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6" autoFilterDateGrouping="1"/>
  </bookViews>
  <sheets>
    <sheet xmlns:r="http://schemas.openxmlformats.org/officeDocument/2006/relationships" name="הצעה כספית זעטוט " sheetId="1" state="visible" r:id="rId1"/>
    <sheet xmlns:r="http://schemas.openxmlformats.org/officeDocument/2006/relationships" name="12 - אלומיניום" sheetId="2" state="visible" r:id="rId2"/>
    <sheet xmlns:r="http://schemas.openxmlformats.org/officeDocument/2006/relationships" name="8 - חשמל" sheetId="3" state="visible" r:id="rId3"/>
    <sheet xmlns:r="http://schemas.openxmlformats.org/officeDocument/2006/relationships" name="15 - מיזוג אוויר" sheetId="4" state="visible" r:id="rId4"/>
    <sheet xmlns:r="http://schemas.openxmlformats.org/officeDocument/2006/relationships" name="יתר סעיפי מחירון " sheetId="5" state="visible" r:id="rId5"/>
    <sheet xmlns:r="http://schemas.openxmlformats.org/officeDocument/2006/relationships" name="סעיפים חסרים" sheetId="6" state="visible" r:id="rId6"/>
    <sheet xmlns:r="http://schemas.openxmlformats.org/officeDocument/2006/relationships" name="ריכוז" sheetId="7" state="visible" r:id="rId7"/>
  </sheets>
  <definedNames/>
  <calcPr calcId="191029" fullCalcOnLoad="1" iterateDelta="0.0001"/>
</workbook>
</file>

<file path=xl/styles.xml><?xml version="1.0" encoding="utf-8"?>
<styleSheet xmlns="http://schemas.openxmlformats.org/spreadsheetml/2006/main">
  <numFmts count="1">
    <numFmt numFmtId="164" formatCode="_ &quot;₪&quot;\ * #,##0.00_ ;_ &quot;₪&quot;\ * \-#,##0.00_ ;_ &quot;₪&quot;\ * &quot;-&quot;??_ ;_ @_ "/>
  </numFmts>
  <fonts count="10">
    <font>
      <name val="Arial"/>
      <charset val="177"/>
      <family val="2"/>
      <color theme="1"/>
      <sz val="11"/>
      <scheme val="minor"/>
    </font>
    <font>
      <name val="Calibri"/>
      <family val="2"/>
      <color theme="1"/>
      <sz val="11"/>
    </font>
    <font>
      <name val="Calibri"/>
      <family val="2"/>
      <b val="1"/>
      <sz val="11"/>
    </font>
    <font>
      <name val="Calibri"/>
      <family val="2"/>
      <b val="1"/>
      <sz val="11"/>
      <u val="single"/>
    </font>
    <font>
      <name val="Calibri"/>
      <family val="2"/>
      <sz val="11"/>
    </font>
    <font>
      <name val="Calibri"/>
      <family val="2"/>
      <color rgb="FF000000"/>
      <sz val="12"/>
    </font>
    <font>
      <name val="Calibri"/>
      <family val="2"/>
      <b val="1"/>
      <color rgb="FF0070C0"/>
      <sz val="12"/>
    </font>
    <font>
      <name val="Arial"/>
      <family val="2"/>
      <b val="1"/>
      <color rgb="FFFF0000"/>
      <sz val="11"/>
      <scheme val="minor"/>
    </font>
    <font>
      <name val="Calibri"/>
      <family val="2"/>
      <b val="1"/>
      <color rgb="FF0000FF"/>
      <sz val="14"/>
    </font>
    <font>
      <name val="Arial"/>
      <family val="2"/>
      <b val="1"/>
      <color theme="1"/>
      <sz val="11"/>
      <scheme val="minor"/>
    </font>
  </fonts>
  <fills count="5">
    <fill>
      <patternFill/>
    </fill>
    <fill>
      <patternFill patternType="gray125"/>
    </fill>
    <fill>
      <patternFill patternType="solid">
        <fgColor rgb="FFFFFF00"/>
      </patternFill>
    </fill>
    <fill>
      <patternFill patternType="solid">
        <fgColor theme="5" tint="0.7999816888943144"/>
        <bgColor indexed="64"/>
      </patternFill>
    </fill>
    <fill>
      <patternFill patternType="solid">
        <fgColor rgb="FFFFFFFF"/>
      </patternFill>
    </fill>
  </fills>
  <borders count="4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auto="1"/>
      </left>
      <right style="thin">
        <color auto="1"/>
      </right>
      <top/>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4" fillId="0" borderId="0"/>
  </cellStyleXfs>
  <cellXfs count="224">
    <xf numFmtId="0" fontId="0" fillId="0" borderId="0" pivotButton="0" quotePrefix="0" xfId="0"/>
    <xf numFmtId="0" fontId="1" fillId="0" borderId="0" pivotButton="0" quotePrefix="0" xfId="0"/>
    <xf numFmtId="0" fontId="1" fillId="0" borderId="1" pivotButton="0" quotePrefix="0" xfId="0"/>
    <xf numFmtId="9" fontId="2" fillId="2" borderId="4" applyAlignment="1" pivotButton="0" quotePrefix="0" xfId="0">
      <alignment horizontal="right" wrapText="1"/>
    </xf>
    <xf numFmtId="9" fontId="2" fillId="2" borderId="5" applyAlignment="1" pivotButton="0" quotePrefix="0" xfId="0">
      <alignment horizontal="right" wrapText="1"/>
    </xf>
    <xf numFmtId="0" fontId="2" fillId="2" borderId="6" applyAlignment="1" pivotButton="0" quotePrefix="0" xfId="0">
      <alignment horizontal="right" vertical="center" wrapText="1"/>
    </xf>
    <xf numFmtId="0" fontId="2" fillId="2" borderId="7" applyAlignment="1" pivotButton="0" quotePrefix="0" xfId="0">
      <alignment horizontal="right" vertical="center" wrapText="1"/>
    </xf>
    <xf numFmtId="0" fontId="2" fillId="3" borderId="8" applyAlignment="1" pivotButton="0" quotePrefix="0" xfId="0">
      <alignment horizontal="right" vertical="center" wrapText="1"/>
    </xf>
    <xf numFmtId="0" fontId="2" fillId="2" borderId="9" applyAlignment="1" pivotButton="0" quotePrefix="0" xfId="0">
      <alignment horizontal="right" vertical="center" wrapText="1"/>
    </xf>
    <xf numFmtId="0" fontId="2" fillId="3" borderId="10" applyAlignment="1" pivotButton="0" quotePrefix="0" xfId="0">
      <alignment horizontal="right" vertical="center" wrapText="1"/>
    </xf>
    <xf numFmtId="0" fontId="0" fillId="0" borderId="0" applyAlignment="1" pivotButton="0" quotePrefix="0" xfId="0">
      <alignment wrapText="1"/>
    </xf>
    <xf numFmtId="0" fontId="2" fillId="2" borderId="4" applyAlignment="1" pivotButton="0" quotePrefix="0" xfId="0">
      <alignment horizontal="right" vertical="center" wrapText="1"/>
    </xf>
    <xf numFmtId="0" fontId="2" fillId="2" borderId="11" applyAlignment="1" pivotButton="0" quotePrefix="0" xfId="0">
      <alignment horizontal="right" vertical="center" wrapText="1"/>
    </xf>
    <xf numFmtId="0" fontId="2" fillId="3" borderId="5" applyAlignment="1" pivotButton="0" quotePrefix="0" xfId="0">
      <alignment horizontal="right" vertical="center" wrapText="1"/>
    </xf>
    <xf numFmtId="0" fontId="0" fillId="0" borderId="16" pivotButton="0" quotePrefix="0" xfId="0"/>
    <xf numFmtId="0" fontId="0" fillId="0" borderId="16" applyAlignment="1" pivotButton="0" quotePrefix="0" xfId="0">
      <alignment wrapText="1"/>
    </xf>
    <xf numFmtId="0" fontId="0" fillId="0" borderId="6" pivotButton="0" quotePrefix="0" xfId="0"/>
    <xf numFmtId="0" fontId="0" fillId="0" borderId="7" applyAlignment="1" pivotButton="0" quotePrefix="0" xfId="0">
      <alignment wrapText="1"/>
    </xf>
    <xf numFmtId="0" fontId="0" fillId="0" borderId="7" pivotButton="0" quotePrefix="0" xfId="0"/>
    <xf numFmtId="0" fontId="0" fillId="0" borderId="17" pivotButton="0" quotePrefix="0" xfId="0"/>
    <xf numFmtId="0" fontId="0" fillId="0" borderId="18" pivotButton="0" quotePrefix="0" xfId="0"/>
    <xf numFmtId="0" fontId="0" fillId="0" borderId="19" applyAlignment="1" pivotButton="0" quotePrefix="0" xfId="0">
      <alignment wrapText="1"/>
    </xf>
    <xf numFmtId="0" fontId="0" fillId="0" borderId="19" pivotButton="0" quotePrefix="0" xfId="0"/>
    <xf numFmtId="164" fontId="0" fillId="0" borderId="21" pivotButton="0" quotePrefix="0" xfId="0"/>
    <xf numFmtId="164" fontId="0" fillId="0" borderId="22" pivotButton="0" quotePrefix="0" xfId="0"/>
    <xf numFmtId="164" fontId="0" fillId="0" borderId="23" pivotButton="0" quotePrefix="0" xfId="0"/>
    <xf numFmtId="164" fontId="5" fillId="0" borderId="24" applyAlignment="1" pivotButton="0" quotePrefix="0" xfId="0">
      <alignment horizontal="right"/>
    </xf>
    <xf numFmtId="164" fontId="5" fillId="0" borderId="25" applyAlignment="1" pivotButton="0" quotePrefix="0" xfId="0">
      <alignment horizontal="right"/>
    </xf>
    <xf numFmtId="164" fontId="5" fillId="0" borderId="26" applyAlignment="1" pivotButton="0" quotePrefix="0" xfId="0">
      <alignment horizontal="right"/>
    </xf>
    <xf numFmtId="164" fontId="0" fillId="0" borderId="27" pivotButton="0" quotePrefix="0" xfId="0"/>
    <xf numFmtId="164" fontId="0" fillId="0" borderId="28" pivotButton="0" quotePrefix="0" xfId="0"/>
    <xf numFmtId="164" fontId="0" fillId="0" borderId="29" pivotButton="0" quotePrefix="0" xfId="0"/>
    <xf numFmtId="0" fontId="0" fillId="0" borderId="21" pivotButton="0" quotePrefix="0" xfId="0"/>
    <xf numFmtId="0" fontId="0" fillId="0" borderId="22" pivotButton="0" quotePrefix="0" xfId="0"/>
    <xf numFmtId="0" fontId="0" fillId="0" borderId="23" pivotButton="0" quotePrefix="0" xfId="0"/>
    <xf numFmtId="0" fontId="2" fillId="2" borderId="2" applyAlignment="1" pivotButton="0" quotePrefix="0" xfId="0">
      <alignment horizontal="right" vertical="center" wrapText="1"/>
    </xf>
    <xf numFmtId="0" fontId="0" fillId="0" borderId="25" pivotButton="0" quotePrefix="0" xfId="0"/>
    <xf numFmtId="0" fontId="0" fillId="0" borderId="26" pivotButton="0" quotePrefix="0" xfId="0"/>
    <xf numFmtId="0" fontId="0" fillId="0" borderId="28" pivotButton="0" quotePrefix="0" xfId="0"/>
    <xf numFmtId="0" fontId="0" fillId="0" borderId="29" pivotButton="0" quotePrefix="0" xfId="0"/>
    <xf numFmtId="0" fontId="6" fillId="0" borderId="17" applyAlignment="1" pivotButton="0" quotePrefix="0" xfId="0">
      <alignment horizontal="center"/>
    </xf>
    <xf numFmtId="0" fontId="6" fillId="0" borderId="15" applyAlignment="1" pivotButton="0" quotePrefix="0" xfId="0">
      <alignment horizontal="center"/>
    </xf>
    <xf numFmtId="164" fontId="5" fillId="0" borderId="30" applyAlignment="1" pivotButton="0" quotePrefix="0" xfId="0">
      <alignment horizontal="right"/>
    </xf>
    <xf numFmtId="164" fontId="5" fillId="0" borderId="31" applyAlignment="1" pivotButton="0" quotePrefix="0" xfId="0">
      <alignment horizontal="right"/>
    </xf>
    <xf numFmtId="0" fontId="0" fillId="0" borderId="33" pivotButton="0" quotePrefix="0" xfId="0"/>
    <xf numFmtId="0" fontId="0" fillId="0" borderId="30" pivotButton="0" quotePrefix="0" xfId="0"/>
    <xf numFmtId="0" fontId="8" fillId="4" borderId="28" applyAlignment="1" pivotButton="0" quotePrefix="0" xfId="0">
      <alignment horizontal="right"/>
    </xf>
    <xf numFmtId="0" fontId="8" fillId="4" borderId="29" applyAlignment="1" pivotButton="0" quotePrefix="0" xfId="0">
      <alignment horizontal="right"/>
    </xf>
    <xf numFmtId="164" fontId="0" fillId="0" borderId="15" pivotButton="0" quotePrefix="0" xfId="0"/>
    <xf numFmtId="164" fontId="0" fillId="0" borderId="20" pivotButton="0" quotePrefix="0" xfId="0"/>
    <xf numFmtId="0" fontId="2" fillId="2" borderId="35" applyAlignment="1" pivotButton="0" quotePrefix="0" xfId="0">
      <alignment horizontal="right" vertical="center" wrapText="1"/>
    </xf>
    <xf numFmtId="9" fontId="2" fillId="2" borderId="38" applyAlignment="1" pivotButton="0" quotePrefix="0" xfId="0">
      <alignment horizontal="right" wrapText="1"/>
    </xf>
    <xf numFmtId="0" fontId="2" fillId="3" borderId="38" applyAlignment="1" pivotButton="0" quotePrefix="0" xfId="0">
      <alignment horizontal="right" vertical="center" wrapText="1"/>
    </xf>
    <xf numFmtId="164" fontId="0" fillId="0" borderId="24" pivotButton="0" quotePrefix="0" xfId="0"/>
    <xf numFmtId="164" fontId="0" fillId="0" borderId="25" pivotButton="0" quotePrefix="0" xfId="0"/>
    <xf numFmtId="164" fontId="0" fillId="0" borderId="26" pivotButton="0" quotePrefix="0" xfId="0"/>
    <xf numFmtId="9" fontId="2" fillId="2" borderId="39" applyAlignment="1" pivotButton="0" quotePrefix="0" xfId="0">
      <alignment horizontal="right" wrapText="1"/>
    </xf>
    <xf numFmtId="0" fontId="2" fillId="2" borderId="39" applyAlignment="1" pivotButton="0" quotePrefix="0" xfId="0">
      <alignment horizontal="right" vertical="center" wrapText="1"/>
    </xf>
    <xf numFmtId="0" fontId="2" fillId="3" borderId="24" applyAlignment="1" pivotButton="0" quotePrefix="0" xfId="0">
      <alignment horizontal="right" vertical="center" wrapText="1"/>
    </xf>
    <xf numFmtId="0" fontId="8" fillId="4" borderId="25" applyAlignment="1" pivotButton="0" quotePrefix="0" xfId="0">
      <alignment horizontal="right"/>
    </xf>
    <xf numFmtId="0" fontId="8" fillId="4" borderId="26" applyAlignment="1" pivotButton="0" quotePrefix="0" xfId="0">
      <alignment horizontal="right"/>
    </xf>
    <xf numFmtId="0" fontId="2" fillId="2" borderId="27" applyAlignment="1" pivotButton="0" quotePrefix="0" xfId="0">
      <alignment horizontal="right" vertical="center" wrapText="1"/>
    </xf>
    <xf numFmtId="0" fontId="8" fillId="4" borderId="17" applyAlignment="1" pivotButton="0" quotePrefix="0" xfId="0">
      <alignment horizontal="right"/>
    </xf>
    <xf numFmtId="0" fontId="8" fillId="4" borderId="15" applyAlignment="1" pivotButton="0" quotePrefix="0" xfId="0">
      <alignment horizontal="right"/>
    </xf>
    <xf numFmtId="9" fontId="2" fillId="2" borderId="12" applyAlignment="1" pivotButton="0" quotePrefix="0" xfId="0">
      <alignment horizontal="right" wrapText="1"/>
    </xf>
    <xf numFmtId="0" fontId="2" fillId="2" borderId="43" applyAlignment="1" pivotButton="0" quotePrefix="0" xfId="0">
      <alignment horizontal="right" vertical="center" wrapText="1"/>
    </xf>
    <xf numFmtId="164" fontId="5" fillId="0" borderId="32" applyAlignment="1" pivotButton="0" quotePrefix="0" xfId="0">
      <alignment horizontal="right"/>
    </xf>
    <xf numFmtId="0" fontId="2" fillId="2" borderId="10" applyAlignment="1" pivotButton="0" quotePrefix="0" xfId="0">
      <alignment horizontal="right" vertical="center" wrapText="1"/>
    </xf>
    <xf numFmtId="0" fontId="8" fillId="4" borderId="6" applyAlignment="1" pivotButton="0" quotePrefix="0" xfId="0">
      <alignment horizontal="right"/>
    </xf>
    <xf numFmtId="0" fontId="8" fillId="4" borderId="27" applyAlignment="1" pivotButton="0" quotePrefix="0" xfId="0">
      <alignment horizontal="right"/>
    </xf>
    <xf numFmtId="0" fontId="8" fillId="4" borderId="33" applyAlignment="1" pivotButton="0" quotePrefix="0" xfId="0">
      <alignment horizontal="right"/>
    </xf>
    <xf numFmtId="0" fontId="8" fillId="4" borderId="18" applyAlignment="1" pivotButton="0" quotePrefix="0" xfId="0">
      <alignment horizontal="right"/>
    </xf>
    <xf numFmtId="0" fontId="2" fillId="3" borderId="39" applyAlignment="1" pivotButton="0" quotePrefix="0" xfId="0">
      <alignment horizontal="right" vertical="center" wrapText="1"/>
    </xf>
    <xf numFmtId="0" fontId="2" fillId="0" borderId="0" applyAlignment="1" pivotButton="0" quotePrefix="0" xfId="0">
      <alignment horizontal="right" wrapText="1"/>
    </xf>
    <xf numFmtId="0" fontId="2" fillId="3" borderId="8" applyAlignment="1" pivotButton="0" quotePrefix="0" xfId="0">
      <alignment horizontal="right" wrapText="1"/>
    </xf>
    <xf numFmtId="0" fontId="2" fillId="2" borderId="14" applyAlignment="1" pivotButton="0" quotePrefix="0" xfId="0">
      <alignment horizontal="right" wrapText="1"/>
    </xf>
    <xf numFmtId="0" fontId="2" fillId="2" borderId="14" applyAlignment="1" pivotButton="0" quotePrefix="0" xfId="0">
      <alignment horizontal="right"/>
    </xf>
    <xf numFmtId="0" fontId="2" fillId="2" borderId="14" applyAlignment="1" pivotButton="0" quotePrefix="0" xfId="0">
      <alignment horizontal="center"/>
    </xf>
    <xf numFmtId="0" fontId="2" fillId="2" borderId="13" applyAlignment="1" pivotButton="0" quotePrefix="0" xfId="0">
      <alignment horizontal="right"/>
    </xf>
    <xf numFmtId="0" fontId="2" fillId="0" borderId="0" applyAlignment="1" pivotButton="0" quotePrefix="0" xfId="0">
      <alignment horizontal="right"/>
    </xf>
    <xf numFmtId="9" fontId="2" fillId="0" borderId="0" applyAlignment="1" pivotButton="0" quotePrefix="0" xfId="0">
      <alignment horizontal="right" wrapText="1"/>
    </xf>
    <xf numFmtId="9" fontId="2" fillId="2" borderId="8" applyAlignment="1" pivotButton="0" quotePrefix="0" xfId="0">
      <alignment horizontal="center" wrapText="1"/>
    </xf>
    <xf numFmtId="9" fontId="2" fillId="2" borderId="13" applyAlignment="1" pivotButton="0" quotePrefix="0" xfId="0">
      <alignment horizontal="center" wrapText="1"/>
    </xf>
    <xf numFmtId="0" fontId="0" fillId="0" borderId="40" pivotButton="0" quotePrefix="0" xfId="0"/>
    <xf numFmtId="0" fontId="0" fillId="0" borderId="42" applyAlignment="1" pivotButton="0" quotePrefix="0" xfId="0">
      <alignment wrapText="1"/>
    </xf>
    <xf numFmtId="0" fontId="0" fillId="0" borderId="0" applyProtection="1" pivotButton="0" quotePrefix="0" xfId="0">
      <protection locked="0" hidden="0"/>
    </xf>
    <xf numFmtId="0" fontId="2" fillId="2" borderId="13" applyAlignment="1" applyProtection="1" pivotButton="0" quotePrefix="0" xfId="1">
      <alignment horizontal="right" vertical="center" wrapText="1"/>
      <protection locked="0" hidden="0"/>
    </xf>
    <xf numFmtId="0" fontId="2" fillId="2" borderId="14" applyAlignment="1" applyProtection="1" pivotButton="0" quotePrefix="0" xfId="1">
      <alignment horizontal="right" vertical="center" wrapText="1"/>
      <protection locked="0" hidden="0"/>
    </xf>
    <xf numFmtId="0" fontId="2" fillId="3" borderId="14" applyAlignment="1" applyProtection="1" pivotButton="0" quotePrefix="0" xfId="0">
      <alignment horizontal="right" vertical="center" wrapText="1"/>
      <protection locked="0" hidden="0"/>
    </xf>
    <xf numFmtId="0" fontId="2" fillId="3" borderId="8" applyAlignment="1" applyProtection="1" pivotButton="0" quotePrefix="0" xfId="1">
      <alignment horizontal="right" vertical="center" wrapText="1"/>
      <protection locked="0" hidden="0"/>
    </xf>
    <xf numFmtId="0" fontId="2" fillId="2" borderId="34" applyAlignment="1" applyProtection="1" pivotButton="0" quotePrefix="0" xfId="1">
      <alignment horizontal="right" vertical="center" wrapText="1"/>
      <protection locked="0" hidden="0"/>
    </xf>
    <xf numFmtId="0" fontId="0" fillId="0" borderId="33" applyProtection="1" pivotButton="0" quotePrefix="0" xfId="0">
      <protection locked="0" hidden="0"/>
    </xf>
    <xf numFmtId="164" fontId="5" fillId="0" borderId="30" applyAlignment="1" applyProtection="1" pivotButton="0" quotePrefix="0" xfId="0">
      <alignment horizontal="right"/>
      <protection locked="0" hidden="0"/>
    </xf>
    <xf numFmtId="0" fontId="0" fillId="0" borderId="30" applyProtection="1" pivotButton="0" quotePrefix="0" xfId="0">
      <protection locked="0" hidden="0"/>
    </xf>
    <xf numFmtId="164" fontId="5" fillId="0" borderId="31" applyAlignment="1" applyProtection="1" pivotButton="0" quotePrefix="0" xfId="0">
      <alignment horizontal="right"/>
      <protection locked="0" hidden="0"/>
    </xf>
    <xf numFmtId="0" fontId="5" fillId="0" borderId="32" applyAlignment="1" applyProtection="1" pivotButton="0" quotePrefix="0" xfId="0">
      <alignment horizontal="right"/>
      <protection locked="0" hidden="0"/>
    </xf>
    <xf numFmtId="0" fontId="5" fillId="0" borderId="30" applyAlignment="1" applyProtection="1" pivotButton="0" quotePrefix="0" xfId="0">
      <alignment horizontal="right"/>
      <protection locked="0" hidden="0"/>
    </xf>
    <xf numFmtId="164" fontId="5" fillId="0" borderId="1" applyAlignment="1" applyProtection="1" pivotButton="0" quotePrefix="0" xfId="0">
      <alignment horizontal="right"/>
      <protection locked="0" hidden="0"/>
    </xf>
    <xf numFmtId="0" fontId="5" fillId="0" borderId="1" applyAlignment="1" applyProtection="1" pivotButton="0" quotePrefix="0" xfId="0">
      <alignment horizontal="right"/>
      <protection locked="0" hidden="0"/>
    </xf>
    <xf numFmtId="0" fontId="5" fillId="0" borderId="33" applyAlignment="1" applyProtection="1" pivotButton="0" quotePrefix="0" xfId="0">
      <alignment horizontal="right"/>
      <protection locked="0" hidden="0"/>
    </xf>
    <xf numFmtId="0" fontId="0" fillId="0" borderId="17" applyProtection="1" pivotButton="0" quotePrefix="0" xfId="0">
      <protection locked="0" hidden="0"/>
    </xf>
    <xf numFmtId="164" fontId="5" fillId="0" borderId="16" applyAlignment="1" applyProtection="1" pivotButton="0" quotePrefix="0" xfId="0">
      <alignment horizontal="right"/>
      <protection locked="0" hidden="0"/>
    </xf>
    <xf numFmtId="0" fontId="0" fillId="0" borderId="16" applyProtection="1" pivotButton="0" quotePrefix="0" xfId="0">
      <protection locked="0" hidden="0"/>
    </xf>
    <xf numFmtId="164" fontId="5" fillId="0" borderId="15" applyAlignment="1" applyProtection="1" pivotButton="0" quotePrefix="0" xfId="0">
      <alignment horizontal="right"/>
      <protection locked="0" hidden="0"/>
    </xf>
    <xf numFmtId="0" fontId="0" fillId="0" borderId="18" applyProtection="1" pivotButton="0" quotePrefix="0" xfId="0">
      <protection locked="0" hidden="0"/>
    </xf>
    <xf numFmtId="164" fontId="5" fillId="0" borderId="19" applyAlignment="1" applyProtection="1" pivotButton="0" quotePrefix="0" xfId="0">
      <alignment horizontal="right"/>
      <protection locked="0" hidden="0"/>
    </xf>
    <xf numFmtId="0" fontId="0" fillId="0" borderId="19" applyProtection="1" pivotButton="0" quotePrefix="0" xfId="0">
      <protection locked="0" hidden="0"/>
    </xf>
    <xf numFmtId="164" fontId="5" fillId="0" borderId="20" applyAlignment="1" applyProtection="1" pivotButton="0" quotePrefix="0" xfId="0">
      <alignment horizontal="right"/>
      <protection locked="0" hidden="0"/>
    </xf>
    <xf numFmtId="0" fontId="5" fillId="0" borderId="17" applyAlignment="1" applyProtection="1" pivotButton="0" quotePrefix="0" xfId="0">
      <alignment horizontal="right"/>
      <protection locked="0" hidden="0"/>
    </xf>
    <xf numFmtId="164" fontId="5" fillId="0" borderId="36" applyAlignment="1" applyProtection="1" pivotButton="0" quotePrefix="0" xfId="0">
      <alignment horizontal="right"/>
      <protection locked="0" hidden="0"/>
    </xf>
    <xf numFmtId="0" fontId="5" fillId="0" borderId="36" applyAlignment="1" applyProtection="1" pivotButton="0" quotePrefix="0" xfId="0">
      <alignment horizontal="right"/>
      <protection locked="0" hidden="0"/>
    </xf>
    <xf numFmtId="164" fontId="5" fillId="0" borderId="37" applyAlignment="1" applyProtection="1" pivotButton="0" quotePrefix="0" xfId="0">
      <alignment horizontal="right"/>
      <protection locked="0" hidden="0"/>
    </xf>
    <xf numFmtId="0" fontId="5" fillId="0" borderId="37" applyAlignment="1" applyProtection="1" pivotButton="0" quotePrefix="0" xfId="0">
      <alignment horizontal="right"/>
      <protection locked="0" hidden="0"/>
    </xf>
    <xf numFmtId="0" fontId="5" fillId="0" borderId="16" applyAlignment="1" applyProtection="1" pivotButton="0" quotePrefix="0" xfId="0">
      <alignment horizontal="right"/>
      <protection locked="0" hidden="0"/>
    </xf>
    <xf numFmtId="164" fontId="5" fillId="0" borderId="22" applyAlignment="1" applyProtection="1" pivotButton="0" quotePrefix="0" xfId="0">
      <alignment horizontal="right"/>
      <protection locked="0" hidden="0"/>
    </xf>
    <xf numFmtId="0" fontId="5" fillId="0" borderId="22" applyAlignment="1" applyProtection="1" pivotButton="0" quotePrefix="0" xfId="0">
      <alignment horizontal="right"/>
      <protection locked="0" hidden="0"/>
    </xf>
    <xf numFmtId="0" fontId="2" fillId="2" borderId="4" applyAlignment="1" applyProtection="1" pivotButton="0" quotePrefix="0" xfId="1">
      <alignment horizontal="right" vertical="center" wrapText="1"/>
      <protection locked="0" hidden="0"/>
    </xf>
    <xf numFmtId="0" fontId="2" fillId="2" borderId="11" applyAlignment="1" applyProtection="1" pivotButton="0" quotePrefix="0" xfId="1">
      <alignment horizontal="right" vertical="center" wrapText="1"/>
      <protection locked="0" hidden="0"/>
    </xf>
    <xf numFmtId="0" fontId="2" fillId="3" borderId="11" applyAlignment="1" applyProtection="1" pivotButton="0" quotePrefix="0" xfId="0">
      <alignment horizontal="right" vertical="center" wrapText="1"/>
      <protection locked="0" hidden="0"/>
    </xf>
    <xf numFmtId="0" fontId="2" fillId="3" borderId="5" applyAlignment="1" applyProtection="1" pivotButton="0" quotePrefix="0" xfId="1">
      <alignment horizontal="right" vertical="center" wrapText="1"/>
      <protection locked="0" hidden="0"/>
    </xf>
    <xf numFmtId="0" fontId="2" fillId="2" borderId="12" applyAlignment="1" applyProtection="1" pivotButton="0" quotePrefix="0" xfId="1">
      <alignment horizontal="right" vertical="center" wrapText="1"/>
      <protection locked="0" hidden="0"/>
    </xf>
    <xf numFmtId="0" fontId="0" fillId="0" borderId="6" applyProtection="1" pivotButton="0" quotePrefix="0" xfId="0">
      <protection locked="0" hidden="0"/>
    </xf>
    <xf numFmtId="164" fontId="5" fillId="0" borderId="7" applyAlignment="1" applyProtection="1" pivotButton="0" quotePrefix="0" xfId="0">
      <alignment horizontal="right"/>
      <protection locked="0" hidden="0"/>
    </xf>
    <xf numFmtId="0" fontId="0" fillId="0" borderId="7" applyProtection="1" pivotButton="0" quotePrefix="0" xfId="0">
      <protection locked="0" hidden="0"/>
    </xf>
    <xf numFmtId="164" fontId="0" fillId="0" borderId="7" applyProtection="1" pivotButton="0" quotePrefix="0" xfId="0">
      <protection locked="0" hidden="0"/>
    </xf>
    <xf numFmtId="164" fontId="0" fillId="0" borderId="10" applyProtection="1" pivotButton="0" quotePrefix="0" xfId="0">
      <protection locked="0" hidden="0"/>
    </xf>
    <xf numFmtId="164" fontId="0" fillId="0" borderId="16" applyProtection="1" pivotButton="0" quotePrefix="0" xfId="0">
      <protection locked="0" hidden="0"/>
    </xf>
    <xf numFmtId="164" fontId="0" fillId="0" borderId="15" applyProtection="1" pivotButton="0" quotePrefix="0" xfId="0">
      <protection locked="0" hidden="0"/>
    </xf>
    <xf numFmtId="164" fontId="0" fillId="0" borderId="19" applyProtection="1" pivotButton="0" quotePrefix="0" xfId="0">
      <protection locked="0" hidden="0"/>
    </xf>
    <xf numFmtId="164" fontId="0" fillId="0" borderId="20" applyProtection="1" pivotButton="0" quotePrefix="0" xfId="0">
      <protection locked="0" hidden="0"/>
    </xf>
    <xf numFmtId="9" fontId="2" fillId="2" borderId="14" applyAlignment="1" pivotButton="0" quotePrefix="0" xfId="0">
      <alignment horizontal="right" wrapText="1"/>
    </xf>
    <xf numFmtId="9" fontId="2" fillId="2" borderId="8" applyAlignment="1" pivotButton="0" quotePrefix="0" xfId="0">
      <alignment horizontal="right" wrapText="1"/>
    </xf>
    <xf numFmtId="0" fontId="2" fillId="2" borderId="30" applyAlignment="1" pivotButton="0" quotePrefix="0" xfId="0">
      <alignment horizontal="right" vertical="center"/>
    </xf>
    <xf numFmtId="0" fontId="2" fillId="2" borderId="30" applyAlignment="1" pivotButton="0" quotePrefix="0" xfId="0">
      <alignment horizontal="right" vertical="center" wrapText="1"/>
    </xf>
    <xf numFmtId="0" fontId="2" fillId="3" borderId="44" applyAlignment="1" pivotButton="0" quotePrefix="0" xfId="0">
      <alignment horizontal="right" vertical="center" wrapText="1"/>
    </xf>
    <xf numFmtId="0" fontId="5" fillId="0" borderId="16" applyAlignment="1" pivotButton="0" quotePrefix="0" xfId="0">
      <alignment vertical="top"/>
    </xf>
    <xf numFmtId="0" fontId="5" fillId="0" borderId="16" applyAlignment="1" pivotButton="0" quotePrefix="0" xfId="0">
      <alignment horizontal="right"/>
    </xf>
    <xf numFmtId="164" fontId="5" fillId="0" borderId="16" applyAlignment="1" pivotButton="0" quotePrefix="0" xfId="0">
      <alignment horizontal="right"/>
    </xf>
    <xf numFmtId="164" fontId="5" fillId="0" borderId="15" applyAlignment="1" pivotButton="0" quotePrefix="0" xfId="0">
      <alignment horizontal="right"/>
    </xf>
    <xf numFmtId="164" fontId="6" fillId="0" borderId="15" applyAlignment="1" pivotButton="0" quotePrefix="0" xfId="0">
      <alignment horizontal="center"/>
    </xf>
    <xf numFmtId="0" fontId="5" fillId="0" borderId="0" applyAlignment="1" pivotButton="0" quotePrefix="0" xfId="0">
      <alignment horizontal="right"/>
    </xf>
    <xf numFmtId="49" fontId="4" fillId="0" borderId="16" applyAlignment="1" pivotButton="0" quotePrefix="0" xfId="1">
      <alignment horizontal="left"/>
    </xf>
    <xf numFmtId="0" fontId="4" fillId="0" borderId="16" applyAlignment="1" pivotButton="0" quotePrefix="0" xfId="1">
      <alignment wrapText="1"/>
    </xf>
    <xf numFmtId="0" fontId="0" fillId="0" borderId="16" applyAlignment="1" pivotButton="0" quotePrefix="0" xfId="0">
      <alignment shrinkToFit="1"/>
    </xf>
    <xf numFmtId="0" fontId="0" fillId="0" borderId="45" applyAlignment="1" pivotButton="0" quotePrefix="0" xfId="0">
      <alignment shrinkToFit="1"/>
    </xf>
    <xf numFmtId="49" fontId="0" fillId="0" borderId="45" applyAlignment="1" pivotButton="0" quotePrefix="0" xfId="0">
      <alignment horizontal="left"/>
    </xf>
    <xf numFmtId="164" fontId="5" fillId="0" borderId="45" applyAlignment="1" pivotButton="0" quotePrefix="0" xfId="0">
      <alignment horizontal="right"/>
    </xf>
    <xf numFmtId="164" fontId="5" fillId="0" borderId="46" applyAlignment="1" pivotButton="0" quotePrefix="0" xfId="0">
      <alignment horizontal="right"/>
    </xf>
    <xf numFmtId="164" fontId="0" fillId="0" borderId="0" pivotButton="0" quotePrefix="0" xfId="0"/>
    <xf numFmtId="164" fontId="1" fillId="0" borderId="0" pivotButton="0" quotePrefix="0" xfId="0"/>
    <xf numFmtId="0" fontId="9" fillId="0" borderId="40" applyAlignment="1" pivotButton="0" quotePrefix="0" xfId="0">
      <alignment horizontal="center"/>
    </xf>
    <xf numFmtId="0" fontId="9" fillId="0" borderId="41" applyAlignment="1" pivotButton="0" quotePrefix="0" xfId="0">
      <alignment horizontal="center"/>
    </xf>
    <xf numFmtId="0" fontId="9" fillId="0" borderId="34" applyAlignment="1" pivotButton="0" quotePrefix="0" xfId="0">
      <alignment horizontal="center"/>
    </xf>
    <xf numFmtId="0" fontId="0" fillId="0" borderId="40" applyAlignment="1" applyProtection="1" pivotButton="0" quotePrefix="0" xfId="0">
      <alignment horizontal="center"/>
      <protection locked="0" hidden="0"/>
    </xf>
    <xf numFmtId="0" fontId="0" fillId="0" borderId="41" applyAlignment="1" applyProtection="1" pivotButton="0" quotePrefix="0" xfId="0">
      <alignment horizontal="center"/>
      <protection locked="0" hidden="0"/>
    </xf>
    <xf numFmtId="0" fontId="0" fillId="0" borderId="42" applyAlignment="1" applyProtection="1" pivotButton="0" quotePrefix="0" xfId="0">
      <alignment horizontal="center"/>
      <protection locked="0" hidden="0"/>
    </xf>
    <xf numFmtId="0" fontId="0" fillId="0" borderId="4"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0" fontId="0" fillId="0" borderId="5" applyAlignment="1" applyProtection="1" pivotButton="0" quotePrefix="0" xfId="0">
      <alignment horizontal="center"/>
      <protection locked="0" hidden="0"/>
    </xf>
    <xf numFmtId="0" fontId="0" fillId="0" borderId="3" applyAlignment="1" applyProtection="1" pivotButton="0" quotePrefix="0" xfId="0">
      <alignment horizontal="center"/>
      <protection locked="0" hidden="0"/>
    </xf>
    <xf numFmtId="0" fontId="7" fillId="0" borderId="2" applyAlignment="1" pivotButton="0" quotePrefix="0" xfId="0">
      <alignment horizontal="center"/>
    </xf>
    <xf numFmtId="0" fontId="7" fillId="0" borderId="3" applyAlignment="1" pivotButton="0" quotePrefix="0" xfId="0">
      <alignment horizontal="center"/>
    </xf>
    <xf numFmtId="0" fontId="0" fillId="0" borderId="12" applyAlignment="1" applyProtection="1" pivotButton="0" quotePrefix="0" xfId="0">
      <alignment horizontal="center"/>
      <protection locked="0" hidden="0"/>
    </xf>
    <xf numFmtId="0" fontId="0" fillId="0" borderId="35" applyAlignment="1" applyProtection="1" pivotButton="0" quotePrefix="0" xfId="0">
      <alignment horizontal="center"/>
      <protection locked="0" hidden="0"/>
    </xf>
    <xf numFmtId="0" fontId="7" fillId="0" borderId="40" applyAlignment="1" pivotButton="0" quotePrefix="0" xfId="0">
      <alignment horizontal="center"/>
    </xf>
    <xf numFmtId="0" fontId="7" fillId="0" borderId="41" applyAlignment="1" pivotButton="0" quotePrefix="0" xfId="0">
      <alignment horizontal="center"/>
    </xf>
    <xf numFmtId="0" fontId="7" fillId="0" borderId="42" applyAlignment="1" pivotButton="0" quotePrefix="0" xfId="0">
      <alignment horizontal="center"/>
    </xf>
    <xf numFmtId="164" fontId="5" fillId="0" borderId="0" applyAlignment="1" pivotButton="0" quotePrefix="0" xfId="0">
      <alignment horizontal="right"/>
    </xf>
    <xf numFmtId="0" fontId="6" fillId="0" borderId="0" applyAlignment="1" pivotButton="0" quotePrefix="0" xfId="0">
      <alignment horizontal="center"/>
    </xf>
    <xf numFmtId="164" fontId="6" fillId="0" borderId="0" applyAlignment="1" pivotButton="0" quotePrefix="0" xfId="0">
      <alignment horizontal="center"/>
    </xf>
    <xf numFmtId="0" fontId="5" fillId="0" borderId="0" applyAlignment="1" applyProtection="1" pivotButton="0" quotePrefix="0" xfId="0">
      <alignment horizontal="right"/>
      <protection locked="0" hidden="0"/>
    </xf>
    <xf numFmtId="164" fontId="5" fillId="0" borderId="0" applyAlignment="1" applyProtection="1" pivotButton="0" quotePrefix="0" xfId="0">
      <alignment horizontal="right"/>
      <protection locked="0" hidden="0"/>
    </xf>
    <xf numFmtId="0" fontId="0" fillId="0" borderId="3" pivotButton="0" quotePrefix="0" xfId="0"/>
    <xf numFmtId="0" fontId="0" fillId="0" borderId="3" applyProtection="1" pivotButton="0" quotePrefix="0" xfId="0">
      <protection locked="0" hidden="0"/>
    </xf>
    <xf numFmtId="0" fontId="0" fillId="0" borderId="12" applyProtection="1" pivotButton="0" quotePrefix="0" xfId="0">
      <protection locked="0" hidden="0"/>
    </xf>
    <xf numFmtId="164" fontId="0" fillId="0" borderId="27" pivotButton="0" quotePrefix="0" xfId="0"/>
    <xf numFmtId="164" fontId="5" fillId="0" borderId="24" applyAlignment="1" pivotButton="0" quotePrefix="0" xfId="0">
      <alignment horizontal="right"/>
    </xf>
    <xf numFmtId="164" fontId="5" fillId="0" borderId="30" applyAlignment="1" applyProtection="1" pivotButton="0" quotePrefix="0" xfId="0">
      <alignment horizontal="right"/>
      <protection locked="0" hidden="0"/>
    </xf>
    <xf numFmtId="164" fontId="5" fillId="0" borderId="31" applyAlignment="1" applyProtection="1" pivotButton="0" quotePrefix="0" xfId="0">
      <alignment horizontal="right"/>
      <protection locked="0" hidden="0"/>
    </xf>
    <xf numFmtId="164" fontId="5" fillId="0" borderId="1" applyAlignment="1" applyProtection="1" pivotButton="0" quotePrefix="0" xfId="0">
      <alignment horizontal="right"/>
      <protection locked="0" hidden="0"/>
    </xf>
    <xf numFmtId="164" fontId="0" fillId="0" borderId="28" pivotButton="0" quotePrefix="0" xfId="0"/>
    <xf numFmtId="164" fontId="5" fillId="0" borderId="25" applyAlignment="1" pivotButton="0" quotePrefix="0" xfId="0">
      <alignment horizontal="right"/>
    </xf>
    <xf numFmtId="164" fontId="5" fillId="0" borderId="16" applyAlignment="1" applyProtection="1" pivotButton="0" quotePrefix="0" xfId="0">
      <alignment horizontal="right"/>
      <protection locked="0" hidden="0"/>
    </xf>
    <xf numFmtId="164" fontId="5" fillId="0" borderId="15" applyAlignment="1" applyProtection="1" pivotButton="0" quotePrefix="0" xfId="0">
      <alignment horizontal="right"/>
      <protection locked="0" hidden="0"/>
    </xf>
    <xf numFmtId="164" fontId="0" fillId="0" borderId="29" pivotButton="0" quotePrefix="0" xfId="0"/>
    <xf numFmtId="164" fontId="5" fillId="0" borderId="26" applyAlignment="1" pivotButton="0" quotePrefix="0" xfId="0">
      <alignment horizontal="right"/>
    </xf>
    <xf numFmtId="164" fontId="5" fillId="0" borderId="19" applyAlignment="1" applyProtection="1" pivotButton="0" quotePrefix="0" xfId="0">
      <alignment horizontal="right"/>
      <protection locked="0" hidden="0"/>
    </xf>
    <xf numFmtId="164" fontId="5" fillId="0" borderId="20" applyAlignment="1" applyProtection="1" pivotButton="0" quotePrefix="0" xfId="0">
      <alignment horizontal="right"/>
      <protection locked="0" hidden="0"/>
    </xf>
    <xf numFmtId="164" fontId="0" fillId="0" borderId="21" pivotButton="0" quotePrefix="0" xfId="0"/>
    <xf numFmtId="164" fontId="0" fillId="0" borderId="24" pivotButton="0" quotePrefix="0" xfId="0"/>
    <xf numFmtId="164" fontId="5" fillId="0" borderId="36" applyAlignment="1" applyProtection="1" pivotButton="0" quotePrefix="0" xfId="0">
      <alignment horizontal="right"/>
      <protection locked="0" hidden="0"/>
    </xf>
    <xf numFmtId="164" fontId="5" fillId="0" borderId="37" applyAlignment="1" applyProtection="1" pivotButton="0" quotePrefix="0" xfId="0">
      <alignment horizontal="right"/>
      <protection locked="0" hidden="0"/>
    </xf>
    <xf numFmtId="164" fontId="5" fillId="0" borderId="22" applyAlignment="1" applyProtection="1" pivotButton="0" quotePrefix="0" xfId="0">
      <alignment horizontal="right"/>
      <protection locked="0" hidden="0"/>
    </xf>
    <xf numFmtId="164" fontId="0" fillId="0" borderId="22" pivotButton="0" quotePrefix="0" xfId="0"/>
    <xf numFmtId="164" fontId="0" fillId="0" borderId="25" pivotButton="0" quotePrefix="0" xfId="0"/>
    <xf numFmtId="164" fontId="0" fillId="0" borderId="23" pivotButton="0" quotePrefix="0" xfId="0"/>
    <xf numFmtId="164" fontId="0" fillId="0" borderId="26" pivotButton="0" quotePrefix="0" xfId="0"/>
    <xf numFmtId="0" fontId="7" fillId="0" borderId="47" applyAlignment="1" pivotButton="0" quotePrefix="0" xfId="0">
      <alignment horizontal="center"/>
    </xf>
    <xf numFmtId="0" fontId="0" fillId="0" borderId="41" pivotButton="0" quotePrefix="0" xfId="0"/>
    <xf numFmtId="0" fontId="0" fillId="0" borderId="42" pivotButton="0" quotePrefix="0" xfId="0"/>
    <xf numFmtId="164" fontId="0" fillId="0" borderId="15" pivotButton="0" quotePrefix="0" xfId="0"/>
    <xf numFmtId="164" fontId="5" fillId="0" borderId="32" applyAlignment="1" pivotButton="0" quotePrefix="0" xfId="0">
      <alignment horizontal="right"/>
    </xf>
    <xf numFmtId="164" fontId="5" fillId="0" borderId="31" applyAlignment="1" pivotButton="0" quotePrefix="0" xfId="0">
      <alignment horizontal="right"/>
    </xf>
    <xf numFmtId="164" fontId="0" fillId="0" borderId="20" pivotButton="0" quotePrefix="0" xfId="0"/>
    <xf numFmtId="164" fontId="5" fillId="0" borderId="30" applyAlignment="1" pivotButton="0" quotePrefix="0" xfId="0">
      <alignment horizontal="right"/>
    </xf>
    <xf numFmtId="164" fontId="5" fillId="0" borderId="7" applyAlignment="1" applyProtection="1" pivotButton="0" quotePrefix="0" xfId="0">
      <alignment horizontal="right"/>
      <protection locked="0" hidden="0"/>
    </xf>
    <xf numFmtId="164" fontId="0" fillId="0" borderId="7" applyProtection="1" pivotButton="0" quotePrefix="0" xfId="0">
      <protection locked="0" hidden="0"/>
    </xf>
    <xf numFmtId="164" fontId="0" fillId="0" borderId="10" applyProtection="1" pivotButton="0" quotePrefix="0" xfId="0">
      <protection locked="0" hidden="0"/>
    </xf>
    <xf numFmtId="164" fontId="0" fillId="0" borderId="16" applyProtection="1" pivotButton="0" quotePrefix="0" xfId="0">
      <protection locked="0" hidden="0"/>
    </xf>
    <xf numFmtId="164" fontId="0" fillId="0" borderId="15" applyProtection="1" pivotButton="0" quotePrefix="0" xfId="0">
      <protection locked="0" hidden="0"/>
    </xf>
    <xf numFmtId="164" fontId="0" fillId="0" borderId="19" applyProtection="1" pivotButton="0" quotePrefix="0" xfId="0">
      <protection locked="0" hidden="0"/>
    </xf>
    <xf numFmtId="164" fontId="0" fillId="0" borderId="20" applyProtection="1" pivotButton="0" quotePrefix="0" xfId="0">
      <protection locked="0" hidden="0"/>
    </xf>
    <xf numFmtId="0" fontId="9" fillId="0" borderId="13" applyAlignment="1" pivotButton="0" quotePrefix="0" xfId="0">
      <alignment horizontal="center"/>
    </xf>
    <xf numFmtId="0" fontId="0" fillId="0" borderId="34" pivotButton="0" quotePrefix="0" xfId="0"/>
    <xf numFmtId="0" fontId="0" fillId="0" borderId="47" applyAlignment="1" applyProtection="1" pivotButton="0" quotePrefix="0" xfId="0">
      <alignment horizontal="center"/>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164" fontId="5" fillId="0" borderId="16" applyAlignment="1" pivotButton="0" quotePrefix="0" xfId="0">
      <alignment horizontal="right"/>
    </xf>
    <xf numFmtId="164" fontId="5" fillId="0" borderId="15" applyAlignment="1" pivotButton="0" quotePrefix="0" xfId="0">
      <alignment horizontal="right"/>
    </xf>
    <xf numFmtId="164" fontId="6" fillId="0" borderId="15" applyAlignment="1" pivotButton="0" quotePrefix="0" xfId="0">
      <alignment horizontal="center"/>
    </xf>
    <xf numFmtId="164" fontId="5" fillId="0" borderId="45" applyAlignment="1" pivotButton="0" quotePrefix="0" xfId="0">
      <alignment horizontal="right"/>
    </xf>
    <xf numFmtId="164" fontId="5" fillId="0" borderId="46" applyAlignment="1" pivotButton="0" quotePrefix="0" xfId="0">
      <alignment horizontal="right"/>
    </xf>
    <xf numFmtId="164" fontId="5" fillId="0" borderId="0" applyAlignment="1" pivotButton="0" quotePrefix="0" xfId="0">
      <alignment horizontal="right"/>
    </xf>
    <xf numFmtId="164" fontId="1" fillId="0" borderId="0" pivotButton="0" quotePrefix="0" xfId="0"/>
  </cellXfs>
  <cellStyles count="2">
    <cellStyle name="Normal" xfId="0" builtinId="0"/>
    <cellStyle name="Normal 2" xfId="1"/>
  </cellStyles>
  <dxfs count="2">
    <dxf>
      <fill>
        <patternFill>
          <bgColor rgb="FFFFFF00"/>
        </patternFill>
      </fill>
    </dxf>
    <dxf>
      <fill>
        <patternFill>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0</colOff>
      <row>0</row>
      <rowOff>0</rowOff>
    </from>
    <to>
      <col>6</col>
      <colOff>589962</colOff>
      <row>33</row>
      <rowOff>104015</rowOff>
    </to>
    <pic>
      <nvPicPr>
        <cNvPr id="2" name="תמונה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231442438" y="0"/>
          <a:ext cx="4704762" cy="6076190"/>
        </a:xfrm>
        <a:prstGeom xmlns:a="http://schemas.openxmlformats.org/drawingml/2006/main" prst="rect">
          <avLst/>
        </a:prstGeom>
        <a:ln xmlns:a="http://schemas.openxmlformats.org/drawingml/2006/main">
          <a:prstDash val="solid"/>
        </a:ln>
      </spPr>
    </pic>
    <clientData/>
  </twoCellAnchor>
  <twoCellAnchor editAs="oneCell">
    <from>
      <col>7</col>
      <colOff>0</colOff>
      <row>0</row>
      <rowOff>0</rowOff>
    </from>
    <to>
      <col>14</col>
      <colOff>656543</colOff>
      <row>41</row>
      <rowOff>65739</rowOff>
    </to>
    <pic>
      <nvPicPr>
        <cNvPr id="3" name="תמונה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1225889457" y="0"/>
          <a:ext cx="5457143" cy="748571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
  <sheetViews>
    <sheetView rightToLeft="1" workbookViewId="0">
      <selection activeCell="T18" sqref="T18"/>
    </sheetView>
  </sheetViews>
  <sheetFormatPr baseColWidth="8" defaultRowHeight="13.8"/>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F645"/>
  <sheetViews>
    <sheetView rightToLeft="1" topLeftCell="L1" workbookViewId="0">
      <selection activeCell="Q15" sqref="Q15"/>
    </sheetView>
  </sheetViews>
  <sheetFormatPr baseColWidth="8" defaultRowHeight="13.8"/>
  <cols>
    <col width="15.09765625" bestFit="1" customWidth="1" min="1" max="1"/>
    <col width="72.59765625" customWidth="1" style="10" min="2" max="2"/>
    <col width="11.8984375" bestFit="1" customWidth="1" min="4" max="5"/>
    <col width="10.8984375" bestFit="1" customWidth="1" min="6" max="6"/>
    <col width="9" customWidth="1" style="85" min="11" max="58"/>
  </cols>
  <sheetData>
    <row r="1" ht="14.4" customHeight="1" thickBot="1">
      <c r="A1" s="83" t="inlineStr">
        <is>
          <t>זעטוט הנדסה בע"מ</t>
        </is>
      </c>
      <c r="B1" s="84" t="n">
        <v>4610103715</v>
      </c>
    </row>
    <row r="2" ht="14.4" customHeight="1" thickBot="1"/>
    <row r="3" ht="15" customHeight="1" thickBot="1">
      <c r="A3" s="160" t="inlineStr">
        <is>
          <t>מחירון ינואר 2026</t>
        </is>
      </c>
      <c r="B3" s="172" t="n"/>
      <c r="C3" s="172" t="n"/>
      <c r="D3" s="172" t="n"/>
      <c r="E3" s="3" t="n">
        <v>0.15</v>
      </c>
      <c r="F3" s="4" t="n">
        <v>0.05</v>
      </c>
      <c r="K3" s="156" t="inlineStr">
        <is>
          <t>חשבון 1</t>
        </is>
      </c>
      <c r="L3" s="173" t="n"/>
      <c r="M3" s="173" t="n"/>
      <c r="N3" s="174" t="n"/>
      <c r="O3" s="162" t="inlineStr">
        <is>
          <t>חשבון 2</t>
        </is>
      </c>
      <c r="P3" s="173" t="n"/>
      <c r="Q3" s="173" t="n"/>
      <c r="R3" s="174" t="n"/>
      <c r="S3" s="156" t="inlineStr">
        <is>
          <t>חשבון 3</t>
        </is>
      </c>
      <c r="T3" s="173" t="n"/>
      <c r="U3" s="173" t="n"/>
      <c r="V3" s="174" t="n"/>
      <c r="W3" s="156" t="inlineStr">
        <is>
          <t>חשבון 4</t>
        </is>
      </c>
      <c r="X3" s="173" t="n"/>
      <c r="Y3" s="173" t="n"/>
      <c r="Z3" s="174" t="n"/>
      <c r="AA3" s="156" t="inlineStr">
        <is>
          <t>חשבון 5</t>
        </is>
      </c>
      <c r="AB3" s="173" t="n"/>
      <c r="AC3" s="173" t="n"/>
      <c r="AD3" s="174" t="n"/>
      <c r="AE3" s="156" t="inlineStr">
        <is>
          <t>חשבון 6</t>
        </is>
      </c>
      <c r="AF3" s="173" t="n"/>
      <c r="AG3" s="173" t="n"/>
      <c r="AH3" s="174" t="n"/>
      <c r="AI3" s="156" t="inlineStr">
        <is>
          <t>חשבון 7</t>
        </is>
      </c>
      <c r="AJ3" s="173" t="n"/>
      <c r="AK3" s="173" t="n"/>
      <c r="AL3" s="174" t="n"/>
      <c r="AM3" s="156" t="inlineStr">
        <is>
          <t>חשבון 8</t>
        </is>
      </c>
      <c r="AN3" s="173" t="n"/>
      <c r="AO3" s="173" t="n"/>
      <c r="AP3" s="174" t="n"/>
      <c r="AQ3" s="156" t="inlineStr">
        <is>
          <t>חשבון 9</t>
        </is>
      </c>
      <c r="AR3" s="173" t="n"/>
      <c r="AS3" s="173" t="n"/>
      <c r="AT3" s="174" t="n"/>
      <c r="AU3" s="156" t="inlineStr">
        <is>
          <t>חשבון 10</t>
        </is>
      </c>
      <c r="AV3" s="173" t="n"/>
      <c r="AW3" s="173" t="n"/>
      <c r="AX3" s="174" t="n"/>
      <c r="AY3" s="156" t="inlineStr">
        <is>
          <t>חשבון 11</t>
        </is>
      </c>
      <c r="AZ3" s="173" t="n"/>
      <c r="BA3" s="173" t="n"/>
      <c r="BB3" s="174" t="n"/>
      <c r="BC3" s="156" t="inlineStr">
        <is>
          <t>חשבון 12</t>
        </is>
      </c>
      <c r="BD3" s="173" t="n"/>
      <c r="BE3" s="173" t="n"/>
      <c r="BF3" s="174" t="n"/>
    </row>
    <row r="4" ht="115.8" customHeight="1" thickBot="1">
      <c r="A4" s="11" t="inlineStr">
        <is>
          <t>סעיף</t>
        </is>
      </c>
      <c r="B4" s="12" t="inlineStr">
        <is>
          <t>תאור</t>
        </is>
      </c>
      <c r="C4" s="12" t="inlineStr">
        <is>
          <t>יחידה</t>
        </is>
      </c>
      <c r="D4" s="12" t="inlineStr">
        <is>
          <t>מחיר לפי מחירון</t>
        </is>
      </c>
      <c r="E4" s="12" t="inlineStr">
        <is>
          <t>מחיר אחרי הנחת ספק (ללא אכלוס)</t>
        </is>
      </c>
      <c r="F4" s="13" t="inlineStr">
        <is>
          <t>מחיר אחרי הנחת ספק בתוספת אכלוס</t>
        </is>
      </c>
      <c r="H4" s="35" t="inlineStr">
        <is>
          <t>כמות מצטברת   ללא אכלוס</t>
        </is>
      </c>
      <c r="I4" s="13" t="inlineStr">
        <is>
          <t>כמות מצטברת  מאוכלס</t>
        </is>
      </c>
      <c r="K4" s="86" t="inlineStr">
        <is>
          <t xml:space="preserve">כמות מדווחת ללא אכלוס
</t>
        </is>
      </c>
      <c r="L4" s="87" t="inlineStr">
        <is>
          <t>סה"כ כמות מדווחת ללא אכלוס * מחיר אחרי הנחת ספק ללא אכלוס</t>
        </is>
      </c>
      <c r="M4" s="88" t="inlineStr">
        <is>
          <t>כמות מדווחת  מאוכלס</t>
        </is>
      </c>
      <c r="N4" s="89" t="inlineStr">
        <is>
          <t>סה"כ ב- ₪  כמות מדווחת  מאוכלס * מחיר אחרי הנחת ספק בתוספת אכלוס</t>
        </is>
      </c>
      <c r="O4" s="90" t="inlineStr">
        <is>
          <t xml:space="preserve">כמות מדווחת ללא אכלוס
</t>
        </is>
      </c>
      <c r="P4" s="87" t="inlineStr">
        <is>
          <t>סה"כ כמות מדווחת ללא אכלוס * מחיר אחרי הנחת ספק ללא אכלוס</t>
        </is>
      </c>
      <c r="Q4" s="88" t="inlineStr">
        <is>
          <t>כמות מדווחת  מאוכלס</t>
        </is>
      </c>
      <c r="R4" s="89" t="inlineStr">
        <is>
          <t>סה"כ ב- ₪  כמות מדווחת  מאוכלס * מחיר אחרי הנחת ספק בתוספת אכלוס</t>
        </is>
      </c>
      <c r="S4" s="86" t="inlineStr">
        <is>
          <t xml:space="preserve">כמות מדווחת ללא אכלוס
</t>
        </is>
      </c>
      <c r="T4" s="87" t="inlineStr">
        <is>
          <t>סה"כ כמות מדווחת ללא אכלוס * מחיר אחרי הנחת ספק ללא אכלוס</t>
        </is>
      </c>
      <c r="U4" s="88" t="inlineStr">
        <is>
          <t>כמות מדווחת  מאוכלס</t>
        </is>
      </c>
      <c r="V4" s="89" t="inlineStr">
        <is>
          <t>סה"כ ב- ₪  כמות מדווחת  מאוכלס * מחיר אחרי הנחת ספק בתוספת אכלוס</t>
        </is>
      </c>
      <c r="W4" s="86" t="inlineStr">
        <is>
          <t xml:space="preserve">כמות מדווחת ללא אכלוס
</t>
        </is>
      </c>
      <c r="X4" s="87" t="inlineStr">
        <is>
          <t>סה"כ כמות מדווחת ללא אכלוס * מחיר אחרי הנחת ספק ללא אכלוס</t>
        </is>
      </c>
      <c r="Y4" s="88" t="inlineStr">
        <is>
          <t>כמות מדווחת  מאוכלס</t>
        </is>
      </c>
      <c r="Z4" s="89" t="inlineStr">
        <is>
          <t>סה"כ ב- ₪  כמות מדווחת  מאוכלס * מחיר אחרי הנחת ספק בתוספת אכלוס</t>
        </is>
      </c>
      <c r="AA4" s="86" t="inlineStr">
        <is>
          <t xml:space="preserve">כמות מדווחת ללא אכלוס
</t>
        </is>
      </c>
      <c r="AB4" s="87" t="inlineStr">
        <is>
          <t>סה"כ כמות מדווחת ללא אכלוס * מחיר אחרי הנחת ספק ללא אכלוס</t>
        </is>
      </c>
      <c r="AC4" s="88" t="inlineStr">
        <is>
          <t>כמות מדווחת  מאוכלס</t>
        </is>
      </c>
      <c r="AD4" s="89" t="inlineStr">
        <is>
          <t>סה"כ ב- ₪  כמות מדווחת  מאוכלס * מחיר אחרי הנחת ספק בתוספת אכלוס</t>
        </is>
      </c>
      <c r="AE4" s="86" t="inlineStr">
        <is>
          <t xml:space="preserve">כמות מדווחת ללא אכלוס
</t>
        </is>
      </c>
      <c r="AF4" s="87" t="inlineStr">
        <is>
          <t>סה"כ כמות מדווחת ללא אכלוס * מחיר אחרי הנחת ספק ללא אכלוס</t>
        </is>
      </c>
      <c r="AG4" s="88" t="inlineStr">
        <is>
          <t>כמות מדווחת  מאוכלס</t>
        </is>
      </c>
      <c r="AH4" s="89" t="inlineStr">
        <is>
          <t>סה"כ ב- ₪  כמות מדווחת  מאוכלס * מחיר אחרי הנחת ספק בתוספת אכלוס</t>
        </is>
      </c>
      <c r="AI4" s="86" t="inlineStr">
        <is>
          <t xml:space="preserve">כמות מדווחת ללא אכלוס
</t>
        </is>
      </c>
      <c r="AJ4" s="87" t="inlineStr">
        <is>
          <t>סה"כ כמות מדווחת ללא אכלוס * מחיר אחרי הנחת ספק ללא אכלוס</t>
        </is>
      </c>
      <c r="AK4" s="88" t="inlineStr">
        <is>
          <t>כמות מדווחת  מאוכלס</t>
        </is>
      </c>
      <c r="AL4" s="89" t="inlineStr">
        <is>
          <t>סה"כ ב- ₪  כמות מדווחת  מאוכלס * מחיר אחרי הנחת ספק בתוספת אכלוס</t>
        </is>
      </c>
      <c r="AM4" s="86" t="inlineStr">
        <is>
          <t xml:space="preserve">כמות מדווחת ללא אכלוס
</t>
        </is>
      </c>
      <c r="AN4" s="87" t="inlineStr">
        <is>
          <t>סה"כ כמות מדווחת ללא אכלוס * מחיר אחרי הנחת ספק ללא אכלוס</t>
        </is>
      </c>
      <c r="AO4" s="88" t="inlineStr">
        <is>
          <t>כמות מדווחת  מאוכלס</t>
        </is>
      </c>
      <c r="AP4" s="89" t="inlineStr">
        <is>
          <t>סה"כ ב- ₪  כמות מדווחת  מאוכלס * מחיר אחרי הנחת ספק בתוספת אכלוס</t>
        </is>
      </c>
      <c r="AQ4" s="86" t="inlineStr">
        <is>
          <t xml:space="preserve">כמות מדווחת ללא אכלוס
</t>
        </is>
      </c>
      <c r="AR4" s="87" t="inlineStr">
        <is>
          <t>סה"כ כמות מדווחת ללא אכלוס * מחיר אחרי הנחת ספק ללא אכלוס</t>
        </is>
      </c>
      <c r="AS4" s="88" t="inlineStr">
        <is>
          <t>כמות מדווחת  מאוכלס</t>
        </is>
      </c>
      <c r="AT4" s="89" t="inlineStr">
        <is>
          <t>סה"כ ב- ₪  כמות מדווחת  מאוכלס * מחיר אחרי הנחת ספק בתוספת אכלוס</t>
        </is>
      </c>
      <c r="AU4" s="86" t="inlineStr">
        <is>
          <t xml:space="preserve">כמות מדווחת ללא אכלוס
</t>
        </is>
      </c>
      <c r="AV4" s="87" t="inlineStr">
        <is>
          <t>סה"כ כמות מדווחת ללא אכלוס * מחיר אחרי הנחת ספק ללא אכלוס</t>
        </is>
      </c>
      <c r="AW4" s="88" t="inlineStr">
        <is>
          <t>כמות מדווחת  מאוכלס</t>
        </is>
      </c>
      <c r="AX4" s="89" t="inlineStr">
        <is>
          <t>סה"כ ב- ₪  כמות מדווחת  מאוכלס * מחיר אחרי הנחת ספק בתוספת אכלוס</t>
        </is>
      </c>
      <c r="AY4" s="86" t="inlineStr">
        <is>
          <t xml:space="preserve">כמות מדווחת ללא אכלוס
</t>
        </is>
      </c>
      <c r="AZ4" s="87" t="inlineStr">
        <is>
          <t>סה"כ כמות מדווחת ללא אכלוס * מחיר אחרי הנחת ספק ללא אכלוס</t>
        </is>
      </c>
      <c r="BA4" s="88" t="inlineStr">
        <is>
          <t>כמות מדווחת  מאוכלס</t>
        </is>
      </c>
      <c r="BB4" s="89" t="inlineStr">
        <is>
          <t>סה"כ ב- ₪  כמות מדווחת  מאוכלס * מחיר אחרי הנחת ספק בתוספת אכלוס</t>
        </is>
      </c>
      <c r="BC4" s="86" t="inlineStr">
        <is>
          <t xml:space="preserve">כמות מדווחת ללא אכלוס
</t>
        </is>
      </c>
      <c r="BD4" s="87" t="inlineStr">
        <is>
          <t>סה"כ כמות מדווחת ללא אכלוס * מחיר אחרי הנחת ספק ללא אכלוס</t>
        </is>
      </c>
      <c r="BE4" s="88" t="inlineStr">
        <is>
          <t>כמות מדווחת  מאוכלס</t>
        </is>
      </c>
      <c r="BF4" s="89" t="inlineStr">
        <is>
          <t>סה"כ ב- ₪  כמות מדווחת  מאוכלס * מחיר אחרי הנחת ספק בתוספת אכלוס</t>
        </is>
      </c>
    </row>
    <row r="5" ht="28.2" customHeight="1">
      <c r="A5" s="16" t="inlineStr">
        <is>
          <t>12.011.0200</t>
        </is>
      </c>
      <c r="B5" s="17" t="inlineStr">
        <is>
          <t>חלון נגרר אגף על אגף של 2 אגפים ב-2 מסלולים מאולגן/צבוע כדוגמת קליל קלאסי 7000 או ש"ע, זכוכית שקופה בידודית 5+6+6 מ"מ, בשטח מעל 0.6 מ"ר ועד 1.0 מ"ר</t>
        </is>
      </c>
      <c r="C5" s="32" t="inlineStr">
        <is>
          <t>מ"ר</t>
        </is>
      </c>
      <c r="D5" s="175" t="n">
        <v>1970</v>
      </c>
      <c r="E5" s="175">
        <f>D5*(1-$E$3)</f>
        <v>1674.5</v>
      </c>
      <c r="F5" s="176">
        <f>E5*(1+$F$3)</f>
        <v>1758.2250000000001</v>
      </c>
      <c r="H5" s="40">
        <f>K5+O5+S5+W5+AE5+AI5+AM5+AQ5+AU5+AY5+BC5+AA5</f>
        <v>0</v>
      </c>
      <c r="I5" s="41">
        <f>M5+Q5+U5+Y5+AC5+AK5+AO5+AS5+AW5+BA5+BE5+AG5</f>
        <v>0</v>
      </c>
      <c r="K5" s="91" t="n"/>
      <c r="L5" s="177">
        <f>K5*E5</f>
        <v>0</v>
      </c>
      <c r="M5" s="93" t="n"/>
      <c r="N5" s="178">
        <f>M5*F5</f>
        <v>0</v>
      </c>
      <c r="O5" s="95" t="n"/>
      <c r="P5" s="177">
        <f>O5*E5</f>
        <v>0</v>
      </c>
      <c r="Q5" s="96" t="n"/>
      <c r="R5" s="178">
        <f>Q5*F5</f>
        <v>0</v>
      </c>
      <c r="S5" s="95" t="n"/>
      <c r="T5" s="179">
        <f>S5*E5</f>
        <v>0</v>
      </c>
      <c r="U5" s="98" t="n"/>
      <c r="V5" s="178">
        <f>U5*F5</f>
        <v>0</v>
      </c>
      <c r="W5" s="99" t="n"/>
      <c r="X5" s="179">
        <f>W5*E5</f>
        <v>0</v>
      </c>
      <c r="Y5" s="98" t="n"/>
      <c r="Z5" s="178">
        <f>Y5*F5</f>
        <v>0</v>
      </c>
      <c r="AA5" s="99" t="n"/>
      <c r="AB5" s="179">
        <f>AA5*E5</f>
        <v>0</v>
      </c>
      <c r="AC5" s="98" t="n"/>
      <c r="AD5" s="178">
        <f>AC5*F5</f>
        <v>0</v>
      </c>
      <c r="AE5" s="99" t="n"/>
      <c r="AF5" s="179">
        <f>AE5*E5</f>
        <v>0</v>
      </c>
      <c r="AG5" s="98" t="n"/>
      <c r="AH5" s="178">
        <f>AG5*F5</f>
        <v>0</v>
      </c>
      <c r="AI5" s="99" t="n"/>
      <c r="AJ5" s="179">
        <f>AI5*E5</f>
        <v>0</v>
      </c>
      <c r="AK5" s="98" t="n"/>
      <c r="AL5" s="178">
        <f>AK5*F5</f>
        <v>0</v>
      </c>
      <c r="AM5" s="99" t="n"/>
      <c r="AN5" s="179">
        <f>AM5*E5</f>
        <v>0</v>
      </c>
      <c r="AO5" s="98" t="n"/>
      <c r="AP5" s="178">
        <f>AO5*F5</f>
        <v>0</v>
      </c>
      <c r="AQ5" s="99" t="n"/>
      <c r="AR5" s="179">
        <f>AQ5*E5</f>
        <v>0</v>
      </c>
      <c r="AS5" s="98" t="n"/>
      <c r="AT5" s="178">
        <f>AS5*F5</f>
        <v>0</v>
      </c>
      <c r="AU5" s="99" t="n"/>
      <c r="AV5" s="179">
        <f>AU5*E5</f>
        <v>0</v>
      </c>
      <c r="AW5" s="98" t="n"/>
      <c r="AX5" s="178">
        <f>AW5*F5</f>
        <v>0</v>
      </c>
      <c r="AY5" s="99" t="n"/>
      <c r="AZ5" s="179">
        <f>AY5*E5</f>
        <v>0</v>
      </c>
      <c r="BA5" s="98" t="n"/>
      <c r="BB5" s="178">
        <f>BA5*F5</f>
        <v>0</v>
      </c>
      <c r="BC5" s="99" t="n"/>
      <c r="BD5" s="179">
        <f>BC5*E5</f>
        <v>0</v>
      </c>
      <c r="BE5" s="98" t="n"/>
      <c r="BF5" s="178">
        <f>BE5*F5</f>
        <v>0</v>
      </c>
    </row>
    <row r="6" ht="28.2" customHeight="1">
      <c r="A6" s="19" t="inlineStr">
        <is>
          <t>12.011.0210</t>
        </is>
      </c>
      <c r="B6" s="15" t="inlineStr">
        <is>
          <t>חלון נגרר אגף על אגף של 2 אגפים ב-2 מסלולים מאולגן/צבוע כדוגמת קליל קלאסי 7000 או ש"ע, זכוכית שקופה בידודית 5+6+6 מ"מ, בשטח מעל 1.0 מ"ר ועד 2.0 מ"ר</t>
        </is>
      </c>
      <c r="C6" s="33" t="inlineStr">
        <is>
          <t>מ"ר</t>
        </is>
      </c>
      <c r="D6" s="180" t="n">
        <v>1760</v>
      </c>
      <c r="E6" s="180">
        <f>D6*(1-$E$3)</f>
        <v>1496</v>
      </c>
      <c r="F6" s="181">
        <f>E6*(1+$F$3)</f>
        <v>1570.8</v>
      </c>
      <c r="H6" s="38" t="n"/>
      <c r="I6" s="36" t="n"/>
      <c r="K6" s="100" t="n"/>
      <c r="L6" s="182">
        <f>K6*E6</f>
        <v>0</v>
      </c>
      <c r="M6" s="102" t="n"/>
      <c r="N6" s="183">
        <f>M6*F6</f>
        <v>0</v>
      </c>
      <c r="O6" s="95" t="n"/>
      <c r="P6" s="177">
        <f>O6*E6</f>
        <v>0</v>
      </c>
      <c r="Q6" s="96" t="n"/>
      <c r="R6" s="178">
        <f>Q6*F6</f>
        <v>0</v>
      </c>
      <c r="S6" s="95" t="n"/>
      <c r="T6" s="179">
        <f>S6*E6</f>
        <v>0</v>
      </c>
      <c r="U6" s="98" t="n"/>
      <c r="V6" s="178">
        <f>U6*F6</f>
        <v>0</v>
      </c>
      <c r="W6" s="99" t="n"/>
      <c r="X6" s="179">
        <f>W6*E6</f>
        <v>0</v>
      </c>
      <c r="Y6" s="98" t="n"/>
      <c r="Z6" s="178">
        <f>Y6*F6</f>
        <v>0</v>
      </c>
      <c r="AA6" s="99" t="n"/>
      <c r="AB6" s="179">
        <f>AA6*E6</f>
        <v>0</v>
      </c>
      <c r="AC6" s="98" t="n"/>
      <c r="AD6" s="178">
        <f>AC6*F6</f>
        <v>0</v>
      </c>
      <c r="AE6" s="99" t="n"/>
      <c r="AF6" s="179">
        <f>AE6*E6</f>
        <v>0</v>
      </c>
      <c r="AG6" s="98" t="n"/>
      <c r="AH6" s="178">
        <f>AG6*F6</f>
        <v>0</v>
      </c>
      <c r="AI6" s="99" t="n"/>
      <c r="AJ6" s="179">
        <f>AI6*E6</f>
        <v>0</v>
      </c>
      <c r="AK6" s="98" t="n"/>
      <c r="AL6" s="178">
        <f>AK6*F6</f>
        <v>0</v>
      </c>
      <c r="AM6" s="99" t="n"/>
      <c r="AN6" s="179">
        <f>AM6*E6</f>
        <v>0</v>
      </c>
      <c r="AO6" s="98" t="n"/>
      <c r="AP6" s="178">
        <f>AO6*F6</f>
        <v>0</v>
      </c>
      <c r="AQ6" s="99" t="n"/>
      <c r="AR6" s="179">
        <f>AQ6*E6</f>
        <v>0</v>
      </c>
      <c r="AS6" s="98" t="n"/>
      <c r="AT6" s="178">
        <f>AS6*F6</f>
        <v>0</v>
      </c>
      <c r="AU6" s="99" t="n"/>
      <c r="AV6" s="179">
        <f>AU6*E6</f>
        <v>0</v>
      </c>
      <c r="AW6" s="98" t="n"/>
      <c r="AX6" s="178">
        <f>AW6*F6</f>
        <v>0</v>
      </c>
      <c r="AY6" s="99" t="n"/>
      <c r="AZ6" s="179">
        <f>AY6*E6</f>
        <v>0</v>
      </c>
      <c r="BA6" s="98" t="n"/>
      <c r="BB6" s="178">
        <f>BA6*F6</f>
        <v>0</v>
      </c>
      <c r="BC6" s="99" t="n"/>
      <c r="BD6" s="179">
        <f>BC6*E6</f>
        <v>0</v>
      </c>
      <c r="BE6" s="98" t="n"/>
      <c r="BF6" s="178">
        <f>BE6*F6</f>
        <v>0</v>
      </c>
    </row>
    <row r="7" ht="28.2" customHeight="1">
      <c r="A7" s="19" t="inlineStr">
        <is>
          <t>12.011.0220</t>
        </is>
      </c>
      <c r="B7" s="15" t="inlineStr">
        <is>
          <t>חלון נגרר אגף על אגף של 2 אגפים ב-2 מסלולים מאולגן/צבוע כדוגמת קליל קלאסי 7000 או ש"ע, זכוכית שקופה בידודית מחוסמת דו צדדי 5+6+6, בשטח מעל 2.0 מ"ר ועד 3.0 מ"ר</t>
        </is>
      </c>
      <c r="C7" s="33" t="inlineStr">
        <is>
          <t>מ"ר</t>
        </is>
      </c>
      <c r="D7" s="180" t="n">
        <v>1660</v>
      </c>
      <c r="E7" s="180">
        <f>D7*(1-$E$3)</f>
        <v>1411</v>
      </c>
      <c r="F7" s="181">
        <f>E7*(1+$F$3)</f>
        <v>1481.55</v>
      </c>
      <c r="H7" s="38" t="n"/>
      <c r="I7" s="36" t="n"/>
      <c r="K7" s="100" t="n"/>
      <c r="L7" s="182">
        <f>K7*E7</f>
        <v>0</v>
      </c>
      <c r="M7" s="102" t="n"/>
      <c r="N7" s="183">
        <f>M7*F7</f>
        <v>0</v>
      </c>
      <c r="O7" s="95" t="n"/>
      <c r="P7" s="177">
        <f>O7*E7</f>
        <v>0</v>
      </c>
      <c r="Q7" s="96" t="n"/>
      <c r="R7" s="178">
        <f>Q7*F7</f>
        <v>0</v>
      </c>
      <c r="S7" s="95" t="n"/>
      <c r="T7" s="179">
        <f>S7*E7</f>
        <v>0</v>
      </c>
      <c r="U7" s="98" t="n"/>
      <c r="V7" s="178">
        <f>U7*F7</f>
        <v>0</v>
      </c>
      <c r="W7" s="99" t="n"/>
      <c r="X7" s="179">
        <f>W7*E7</f>
        <v>0</v>
      </c>
      <c r="Y7" s="98" t="n"/>
      <c r="Z7" s="178">
        <f>Y7*F7</f>
        <v>0</v>
      </c>
      <c r="AA7" s="99" t="n"/>
      <c r="AB7" s="179">
        <f>AA7*E7</f>
        <v>0</v>
      </c>
      <c r="AC7" s="98" t="n"/>
      <c r="AD7" s="178">
        <f>AC7*F7</f>
        <v>0</v>
      </c>
      <c r="AE7" s="99" t="n"/>
      <c r="AF7" s="179">
        <f>AE7*E7</f>
        <v>0</v>
      </c>
      <c r="AG7" s="98" t="n"/>
      <c r="AH7" s="178">
        <f>AG7*F7</f>
        <v>0</v>
      </c>
      <c r="AI7" s="99" t="n"/>
      <c r="AJ7" s="179">
        <f>AI7*E7</f>
        <v>0</v>
      </c>
      <c r="AK7" s="98" t="n"/>
      <c r="AL7" s="178">
        <f>AK7*F7</f>
        <v>0</v>
      </c>
      <c r="AM7" s="99" t="n"/>
      <c r="AN7" s="179">
        <f>AM7*E7</f>
        <v>0</v>
      </c>
      <c r="AO7" s="98" t="n"/>
      <c r="AP7" s="178">
        <f>AO7*F7</f>
        <v>0</v>
      </c>
      <c r="AQ7" s="99" t="n"/>
      <c r="AR7" s="179">
        <f>AQ7*E7</f>
        <v>0</v>
      </c>
      <c r="AS7" s="98" t="n"/>
      <c r="AT7" s="178">
        <f>AS7*F7</f>
        <v>0</v>
      </c>
      <c r="AU7" s="99" t="n"/>
      <c r="AV7" s="179">
        <f>AU7*E7</f>
        <v>0</v>
      </c>
      <c r="AW7" s="98" t="n"/>
      <c r="AX7" s="178">
        <f>AW7*F7</f>
        <v>0</v>
      </c>
      <c r="AY7" s="99" t="n"/>
      <c r="AZ7" s="179">
        <f>AY7*E7</f>
        <v>0</v>
      </c>
      <c r="BA7" s="98" t="n"/>
      <c r="BB7" s="178">
        <f>BA7*F7</f>
        <v>0</v>
      </c>
      <c r="BC7" s="99" t="n"/>
      <c r="BD7" s="179">
        <f>BC7*E7</f>
        <v>0</v>
      </c>
      <c r="BE7" s="98" t="n"/>
      <c r="BF7" s="178">
        <f>BE7*F7</f>
        <v>0</v>
      </c>
    </row>
    <row r="8" ht="28.2" customHeight="1">
      <c r="A8" s="19" t="inlineStr">
        <is>
          <t>12.011.0230</t>
        </is>
      </c>
      <c r="B8" s="15" t="inlineStr">
        <is>
          <t>חלון נגרר אגף על אגף של 2 אגפים ב-2 מסלולים מאולגן/צבוע כדוגמת קליל קלאסי 7000 או ש"ע, זכוכית שקופה בידודית מחוסמת דו צדדי 5+6+6 מ"מ, בשטח מעל 3.0 מ"ר ועד 4.0 מ"ר</t>
        </is>
      </c>
      <c r="C8" s="33" t="inlineStr">
        <is>
          <t>מ"ר</t>
        </is>
      </c>
      <c r="D8" s="180" t="n">
        <v>1540</v>
      </c>
      <c r="E8" s="180">
        <f>D8*(1-$E$3)</f>
        <v>1309</v>
      </c>
      <c r="F8" s="181">
        <f>E8*(1+$F$3)</f>
        <v>1374.45</v>
      </c>
      <c r="H8" s="38" t="n"/>
      <c r="I8" s="36" t="n"/>
      <c r="K8" s="100" t="n"/>
      <c r="L8" s="182">
        <f>K8*E8</f>
        <v>0</v>
      </c>
      <c r="M8" s="102" t="n"/>
      <c r="N8" s="183">
        <f>M8*F8</f>
        <v>0</v>
      </c>
      <c r="O8" s="95" t="n"/>
      <c r="P8" s="177">
        <f>O8*E8</f>
        <v>0</v>
      </c>
      <c r="Q8" s="96" t="n"/>
      <c r="R8" s="178">
        <f>Q8*F8</f>
        <v>0</v>
      </c>
      <c r="S8" s="95" t="n"/>
      <c r="T8" s="179">
        <f>S8*E8</f>
        <v>0</v>
      </c>
      <c r="U8" s="98" t="n"/>
      <c r="V8" s="178">
        <f>U8*F8</f>
        <v>0</v>
      </c>
      <c r="W8" s="99" t="n"/>
      <c r="X8" s="179">
        <f>W8*E8</f>
        <v>0</v>
      </c>
      <c r="Y8" s="98" t="n"/>
      <c r="Z8" s="178">
        <f>Y8*F8</f>
        <v>0</v>
      </c>
      <c r="AA8" s="99" t="n"/>
      <c r="AB8" s="179">
        <f>AA8*E8</f>
        <v>0</v>
      </c>
      <c r="AC8" s="98" t="n"/>
      <c r="AD8" s="178">
        <f>AC8*F8</f>
        <v>0</v>
      </c>
      <c r="AE8" s="99" t="n"/>
      <c r="AF8" s="179">
        <f>AE8*E8</f>
        <v>0</v>
      </c>
      <c r="AG8" s="98" t="n"/>
      <c r="AH8" s="178">
        <f>AG8*F8</f>
        <v>0</v>
      </c>
      <c r="AI8" s="99" t="n"/>
      <c r="AJ8" s="179">
        <f>AI8*E8</f>
        <v>0</v>
      </c>
      <c r="AK8" s="98" t="n"/>
      <c r="AL8" s="178">
        <f>AK8*F8</f>
        <v>0</v>
      </c>
      <c r="AM8" s="99" t="n"/>
      <c r="AN8" s="179">
        <f>AM8*E8</f>
        <v>0</v>
      </c>
      <c r="AO8" s="98" t="n"/>
      <c r="AP8" s="178">
        <f>AO8*F8</f>
        <v>0</v>
      </c>
      <c r="AQ8" s="99" t="n"/>
      <c r="AR8" s="179">
        <f>AQ8*E8</f>
        <v>0</v>
      </c>
      <c r="AS8" s="98" t="n"/>
      <c r="AT8" s="178">
        <f>AS8*F8</f>
        <v>0</v>
      </c>
      <c r="AU8" s="99" t="n"/>
      <c r="AV8" s="179">
        <f>AU8*E8</f>
        <v>0</v>
      </c>
      <c r="AW8" s="98" t="n"/>
      <c r="AX8" s="178">
        <f>AW8*F8</f>
        <v>0</v>
      </c>
      <c r="AY8" s="99" t="n"/>
      <c r="AZ8" s="179">
        <f>AY8*E8</f>
        <v>0</v>
      </c>
      <c r="BA8" s="98" t="n"/>
      <c r="BB8" s="178">
        <f>BA8*F8</f>
        <v>0</v>
      </c>
      <c r="BC8" s="99" t="n"/>
      <c r="BD8" s="179">
        <f>BC8*E8</f>
        <v>0</v>
      </c>
      <c r="BE8" s="98" t="n"/>
      <c r="BF8" s="178">
        <f>BE8*F8</f>
        <v>0</v>
      </c>
    </row>
    <row r="9" ht="28.2" customHeight="1">
      <c r="A9" s="19" t="inlineStr">
        <is>
          <t>12.011.0260</t>
        </is>
      </c>
      <c r="B9" s="15" t="inlineStr">
        <is>
          <t>חלון נגרר אגף על אגף של 2 אגפים ב-2 מסלולים מאולגן/צבוע כדוגמת קליל קלאסי 9000 או ש"ע, זכוכית שקופה בידודית 5+6+6 מ"מ, בשטח מעל 0.6 מ"ר ועד 1.0 מ"ר</t>
        </is>
      </c>
      <c r="C9" s="33" t="inlineStr">
        <is>
          <t>מ"ר</t>
        </is>
      </c>
      <c r="D9" s="180" t="n">
        <v>2440</v>
      </c>
      <c r="E9" s="180">
        <f>D9*(1-$E$3)</f>
        <v>2074</v>
      </c>
      <c r="F9" s="181">
        <f>E9*(1+$F$3)</f>
        <v>2177.7000000000003</v>
      </c>
      <c r="H9" s="38" t="n"/>
      <c r="I9" s="36" t="n"/>
      <c r="K9" s="100" t="n"/>
      <c r="L9" s="182">
        <f>K9*E9</f>
        <v>0</v>
      </c>
      <c r="M9" s="102" t="n"/>
      <c r="N9" s="183">
        <f>M9*F9</f>
        <v>0</v>
      </c>
      <c r="O9" s="95" t="n"/>
      <c r="P9" s="177">
        <f>O9*E9</f>
        <v>0</v>
      </c>
      <c r="Q9" s="96" t="n"/>
      <c r="R9" s="178">
        <f>Q9*F9</f>
        <v>0</v>
      </c>
      <c r="S9" s="95" t="n"/>
      <c r="T9" s="179">
        <f>S9*E9</f>
        <v>0</v>
      </c>
      <c r="U9" s="98" t="n"/>
      <c r="V9" s="178">
        <f>U9*F9</f>
        <v>0</v>
      </c>
      <c r="W9" s="99" t="n"/>
      <c r="X9" s="179">
        <f>W9*E9</f>
        <v>0</v>
      </c>
      <c r="Y9" s="98" t="n"/>
      <c r="Z9" s="178">
        <f>Y9*F9</f>
        <v>0</v>
      </c>
      <c r="AA9" s="99" t="n"/>
      <c r="AB9" s="179">
        <f>AA9*E9</f>
        <v>0</v>
      </c>
      <c r="AC9" s="98" t="n"/>
      <c r="AD9" s="178">
        <f>AC9*F9</f>
        <v>0</v>
      </c>
      <c r="AE9" s="99" t="n"/>
      <c r="AF9" s="179">
        <f>AE9*E9</f>
        <v>0</v>
      </c>
      <c r="AG9" s="98" t="n"/>
      <c r="AH9" s="178">
        <f>AG9*F9</f>
        <v>0</v>
      </c>
      <c r="AI9" s="99" t="n"/>
      <c r="AJ9" s="179">
        <f>AI9*E9</f>
        <v>0</v>
      </c>
      <c r="AK9" s="98" t="n"/>
      <c r="AL9" s="178">
        <f>AK9*F9</f>
        <v>0</v>
      </c>
      <c r="AM9" s="99" t="n"/>
      <c r="AN9" s="179">
        <f>AM9*E9</f>
        <v>0</v>
      </c>
      <c r="AO9" s="98" t="n"/>
      <c r="AP9" s="178">
        <f>AO9*F9</f>
        <v>0</v>
      </c>
      <c r="AQ9" s="99" t="n"/>
      <c r="AR9" s="179">
        <f>AQ9*E9</f>
        <v>0</v>
      </c>
      <c r="AS9" s="98" t="n"/>
      <c r="AT9" s="178">
        <f>AS9*F9</f>
        <v>0</v>
      </c>
      <c r="AU9" s="99" t="n"/>
      <c r="AV9" s="179">
        <f>AU9*E9</f>
        <v>0</v>
      </c>
      <c r="AW9" s="98" t="n"/>
      <c r="AX9" s="178">
        <f>AW9*F9</f>
        <v>0</v>
      </c>
      <c r="AY9" s="99" t="n"/>
      <c r="AZ9" s="179">
        <f>AY9*E9</f>
        <v>0</v>
      </c>
      <c r="BA9" s="98" t="n"/>
      <c r="BB9" s="178">
        <f>BA9*F9</f>
        <v>0</v>
      </c>
      <c r="BC9" s="99" t="n"/>
      <c r="BD9" s="179">
        <f>BC9*E9</f>
        <v>0</v>
      </c>
      <c r="BE9" s="98" t="n"/>
      <c r="BF9" s="178">
        <f>BE9*F9</f>
        <v>0</v>
      </c>
    </row>
    <row r="10" ht="28.2" customHeight="1">
      <c r="A10" s="19" t="inlineStr">
        <is>
          <t>12.011.0265</t>
        </is>
      </c>
      <c r="B10" s="15" t="inlineStr">
        <is>
          <t>חלון נגרר אגף על אגף של 2 אגפים ב-2 מסלולים מאולגן/צבוע כדוגמת קליל קלאסי 9000 או ש"ע, זכוכית שקופה בידודית 5+6+6 מ"מ, בשטח מעל 1.0 מ"ר ועד 2.0 מ"ר</t>
        </is>
      </c>
      <c r="C10" s="33" t="inlineStr">
        <is>
          <t>מ"ר</t>
        </is>
      </c>
      <c r="D10" s="180" t="n">
        <v>2120</v>
      </c>
      <c r="E10" s="180">
        <f>D10*(1-$E$3)</f>
        <v>1802</v>
      </c>
      <c r="F10" s="181">
        <f>E10*(1+$F$3)</f>
        <v>1892.1000000000001</v>
      </c>
      <c r="H10" s="38" t="n"/>
      <c r="I10" s="36" t="n"/>
      <c r="K10" s="100" t="n"/>
      <c r="L10" s="182">
        <f>K10*E10</f>
        <v>0</v>
      </c>
      <c r="M10" s="102" t="n"/>
      <c r="N10" s="183">
        <f>M10*F10</f>
        <v>0</v>
      </c>
      <c r="O10" s="95" t="n"/>
      <c r="P10" s="177">
        <f>O10*E10</f>
        <v>0</v>
      </c>
      <c r="Q10" s="96" t="n"/>
      <c r="R10" s="178">
        <f>Q10*F10</f>
        <v>0</v>
      </c>
      <c r="S10" s="95" t="n"/>
      <c r="T10" s="179">
        <f>S10*E10</f>
        <v>0</v>
      </c>
      <c r="U10" s="98" t="n"/>
      <c r="V10" s="178">
        <f>U10*F10</f>
        <v>0</v>
      </c>
      <c r="W10" s="99" t="n"/>
      <c r="X10" s="179">
        <f>W10*E10</f>
        <v>0</v>
      </c>
      <c r="Y10" s="98" t="n"/>
      <c r="Z10" s="178">
        <f>Y10*F10</f>
        <v>0</v>
      </c>
      <c r="AA10" s="99" t="n"/>
      <c r="AB10" s="179">
        <f>AA10*E10</f>
        <v>0</v>
      </c>
      <c r="AC10" s="98" t="n"/>
      <c r="AD10" s="178">
        <f>AC10*F10</f>
        <v>0</v>
      </c>
      <c r="AE10" s="99" t="n"/>
      <c r="AF10" s="179">
        <f>AE10*E10</f>
        <v>0</v>
      </c>
      <c r="AG10" s="98" t="n"/>
      <c r="AH10" s="178">
        <f>AG10*F10</f>
        <v>0</v>
      </c>
      <c r="AI10" s="99" t="n"/>
      <c r="AJ10" s="179">
        <f>AI10*E10</f>
        <v>0</v>
      </c>
      <c r="AK10" s="98" t="n"/>
      <c r="AL10" s="178">
        <f>AK10*F10</f>
        <v>0</v>
      </c>
      <c r="AM10" s="99" t="n"/>
      <c r="AN10" s="179">
        <f>AM10*E10</f>
        <v>0</v>
      </c>
      <c r="AO10" s="98" t="n"/>
      <c r="AP10" s="178">
        <f>AO10*F10</f>
        <v>0</v>
      </c>
      <c r="AQ10" s="99" t="n"/>
      <c r="AR10" s="179">
        <f>AQ10*E10</f>
        <v>0</v>
      </c>
      <c r="AS10" s="98" t="n"/>
      <c r="AT10" s="178">
        <f>AS10*F10</f>
        <v>0</v>
      </c>
      <c r="AU10" s="99" t="n"/>
      <c r="AV10" s="179">
        <f>AU10*E10</f>
        <v>0</v>
      </c>
      <c r="AW10" s="98" t="n"/>
      <c r="AX10" s="178">
        <f>AW10*F10</f>
        <v>0</v>
      </c>
      <c r="AY10" s="99" t="n"/>
      <c r="AZ10" s="179">
        <f>AY10*E10</f>
        <v>0</v>
      </c>
      <c r="BA10" s="98" t="n"/>
      <c r="BB10" s="178">
        <f>BA10*F10</f>
        <v>0</v>
      </c>
      <c r="BC10" s="99" t="n"/>
      <c r="BD10" s="179">
        <f>BC10*E10</f>
        <v>0</v>
      </c>
      <c r="BE10" s="98" t="n"/>
      <c r="BF10" s="178">
        <f>BE10*F10</f>
        <v>0</v>
      </c>
    </row>
    <row r="11" ht="28.2" customHeight="1">
      <c r="A11" s="19" t="inlineStr">
        <is>
          <t>12.011.0270</t>
        </is>
      </c>
      <c r="B11" s="15" t="inlineStr">
        <is>
          <t>חלון נגרר אגף על אגף של 2 אגפים ב-2 מסלולים מאולגן/צבוע כדוגמת קליל קלאסי 9000 או ש"ע, זכוכית שקופה בידודית מחוסמת דו צדדי 6+10+8 מ"מ, בשטח מעל 2.0 מ"ר ועד 3.0 מ"ר</t>
        </is>
      </c>
      <c r="C11" s="33" t="inlineStr">
        <is>
          <t>מ"ר</t>
        </is>
      </c>
      <c r="D11" s="180" t="n">
        <v>1980</v>
      </c>
      <c r="E11" s="180">
        <f>D11*(1-$E$3)</f>
        <v>1683</v>
      </c>
      <c r="F11" s="181">
        <f>E11*(1+$F$3)</f>
        <v>1767.15</v>
      </c>
      <c r="H11" s="38" t="n"/>
      <c r="I11" s="36" t="n"/>
      <c r="K11" s="100" t="n"/>
      <c r="L11" s="182">
        <f>K11*E11</f>
        <v>0</v>
      </c>
      <c r="M11" s="102" t="n"/>
      <c r="N11" s="183">
        <f>M11*F11</f>
        <v>0</v>
      </c>
      <c r="O11" s="95" t="n"/>
      <c r="P11" s="177">
        <f>O11*E11</f>
        <v>0</v>
      </c>
      <c r="Q11" s="96" t="n"/>
      <c r="R11" s="178">
        <f>Q11*F11</f>
        <v>0</v>
      </c>
      <c r="S11" s="95" t="n"/>
      <c r="T11" s="179">
        <f>S11*E11</f>
        <v>0</v>
      </c>
      <c r="U11" s="98" t="n"/>
      <c r="V11" s="178">
        <f>U11*F11</f>
        <v>0</v>
      </c>
      <c r="W11" s="99" t="n"/>
      <c r="X11" s="179">
        <f>W11*E11</f>
        <v>0</v>
      </c>
      <c r="Y11" s="98" t="n"/>
      <c r="Z11" s="178">
        <f>Y11*F11</f>
        <v>0</v>
      </c>
      <c r="AA11" s="99" t="n"/>
      <c r="AB11" s="179">
        <f>AA11*E11</f>
        <v>0</v>
      </c>
      <c r="AC11" s="98" t="n"/>
      <c r="AD11" s="178">
        <f>AC11*F11</f>
        <v>0</v>
      </c>
      <c r="AE11" s="99" t="n"/>
      <c r="AF11" s="179">
        <f>AE11*E11</f>
        <v>0</v>
      </c>
      <c r="AG11" s="98" t="n"/>
      <c r="AH11" s="178">
        <f>AG11*F11</f>
        <v>0</v>
      </c>
      <c r="AI11" s="99" t="n"/>
      <c r="AJ11" s="179">
        <f>AI11*E11</f>
        <v>0</v>
      </c>
      <c r="AK11" s="98" t="n"/>
      <c r="AL11" s="178">
        <f>AK11*F11</f>
        <v>0</v>
      </c>
      <c r="AM11" s="99" t="n"/>
      <c r="AN11" s="179">
        <f>AM11*E11</f>
        <v>0</v>
      </c>
      <c r="AO11" s="98" t="n"/>
      <c r="AP11" s="178">
        <f>AO11*F11</f>
        <v>0</v>
      </c>
      <c r="AQ11" s="99" t="n"/>
      <c r="AR11" s="179">
        <f>AQ11*E11</f>
        <v>0</v>
      </c>
      <c r="AS11" s="98" t="n"/>
      <c r="AT11" s="178">
        <f>AS11*F11</f>
        <v>0</v>
      </c>
      <c r="AU11" s="99" t="n"/>
      <c r="AV11" s="179">
        <f>AU11*E11</f>
        <v>0</v>
      </c>
      <c r="AW11" s="98" t="n"/>
      <c r="AX11" s="178">
        <f>AW11*F11</f>
        <v>0</v>
      </c>
      <c r="AY11" s="99" t="n"/>
      <c r="AZ11" s="179">
        <f>AY11*E11</f>
        <v>0</v>
      </c>
      <c r="BA11" s="98" t="n"/>
      <c r="BB11" s="178">
        <f>BA11*F11</f>
        <v>0</v>
      </c>
      <c r="BC11" s="99" t="n"/>
      <c r="BD11" s="179">
        <f>BC11*E11</f>
        <v>0</v>
      </c>
      <c r="BE11" s="98" t="n"/>
      <c r="BF11" s="178">
        <f>BE11*F11</f>
        <v>0</v>
      </c>
    </row>
    <row r="12" ht="28.2" customHeight="1">
      <c r="A12" s="19" t="inlineStr">
        <is>
          <t>12.011.0275</t>
        </is>
      </c>
      <c r="B12" s="15" t="inlineStr">
        <is>
          <t>חלון נגרר אגף על אגף של 2 אגפים ב-2 מסלולים מאולגן/צבוע כדוגמת קליל קלאסי 9000 או ש"ע, זכוכית שקופה בידודית מחוסמת דו צדדי 6+10+8 מ"מ, בשטח מעל 3.0 מ"ר ועד 4.0 מ"ר</t>
        </is>
      </c>
      <c r="C12" s="33" t="inlineStr">
        <is>
          <t>מ"ר</t>
        </is>
      </c>
      <c r="D12" s="180" t="n">
        <v>1760</v>
      </c>
      <c r="E12" s="180">
        <f>D12*(1-$E$3)</f>
        <v>1496</v>
      </c>
      <c r="F12" s="181">
        <f>E12*(1+$F$3)</f>
        <v>1570.8</v>
      </c>
      <c r="H12" s="38" t="n"/>
      <c r="I12" s="36" t="n"/>
      <c r="K12" s="100" t="n"/>
      <c r="L12" s="182">
        <f>K12*E12</f>
        <v>0</v>
      </c>
      <c r="M12" s="102" t="n"/>
      <c r="N12" s="183">
        <f>M12*F12</f>
        <v>0</v>
      </c>
      <c r="O12" s="95" t="n"/>
      <c r="P12" s="177">
        <f>O12*E12</f>
        <v>0</v>
      </c>
      <c r="Q12" s="96" t="n"/>
      <c r="R12" s="178">
        <f>Q12*F12</f>
        <v>0</v>
      </c>
      <c r="S12" s="95" t="n"/>
      <c r="T12" s="179">
        <f>S12*E12</f>
        <v>0</v>
      </c>
      <c r="U12" s="98" t="n"/>
      <c r="V12" s="178">
        <f>U12*F12</f>
        <v>0</v>
      </c>
      <c r="W12" s="99" t="n"/>
      <c r="X12" s="179">
        <f>W12*E12</f>
        <v>0</v>
      </c>
      <c r="Y12" s="98" t="n"/>
      <c r="Z12" s="178">
        <f>Y12*F12</f>
        <v>0</v>
      </c>
      <c r="AA12" s="99" t="n"/>
      <c r="AB12" s="179">
        <f>AA12*E12</f>
        <v>0</v>
      </c>
      <c r="AC12" s="98" t="n"/>
      <c r="AD12" s="178">
        <f>AC12*F12</f>
        <v>0</v>
      </c>
      <c r="AE12" s="99" t="n"/>
      <c r="AF12" s="179">
        <f>AE12*E12</f>
        <v>0</v>
      </c>
      <c r="AG12" s="98" t="n"/>
      <c r="AH12" s="178">
        <f>AG12*F12</f>
        <v>0</v>
      </c>
      <c r="AI12" s="99" t="n"/>
      <c r="AJ12" s="179">
        <f>AI12*E12</f>
        <v>0</v>
      </c>
      <c r="AK12" s="98" t="n">
        <v>11.115</v>
      </c>
      <c r="AL12" s="178">
        <f>AK12*F12</f>
        <v>17459.442</v>
      </c>
      <c r="AM12" s="99" t="n"/>
      <c r="AN12" s="179">
        <f>AM12*E12</f>
        <v>0</v>
      </c>
      <c r="AO12" s="98" t="n"/>
      <c r="AP12" s="178">
        <f>AO12*F12</f>
        <v>0</v>
      </c>
      <c r="AQ12" s="99" t="n"/>
      <c r="AR12" s="179">
        <f>AQ12*E12</f>
        <v>0</v>
      </c>
      <c r="AS12" s="98" t="n"/>
      <c r="AT12" s="178">
        <f>AS12*F12</f>
        <v>0</v>
      </c>
      <c r="AU12" s="99" t="n"/>
      <c r="AV12" s="179">
        <f>AU12*E12</f>
        <v>0</v>
      </c>
      <c r="AW12" s="98" t="n"/>
      <c r="AX12" s="178">
        <f>AW12*F12</f>
        <v>0</v>
      </c>
      <c r="AY12" s="99" t="n"/>
      <c r="AZ12" s="179">
        <f>AY12*E12</f>
        <v>0</v>
      </c>
      <c r="BA12" s="98" t="n"/>
      <c r="BB12" s="178">
        <f>BA12*F12</f>
        <v>0</v>
      </c>
      <c r="BC12" s="99" t="n"/>
      <c r="BD12" s="179">
        <f>BC12*E12</f>
        <v>0</v>
      </c>
      <c r="BE12" s="98" t="n"/>
      <c r="BF12" s="178">
        <f>BE12*F12</f>
        <v>0</v>
      </c>
    </row>
    <row r="13" ht="28.2" customHeight="1">
      <c r="A13" s="19" t="inlineStr">
        <is>
          <t>12.011.0280</t>
        </is>
      </c>
      <c r="B13" s="15" t="inlineStr">
        <is>
          <t>חלון נגרר אגף על אגף של 2 אגפים ב-2 מסלולים מאולגן/צבוע כדוגמת קליל קלאסי 9000 או ש"ע, זכוכית שקופה בידודית מחוסמת דו צדדי 6+10+10 מ"מ, בשטח מעל 4.0 מ"ר ועד 5.0 מ"ר</t>
        </is>
      </c>
      <c r="C13" s="33" t="inlineStr">
        <is>
          <t>מ"ר</t>
        </is>
      </c>
      <c r="D13" s="180" t="n">
        <v>1630</v>
      </c>
      <c r="E13" s="180">
        <f>D13*(1-$E$3)</f>
        <v>1385.5</v>
      </c>
      <c r="F13" s="181">
        <f>E13*(1+$F$3)</f>
        <v>1454.775</v>
      </c>
      <c r="H13" s="38" t="n"/>
      <c r="I13" s="36" t="n"/>
      <c r="K13" s="100" t="n"/>
      <c r="L13" s="182">
        <f>K13*E13</f>
        <v>0</v>
      </c>
      <c r="M13" s="102" t="n"/>
      <c r="N13" s="183">
        <f>M13*F13</f>
        <v>0</v>
      </c>
      <c r="O13" s="95" t="n"/>
      <c r="P13" s="177">
        <f>O13*E13</f>
        <v>0</v>
      </c>
      <c r="Q13" s="96" t="n"/>
      <c r="R13" s="178">
        <f>Q13*F13</f>
        <v>0</v>
      </c>
      <c r="S13" s="95" t="n"/>
      <c r="T13" s="179">
        <f>S13*E13</f>
        <v>0</v>
      </c>
      <c r="U13" s="98" t="n"/>
      <c r="V13" s="178">
        <f>U13*F13</f>
        <v>0</v>
      </c>
      <c r="W13" s="99" t="n"/>
      <c r="X13" s="179">
        <f>W13*E13</f>
        <v>0</v>
      </c>
      <c r="Y13" s="98" t="n"/>
      <c r="Z13" s="178">
        <f>Y13*F13</f>
        <v>0</v>
      </c>
      <c r="AA13" s="99" t="n"/>
      <c r="AB13" s="179">
        <f>AA13*E13</f>
        <v>0</v>
      </c>
      <c r="AC13" s="98" t="n"/>
      <c r="AD13" s="178">
        <f>AC13*F13</f>
        <v>0</v>
      </c>
      <c r="AE13" s="99" t="n"/>
      <c r="AF13" s="179">
        <f>AE13*E13</f>
        <v>0</v>
      </c>
      <c r="AG13" s="98" t="n"/>
      <c r="AH13" s="178">
        <f>AG13*F13</f>
        <v>0</v>
      </c>
      <c r="AI13" s="99" t="n"/>
      <c r="AJ13" s="179">
        <f>AI13*E13</f>
        <v>0</v>
      </c>
      <c r="AK13" s="98" t="n"/>
      <c r="AL13" s="178">
        <f>AK13*F13</f>
        <v>0</v>
      </c>
      <c r="AM13" s="99" t="n"/>
      <c r="AN13" s="179">
        <f>AM13*E13</f>
        <v>0</v>
      </c>
      <c r="AO13" s="98" t="n"/>
      <c r="AP13" s="178">
        <f>AO13*F13</f>
        <v>0</v>
      </c>
      <c r="AQ13" s="99" t="n"/>
      <c r="AR13" s="179">
        <f>AQ13*E13</f>
        <v>0</v>
      </c>
      <c r="AS13" s="98" t="n"/>
      <c r="AT13" s="178">
        <f>AS13*F13</f>
        <v>0</v>
      </c>
      <c r="AU13" s="99" t="n"/>
      <c r="AV13" s="179">
        <f>AU13*E13</f>
        <v>0</v>
      </c>
      <c r="AW13" s="98" t="n"/>
      <c r="AX13" s="178">
        <f>AW13*F13</f>
        <v>0</v>
      </c>
      <c r="AY13" s="99" t="n"/>
      <c r="AZ13" s="179">
        <f>AY13*E13</f>
        <v>0</v>
      </c>
      <c r="BA13" s="98" t="n"/>
      <c r="BB13" s="178">
        <f>BA13*F13</f>
        <v>0</v>
      </c>
      <c r="BC13" s="99" t="n"/>
      <c r="BD13" s="179">
        <f>BC13*E13</f>
        <v>0</v>
      </c>
      <c r="BE13" s="98" t="n"/>
      <c r="BF13" s="178">
        <f>BE13*F13</f>
        <v>0</v>
      </c>
    </row>
    <row r="14" ht="28.2" customHeight="1">
      <c r="A14" s="19" t="inlineStr">
        <is>
          <t>12.011.0285</t>
        </is>
      </c>
      <c r="B14" s="15" t="inlineStr">
        <is>
          <t>חלון נגרר אגף על אגף של 2 אגפים ב-2 מסלולים מאולגן/צבוע כדוגמת קליל קלאסי 9000 או ש"ע, זכוכית שקופה בידודית מחוסמת דו צדדי 6+10+8 מ"מ, בשטח מעל 45.0 מ"ר ועד 6.0 מ"ר</t>
        </is>
      </c>
      <c r="C14" s="33" t="inlineStr">
        <is>
          <t>מ"ר</t>
        </is>
      </c>
      <c r="D14" s="180" t="n">
        <v>1490</v>
      </c>
      <c r="E14" s="180">
        <f>D14*(1-$E$3)</f>
        <v>1266.5</v>
      </c>
      <c r="F14" s="181">
        <f>E14*(1+$F$3)</f>
        <v>1329.825</v>
      </c>
      <c r="H14" s="38" t="n"/>
      <c r="I14" s="36" t="n"/>
      <c r="K14" s="100" t="n"/>
      <c r="L14" s="182">
        <f>K14*E14</f>
        <v>0</v>
      </c>
      <c r="M14" s="102" t="n"/>
      <c r="N14" s="183">
        <f>M14*F14</f>
        <v>0</v>
      </c>
      <c r="O14" s="95" t="n"/>
      <c r="P14" s="177">
        <f>O14*E14</f>
        <v>0</v>
      </c>
      <c r="Q14" s="96" t="n"/>
      <c r="R14" s="178">
        <f>Q14*F14</f>
        <v>0</v>
      </c>
      <c r="S14" s="95" t="n"/>
      <c r="T14" s="179">
        <f>S14*E14</f>
        <v>0</v>
      </c>
      <c r="U14" s="98" t="n"/>
      <c r="V14" s="178">
        <f>U14*F14</f>
        <v>0</v>
      </c>
      <c r="W14" s="99" t="n"/>
      <c r="X14" s="179">
        <f>W14*E14</f>
        <v>0</v>
      </c>
      <c r="Y14" s="98" t="n"/>
      <c r="Z14" s="178">
        <f>Y14*F14</f>
        <v>0</v>
      </c>
      <c r="AA14" s="99" t="n"/>
      <c r="AB14" s="179">
        <f>AA14*E14</f>
        <v>0</v>
      </c>
      <c r="AC14" s="98" t="n"/>
      <c r="AD14" s="178">
        <f>AC14*F14</f>
        <v>0</v>
      </c>
      <c r="AE14" s="99" t="n"/>
      <c r="AF14" s="179">
        <f>AE14*E14</f>
        <v>0</v>
      </c>
      <c r="AG14" s="98" t="n"/>
      <c r="AH14" s="178">
        <f>AG14*F14</f>
        <v>0</v>
      </c>
      <c r="AI14" s="99" t="n"/>
      <c r="AJ14" s="179">
        <f>AI14*E14</f>
        <v>0</v>
      </c>
      <c r="AK14" s="98" t="n"/>
      <c r="AL14" s="178">
        <f>AK14*F14</f>
        <v>0</v>
      </c>
      <c r="AM14" s="99" t="n"/>
      <c r="AN14" s="179">
        <f>AM14*E14</f>
        <v>0</v>
      </c>
      <c r="AO14" s="98" t="n"/>
      <c r="AP14" s="178">
        <f>AO14*F14</f>
        <v>0</v>
      </c>
      <c r="AQ14" s="99" t="n"/>
      <c r="AR14" s="179">
        <f>AQ14*E14</f>
        <v>0</v>
      </c>
      <c r="AS14" s="98" t="n"/>
      <c r="AT14" s="178">
        <f>AS14*F14</f>
        <v>0</v>
      </c>
      <c r="AU14" s="99" t="n"/>
      <c r="AV14" s="179">
        <f>AU14*E14</f>
        <v>0</v>
      </c>
      <c r="AW14" s="98" t="n"/>
      <c r="AX14" s="178">
        <f>AW14*F14</f>
        <v>0</v>
      </c>
      <c r="AY14" s="99" t="n"/>
      <c r="AZ14" s="179">
        <f>AY14*E14</f>
        <v>0</v>
      </c>
      <c r="BA14" s="98" t="n"/>
      <c r="BB14" s="178">
        <f>BA14*F14</f>
        <v>0</v>
      </c>
      <c r="BC14" s="99" t="n"/>
      <c r="BD14" s="179">
        <f>BC14*E14</f>
        <v>0</v>
      </c>
      <c r="BE14" s="98" t="n"/>
      <c r="BF14" s="178">
        <f>BE14*F14</f>
        <v>0</v>
      </c>
    </row>
    <row r="15" ht="28.2" customHeight="1">
      <c r="A15" s="19" t="inlineStr">
        <is>
          <t>12.011.0300</t>
        </is>
      </c>
      <c r="B15" s="15" t="inlineStr">
        <is>
          <t>חלון נגרר אגף על אגף של 2 אגפים ב-2 מסלולים מאולגן/צבוע כדוגמת קליל "בלגי" 1700 או ש"ע, זכוכית שקופה בעובי 6 מ"מ, בשטח מעל 0.6 מ"ר ועד 1.0 מ"ר</t>
        </is>
      </c>
      <c r="C15" s="33" t="inlineStr">
        <is>
          <t>מ"ר</t>
        </is>
      </c>
      <c r="D15" s="180" t="n">
        <v>1740</v>
      </c>
      <c r="E15" s="180">
        <f>D15*(1-$E$3)</f>
        <v>1479</v>
      </c>
      <c r="F15" s="181">
        <f>E15*(1+$F$3)</f>
        <v>1552.95</v>
      </c>
      <c r="H15" s="38" t="n"/>
      <c r="I15" s="36" t="n"/>
      <c r="K15" s="100" t="n"/>
      <c r="L15" s="182">
        <f>K15*E15</f>
        <v>0</v>
      </c>
      <c r="M15" s="102" t="n"/>
      <c r="N15" s="183">
        <f>M15*F15</f>
        <v>0</v>
      </c>
      <c r="O15" s="95" t="n"/>
      <c r="P15" s="177">
        <f>O15*E15</f>
        <v>0</v>
      </c>
      <c r="Q15" s="96" t="n"/>
      <c r="R15" s="178">
        <f>Q15*F15</f>
        <v>0</v>
      </c>
      <c r="S15" s="95" t="n"/>
      <c r="T15" s="179">
        <f>S15*E15</f>
        <v>0</v>
      </c>
      <c r="U15" s="98" t="n"/>
      <c r="V15" s="178">
        <f>U15*F15</f>
        <v>0</v>
      </c>
      <c r="W15" s="99" t="n"/>
      <c r="X15" s="179">
        <f>W15*E15</f>
        <v>0</v>
      </c>
      <c r="Y15" s="98" t="n"/>
      <c r="Z15" s="178">
        <f>Y15*F15</f>
        <v>0</v>
      </c>
      <c r="AA15" s="99" t="n"/>
      <c r="AB15" s="179">
        <f>AA15*E15</f>
        <v>0</v>
      </c>
      <c r="AC15" s="98" t="n"/>
      <c r="AD15" s="178">
        <f>AC15*F15</f>
        <v>0</v>
      </c>
      <c r="AE15" s="99" t="n"/>
      <c r="AF15" s="179">
        <f>AE15*E15</f>
        <v>0</v>
      </c>
      <c r="AG15" s="98" t="n"/>
      <c r="AH15" s="178">
        <f>AG15*F15</f>
        <v>0</v>
      </c>
      <c r="AI15" s="99" t="n"/>
      <c r="AJ15" s="179">
        <f>AI15*E15</f>
        <v>0</v>
      </c>
      <c r="AK15" s="98" t="n"/>
      <c r="AL15" s="178">
        <f>AK15*F15</f>
        <v>0</v>
      </c>
      <c r="AM15" s="99" t="n"/>
      <c r="AN15" s="179">
        <f>AM15*E15</f>
        <v>0</v>
      </c>
      <c r="AO15" s="98" t="n"/>
      <c r="AP15" s="178">
        <f>AO15*F15</f>
        <v>0</v>
      </c>
      <c r="AQ15" s="99" t="n"/>
      <c r="AR15" s="179">
        <f>AQ15*E15</f>
        <v>0</v>
      </c>
      <c r="AS15" s="98" t="n"/>
      <c r="AT15" s="178">
        <f>AS15*F15</f>
        <v>0</v>
      </c>
      <c r="AU15" s="99" t="n"/>
      <c r="AV15" s="179">
        <f>AU15*E15</f>
        <v>0</v>
      </c>
      <c r="AW15" s="98" t="n"/>
      <c r="AX15" s="178">
        <f>AW15*F15</f>
        <v>0</v>
      </c>
      <c r="AY15" s="99" t="n"/>
      <c r="AZ15" s="179">
        <f>AY15*E15</f>
        <v>0</v>
      </c>
      <c r="BA15" s="98" t="n"/>
      <c r="BB15" s="178">
        <f>BA15*F15</f>
        <v>0</v>
      </c>
      <c r="BC15" s="99" t="n"/>
      <c r="BD15" s="179">
        <f>BC15*E15</f>
        <v>0</v>
      </c>
      <c r="BE15" s="98" t="n"/>
      <c r="BF15" s="178">
        <f>BE15*F15</f>
        <v>0</v>
      </c>
    </row>
    <row r="16" ht="28.2" customHeight="1">
      <c r="A16" s="19" t="inlineStr">
        <is>
          <t>12.011.0310</t>
        </is>
      </c>
      <c r="B16" s="15" t="inlineStr">
        <is>
          <t>חלון נגרר אגף על אגף של 2 אגפים ב-2 מסלולים מאולגן/צבוע כדוגמת קליל "בלגי" 1700 או ש"ע, זכוכית שקופה בעובי 6 מ"מ, בשטח מעל 1.0 מ"ר ועד 2.0 מ"ר</t>
        </is>
      </c>
      <c r="C16" s="33" t="inlineStr">
        <is>
          <t>מ"ר</t>
        </is>
      </c>
      <c r="D16" s="180" t="n">
        <v>1440</v>
      </c>
      <c r="E16" s="180">
        <f>D16*(1-$E$3)</f>
        <v>1224</v>
      </c>
      <c r="F16" s="181">
        <f>E16*(1+$F$3)</f>
        <v>1285.2</v>
      </c>
      <c r="H16" s="38" t="n"/>
      <c r="I16" s="36" t="n"/>
      <c r="K16" s="100" t="n"/>
      <c r="L16" s="182">
        <f>K16*E16</f>
        <v>0</v>
      </c>
      <c r="M16" s="102" t="n"/>
      <c r="N16" s="183">
        <f>M16*F16</f>
        <v>0</v>
      </c>
      <c r="O16" s="95" t="n"/>
      <c r="P16" s="177">
        <f>O16*E16</f>
        <v>0</v>
      </c>
      <c r="Q16" s="96" t="n"/>
      <c r="R16" s="178">
        <f>Q16*F16</f>
        <v>0</v>
      </c>
      <c r="S16" s="95" t="n"/>
      <c r="T16" s="179">
        <f>S16*E16</f>
        <v>0</v>
      </c>
      <c r="U16" s="98" t="n"/>
      <c r="V16" s="178">
        <f>U16*F16</f>
        <v>0</v>
      </c>
      <c r="W16" s="99" t="n"/>
      <c r="X16" s="179">
        <f>W16*E16</f>
        <v>0</v>
      </c>
      <c r="Y16" s="98" t="n"/>
      <c r="Z16" s="178">
        <f>Y16*F16</f>
        <v>0</v>
      </c>
      <c r="AA16" s="99" t="n"/>
      <c r="AB16" s="179">
        <f>AA16*E16</f>
        <v>0</v>
      </c>
      <c r="AC16" s="98" t="n"/>
      <c r="AD16" s="178">
        <f>AC16*F16</f>
        <v>0</v>
      </c>
      <c r="AE16" s="99" t="n"/>
      <c r="AF16" s="179">
        <f>AE16*E16</f>
        <v>0</v>
      </c>
      <c r="AG16" s="98" t="n"/>
      <c r="AH16" s="178">
        <f>AG16*F16</f>
        <v>0</v>
      </c>
      <c r="AI16" s="99" t="n"/>
      <c r="AJ16" s="179">
        <f>AI16*E16</f>
        <v>0</v>
      </c>
      <c r="AK16" s="98" t="n"/>
      <c r="AL16" s="178">
        <f>AK16*F16</f>
        <v>0</v>
      </c>
      <c r="AM16" s="99" t="n"/>
      <c r="AN16" s="179">
        <f>AM16*E16</f>
        <v>0</v>
      </c>
      <c r="AO16" s="98" t="n"/>
      <c r="AP16" s="178">
        <f>AO16*F16</f>
        <v>0</v>
      </c>
      <c r="AQ16" s="99" t="n"/>
      <c r="AR16" s="179">
        <f>AQ16*E16</f>
        <v>0</v>
      </c>
      <c r="AS16" s="98" t="n"/>
      <c r="AT16" s="178">
        <f>AS16*F16</f>
        <v>0</v>
      </c>
      <c r="AU16" s="99" t="n"/>
      <c r="AV16" s="179">
        <f>AU16*E16</f>
        <v>0</v>
      </c>
      <c r="AW16" s="98" t="n"/>
      <c r="AX16" s="178">
        <f>AW16*F16</f>
        <v>0</v>
      </c>
      <c r="AY16" s="99" t="n"/>
      <c r="AZ16" s="179">
        <f>AY16*E16</f>
        <v>0</v>
      </c>
      <c r="BA16" s="98" t="n"/>
      <c r="BB16" s="178">
        <f>BA16*F16</f>
        <v>0</v>
      </c>
      <c r="BC16" s="99" t="n"/>
      <c r="BD16" s="179">
        <f>BC16*E16</f>
        <v>0</v>
      </c>
      <c r="BE16" s="98" t="n"/>
      <c r="BF16" s="178">
        <f>BE16*F16</f>
        <v>0</v>
      </c>
    </row>
    <row r="17" ht="28.2" customHeight="1">
      <c r="A17" s="19" t="inlineStr">
        <is>
          <t>12.011.0320</t>
        </is>
      </c>
      <c r="B17" s="15" t="inlineStr">
        <is>
          <t>חלון נגרר אגף על אגף של 2 אגפים ב-2 מסלולים מאולגן/צבוע כדוגמת קליל "בלגי" 1700 או ש"ע, זכוכית שקופה בעובי 6 מ"מ, בשטח מעל 2.0 מ"ר ועד 2.5 מ"ר</t>
        </is>
      </c>
      <c r="C17" s="33" t="inlineStr">
        <is>
          <t>מ"ר</t>
        </is>
      </c>
      <c r="D17" s="180" t="n">
        <v>1340</v>
      </c>
      <c r="E17" s="180">
        <f>D17*(1-$E$3)</f>
        <v>1139</v>
      </c>
      <c r="F17" s="181">
        <f>E17*(1+$F$3)</f>
        <v>1195.95</v>
      </c>
      <c r="H17" s="38" t="n"/>
      <c r="I17" s="36" t="n"/>
      <c r="K17" s="100" t="n"/>
      <c r="L17" s="182">
        <f>K17*E17</f>
        <v>0</v>
      </c>
      <c r="M17" s="102" t="n"/>
      <c r="N17" s="183">
        <f>M17*F17</f>
        <v>0</v>
      </c>
      <c r="O17" s="95" t="n"/>
      <c r="P17" s="177">
        <f>O17*E17</f>
        <v>0</v>
      </c>
      <c r="Q17" s="96" t="n"/>
      <c r="R17" s="178">
        <f>Q17*F17</f>
        <v>0</v>
      </c>
      <c r="S17" s="95" t="n"/>
      <c r="T17" s="179">
        <f>S17*E17</f>
        <v>0</v>
      </c>
      <c r="U17" s="98" t="n"/>
      <c r="V17" s="178">
        <f>U17*F17</f>
        <v>0</v>
      </c>
      <c r="W17" s="99" t="n"/>
      <c r="X17" s="179">
        <f>W17*E17</f>
        <v>0</v>
      </c>
      <c r="Y17" s="98" t="n"/>
      <c r="Z17" s="178">
        <f>Y17*F17</f>
        <v>0</v>
      </c>
      <c r="AA17" s="99" t="n"/>
      <c r="AB17" s="179">
        <f>AA17*E17</f>
        <v>0</v>
      </c>
      <c r="AC17" s="98" t="n"/>
      <c r="AD17" s="178">
        <f>AC17*F17</f>
        <v>0</v>
      </c>
      <c r="AE17" s="99" t="n"/>
      <c r="AF17" s="179">
        <f>AE17*E17</f>
        <v>0</v>
      </c>
      <c r="AG17" s="98" t="n"/>
      <c r="AH17" s="178">
        <f>AG17*F17</f>
        <v>0</v>
      </c>
      <c r="AI17" s="99" t="n"/>
      <c r="AJ17" s="179">
        <f>AI17*E17</f>
        <v>0</v>
      </c>
      <c r="AK17" s="98" t="n"/>
      <c r="AL17" s="178">
        <f>AK17*F17</f>
        <v>0</v>
      </c>
      <c r="AM17" s="99" t="n"/>
      <c r="AN17" s="179">
        <f>AM17*E17</f>
        <v>0</v>
      </c>
      <c r="AO17" s="98" t="n"/>
      <c r="AP17" s="178">
        <f>AO17*F17</f>
        <v>0</v>
      </c>
      <c r="AQ17" s="99" t="n"/>
      <c r="AR17" s="179">
        <f>AQ17*E17</f>
        <v>0</v>
      </c>
      <c r="AS17" s="98" t="n"/>
      <c r="AT17" s="178">
        <f>AS17*F17</f>
        <v>0</v>
      </c>
      <c r="AU17" s="99" t="n"/>
      <c r="AV17" s="179">
        <f>AU17*E17</f>
        <v>0</v>
      </c>
      <c r="AW17" s="98" t="n"/>
      <c r="AX17" s="178">
        <f>AW17*F17</f>
        <v>0</v>
      </c>
      <c r="AY17" s="99" t="n"/>
      <c r="AZ17" s="179">
        <f>AY17*E17</f>
        <v>0</v>
      </c>
      <c r="BA17" s="98" t="n"/>
      <c r="BB17" s="178">
        <f>BA17*F17</f>
        <v>0</v>
      </c>
      <c r="BC17" s="99" t="n"/>
      <c r="BD17" s="179">
        <f>BC17*E17</f>
        <v>0</v>
      </c>
      <c r="BE17" s="98" t="n"/>
      <c r="BF17" s="178">
        <f>BE17*F17</f>
        <v>0</v>
      </c>
    </row>
    <row r="18" ht="28.2" customHeight="1">
      <c r="A18" s="19" t="inlineStr">
        <is>
          <t>12.011.0340</t>
        </is>
      </c>
      <c r="B18" s="15" t="inlineStr">
        <is>
          <t>חלון נגרר אגף על אגף של 2 אגפים ב-2 מסלולים מאולגן/צבוע כדוגמת קליל "בלגי" 7300 או ש"ע, זכוכית שקופה בידודית 5+6+6 מ"מ, בשטח מעל 0.6 מ"ר ועד 1.0 מ"ר</t>
        </is>
      </c>
      <c r="C18" s="33" t="inlineStr">
        <is>
          <t>מ"ר</t>
        </is>
      </c>
      <c r="D18" s="180" t="n">
        <v>2780</v>
      </c>
      <c r="E18" s="180">
        <f>D18*(1-$E$3)</f>
        <v>2363</v>
      </c>
      <c r="F18" s="181">
        <f>E18*(1+$F$3)</f>
        <v>2481.15</v>
      </c>
      <c r="H18" s="38" t="n"/>
      <c r="I18" s="36" t="n"/>
      <c r="K18" s="100" t="n"/>
      <c r="L18" s="182">
        <f>K18*E18</f>
        <v>0</v>
      </c>
      <c r="M18" s="102" t="n"/>
      <c r="N18" s="183">
        <f>M18*F18</f>
        <v>0</v>
      </c>
      <c r="O18" s="95" t="n"/>
      <c r="P18" s="177">
        <f>O18*E18</f>
        <v>0</v>
      </c>
      <c r="Q18" s="96" t="n"/>
      <c r="R18" s="178">
        <f>Q18*F18</f>
        <v>0</v>
      </c>
      <c r="S18" s="95" t="n"/>
      <c r="T18" s="179">
        <f>S18*E18</f>
        <v>0</v>
      </c>
      <c r="U18" s="98" t="n"/>
      <c r="V18" s="178">
        <f>U18*F18</f>
        <v>0</v>
      </c>
      <c r="W18" s="99" t="n"/>
      <c r="X18" s="179">
        <f>W18*E18</f>
        <v>0</v>
      </c>
      <c r="Y18" s="98" t="n"/>
      <c r="Z18" s="178">
        <f>Y18*F18</f>
        <v>0</v>
      </c>
      <c r="AA18" s="99" t="n"/>
      <c r="AB18" s="179">
        <f>AA18*E18</f>
        <v>0</v>
      </c>
      <c r="AC18" s="98" t="n"/>
      <c r="AD18" s="178">
        <f>AC18*F18</f>
        <v>0</v>
      </c>
      <c r="AE18" s="99" t="n"/>
      <c r="AF18" s="179">
        <f>AE18*E18</f>
        <v>0</v>
      </c>
      <c r="AG18" s="98" t="n"/>
      <c r="AH18" s="178">
        <f>AG18*F18</f>
        <v>0</v>
      </c>
      <c r="AI18" s="99" t="n"/>
      <c r="AJ18" s="179">
        <f>AI18*E18</f>
        <v>0</v>
      </c>
      <c r="AK18" s="98" t="n"/>
      <c r="AL18" s="178">
        <f>AK18*F18</f>
        <v>0</v>
      </c>
      <c r="AM18" s="99" t="n"/>
      <c r="AN18" s="179">
        <f>AM18*E18</f>
        <v>0</v>
      </c>
      <c r="AO18" s="98" t="n"/>
      <c r="AP18" s="178">
        <f>AO18*F18</f>
        <v>0</v>
      </c>
      <c r="AQ18" s="99" t="n"/>
      <c r="AR18" s="179">
        <f>AQ18*E18</f>
        <v>0</v>
      </c>
      <c r="AS18" s="98" t="n"/>
      <c r="AT18" s="178">
        <f>AS18*F18</f>
        <v>0</v>
      </c>
      <c r="AU18" s="99" t="n"/>
      <c r="AV18" s="179">
        <f>AU18*E18</f>
        <v>0</v>
      </c>
      <c r="AW18" s="98" t="n"/>
      <c r="AX18" s="178">
        <f>AW18*F18</f>
        <v>0</v>
      </c>
      <c r="AY18" s="99" t="n"/>
      <c r="AZ18" s="179">
        <f>AY18*E18</f>
        <v>0</v>
      </c>
      <c r="BA18" s="98" t="n"/>
      <c r="BB18" s="178">
        <f>BA18*F18</f>
        <v>0</v>
      </c>
      <c r="BC18" s="99" t="n"/>
      <c r="BD18" s="179">
        <f>BC18*E18</f>
        <v>0</v>
      </c>
      <c r="BE18" s="98" t="n"/>
      <c r="BF18" s="178">
        <f>BE18*F18</f>
        <v>0</v>
      </c>
    </row>
    <row r="19" ht="28.2" customHeight="1">
      <c r="A19" s="19" t="inlineStr">
        <is>
          <t>12.011.0345</t>
        </is>
      </c>
      <c r="B19" s="15" t="inlineStr">
        <is>
          <t>חלון נגרר אגף על אגף של 2 אגפים ב-2 מסלולים מאולגן/צבוע כדוגמת קליל "בלגי" 7300 או ש"ע, זכוכית שקופה בידודית 5+6+6 מ"מ, בשטח מעל 1.0 מ"ר ועד 2.0 מ"ר</t>
        </is>
      </c>
      <c r="C19" s="33" t="inlineStr">
        <is>
          <t>מ"ר</t>
        </is>
      </c>
      <c r="D19" s="180" t="n">
        <v>2480</v>
      </c>
      <c r="E19" s="180">
        <f>D19*(1-$E$3)</f>
        <v>2108</v>
      </c>
      <c r="F19" s="181">
        <f>E19*(1+$F$3)</f>
        <v>2213.4</v>
      </c>
      <c r="H19" s="38" t="n"/>
      <c r="I19" s="36" t="n"/>
      <c r="K19" s="100" t="n"/>
      <c r="L19" s="182">
        <f>K19*E19</f>
        <v>0</v>
      </c>
      <c r="M19" s="102" t="n"/>
      <c r="N19" s="183">
        <f>M19*F19</f>
        <v>0</v>
      </c>
      <c r="O19" s="95" t="n"/>
      <c r="P19" s="177">
        <f>O19*E19</f>
        <v>0</v>
      </c>
      <c r="Q19" s="96" t="n"/>
      <c r="R19" s="178">
        <f>Q19*F19</f>
        <v>0</v>
      </c>
      <c r="S19" s="95" t="n"/>
      <c r="T19" s="179">
        <f>S19*E19</f>
        <v>0</v>
      </c>
      <c r="U19" s="98" t="n"/>
      <c r="V19" s="178">
        <f>U19*F19</f>
        <v>0</v>
      </c>
      <c r="W19" s="99" t="n"/>
      <c r="X19" s="179">
        <f>W19*E19</f>
        <v>0</v>
      </c>
      <c r="Y19" s="98" t="n"/>
      <c r="Z19" s="178">
        <f>Y19*F19</f>
        <v>0</v>
      </c>
      <c r="AA19" s="99" t="n"/>
      <c r="AB19" s="179">
        <f>AA19*E19</f>
        <v>0</v>
      </c>
      <c r="AC19" s="98" t="n"/>
      <c r="AD19" s="178">
        <f>AC19*F19</f>
        <v>0</v>
      </c>
      <c r="AE19" s="99" t="n"/>
      <c r="AF19" s="179">
        <f>AE19*E19</f>
        <v>0</v>
      </c>
      <c r="AG19" s="98" t="n"/>
      <c r="AH19" s="178">
        <f>AG19*F19</f>
        <v>0</v>
      </c>
      <c r="AI19" s="99" t="n"/>
      <c r="AJ19" s="179">
        <f>AI19*E19</f>
        <v>0</v>
      </c>
      <c r="AK19" s="98" t="n"/>
      <c r="AL19" s="178">
        <f>AK19*F19</f>
        <v>0</v>
      </c>
      <c r="AM19" s="99" t="n"/>
      <c r="AN19" s="179">
        <f>AM19*E19</f>
        <v>0</v>
      </c>
      <c r="AO19" s="98" t="n"/>
      <c r="AP19" s="178">
        <f>AO19*F19</f>
        <v>0</v>
      </c>
      <c r="AQ19" s="99" t="n"/>
      <c r="AR19" s="179">
        <f>AQ19*E19</f>
        <v>0</v>
      </c>
      <c r="AS19" s="98" t="n"/>
      <c r="AT19" s="178">
        <f>AS19*F19</f>
        <v>0</v>
      </c>
      <c r="AU19" s="99" t="n"/>
      <c r="AV19" s="179">
        <f>AU19*E19</f>
        <v>0</v>
      </c>
      <c r="AW19" s="98" t="n"/>
      <c r="AX19" s="178">
        <f>AW19*F19</f>
        <v>0</v>
      </c>
      <c r="AY19" s="99" t="n"/>
      <c r="AZ19" s="179">
        <f>AY19*E19</f>
        <v>0</v>
      </c>
      <c r="BA19" s="98" t="n"/>
      <c r="BB19" s="178">
        <f>BA19*F19</f>
        <v>0</v>
      </c>
      <c r="BC19" s="99" t="n"/>
      <c r="BD19" s="179">
        <f>BC19*E19</f>
        <v>0</v>
      </c>
      <c r="BE19" s="98" t="n"/>
      <c r="BF19" s="178">
        <f>BE19*F19</f>
        <v>0</v>
      </c>
    </row>
    <row r="20" ht="28.2" customHeight="1">
      <c r="A20" s="19" t="inlineStr">
        <is>
          <t>12.011.0350</t>
        </is>
      </c>
      <c r="B20" s="15" t="inlineStr">
        <is>
          <t>חלון נגרר אגף על אגף של 2 אגפים ב-2 מסלולים מאולגן/צבוע כדוגמת קליל "בלגי" 7300 או ש"ע, זכוכית שקופה בידודית מחוסמת דו צדדי 6+6+8 מ"מ, בשטח מעל 2.0 מ"ר ועד 3.0 מ"ר</t>
        </is>
      </c>
      <c r="C20" s="33" t="inlineStr">
        <is>
          <t>מ"ר</t>
        </is>
      </c>
      <c r="D20" s="180" t="n">
        <v>2330</v>
      </c>
      <c r="E20" s="180">
        <f>D20*(1-$E$3)</f>
        <v>1980.5</v>
      </c>
      <c r="F20" s="181">
        <f>E20*(1+$F$3)</f>
        <v>2079.525</v>
      </c>
      <c r="H20" s="38" t="n"/>
      <c r="I20" s="36" t="n"/>
      <c r="K20" s="100" t="n"/>
      <c r="L20" s="182">
        <f>K20*E20</f>
        <v>0</v>
      </c>
      <c r="M20" s="102" t="n"/>
      <c r="N20" s="183">
        <f>M20*F20</f>
        <v>0</v>
      </c>
      <c r="O20" s="95" t="n"/>
      <c r="P20" s="177">
        <f>O20*E20</f>
        <v>0</v>
      </c>
      <c r="Q20" s="96" t="n"/>
      <c r="R20" s="178">
        <f>Q20*F20</f>
        <v>0</v>
      </c>
      <c r="S20" s="95" t="n"/>
      <c r="T20" s="179">
        <f>S20*E20</f>
        <v>0</v>
      </c>
      <c r="U20" s="98" t="n"/>
      <c r="V20" s="178">
        <f>U20*F20</f>
        <v>0</v>
      </c>
      <c r="W20" s="99" t="n"/>
      <c r="X20" s="179">
        <f>W20*E20</f>
        <v>0</v>
      </c>
      <c r="Y20" s="98" t="n"/>
      <c r="Z20" s="178">
        <f>Y20*F20</f>
        <v>0</v>
      </c>
      <c r="AA20" s="99" t="n"/>
      <c r="AB20" s="179">
        <f>AA20*E20</f>
        <v>0</v>
      </c>
      <c r="AC20" s="98" t="n"/>
      <c r="AD20" s="178">
        <f>AC20*F20</f>
        <v>0</v>
      </c>
      <c r="AE20" s="99" t="n"/>
      <c r="AF20" s="179">
        <f>AE20*E20</f>
        <v>0</v>
      </c>
      <c r="AG20" s="98" t="n"/>
      <c r="AH20" s="178">
        <f>AG20*F20</f>
        <v>0</v>
      </c>
      <c r="AI20" s="99" t="n"/>
      <c r="AJ20" s="179">
        <f>AI20*E20</f>
        <v>0</v>
      </c>
      <c r="AK20" s="98" t="n"/>
      <c r="AL20" s="178">
        <f>AK20*F20</f>
        <v>0</v>
      </c>
      <c r="AM20" s="99" t="n"/>
      <c r="AN20" s="179">
        <f>AM20*E20</f>
        <v>0</v>
      </c>
      <c r="AO20" s="98" t="n"/>
      <c r="AP20" s="178">
        <f>AO20*F20</f>
        <v>0</v>
      </c>
      <c r="AQ20" s="99" t="n"/>
      <c r="AR20" s="179">
        <f>AQ20*E20</f>
        <v>0</v>
      </c>
      <c r="AS20" s="98" t="n"/>
      <c r="AT20" s="178">
        <f>AS20*F20</f>
        <v>0</v>
      </c>
      <c r="AU20" s="99" t="n"/>
      <c r="AV20" s="179">
        <f>AU20*E20</f>
        <v>0</v>
      </c>
      <c r="AW20" s="98" t="n"/>
      <c r="AX20" s="178">
        <f>AW20*F20</f>
        <v>0</v>
      </c>
      <c r="AY20" s="99" t="n"/>
      <c r="AZ20" s="179">
        <f>AY20*E20</f>
        <v>0</v>
      </c>
      <c r="BA20" s="98" t="n"/>
      <c r="BB20" s="178">
        <f>BA20*F20</f>
        <v>0</v>
      </c>
      <c r="BC20" s="99" t="n"/>
      <c r="BD20" s="179">
        <f>BC20*E20</f>
        <v>0</v>
      </c>
      <c r="BE20" s="98" t="n"/>
      <c r="BF20" s="178">
        <f>BE20*F20</f>
        <v>0</v>
      </c>
    </row>
    <row r="21" ht="28.2" customHeight="1">
      <c r="A21" s="19" t="inlineStr">
        <is>
          <t>12.011.0355</t>
        </is>
      </c>
      <c r="B21" s="15" t="inlineStr">
        <is>
          <t>חלון נגרר אגף על אגף של 2 אגפים ב-2 מסלולים מאולגן/צבוע כדוגמת קליל "בלגי" 7300 או ש"ע, זכוכית שקופה בידודית מחוסמת דו צדדי 6+6+8 מ"מ, בשטח מעל 3.0 מ"ר ועד 4.0 מ"ר</t>
        </is>
      </c>
      <c r="C21" s="33" t="inlineStr">
        <is>
          <t>מ"ר</t>
        </is>
      </c>
      <c r="D21" s="180" t="n">
        <v>2120</v>
      </c>
      <c r="E21" s="180">
        <f>D21*(1-$E$3)</f>
        <v>1802</v>
      </c>
      <c r="F21" s="181">
        <f>E21*(1+$F$3)</f>
        <v>1892.1000000000001</v>
      </c>
      <c r="H21" s="38" t="n"/>
      <c r="I21" s="36" t="n"/>
      <c r="K21" s="100" t="n"/>
      <c r="L21" s="182">
        <f>K21*E21</f>
        <v>0</v>
      </c>
      <c r="M21" s="102" t="n"/>
      <c r="N21" s="183">
        <f>M21*F21</f>
        <v>0</v>
      </c>
      <c r="O21" s="95" t="n"/>
      <c r="P21" s="177">
        <f>O21*E21</f>
        <v>0</v>
      </c>
      <c r="Q21" s="96" t="n"/>
      <c r="R21" s="178">
        <f>Q21*F21</f>
        <v>0</v>
      </c>
      <c r="S21" s="95" t="n"/>
      <c r="T21" s="179">
        <f>S21*E21</f>
        <v>0</v>
      </c>
      <c r="U21" s="98" t="n"/>
      <c r="V21" s="178">
        <f>U21*F21</f>
        <v>0</v>
      </c>
      <c r="W21" s="99" t="n"/>
      <c r="X21" s="179">
        <f>W21*E21</f>
        <v>0</v>
      </c>
      <c r="Y21" s="98" t="n"/>
      <c r="Z21" s="178">
        <f>Y21*F21</f>
        <v>0</v>
      </c>
      <c r="AA21" s="99" t="n"/>
      <c r="AB21" s="179">
        <f>AA21*E21</f>
        <v>0</v>
      </c>
      <c r="AC21" s="98" t="n"/>
      <c r="AD21" s="178">
        <f>AC21*F21</f>
        <v>0</v>
      </c>
      <c r="AE21" s="99" t="n"/>
      <c r="AF21" s="179">
        <f>AE21*E21</f>
        <v>0</v>
      </c>
      <c r="AG21" s="98" t="n"/>
      <c r="AH21" s="178">
        <f>AG21*F21</f>
        <v>0</v>
      </c>
      <c r="AI21" s="99" t="n"/>
      <c r="AJ21" s="179">
        <f>AI21*E21</f>
        <v>0</v>
      </c>
      <c r="AK21" s="98" t="n"/>
      <c r="AL21" s="178">
        <f>AK21*F21</f>
        <v>0</v>
      </c>
      <c r="AM21" s="99" t="n"/>
      <c r="AN21" s="179">
        <f>AM21*E21</f>
        <v>0</v>
      </c>
      <c r="AO21" s="98" t="n"/>
      <c r="AP21" s="178">
        <f>AO21*F21</f>
        <v>0</v>
      </c>
      <c r="AQ21" s="99" t="n"/>
      <c r="AR21" s="179">
        <f>AQ21*E21</f>
        <v>0</v>
      </c>
      <c r="AS21" s="98" t="n"/>
      <c r="AT21" s="178">
        <f>AS21*F21</f>
        <v>0</v>
      </c>
      <c r="AU21" s="99" t="n"/>
      <c r="AV21" s="179">
        <f>AU21*E21</f>
        <v>0</v>
      </c>
      <c r="AW21" s="98" t="n"/>
      <c r="AX21" s="178">
        <f>AW21*F21</f>
        <v>0</v>
      </c>
      <c r="AY21" s="99" t="n"/>
      <c r="AZ21" s="179">
        <f>AY21*E21</f>
        <v>0</v>
      </c>
      <c r="BA21" s="98" t="n"/>
      <c r="BB21" s="178">
        <f>BA21*F21</f>
        <v>0</v>
      </c>
      <c r="BC21" s="99" t="n"/>
      <c r="BD21" s="179">
        <f>BC21*E21</f>
        <v>0</v>
      </c>
      <c r="BE21" s="98" t="n"/>
      <c r="BF21" s="178">
        <f>BE21*F21</f>
        <v>0</v>
      </c>
    </row>
    <row r="22" ht="28.2" customHeight="1">
      <c r="A22" s="19" t="inlineStr">
        <is>
          <t>12.011.0371</t>
        </is>
      </c>
      <c r="B22" s="15" t="inlineStr">
        <is>
          <t>תוספת מחיר עבור ביצוע חלונות נגררים אגף על אגף של 2 אגפים עם פרופיל כדוגמת קליל אופיס 7500 במקום פרופיל קליל בלגי 7300. התוספת היא 10% למחיר מ"ר של החלון</t>
        </is>
      </c>
      <c r="C22" s="33" t="inlineStr">
        <is>
          <t>קומפ</t>
        </is>
      </c>
      <c r="D22" s="180" t="n">
        <v>0.1</v>
      </c>
      <c r="E22" s="180">
        <f>D22*(1-$E$3)</f>
        <v>0.085</v>
      </c>
      <c r="F22" s="181">
        <f>E22*(1+$F$3)</f>
        <v>0.08925000000000001</v>
      </c>
      <c r="H22" s="38" t="n"/>
      <c r="I22" s="36" t="n"/>
      <c r="K22" s="100" t="n"/>
      <c r="L22" s="182">
        <f>K22*E22</f>
        <v>0</v>
      </c>
      <c r="M22" s="102" t="n"/>
      <c r="N22" s="183">
        <f>M22*F22</f>
        <v>0</v>
      </c>
      <c r="O22" s="95" t="n"/>
      <c r="P22" s="177">
        <f>O22*E22</f>
        <v>0</v>
      </c>
      <c r="Q22" s="96" t="n"/>
      <c r="R22" s="178">
        <f>Q22*F22</f>
        <v>0</v>
      </c>
      <c r="S22" s="95" t="n"/>
      <c r="T22" s="179">
        <f>S22*E22</f>
        <v>0</v>
      </c>
      <c r="U22" s="98" t="n"/>
      <c r="V22" s="178">
        <f>U22*F22</f>
        <v>0</v>
      </c>
      <c r="W22" s="99" t="n"/>
      <c r="X22" s="179">
        <f>W22*E22</f>
        <v>0</v>
      </c>
      <c r="Y22" s="98" t="n"/>
      <c r="Z22" s="178">
        <f>Y22*F22</f>
        <v>0</v>
      </c>
      <c r="AA22" s="99" t="n"/>
      <c r="AB22" s="179">
        <f>AA22*E22</f>
        <v>0</v>
      </c>
      <c r="AC22" s="98" t="n"/>
      <c r="AD22" s="178">
        <f>AC22*F22</f>
        <v>0</v>
      </c>
      <c r="AE22" s="99" t="n"/>
      <c r="AF22" s="179">
        <f>AE22*E22</f>
        <v>0</v>
      </c>
      <c r="AG22" s="98" t="n"/>
      <c r="AH22" s="178">
        <f>AG22*F22</f>
        <v>0</v>
      </c>
      <c r="AI22" s="99" t="n"/>
      <c r="AJ22" s="179">
        <f>AI22*E22</f>
        <v>0</v>
      </c>
      <c r="AK22" s="98" t="n"/>
      <c r="AL22" s="178">
        <f>AK22*F22</f>
        <v>0</v>
      </c>
      <c r="AM22" s="99" t="n"/>
      <c r="AN22" s="179">
        <f>AM22*E22</f>
        <v>0</v>
      </c>
      <c r="AO22" s="98" t="n"/>
      <c r="AP22" s="178">
        <f>AO22*F22</f>
        <v>0</v>
      </c>
      <c r="AQ22" s="99" t="n"/>
      <c r="AR22" s="179">
        <f>AQ22*E22</f>
        <v>0</v>
      </c>
      <c r="AS22" s="98" t="n"/>
      <c r="AT22" s="178">
        <f>AS22*F22</f>
        <v>0</v>
      </c>
      <c r="AU22" s="99" t="n"/>
      <c r="AV22" s="179">
        <f>AU22*E22</f>
        <v>0</v>
      </c>
      <c r="AW22" s="98" t="n"/>
      <c r="AX22" s="178">
        <f>AW22*F22</f>
        <v>0</v>
      </c>
      <c r="AY22" s="99" t="n"/>
      <c r="AZ22" s="179">
        <f>AY22*E22</f>
        <v>0</v>
      </c>
      <c r="BA22" s="98" t="n"/>
      <c r="BB22" s="178">
        <f>BA22*F22</f>
        <v>0</v>
      </c>
      <c r="BC22" s="99" t="n"/>
      <c r="BD22" s="179">
        <f>BC22*E22</f>
        <v>0</v>
      </c>
      <c r="BE22" s="98" t="n"/>
      <c r="BF22" s="178">
        <f>BE22*F22</f>
        <v>0</v>
      </c>
    </row>
    <row r="23" ht="15.6" customHeight="1">
      <c r="A23" s="19" t="inlineStr">
        <is>
          <t>12.011.0980</t>
        </is>
      </c>
      <c r="B23" s="15" t="inlineStr">
        <is>
          <t>תוספת עבור חזוק לזקופות (שולבים) לחלונות בגובה מעל 135 ס"מ בהתאם לדרישות ת"י 1068</t>
        </is>
      </c>
      <c r="C23" s="33" t="inlineStr">
        <is>
          <t>מ'</t>
        </is>
      </c>
      <c r="D23" s="180" t="n">
        <v>140</v>
      </c>
      <c r="E23" s="180">
        <f>D23*(1-$E$3)</f>
        <v>119</v>
      </c>
      <c r="F23" s="181">
        <f>E23*(1+$F$3)</f>
        <v>124.95</v>
      </c>
      <c r="H23" s="38" t="n"/>
      <c r="I23" s="36" t="n"/>
      <c r="K23" s="100" t="n"/>
      <c r="L23" s="182">
        <f>K23*E23</f>
        <v>0</v>
      </c>
      <c r="M23" s="102" t="n"/>
      <c r="N23" s="183">
        <f>M23*F23</f>
        <v>0</v>
      </c>
      <c r="O23" s="95" t="n"/>
      <c r="P23" s="177">
        <f>O23*E23</f>
        <v>0</v>
      </c>
      <c r="Q23" s="96" t="n"/>
      <c r="R23" s="178">
        <f>Q23*F23</f>
        <v>0</v>
      </c>
      <c r="S23" s="95" t="n"/>
      <c r="T23" s="179">
        <f>S23*E23</f>
        <v>0</v>
      </c>
      <c r="U23" s="98" t="n"/>
      <c r="V23" s="178">
        <f>U23*F23</f>
        <v>0</v>
      </c>
      <c r="W23" s="99" t="n"/>
      <c r="X23" s="179">
        <f>W23*E23</f>
        <v>0</v>
      </c>
      <c r="Y23" s="98" t="n"/>
      <c r="Z23" s="178">
        <f>Y23*F23</f>
        <v>0</v>
      </c>
      <c r="AA23" s="99" t="n"/>
      <c r="AB23" s="179">
        <f>AA23*E23</f>
        <v>0</v>
      </c>
      <c r="AC23" s="98" t="n"/>
      <c r="AD23" s="178">
        <f>AC23*F23</f>
        <v>0</v>
      </c>
      <c r="AE23" s="99" t="n"/>
      <c r="AF23" s="179">
        <f>AE23*E23</f>
        <v>0</v>
      </c>
      <c r="AG23" s="98" t="n"/>
      <c r="AH23" s="178">
        <f>AG23*F23</f>
        <v>0</v>
      </c>
      <c r="AI23" s="99" t="n"/>
      <c r="AJ23" s="179">
        <f>AI23*E23</f>
        <v>0</v>
      </c>
      <c r="AK23" s="98" t="n"/>
      <c r="AL23" s="178">
        <f>AK23*F23</f>
        <v>0</v>
      </c>
      <c r="AM23" s="99" t="n"/>
      <c r="AN23" s="179">
        <f>AM23*E23</f>
        <v>0</v>
      </c>
      <c r="AO23" s="98" t="n"/>
      <c r="AP23" s="178">
        <f>AO23*F23</f>
        <v>0</v>
      </c>
      <c r="AQ23" s="99" t="n"/>
      <c r="AR23" s="179">
        <f>AQ23*E23</f>
        <v>0</v>
      </c>
      <c r="AS23" s="98" t="n"/>
      <c r="AT23" s="178">
        <f>AS23*F23</f>
        <v>0</v>
      </c>
      <c r="AU23" s="99" t="n"/>
      <c r="AV23" s="179">
        <f>AU23*E23</f>
        <v>0</v>
      </c>
      <c r="AW23" s="98" t="n"/>
      <c r="AX23" s="178">
        <f>AW23*F23</f>
        <v>0</v>
      </c>
      <c r="AY23" s="99" t="n"/>
      <c r="AZ23" s="179">
        <f>AY23*E23</f>
        <v>0</v>
      </c>
      <c r="BA23" s="98" t="n"/>
      <c r="BB23" s="178">
        <f>BA23*F23</f>
        <v>0</v>
      </c>
      <c r="BC23" s="99" t="n"/>
      <c r="BD23" s="179">
        <f>BC23*E23</f>
        <v>0</v>
      </c>
      <c r="BE23" s="98" t="n"/>
      <c r="BF23" s="178">
        <f>BE23*F23</f>
        <v>0</v>
      </c>
    </row>
    <row r="24" ht="28.2" customHeight="1">
      <c r="A24" s="19" t="inlineStr">
        <is>
          <t>12.011.0990</t>
        </is>
      </c>
      <c r="B24" s="15" t="inlineStr">
        <is>
          <t>תוספת לחלונות נגרר עבור מנעול דו צדדי (סגר כפול) לפרופיל 7000 עם מפתח, מורכב משני פלטות נפרדות</t>
        </is>
      </c>
      <c r="C24" s="33" t="inlineStr">
        <is>
          <t>יח'</t>
        </is>
      </c>
      <c r="D24" s="180" t="n">
        <v>142</v>
      </c>
      <c r="E24" s="180">
        <f>D24*(1-$E$3)</f>
        <v>120.7</v>
      </c>
      <c r="F24" s="181">
        <f>E24*(1+$F$3)</f>
        <v>126.73500000000001</v>
      </c>
      <c r="H24" s="38" t="n"/>
      <c r="I24" s="36" t="n"/>
      <c r="K24" s="100" t="n"/>
      <c r="L24" s="182">
        <f>K24*E24</f>
        <v>0</v>
      </c>
      <c r="M24" s="102" t="n"/>
      <c r="N24" s="183">
        <f>M24*F24</f>
        <v>0</v>
      </c>
      <c r="O24" s="95" t="n"/>
      <c r="P24" s="177">
        <f>O24*E24</f>
        <v>0</v>
      </c>
      <c r="Q24" s="96" t="n"/>
      <c r="R24" s="178">
        <f>Q24*F24</f>
        <v>0</v>
      </c>
      <c r="S24" s="95" t="n"/>
      <c r="T24" s="179">
        <f>S24*E24</f>
        <v>0</v>
      </c>
      <c r="U24" s="98" t="n"/>
      <c r="V24" s="178">
        <f>U24*F24</f>
        <v>0</v>
      </c>
      <c r="W24" s="99" t="n"/>
      <c r="X24" s="179">
        <f>W24*E24</f>
        <v>0</v>
      </c>
      <c r="Y24" s="98" t="n"/>
      <c r="Z24" s="178">
        <f>Y24*F24</f>
        <v>0</v>
      </c>
      <c r="AA24" s="99" t="n"/>
      <c r="AB24" s="179">
        <f>AA24*E24</f>
        <v>0</v>
      </c>
      <c r="AC24" s="98" t="n"/>
      <c r="AD24" s="178">
        <f>AC24*F24</f>
        <v>0</v>
      </c>
      <c r="AE24" s="99" t="n"/>
      <c r="AF24" s="179">
        <f>AE24*E24</f>
        <v>0</v>
      </c>
      <c r="AG24" s="98" t="n"/>
      <c r="AH24" s="178">
        <f>AG24*F24</f>
        <v>0</v>
      </c>
      <c r="AI24" s="99" t="n"/>
      <c r="AJ24" s="179">
        <f>AI24*E24</f>
        <v>0</v>
      </c>
      <c r="AK24" s="98" t="n"/>
      <c r="AL24" s="178">
        <f>AK24*F24</f>
        <v>0</v>
      </c>
      <c r="AM24" s="99" t="n"/>
      <c r="AN24" s="179">
        <f>AM24*E24</f>
        <v>0</v>
      </c>
      <c r="AO24" s="98" t="n"/>
      <c r="AP24" s="178">
        <f>AO24*F24</f>
        <v>0</v>
      </c>
      <c r="AQ24" s="99" t="n"/>
      <c r="AR24" s="179">
        <f>AQ24*E24</f>
        <v>0</v>
      </c>
      <c r="AS24" s="98" t="n"/>
      <c r="AT24" s="178">
        <f>AS24*F24</f>
        <v>0</v>
      </c>
      <c r="AU24" s="99" t="n"/>
      <c r="AV24" s="179">
        <f>AU24*E24</f>
        <v>0</v>
      </c>
      <c r="AW24" s="98" t="n"/>
      <c r="AX24" s="178">
        <f>AW24*F24</f>
        <v>0</v>
      </c>
      <c r="AY24" s="99" t="n"/>
      <c r="AZ24" s="179">
        <f>AY24*E24</f>
        <v>0</v>
      </c>
      <c r="BA24" s="98" t="n"/>
      <c r="BB24" s="178">
        <f>BA24*F24</f>
        <v>0</v>
      </c>
      <c r="BC24" s="99" t="n"/>
      <c r="BD24" s="179">
        <f>BC24*E24</f>
        <v>0</v>
      </c>
      <c r="BE24" s="98" t="n"/>
      <c r="BF24" s="178">
        <f>BE24*F24</f>
        <v>0</v>
      </c>
    </row>
    <row r="25" ht="28.2" customHeight="1">
      <c r="A25" s="19" t="inlineStr">
        <is>
          <t>12.011.0992</t>
        </is>
      </c>
      <c r="B25" s="15" t="inlineStr">
        <is>
          <t>תוספת לחלונות נגרר עבור מנעול דו צדדי (סגר כפול) לפרופיל 7000, מורכב משני פלטות נפרדות, ללא נעילה מבחוץ</t>
        </is>
      </c>
      <c r="C25" s="33" t="inlineStr">
        <is>
          <t>יח'</t>
        </is>
      </c>
      <c r="D25" s="180" t="n">
        <v>97</v>
      </c>
      <c r="E25" s="180">
        <f>D25*(1-$E$3)</f>
        <v>82.45</v>
      </c>
      <c r="F25" s="181">
        <f>E25*(1+$F$3)</f>
        <v>86.5725</v>
      </c>
      <c r="H25" s="38" t="n"/>
      <c r="I25" s="36" t="n"/>
      <c r="K25" s="100" t="n"/>
      <c r="L25" s="182">
        <f>K25*E25</f>
        <v>0</v>
      </c>
      <c r="M25" s="102" t="n"/>
      <c r="N25" s="183">
        <f>M25*F25</f>
        <v>0</v>
      </c>
      <c r="O25" s="95" t="n"/>
      <c r="P25" s="177">
        <f>O25*E25</f>
        <v>0</v>
      </c>
      <c r="Q25" s="96" t="n"/>
      <c r="R25" s="178">
        <f>Q25*F25</f>
        <v>0</v>
      </c>
      <c r="S25" s="95" t="n"/>
      <c r="T25" s="179">
        <f>S25*E25</f>
        <v>0</v>
      </c>
      <c r="U25" s="98" t="n"/>
      <c r="V25" s="178">
        <f>U25*F25</f>
        <v>0</v>
      </c>
      <c r="W25" s="99" t="n"/>
      <c r="X25" s="179">
        <f>W25*E25</f>
        <v>0</v>
      </c>
      <c r="Y25" s="98" t="n"/>
      <c r="Z25" s="178">
        <f>Y25*F25</f>
        <v>0</v>
      </c>
      <c r="AA25" s="99" t="n"/>
      <c r="AB25" s="179">
        <f>AA25*E25</f>
        <v>0</v>
      </c>
      <c r="AC25" s="98" t="n"/>
      <c r="AD25" s="178">
        <f>AC25*F25</f>
        <v>0</v>
      </c>
      <c r="AE25" s="99" t="n"/>
      <c r="AF25" s="179">
        <f>AE25*E25</f>
        <v>0</v>
      </c>
      <c r="AG25" s="98" t="n"/>
      <c r="AH25" s="178">
        <f>AG25*F25</f>
        <v>0</v>
      </c>
      <c r="AI25" s="99" t="n"/>
      <c r="AJ25" s="179">
        <f>AI25*E25</f>
        <v>0</v>
      </c>
      <c r="AK25" s="98" t="n"/>
      <c r="AL25" s="178">
        <f>AK25*F25</f>
        <v>0</v>
      </c>
      <c r="AM25" s="99" t="n"/>
      <c r="AN25" s="179">
        <f>AM25*E25</f>
        <v>0</v>
      </c>
      <c r="AO25" s="98" t="n"/>
      <c r="AP25" s="178">
        <f>AO25*F25</f>
        <v>0</v>
      </c>
      <c r="AQ25" s="99" t="n"/>
      <c r="AR25" s="179">
        <f>AQ25*E25</f>
        <v>0</v>
      </c>
      <c r="AS25" s="98" t="n"/>
      <c r="AT25" s="178">
        <f>AS25*F25</f>
        <v>0</v>
      </c>
      <c r="AU25" s="99" t="n"/>
      <c r="AV25" s="179">
        <f>AU25*E25</f>
        <v>0</v>
      </c>
      <c r="AW25" s="98" t="n"/>
      <c r="AX25" s="178">
        <f>AW25*F25</f>
        <v>0</v>
      </c>
      <c r="AY25" s="99" t="n"/>
      <c r="AZ25" s="179">
        <f>AY25*E25</f>
        <v>0</v>
      </c>
      <c r="BA25" s="98" t="n"/>
      <c r="BB25" s="178">
        <f>BA25*F25</f>
        <v>0</v>
      </c>
      <c r="BC25" s="99" t="n"/>
      <c r="BD25" s="179">
        <f>BC25*E25</f>
        <v>0</v>
      </c>
      <c r="BE25" s="98" t="n"/>
      <c r="BF25" s="178">
        <f>BE25*F25</f>
        <v>0</v>
      </c>
    </row>
    <row r="26" ht="28.2" customHeight="1">
      <c r="A26" s="19" t="inlineStr">
        <is>
          <t>12.011.1001</t>
        </is>
      </c>
      <c r="B26" s="15" t="inlineStr">
        <is>
          <t>תוספת עבור חלק קבוע בחלון נגרר אגף על אגף של 2 אגפים. התוספת הינה 15% למחיר מ"ר של החלון</t>
        </is>
      </c>
      <c r="C26" s="33" t="inlineStr">
        <is>
          <t>קומפ</t>
        </is>
      </c>
      <c r="D26" s="180" t="n">
        <v>0.15</v>
      </c>
      <c r="E26" s="180">
        <f>D26*(1-$E$3)</f>
        <v>0.1275</v>
      </c>
      <c r="F26" s="181">
        <f>E26*(1+$F$3)</f>
        <v>0.13387500000000002</v>
      </c>
      <c r="H26" s="38" t="n"/>
      <c r="I26" s="36" t="n"/>
      <c r="K26" s="100" t="n"/>
      <c r="L26" s="182">
        <f>K26*E26</f>
        <v>0</v>
      </c>
      <c r="M26" s="102" t="n"/>
      <c r="N26" s="183">
        <f>M26*F26</f>
        <v>0</v>
      </c>
      <c r="O26" s="95" t="n"/>
      <c r="P26" s="177">
        <f>O26*E26</f>
        <v>0</v>
      </c>
      <c r="Q26" s="96" t="n"/>
      <c r="R26" s="178">
        <f>Q26*F26</f>
        <v>0</v>
      </c>
      <c r="S26" s="95" t="n"/>
      <c r="T26" s="179">
        <f>S26*E26</f>
        <v>0</v>
      </c>
      <c r="U26" s="98" t="n"/>
      <c r="V26" s="178">
        <f>U26*F26</f>
        <v>0</v>
      </c>
      <c r="W26" s="99" t="n"/>
      <c r="X26" s="179">
        <f>W26*E26</f>
        <v>0</v>
      </c>
      <c r="Y26" s="98" t="n"/>
      <c r="Z26" s="178">
        <f>Y26*F26</f>
        <v>0</v>
      </c>
      <c r="AA26" s="99" t="n"/>
      <c r="AB26" s="179">
        <f>AA26*E26</f>
        <v>0</v>
      </c>
      <c r="AC26" s="98" t="n"/>
      <c r="AD26" s="178">
        <f>AC26*F26</f>
        <v>0</v>
      </c>
      <c r="AE26" s="99" t="n"/>
      <c r="AF26" s="179">
        <f>AE26*E26</f>
        <v>0</v>
      </c>
      <c r="AG26" s="98" t="n"/>
      <c r="AH26" s="178">
        <f>AG26*F26</f>
        <v>0</v>
      </c>
      <c r="AI26" s="99" t="n"/>
      <c r="AJ26" s="179">
        <f>AI26*E26</f>
        <v>0</v>
      </c>
      <c r="AK26" s="98" t="n">
        <v>19562.4</v>
      </c>
      <c r="AL26" s="178">
        <f>AK26*F26</f>
        <v>2618.916300000001</v>
      </c>
      <c r="AM26" s="99" t="n"/>
      <c r="AN26" s="179">
        <f>AM26*E26</f>
        <v>0</v>
      </c>
      <c r="AO26" s="98" t="n"/>
      <c r="AP26" s="178">
        <f>AO26*F26</f>
        <v>0</v>
      </c>
      <c r="AQ26" s="99" t="n"/>
      <c r="AR26" s="179">
        <f>AQ26*E26</f>
        <v>0</v>
      </c>
      <c r="AS26" s="98" t="n"/>
      <c r="AT26" s="178">
        <f>AS26*F26</f>
        <v>0</v>
      </c>
      <c r="AU26" s="99" t="n"/>
      <c r="AV26" s="179">
        <f>AU26*E26</f>
        <v>0</v>
      </c>
      <c r="AW26" s="98" t="n"/>
      <c r="AX26" s="178">
        <f>AW26*F26</f>
        <v>0</v>
      </c>
      <c r="AY26" s="99" t="n"/>
      <c r="AZ26" s="179">
        <f>AY26*E26</f>
        <v>0</v>
      </c>
      <c r="BA26" s="98" t="n"/>
      <c r="BB26" s="178">
        <f>BA26*F26</f>
        <v>0</v>
      </c>
      <c r="BC26" s="99" t="n"/>
      <c r="BD26" s="179">
        <f>BC26*E26</f>
        <v>0</v>
      </c>
      <c r="BE26" s="98" t="n"/>
      <c r="BF26" s="178">
        <f>BE26*F26</f>
        <v>0</v>
      </c>
    </row>
    <row r="27" ht="15.6" customHeight="1">
      <c r="A27" s="19" t="inlineStr">
        <is>
          <t>12.011.9000</t>
        </is>
      </c>
      <c r="B27" s="15" t="inlineStr">
        <is>
          <t>פירוק חלונות אלומיניום ומשקופיהם בשטח של עד 2 מ"ר</t>
        </is>
      </c>
      <c r="C27" s="33" t="inlineStr">
        <is>
          <t>יח'</t>
        </is>
      </c>
      <c r="D27" s="180" t="n">
        <v>140</v>
      </c>
      <c r="E27" s="180">
        <f>D27*(1-$E$3)</f>
        <v>119</v>
      </c>
      <c r="F27" s="181">
        <f>E27*(1+$F$3)</f>
        <v>124.95</v>
      </c>
      <c r="H27" s="38" t="n"/>
      <c r="I27" s="36" t="n"/>
      <c r="K27" s="100" t="n"/>
      <c r="L27" s="182">
        <f>K27*E27</f>
        <v>0</v>
      </c>
      <c r="M27" s="102" t="n"/>
      <c r="N27" s="183">
        <f>M27*F27</f>
        <v>0</v>
      </c>
      <c r="O27" s="95" t="n"/>
      <c r="P27" s="177">
        <f>O27*E27</f>
        <v>0</v>
      </c>
      <c r="Q27" s="96" t="n"/>
      <c r="R27" s="178">
        <f>Q27*F27</f>
        <v>0</v>
      </c>
      <c r="S27" s="95" t="n"/>
      <c r="T27" s="179">
        <f>S27*E27</f>
        <v>0</v>
      </c>
      <c r="U27" s="98" t="n"/>
      <c r="V27" s="178">
        <f>U27*F27</f>
        <v>0</v>
      </c>
      <c r="W27" s="99" t="n"/>
      <c r="X27" s="179">
        <f>W27*E27</f>
        <v>0</v>
      </c>
      <c r="Y27" s="98" t="n"/>
      <c r="Z27" s="178">
        <f>Y27*F27</f>
        <v>0</v>
      </c>
      <c r="AA27" s="99" t="n"/>
      <c r="AB27" s="179">
        <f>AA27*E27</f>
        <v>0</v>
      </c>
      <c r="AC27" s="98" t="n"/>
      <c r="AD27" s="178">
        <f>AC27*F27</f>
        <v>0</v>
      </c>
      <c r="AE27" s="99" t="n"/>
      <c r="AF27" s="179">
        <f>AE27*E27</f>
        <v>0</v>
      </c>
      <c r="AG27" s="98" t="n"/>
      <c r="AH27" s="178">
        <f>AG27*F27</f>
        <v>0</v>
      </c>
      <c r="AI27" s="99" t="n"/>
      <c r="AJ27" s="179">
        <f>AI27*E27</f>
        <v>0</v>
      </c>
      <c r="AK27" s="98" t="n"/>
      <c r="AL27" s="178">
        <f>AK27*F27</f>
        <v>0</v>
      </c>
      <c r="AM27" s="99" t="n"/>
      <c r="AN27" s="179">
        <f>AM27*E27</f>
        <v>0</v>
      </c>
      <c r="AO27" s="98" t="n"/>
      <c r="AP27" s="178">
        <f>AO27*F27</f>
        <v>0</v>
      </c>
      <c r="AQ27" s="99" t="n"/>
      <c r="AR27" s="179">
        <f>AQ27*E27</f>
        <v>0</v>
      </c>
      <c r="AS27" s="98" t="n"/>
      <c r="AT27" s="178">
        <f>AS27*F27</f>
        <v>0</v>
      </c>
      <c r="AU27" s="99" t="n"/>
      <c r="AV27" s="179">
        <f>AU27*E27</f>
        <v>0</v>
      </c>
      <c r="AW27" s="98" t="n"/>
      <c r="AX27" s="178">
        <f>AW27*F27</f>
        <v>0</v>
      </c>
      <c r="AY27" s="99" t="n"/>
      <c r="AZ27" s="179">
        <f>AY27*E27</f>
        <v>0</v>
      </c>
      <c r="BA27" s="98" t="n"/>
      <c r="BB27" s="178">
        <f>BA27*F27</f>
        <v>0</v>
      </c>
      <c r="BC27" s="99" t="n"/>
      <c r="BD27" s="179">
        <f>BC27*E27</f>
        <v>0</v>
      </c>
      <c r="BE27" s="98" t="n"/>
      <c r="BF27" s="178">
        <f>BE27*F27</f>
        <v>0</v>
      </c>
    </row>
    <row r="28" ht="15.6" customHeight="1">
      <c r="A28" s="19" t="inlineStr">
        <is>
          <t>12.011.9010</t>
        </is>
      </c>
      <c r="B28" s="15" t="inlineStr">
        <is>
          <t>פירוק חלונות אלומיניום ומשקופיהם בשטח של עד 2 מ"ר לשימוש חוזר</t>
        </is>
      </c>
      <c r="C28" s="33" t="inlineStr">
        <is>
          <t>יח'</t>
        </is>
      </c>
      <c r="D28" s="180" t="n">
        <v>230</v>
      </c>
      <c r="E28" s="180">
        <f>D28*(1-$E$3)</f>
        <v>195.5</v>
      </c>
      <c r="F28" s="181">
        <f>E28*(1+$F$3)</f>
        <v>205.275</v>
      </c>
      <c r="H28" s="38" t="n"/>
      <c r="I28" s="36" t="n"/>
      <c r="K28" s="100" t="n"/>
      <c r="L28" s="182">
        <f>K28*E28</f>
        <v>0</v>
      </c>
      <c r="M28" s="102" t="n"/>
      <c r="N28" s="183">
        <f>M28*F28</f>
        <v>0</v>
      </c>
      <c r="O28" s="95" t="n"/>
      <c r="P28" s="177">
        <f>O28*E28</f>
        <v>0</v>
      </c>
      <c r="Q28" s="96" t="n"/>
      <c r="R28" s="178">
        <f>Q28*F28</f>
        <v>0</v>
      </c>
      <c r="S28" s="95" t="n"/>
      <c r="T28" s="179">
        <f>S28*E28</f>
        <v>0</v>
      </c>
      <c r="U28" s="98" t="n"/>
      <c r="V28" s="178">
        <f>U28*F28</f>
        <v>0</v>
      </c>
      <c r="W28" s="99" t="n"/>
      <c r="X28" s="179">
        <f>W28*E28</f>
        <v>0</v>
      </c>
      <c r="Y28" s="98" t="n"/>
      <c r="Z28" s="178">
        <f>Y28*F28</f>
        <v>0</v>
      </c>
      <c r="AA28" s="99" t="n"/>
      <c r="AB28" s="179">
        <f>AA28*E28</f>
        <v>0</v>
      </c>
      <c r="AC28" s="98" t="n"/>
      <c r="AD28" s="178">
        <f>AC28*F28</f>
        <v>0</v>
      </c>
      <c r="AE28" s="99" t="n"/>
      <c r="AF28" s="179">
        <f>AE28*E28</f>
        <v>0</v>
      </c>
      <c r="AG28" s="98" t="n"/>
      <c r="AH28" s="178">
        <f>AG28*F28</f>
        <v>0</v>
      </c>
      <c r="AI28" s="99" t="n"/>
      <c r="AJ28" s="179">
        <f>AI28*E28</f>
        <v>0</v>
      </c>
      <c r="AK28" s="98" t="n"/>
      <c r="AL28" s="178">
        <f>AK28*F28</f>
        <v>0</v>
      </c>
      <c r="AM28" s="99" t="n"/>
      <c r="AN28" s="179">
        <f>AM28*E28</f>
        <v>0</v>
      </c>
      <c r="AO28" s="98" t="n"/>
      <c r="AP28" s="178">
        <f>AO28*F28</f>
        <v>0</v>
      </c>
      <c r="AQ28" s="99" t="n"/>
      <c r="AR28" s="179">
        <f>AQ28*E28</f>
        <v>0</v>
      </c>
      <c r="AS28" s="98" t="n"/>
      <c r="AT28" s="178">
        <f>AS28*F28</f>
        <v>0</v>
      </c>
      <c r="AU28" s="99" t="n"/>
      <c r="AV28" s="179">
        <f>AU28*E28</f>
        <v>0</v>
      </c>
      <c r="AW28" s="98" t="n"/>
      <c r="AX28" s="178">
        <f>AW28*F28</f>
        <v>0</v>
      </c>
      <c r="AY28" s="99" t="n"/>
      <c r="AZ28" s="179">
        <f>AY28*E28</f>
        <v>0</v>
      </c>
      <c r="BA28" s="98" t="n"/>
      <c r="BB28" s="178">
        <f>BA28*F28</f>
        <v>0</v>
      </c>
      <c r="BC28" s="99" t="n"/>
      <c r="BD28" s="179">
        <f>BC28*E28</f>
        <v>0</v>
      </c>
      <c r="BE28" s="98" t="n"/>
      <c r="BF28" s="178">
        <f>BE28*F28</f>
        <v>0</v>
      </c>
    </row>
    <row r="29" ht="15.6" customHeight="1">
      <c r="A29" s="19" t="inlineStr">
        <is>
          <t>12.011.9016</t>
        </is>
      </c>
      <c r="B29" s="15" t="inlineStr">
        <is>
          <t>פירוק חלונות אלומיניום ומשקופיהם בשטח של מעל 2 מ"ר ועד 3 מ"ר</t>
        </is>
      </c>
      <c r="C29" s="33" t="inlineStr">
        <is>
          <t>יח'</t>
        </is>
      </c>
      <c r="D29" s="180" t="n">
        <v>240</v>
      </c>
      <c r="E29" s="180">
        <f>D29*(1-$E$3)</f>
        <v>204</v>
      </c>
      <c r="F29" s="181">
        <f>E29*(1+$F$3)</f>
        <v>214.20000000000002</v>
      </c>
      <c r="H29" s="38" t="n"/>
      <c r="I29" s="36" t="n"/>
      <c r="K29" s="100" t="n"/>
      <c r="L29" s="182">
        <f>K29*E29</f>
        <v>0</v>
      </c>
      <c r="M29" s="102" t="n"/>
      <c r="N29" s="183">
        <f>M29*F29</f>
        <v>0</v>
      </c>
      <c r="O29" s="95" t="n"/>
      <c r="P29" s="177">
        <f>O29*E29</f>
        <v>0</v>
      </c>
      <c r="Q29" s="96" t="n"/>
      <c r="R29" s="178">
        <f>Q29*F29</f>
        <v>0</v>
      </c>
      <c r="S29" s="95" t="n"/>
      <c r="T29" s="179">
        <f>S29*E29</f>
        <v>0</v>
      </c>
      <c r="U29" s="98" t="n"/>
      <c r="V29" s="178">
        <f>U29*F29</f>
        <v>0</v>
      </c>
      <c r="W29" s="99" t="n"/>
      <c r="X29" s="179">
        <f>W29*E29</f>
        <v>0</v>
      </c>
      <c r="Y29" s="98" t="n"/>
      <c r="Z29" s="178">
        <f>Y29*F29</f>
        <v>0</v>
      </c>
      <c r="AA29" s="99" t="n"/>
      <c r="AB29" s="179">
        <f>AA29*E29</f>
        <v>0</v>
      </c>
      <c r="AC29" s="98" t="n"/>
      <c r="AD29" s="178">
        <f>AC29*F29</f>
        <v>0</v>
      </c>
      <c r="AE29" s="99" t="n"/>
      <c r="AF29" s="179">
        <f>AE29*E29</f>
        <v>0</v>
      </c>
      <c r="AG29" s="98" t="n"/>
      <c r="AH29" s="178">
        <f>AG29*F29</f>
        <v>0</v>
      </c>
      <c r="AI29" s="99" t="n"/>
      <c r="AJ29" s="179">
        <f>AI29*E29</f>
        <v>0</v>
      </c>
      <c r="AK29" s="98" t="n"/>
      <c r="AL29" s="178">
        <f>AK29*F29</f>
        <v>0</v>
      </c>
      <c r="AM29" s="99" t="n"/>
      <c r="AN29" s="179">
        <f>AM29*E29</f>
        <v>0</v>
      </c>
      <c r="AO29" s="98" t="n"/>
      <c r="AP29" s="178">
        <f>AO29*F29</f>
        <v>0</v>
      </c>
      <c r="AQ29" s="99" t="n"/>
      <c r="AR29" s="179">
        <f>AQ29*E29</f>
        <v>0</v>
      </c>
      <c r="AS29" s="98" t="n"/>
      <c r="AT29" s="178">
        <f>AS29*F29</f>
        <v>0</v>
      </c>
      <c r="AU29" s="99" t="n"/>
      <c r="AV29" s="179">
        <f>AU29*E29</f>
        <v>0</v>
      </c>
      <c r="AW29" s="98" t="n"/>
      <c r="AX29" s="178">
        <f>AW29*F29</f>
        <v>0</v>
      </c>
      <c r="AY29" s="99" t="n"/>
      <c r="AZ29" s="179">
        <f>AY29*E29</f>
        <v>0</v>
      </c>
      <c r="BA29" s="98" t="n"/>
      <c r="BB29" s="178">
        <f>BA29*F29</f>
        <v>0</v>
      </c>
      <c r="BC29" s="99" t="n"/>
      <c r="BD29" s="179">
        <f>BC29*E29</f>
        <v>0</v>
      </c>
      <c r="BE29" s="98" t="n"/>
      <c r="BF29" s="178">
        <f>BE29*F29</f>
        <v>0</v>
      </c>
    </row>
    <row r="30" ht="15.6" customHeight="1">
      <c r="A30" s="19" t="inlineStr">
        <is>
          <t>12.011.9017</t>
        </is>
      </c>
      <c r="B30" s="15" t="inlineStr">
        <is>
          <t>פירוק חלונות אלומיניום ומשקופיהם בשטח של מעל 3 מ"ר ועד 5 מ"ר</t>
        </is>
      </c>
      <c r="C30" s="33" t="inlineStr">
        <is>
          <t>יח'</t>
        </is>
      </c>
      <c r="D30" s="180" t="n">
        <v>310</v>
      </c>
      <c r="E30" s="180">
        <f>D30*(1-$E$3)</f>
        <v>263.5</v>
      </c>
      <c r="F30" s="181">
        <f>E30*(1+$F$3)</f>
        <v>276.675</v>
      </c>
      <c r="H30" s="38" t="n"/>
      <c r="I30" s="36" t="n"/>
      <c r="K30" s="100" t="n"/>
      <c r="L30" s="182">
        <f>K30*E30</f>
        <v>0</v>
      </c>
      <c r="M30" s="102" t="n"/>
      <c r="N30" s="183">
        <f>M30*F30</f>
        <v>0</v>
      </c>
      <c r="O30" s="95" t="n"/>
      <c r="P30" s="177">
        <f>O30*E30</f>
        <v>0</v>
      </c>
      <c r="Q30" s="96" t="n"/>
      <c r="R30" s="178">
        <f>Q30*F30</f>
        <v>0</v>
      </c>
      <c r="S30" s="95" t="n"/>
      <c r="T30" s="179">
        <f>S30*E30</f>
        <v>0</v>
      </c>
      <c r="U30" s="98" t="n"/>
      <c r="V30" s="178">
        <f>U30*F30</f>
        <v>0</v>
      </c>
      <c r="W30" s="99" t="n"/>
      <c r="X30" s="179">
        <f>W30*E30</f>
        <v>0</v>
      </c>
      <c r="Y30" s="98" t="n"/>
      <c r="Z30" s="178">
        <f>Y30*F30</f>
        <v>0</v>
      </c>
      <c r="AA30" s="99" t="n"/>
      <c r="AB30" s="179">
        <f>AA30*E30</f>
        <v>0</v>
      </c>
      <c r="AC30" s="98" t="n"/>
      <c r="AD30" s="178">
        <f>AC30*F30</f>
        <v>0</v>
      </c>
      <c r="AE30" s="99" t="n"/>
      <c r="AF30" s="179">
        <f>AE30*E30</f>
        <v>0</v>
      </c>
      <c r="AG30" s="98" t="n"/>
      <c r="AH30" s="178">
        <f>AG30*F30</f>
        <v>0</v>
      </c>
      <c r="AI30" s="99" t="n"/>
      <c r="AJ30" s="179">
        <f>AI30*E30</f>
        <v>0</v>
      </c>
      <c r="AK30" s="98" t="n">
        <v>3</v>
      </c>
      <c r="AL30" s="178">
        <f>AK30*F30</f>
        <v>830.0250000000001</v>
      </c>
      <c r="AM30" s="99" t="n"/>
      <c r="AN30" s="179">
        <f>AM30*E30</f>
        <v>0</v>
      </c>
      <c r="AO30" s="98" t="n"/>
      <c r="AP30" s="178">
        <f>AO30*F30</f>
        <v>0</v>
      </c>
      <c r="AQ30" s="99" t="n"/>
      <c r="AR30" s="179">
        <f>AQ30*E30</f>
        <v>0</v>
      </c>
      <c r="AS30" s="98" t="n"/>
      <c r="AT30" s="178">
        <f>AS30*F30</f>
        <v>0</v>
      </c>
      <c r="AU30" s="99" t="n"/>
      <c r="AV30" s="179">
        <f>AU30*E30</f>
        <v>0</v>
      </c>
      <c r="AW30" s="98" t="n"/>
      <c r="AX30" s="178">
        <f>AW30*F30</f>
        <v>0</v>
      </c>
      <c r="AY30" s="99" t="n"/>
      <c r="AZ30" s="179">
        <f>AY30*E30</f>
        <v>0</v>
      </c>
      <c r="BA30" s="98" t="n"/>
      <c r="BB30" s="178">
        <f>BA30*F30</f>
        <v>0</v>
      </c>
      <c r="BC30" s="99" t="n"/>
      <c r="BD30" s="179">
        <f>BC30*E30</f>
        <v>0</v>
      </c>
      <c r="BE30" s="98" t="n"/>
      <c r="BF30" s="178">
        <f>BE30*F30</f>
        <v>0</v>
      </c>
    </row>
    <row r="31" ht="15.6" customHeight="1">
      <c r="A31" s="19" t="inlineStr">
        <is>
          <t>12.011.9100</t>
        </is>
      </c>
      <c r="B31" s="15" t="inlineStr">
        <is>
          <t>התקנה של חלונות אלומיניום ומשקופיהם בשטח של עד 2 מ"ר, אשר פורקו לשימוש חוזר</t>
        </is>
      </c>
      <c r="C31" s="33" t="inlineStr">
        <is>
          <t>יח'</t>
        </is>
      </c>
      <c r="D31" s="180" t="n">
        <v>610</v>
      </c>
      <c r="E31" s="180">
        <f>D31*(1-$E$3)</f>
        <v>518.5</v>
      </c>
      <c r="F31" s="181">
        <f>E31*(1+$F$3)</f>
        <v>544.4250000000001</v>
      </c>
      <c r="H31" s="38" t="n"/>
      <c r="I31" s="36" t="n"/>
      <c r="K31" s="100" t="n"/>
      <c r="L31" s="182">
        <f>K31*E31</f>
        <v>0</v>
      </c>
      <c r="M31" s="102" t="n"/>
      <c r="N31" s="183">
        <f>M31*F31</f>
        <v>0</v>
      </c>
      <c r="O31" s="95" t="n"/>
      <c r="P31" s="177">
        <f>O31*E31</f>
        <v>0</v>
      </c>
      <c r="Q31" s="96" t="n"/>
      <c r="R31" s="178">
        <f>Q31*F31</f>
        <v>0</v>
      </c>
      <c r="S31" s="95" t="n"/>
      <c r="T31" s="179">
        <f>S31*E31</f>
        <v>0</v>
      </c>
      <c r="U31" s="98" t="n"/>
      <c r="V31" s="178">
        <f>U31*F31</f>
        <v>0</v>
      </c>
      <c r="W31" s="99" t="n"/>
      <c r="X31" s="179">
        <f>W31*E31</f>
        <v>0</v>
      </c>
      <c r="Y31" s="98" t="n"/>
      <c r="Z31" s="178">
        <f>Y31*F31</f>
        <v>0</v>
      </c>
      <c r="AA31" s="99" t="n"/>
      <c r="AB31" s="179">
        <f>AA31*E31</f>
        <v>0</v>
      </c>
      <c r="AC31" s="98" t="n"/>
      <c r="AD31" s="178">
        <f>AC31*F31</f>
        <v>0</v>
      </c>
      <c r="AE31" s="99" t="n"/>
      <c r="AF31" s="179">
        <f>AE31*E31</f>
        <v>0</v>
      </c>
      <c r="AG31" s="98" t="n"/>
      <c r="AH31" s="178">
        <f>AG31*F31</f>
        <v>0</v>
      </c>
      <c r="AI31" s="99" t="n"/>
      <c r="AJ31" s="179">
        <f>AI31*E31</f>
        <v>0</v>
      </c>
      <c r="AK31" s="98" t="n"/>
      <c r="AL31" s="178">
        <f>AK31*F31</f>
        <v>0</v>
      </c>
      <c r="AM31" s="99" t="n"/>
      <c r="AN31" s="179">
        <f>AM31*E31</f>
        <v>0</v>
      </c>
      <c r="AO31" s="98" t="n"/>
      <c r="AP31" s="178">
        <f>AO31*F31</f>
        <v>0</v>
      </c>
      <c r="AQ31" s="99" t="n"/>
      <c r="AR31" s="179">
        <f>AQ31*E31</f>
        <v>0</v>
      </c>
      <c r="AS31" s="98" t="n"/>
      <c r="AT31" s="178">
        <f>AS31*F31</f>
        <v>0</v>
      </c>
      <c r="AU31" s="99" t="n"/>
      <c r="AV31" s="179">
        <f>AU31*E31</f>
        <v>0</v>
      </c>
      <c r="AW31" s="98" t="n"/>
      <c r="AX31" s="178">
        <f>AW31*F31</f>
        <v>0</v>
      </c>
      <c r="AY31" s="99" t="n"/>
      <c r="AZ31" s="179">
        <f>AY31*E31</f>
        <v>0</v>
      </c>
      <c r="BA31" s="98" t="n"/>
      <c r="BB31" s="178">
        <f>BA31*F31</f>
        <v>0</v>
      </c>
      <c r="BC31" s="99" t="n"/>
      <c r="BD31" s="179">
        <f>BC31*E31</f>
        <v>0</v>
      </c>
      <c r="BE31" s="98" t="n"/>
      <c r="BF31" s="178">
        <f>BE31*F31</f>
        <v>0</v>
      </c>
    </row>
    <row r="32" ht="15.6" customHeight="1">
      <c r="A32" s="19" t="inlineStr">
        <is>
          <t>12.011.9200</t>
        </is>
      </c>
      <c r="B32" s="15" t="inlineStr">
        <is>
          <t>החלפת מנגנוני פתיחה ונעילה וידיות לחלונות הזזה</t>
        </is>
      </c>
      <c r="C32" s="33" t="inlineStr">
        <is>
          <t>יח'</t>
        </is>
      </c>
      <c r="D32" s="180" t="n">
        <v>162</v>
      </c>
      <c r="E32" s="180">
        <f>D32*(1-$E$3)</f>
        <v>137.7</v>
      </c>
      <c r="F32" s="181">
        <f>E32*(1+$F$3)</f>
        <v>144.585</v>
      </c>
      <c r="H32" s="38" t="n"/>
      <c r="I32" s="36" t="n"/>
      <c r="K32" s="100" t="n"/>
      <c r="L32" s="182">
        <f>K32*E32</f>
        <v>0</v>
      </c>
      <c r="M32" s="102" t="n"/>
      <c r="N32" s="183">
        <f>M32*F32</f>
        <v>0</v>
      </c>
      <c r="O32" s="95" t="n"/>
      <c r="P32" s="177">
        <f>O32*E32</f>
        <v>0</v>
      </c>
      <c r="Q32" s="96" t="n"/>
      <c r="R32" s="178">
        <f>Q32*F32</f>
        <v>0</v>
      </c>
      <c r="S32" s="95" t="n"/>
      <c r="T32" s="179">
        <f>S32*E32</f>
        <v>0</v>
      </c>
      <c r="U32" s="98" t="n"/>
      <c r="V32" s="178">
        <f>U32*F32</f>
        <v>0</v>
      </c>
      <c r="W32" s="99" t="n"/>
      <c r="X32" s="179">
        <f>W32*E32</f>
        <v>0</v>
      </c>
      <c r="Y32" s="98" t="n"/>
      <c r="Z32" s="178">
        <f>Y32*F32</f>
        <v>0</v>
      </c>
      <c r="AA32" s="99" t="n"/>
      <c r="AB32" s="179">
        <f>AA32*E32</f>
        <v>0</v>
      </c>
      <c r="AC32" s="98" t="n"/>
      <c r="AD32" s="178">
        <f>AC32*F32</f>
        <v>0</v>
      </c>
      <c r="AE32" s="99" t="n"/>
      <c r="AF32" s="179">
        <f>AE32*E32</f>
        <v>0</v>
      </c>
      <c r="AG32" s="98" t="n"/>
      <c r="AH32" s="178">
        <f>AG32*F32</f>
        <v>0</v>
      </c>
      <c r="AI32" s="99" t="n"/>
      <c r="AJ32" s="179">
        <f>AI32*E32</f>
        <v>0</v>
      </c>
      <c r="AK32" s="98" t="n"/>
      <c r="AL32" s="178">
        <f>AK32*F32</f>
        <v>0</v>
      </c>
      <c r="AM32" s="99" t="n"/>
      <c r="AN32" s="179">
        <f>AM32*E32</f>
        <v>0</v>
      </c>
      <c r="AO32" s="98" t="n"/>
      <c r="AP32" s="178">
        <f>AO32*F32</f>
        <v>0</v>
      </c>
      <c r="AQ32" s="99" t="n"/>
      <c r="AR32" s="179">
        <f>AQ32*E32</f>
        <v>0</v>
      </c>
      <c r="AS32" s="98" t="n"/>
      <c r="AT32" s="178">
        <f>AS32*F32</f>
        <v>0</v>
      </c>
      <c r="AU32" s="99" t="n"/>
      <c r="AV32" s="179">
        <f>AU32*E32</f>
        <v>0</v>
      </c>
      <c r="AW32" s="98" t="n"/>
      <c r="AX32" s="178">
        <f>AW32*F32</f>
        <v>0</v>
      </c>
      <c r="AY32" s="99" t="n"/>
      <c r="AZ32" s="179">
        <f>AY32*E32</f>
        <v>0</v>
      </c>
      <c r="BA32" s="98" t="n"/>
      <c r="BB32" s="178">
        <f>BA32*F32</f>
        <v>0</v>
      </c>
      <c r="BC32" s="99" t="n"/>
      <c r="BD32" s="179">
        <f>BC32*E32</f>
        <v>0</v>
      </c>
      <c r="BE32" s="98" t="n"/>
      <c r="BF32" s="178">
        <f>BE32*F32</f>
        <v>0</v>
      </c>
    </row>
    <row r="33" ht="15.6" customHeight="1">
      <c r="A33" s="19" t="inlineStr">
        <is>
          <t>12.011.9210</t>
        </is>
      </c>
      <c r="B33" s="15" t="inlineStr">
        <is>
          <t>החלפת סרגלים עם פס אטימה או מברשת, סביב משקופי החלון וחיזוקם</t>
        </is>
      </c>
      <c r="C33" s="33" t="inlineStr">
        <is>
          <t>מ'</t>
        </is>
      </c>
      <c r="D33" s="180" t="n">
        <v>94</v>
      </c>
      <c r="E33" s="180">
        <f>D33*(1-$E$3)</f>
        <v>79.89999999999999</v>
      </c>
      <c r="F33" s="181">
        <f>E33*(1+$F$3)</f>
        <v>83.895</v>
      </c>
      <c r="H33" s="38" t="n"/>
      <c r="I33" s="36" t="n"/>
      <c r="K33" s="100" t="n"/>
      <c r="L33" s="182">
        <f>K33*E33</f>
        <v>0</v>
      </c>
      <c r="M33" s="102" t="n"/>
      <c r="N33" s="183">
        <f>M33*F33</f>
        <v>0</v>
      </c>
      <c r="O33" s="95" t="n"/>
      <c r="P33" s="177">
        <f>O33*E33</f>
        <v>0</v>
      </c>
      <c r="Q33" s="96" t="n"/>
      <c r="R33" s="178">
        <f>Q33*F33</f>
        <v>0</v>
      </c>
      <c r="S33" s="95" t="n"/>
      <c r="T33" s="179">
        <f>S33*E33</f>
        <v>0</v>
      </c>
      <c r="U33" s="98" t="n"/>
      <c r="V33" s="178">
        <f>U33*F33</f>
        <v>0</v>
      </c>
      <c r="W33" s="99" t="n"/>
      <c r="X33" s="179">
        <f>W33*E33</f>
        <v>0</v>
      </c>
      <c r="Y33" s="98" t="n"/>
      <c r="Z33" s="178">
        <f>Y33*F33</f>
        <v>0</v>
      </c>
      <c r="AA33" s="99" t="n"/>
      <c r="AB33" s="179">
        <f>AA33*E33</f>
        <v>0</v>
      </c>
      <c r="AC33" s="98" t="n"/>
      <c r="AD33" s="178">
        <f>AC33*F33</f>
        <v>0</v>
      </c>
      <c r="AE33" s="99" t="n"/>
      <c r="AF33" s="179">
        <f>AE33*E33</f>
        <v>0</v>
      </c>
      <c r="AG33" s="98" t="n"/>
      <c r="AH33" s="178">
        <f>AG33*F33</f>
        <v>0</v>
      </c>
      <c r="AI33" s="99" t="n"/>
      <c r="AJ33" s="179">
        <f>AI33*E33</f>
        <v>0</v>
      </c>
      <c r="AK33" s="98" t="n"/>
      <c r="AL33" s="178">
        <f>AK33*F33</f>
        <v>0</v>
      </c>
      <c r="AM33" s="99" t="n"/>
      <c r="AN33" s="179">
        <f>AM33*E33</f>
        <v>0</v>
      </c>
      <c r="AO33" s="98" t="n"/>
      <c r="AP33" s="178">
        <f>AO33*F33</f>
        <v>0</v>
      </c>
      <c r="AQ33" s="99" t="n"/>
      <c r="AR33" s="179">
        <f>AQ33*E33</f>
        <v>0</v>
      </c>
      <c r="AS33" s="98" t="n"/>
      <c r="AT33" s="178">
        <f>AS33*F33</f>
        <v>0</v>
      </c>
      <c r="AU33" s="99" t="n"/>
      <c r="AV33" s="179">
        <f>AU33*E33</f>
        <v>0</v>
      </c>
      <c r="AW33" s="98" t="n"/>
      <c r="AX33" s="178">
        <f>AW33*F33</f>
        <v>0</v>
      </c>
      <c r="AY33" s="99" t="n"/>
      <c r="AZ33" s="179">
        <f>AY33*E33</f>
        <v>0</v>
      </c>
      <c r="BA33" s="98" t="n"/>
      <c r="BB33" s="178">
        <f>BA33*F33</f>
        <v>0</v>
      </c>
      <c r="BC33" s="99" t="n"/>
      <c r="BD33" s="179">
        <f>BC33*E33</f>
        <v>0</v>
      </c>
      <c r="BE33" s="98" t="n"/>
      <c r="BF33" s="178">
        <f>BE33*F33</f>
        <v>0</v>
      </c>
    </row>
    <row r="34" ht="15.6" customHeight="1">
      <c r="A34" s="19" t="inlineStr">
        <is>
          <t>12.011.9220</t>
        </is>
      </c>
      <c r="B34" s="15" t="inlineStr">
        <is>
          <t>החלפת איטום עם סיליקון סביב משקופי החלון קיים, לרבות ניקוי ומילוי מחדש</t>
        </is>
      </c>
      <c r="C34" s="33" t="inlineStr">
        <is>
          <t>מ'</t>
        </is>
      </c>
      <c r="D34" s="180" t="n">
        <v>37</v>
      </c>
      <c r="E34" s="180">
        <f>D34*(1-$E$3)</f>
        <v>31.45</v>
      </c>
      <c r="F34" s="181">
        <f>E34*(1+$F$3)</f>
        <v>33.0225</v>
      </c>
      <c r="H34" s="38" t="n"/>
      <c r="I34" s="36" t="n"/>
      <c r="K34" s="100" t="n"/>
      <c r="L34" s="182">
        <f>K34*E34</f>
        <v>0</v>
      </c>
      <c r="M34" s="102" t="n"/>
      <c r="N34" s="183">
        <f>M34*F34</f>
        <v>0</v>
      </c>
      <c r="O34" s="95" t="n"/>
      <c r="P34" s="177">
        <f>O34*E34</f>
        <v>0</v>
      </c>
      <c r="Q34" s="96" t="n"/>
      <c r="R34" s="178">
        <f>Q34*F34</f>
        <v>0</v>
      </c>
      <c r="S34" s="95" t="n"/>
      <c r="T34" s="179">
        <f>S34*E34</f>
        <v>0</v>
      </c>
      <c r="U34" s="98" t="n"/>
      <c r="V34" s="178">
        <f>U34*F34</f>
        <v>0</v>
      </c>
      <c r="W34" s="99" t="n"/>
      <c r="X34" s="179">
        <f>W34*E34</f>
        <v>0</v>
      </c>
      <c r="Y34" s="98" t="n"/>
      <c r="Z34" s="178">
        <f>Y34*F34</f>
        <v>0</v>
      </c>
      <c r="AA34" s="99" t="n"/>
      <c r="AB34" s="179">
        <f>AA34*E34</f>
        <v>0</v>
      </c>
      <c r="AC34" s="98" t="n"/>
      <c r="AD34" s="178">
        <f>AC34*F34</f>
        <v>0</v>
      </c>
      <c r="AE34" s="99" t="n"/>
      <c r="AF34" s="179">
        <f>AE34*E34</f>
        <v>0</v>
      </c>
      <c r="AG34" s="98" t="n"/>
      <c r="AH34" s="178">
        <f>AG34*F34</f>
        <v>0</v>
      </c>
      <c r="AI34" s="99" t="n"/>
      <c r="AJ34" s="179">
        <f>AI34*E34</f>
        <v>0</v>
      </c>
      <c r="AK34" s="98" t="n"/>
      <c r="AL34" s="178">
        <f>AK34*F34</f>
        <v>0</v>
      </c>
      <c r="AM34" s="99" t="n"/>
      <c r="AN34" s="179">
        <f>AM34*E34</f>
        <v>0</v>
      </c>
      <c r="AO34" s="98" t="n"/>
      <c r="AP34" s="178">
        <f>AO34*F34</f>
        <v>0</v>
      </c>
      <c r="AQ34" s="99" t="n"/>
      <c r="AR34" s="179">
        <f>AQ34*E34</f>
        <v>0</v>
      </c>
      <c r="AS34" s="98" t="n"/>
      <c r="AT34" s="178">
        <f>AS34*F34</f>
        <v>0</v>
      </c>
      <c r="AU34" s="99" t="n"/>
      <c r="AV34" s="179">
        <f>AU34*E34</f>
        <v>0</v>
      </c>
      <c r="AW34" s="98" t="n"/>
      <c r="AX34" s="178">
        <f>AW34*F34</f>
        <v>0</v>
      </c>
      <c r="AY34" s="99" t="n"/>
      <c r="AZ34" s="179">
        <f>AY34*E34</f>
        <v>0</v>
      </c>
      <c r="BA34" s="98" t="n"/>
      <c r="BB34" s="178">
        <f>BA34*F34</f>
        <v>0</v>
      </c>
      <c r="BC34" s="99" t="n"/>
      <c r="BD34" s="179">
        <f>BC34*E34</f>
        <v>0</v>
      </c>
      <c r="BE34" s="98" t="n"/>
      <c r="BF34" s="178">
        <f>BE34*F34</f>
        <v>0</v>
      </c>
    </row>
    <row r="35" ht="15.6" customHeight="1">
      <c r="A35" s="19" t="inlineStr">
        <is>
          <t>12.011.9230</t>
        </is>
      </c>
      <c r="B35" s="15" t="inlineStr">
        <is>
          <t>החלפת מסילה מאלומיניום בחלון נגרר, לרבות פירוק המסילה הקיימת</t>
        </is>
      </c>
      <c r="C35" s="33" t="inlineStr">
        <is>
          <t>מ'</t>
        </is>
      </c>
      <c r="D35" s="180" t="n">
        <v>80</v>
      </c>
      <c r="E35" s="180">
        <f>D35*(1-$E$3)</f>
        <v>68</v>
      </c>
      <c r="F35" s="181">
        <f>E35*(1+$F$3)</f>
        <v>71.4</v>
      </c>
      <c r="H35" s="38" t="n"/>
      <c r="I35" s="36" t="n"/>
      <c r="K35" s="100" t="n"/>
      <c r="L35" s="182">
        <f>K35*E35</f>
        <v>0</v>
      </c>
      <c r="M35" s="102" t="n"/>
      <c r="N35" s="183">
        <f>M35*F35</f>
        <v>0</v>
      </c>
      <c r="O35" s="95" t="n"/>
      <c r="P35" s="177">
        <f>O35*E35</f>
        <v>0</v>
      </c>
      <c r="Q35" s="96" t="n"/>
      <c r="R35" s="178">
        <f>Q35*F35</f>
        <v>0</v>
      </c>
      <c r="S35" s="95" t="n"/>
      <c r="T35" s="179">
        <f>S35*E35</f>
        <v>0</v>
      </c>
      <c r="U35" s="98" t="n"/>
      <c r="V35" s="178">
        <f>U35*F35</f>
        <v>0</v>
      </c>
      <c r="W35" s="99" t="n"/>
      <c r="X35" s="179">
        <f>W35*E35</f>
        <v>0</v>
      </c>
      <c r="Y35" s="98" t="n"/>
      <c r="Z35" s="178">
        <f>Y35*F35</f>
        <v>0</v>
      </c>
      <c r="AA35" s="99" t="n"/>
      <c r="AB35" s="179">
        <f>AA35*E35</f>
        <v>0</v>
      </c>
      <c r="AC35" s="98" t="n"/>
      <c r="AD35" s="178">
        <f>AC35*F35</f>
        <v>0</v>
      </c>
      <c r="AE35" s="99" t="n"/>
      <c r="AF35" s="179">
        <f>AE35*E35</f>
        <v>0</v>
      </c>
      <c r="AG35" s="98" t="n"/>
      <c r="AH35" s="178">
        <f>AG35*F35</f>
        <v>0</v>
      </c>
      <c r="AI35" s="99" t="n"/>
      <c r="AJ35" s="179">
        <f>AI35*E35</f>
        <v>0</v>
      </c>
      <c r="AK35" s="98" t="n"/>
      <c r="AL35" s="178">
        <f>AK35*F35</f>
        <v>0</v>
      </c>
      <c r="AM35" s="99" t="n"/>
      <c r="AN35" s="179">
        <f>AM35*E35</f>
        <v>0</v>
      </c>
      <c r="AO35" s="98" t="n"/>
      <c r="AP35" s="178">
        <f>AO35*F35</f>
        <v>0</v>
      </c>
      <c r="AQ35" s="99" t="n"/>
      <c r="AR35" s="179">
        <f>AQ35*E35</f>
        <v>0</v>
      </c>
      <c r="AS35" s="98" t="n"/>
      <c r="AT35" s="178">
        <f>AS35*F35</f>
        <v>0</v>
      </c>
      <c r="AU35" s="99" t="n"/>
      <c r="AV35" s="179">
        <f>AU35*E35</f>
        <v>0</v>
      </c>
      <c r="AW35" s="98" t="n"/>
      <c r="AX35" s="178">
        <f>AW35*F35</f>
        <v>0</v>
      </c>
      <c r="AY35" s="99" t="n"/>
      <c r="AZ35" s="179">
        <f>AY35*E35</f>
        <v>0</v>
      </c>
      <c r="BA35" s="98" t="n"/>
      <c r="BB35" s="178">
        <f>BA35*F35</f>
        <v>0</v>
      </c>
      <c r="BC35" s="99" t="n"/>
      <c r="BD35" s="179">
        <f>BC35*E35</f>
        <v>0</v>
      </c>
      <c r="BE35" s="98" t="n"/>
      <c r="BF35" s="178">
        <f>BE35*F35</f>
        <v>0</v>
      </c>
    </row>
    <row r="36" ht="28.2" customHeight="1">
      <c r="A36" s="19" t="inlineStr">
        <is>
          <t>12.011.9300</t>
        </is>
      </c>
      <c r="B36" s="15" t="inlineStr">
        <is>
          <t>החלפת כנף (בלבד) של חלון הזזה מאולגן/צבוע במידות עד 100/100 ס"מ כדוגמת "קליל 1700 בלגי" או ש"ע</t>
        </is>
      </c>
      <c r="C36" s="33" t="inlineStr">
        <is>
          <t>יח'</t>
        </is>
      </c>
      <c r="D36" s="180" t="n">
        <v>720</v>
      </c>
      <c r="E36" s="180">
        <f>D36*(1-$E$3)</f>
        <v>612</v>
      </c>
      <c r="F36" s="181">
        <f>E36*(1+$F$3)</f>
        <v>642.6</v>
      </c>
      <c r="H36" s="38" t="n"/>
      <c r="I36" s="36" t="n"/>
      <c r="K36" s="100" t="n"/>
      <c r="L36" s="182">
        <f>K36*E36</f>
        <v>0</v>
      </c>
      <c r="M36" s="102" t="n"/>
      <c r="N36" s="183">
        <f>M36*F36</f>
        <v>0</v>
      </c>
      <c r="O36" s="95" t="n"/>
      <c r="P36" s="177">
        <f>O36*E36</f>
        <v>0</v>
      </c>
      <c r="Q36" s="96" t="n"/>
      <c r="R36" s="178">
        <f>Q36*F36</f>
        <v>0</v>
      </c>
      <c r="S36" s="95" t="n"/>
      <c r="T36" s="179">
        <f>S36*E36</f>
        <v>0</v>
      </c>
      <c r="U36" s="98" t="n"/>
      <c r="V36" s="178">
        <f>U36*F36</f>
        <v>0</v>
      </c>
      <c r="W36" s="99" t="n"/>
      <c r="X36" s="179">
        <f>W36*E36</f>
        <v>0</v>
      </c>
      <c r="Y36" s="98" t="n"/>
      <c r="Z36" s="178">
        <f>Y36*F36</f>
        <v>0</v>
      </c>
      <c r="AA36" s="99" t="n"/>
      <c r="AB36" s="179">
        <f>AA36*E36</f>
        <v>0</v>
      </c>
      <c r="AC36" s="98" t="n"/>
      <c r="AD36" s="178">
        <f>AC36*F36</f>
        <v>0</v>
      </c>
      <c r="AE36" s="99" t="n"/>
      <c r="AF36" s="179">
        <f>AE36*E36</f>
        <v>0</v>
      </c>
      <c r="AG36" s="98" t="n"/>
      <c r="AH36" s="178">
        <f>AG36*F36</f>
        <v>0</v>
      </c>
      <c r="AI36" s="99" t="n"/>
      <c r="AJ36" s="179">
        <f>AI36*E36</f>
        <v>0</v>
      </c>
      <c r="AK36" s="98" t="n"/>
      <c r="AL36" s="178">
        <f>AK36*F36</f>
        <v>0</v>
      </c>
      <c r="AM36" s="99" t="n"/>
      <c r="AN36" s="179">
        <f>AM36*E36</f>
        <v>0</v>
      </c>
      <c r="AO36" s="98" t="n"/>
      <c r="AP36" s="178">
        <f>AO36*F36</f>
        <v>0</v>
      </c>
      <c r="AQ36" s="99" t="n"/>
      <c r="AR36" s="179">
        <f>AQ36*E36</f>
        <v>0</v>
      </c>
      <c r="AS36" s="98" t="n"/>
      <c r="AT36" s="178">
        <f>AS36*F36</f>
        <v>0</v>
      </c>
      <c r="AU36" s="99" t="n"/>
      <c r="AV36" s="179">
        <f>AU36*E36</f>
        <v>0</v>
      </c>
      <c r="AW36" s="98" t="n"/>
      <c r="AX36" s="178">
        <f>AW36*F36</f>
        <v>0</v>
      </c>
      <c r="AY36" s="99" t="n"/>
      <c r="AZ36" s="179">
        <f>AY36*E36</f>
        <v>0</v>
      </c>
      <c r="BA36" s="98" t="n"/>
      <c r="BB36" s="178">
        <f>BA36*F36</f>
        <v>0</v>
      </c>
      <c r="BC36" s="99" t="n"/>
      <c r="BD36" s="179">
        <f>BC36*E36</f>
        <v>0</v>
      </c>
      <c r="BE36" s="98" t="n"/>
      <c r="BF36" s="178">
        <f>BE36*F36</f>
        <v>0</v>
      </c>
    </row>
    <row r="37" ht="28.2" customHeight="1">
      <c r="A37" s="19" t="inlineStr">
        <is>
          <t>12.011.9310</t>
        </is>
      </c>
      <c r="B37" s="15" t="inlineStr">
        <is>
          <t>החלפת כנף (בלבד) של חלון הזזה מאולגן/צבוע במידות עד 100/100 ס"מ כדוגמת "קליל 7000" או ש"ע</t>
        </is>
      </c>
      <c r="C37" s="33" t="inlineStr">
        <is>
          <t>יח'</t>
        </is>
      </c>
      <c r="D37" s="180" t="n">
        <v>800</v>
      </c>
      <c r="E37" s="180">
        <f>D37*(1-$E$3)</f>
        <v>680</v>
      </c>
      <c r="F37" s="181">
        <f>E37*(1+$F$3)</f>
        <v>714</v>
      </c>
      <c r="H37" s="38" t="n"/>
      <c r="I37" s="36" t="n"/>
      <c r="K37" s="100" t="n"/>
      <c r="L37" s="182">
        <f>K37*E37</f>
        <v>0</v>
      </c>
      <c r="M37" s="102" t="n"/>
      <c r="N37" s="183">
        <f>M37*F37</f>
        <v>0</v>
      </c>
      <c r="O37" s="95" t="n"/>
      <c r="P37" s="177">
        <f>O37*E37</f>
        <v>0</v>
      </c>
      <c r="Q37" s="96" t="n"/>
      <c r="R37" s="178">
        <f>Q37*F37</f>
        <v>0</v>
      </c>
      <c r="S37" s="95" t="n"/>
      <c r="T37" s="179">
        <f>S37*E37</f>
        <v>0</v>
      </c>
      <c r="U37" s="98" t="n"/>
      <c r="V37" s="178">
        <f>U37*F37</f>
        <v>0</v>
      </c>
      <c r="W37" s="99" t="n"/>
      <c r="X37" s="179">
        <f>W37*E37</f>
        <v>0</v>
      </c>
      <c r="Y37" s="98" t="n"/>
      <c r="Z37" s="178">
        <f>Y37*F37</f>
        <v>0</v>
      </c>
      <c r="AA37" s="99" t="n"/>
      <c r="AB37" s="179">
        <f>AA37*E37</f>
        <v>0</v>
      </c>
      <c r="AC37" s="98" t="n"/>
      <c r="AD37" s="178">
        <f>AC37*F37</f>
        <v>0</v>
      </c>
      <c r="AE37" s="99" t="n"/>
      <c r="AF37" s="179">
        <f>AE37*E37</f>
        <v>0</v>
      </c>
      <c r="AG37" s="98" t="n"/>
      <c r="AH37" s="178">
        <f>AG37*F37</f>
        <v>0</v>
      </c>
      <c r="AI37" s="99" t="n"/>
      <c r="AJ37" s="179">
        <f>AI37*E37</f>
        <v>0</v>
      </c>
      <c r="AK37" s="98" t="n"/>
      <c r="AL37" s="178">
        <f>AK37*F37</f>
        <v>0</v>
      </c>
      <c r="AM37" s="99" t="n"/>
      <c r="AN37" s="179">
        <f>AM37*E37</f>
        <v>0</v>
      </c>
      <c r="AO37" s="98" t="n"/>
      <c r="AP37" s="178">
        <f>AO37*F37</f>
        <v>0</v>
      </c>
      <c r="AQ37" s="99" t="n"/>
      <c r="AR37" s="179">
        <f>AQ37*E37</f>
        <v>0</v>
      </c>
      <c r="AS37" s="98" t="n"/>
      <c r="AT37" s="178">
        <f>AS37*F37</f>
        <v>0</v>
      </c>
      <c r="AU37" s="99" t="n"/>
      <c r="AV37" s="179">
        <f>AU37*E37</f>
        <v>0</v>
      </c>
      <c r="AW37" s="98" t="n"/>
      <c r="AX37" s="178">
        <f>AW37*F37</f>
        <v>0</v>
      </c>
      <c r="AY37" s="99" t="n"/>
      <c r="AZ37" s="179">
        <f>AY37*E37</f>
        <v>0</v>
      </c>
      <c r="BA37" s="98" t="n"/>
      <c r="BB37" s="178">
        <f>BA37*F37</f>
        <v>0</v>
      </c>
      <c r="BC37" s="99" t="n"/>
      <c r="BD37" s="179">
        <f>BC37*E37</f>
        <v>0</v>
      </c>
      <c r="BE37" s="98" t="n"/>
      <c r="BF37" s="178">
        <f>BE37*F37</f>
        <v>0</v>
      </c>
    </row>
    <row r="38" ht="28.2" customHeight="1">
      <c r="A38" s="19" t="inlineStr">
        <is>
          <t>12.012.0010</t>
        </is>
      </c>
      <c r="B38" s="15" t="inlineStr">
        <is>
          <t>חלון נגרר אגף על אגף של 3 אגפים ב-3 מסלולים מאולגן/צבוע כדוגמת קליל קלאסי 7000 או ש"ע, זכוכית שקופה בידודית 5+6+6 מ"מ, בשטח מעל 1.0 מ"ר ועד 2.0 מ"ר</t>
        </is>
      </c>
      <c r="C38" s="33" t="inlineStr">
        <is>
          <t>מ"ר</t>
        </is>
      </c>
      <c r="D38" s="180" t="n">
        <v>2190</v>
      </c>
      <c r="E38" s="180">
        <f>D38*(1-$E$3)</f>
        <v>1861.5</v>
      </c>
      <c r="F38" s="181">
        <f>E38*(1+$F$3)</f>
        <v>1954.575</v>
      </c>
      <c r="H38" s="38" t="n"/>
      <c r="I38" s="36" t="n"/>
      <c r="K38" s="100" t="n"/>
      <c r="L38" s="182">
        <f>K38*E38</f>
        <v>0</v>
      </c>
      <c r="M38" s="102" t="n"/>
      <c r="N38" s="183">
        <f>M38*F38</f>
        <v>0</v>
      </c>
      <c r="O38" s="95" t="n"/>
      <c r="P38" s="177">
        <f>O38*E38</f>
        <v>0</v>
      </c>
      <c r="Q38" s="96" t="n"/>
      <c r="R38" s="178">
        <f>Q38*F38</f>
        <v>0</v>
      </c>
      <c r="S38" s="95" t="n"/>
      <c r="T38" s="179">
        <f>S38*E38</f>
        <v>0</v>
      </c>
      <c r="U38" s="98" t="n"/>
      <c r="V38" s="178">
        <f>U38*F38</f>
        <v>0</v>
      </c>
      <c r="W38" s="99" t="n"/>
      <c r="X38" s="179">
        <f>W38*E38</f>
        <v>0</v>
      </c>
      <c r="Y38" s="98" t="n"/>
      <c r="Z38" s="178">
        <f>Y38*F38</f>
        <v>0</v>
      </c>
      <c r="AA38" s="99" t="n"/>
      <c r="AB38" s="179">
        <f>AA38*E38</f>
        <v>0</v>
      </c>
      <c r="AC38" s="98" t="n"/>
      <c r="AD38" s="178">
        <f>AC38*F38</f>
        <v>0</v>
      </c>
      <c r="AE38" s="99" t="n"/>
      <c r="AF38" s="179">
        <f>AE38*E38</f>
        <v>0</v>
      </c>
      <c r="AG38" s="98" t="n"/>
      <c r="AH38" s="178">
        <f>AG38*F38</f>
        <v>0</v>
      </c>
      <c r="AI38" s="99" t="n"/>
      <c r="AJ38" s="179">
        <f>AI38*E38</f>
        <v>0</v>
      </c>
      <c r="AK38" s="98" t="n"/>
      <c r="AL38" s="178">
        <f>AK38*F38</f>
        <v>0</v>
      </c>
      <c r="AM38" s="99" t="n"/>
      <c r="AN38" s="179">
        <f>AM38*E38</f>
        <v>0</v>
      </c>
      <c r="AO38" s="98" t="n"/>
      <c r="AP38" s="178">
        <f>AO38*F38</f>
        <v>0</v>
      </c>
      <c r="AQ38" s="99" t="n"/>
      <c r="AR38" s="179">
        <f>AQ38*E38</f>
        <v>0</v>
      </c>
      <c r="AS38" s="98" t="n"/>
      <c r="AT38" s="178">
        <f>AS38*F38</f>
        <v>0</v>
      </c>
      <c r="AU38" s="99" t="n"/>
      <c r="AV38" s="179">
        <f>AU38*E38</f>
        <v>0</v>
      </c>
      <c r="AW38" s="98" t="n"/>
      <c r="AX38" s="178">
        <f>AW38*F38</f>
        <v>0</v>
      </c>
      <c r="AY38" s="99" t="n"/>
      <c r="AZ38" s="179">
        <f>AY38*E38</f>
        <v>0</v>
      </c>
      <c r="BA38" s="98" t="n"/>
      <c r="BB38" s="178">
        <f>BA38*F38</f>
        <v>0</v>
      </c>
      <c r="BC38" s="99" t="n"/>
      <c r="BD38" s="179">
        <f>BC38*E38</f>
        <v>0</v>
      </c>
      <c r="BE38" s="98" t="n"/>
      <c r="BF38" s="178">
        <f>BE38*F38</f>
        <v>0</v>
      </c>
    </row>
    <row r="39" ht="28.2" customHeight="1">
      <c r="A39" s="19" t="inlineStr">
        <is>
          <t>12.012.0020</t>
        </is>
      </c>
      <c r="B39" s="15" t="inlineStr">
        <is>
          <t>חלון נגרר אגף על אגף של 3 אגפים ב-3 מסלולים מאולגן/צבוע כדוגמת קליל קלאסי 7000 או ש"ע, זכוכית שקופה בידודית 5+6+6 מ"מ, בשטח מעל 2.0 מ"ר ועד 3.0 מ"ר</t>
        </is>
      </c>
      <c r="C39" s="33" t="inlineStr">
        <is>
          <t>מ"ר</t>
        </is>
      </c>
      <c r="D39" s="180" t="n">
        <v>1970</v>
      </c>
      <c r="E39" s="180">
        <f>D39*(1-$E$3)</f>
        <v>1674.5</v>
      </c>
      <c r="F39" s="181">
        <f>E39*(1+$F$3)</f>
        <v>1758.2250000000001</v>
      </c>
      <c r="H39" s="38" t="n"/>
      <c r="I39" s="36" t="n"/>
      <c r="K39" s="100" t="n"/>
      <c r="L39" s="182">
        <f>K39*E39</f>
        <v>0</v>
      </c>
      <c r="M39" s="102" t="n"/>
      <c r="N39" s="183">
        <f>M39*F39</f>
        <v>0</v>
      </c>
      <c r="O39" s="95" t="n"/>
      <c r="P39" s="177">
        <f>O39*E39</f>
        <v>0</v>
      </c>
      <c r="Q39" s="96" t="n"/>
      <c r="R39" s="178">
        <f>Q39*F39</f>
        <v>0</v>
      </c>
      <c r="S39" s="95" t="n"/>
      <c r="T39" s="179">
        <f>S39*E39</f>
        <v>0</v>
      </c>
      <c r="U39" s="98" t="n"/>
      <c r="V39" s="178">
        <f>U39*F39</f>
        <v>0</v>
      </c>
      <c r="W39" s="99" t="n"/>
      <c r="X39" s="179">
        <f>W39*E39</f>
        <v>0</v>
      </c>
      <c r="Y39" s="98" t="n"/>
      <c r="Z39" s="178">
        <f>Y39*F39</f>
        <v>0</v>
      </c>
      <c r="AA39" s="99" t="n"/>
      <c r="AB39" s="179">
        <f>AA39*E39</f>
        <v>0</v>
      </c>
      <c r="AC39" s="98" t="n"/>
      <c r="AD39" s="178">
        <f>AC39*F39</f>
        <v>0</v>
      </c>
      <c r="AE39" s="99" t="n"/>
      <c r="AF39" s="179">
        <f>AE39*E39</f>
        <v>0</v>
      </c>
      <c r="AG39" s="98" t="n"/>
      <c r="AH39" s="178">
        <f>AG39*F39</f>
        <v>0</v>
      </c>
      <c r="AI39" s="99" t="n"/>
      <c r="AJ39" s="179">
        <f>AI39*E39</f>
        <v>0</v>
      </c>
      <c r="AK39" s="98" t="n"/>
      <c r="AL39" s="178">
        <f>AK39*F39</f>
        <v>0</v>
      </c>
      <c r="AM39" s="99" t="n"/>
      <c r="AN39" s="179">
        <f>AM39*E39</f>
        <v>0</v>
      </c>
      <c r="AO39" s="98" t="n"/>
      <c r="AP39" s="178">
        <f>AO39*F39</f>
        <v>0</v>
      </c>
      <c r="AQ39" s="99" t="n"/>
      <c r="AR39" s="179">
        <f>AQ39*E39</f>
        <v>0</v>
      </c>
      <c r="AS39" s="98" t="n"/>
      <c r="AT39" s="178">
        <f>AS39*F39</f>
        <v>0</v>
      </c>
      <c r="AU39" s="99" t="n"/>
      <c r="AV39" s="179">
        <f>AU39*E39</f>
        <v>0</v>
      </c>
      <c r="AW39" s="98" t="n"/>
      <c r="AX39" s="178">
        <f>AW39*F39</f>
        <v>0</v>
      </c>
      <c r="AY39" s="99" t="n"/>
      <c r="AZ39" s="179">
        <f>AY39*E39</f>
        <v>0</v>
      </c>
      <c r="BA39" s="98" t="n"/>
      <c r="BB39" s="178">
        <f>BA39*F39</f>
        <v>0</v>
      </c>
      <c r="BC39" s="99" t="n"/>
      <c r="BD39" s="179">
        <f>BC39*E39</f>
        <v>0</v>
      </c>
      <c r="BE39" s="98" t="n"/>
      <c r="BF39" s="178">
        <f>BE39*F39</f>
        <v>0</v>
      </c>
    </row>
    <row r="40" ht="28.2" customHeight="1">
      <c r="A40" s="19" t="inlineStr">
        <is>
          <t>12.012.0030</t>
        </is>
      </c>
      <c r="B40" s="15" t="inlineStr">
        <is>
          <t>חלון נגרר אגף על אגף של 3 אגפים ב-3 מסלולים מאולגן/צבוע כדוגמת קליל קלאסי 7000 או ש"ע, זכוכית שקופה בידודית מחוסמת דו צדדי 5+6+6 מ"מ, בשטח מעל 3.0 מ"ר ועד 4.5 מ"ר</t>
        </is>
      </c>
      <c r="C40" s="33" t="inlineStr">
        <is>
          <t>מ"ר</t>
        </is>
      </c>
      <c r="D40" s="180" t="n">
        <v>1930</v>
      </c>
      <c r="E40" s="180">
        <f>D40*(1-$E$3)</f>
        <v>1640.5</v>
      </c>
      <c r="F40" s="181">
        <f>E40*(1+$F$3)</f>
        <v>1722.525</v>
      </c>
      <c r="H40" s="38" t="n"/>
      <c r="I40" s="36" t="n"/>
      <c r="K40" s="100" t="n"/>
      <c r="L40" s="182">
        <f>K40*E40</f>
        <v>0</v>
      </c>
      <c r="M40" s="102" t="n"/>
      <c r="N40" s="183">
        <f>M40*F40</f>
        <v>0</v>
      </c>
      <c r="O40" s="95" t="n"/>
      <c r="P40" s="177">
        <f>O40*E40</f>
        <v>0</v>
      </c>
      <c r="Q40" s="96" t="n"/>
      <c r="R40" s="178">
        <f>Q40*F40</f>
        <v>0</v>
      </c>
      <c r="S40" s="95" t="n"/>
      <c r="T40" s="179">
        <f>S40*E40</f>
        <v>0</v>
      </c>
      <c r="U40" s="98" t="n"/>
      <c r="V40" s="178">
        <f>U40*F40</f>
        <v>0</v>
      </c>
      <c r="W40" s="99" t="n"/>
      <c r="X40" s="179">
        <f>W40*E40</f>
        <v>0</v>
      </c>
      <c r="Y40" s="98" t="n"/>
      <c r="Z40" s="178">
        <f>Y40*F40</f>
        <v>0</v>
      </c>
      <c r="AA40" s="99" t="n"/>
      <c r="AB40" s="179">
        <f>AA40*E40</f>
        <v>0</v>
      </c>
      <c r="AC40" s="98" t="n"/>
      <c r="AD40" s="178">
        <f>AC40*F40</f>
        <v>0</v>
      </c>
      <c r="AE40" s="99" t="n"/>
      <c r="AF40" s="179">
        <f>AE40*E40</f>
        <v>0</v>
      </c>
      <c r="AG40" s="98" t="n"/>
      <c r="AH40" s="178">
        <f>AG40*F40</f>
        <v>0</v>
      </c>
      <c r="AI40" s="99" t="n"/>
      <c r="AJ40" s="179">
        <f>AI40*E40</f>
        <v>0</v>
      </c>
      <c r="AK40" s="98" t="n"/>
      <c r="AL40" s="178">
        <f>AK40*F40</f>
        <v>0</v>
      </c>
      <c r="AM40" s="99" t="n"/>
      <c r="AN40" s="179">
        <f>AM40*E40</f>
        <v>0</v>
      </c>
      <c r="AO40" s="98" t="n"/>
      <c r="AP40" s="178">
        <f>AO40*F40</f>
        <v>0</v>
      </c>
      <c r="AQ40" s="99" t="n"/>
      <c r="AR40" s="179">
        <f>AQ40*E40</f>
        <v>0</v>
      </c>
      <c r="AS40" s="98" t="n"/>
      <c r="AT40" s="178">
        <f>AS40*F40</f>
        <v>0</v>
      </c>
      <c r="AU40" s="99" t="n"/>
      <c r="AV40" s="179">
        <f>AU40*E40</f>
        <v>0</v>
      </c>
      <c r="AW40" s="98" t="n"/>
      <c r="AX40" s="178">
        <f>AW40*F40</f>
        <v>0</v>
      </c>
      <c r="AY40" s="99" t="n"/>
      <c r="AZ40" s="179">
        <f>AY40*E40</f>
        <v>0</v>
      </c>
      <c r="BA40" s="98" t="n"/>
      <c r="BB40" s="178">
        <f>BA40*F40</f>
        <v>0</v>
      </c>
      <c r="BC40" s="99" t="n"/>
      <c r="BD40" s="179">
        <f>BC40*E40</f>
        <v>0</v>
      </c>
      <c r="BE40" s="98" t="n"/>
      <c r="BF40" s="178">
        <f>BE40*F40</f>
        <v>0</v>
      </c>
    </row>
    <row r="41" ht="28.2" customHeight="1">
      <c r="A41" s="19" t="inlineStr">
        <is>
          <t>12.012.0100</t>
        </is>
      </c>
      <c r="B41" s="15" t="inlineStr">
        <is>
          <t>חלון נגרר אגף על אגף של 3 אגפים ב-3 מסלולים מאולגן/צבוע כדוגמת קליל קלאסי 9000 או ש"ע, זכוכית שקופה בידודית 5+6+6 מ"מ, בשטח מעל 1.0 מ"ר ועד 2.0 מ"ר</t>
        </is>
      </c>
      <c r="C41" s="33" t="inlineStr">
        <is>
          <t>מ"ר</t>
        </is>
      </c>
      <c r="D41" s="180" t="n">
        <v>2210</v>
      </c>
      <c r="E41" s="180">
        <f>D41*(1-$E$3)</f>
        <v>1878.5</v>
      </c>
      <c r="F41" s="181">
        <f>E41*(1+$F$3)</f>
        <v>1972.4250000000002</v>
      </c>
      <c r="H41" s="38" t="n"/>
      <c r="I41" s="36" t="n"/>
      <c r="K41" s="100" t="n"/>
      <c r="L41" s="182">
        <f>K41*E41</f>
        <v>0</v>
      </c>
      <c r="M41" s="102" t="n"/>
      <c r="N41" s="183">
        <f>M41*F41</f>
        <v>0</v>
      </c>
      <c r="O41" s="95" t="n"/>
      <c r="P41" s="177">
        <f>O41*E41</f>
        <v>0</v>
      </c>
      <c r="Q41" s="96" t="n"/>
      <c r="R41" s="178">
        <f>Q41*F41</f>
        <v>0</v>
      </c>
      <c r="S41" s="95" t="n"/>
      <c r="T41" s="179">
        <f>S41*E41</f>
        <v>0</v>
      </c>
      <c r="U41" s="98" t="n"/>
      <c r="V41" s="178">
        <f>U41*F41</f>
        <v>0</v>
      </c>
      <c r="W41" s="99" t="n"/>
      <c r="X41" s="179">
        <f>W41*E41</f>
        <v>0</v>
      </c>
      <c r="Y41" s="98" t="n"/>
      <c r="Z41" s="178">
        <f>Y41*F41</f>
        <v>0</v>
      </c>
      <c r="AA41" s="99" t="n"/>
      <c r="AB41" s="179">
        <f>AA41*E41</f>
        <v>0</v>
      </c>
      <c r="AC41" s="98" t="n"/>
      <c r="AD41" s="178">
        <f>AC41*F41</f>
        <v>0</v>
      </c>
      <c r="AE41" s="99" t="n"/>
      <c r="AF41" s="179">
        <f>AE41*E41</f>
        <v>0</v>
      </c>
      <c r="AG41" s="98" t="n"/>
      <c r="AH41" s="178">
        <f>AG41*F41</f>
        <v>0</v>
      </c>
      <c r="AI41" s="99" t="n"/>
      <c r="AJ41" s="179">
        <f>AI41*E41</f>
        <v>0</v>
      </c>
      <c r="AK41" s="98" t="n"/>
      <c r="AL41" s="178">
        <f>AK41*F41</f>
        <v>0</v>
      </c>
      <c r="AM41" s="99" t="n"/>
      <c r="AN41" s="179">
        <f>AM41*E41</f>
        <v>0</v>
      </c>
      <c r="AO41" s="98" t="n"/>
      <c r="AP41" s="178">
        <f>AO41*F41</f>
        <v>0</v>
      </c>
      <c r="AQ41" s="99" t="n"/>
      <c r="AR41" s="179">
        <f>AQ41*E41</f>
        <v>0</v>
      </c>
      <c r="AS41" s="98" t="n"/>
      <c r="AT41" s="178">
        <f>AS41*F41</f>
        <v>0</v>
      </c>
      <c r="AU41" s="99" t="n"/>
      <c r="AV41" s="179">
        <f>AU41*E41</f>
        <v>0</v>
      </c>
      <c r="AW41" s="98" t="n"/>
      <c r="AX41" s="178">
        <f>AW41*F41</f>
        <v>0</v>
      </c>
      <c r="AY41" s="99" t="n"/>
      <c r="AZ41" s="179">
        <f>AY41*E41</f>
        <v>0</v>
      </c>
      <c r="BA41" s="98" t="n"/>
      <c r="BB41" s="178">
        <f>BA41*F41</f>
        <v>0</v>
      </c>
      <c r="BC41" s="99" t="n"/>
      <c r="BD41" s="179">
        <f>BC41*E41</f>
        <v>0</v>
      </c>
      <c r="BE41" s="98" t="n"/>
      <c r="BF41" s="178">
        <f>BE41*F41</f>
        <v>0</v>
      </c>
    </row>
    <row r="42" ht="28.2" customHeight="1">
      <c r="A42" s="19" t="inlineStr">
        <is>
          <t>12.012.0110</t>
        </is>
      </c>
      <c r="B42" s="15" t="inlineStr">
        <is>
          <t>חלון נגרר אגף על אגף של 3 אגפים ב-3 מסלולים מאולגן/צבוע כדוגמת קליל קלאסי 9000 או ש"ע, זכוכית שקופה בידודית 5+6+6 מ"מ, בשטח מעל 2.0 מ"ר ועד 3.0 מ"ר</t>
        </is>
      </c>
      <c r="C42" s="33" t="inlineStr">
        <is>
          <t>מ"ר</t>
        </is>
      </c>
      <c r="D42" s="180" t="n">
        <v>2110</v>
      </c>
      <c r="E42" s="180">
        <f>D42*(1-$E$3)</f>
        <v>1793.5</v>
      </c>
      <c r="F42" s="181">
        <f>E42*(1+$F$3)</f>
        <v>1883.1750000000002</v>
      </c>
      <c r="H42" s="38" t="n"/>
      <c r="I42" s="36" t="n"/>
      <c r="K42" s="100" t="n"/>
      <c r="L42" s="182">
        <f>K42*E42</f>
        <v>0</v>
      </c>
      <c r="M42" s="102" t="n"/>
      <c r="N42" s="183">
        <f>M42*F42</f>
        <v>0</v>
      </c>
      <c r="O42" s="95" t="n"/>
      <c r="P42" s="177">
        <f>O42*E42</f>
        <v>0</v>
      </c>
      <c r="Q42" s="96" t="n"/>
      <c r="R42" s="178">
        <f>Q42*F42</f>
        <v>0</v>
      </c>
      <c r="S42" s="95" t="n"/>
      <c r="T42" s="179">
        <f>S42*E42</f>
        <v>0</v>
      </c>
      <c r="U42" s="98" t="n"/>
      <c r="V42" s="178">
        <f>U42*F42</f>
        <v>0</v>
      </c>
      <c r="W42" s="99" t="n"/>
      <c r="X42" s="179">
        <f>W42*E42</f>
        <v>0</v>
      </c>
      <c r="Y42" s="98" t="n"/>
      <c r="Z42" s="178">
        <f>Y42*F42</f>
        <v>0</v>
      </c>
      <c r="AA42" s="99" t="n"/>
      <c r="AB42" s="179">
        <f>AA42*E42</f>
        <v>0</v>
      </c>
      <c r="AC42" s="98" t="n"/>
      <c r="AD42" s="178">
        <f>AC42*F42</f>
        <v>0</v>
      </c>
      <c r="AE42" s="99" t="n"/>
      <c r="AF42" s="179">
        <f>AE42*E42</f>
        <v>0</v>
      </c>
      <c r="AG42" s="98" t="n"/>
      <c r="AH42" s="178">
        <f>AG42*F42</f>
        <v>0</v>
      </c>
      <c r="AI42" s="99" t="n"/>
      <c r="AJ42" s="179">
        <f>AI42*E42</f>
        <v>0</v>
      </c>
      <c r="AK42" s="98" t="n"/>
      <c r="AL42" s="178">
        <f>AK42*F42</f>
        <v>0</v>
      </c>
      <c r="AM42" s="99" t="n"/>
      <c r="AN42" s="179">
        <f>AM42*E42</f>
        <v>0</v>
      </c>
      <c r="AO42" s="98" t="n"/>
      <c r="AP42" s="178">
        <f>AO42*F42</f>
        <v>0</v>
      </c>
      <c r="AQ42" s="99" t="n"/>
      <c r="AR42" s="179">
        <f>AQ42*E42</f>
        <v>0</v>
      </c>
      <c r="AS42" s="98" t="n"/>
      <c r="AT42" s="178">
        <f>AS42*F42</f>
        <v>0</v>
      </c>
      <c r="AU42" s="99" t="n"/>
      <c r="AV42" s="179">
        <f>AU42*E42</f>
        <v>0</v>
      </c>
      <c r="AW42" s="98" t="n"/>
      <c r="AX42" s="178">
        <f>AW42*F42</f>
        <v>0</v>
      </c>
      <c r="AY42" s="99" t="n"/>
      <c r="AZ42" s="179">
        <f>AY42*E42</f>
        <v>0</v>
      </c>
      <c r="BA42" s="98" t="n"/>
      <c r="BB42" s="178">
        <f>BA42*F42</f>
        <v>0</v>
      </c>
      <c r="BC42" s="99" t="n"/>
      <c r="BD42" s="179">
        <f>BC42*E42</f>
        <v>0</v>
      </c>
      <c r="BE42" s="98" t="n"/>
      <c r="BF42" s="178">
        <f>BE42*F42</f>
        <v>0</v>
      </c>
    </row>
    <row r="43" ht="28.2" customHeight="1">
      <c r="A43" s="19" t="inlineStr">
        <is>
          <t>12.012.0120</t>
        </is>
      </c>
      <c r="B43" s="15" t="inlineStr">
        <is>
          <t>חלון נגרר אגף על אגף של 3 אגפים ב-3 מסלולים מאולגן/צבוע כדוגמת קליל קלאסי 9000 או ש"ע, זכוכית שקופה בידודית מחוסמת דו צדדי 6+10+8 מ"מ, בשטח מעל 3.0 מ"ר ועד 5.0 מ"ר</t>
        </is>
      </c>
      <c r="C43" s="33" t="inlineStr">
        <is>
          <t>מ"ר</t>
        </is>
      </c>
      <c r="D43" s="180" t="n">
        <v>2060</v>
      </c>
      <c r="E43" s="180">
        <f>D43*(1-$E$3)</f>
        <v>1751</v>
      </c>
      <c r="F43" s="181">
        <f>E43*(1+$F$3)</f>
        <v>1838.5500000000002</v>
      </c>
      <c r="H43" s="38" t="n"/>
      <c r="I43" s="36" t="n"/>
      <c r="K43" s="100" t="n"/>
      <c r="L43" s="182">
        <f>K43*E43</f>
        <v>0</v>
      </c>
      <c r="M43" s="102" t="n"/>
      <c r="N43" s="183">
        <f>M43*F43</f>
        <v>0</v>
      </c>
      <c r="O43" s="95" t="n"/>
      <c r="P43" s="177">
        <f>O43*E43</f>
        <v>0</v>
      </c>
      <c r="Q43" s="96" t="n"/>
      <c r="R43" s="178">
        <f>Q43*F43</f>
        <v>0</v>
      </c>
      <c r="S43" s="95" t="n"/>
      <c r="T43" s="179">
        <f>S43*E43</f>
        <v>0</v>
      </c>
      <c r="U43" s="98" t="n"/>
      <c r="V43" s="178">
        <f>U43*F43</f>
        <v>0</v>
      </c>
      <c r="W43" s="99" t="n"/>
      <c r="X43" s="179">
        <f>W43*E43</f>
        <v>0</v>
      </c>
      <c r="Y43" s="98" t="n"/>
      <c r="Z43" s="178">
        <f>Y43*F43</f>
        <v>0</v>
      </c>
      <c r="AA43" s="99" t="n"/>
      <c r="AB43" s="179">
        <f>AA43*E43</f>
        <v>0</v>
      </c>
      <c r="AC43" s="98" t="n"/>
      <c r="AD43" s="178">
        <f>AC43*F43</f>
        <v>0</v>
      </c>
      <c r="AE43" s="99" t="n"/>
      <c r="AF43" s="179">
        <f>AE43*E43</f>
        <v>0</v>
      </c>
      <c r="AG43" s="98" t="n"/>
      <c r="AH43" s="178">
        <f>AG43*F43</f>
        <v>0</v>
      </c>
      <c r="AI43" s="99" t="n"/>
      <c r="AJ43" s="179">
        <f>AI43*E43</f>
        <v>0</v>
      </c>
      <c r="AK43" s="98" t="n"/>
      <c r="AL43" s="178">
        <f>AK43*F43</f>
        <v>0</v>
      </c>
      <c r="AM43" s="99" t="n"/>
      <c r="AN43" s="179">
        <f>AM43*E43</f>
        <v>0</v>
      </c>
      <c r="AO43" s="98" t="n"/>
      <c r="AP43" s="178">
        <f>AO43*F43</f>
        <v>0</v>
      </c>
      <c r="AQ43" s="99" t="n"/>
      <c r="AR43" s="179">
        <f>AQ43*E43</f>
        <v>0</v>
      </c>
      <c r="AS43" s="98" t="n"/>
      <c r="AT43" s="178">
        <f>AS43*F43</f>
        <v>0</v>
      </c>
      <c r="AU43" s="99" t="n"/>
      <c r="AV43" s="179">
        <f>AU43*E43</f>
        <v>0</v>
      </c>
      <c r="AW43" s="98" t="n"/>
      <c r="AX43" s="178">
        <f>AW43*F43</f>
        <v>0</v>
      </c>
      <c r="AY43" s="99" t="n"/>
      <c r="AZ43" s="179">
        <f>AY43*E43</f>
        <v>0</v>
      </c>
      <c r="BA43" s="98" t="n"/>
      <c r="BB43" s="178">
        <f>BA43*F43</f>
        <v>0</v>
      </c>
      <c r="BC43" s="99" t="n"/>
      <c r="BD43" s="179">
        <f>BC43*E43</f>
        <v>0</v>
      </c>
      <c r="BE43" s="98" t="n"/>
      <c r="BF43" s="178">
        <f>BE43*F43</f>
        <v>0</v>
      </c>
    </row>
    <row r="44" ht="28.2" customHeight="1">
      <c r="A44" s="19" t="inlineStr">
        <is>
          <t>12.012.0130</t>
        </is>
      </c>
      <c r="B44" s="15" t="inlineStr">
        <is>
          <t>חלון נגרר אגף על אגף של 3 אגפים ב-3 מסלולים מאולגן/צבוע כדוגמת קליל קלאסי 9000 או ש"ע, זכוכית שקופה בידודית מחוסמת דו צדדי 6+10+8 מ"מ, בשטח מעל 5.0 מ"ר ועד 7.0 מ"ר</t>
        </is>
      </c>
      <c r="C44" s="33" t="inlineStr">
        <is>
          <t>מ"ר</t>
        </is>
      </c>
      <c r="D44" s="180" t="n">
        <v>1970</v>
      </c>
      <c r="E44" s="180">
        <f>D44*(1-$E$3)</f>
        <v>1674.5</v>
      </c>
      <c r="F44" s="181">
        <f>E44*(1+$F$3)</f>
        <v>1758.2250000000001</v>
      </c>
      <c r="H44" s="38" t="n"/>
      <c r="I44" s="36" t="n"/>
      <c r="K44" s="100" t="n"/>
      <c r="L44" s="182">
        <f>K44*E44</f>
        <v>0</v>
      </c>
      <c r="M44" s="102" t="n"/>
      <c r="N44" s="183">
        <f>M44*F44</f>
        <v>0</v>
      </c>
      <c r="O44" s="95" t="n"/>
      <c r="P44" s="177">
        <f>O44*E44</f>
        <v>0</v>
      </c>
      <c r="Q44" s="96" t="n"/>
      <c r="R44" s="178">
        <f>Q44*F44</f>
        <v>0</v>
      </c>
      <c r="S44" s="95" t="n"/>
      <c r="T44" s="179">
        <f>S44*E44</f>
        <v>0</v>
      </c>
      <c r="U44" s="98" t="n"/>
      <c r="V44" s="178">
        <f>U44*F44</f>
        <v>0</v>
      </c>
      <c r="W44" s="99" t="n"/>
      <c r="X44" s="179">
        <f>W44*E44</f>
        <v>0</v>
      </c>
      <c r="Y44" s="98" t="n"/>
      <c r="Z44" s="178">
        <f>Y44*F44</f>
        <v>0</v>
      </c>
      <c r="AA44" s="99" t="n"/>
      <c r="AB44" s="179">
        <f>AA44*E44</f>
        <v>0</v>
      </c>
      <c r="AC44" s="98" t="n"/>
      <c r="AD44" s="178">
        <f>AC44*F44</f>
        <v>0</v>
      </c>
      <c r="AE44" s="99" t="n"/>
      <c r="AF44" s="179">
        <f>AE44*E44</f>
        <v>0</v>
      </c>
      <c r="AG44" s="98" t="n"/>
      <c r="AH44" s="178">
        <f>AG44*F44</f>
        <v>0</v>
      </c>
      <c r="AI44" s="99" t="n"/>
      <c r="AJ44" s="179">
        <f>AI44*E44</f>
        <v>0</v>
      </c>
      <c r="AK44" s="98" t="n"/>
      <c r="AL44" s="178">
        <f>AK44*F44</f>
        <v>0</v>
      </c>
      <c r="AM44" s="99" t="n"/>
      <c r="AN44" s="179">
        <f>AM44*E44</f>
        <v>0</v>
      </c>
      <c r="AO44" s="98" t="n"/>
      <c r="AP44" s="178">
        <f>AO44*F44</f>
        <v>0</v>
      </c>
      <c r="AQ44" s="99" t="n"/>
      <c r="AR44" s="179">
        <f>AQ44*E44</f>
        <v>0</v>
      </c>
      <c r="AS44" s="98" t="n"/>
      <c r="AT44" s="178">
        <f>AS44*F44</f>
        <v>0</v>
      </c>
      <c r="AU44" s="99" t="n"/>
      <c r="AV44" s="179">
        <f>AU44*E44</f>
        <v>0</v>
      </c>
      <c r="AW44" s="98" t="n"/>
      <c r="AX44" s="178">
        <f>AW44*F44</f>
        <v>0</v>
      </c>
      <c r="AY44" s="99" t="n"/>
      <c r="AZ44" s="179">
        <f>AY44*E44</f>
        <v>0</v>
      </c>
      <c r="BA44" s="98" t="n"/>
      <c r="BB44" s="178">
        <f>BA44*F44</f>
        <v>0</v>
      </c>
      <c r="BC44" s="99" t="n"/>
      <c r="BD44" s="179">
        <f>BC44*E44</f>
        <v>0</v>
      </c>
      <c r="BE44" s="98" t="n"/>
      <c r="BF44" s="178">
        <f>BE44*F44</f>
        <v>0</v>
      </c>
    </row>
    <row r="45" ht="28.2" customHeight="1">
      <c r="A45" s="19" t="inlineStr">
        <is>
          <t>12.012.0200</t>
        </is>
      </c>
      <c r="B45" s="15" t="inlineStr">
        <is>
          <t>חלון נגרר אגף על אגף של 3 אגפים ב-3 מסלולים מאולגן/צבוע כדוגמת קליל בלגי 1700 או ש"ע, זכוכית שקופה בעובי 6 מ"מ, בשטח מעל 1.0 מ"ר ועד 2.0 מ"ר</t>
        </is>
      </c>
      <c r="C45" s="33" t="inlineStr">
        <is>
          <t>מ"ר</t>
        </is>
      </c>
      <c r="D45" s="180" t="n">
        <v>2280</v>
      </c>
      <c r="E45" s="180">
        <f>D45*(1-$E$3)</f>
        <v>1938</v>
      </c>
      <c r="F45" s="181">
        <f>E45*(1+$F$3)</f>
        <v>2034.9</v>
      </c>
      <c r="H45" s="38" t="n"/>
      <c r="I45" s="36" t="n"/>
      <c r="K45" s="100" t="n"/>
      <c r="L45" s="182">
        <f>K45*E45</f>
        <v>0</v>
      </c>
      <c r="M45" s="102" t="n"/>
      <c r="N45" s="183">
        <f>M45*F45</f>
        <v>0</v>
      </c>
      <c r="O45" s="95" t="n"/>
      <c r="P45" s="177">
        <f>O45*E45</f>
        <v>0</v>
      </c>
      <c r="Q45" s="96" t="n"/>
      <c r="R45" s="178">
        <f>Q45*F45</f>
        <v>0</v>
      </c>
      <c r="S45" s="95" t="n"/>
      <c r="T45" s="179">
        <f>S45*E45</f>
        <v>0</v>
      </c>
      <c r="U45" s="98" t="n"/>
      <c r="V45" s="178">
        <f>U45*F45</f>
        <v>0</v>
      </c>
      <c r="W45" s="99" t="n"/>
      <c r="X45" s="179">
        <f>W45*E45</f>
        <v>0</v>
      </c>
      <c r="Y45" s="98" t="n"/>
      <c r="Z45" s="178">
        <f>Y45*F45</f>
        <v>0</v>
      </c>
      <c r="AA45" s="99" t="n"/>
      <c r="AB45" s="179">
        <f>AA45*E45</f>
        <v>0</v>
      </c>
      <c r="AC45" s="98" t="n"/>
      <c r="AD45" s="178">
        <f>AC45*F45</f>
        <v>0</v>
      </c>
      <c r="AE45" s="99" t="n"/>
      <c r="AF45" s="179">
        <f>AE45*E45</f>
        <v>0</v>
      </c>
      <c r="AG45" s="98" t="n"/>
      <c r="AH45" s="178">
        <f>AG45*F45</f>
        <v>0</v>
      </c>
      <c r="AI45" s="99" t="n"/>
      <c r="AJ45" s="179">
        <f>AI45*E45</f>
        <v>0</v>
      </c>
      <c r="AK45" s="98" t="n"/>
      <c r="AL45" s="178">
        <f>AK45*F45</f>
        <v>0</v>
      </c>
      <c r="AM45" s="99" t="n"/>
      <c r="AN45" s="179">
        <f>AM45*E45</f>
        <v>0</v>
      </c>
      <c r="AO45" s="98" t="n"/>
      <c r="AP45" s="178">
        <f>AO45*F45</f>
        <v>0</v>
      </c>
      <c r="AQ45" s="99" t="n"/>
      <c r="AR45" s="179">
        <f>AQ45*E45</f>
        <v>0</v>
      </c>
      <c r="AS45" s="98" t="n"/>
      <c r="AT45" s="178">
        <f>AS45*F45</f>
        <v>0</v>
      </c>
      <c r="AU45" s="99" t="n"/>
      <c r="AV45" s="179">
        <f>AU45*E45</f>
        <v>0</v>
      </c>
      <c r="AW45" s="98" t="n"/>
      <c r="AX45" s="178">
        <f>AW45*F45</f>
        <v>0</v>
      </c>
      <c r="AY45" s="99" t="n"/>
      <c r="AZ45" s="179">
        <f>AY45*E45</f>
        <v>0</v>
      </c>
      <c r="BA45" s="98" t="n"/>
      <c r="BB45" s="178">
        <f>BA45*F45</f>
        <v>0</v>
      </c>
      <c r="BC45" s="99" t="n"/>
      <c r="BD45" s="179">
        <f>BC45*E45</f>
        <v>0</v>
      </c>
      <c r="BE45" s="98" t="n"/>
      <c r="BF45" s="178">
        <f>BE45*F45</f>
        <v>0</v>
      </c>
    </row>
    <row r="46" ht="28.2" customHeight="1">
      <c r="A46" s="19" t="inlineStr">
        <is>
          <t>12.012.0210</t>
        </is>
      </c>
      <c r="B46" s="15" t="inlineStr">
        <is>
          <t>חלון נגרר אגף על אגף של 3 אגפים ב-3 מסלולים מאולגן/צבוע כדוגמת קליל בלגי 1700 או ש"ע, זכוכית שקופה בעובי 6 מ"מ, בשטח מעל 2.0 מ"ר ועד 3.0 מ"ר</t>
        </is>
      </c>
      <c r="C46" s="33" t="inlineStr">
        <is>
          <t>מ"ר</t>
        </is>
      </c>
      <c r="D46" s="180" t="n">
        <v>2100</v>
      </c>
      <c r="E46" s="180">
        <f>D46*(1-$E$3)</f>
        <v>1785</v>
      </c>
      <c r="F46" s="181">
        <f>E46*(1+$F$3)</f>
        <v>1874.25</v>
      </c>
      <c r="H46" s="38" t="n"/>
      <c r="I46" s="36" t="n"/>
      <c r="K46" s="100" t="n"/>
      <c r="L46" s="182">
        <f>K46*E46</f>
        <v>0</v>
      </c>
      <c r="M46" s="102" t="n"/>
      <c r="N46" s="183">
        <f>M46*F46</f>
        <v>0</v>
      </c>
      <c r="O46" s="95" t="n"/>
      <c r="P46" s="177">
        <f>O46*E46</f>
        <v>0</v>
      </c>
      <c r="Q46" s="96" t="n"/>
      <c r="R46" s="178">
        <f>Q46*F46</f>
        <v>0</v>
      </c>
      <c r="S46" s="95" t="n"/>
      <c r="T46" s="179">
        <f>S46*E46</f>
        <v>0</v>
      </c>
      <c r="U46" s="98" t="n"/>
      <c r="V46" s="178">
        <f>U46*F46</f>
        <v>0</v>
      </c>
      <c r="W46" s="99" t="n"/>
      <c r="X46" s="179">
        <f>W46*E46</f>
        <v>0</v>
      </c>
      <c r="Y46" s="98" t="n"/>
      <c r="Z46" s="178">
        <f>Y46*F46</f>
        <v>0</v>
      </c>
      <c r="AA46" s="99" t="n"/>
      <c r="AB46" s="179">
        <f>AA46*E46</f>
        <v>0</v>
      </c>
      <c r="AC46" s="98" t="n"/>
      <c r="AD46" s="178">
        <f>AC46*F46</f>
        <v>0</v>
      </c>
      <c r="AE46" s="99" t="n"/>
      <c r="AF46" s="179">
        <f>AE46*E46</f>
        <v>0</v>
      </c>
      <c r="AG46" s="98" t="n"/>
      <c r="AH46" s="178">
        <f>AG46*F46</f>
        <v>0</v>
      </c>
      <c r="AI46" s="99" t="n"/>
      <c r="AJ46" s="179">
        <f>AI46*E46</f>
        <v>0</v>
      </c>
      <c r="AK46" s="98" t="n"/>
      <c r="AL46" s="178">
        <f>AK46*F46</f>
        <v>0</v>
      </c>
      <c r="AM46" s="99" t="n"/>
      <c r="AN46" s="179">
        <f>AM46*E46</f>
        <v>0</v>
      </c>
      <c r="AO46" s="98" t="n"/>
      <c r="AP46" s="178">
        <f>AO46*F46</f>
        <v>0</v>
      </c>
      <c r="AQ46" s="99" t="n"/>
      <c r="AR46" s="179">
        <f>AQ46*E46</f>
        <v>0</v>
      </c>
      <c r="AS46" s="98" t="n"/>
      <c r="AT46" s="178">
        <f>AS46*F46</f>
        <v>0</v>
      </c>
      <c r="AU46" s="99" t="n"/>
      <c r="AV46" s="179">
        <f>AU46*E46</f>
        <v>0</v>
      </c>
      <c r="AW46" s="98" t="n"/>
      <c r="AX46" s="178">
        <f>AW46*F46</f>
        <v>0</v>
      </c>
      <c r="AY46" s="99" t="n"/>
      <c r="AZ46" s="179">
        <f>AY46*E46</f>
        <v>0</v>
      </c>
      <c r="BA46" s="98" t="n"/>
      <c r="BB46" s="178">
        <f>BA46*F46</f>
        <v>0</v>
      </c>
      <c r="BC46" s="99" t="n"/>
      <c r="BD46" s="179">
        <f>BC46*E46</f>
        <v>0</v>
      </c>
      <c r="BE46" s="98" t="n"/>
      <c r="BF46" s="178">
        <f>BE46*F46</f>
        <v>0</v>
      </c>
    </row>
    <row r="47" ht="28.2" customHeight="1">
      <c r="A47" s="19" t="inlineStr">
        <is>
          <t>12.012.0220</t>
        </is>
      </c>
      <c r="B47" s="15" t="inlineStr">
        <is>
          <t>חלון נגרר אגף על אגף של 3 אגפים ב-3 מסלולים מאולגן/צבוע כדוגמת קליל בלגי 1700 או ש"ע, זכוכית שקופה בעובי 6 מ"מ, בשטח מעל 3.0 מ"ר ועד 5.0 מ"ר</t>
        </is>
      </c>
      <c r="C47" s="33" t="inlineStr">
        <is>
          <t>מ"ר</t>
        </is>
      </c>
      <c r="D47" s="180" t="n">
        <v>1840</v>
      </c>
      <c r="E47" s="180">
        <f>D47*(1-$E$3)</f>
        <v>1564</v>
      </c>
      <c r="F47" s="181">
        <f>E47*(1+$F$3)</f>
        <v>1642.2</v>
      </c>
      <c r="H47" s="38" t="n"/>
      <c r="I47" s="36" t="n"/>
      <c r="K47" s="100" t="n"/>
      <c r="L47" s="182">
        <f>K47*E47</f>
        <v>0</v>
      </c>
      <c r="M47" s="102" t="n"/>
      <c r="N47" s="183">
        <f>M47*F47</f>
        <v>0</v>
      </c>
      <c r="O47" s="95" t="n"/>
      <c r="P47" s="177">
        <f>O47*E47</f>
        <v>0</v>
      </c>
      <c r="Q47" s="96" t="n"/>
      <c r="R47" s="178">
        <f>Q47*F47</f>
        <v>0</v>
      </c>
      <c r="S47" s="95" t="n"/>
      <c r="T47" s="179">
        <f>S47*E47</f>
        <v>0</v>
      </c>
      <c r="U47" s="98" t="n"/>
      <c r="V47" s="178">
        <f>U47*F47</f>
        <v>0</v>
      </c>
      <c r="W47" s="99" t="n"/>
      <c r="X47" s="179">
        <f>W47*E47</f>
        <v>0</v>
      </c>
      <c r="Y47" s="98" t="n"/>
      <c r="Z47" s="178">
        <f>Y47*F47</f>
        <v>0</v>
      </c>
      <c r="AA47" s="99" t="n"/>
      <c r="AB47" s="179">
        <f>AA47*E47</f>
        <v>0</v>
      </c>
      <c r="AC47" s="98" t="n"/>
      <c r="AD47" s="178">
        <f>AC47*F47</f>
        <v>0</v>
      </c>
      <c r="AE47" s="99" t="n"/>
      <c r="AF47" s="179">
        <f>AE47*E47</f>
        <v>0</v>
      </c>
      <c r="AG47" s="98" t="n"/>
      <c r="AH47" s="178">
        <f>AG47*F47</f>
        <v>0</v>
      </c>
      <c r="AI47" s="99" t="n"/>
      <c r="AJ47" s="179">
        <f>AI47*E47</f>
        <v>0</v>
      </c>
      <c r="AK47" s="98" t="n"/>
      <c r="AL47" s="178">
        <f>AK47*F47</f>
        <v>0</v>
      </c>
      <c r="AM47" s="99" t="n"/>
      <c r="AN47" s="179">
        <f>AM47*E47</f>
        <v>0</v>
      </c>
      <c r="AO47" s="98" t="n"/>
      <c r="AP47" s="178">
        <f>AO47*F47</f>
        <v>0</v>
      </c>
      <c r="AQ47" s="99" t="n"/>
      <c r="AR47" s="179">
        <f>AQ47*E47</f>
        <v>0</v>
      </c>
      <c r="AS47" s="98" t="n"/>
      <c r="AT47" s="178">
        <f>AS47*F47</f>
        <v>0</v>
      </c>
      <c r="AU47" s="99" t="n"/>
      <c r="AV47" s="179">
        <f>AU47*E47</f>
        <v>0</v>
      </c>
      <c r="AW47" s="98" t="n"/>
      <c r="AX47" s="178">
        <f>AW47*F47</f>
        <v>0</v>
      </c>
      <c r="AY47" s="99" t="n"/>
      <c r="AZ47" s="179">
        <f>AY47*E47</f>
        <v>0</v>
      </c>
      <c r="BA47" s="98" t="n"/>
      <c r="BB47" s="178">
        <f>BA47*F47</f>
        <v>0</v>
      </c>
      <c r="BC47" s="99" t="n"/>
      <c r="BD47" s="179">
        <f>BC47*E47</f>
        <v>0</v>
      </c>
      <c r="BE47" s="98" t="n"/>
      <c r="BF47" s="178">
        <f>BE47*F47</f>
        <v>0</v>
      </c>
    </row>
    <row r="48" ht="28.2" customHeight="1">
      <c r="A48" s="19" t="inlineStr">
        <is>
          <t>12.012.0230</t>
        </is>
      </c>
      <c r="B48" s="15" t="inlineStr">
        <is>
          <t>חלון נגרר אגף על אגף של 3 אגפים ב-3 מסלולים מאולגן/צבוע כדוגמת קליל בלגי 1700 או ש"ע, זכוכית שקופה בעובי 6 מ"מ, בשטח מעל 5.0 מ"ר ועד 7.0 מ"ר</t>
        </is>
      </c>
      <c r="C48" s="33" t="inlineStr">
        <is>
          <t>מ"ר</t>
        </is>
      </c>
      <c r="D48" s="180" t="n">
        <v>1670</v>
      </c>
      <c r="E48" s="180">
        <f>D48*(1-$E$3)</f>
        <v>1419.5</v>
      </c>
      <c r="F48" s="181">
        <f>E48*(1+$F$3)</f>
        <v>1490.4750000000001</v>
      </c>
      <c r="H48" s="38" t="n"/>
      <c r="I48" s="36" t="n"/>
      <c r="K48" s="100" t="n"/>
      <c r="L48" s="182">
        <f>K48*E48</f>
        <v>0</v>
      </c>
      <c r="M48" s="102" t="n"/>
      <c r="N48" s="183">
        <f>M48*F48</f>
        <v>0</v>
      </c>
      <c r="O48" s="95" t="n"/>
      <c r="P48" s="177">
        <f>O48*E48</f>
        <v>0</v>
      </c>
      <c r="Q48" s="96" t="n"/>
      <c r="R48" s="178">
        <f>Q48*F48</f>
        <v>0</v>
      </c>
      <c r="S48" s="95" t="n"/>
      <c r="T48" s="179">
        <f>S48*E48</f>
        <v>0</v>
      </c>
      <c r="U48" s="98" t="n"/>
      <c r="V48" s="178">
        <f>U48*F48</f>
        <v>0</v>
      </c>
      <c r="W48" s="99" t="n"/>
      <c r="X48" s="179">
        <f>W48*E48</f>
        <v>0</v>
      </c>
      <c r="Y48" s="98" t="n"/>
      <c r="Z48" s="178">
        <f>Y48*F48</f>
        <v>0</v>
      </c>
      <c r="AA48" s="99" t="n"/>
      <c r="AB48" s="179">
        <f>AA48*E48</f>
        <v>0</v>
      </c>
      <c r="AC48" s="98" t="n"/>
      <c r="AD48" s="178">
        <f>AC48*F48</f>
        <v>0</v>
      </c>
      <c r="AE48" s="99" t="n"/>
      <c r="AF48" s="179">
        <f>AE48*E48</f>
        <v>0</v>
      </c>
      <c r="AG48" s="98" t="n"/>
      <c r="AH48" s="178">
        <f>AG48*F48</f>
        <v>0</v>
      </c>
      <c r="AI48" s="99" t="n"/>
      <c r="AJ48" s="179">
        <f>AI48*E48</f>
        <v>0</v>
      </c>
      <c r="AK48" s="98" t="n"/>
      <c r="AL48" s="178">
        <f>AK48*F48</f>
        <v>0</v>
      </c>
      <c r="AM48" s="99" t="n"/>
      <c r="AN48" s="179">
        <f>AM48*E48</f>
        <v>0</v>
      </c>
      <c r="AO48" s="98" t="n"/>
      <c r="AP48" s="178">
        <f>AO48*F48</f>
        <v>0</v>
      </c>
      <c r="AQ48" s="99" t="n"/>
      <c r="AR48" s="179">
        <f>AQ48*E48</f>
        <v>0</v>
      </c>
      <c r="AS48" s="98" t="n"/>
      <c r="AT48" s="178">
        <f>AS48*F48</f>
        <v>0</v>
      </c>
      <c r="AU48" s="99" t="n"/>
      <c r="AV48" s="179">
        <f>AU48*E48</f>
        <v>0</v>
      </c>
      <c r="AW48" s="98" t="n"/>
      <c r="AX48" s="178">
        <f>AW48*F48</f>
        <v>0</v>
      </c>
      <c r="AY48" s="99" t="n"/>
      <c r="AZ48" s="179">
        <f>AY48*E48</f>
        <v>0</v>
      </c>
      <c r="BA48" s="98" t="n"/>
      <c r="BB48" s="178">
        <f>BA48*F48</f>
        <v>0</v>
      </c>
      <c r="BC48" s="99" t="n"/>
      <c r="BD48" s="179">
        <f>BC48*E48</f>
        <v>0</v>
      </c>
      <c r="BE48" s="98" t="n"/>
      <c r="BF48" s="178">
        <f>BE48*F48</f>
        <v>0</v>
      </c>
    </row>
    <row r="49" ht="28.2" customHeight="1">
      <c r="A49" s="19" t="inlineStr">
        <is>
          <t>12.012.0300</t>
        </is>
      </c>
      <c r="B49" s="15" t="inlineStr">
        <is>
          <t>חלון נגרר אגף על אגף של 3 אגפים ב-3 מסלולים מאולגן/צבוע כדוגמת קליל בלגי 7300 או ש"ע, זכוכית שקופה בידודית 5+6+6 מ"מ, בשטח מעל 1.0 מ"ר ועד 2.0 מ"ר</t>
        </is>
      </c>
      <c r="C49" s="33" t="inlineStr">
        <is>
          <t>מ"ר</t>
        </is>
      </c>
      <c r="D49" s="180" t="n">
        <v>2050</v>
      </c>
      <c r="E49" s="180">
        <f>D49*(1-$E$3)</f>
        <v>1742.5</v>
      </c>
      <c r="F49" s="181">
        <f>E49*(1+$F$3)</f>
        <v>1829.625</v>
      </c>
      <c r="H49" s="38" t="n"/>
      <c r="I49" s="36" t="n"/>
      <c r="K49" s="100" t="n"/>
      <c r="L49" s="182">
        <f>K49*E49</f>
        <v>0</v>
      </c>
      <c r="M49" s="102" t="n"/>
      <c r="N49" s="183">
        <f>M49*F49</f>
        <v>0</v>
      </c>
      <c r="O49" s="95" t="n"/>
      <c r="P49" s="177">
        <f>O49*E49</f>
        <v>0</v>
      </c>
      <c r="Q49" s="96" t="n"/>
      <c r="R49" s="178">
        <f>Q49*F49</f>
        <v>0</v>
      </c>
      <c r="S49" s="95" t="n"/>
      <c r="T49" s="179">
        <f>S49*E49</f>
        <v>0</v>
      </c>
      <c r="U49" s="98" t="n"/>
      <c r="V49" s="178">
        <f>U49*F49</f>
        <v>0</v>
      </c>
      <c r="W49" s="99" t="n"/>
      <c r="X49" s="179">
        <f>W49*E49</f>
        <v>0</v>
      </c>
      <c r="Y49" s="98" t="n"/>
      <c r="Z49" s="178">
        <f>Y49*F49</f>
        <v>0</v>
      </c>
      <c r="AA49" s="99" t="n"/>
      <c r="AB49" s="179">
        <f>AA49*E49</f>
        <v>0</v>
      </c>
      <c r="AC49" s="98" t="n"/>
      <c r="AD49" s="178">
        <f>AC49*F49</f>
        <v>0</v>
      </c>
      <c r="AE49" s="99" t="n"/>
      <c r="AF49" s="179">
        <f>AE49*E49</f>
        <v>0</v>
      </c>
      <c r="AG49" s="98" t="n"/>
      <c r="AH49" s="178">
        <f>AG49*F49</f>
        <v>0</v>
      </c>
      <c r="AI49" s="99" t="n"/>
      <c r="AJ49" s="179">
        <f>AI49*E49</f>
        <v>0</v>
      </c>
      <c r="AK49" s="98" t="n"/>
      <c r="AL49" s="178">
        <f>AK49*F49</f>
        <v>0</v>
      </c>
      <c r="AM49" s="99" t="n"/>
      <c r="AN49" s="179">
        <f>AM49*E49</f>
        <v>0</v>
      </c>
      <c r="AO49" s="98" t="n"/>
      <c r="AP49" s="178">
        <f>AO49*F49</f>
        <v>0</v>
      </c>
      <c r="AQ49" s="99" t="n"/>
      <c r="AR49" s="179">
        <f>AQ49*E49</f>
        <v>0</v>
      </c>
      <c r="AS49" s="98" t="n"/>
      <c r="AT49" s="178">
        <f>AS49*F49</f>
        <v>0</v>
      </c>
      <c r="AU49" s="99" t="n"/>
      <c r="AV49" s="179">
        <f>AU49*E49</f>
        <v>0</v>
      </c>
      <c r="AW49" s="98" t="n"/>
      <c r="AX49" s="178">
        <f>AW49*F49</f>
        <v>0</v>
      </c>
      <c r="AY49" s="99" t="n"/>
      <c r="AZ49" s="179">
        <f>AY49*E49</f>
        <v>0</v>
      </c>
      <c r="BA49" s="98" t="n"/>
      <c r="BB49" s="178">
        <f>BA49*F49</f>
        <v>0</v>
      </c>
      <c r="BC49" s="99" t="n"/>
      <c r="BD49" s="179">
        <f>BC49*E49</f>
        <v>0</v>
      </c>
      <c r="BE49" s="98" t="n"/>
      <c r="BF49" s="178">
        <f>BE49*F49</f>
        <v>0</v>
      </c>
    </row>
    <row r="50" ht="28.2" customHeight="1">
      <c r="A50" s="19" t="inlineStr">
        <is>
          <t>12.012.0310</t>
        </is>
      </c>
      <c r="B50" s="15" t="inlineStr">
        <is>
          <t>חלון נגרר אגף על אגף של 3 אגפים ב-3 מסלולים מאולגן/צבוע כדוגמת קליל בלגי 7300 או ש"ע, זכוכית שקופה בידודית 5+6+6 מ"מ, בשטח מעל 2.0 מ"ר ועד 3.0 מ"ר</t>
        </is>
      </c>
      <c r="C50" s="33" t="inlineStr">
        <is>
          <t>מ"ר</t>
        </is>
      </c>
      <c r="D50" s="180" t="n">
        <v>1890</v>
      </c>
      <c r="E50" s="180">
        <f>D50*(1-$E$3)</f>
        <v>1606.5</v>
      </c>
      <c r="F50" s="181">
        <f>E50*(1+$F$3)</f>
        <v>1686.825</v>
      </c>
      <c r="H50" s="38" t="n"/>
      <c r="I50" s="36" t="n"/>
      <c r="K50" s="100" t="n"/>
      <c r="L50" s="182">
        <f>K50*E50</f>
        <v>0</v>
      </c>
      <c r="M50" s="102" t="n"/>
      <c r="N50" s="183">
        <f>M50*F50</f>
        <v>0</v>
      </c>
      <c r="O50" s="95" t="n"/>
      <c r="P50" s="177">
        <f>O50*E50</f>
        <v>0</v>
      </c>
      <c r="Q50" s="96" t="n"/>
      <c r="R50" s="178">
        <f>Q50*F50</f>
        <v>0</v>
      </c>
      <c r="S50" s="95" t="n"/>
      <c r="T50" s="179">
        <f>S50*E50</f>
        <v>0</v>
      </c>
      <c r="U50" s="98" t="n"/>
      <c r="V50" s="178">
        <f>U50*F50</f>
        <v>0</v>
      </c>
      <c r="W50" s="99" t="n"/>
      <c r="X50" s="179">
        <f>W50*E50</f>
        <v>0</v>
      </c>
      <c r="Y50" s="98" t="n"/>
      <c r="Z50" s="178">
        <f>Y50*F50</f>
        <v>0</v>
      </c>
      <c r="AA50" s="99" t="n"/>
      <c r="AB50" s="179">
        <f>AA50*E50</f>
        <v>0</v>
      </c>
      <c r="AC50" s="98" t="n"/>
      <c r="AD50" s="178">
        <f>AC50*F50</f>
        <v>0</v>
      </c>
      <c r="AE50" s="99" t="n"/>
      <c r="AF50" s="179">
        <f>AE50*E50</f>
        <v>0</v>
      </c>
      <c r="AG50" s="98" t="n"/>
      <c r="AH50" s="178">
        <f>AG50*F50</f>
        <v>0</v>
      </c>
      <c r="AI50" s="99" t="n"/>
      <c r="AJ50" s="179">
        <f>AI50*E50</f>
        <v>0</v>
      </c>
      <c r="AK50" s="98" t="n"/>
      <c r="AL50" s="178">
        <f>AK50*F50</f>
        <v>0</v>
      </c>
      <c r="AM50" s="99" t="n"/>
      <c r="AN50" s="179">
        <f>AM50*E50</f>
        <v>0</v>
      </c>
      <c r="AO50" s="98" t="n"/>
      <c r="AP50" s="178">
        <f>AO50*F50</f>
        <v>0</v>
      </c>
      <c r="AQ50" s="99" t="n"/>
      <c r="AR50" s="179">
        <f>AQ50*E50</f>
        <v>0</v>
      </c>
      <c r="AS50" s="98" t="n"/>
      <c r="AT50" s="178">
        <f>AS50*F50</f>
        <v>0</v>
      </c>
      <c r="AU50" s="99" t="n"/>
      <c r="AV50" s="179">
        <f>AU50*E50</f>
        <v>0</v>
      </c>
      <c r="AW50" s="98" t="n"/>
      <c r="AX50" s="178">
        <f>AW50*F50</f>
        <v>0</v>
      </c>
      <c r="AY50" s="99" t="n"/>
      <c r="AZ50" s="179">
        <f>AY50*E50</f>
        <v>0</v>
      </c>
      <c r="BA50" s="98" t="n"/>
      <c r="BB50" s="178">
        <f>BA50*F50</f>
        <v>0</v>
      </c>
      <c r="BC50" s="99" t="n"/>
      <c r="BD50" s="179">
        <f>BC50*E50</f>
        <v>0</v>
      </c>
      <c r="BE50" s="98" t="n"/>
      <c r="BF50" s="178">
        <f>BE50*F50</f>
        <v>0</v>
      </c>
    </row>
    <row r="51" ht="28.2" customHeight="1">
      <c r="A51" s="19" t="inlineStr">
        <is>
          <t>12.012.0320</t>
        </is>
      </c>
      <c r="B51" s="15" t="inlineStr">
        <is>
          <t>חלון נגרר אגף על אגף של 3 אגפים ב-3 מסלולים מאולגן/צבוע כדוגמת קליל בלגי 7300 או ש"ע, זכוכית שקופה בידודית מחוסמת דו צדדי 5+6+8 מ"מ, בשטח מעל 3.0 מ"ר ועד 5.0 מ"ר</t>
        </is>
      </c>
      <c r="C51" s="33" t="inlineStr">
        <is>
          <t>מ"ר</t>
        </is>
      </c>
      <c r="D51" s="180" t="n">
        <v>1820</v>
      </c>
      <c r="E51" s="180">
        <f>D51*(1-$E$3)</f>
        <v>1547</v>
      </c>
      <c r="F51" s="181">
        <f>E51*(1+$F$3)</f>
        <v>1624.3500000000001</v>
      </c>
      <c r="H51" s="38" t="n"/>
      <c r="I51" s="36" t="n"/>
      <c r="K51" s="100" t="n"/>
      <c r="L51" s="182">
        <f>K51*E51</f>
        <v>0</v>
      </c>
      <c r="M51" s="102" t="n"/>
      <c r="N51" s="183">
        <f>M51*F51</f>
        <v>0</v>
      </c>
      <c r="O51" s="95" t="n"/>
      <c r="P51" s="177">
        <f>O51*E51</f>
        <v>0</v>
      </c>
      <c r="Q51" s="96" t="n"/>
      <c r="R51" s="178">
        <f>Q51*F51</f>
        <v>0</v>
      </c>
      <c r="S51" s="95" t="n"/>
      <c r="T51" s="179">
        <f>S51*E51</f>
        <v>0</v>
      </c>
      <c r="U51" s="98" t="n"/>
      <c r="V51" s="178">
        <f>U51*F51</f>
        <v>0</v>
      </c>
      <c r="W51" s="99" t="n"/>
      <c r="X51" s="179">
        <f>W51*E51</f>
        <v>0</v>
      </c>
      <c r="Y51" s="98" t="n"/>
      <c r="Z51" s="178">
        <f>Y51*F51</f>
        <v>0</v>
      </c>
      <c r="AA51" s="99" t="n"/>
      <c r="AB51" s="179">
        <f>AA51*E51</f>
        <v>0</v>
      </c>
      <c r="AC51" s="98" t="n"/>
      <c r="AD51" s="178">
        <f>AC51*F51</f>
        <v>0</v>
      </c>
      <c r="AE51" s="99" t="n"/>
      <c r="AF51" s="179">
        <f>AE51*E51</f>
        <v>0</v>
      </c>
      <c r="AG51" s="98" t="n"/>
      <c r="AH51" s="178">
        <f>AG51*F51</f>
        <v>0</v>
      </c>
      <c r="AI51" s="99" t="n"/>
      <c r="AJ51" s="179">
        <f>AI51*E51</f>
        <v>0</v>
      </c>
      <c r="AK51" s="98" t="n"/>
      <c r="AL51" s="178">
        <f>AK51*F51</f>
        <v>0</v>
      </c>
      <c r="AM51" s="99" t="n"/>
      <c r="AN51" s="179">
        <f>AM51*E51</f>
        <v>0</v>
      </c>
      <c r="AO51" s="98" t="n"/>
      <c r="AP51" s="178">
        <f>AO51*F51</f>
        <v>0</v>
      </c>
      <c r="AQ51" s="99" t="n"/>
      <c r="AR51" s="179">
        <f>AQ51*E51</f>
        <v>0</v>
      </c>
      <c r="AS51" s="98" t="n"/>
      <c r="AT51" s="178">
        <f>AS51*F51</f>
        <v>0</v>
      </c>
      <c r="AU51" s="99" t="n"/>
      <c r="AV51" s="179">
        <f>AU51*E51</f>
        <v>0</v>
      </c>
      <c r="AW51" s="98" t="n"/>
      <c r="AX51" s="178">
        <f>AW51*F51</f>
        <v>0</v>
      </c>
      <c r="AY51" s="99" t="n"/>
      <c r="AZ51" s="179">
        <f>AY51*E51</f>
        <v>0</v>
      </c>
      <c r="BA51" s="98" t="n"/>
      <c r="BB51" s="178">
        <f>BA51*F51</f>
        <v>0</v>
      </c>
      <c r="BC51" s="99" t="n"/>
      <c r="BD51" s="179">
        <f>BC51*E51</f>
        <v>0</v>
      </c>
      <c r="BE51" s="98" t="n"/>
      <c r="BF51" s="178">
        <f>BE51*F51</f>
        <v>0</v>
      </c>
    </row>
    <row r="52" ht="28.2" customHeight="1">
      <c r="A52" s="19" t="inlineStr">
        <is>
          <t>12.012.0330</t>
        </is>
      </c>
      <c r="B52" s="15" t="inlineStr">
        <is>
          <t>חלון נגרר אגף על אגף של 3 אגפים ב-3 מסלולים מאולגן/צבוע כדוגמת קליל בלגי 7300 או ש"ע, זכוכית שקופה בידודית מחוסמת דו צדדי 5+6+8 מ"מ, בשטח מעל 5.0 מ"ר ועד 7.0 מ"ר</t>
        </is>
      </c>
      <c r="C52" s="33" t="inlineStr">
        <is>
          <t>מ"ר</t>
        </is>
      </c>
      <c r="D52" s="180" t="n">
        <v>1650</v>
      </c>
      <c r="E52" s="180">
        <f>D52*(1-$E$3)</f>
        <v>1402.5</v>
      </c>
      <c r="F52" s="181">
        <f>E52*(1+$F$3)</f>
        <v>1472.625</v>
      </c>
      <c r="H52" s="38" t="n"/>
      <c r="I52" s="36" t="n"/>
      <c r="K52" s="100" t="n"/>
      <c r="L52" s="182">
        <f>K52*E52</f>
        <v>0</v>
      </c>
      <c r="M52" s="102" t="n"/>
      <c r="N52" s="183">
        <f>M52*F52</f>
        <v>0</v>
      </c>
      <c r="O52" s="95" t="n"/>
      <c r="P52" s="177">
        <f>O52*E52</f>
        <v>0</v>
      </c>
      <c r="Q52" s="96" t="n"/>
      <c r="R52" s="178">
        <f>Q52*F52</f>
        <v>0</v>
      </c>
      <c r="S52" s="95" t="n"/>
      <c r="T52" s="179">
        <f>S52*E52</f>
        <v>0</v>
      </c>
      <c r="U52" s="98" t="n"/>
      <c r="V52" s="178">
        <f>U52*F52</f>
        <v>0</v>
      </c>
      <c r="W52" s="99" t="n"/>
      <c r="X52" s="179">
        <f>W52*E52</f>
        <v>0</v>
      </c>
      <c r="Y52" s="98" t="n"/>
      <c r="Z52" s="178">
        <f>Y52*F52</f>
        <v>0</v>
      </c>
      <c r="AA52" s="99" t="n"/>
      <c r="AB52" s="179">
        <f>AA52*E52</f>
        <v>0</v>
      </c>
      <c r="AC52" s="98" t="n"/>
      <c r="AD52" s="178">
        <f>AC52*F52</f>
        <v>0</v>
      </c>
      <c r="AE52" s="99" t="n"/>
      <c r="AF52" s="179">
        <f>AE52*E52</f>
        <v>0</v>
      </c>
      <c r="AG52" s="98" t="n"/>
      <c r="AH52" s="178">
        <f>AG52*F52</f>
        <v>0</v>
      </c>
      <c r="AI52" s="99" t="n"/>
      <c r="AJ52" s="179">
        <f>AI52*E52</f>
        <v>0</v>
      </c>
      <c r="AK52" s="98" t="n"/>
      <c r="AL52" s="178">
        <f>AK52*F52</f>
        <v>0</v>
      </c>
      <c r="AM52" s="99" t="n"/>
      <c r="AN52" s="179">
        <f>AM52*E52</f>
        <v>0</v>
      </c>
      <c r="AO52" s="98" t="n"/>
      <c r="AP52" s="178">
        <f>AO52*F52</f>
        <v>0</v>
      </c>
      <c r="AQ52" s="99" t="n"/>
      <c r="AR52" s="179">
        <f>AQ52*E52</f>
        <v>0</v>
      </c>
      <c r="AS52" s="98" t="n"/>
      <c r="AT52" s="178">
        <f>AS52*F52</f>
        <v>0</v>
      </c>
      <c r="AU52" s="99" t="n"/>
      <c r="AV52" s="179">
        <f>AU52*E52</f>
        <v>0</v>
      </c>
      <c r="AW52" s="98" t="n"/>
      <c r="AX52" s="178">
        <f>AW52*F52</f>
        <v>0</v>
      </c>
      <c r="AY52" s="99" t="n"/>
      <c r="AZ52" s="179">
        <f>AY52*E52</f>
        <v>0</v>
      </c>
      <c r="BA52" s="98" t="n"/>
      <c r="BB52" s="178">
        <f>BA52*F52</f>
        <v>0</v>
      </c>
      <c r="BC52" s="99" t="n"/>
      <c r="BD52" s="179">
        <f>BC52*E52</f>
        <v>0</v>
      </c>
      <c r="BE52" s="98" t="n"/>
      <c r="BF52" s="178">
        <f>BE52*F52</f>
        <v>0</v>
      </c>
    </row>
    <row r="53" ht="28.2" customHeight="1">
      <c r="A53" s="19" t="inlineStr">
        <is>
          <t>12.012.0500</t>
        </is>
      </c>
      <c r="B53" s="15" t="inlineStr">
        <is>
          <t>חלון נגרר אגף על אגף של 4 אגפים ב- 2 מסלולים מאולגן/צבוע כדוגמת קליל קלאסי 7000 או ש"ע, זכוכית שקופה בידודית 5+6+6 מ"מ, בשטח מעל 2.0 מ"ר ועד 3.0 מ"ר</t>
        </is>
      </c>
      <c r="C53" s="33" t="inlineStr">
        <is>
          <t>מ"ר</t>
        </is>
      </c>
      <c r="D53" s="180" t="n">
        <v>2040</v>
      </c>
      <c r="E53" s="180">
        <f>D53*(1-$E$3)</f>
        <v>1734</v>
      </c>
      <c r="F53" s="181">
        <f>E53*(1+$F$3)</f>
        <v>1820.7</v>
      </c>
      <c r="H53" s="38" t="n"/>
      <c r="I53" s="36" t="n"/>
      <c r="K53" s="100" t="n"/>
      <c r="L53" s="182">
        <f>K53*E53</f>
        <v>0</v>
      </c>
      <c r="M53" s="102" t="n"/>
      <c r="N53" s="183">
        <f>M53*F53</f>
        <v>0</v>
      </c>
      <c r="O53" s="95" t="n"/>
      <c r="P53" s="177">
        <f>O53*E53</f>
        <v>0</v>
      </c>
      <c r="Q53" s="96" t="n"/>
      <c r="R53" s="178">
        <f>Q53*F53</f>
        <v>0</v>
      </c>
      <c r="S53" s="95" t="n"/>
      <c r="T53" s="179">
        <f>S53*E53</f>
        <v>0</v>
      </c>
      <c r="U53" s="98" t="n"/>
      <c r="V53" s="178">
        <f>U53*F53</f>
        <v>0</v>
      </c>
      <c r="W53" s="99" t="n"/>
      <c r="X53" s="179">
        <f>W53*E53</f>
        <v>0</v>
      </c>
      <c r="Y53" s="98" t="n"/>
      <c r="Z53" s="178">
        <f>Y53*F53</f>
        <v>0</v>
      </c>
      <c r="AA53" s="99" t="n"/>
      <c r="AB53" s="179">
        <f>AA53*E53</f>
        <v>0</v>
      </c>
      <c r="AC53" s="98" t="n"/>
      <c r="AD53" s="178">
        <f>AC53*F53</f>
        <v>0</v>
      </c>
      <c r="AE53" s="99" t="n"/>
      <c r="AF53" s="179">
        <f>AE53*E53</f>
        <v>0</v>
      </c>
      <c r="AG53" s="98" t="n"/>
      <c r="AH53" s="178">
        <f>AG53*F53</f>
        <v>0</v>
      </c>
      <c r="AI53" s="99" t="n"/>
      <c r="AJ53" s="179">
        <f>AI53*E53</f>
        <v>0</v>
      </c>
      <c r="AK53" s="98" t="n"/>
      <c r="AL53" s="178">
        <f>AK53*F53</f>
        <v>0</v>
      </c>
      <c r="AM53" s="99" t="n"/>
      <c r="AN53" s="179">
        <f>AM53*E53</f>
        <v>0</v>
      </c>
      <c r="AO53" s="98" t="n"/>
      <c r="AP53" s="178">
        <f>AO53*F53</f>
        <v>0</v>
      </c>
      <c r="AQ53" s="99" t="n"/>
      <c r="AR53" s="179">
        <f>AQ53*E53</f>
        <v>0</v>
      </c>
      <c r="AS53" s="98" t="n"/>
      <c r="AT53" s="178">
        <f>AS53*F53</f>
        <v>0</v>
      </c>
      <c r="AU53" s="99" t="n"/>
      <c r="AV53" s="179">
        <f>AU53*E53</f>
        <v>0</v>
      </c>
      <c r="AW53" s="98" t="n"/>
      <c r="AX53" s="178">
        <f>AW53*F53</f>
        <v>0</v>
      </c>
      <c r="AY53" s="99" t="n"/>
      <c r="AZ53" s="179">
        <f>AY53*E53</f>
        <v>0</v>
      </c>
      <c r="BA53" s="98" t="n"/>
      <c r="BB53" s="178">
        <f>BA53*F53</f>
        <v>0</v>
      </c>
      <c r="BC53" s="99" t="n"/>
      <c r="BD53" s="179">
        <f>BC53*E53</f>
        <v>0</v>
      </c>
      <c r="BE53" s="98" t="n"/>
      <c r="BF53" s="178">
        <f>BE53*F53</f>
        <v>0</v>
      </c>
    </row>
    <row r="54" ht="28.2" customHeight="1">
      <c r="A54" s="19" t="inlineStr">
        <is>
          <t>12.012.0510</t>
        </is>
      </c>
      <c r="B54" s="15" t="inlineStr">
        <is>
          <t>חלון נגרר אגף על אגף של 4 אגפים ב- 2 מסלולים מאולגן/צבוע כדוגמת קליל קלאסי 7000 או ש"ע, זכוכית שקופה בידודית מחוסמת דו צדדי 5+6+6 מ"מ, בשטח מעל 3.0 מ"ר ועד 5.0 מ"ר</t>
        </is>
      </c>
      <c r="C54" s="33" t="inlineStr">
        <is>
          <t>מ"ר</t>
        </is>
      </c>
      <c r="D54" s="180" t="n">
        <v>1980</v>
      </c>
      <c r="E54" s="180">
        <f>D54*(1-$E$3)</f>
        <v>1683</v>
      </c>
      <c r="F54" s="181">
        <f>E54*(1+$F$3)</f>
        <v>1767.15</v>
      </c>
      <c r="H54" s="38" t="n"/>
      <c r="I54" s="36" t="n"/>
      <c r="K54" s="100" t="n"/>
      <c r="L54" s="182">
        <f>K54*E54</f>
        <v>0</v>
      </c>
      <c r="M54" s="102" t="n"/>
      <c r="N54" s="183">
        <f>M54*F54</f>
        <v>0</v>
      </c>
      <c r="O54" s="95" t="n"/>
      <c r="P54" s="177">
        <f>O54*E54</f>
        <v>0</v>
      </c>
      <c r="Q54" s="96" t="n"/>
      <c r="R54" s="178">
        <f>Q54*F54</f>
        <v>0</v>
      </c>
      <c r="S54" s="95" t="n"/>
      <c r="T54" s="179">
        <f>S54*E54</f>
        <v>0</v>
      </c>
      <c r="U54" s="98" t="n"/>
      <c r="V54" s="178">
        <f>U54*F54</f>
        <v>0</v>
      </c>
      <c r="W54" s="99" t="n"/>
      <c r="X54" s="179">
        <f>W54*E54</f>
        <v>0</v>
      </c>
      <c r="Y54" s="98" t="n"/>
      <c r="Z54" s="178">
        <f>Y54*F54</f>
        <v>0</v>
      </c>
      <c r="AA54" s="99" t="n"/>
      <c r="AB54" s="179">
        <f>AA54*E54</f>
        <v>0</v>
      </c>
      <c r="AC54" s="98" t="n"/>
      <c r="AD54" s="178">
        <f>AC54*F54</f>
        <v>0</v>
      </c>
      <c r="AE54" s="99" t="n"/>
      <c r="AF54" s="179">
        <f>AE54*E54</f>
        <v>0</v>
      </c>
      <c r="AG54" s="98" t="n"/>
      <c r="AH54" s="178">
        <f>AG54*F54</f>
        <v>0</v>
      </c>
      <c r="AI54" s="99" t="n"/>
      <c r="AJ54" s="179">
        <f>AI54*E54</f>
        <v>0</v>
      </c>
      <c r="AK54" s="98" t="n"/>
      <c r="AL54" s="178">
        <f>AK54*F54</f>
        <v>0</v>
      </c>
      <c r="AM54" s="99" t="n"/>
      <c r="AN54" s="179">
        <f>AM54*E54</f>
        <v>0</v>
      </c>
      <c r="AO54" s="98" t="n"/>
      <c r="AP54" s="178">
        <f>AO54*F54</f>
        <v>0</v>
      </c>
      <c r="AQ54" s="99" t="n"/>
      <c r="AR54" s="179">
        <f>AQ54*E54</f>
        <v>0</v>
      </c>
      <c r="AS54" s="98" t="n"/>
      <c r="AT54" s="178">
        <f>AS54*F54</f>
        <v>0</v>
      </c>
      <c r="AU54" s="99" t="n"/>
      <c r="AV54" s="179">
        <f>AU54*E54</f>
        <v>0</v>
      </c>
      <c r="AW54" s="98" t="n"/>
      <c r="AX54" s="178">
        <f>AW54*F54</f>
        <v>0</v>
      </c>
      <c r="AY54" s="99" t="n"/>
      <c r="AZ54" s="179">
        <f>AY54*E54</f>
        <v>0</v>
      </c>
      <c r="BA54" s="98" t="n"/>
      <c r="BB54" s="178">
        <f>BA54*F54</f>
        <v>0</v>
      </c>
      <c r="BC54" s="99" t="n"/>
      <c r="BD54" s="179">
        <f>BC54*E54</f>
        <v>0</v>
      </c>
      <c r="BE54" s="98" t="n"/>
      <c r="BF54" s="178">
        <f>BE54*F54</f>
        <v>0</v>
      </c>
    </row>
    <row r="55" ht="28.2" customHeight="1">
      <c r="A55" s="19" t="inlineStr">
        <is>
          <t>12.012.0520</t>
        </is>
      </c>
      <c r="B55" s="15" t="inlineStr">
        <is>
          <t>חלון נגרר אגף על אגף של 4 אגפים ב- 2 מסלולים מאולגן/צבוע כדוגמת קליל קלאסי 7000 או ש"ע, זכוכית שקופה בידודית מחוסמת דו צדדי 5+6+6 מ"מ, בשטח מעל 5.0 מ"ר ועד 7.0 מ"ר</t>
        </is>
      </c>
      <c r="C55" s="33" t="inlineStr">
        <is>
          <t>מ"ר</t>
        </is>
      </c>
      <c r="D55" s="180" t="n">
        <v>1820</v>
      </c>
      <c r="E55" s="180">
        <f>D55*(1-$E$3)</f>
        <v>1547</v>
      </c>
      <c r="F55" s="181">
        <f>E55*(1+$F$3)</f>
        <v>1624.3500000000001</v>
      </c>
      <c r="H55" s="38" t="n"/>
      <c r="I55" s="36" t="n"/>
      <c r="K55" s="100" t="n"/>
      <c r="L55" s="182">
        <f>K55*E55</f>
        <v>0</v>
      </c>
      <c r="M55" s="102" t="n"/>
      <c r="N55" s="183">
        <f>M55*F55</f>
        <v>0</v>
      </c>
      <c r="O55" s="95" t="n"/>
      <c r="P55" s="177">
        <f>O55*E55</f>
        <v>0</v>
      </c>
      <c r="Q55" s="96" t="n"/>
      <c r="R55" s="178">
        <f>Q55*F55</f>
        <v>0</v>
      </c>
      <c r="S55" s="95" t="n"/>
      <c r="T55" s="179">
        <f>S55*E55</f>
        <v>0</v>
      </c>
      <c r="U55" s="98" t="n"/>
      <c r="V55" s="178">
        <f>U55*F55</f>
        <v>0</v>
      </c>
      <c r="W55" s="99" t="n"/>
      <c r="X55" s="179">
        <f>W55*E55</f>
        <v>0</v>
      </c>
      <c r="Y55" s="98" t="n"/>
      <c r="Z55" s="178">
        <f>Y55*F55</f>
        <v>0</v>
      </c>
      <c r="AA55" s="99" t="n"/>
      <c r="AB55" s="179">
        <f>AA55*E55</f>
        <v>0</v>
      </c>
      <c r="AC55" s="98" t="n"/>
      <c r="AD55" s="178">
        <f>AC55*F55</f>
        <v>0</v>
      </c>
      <c r="AE55" s="99" t="n"/>
      <c r="AF55" s="179">
        <f>AE55*E55</f>
        <v>0</v>
      </c>
      <c r="AG55" s="98" t="n"/>
      <c r="AH55" s="178">
        <f>AG55*F55</f>
        <v>0</v>
      </c>
      <c r="AI55" s="99" t="n"/>
      <c r="AJ55" s="179">
        <f>AI55*E55</f>
        <v>0</v>
      </c>
      <c r="AK55" s="98" t="n"/>
      <c r="AL55" s="178">
        <f>AK55*F55</f>
        <v>0</v>
      </c>
      <c r="AM55" s="99" t="n"/>
      <c r="AN55" s="179">
        <f>AM55*E55</f>
        <v>0</v>
      </c>
      <c r="AO55" s="98" t="n"/>
      <c r="AP55" s="178">
        <f>AO55*F55</f>
        <v>0</v>
      </c>
      <c r="AQ55" s="99" t="n"/>
      <c r="AR55" s="179">
        <f>AQ55*E55</f>
        <v>0</v>
      </c>
      <c r="AS55" s="98" t="n"/>
      <c r="AT55" s="178">
        <f>AS55*F55</f>
        <v>0</v>
      </c>
      <c r="AU55" s="99" t="n"/>
      <c r="AV55" s="179">
        <f>AU55*E55</f>
        <v>0</v>
      </c>
      <c r="AW55" s="98" t="n"/>
      <c r="AX55" s="178">
        <f>AW55*F55</f>
        <v>0</v>
      </c>
      <c r="AY55" s="99" t="n"/>
      <c r="AZ55" s="179">
        <f>AY55*E55</f>
        <v>0</v>
      </c>
      <c r="BA55" s="98" t="n"/>
      <c r="BB55" s="178">
        <f>BA55*F55</f>
        <v>0</v>
      </c>
      <c r="BC55" s="99" t="n"/>
      <c r="BD55" s="179">
        <f>BC55*E55</f>
        <v>0</v>
      </c>
      <c r="BE55" s="98" t="n"/>
      <c r="BF55" s="178">
        <f>BE55*F55</f>
        <v>0</v>
      </c>
    </row>
    <row r="56" ht="28.2" customHeight="1">
      <c r="A56" s="19" t="inlineStr">
        <is>
          <t>12.012.0530</t>
        </is>
      </c>
      <c r="B56" s="15" t="inlineStr">
        <is>
          <t>חלון נגרר אגף על אגף של 4 אגפים ב- 2 מסלולים מאולגן/צבוע כדוגמת קליל קלאסי 7000 או ש"ע, זכוכית שקופה בידודית מחוסמת דו צדדי 5+6+6 מ"מ, בשטח מעל 7.0 מ"ר ועד 9.0 מ"ר</t>
        </is>
      </c>
      <c r="C56" s="33" t="inlineStr">
        <is>
          <t>מ"ר</t>
        </is>
      </c>
      <c r="D56" s="180" t="n">
        <v>1610</v>
      </c>
      <c r="E56" s="180">
        <f>D56*(1-$E$3)</f>
        <v>1368.5</v>
      </c>
      <c r="F56" s="181">
        <f>E56*(1+$F$3)</f>
        <v>1436.925</v>
      </c>
      <c r="H56" s="38" t="n"/>
      <c r="I56" s="36" t="n"/>
      <c r="K56" s="100" t="n"/>
      <c r="L56" s="182">
        <f>K56*E56</f>
        <v>0</v>
      </c>
      <c r="M56" s="102" t="n"/>
      <c r="N56" s="183">
        <f>M56*F56</f>
        <v>0</v>
      </c>
      <c r="O56" s="95" t="n"/>
      <c r="P56" s="177">
        <f>O56*E56</f>
        <v>0</v>
      </c>
      <c r="Q56" s="96" t="n"/>
      <c r="R56" s="178">
        <f>Q56*F56</f>
        <v>0</v>
      </c>
      <c r="S56" s="95" t="n"/>
      <c r="T56" s="179">
        <f>S56*E56</f>
        <v>0</v>
      </c>
      <c r="U56" s="98" t="n"/>
      <c r="V56" s="178">
        <f>U56*F56</f>
        <v>0</v>
      </c>
      <c r="W56" s="99" t="n"/>
      <c r="X56" s="179">
        <f>W56*E56</f>
        <v>0</v>
      </c>
      <c r="Y56" s="98" t="n"/>
      <c r="Z56" s="178">
        <f>Y56*F56</f>
        <v>0</v>
      </c>
      <c r="AA56" s="99" t="n"/>
      <c r="AB56" s="179">
        <f>AA56*E56</f>
        <v>0</v>
      </c>
      <c r="AC56" s="98" t="n"/>
      <c r="AD56" s="178">
        <f>AC56*F56</f>
        <v>0</v>
      </c>
      <c r="AE56" s="99" t="n"/>
      <c r="AF56" s="179">
        <f>AE56*E56</f>
        <v>0</v>
      </c>
      <c r="AG56" s="98" t="n"/>
      <c r="AH56" s="178">
        <f>AG56*F56</f>
        <v>0</v>
      </c>
      <c r="AI56" s="99" t="n"/>
      <c r="AJ56" s="179">
        <f>AI56*E56</f>
        <v>0</v>
      </c>
      <c r="AK56" s="98" t="n"/>
      <c r="AL56" s="178">
        <f>AK56*F56</f>
        <v>0</v>
      </c>
      <c r="AM56" s="99" t="n"/>
      <c r="AN56" s="179">
        <f>AM56*E56</f>
        <v>0</v>
      </c>
      <c r="AO56" s="98" t="n"/>
      <c r="AP56" s="178">
        <f>AO56*F56</f>
        <v>0</v>
      </c>
      <c r="AQ56" s="99" t="n"/>
      <c r="AR56" s="179">
        <f>AQ56*E56</f>
        <v>0</v>
      </c>
      <c r="AS56" s="98" t="n"/>
      <c r="AT56" s="178">
        <f>AS56*F56</f>
        <v>0</v>
      </c>
      <c r="AU56" s="99" t="n"/>
      <c r="AV56" s="179">
        <f>AU56*E56</f>
        <v>0</v>
      </c>
      <c r="AW56" s="98" t="n"/>
      <c r="AX56" s="178">
        <f>AW56*F56</f>
        <v>0</v>
      </c>
      <c r="AY56" s="99" t="n"/>
      <c r="AZ56" s="179">
        <f>AY56*E56</f>
        <v>0</v>
      </c>
      <c r="BA56" s="98" t="n"/>
      <c r="BB56" s="178">
        <f>BA56*F56</f>
        <v>0</v>
      </c>
      <c r="BC56" s="99" t="n"/>
      <c r="BD56" s="179">
        <f>BC56*E56</f>
        <v>0</v>
      </c>
      <c r="BE56" s="98" t="n"/>
      <c r="BF56" s="178">
        <f>BE56*F56</f>
        <v>0</v>
      </c>
    </row>
    <row r="57" ht="28.2" customHeight="1">
      <c r="A57" s="19" t="inlineStr">
        <is>
          <t>12.012.0551</t>
        </is>
      </c>
      <c r="B57" s="15" t="inlineStr">
        <is>
          <t>חלון נגרר אגף על אגף של 4 אגפים ב- 2 מסלולים מאולגן/צבוע כדוגמת קליל קלאסי 9000 או ש"ע, זכוכית שקופה בידודית 5+6+6 מ"מ, בשטח מעל 2.0 מ"ר ועד 3.0 מ"ר</t>
        </is>
      </c>
      <c r="C57" s="33" t="inlineStr">
        <is>
          <t>מ"ר</t>
        </is>
      </c>
      <c r="D57" s="180" t="n">
        <v>2299</v>
      </c>
      <c r="E57" s="180">
        <f>D57*(1-$E$3)</f>
        <v>1954.1499999999999</v>
      </c>
      <c r="F57" s="181">
        <f>E57*(1+$F$3)</f>
        <v>2051.8575</v>
      </c>
      <c r="H57" s="38" t="n"/>
      <c r="I57" s="36" t="n"/>
      <c r="K57" s="100" t="n"/>
      <c r="L57" s="182">
        <f>K57*E57</f>
        <v>0</v>
      </c>
      <c r="M57" s="102" t="n"/>
      <c r="N57" s="183">
        <f>M57*F57</f>
        <v>0</v>
      </c>
      <c r="O57" s="95" t="n"/>
      <c r="P57" s="177">
        <f>O57*E57</f>
        <v>0</v>
      </c>
      <c r="Q57" s="96" t="n"/>
      <c r="R57" s="178">
        <f>Q57*F57</f>
        <v>0</v>
      </c>
      <c r="S57" s="95" t="n"/>
      <c r="T57" s="179">
        <f>S57*E57</f>
        <v>0</v>
      </c>
      <c r="U57" s="98" t="n"/>
      <c r="V57" s="178">
        <f>U57*F57</f>
        <v>0</v>
      </c>
      <c r="W57" s="99" t="n"/>
      <c r="X57" s="179">
        <f>W57*E57</f>
        <v>0</v>
      </c>
      <c r="Y57" s="98" t="n"/>
      <c r="Z57" s="178">
        <f>Y57*F57</f>
        <v>0</v>
      </c>
      <c r="AA57" s="99" t="n"/>
      <c r="AB57" s="179">
        <f>AA57*E57</f>
        <v>0</v>
      </c>
      <c r="AC57" s="98" t="n"/>
      <c r="AD57" s="178">
        <f>AC57*F57</f>
        <v>0</v>
      </c>
      <c r="AE57" s="99" t="n"/>
      <c r="AF57" s="179">
        <f>AE57*E57</f>
        <v>0</v>
      </c>
      <c r="AG57" s="98" t="n"/>
      <c r="AH57" s="178">
        <f>AG57*F57</f>
        <v>0</v>
      </c>
      <c r="AI57" s="99" t="n"/>
      <c r="AJ57" s="179">
        <f>AI57*E57</f>
        <v>0</v>
      </c>
      <c r="AK57" s="98" t="n"/>
      <c r="AL57" s="178">
        <f>AK57*F57</f>
        <v>0</v>
      </c>
      <c r="AM57" s="99" t="n"/>
      <c r="AN57" s="179">
        <f>AM57*E57</f>
        <v>0</v>
      </c>
      <c r="AO57" s="98" t="n"/>
      <c r="AP57" s="178">
        <f>AO57*F57</f>
        <v>0</v>
      </c>
      <c r="AQ57" s="99" t="n"/>
      <c r="AR57" s="179">
        <f>AQ57*E57</f>
        <v>0</v>
      </c>
      <c r="AS57" s="98" t="n"/>
      <c r="AT57" s="178">
        <f>AS57*F57</f>
        <v>0</v>
      </c>
      <c r="AU57" s="99" t="n"/>
      <c r="AV57" s="179">
        <f>AU57*E57</f>
        <v>0</v>
      </c>
      <c r="AW57" s="98" t="n"/>
      <c r="AX57" s="178">
        <f>AW57*F57</f>
        <v>0</v>
      </c>
      <c r="AY57" s="99" t="n"/>
      <c r="AZ57" s="179">
        <f>AY57*E57</f>
        <v>0</v>
      </c>
      <c r="BA57" s="98" t="n"/>
      <c r="BB57" s="178">
        <f>BA57*F57</f>
        <v>0</v>
      </c>
      <c r="BC57" s="99" t="n"/>
      <c r="BD57" s="179">
        <f>BC57*E57</f>
        <v>0</v>
      </c>
      <c r="BE57" s="98" t="n"/>
      <c r="BF57" s="178">
        <f>BE57*F57</f>
        <v>0</v>
      </c>
    </row>
    <row r="58" ht="28.2" customHeight="1">
      <c r="A58" s="19" t="inlineStr">
        <is>
          <t>12.012.0560</t>
        </is>
      </c>
      <c r="B58" s="15" t="inlineStr">
        <is>
          <t>חלון נגרר אגף על אגף של 4 אגפים ב- 2 מסלולים מאולגן/צבוע כדוגמת קליל קלאסי 9000 או ש"ע, זכוכית שקופה בידודית מחוסמת דו צדדי 6+10+8 מ"מ, בשטח מעל 3.0 מ"ר ועד 5.0 מ"ר</t>
        </is>
      </c>
      <c r="C58" s="33" t="inlineStr">
        <is>
          <t>מ"ר</t>
        </is>
      </c>
      <c r="D58" s="180" t="n">
        <v>2300</v>
      </c>
      <c r="E58" s="180">
        <f>D58*(1-$E$3)</f>
        <v>1955</v>
      </c>
      <c r="F58" s="181">
        <f>E58*(1+$F$3)</f>
        <v>2052.75</v>
      </c>
      <c r="H58" s="38" t="n"/>
      <c r="I58" s="36" t="n"/>
      <c r="K58" s="100" t="n"/>
      <c r="L58" s="182">
        <f>K58*E58</f>
        <v>0</v>
      </c>
      <c r="M58" s="102" t="n"/>
      <c r="N58" s="183">
        <f>M58*F58</f>
        <v>0</v>
      </c>
      <c r="O58" s="95" t="n"/>
      <c r="P58" s="177">
        <f>O58*E58</f>
        <v>0</v>
      </c>
      <c r="Q58" s="96" t="n"/>
      <c r="R58" s="178">
        <f>Q58*F58</f>
        <v>0</v>
      </c>
      <c r="S58" s="95" t="n"/>
      <c r="T58" s="179">
        <f>S58*E58</f>
        <v>0</v>
      </c>
      <c r="U58" s="98" t="n"/>
      <c r="V58" s="178">
        <f>U58*F58</f>
        <v>0</v>
      </c>
      <c r="W58" s="99" t="n"/>
      <c r="X58" s="179">
        <f>W58*E58</f>
        <v>0</v>
      </c>
      <c r="Y58" s="98" t="n"/>
      <c r="Z58" s="178">
        <f>Y58*F58</f>
        <v>0</v>
      </c>
      <c r="AA58" s="99" t="n"/>
      <c r="AB58" s="179">
        <f>AA58*E58</f>
        <v>0</v>
      </c>
      <c r="AC58" s="98" t="n"/>
      <c r="AD58" s="178">
        <f>AC58*F58</f>
        <v>0</v>
      </c>
      <c r="AE58" s="99" t="n"/>
      <c r="AF58" s="179">
        <f>AE58*E58</f>
        <v>0</v>
      </c>
      <c r="AG58" s="98" t="n"/>
      <c r="AH58" s="178">
        <f>AG58*F58</f>
        <v>0</v>
      </c>
      <c r="AI58" s="99" t="n"/>
      <c r="AJ58" s="179">
        <f>AI58*E58</f>
        <v>0</v>
      </c>
      <c r="AK58" s="98" t="n"/>
      <c r="AL58" s="178">
        <f>AK58*F58</f>
        <v>0</v>
      </c>
      <c r="AM58" s="99" t="n"/>
      <c r="AN58" s="179">
        <f>AM58*E58</f>
        <v>0</v>
      </c>
      <c r="AO58" s="98" t="n"/>
      <c r="AP58" s="178">
        <f>AO58*F58</f>
        <v>0</v>
      </c>
      <c r="AQ58" s="99" t="n"/>
      <c r="AR58" s="179">
        <f>AQ58*E58</f>
        <v>0</v>
      </c>
      <c r="AS58" s="98" t="n"/>
      <c r="AT58" s="178">
        <f>AS58*F58</f>
        <v>0</v>
      </c>
      <c r="AU58" s="99" t="n"/>
      <c r="AV58" s="179">
        <f>AU58*E58</f>
        <v>0</v>
      </c>
      <c r="AW58" s="98" t="n"/>
      <c r="AX58" s="178">
        <f>AW58*F58</f>
        <v>0</v>
      </c>
      <c r="AY58" s="99" t="n"/>
      <c r="AZ58" s="179">
        <f>AY58*E58</f>
        <v>0</v>
      </c>
      <c r="BA58" s="98" t="n"/>
      <c r="BB58" s="178">
        <f>BA58*F58</f>
        <v>0</v>
      </c>
      <c r="BC58" s="99" t="n"/>
      <c r="BD58" s="179">
        <f>BC58*E58</f>
        <v>0</v>
      </c>
      <c r="BE58" s="98" t="n"/>
      <c r="BF58" s="178">
        <f>BE58*F58</f>
        <v>0</v>
      </c>
    </row>
    <row r="59" ht="28.2" customHeight="1">
      <c r="A59" s="19" t="inlineStr">
        <is>
          <t>12.012.0570</t>
        </is>
      </c>
      <c r="B59" s="15" t="inlineStr">
        <is>
          <t>חלון נגרר אגף על אגף של 4 אגפים ב- 2 מסלולים מאולגן/צבוע כדוגמת קליל קלאסי 9000 או ש"ע, זכוכית שקופה בידודית מחוסמת דו צדדי 6+10+8 מ"מ, בשטח מעל 5.0 מ"ר ועד 7.0 מ"ר</t>
        </is>
      </c>
      <c r="C59" s="33" t="inlineStr">
        <is>
          <t>מ"ר</t>
        </is>
      </c>
      <c r="D59" s="180" t="n">
        <v>2110</v>
      </c>
      <c r="E59" s="180">
        <f>D59*(1-$E$3)</f>
        <v>1793.5</v>
      </c>
      <c r="F59" s="181">
        <f>E59*(1+$F$3)</f>
        <v>1883.1750000000002</v>
      </c>
      <c r="H59" s="38" t="n"/>
      <c r="I59" s="36" t="n"/>
      <c r="K59" s="100" t="n"/>
      <c r="L59" s="182">
        <f>K59*E59</f>
        <v>0</v>
      </c>
      <c r="M59" s="102" t="n"/>
      <c r="N59" s="183">
        <f>M59*F59</f>
        <v>0</v>
      </c>
      <c r="O59" s="95" t="n"/>
      <c r="P59" s="177">
        <f>O59*E59</f>
        <v>0</v>
      </c>
      <c r="Q59" s="96" t="n"/>
      <c r="R59" s="178">
        <f>Q59*F59</f>
        <v>0</v>
      </c>
      <c r="S59" s="95" t="n"/>
      <c r="T59" s="179">
        <f>S59*E59</f>
        <v>0</v>
      </c>
      <c r="U59" s="98" t="n"/>
      <c r="V59" s="178">
        <f>U59*F59</f>
        <v>0</v>
      </c>
      <c r="W59" s="99" t="n"/>
      <c r="X59" s="179">
        <f>W59*E59</f>
        <v>0</v>
      </c>
      <c r="Y59" s="98" t="n"/>
      <c r="Z59" s="178">
        <f>Y59*F59</f>
        <v>0</v>
      </c>
      <c r="AA59" s="99" t="n"/>
      <c r="AB59" s="179">
        <f>AA59*E59</f>
        <v>0</v>
      </c>
      <c r="AC59" s="98" t="n"/>
      <c r="AD59" s="178">
        <f>AC59*F59</f>
        <v>0</v>
      </c>
      <c r="AE59" s="99" t="n"/>
      <c r="AF59" s="179">
        <f>AE59*E59</f>
        <v>0</v>
      </c>
      <c r="AG59" s="98" t="n"/>
      <c r="AH59" s="178">
        <f>AG59*F59</f>
        <v>0</v>
      </c>
      <c r="AI59" s="99" t="n"/>
      <c r="AJ59" s="179">
        <f>AI59*E59</f>
        <v>0</v>
      </c>
      <c r="AK59" s="98" t="n"/>
      <c r="AL59" s="178">
        <f>AK59*F59</f>
        <v>0</v>
      </c>
      <c r="AM59" s="99" t="n"/>
      <c r="AN59" s="179">
        <f>AM59*E59</f>
        <v>0</v>
      </c>
      <c r="AO59" s="98" t="n"/>
      <c r="AP59" s="178">
        <f>AO59*F59</f>
        <v>0</v>
      </c>
      <c r="AQ59" s="99" t="n"/>
      <c r="AR59" s="179">
        <f>AQ59*E59</f>
        <v>0</v>
      </c>
      <c r="AS59" s="98" t="n"/>
      <c r="AT59" s="178">
        <f>AS59*F59</f>
        <v>0</v>
      </c>
      <c r="AU59" s="99" t="n"/>
      <c r="AV59" s="179">
        <f>AU59*E59</f>
        <v>0</v>
      </c>
      <c r="AW59" s="98" t="n"/>
      <c r="AX59" s="178">
        <f>AW59*F59</f>
        <v>0</v>
      </c>
      <c r="AY59" s="99" t="n"/>
      <c r="AZ59" s="179">
        <f>AY59*E59</f>
        <v>0</v>
      </c>
      <c r="BA59" s="98" t="n"/>
      <c r="BB59" s="178">
        <f>BA59*F59</f>
        <v>0</v>
      </c>
      <c r="BC59" s="99" t="n"/>
      <c r="BD59" s="179">
        <f>BC59*E59</f>
        <v>0</v>
      </c>
      <c r="BE59" s="98" t="n"/>
      <c r="BF59" s="178">
        <f>BE59*F59</f>
        <v>0</v>
      </c>
    </row>
    <row r="60" ht="28.2" customHeight="1">
      <c r="A60" s="19" t="inlineStr">
        <is>
          <t>12.012.0580</t>
        </is>
      </c>
      <c r="B60" s="15" t="inlineStr">
        <is>
          <t>חלון נגרר אגף על אגף של 4 אגפים ב- 2 מסלולים מאולגן/צבוע כדוגמת קליל קלאסי 9000 או ש"ע, זכוכית שקופה בידודית מחוסמת דו צדדי 6+10+8 מ"מ, בשטח מעל 7.0 מ"ר ועד 9.0 מ"ר</t>
        </is>
      </c>
      <c r="C60" s="33" t="inlineStr">
        <is>
          <t>מ"ר</t>
        </is>
      </c>
      <c r="D60" s="180" t="n">
        <v>1950</v>
      </c>
      <c r="E60" s="180">
        <f>D60*(1-$E$3)</f>
        <v>1657.5</v>
      </c>
      <c r="F60" s="181">
        <f>E60*(1+$F$3)</f>
        <v>1740.375</v>
      </c>
      <c r="H60" s="38" t="n"/>
      <c r="I60" s="36" t="n"/>
      <c r="K60" s="100" t="n"/>
      <c r="L60" s="182">
        <f>K60*E60</f>
        <v>0</v>
      </c>
      <c r="M60" s="102" t="n"/>
      <c r="N60" s="183">
        <f>M60*F60</f>
        <v>0</v>
      </c>
      <c r="O60" s="95" t="n"/>
      <c r="P60" s="177">
        <f>O60*E60</f>
        <v>0</v>
      </c>
      <c r="Q60" s="96" t="n"/>
      <c r="R60" s="178">
        <f>Q60*F60</f>
        <v>0</v>
      </c>
      <c r="S60" s="95" t="n"/>
      <c r="T60" s="179">
        <f>S60*E60</f>
        <v>0</v>
      </c>
      <c r="U60" s="98" t="n"/>
      <c r="V60" s="178">
        <f>U60*F60</f>
        <v>0</v>
      </c>
      <c r="W60" s="99" t="n"/>
      <c r="X60" s="179">
        <f>W60*E60</f>
        <v>0</v>
      </c>
      <c r="Y60" s="98" t="n"/>
      <c r="Z60" s="178">
        <f>Y60*F60</f>
        <v>0</v>
      </c>
      <c r="AA60" s="99" t="n"/>
      <c r="AB60" s="179">
        <f>AA60*E60</f>
        <v>0</v>
      </c>
      <c r="AC60" s="98" t="n"/>
      <c r="AD60" s="178">
        <f>AC60*F60</f>
        <v>0</v>
      </c>
      <c r="AE60" s="99" t="n"/>
      <c r="AF60" s="179">
        <f>AE60*E60</f>
        <v>0</v>
      </c>
      <c r="AG60" s="98" t="n"/>
      <c r="AH60" s="178">
        <f>AG60*F60</f>
        <v>0</v>
      </c>
      <c r="AI60" s="99" t="n"/>
      <c r="AJ60" s="179">
        <f>AI60*E60</f>
        <v>0</v>
      </c>
      <c r="AK60" s="98" t="n"/>
      <c r="AL60" s="178">
        <f>AK60*F60</f>
        <v>0</v>
      </c>
      <c r="AM60" s="99" t="n"/>
      <c r="AN60" s="179">
        <f>AM60*E60</f>
        <v>0</v>
      </c>
      <c r="AO60" s="98" t="n"/>
      <c r="AP60" s="178">
        <f>AO60*F60</f>
        <v>0</v>
      </c>
      <c r="AQ60" s="99" t="n"/>
      <c r="AR60" s="179">
        <f>AQ60*E60</f>
        <v>0</v>
      </c>
      <c r="AS60" s="98" t="n"/>
      <c r="AT60" s="178">
        <f>AS60*F60</f>
        <v>0</v>
      </c>
      <c r="AU60" s="99" t="n"/>
      <c r="AV60" s="179">
        <f>AU60*E60</f>
        <v>0</v>
      </c>
      <c r="AW60" s="98" t="n"/>
      <c r="AX60" s="178">
        <f>AW60*F60</f>
        <v>0</v>
      </c>
      <c r="AY60" s="99" t="n"/>
      <c r="AZ60" s="179">
        <f>AY60*E60</f>
        <v>0</v>
      </c>
      <c r="BA60" s="98" t="n"/>
      <c r="BB60" s="178">
        <f>BA60*F60</f>
        <v>0</v>
      </c>
      <c r="BC60" s="99" t="n"/>
      <c r="BD60" s="179">
        <f>BC60*E60</f>
        <v>0</v>
      </c>
      <c r="BE60" s="98" t="n"/>
      <c r="BF60" s="178">
        <f>BE60*F60</f>
        <v>0</v>
      </c>
    </row>
    <row r="61" ht="28.2" customHeight="1">
      <c r="A61" s="19" t="inlineStr">
        <is>
          <t>12.012.0700</t>
        </is>
      </c>
      <c r="B61" s="15" t="inlineStr">
        <is>
          <t>חלון נגרר אגף על אגף של 4 אגפים ב- 2 מסלולים מאולגן/צבוע כדוגמת קליל בלגי 1700 או ש"ע, זכוכית שקופה בעובי 6 מ"מ, בשטח מעל 2.0 מ"ר ועד 3.0 מ"ר</t>
        </is>
      </c>
      <c r="C61" s="33" t="inlineStr">
        <is>
          <t>מ"ר</t>
        </is>
      </c>
      <c r="D61" s="180" t="n">
        <v>1670</v>
      </c>
      <c r="E61" s="180">
        <f>D61*(1-$E$3)</f>
        <v>1419.5</v>
      </c>
      <c r="F61" s="181">
        <f>E61*(1+$F$3)</f>
        <v>1490.4750000000001</v>
      </c>
      <c r="H61" s="38" t="n"/>
      <c r="I61" s="36" t="n"/>
      <c r="K61" s="100" t="n"/>
      <c r="L61" s="182">
        <f>K61*E61</f>
        <v>0</v>
      </c>
      <c r="M61" s="102" t="n"/>
      <c r="N61" s="183">
        <f>M61*F61</f>
        <v>0</v>
      </c>
      <c r="O61" s="95" t="n"/>
      <c r="P61" s="177">
        <f>O61*E61</f>
        <v>0</v>
      </c>
      <c r="Q61" s="96" t="n"/>
      <c r="R61" s="178">
        <f>Q61*F61</f>
        <v>0</v>
      </c>
      <c r="S61" s="95" t="n"/>
      <c r="T61" s="179">
        <f>S61*E61</f>
        <v>0</v>
      </c>
      <c r="U61" s="98" t="n"/>
      <c r="V61" s="178">
        <f>U61*F61</f>
        <v>0</v>
      </c>
      <c r="W61" s="99" t="n"/>
      <c r="X61" s="179">
        <f>W61*E61</f>
        <v>0</v>
      </c>
      <c r="Y61" s="98" t="n"/>
      <c r="Z61" s="178">
        <f>Y61*F61</f>
        <v>0</v>
      </c>
      <c r="AA61" s="99" t="n"/>
      <c r="AB61" s="179">
        <f>AA61*E61</f>
        <v>0</v>
      </c>
      <c r="AC61" s="98" t="n"/>
      <c r="AD61" s="178">
        <f>AC61*F61</f>
        <v>0</v>
      </c>
      <c r="AE61" s="99" t="n"/>
      <c r="AF61" s="179">
        <f>AE61*E61</f>
        <v>0</v>
      </c>
      <c r="AG61" s="98" t="n"/>
      <c r="AH61" s="178">
        <f>AG61*F61</f>
        <v>0</v>
      </c>
      <c r="AI61" s="99" t="n"/>
      <c r="AJ61" s="179">
        <f>AI61*E61</f>
        <v>0</v>
      </c>
      <c r="AK61" s="98" t="n"/>
      <c r="AL61" s="178">
        <f>AK61*F61</f>
        <v>0</v>
      </c>
      <c r="AM61" s="99" t="n"/>
      <c r="AN61" s="179">
        <f>AM61*E61</f>
        <v>0</v>
      </c>
      <c r="AO61" s="98" t="n"/>
      <c r="AP61" s="178">
        <f>AO61*F61</f>
        <v>0</v>
      </c>
      <c r="AQ61" s="99" t="n"/>
      <c r="AR61" s="179">
        <f>AQ61*E61</f>
        <v>0</v>
      </c>
      <c r="AS61" s="98" t="n"/>
      <c r="AT61" s="178">
        <f>AS61*F61</f>
        <v>0</v>
      </c>
      <c r="AU61" s="99" t="n"/>
      <c r="AV61" s="179">
        <f>AU61*E61</f>
        <v>0</v>
      </c>
      <c r="AW61" s="98" t="n"/>
      <c r="AX61" s="178">
        <f>AW61*F61</f>
        <v>0</v>
      </c>
      <c r="AY61" s="99" t="n"/>
      <c r="AZ61" s="179">
        <f>AY61*E61</f>
        <v>0</v>
      </c>
      <c r="BA61" s="98" t="n"/>
      <c r="BB61" s="178">
        <f>BA61*F61</f>
        <v>0</v>
      </c>
      <c r="BC61" s="99" t="n"/>
      <c r="BD61" s="179">
        <f>BC61*E61</f>
        <v>0</v>
      </c>
      <c r="BE61" s="98" t="n"/>
      <c r="BF61" s="178">
        <f>BE61*F61</f>
        <v>0</v>
      </c>
    </row>
    <row r="62" ht="28.2" customHeight="1">
      <c r="A62" s="19" t="inlineStr">
        <is>
          <t>12.012.0710</t>
        </is>
      </c>
      <c r="B62" s="15" t="inlineStr">
        <is>
          <t>חלון נגרר אגף על אגף של 4 אגפים ב- 2 מסלולים מאולגן/צבוע כדוגמת קליל בלגי 1700 או ש"ע, זכוכית שקופה בעובי 6 מ"מ, בשטח מעל 3.0 מ"ר ועד 5.0 מ"ר</t>
        </is>
      </c>
      <c r="C62" s="33" t="inlineStr">
        <is>
          <t>מ"ר</t>
        </is>
      </c>
      <c r="D62" s="180" t="n">
        <v>1530</v>
      </c>
      <c r="E62" s="180">
        <f>D62*(1-$E$3)</f>
        <v>1300.5</v>
      </c>
      <c r="F62" s="181">
        <f>E62*(1+$F$3)</f>
        <v>1365.525</v>
      </c>
      <c r="H62" s="38" t="n"/>
      <c r="I62" s="36" t="n"/>
      <c r="K62" s="100" t="n"/>
      <c r="L62" s="182">
        <f>K62*E62</f>
        <v>0</v>
      </c>
      <c r="M62" s="102" t="n"/>
      <c r="N62" s="183">
        <f>M62*F62</f>
        <v>0</v>
      </c>
      <c r="O62" s="95" t="n"/>
      <c r="P62" s="177">
        <f>O62*E62</f>
        <v>0</v>
      </c>
      <c r="Q62" s="96" t="n"/>
      <c r="R62" s="178">
        <f>Q62*F62</f>
        <v>0</v>
      </c>
      <c r="S62" s="95" t="n"/>
      <c r="T62" s="179">
        <f>S62*E62</f>
        <v>0</v>
      </c>
      <c r="U62" s="98" t="n"/>
      <c r="V62" s="178">
        <f>U62*F62</f>
        <v>0</v>
      </c>
      <c r="W62" s="99" t="n"/>
      <c r="X62" s="179">
        <f>W62*E62</f>
        <v>0</v>
      </c>
      <c r="Y62" s="98" t="n"/>
      <c r="Z62" s="178">
        <f>Y62*F62</f>
        <v>0</v>
      </c>
      <c r="AA62" s="99" t="n"/>
      <c r="AB62" s="179">
        <f>AA62*E62</f>
        <v>0</v>
      </c>
      <c r="AC62" s="98" t="n"/>
      <c r="AD62" s="178">
        <f>AC62*F62</f>
        <v>0</v>
      </c>
      <c r="AE62" s="99" t="n"/>
      <c r="AF62" s="179">
        <f>AE62*E62</f>
        <v>0</v>
      </c>
      <c r="AG62" s="98" t="n"/>
      <c r="AH62" s="178">
        <f>AG62*F62</f>
        <v>0</v>
      </c>
      <c r="AI62" s="99" t="n"/>
      <c r="AJ62" s="179">
        <f>AI62*E62</f>
        <v>0</v>
      </c>
      <c r="AK62" s="98" t="n"/>
      <c r="AL62" s="178">
        <f>AK62*F62</f>
        <v>0</v>
      </c>
      <c r="AM62" s="99" t="n"/>
      <c r="AN62" s="179">
        <f>AM62*E62</f>
        <v>0</v>
      </c>
      <c r="AO62" s="98" t="n"/>
      <c r="AP62" s="178">
        <f>AO62*F62</f>
        <v>0</v>
      </c>
      <c r="AQ62" s="99" t="n"/>
      <c r="AR62" s="179">
        <f>AQ62*E62</f>
        <v>0</v>
      </c>
      <c r="AS62" s="98" t="n"/>
      <c r="AT62" s="178">
        <f>AS62*F62</f>
        <v>0</v>
      </c>
      <c r="AU62" s="99" t="n"/>
      <c r="AV62" s="179">
        <f>AU62*E62</f>
        <v>0</v>
      </c>
      <c r="AW62" s="98" t="n"/>
      <c r="AX62" s="178">
        <f>AW62*F62</f>
        <v>0</v>
      </c>
      <c r="AY62" s="99" t="n"/>
      <c r="AZ62" s="179">
        <f>AY62*E62</f>
        <v>0</v>
      </c>
      <c r="BA62" s="98" t="n"/>
      <c r="BB62" s="178">
        <f>BA62*F62</f>
        <v>0</v>
      </c>
      <c r="BC62" s="99" t="n"/>
      <c r="BD62" s="179">
        <f>BC62*E62</f>
        <v>0</v>
      </c>
      <c r="BE62" s="98" t="n"/>
      <c r="BF62" s="178">
        <f>BE62*F62</f>
        <v>0</v>
      </c>
    </row>
    <row r="63" ht="28.2" customHeight="1">
      <c r="A63" s="19" t="inlineStr">
        <is>
          <t>12.012.0720</t>
        </is>
      </c>
      <c r="B63" s="15" t="inlineStr">
        <is>
          <t>חלון נגרר אגף על אגף של 4 אגפים ב- 2 מסלולים מאולגן/צבוע כדוגמת קליל בלגי 1700 או ש"ע, זכוכית שקופה בעובי 6 מ"מ, בשטח מעל 5.0 מ"ר ועד 6.5 מ"ר</t>
        </is>
      </c>
      <c r="C63" s="33" t="inlineStr">
        <is>
          <t>מ"ר</t>
        </is>
      </c>
      <c r="D63" s="180" t="n">
        <v>1470</v>
      </c>
      <c r="E63" s="180">
        <f>D63*(1-$E$3)</f>
        <v>1249.5</v>
      </c>
      <c r="F63" s="181">
        <f>E63*(1+$F$3)</f>
        <v>1311.9750000000001</v>
      </c>
      <c r="H63" s="38" t="n"/>
      <c r="I63" s="36" t="n"/>
      <c r="K63" s="100" t="n"/>
      <c r="L63" s="182">
        <f>K63*E63</f>
        <v>0</v>
      </c>
      <c r="M63" s="102" t="n"/>
      <c r="N63" s="183">
        <f>M63*F63</f>
        <v>0</v>
      </c>
      <c r="O63" s="95" t="n"/>
      <c r="P63" s="177">
        <f>O63*E63</f>
        <v>0</v>
      </c>
      <c r="Q63" s="96" t="n"/>
      <c r="R63" s="178">
        <f>Q63*F63</f>
        <v>0</v>
      </c>
      <c r="S63" s="95" t="n"/>
      <c r="T63" s="179">
        <f>S63*E63</f>
        <v>0</v>
      </c>
      <c r="U63" s="98" t="n"/>
      <c r="V63" s="178">
        <f>U63*F63</f>
        <v>0</v>
      </c>
      <c r="W63" s="99" t="n"/>
      <c r="X63" s="179">
        <f>W63*E63</f>
        <v>0</v>
      </c>
      <c r="Y63" s="98" t="n"/>
      <c r="Z63" s="178">
        <f>Y63*F63</f>
        <v>0</v>
      </c>
      <c r="AA63" s="99" t="n"/>
      <c r="AB63" s="179">
        <f>AA63*E63</f>
        <v>0</v>
      </c>
      <c r="AC63" s="98" t="n"/>
      <c r="AD63" s="178">
        <f>AC63*F63</f>
        <v>0</v>
      </c>
      <c r="AE63" s="99" t="n"/>
      <c r="AF63" s="179">
        <f>AE63*E63</f>
        <v>0</v>
      </c>
      <c r="AG63" s="98" t="n"/>
      <c r="AH63" s="178">
        <f>AG63*F63</f>
        <v>0</v>
      </c>
      <c r="AI63" s="99" t="n"/>
      <c r="AJ63" s="179">
        <f>AI63*E63</f>
        <v>0</v>
      </c>
      <c r="AK63" s="98" t="n"/>
      <c r="AL63" s="178">
        <f>AK63*F63</f>
        <v>0</v>
      </c>
      <c r="AM63" s="99" t="n"/>
      <c r="AN63" s="179">
        <f>AM63*E63</f>
        <v>0</v>
      </c>
      <c r="AO63" s="98" t="n"/>
      <c r="AP63" s="178">
        <f>AO63*F63</f>
        <v>0</v>
      </c>
      <c r="AQ63" s="99" t="n"/>
      <c r="AR63" s="179">
        <f>AQ63*E63</f>
        <v>0</v>
      </c>
      <c r="AS63" s="98" t="n"/>
      <c r="AT63" s="178">
        <f>AS63*F63</f>
        <v>0</v>
      </c>
      <c r="AU63" s="99" t="n"/>
      <c r="AV63" s="179">
        <f>AU63*E63</f>
        <v>0</v>
      </c>
      <c r="AW63" s="98" t="n"/>
      <c r="AX63" s="178">
        <f>AW63*F63</f>
        <v>0</v>
      </c>
      <c r="AY63" s="99" t="n"/>
      <c r="AZ63" s="179">
        <f>AY63*E63</f>
        <v>0</v>
      </c>
      <c r="BA63" s="98" t="n"/>
      <c r="BB63" s="178">
        <f>BA63*F63</f>
        <v>0</v>
      </c>
      <c r="BC63" s="99" t="n"/>
      <c r="BD63" s="179">
        <f>BC63*E63</f>
        <v>0</v>
      </c>
      <c r="BE63" s="98" t="n"/>
      <c r="BF63" s="178">
        <f>BE63*F63</f>
        <v>0</v>
      </c>
    </row>
    <row r="64" ht="28.2" customHeight="1">
      <c r="A64" s="19" t="inlineStr">
        <is>
          <t>12.012.0750</t>
        </is>
      </c>
      <c r="B64" s="15" t="inlineStr">
        <is>
          <t>חלון נגרר אגף על אגף של 4 אגפים ב- 2 מסלולים מאולגן/צבוע כדוגמת קליל בלגי 7300 או ש"ע, זכוכית שקופה בידודית 5+6+6 מ"מ, בשטח מעל 2.0 מ"ר ועד 3.0 מ"ר</t>
        </is>
      </c>
      <c r="C64" s="33" t="inlineStr">
        <is>
          <t>מ"ר</t>
        </is>
      </c>
      <c r="D64" s="180" t="n">
        <v>2160</v>
      </c>
      <c r="E64" s="180">
        <f>D64*(1-$E$3)</f>
        <v>1836</v>
      </c>
      <c r="F64" s="181">
        <f>E64*(1+$F$3)</f>
        <v>1927.8000000000002</v>
      </c>
      <c r="H64" s="38" t="n"/>
      <c r="I64" s="36" t="n"/>
      <c r="K64" s="100" t="n"/>
      <c r="L64" s="182">
        <f>K64*E64</f>
        <v>0</v>
      </c>
      <c r="M64" s="102" t="n"/>
      <c r="N64" s="183">
        <f>M64*F64</f>
        <v>0</v>
      </c>
      <c r="O64" s="95" t="n"/>
      <c r="P64" s="177">
        <f>O64*E64</f>
        <v>0</v>
      </c>
      <c r="Q64" s="96" t="n"/>
      <c r="R64" s="178">
        <f>Q64*F64</f>
        <v>0</v>
      </c>
      <c r="S64" s="95" t="n"/>
      <c r="T64" s="179">
        <f>S64*E64</f>
        <v>0</v>
      </c>
      <c r="U64" s="98" t="n"/>
      <c r="V64" s="178">
        <f>U64*F64</f>
        <v>0</v>
      </c>
      <c r="W64" s="99" t="n"/>
      <c r="X64" s="179">
        <f>W64*E64</f>
        <v>0</v>
      </c>
      <c r="Y64" s="98" t="n"/>
      <c r="Z64" s="178">
        <f>Y64*F64</f>
        <v>0</v>
      </c>
      <c r="AA64" s="99" t="n"/>
      <c r="AB64" s="179">
        <f>AA64*E64</f>
        <v>0</v>
      </c>
      <c r="AC64" s="98" t="n"/>
      <c r="AD64" s="178">
        <f>AC64*F64</f>
        <v>0</v>
      </c>
      <c r="AE64" s="99" t="n"/>
      <c r="AF64" s="179">
        <f>AE64*E64</f>
        <v>0</v>
      </c>
      <c r="AG64" s="98" t="n"/>
      <c r="AH64" s="178">
        <f>AG64*F64</f>
        <v>0</v>
      </c>
      <c r="AI64" s="99" t="n"/>
      <c r="AJ64" s="179">
        <f>AI64*E64</f>
        <v>0</v>
      </c>
      <c r="AK64" s="98" t="n"/>
      <c r="AL64" s="178">
        <f>AK64*F64</f>
        <v>0</v>
      </c>
      <c r="AM64" s="99" t="n"/>
      <c r="AN64" s="179">
        <f>AM64*E64</f>
        <v>0</v>
      </c>
      <c r="AO64" s="98" t="n"/>
      <c r="AP64" s="178">
        <f>AO64*F64</f>
        <v>0</v>
      </c>
      <c r="AQ64" s="99" t="n"/>
      <c r="AR64" s="179">
        <f>AQ64*E64</f>
        <v>0</v>
      </c>
      <c r="AS64" s="98" t="n"/>
      <c r="AT64" s="178">
        <f>AS64*F64</f>
        <v>0</v>
      </c>
      <c r="AU64" s="99" t="n"/>
      <c r="AV64" s="179">
        <f>AU64*E64</f>
        <v>0</v>
      </c>
      <c r="AW64" s="98" t="n"/>
      <c r="AX64" s="178">
        <f>AW64*F64</f>
        <v>0</v>
      </c>
      <c r="AY64" s="99" t="n"/>
      <c r="AZ64" s="179">
        <f>AY64*E64</f>
        <v>0</v>
      </c>
      <c r="BA64" s="98" t="n"/>
      <c r="BB64" s="178">
        <f>BA64*F64</f>
        <v>0</v>
      </c>
      <c r="BC64" s="99" t="n"/>
      <c r="BD64" s="179">
        <f>BC64*E64</f>
        <v>0</v>
      </c>
      <c r="BE64" s="98" t="n"/>
      <c r="BF64" s="178">
        <f>BE64*F64</f>
        <v>0</v>
      </c>
    </row>
    <row r="65" ht="28.2" customHeight="1">
      <c r="A65" s="19" t="inlineStr">
        <is>
          <t>12.012.0755</t>
        </is>
      </c>
      <c r="B65" s="15" t="inlineStr">
        <is>
          <t>חלון נגרר אגף על אגף של 4 אגפים ב- 2 מסלולים מאולגן/צבוע כדוגמת קליל בלגי 7300 או ש"ע, זכוכית שקופה בידודית מחוסמת דו צדדי 5+6+6 מ"מ, בשטח מעל 3.0 מ"ר ועד 5.0 מ"ר</t>
        </is>
      </c>
      <c r="C65" s="33" t="inlineStr">
        <is>
          <t>מ"ר</t>
        </is>
      </c>
      <c r="D65" s="180" t="n">
        <v>2130</v>
      </c>
      <c r="E65" s="180">
        <f>D65*(1-$E$3)</f>
        <v>1810.5</v>
      </c>
      <c r="F65" s="181">
        <f>E65*(1+$F$3)</f>
        <v>1901.025</v>
      </c>
      <c r="H65" s="38" t="n"/>
      <c r="I65" s="36" t="n"/>
      <c r="K65" s="100" t="n"/>
      <c r="L65" s="182">
        <f>K65*E65</f>
        <v>0</v>
      </c>
      <c r="M65" s="102" t="n"/>
      <c r="N65" s="183">
        <f>M65*F65</f>
        <v>0</v>
      </c>
      <c r="O65" s="95" t="n"/>
      <c r="P65" s="177">
        <f>O65*E65</f>
        <v>0</v>
      </c>
      <c r="Q65" s="96" t="n"/>
      <c r="R65" s="178">
        <f>Q65*F65</f>
        <v>0</v>
      </c>
      <c r="S65" s="95" t="n"/>
      <c r="T65" s="179">
        <f>S65*E65</f>
        <v>0</v>
      </c>
      <c r="U65" s="98" t="n"/>
      <c r="V65" s="178">
        <f>U65*F65</f>
        <v>0</v>
      </c>
      <c r="W65" s="99" t="n"/>
      <c r="X65" s="179">
        <f>W65*E65</f>
        <v>0</v>
      </c>
      <c r="Y65" s="98" t="n"/>
      <c r="Z65" s="178">
        <f>Y65*F65</f>
        <v>0</v>
      </c>
      <c r="AA65" s="99" t="n"/>
      <c r="AB65" s="179">
        <f>AA65*E65</f>
        <v>0</v>
      </c>
      <c r="AC65" s="98" t="n"/>
      <c r="AD65" s="178">
        <f>AC65*F65</f>
        <v>0</v>
      </c>
      <c r="AE65" s="99" t="n"/>
      <c r="AF65" s="179">
        <f>AE65*E65</f>
        <v>0</v>
      </c>
      <c r="AG65" s="98" t="n"/>
      <c r="AH65" s="178">
        <f>AG65*F65</f>
        <v>0</v>
      </c>
      <c r="AI65" s="99" t="n"/>
      <c r="AJ65" s="179">
        <f>AI65*E65</f>
        <v>0</v>
      </c>
      <c r="AK65" s="98" t="n"/>
      <c r="AL65" s="178">
        <f>AK65*F65</f>
        <v>0</v>
      </c>
      <c r="AM65" s="99" t="n"/>
      <c r="AN65" s="179">
        <f>AM65*E65</f>
        <v>0</v>
      </c>
      <c r="AO65" s="98" t="n"/>
      <c r="AP65" s="178">
        <f>AO65*F65</f>
        <v>0</v>
      </c>
      <c r="AQ65" s="99" t="n"/>
      <c r="AR65" s="179">
        <f>AQ65*E65</f>
        <v>0</v>
      </c>
      <c r="AS65" s="98" t="n"/>
      <c r="AT65" s="178">
        <f>AS65*F65</f>
        <v>0</v>
      </c>
      <c r="AU65" s="99" t="n"/>
      <c r="AV65" s="179">
        <f>AU65*E65</f>
        <v>0</v>
      </c>
      <c r="AW65" s="98" t="n"/>
      <c r="AX65" s="178">
        <f>AW65*F65</f>
        <v>0</v>
      </c>
      <c r="AY65" s="99" t="n"/>
      <c r="AZ65" s="179">
        <f>AY65*E65</f>
        <v>0</v>
      </c>
      <c r="BA65" s="98" t="n"/>
      <c r="BB65" s="178">
        <f>BA65*F65</f>
        <v>0</v>
      </c>
      <c r="BC65" s="99" t="n"/>
      <c r="BD65" s="179">
        <f>BC65*E65</f>
        <v>0</v>
      </c>
      <c r="BE65" s="98" t="n"/>
      <c r="BF65" s="178">
        <f>BE65*F65</f>
        <v>0</v>
      </c>
    </row>
    <row r="66" ht="28.2" customHeight="1">
      <c r="A66" s="19" t="inlineStr">
        <is>
          <t>12.012.0760</t>
        </is>
      </c>
      <c r="B66" s="15" t="inlineStr">
        <is>
          <t>חלון נגרר אגף על אגף של 4 אגפים ב- 2 מסלולים מאולגן/צבוע כדוגמת קליל בלגי 7300 או ש"ע, זכוכית שקופה בידודית מחוסמת דו צדדי 5+6+6 מ"מ, בשטח מעל 5.0 מ"ר ועד 7.0 מ"ר</t>
        </is>
      </c>
      <c r="C66" s="33" t="inlineStr">
        <is>
          <t>מ"ר</t>
        </is>
      </c>
      <c r="D66" s="180" t="n">
        <v>1880</v>
      </c>
      <c r="E66" s="180">
        <f>D66*(1-$E$3)</f>
        <v>1598</v>
      </c>
      <c r="F66" s="181">
        <f>E66*(1+$F$3)</f>
        <v>1677.9</v>
      </c>
      <c r="H66" s="38" t="n"/>
      <c r="I66" s="36" t="n"/>
      <c r="K66" s="100" t="n"/>
      <c r="L66" s="182">
        <f>K66*E66</f>
        <v>0</v>
      </c>
      <c r="M66" s="102" t="n"/>
      <c r="N66" s="183">
        <f>M66*F66</f>
        <v>0</v>
      </c>
      <c r="O66" s="95" t="n"/>
      <c r="P66" s="177">
        <f>O66*E66</f>
        <v>0</v>
      </c>
      <c r="Q66" s="96" t="n"/>
      <c r="R66" s="178">
        <f>Q66*F66</f>
        <v>0</v>
      </c>
      <c r="S66" s="95" t="n"/>
      <c r="T66" s="179">
        <f>S66*E66</f>
        <v>0</v>
      </c>
      <c r="U66" s="98" t="n"/>
      <c r="V66" s="178">
        <f>U66*F66</f>
        <v>0</v>
      </c>
      <c r="W66" s="99" t="n"/>
      <c r="X66" s="179">
        <f>W66*E66</f>
        <v>0</v>
      </c>
      <c r="Y66" s="98" t="n"/>
      <c r="Z66" s="178">
        <f>Y66*F66</f>
        <v>0</v>
      </c>
      <c r="AA66" s="99" t="n"/>
      <c r="AB66" s="179">
        <f>AA66*E66</f>
        <v>0</v>
      </c>
      <c r="AC66" s="98" t="n"/>
      <c r="AD66" s="178">
        <f>AC66*F66</f>
        <v>0</v>
      </c>
      <c r="AE66" s="99" t="n"/>
      <c r="AF66" s="179">
        <f>AE66*E66</f>
        <v>0</v>
      </c>
      <c r="AG66" s="98" t="n"/>
      <c r="AH66" s="178">
        <f>AG66*F66</f>
        <v>0</v>
      </c>
      <c r="AI66" s="99" t="n"/>
      <c r="AJ66" s="179">
        <f>AI66*E66</f>
        <v>0</v>
      </c>
      <c r="AK66" s="98" t="n"/>
      <c r="AL66" s="178">
        <f>AK66*F66</f>
        <v>0</v>
      </c>
      <c r="AM66" s="99" t="n"/>
      <c r="AN66" s="179">
        <f>AM66*E66</f>
        <v>0</v>
      </c>
      <c r="AO66" s="98" t="n"/>
      <c r="AP66" s="178">
        <f>AO66*F66</f>
        <v>0</v>
      </c>
      <c r="AQ66" s="99" t="n"/>
      <c r="AR66" s="179">
        <f>AQ66*E66</f>
        <v>0</v>
      </c>
      <c r="AS66" s="98" t="n"/>
      <c r="AT66" s="178">
        <f>AS66*F66</f>
        <v>0</v>
      </c>
      <c r="AU66" s="99" t="n"/>
      <c r="AV66" s="179">
        <f>AU66*E66</f>
        <v>0</v>
      </c>
      <c r="AW66" s="98" t="n"/>
      <c r="AX66" s="178">
        <f>AW66*F66</f>
        <v>0</v>
      </c>
      <c r="AY66" s="99" t="n"/>
      <c r="AZ66" s="179">
        <f>AY66*E66</f>
        <v>0</v>
      </c>
      <c r="BA66" s="98" t="n"/>
      <c r="BB66" s="178">
        <f>BA66*F66</f>
        <v>0</v>
      </c>
      <c r="BC66" s="99" t="n"/>
      <c r="BD66" s="179">
        <f>BC66*E66</f>
        <v>0</v>
      </c>
      <c r="BE66" s="98" t="n"/>
      <c r="BF66" s="178">
        <f>BE66*F66</f>
        <v>0</v>
      </c>
    </row>
    <row r="67" ht="28.2" customHeight="1">
      <c r="A67" s="19" t="inlineStr">
        <is>
          <t>12.012.0765</t>
        </is>
      </c>
      <c r="B67" s="15" t="inlineStr">
        <is>
          <t>חלון נגרר אגף על אגף של 4 אגפים ב- 2 מסלולים מאולגן/צבוע כדוגמת קליל בלגי 7300 או ש"ע, זכוכית שקופה בידודית מחוסמת דו צדדי 5+6+6 מ"מ, בשטח מעל 7.0 מ"ר ועד 9.0 מ"ר</t>
        </is>
      </c>
      <c r="C67" s="33" t="inlineStr">
        <is>
          <t>מ"ר</t>
        </is>
      </c>
      <c r="D67" s="180" t="n">
        <v>1740</v>
      </c>
      <c r="E67" s="180">
        <f>D67*(1-$E$3)</f>
        <v>1479</v>
      </c>
      <c r="F67" s="181">
        <f>E67*(1+$F$3)</f>
        <v>1552.95</v>
      </c>
      <c r="H67" s="38" t="n"/>
      <c r="I67" s="36" t="n"/>
      <c r="K67" s="100" t="n"/>
      <c r="L67" s="182">
        <f>K67*E67</f>
        <v>0</v>
      </c>
      <c r="M67" s="102" t="n"/>
      <c r="N67" s="183">
        <f>M67*F67</f>
        <v>0</v>
      </c>
      <c r="O67" s="95" t="n"/>
      <c r="P67" s="177">
        <f>O67*E67</f>
        <v>0</v>
      </c>
      <c r="Q67" s="96" t="n"/>
      <c r="R67" s="178">
        <f>Q67*F67</f>
        <v>0</v>
      </c>
      <c r="S67" s="95" t="n"/>
      <c r="T67" s="179">
        <f>S67*E67</f>
        <v>0</v>
      </c>
      <c r="U67" s="98" t="n"/>
      <c r="V67" s="178">
        <f>U67*F67</f>
        <v>0</v>
      </c>
      <c r="W67" s="99" t="n"/>
      <c r="X67" s="179">
        <f>W67*E67</f>
        <v>0</v>
      </c>
      <c r="Y67" s="98" t="n"/>
      <c r="Z67" s="178">
        <f>Y67*F67</f>
        <v>0</v>
      </c>
      <c r="AA67" s="99" t="n"/>
      <c r="AB67" s="179">
        <f>AA67*E67</f>
        <v>0</v>
      </c>
      <c r="AC67" s="98" t="n"/>
      <c r="AD67" s="178">
        <f>AC67*F67</f>
        <v>0</v>
      </c>
      <c r="AE67" s="99" t="n"/>
      <c r="AF67" s="179">
        <f>AE67*E67</f>
        <v>0</v>
      </c>
      <c r="AG67" s="98" t="n"/>
      <c r="AH67" s="178">
        <f>AG67*F67</f>
        <v>0</v>
      </c>
      <c r="AI67" s="99" t="n"/>
      <c r="AJ67" s="179">
        <f>AI67*E67</f>
        <v>0</v>
      </c>
      <c r="AK67" s="98" t="n"/>
      <c r="AL67" s="178">
        <f>AK67*F67</f>
        <v>0</v>
      </c>
      <c r="AM67" s="99" t="n"/>
      <c r="AN67" s="179">
        <f>AM67*E67</f>
        <v>0</v>
      </c>
      <c r="AO67" s="98" t="n"/>
      <c r="AP67" s="178">
        <f>AO67*F67</f>
        <v>0</v>
      </c>
      <c r="AQ67" s="99" t="n"/>
      <c r="AR67" s="179">
        <f>AQ67*E67</f>
        <v>0</v>
      </c>
      <c r="AS67" s="98" t="n"/>
      <c r="AT67" s="178">
        <f>AS67*F67</f>
        <v>0</v>
      </c>
      <c r="AU67" s="99" t="n"/>
      <c r="AV67" s="179">
        <f>AU67*E67</f>
        <v>0</v>
      </c>
      <c r="AW67" s="98" t="n"/>
      <c r="AX67" s="178">
        <f>AW67*F67</f>
        <v>0</v>
      </c>
      <c r="AY67" s="99" t="n"/>
      <c r="AZ67" s="179">
        <f>AY67*E67</f>
        <v>0</v>
      </c>
      <c r="BA67" s="98" t="n"/>
      <c r="BB67" s="178">
        <f>BA67*F67</f>
        <v>0</v>
      </c>
      <c r="BC67" s="99" t="n"/>
      <c r="BD67" s="179">
        <f>BC67*E67</f>
        <v>0</v>
      </c>
      <c r="BE67" s="98" t="n"/>
      <c r="BF67" s="178">
        <f>BE67*F67</f>
        <v>0</v>
      </c>
    </row>
    <row r="68" ht="28.2" customHeight="1">
      <c r="A68" s="19" t="inlineStr">
        <is>
          <t>12.012.0781</t>
        </is>
      </c>
      <c r="B68" s="15" t="inlineStr">
        <is>
          <t>תוספת מחיר עבור ביצוע חלונות נגררים אגף על אגף של 3 אגפים ושל 4 אגפים עם פרופיל כדוגמת קליל אופיס 7500 במקום פרופיל קליל בלגי 7300. התוספת היא 15% למחיר מ"ר של החלון</t>
        </is>
      </c>
      <c r="C68" s="33" t="inlineStr">
        <is>
          <t>קומפ</t>
        </is>
      </c>
      <c r="D68" s="180" t="n">
        <v>0.15</v>
      </c>
      <c r="E68" s="180">
        <f>D68*(1-$E$3)</f>
        <v>0.1275</v>
      </c>
      <c r="F68" s="181">
        <f>E68*(1+$F$3)</f>
        <v>0.13387500000000002</v>
      </c>
      <c r="H68" s="38" t="n"/>
      <c r="I68" s="36" t="n"/>
      <c r="K68" s="100" t="n"/>
      <c r="L68" s="182">
        <f>K68*E68</f>
        <v>0</v>
      </c>
      <c r="M68" s="102" t="n"/>
      <c r="N68" s="183">
        <f>M68*F68</f>
        <v>0</v>
      </c>
      <c r="O68" s="95" t="n"/>
      <c r="P68" s="177">
        <f>O68*E68</f>
        <v>0</v>
      </c>
      <c r="Q68" s="96" t="n"/>
      <c r="R68" s="178">
        <f>Q68*F68</f>
        <v>0</v>
      </c>
      <c r="S68" s="95" t="n"/>
      <c r="T68" s="179">
        <f>S68*E68</f>
        <v>0</v>
      </c>
      <c r="U68" s="98" t="n"/>
      <c r="V68" s="178">
        <f>U68*F68</f>
        <v>0</v>
      </c>
      <c r="W68" s="99" t="n"/>
      <c r="X68" s="179">
        <f>W68*E68</f>
        <v>0</v>
      </c>
      <c r="Y68" s="98" t="n"/>
      <c r="Z68" s="178">
        <f>Y68*F68</f>
        <v>0</v>
      </c>
      <c r="AA68" s="99" t="n"/>
      <c r="AB68" s="179">
        <f>AA68*E68</f>
        <v>0</v>
      </c>
      <c r="AC68" s="98" t="n"/>
      <c r="AD68" s="178">
        <f>AC68*F68</f>
        <v>0</v>
      </c>
      <c r="AE68" s="99" t="n"/>
      <c r="AF68" s="179">
        <f>AE68*E68</f>
        <v>0</v>
      </c>
      <c r="AG68" s="98" t="n"/>
      <c r="AH68" s="178">
        <f>AG68*F68</f>
        <v>0</v>
      </c>
      <c r="AI68" s="99" t="n"/>
      <c r="AJ68" s="179">
        <f>AI68*E68</f>
        <v>0</v>
      </c>
      <c r="AK68" s="98" t="n"/>
      <c r="AL68" s="178">
        <f>AK68*F68</f>
        <v>0</v>
      </c>
      <c r="AM68" s="99" t="n"/>
      <c r="AN68" s="179">
        <f>AM68*E68</f>
        <v>0</v>
      </c>
      <c r="AO68" s="98" t="n"/>
      <c r="AP68" s="178">
        <f>AO68*F68</f>
        <v>0</v>
      </c>
      <c r="AQ68" s="99" t="n"/>
      <c r="AR68" s="179">
        <f>AQ68*E68</f>
        <v>0</v>
      </c>
      <c r="AS68" s="98" t="n"/>
      <c r="AT68" s="178">
        <f>AS68*F68</f>
        <v>0</v>
      </c>
      <c r="AU68" s="99" t="n"/>
      <c r="AV68" s="179">
        <f>AU68*E68</f>
        <v>0</v>
      </c>
      <c r="AW68" s="98" t="n"/>
      <c r="AX68" s="178">
        <f>AW68*F68</f>
        <v>0</v>
      </c>
      <c r="AY68" s="99" t="n"/>
      <c r="AZ68" s="179">
        <f>AY68*E68</f>
        <v>0</v>
      </c>
      <c r="BA68" s="98" t="n"/>
      <c r="BB68" s="178">
        <f>BA68*F68</f>
        <v>0</v>
      </c>
      <c r="BC68" s="99" t="n"/>
      <c r="BD68" s="179">
        <f>BC68*E68</f>
        <v>0</v>
      </c>
      <c r="BE68" s="98" t="n"/>
      <c r="BF68" s="178">
        <f>BE68*F68</f>
        <v>0</v>
      </c>
    </row>
    <row r="69" ht="15.6" customHeight="1">
      <c r="A69" s="19" t="inlineStr">
        <is>
          <t>12.012.0980</t>
        </is>
      </c>
      <c r="B69" s="15" t="inlineStr">
        <is>
          <t>תוספת עבור חיזוק לזקופות (שולבים) לחלונות בגובה מעל 135 ס"מ בהתאם לדרישות ת"י 1068</t>
        </is>
      </c>
      <c r="C69" s="33" t="inlineStr">
        <is>
          <t>מ'</t>
        </is>
      </c>
      <c r="D69" s="180" t="n">
        <v>140</v>
      </c>
      <c r="E69" s="180">
        <f>D69*(1-$E$3)</f>
        <v>119</v>
      </c>
      <c r="F69" s="181">
        <f>E69*(1+$F$3)</f>
        <v>124.95</v>
      </c>
      <c r="H69" s="38" t="n"/>
      <c r="I69" s="36" t="n"/>
      <c r="K69" s="100" t="n"/>
      <c r="L69" s="182">
        <f>K69*E69</f>
        <v>0</v>
      </c>
      <c r="M69" s="102" t="n"/>
      <c r="N69" s="183">
        <f>M69*F69</f>
        <v>0</v>
      </c>
      <c r="O69" s="95" t="n"/>
      <c r="P69" s="177">
        <f>O69*E69</f>
        <v>0</v>
      </c>
      <c r="Q69" s="96" t="n"/>
      <c r="R69" s="178">
        <f>Q69*F69</f>
        <v>0</v>
      </c>
      <c r="S69" s="95" t="n"/>
      <c r="T69" s="179">
        <f>S69*E69</f>
        <v>0</v>
      </c>
      <c r="U69" s="98" t="n"/>
      <c r="V69" s="178">
        <f>U69*F69</f>
        <v>0</v>
      </c>
      <c r="W69" s="99" t="n"/>
      <c r="X69" s="179">
        <f>W69*E69</f>
        <v>0</v>
      </c>
      <c r="Y69" s="98" t="n"/>
      <c r="Z69" s="178">
        <f>Y69*F69</f>
        <v>0</v>
      </c>
      <c r="AA69" s="99" t="n"/>
      <c r="AB69" s="179">
        <f>AA69*E69</f>
        <v>0</v>
      </c>
      <c r="AC69" s="98" t="n"/>
      <c r="AD69" s="178">
        <f>AC69*F69</f>
        <v>0</v>
      </c>
      <c r="AE69" s="99" t="n"/>
      <c r="AF69" s="179">
        <f>AE69*E69</f>
        <v>0</v>
      </c>
      <c r="AG69" s="98" t="n"/>
      <c r="AH69" s="178">
        <f>AG69*F69</f>
        <v>0</v>
      </c>
      <c r="AI69" s="99" t="n"/>
      <c r="AJ69" s="179">
        <f>AI69*E69</f>
        <v>0</v>
      </c>
      <c r="AK69" s="98" t="n"/>
      <c r="AL69" s="178">
        <f>AK69*F69</f>
        <v>0</v>
      </c>
      <c r="AM69" s="99" t="n"/>
      <c r="AN69" s="179">
        <f>AM69*E69</f>
        <v>0</v>
      </c>
      <c r="AO69" s="98" t="n"/>
      <c r="AP69" s="178">
        <f>AO69*F69</f>
        <v>0</v>
      </c>
      <c r="AQ69" s="99" t="n"/>
      <c r="AR69" s="179">
        <f>AQ69*E69</f>
        <v>0</v>
      </c>
      <c r="AS69" s="98" t="n"/>
      <c r="AT69" s="178">
        <f>AS69*F69</f>
        <v>0</v>
      </c>
      <c r="AU69" s="99" t="n"/>
      <c r="AV69" s="179">
        <f>AU69*E69</f>
        <v>0</v>
      </c>
      <c r="AW69" s="98" t="n"/>
      <c r="AX69" s="178">
        <f>AW69*F69</f>
        <v>0</v>
      </c>
      <c r="AY69" s="99" t="n"/>
      <c r="AZ69" s="179">
        <f>AY69*E69</f>
        <v>0</v>
      </c>
      <c r="BA69" s="98" t="n"/>
      <c r="BB69" s="178">
        <f>BA69*F69</f>
        <v>0</v>
      </c>
      <c r="BC69" s="99" t="n"/>
      <c r="BD69" s="179">
        <f>BC69*E69</f>
        <v>0</v>
      </c>
      <c r="BE69" s="98" t="n"/>
      <c r="BF69" s="178">
        <f>BE69*F69</f>
        <v>0</v>
      </c>
    </row>
    <row r="70" ht="28.2" customHeight="1">
      <c r="A70" s="19" t="inlineStr">
        <is>
          <t>12.012.1001</t>
        </is>
      </c>
      <c r="B70" s="15" t="inlineStr">
        <is>
          <t>תוספת עבור חלק קבוע בחלון נגרר אגף על אגף של 3 אגפים ושל 4 אגפים. התוספת הינה 15% למחיר מ"ר של החלון</t>
        </is>
      </c>
      <c r="C70" s="33" t="inlineStr">
        <is>
          <t>קומפ</t>
        </is>
      </c>
      <c r="D70" s="180" t="n">
        <v>0.15</v>
      </c>
      <c r="E70" s="180">
        <f>D70*(1-$E$3)</f>
        <v>0.1275</v>
      </c>
      <c r="F70" s="181">
        <f>E70*(1+$F$3)</f>
        <v>0.13387500000000002</v>
      </c>
      <c r="H70" s="38" t="n"/>
      <c r="I70" s="36" t="n"/>
      <c r="K70" s="100" t="n"/>
      <c r="L70" s="182">
        <f>K70*E70</f>
        <v>0</v>
      </c>
      <c r="M70" s="102" t="n"/>
      <c r="N70" s="183">
        <f>M70*F70</f>
        <v>0</v>
      </c>
      <c r="O70" s="95" t="n"/>
      <c r="P70" s="177">
        <f>O70*E70</f>
        <v>0</v>
      </c>
      <c r="Q70" s="96" t="n"/>
      <c r="R70" s="178">
        <f>Q70*F70</f>
        <v>0</v>
      </c>
      <c r="S70" s="95" t="n"/>
      <c r="T70" s="179">
        <f>S70*E70</f>
        <v>0</v>
      </c>
      <c r="U70" s="98" t="n"/>
      <c r="V70" s="178">
        <f>U70*F70</f>
        <v>0</v>
      </c>
      <c r="W70" s="99" t="n"/>
      <c r="X70" s="179">
        <f>W70*E70</f>
        <v>0</v>
      </c>
      <c r="Y70" s="98" t="n"/>
      <c r="Z70" s="178">
        <f>Y70*F70</f>
        <v>0</v>
      </c>
      <c r="AA70" s="99" t="n"/>
      <c r="AB70" s="179">
        <f>AA70*E70</f>
        <v>0</v>
      </c>
      <c r="AC70" s="98" t="n"/>
      <c r="AD70" s="178">
        <f>AC70*F70</f>
        <v>0</v>
      </c>
      <c r="AE70" s="99" t="n"/>
      <c r="AF70" s="179">
        <f>AE70*E70</f>
        <v>0</v>
      </c>
      <c r="AG70" s="98" t="n"/>
      <c r="AH70" s="178">
        <f>AG70*F70</f>
        <v>0</v>
      </c>
      <c r="AI70" s="99" t="n"/>
      <c r="AJ70" s="179">
        <f>AI70*E70</f>
        <v>0</v>
      </c>
      <c r="AK70" s="98" t="n"/>
      <c r="AL70" s="178">
        <f>AK70*F70</f>
        <v>0</v>
      </c>
      <c r="AM70" s="99" t="n"/>
      <c r="AN70" s="179">
        <f>AM70*E70</f>
        <v>0</v>
      </c>
      <c r="AO70" s="98" t="n"/>
      <c r="AP70" s="178">
        <f>AO70*F70</f>
        <v>0</v>
      </c>
      <c r="AQ70" s="99" t="n"/>
      <c r="AR70" s="179">
        <f>AQ70*E70</f>
        <v>0</v>
      </c>
      <c r="AS70" s="98" t="n"/>
      <c r="AT70" s="178">
        <f>AS70*F70</f>
        <v>0</v>
      </c>
      <c r="AU70" s="99" t="n"/>
      <c r="AV70" s="179">
        <f>AU70*E70</f>
        <v>0</v>
      </c>
      <c r="AW70" s="98" t="n"/>
      <c r="AX70" s="178">
        <f>AW70*F70</f>
        <v>0</v>
      </c>
      <c r="AY70" s="99" t="n"/>
      <c r="AZ70" s="179">
        <f>AY70*E70</f>
        <v>0</v>
      </c>
      <c r="BA70" s="98" t="n"/>
      <c r="BB70" s="178">
        <f>BA70*F70</f>
        <v>0</v>
      </c>
      <c r="BC70" s="99" t="n"/>
      <c r="BD70" s="179">
        <f>BC70*E70</f>
        <v>0</v>
      </c>
      <c r="BE70" s="98" t="n"/>
      <c r="BF70" s="178">
        <f>BE70*F70</f>
        <v>0</v>
      </c>
    </row>
    <row r="71" ht="42" customHeight="1">
      <c r="A71" s="19" t="inlineStr">
        <is>
          <t>12.013.0012</t>
        </is>
      </c>
      <c r="B71" s="15" t="inlineStr">
        <is>
          <t>חלון ותריס עם שלבי פח אלומיניום עם פוליאוריטן מוקצף, אגף אחד, נגררים לתוך כיס, מאולגן/צבוע כדוגמת קליל קלאסי 7000 או ש"ע, זכוכית שקופה בידודית 5+6+6 מ"מ, לרבות מסילה לרשת (לא כולל רשת), בשטח מעל 0.6 מ"ר ועד 1.0 מ"ר</t>
        </is>
      </c>
      <c r="C71" s="33" t="inlineStr">
        <is>
          <t>יח'</t>
        </is>
      </c>
      <c r="D71" s="180" t="n">
        <v>3760</v>
      </c>
      <c r="E71" s="180">
        <f>D71*(1-$E$3)</f>
        <v>3196</v>
      </c>
      <c r="F71" s="181">
        <f>E71*(1+$F$3)</f>
        <v>3355.8</v>
      </c>
      <c r="H71" s="38" t="n"/>
      <c r="I71" s="36" t="n"/>
      <c r="K71" s="100" t="n"/>
      <c r="L71" s="182">
        <f>K71*E71</f>
        <v>0</v>
      </c>
      <c r="M71" s="102" t="n"/>
      <c r="N71" s="183">
        <f>M71*F71</f>
        <v>0</v>
      </c>
      <c r="O71" s="95" t="n"/>
      <c r="P71" s="177">
        <f>O71*E71</f>
        <v>0</v>
      </c>
      <c r="Q71" s="96" t="n"/>
      <c r="R71" s="178">
        <f>Q71*F71</f>
        <v>0</v>
      </c>
      <c r="S71" s="95" t="n"/>
      <c r="T71" s="179">
        <f>S71*E71</f>
        <v>0</v>
      </c>
      <c r="U71" s="98" t="n"/>
      <c r="V71" s="178">
        <f>U71*F71</f>
        <v>0</v>
      </c>
      <c r="W71" s="99" t="n"/>
      <c r="X71" s="179">
        <f>W71*E71</f>
        <v>0</v>
      </c>
      <c r="Y71" s="98" t="n"/>
      <c r="Z71" s="178">
        <f>Y71*F71</f>
        <v>0</v>
      </c>
      <c r="AA71" s="99" t="n"/>
      <c r="AB71" s="179">
        <f>AA71*E71</f>
        <v>0</v>
      </c>
      <c r="AC71" s="98" t="n"/>
      <c r="AD71" s="178">
        <f>AC71*F71</f>
        <v>0</v>
      </c>
      <c r="AE71" s="99" t="n"/>
      <c r="AF71" s="179">
        <f>AE71*E71</f>
        <v>0</v>
      </c>
      <c r="AG71" s="98" t="n"/>
      <c r="AH71" s="178">
        <f>AG71*F71</f>
        <v>0</v>
      </c>
      <c r="AI71" s="99" t="n"/>
      <c r="AJ71" s="179">
        <f>AI71*E71</f>
        <v>0</v>
      </c>
      <c r="AK71" s="98" t="n"/>
      <c r="AL71" s="178">
        <f>AK71*F71</f>
        <v>0</v>
      </c>
      <c r="AM71" s="99" t="n"/>
      <c r="AN71" s="179">
        <f>AM71*E71</f>
        <v>0</v>
      </c>
      <c r="AO71" s="98" t="n"/>
      <c r="AP71" s="178">
        <f>AO71*F71</f>
        <v>0</v>
      </c>
      <c r="AQ71" s="99" t="n"/>
      <c r="AR71" s="179">
        <f>AQ71*E71</f>
        <v>0</v>
      </c>
      <c r="AS71" s="98" t="n"/>
      <c r="AT71" s="178">
        <f>AS71*F71</f>
        <v>0</v>
      </c>
      <c r="AU71" s="99" t="n"/>
      <c r="AV71" s="179">
        <f>AU71*E71</f>
        <v>0</v>
      </c>
      <c r="AW71" s="98" t="n"/>
      <c r="AX71" s="178">
        <f>AW71*F71</f>
        <v>0</v>
      </c>
      <c r="AY71" s="99" t="n"/>
      <c r="AZ71" s="179">
        <f>AY71*E71</f>
        <v>0</v>
      </c>
      <c r="BA71" s="98" t="n"/>
      <c r="BB71" s="178">
        <f>BA71*F71</f>
        <v>0</v>
      </c>
      <c r="BC71" s="99" t="n"/>
      <c r="BD71" s="179">
        <f>BC71*E71</f>
        <v>0</v>
      </c>
      <c r="BE71" s="98" t="n"/>
      <c r="BF71" s="178">
        <f>BE71*F71</f>
        <v>0</v>
      </c>
    </row>
    <row r="72" ht="42" customHeight="1">
      <c r="A72" s="19" t="inlineStr">
        <is>
          <t>12.013.0021</t>
        </is>
      </c>
      <c r="B72" s="15" t="inlineStr">
        <is>
          <t>חלון ותריס עם שלבי פח אלומיניום עם פוליאוריטן מוקצף, אגף אחד, נגררים לתוך כיס, מאולגן/צבוע כדוגמת קליל קלאסי 7000 או ש"ע, זכוכית שקופה בידודית מחוסמת דו צדדית 5+6+6 מ"מ, לרבות מסילה לרשת (לא כולל רשת), בשטח מעל 1.0 מ"ר ועד 1.6 מ"ר</t>
        </is>
      </c>
      <c r="C72" s="33" t="inlineStr">
        <is>
          <t>מ"ר</t>
        </is>
      </c>
      <c r="D72" s="180" t="n">
        <v>3670</v>
      </c>
      <c r="E72" s="180">
        <f>D72*(1-$E$3)</f>
        <v>3119.5</v>
      </c>
      <c r="F72" s="181">
        <f>E72*(1+$F$3)</f>
        <v>3275.4750000000004</v>
      </c>
      <c r="H72" s="38" t="n"/>
      <c r="I72" s="36" t="n"/>
      <c r="K72" s="100" t="n"/>
      <c r="L72" s="182">
        <f>K72*E72</f>
        <v>0</v>
      </c>
      <c r="M72" s="102" t="n"/>
      <c r="N72" s="183">
        <f>M72*F72</f>
        <v>0</v>
      </c>
      <c r="O72" s="95" t="n"/>
      <c r="P72" s="177">
        <f>O72*E72</f>
        <v>0</v>
      </c>
      <c r="Q72" s="96" t="n"/>
      <c r="R72" s="178">
        <f>Q72*F72</f>
        <v>0</v>
      </c>
      <c r="S72" s="95" t="n"/>
      <c r="T72" s="179">
        <f>S72*E72</f>
        <v>0</v>
      </c>
      <c r="U72" s="98" t="n"/>
      <c r="V72" s="178">
        <f>U72*F72</f>
        <v>0</v>
      </c>
      <c r="W72" s="99" t="n"/>
      <c r="X72" s="179">
        <f>W72*E72</f>
        <v>0</v>
      </c>
      <c r="Y72" s="98" t="n"/>
      <c r="Z72" s="178">
        <f>Y72*F72</f>
        <v>0</v>
      </c>
      <c r="AA72" s="99" t="n"/>
      <c r="AB72" s="179">
        <f>AA72*E72</f>
        <v>0</v>
      </c>
      <c r="AC72" s="98" t="n"/>
      <c r="AD72" s="178">
        <f>AC72*F72</f>
        <v>0</v>
      </c>
      <c r="AE72" s="99" t="n"/>
      <c r="AF72" s="179">
        <f>AE72*E72</f>
        <v>0</v>
      </c>
      <c r="AG72" s="98" t="n"/>
      <c r="AH72" s="178">
        <f>AG72*F72</f>
        <v>0</v>
      </c>
      <c r="AI72" s="99" t="n"/>
      <c r="AJ72" s="179">
        <f>AI72*E72</f>
        <v>0</v>
      </c>
      <c r="AK72" s="98" t="n"/>
      <c r="AL72" s="178">
        <f>AK72*F72</f>
        <v>0</v>
      </c>
      <c r="AM72" s="99" t="n"/>
      <c r="AN72" s="179">
        <f>AM72*E72</f>
        <v>0</v>
      </c>
      <c r="AO72" s="98" t="n"/>
      <c r="AP72" s="178">
        <f>AO72*F72</f>
        <v>0</v>
      </c>
      <c r="AQ72" s="99" t="n"/>
      <c r="AR72" s="179">
        <f>AQ72*E72</f>
        <v>0</v>
      </c>
      <c r="AS72" s="98" t="n"/>
      <c r="AT72" s="178">
        <f>AS72*F72</f>
        <v>0</v>
      </c>
      <c r="AU72" s="99" t="n"/>
      <c r="AV72" s="179">
        <f>AU72*E72</f>
        <v>0</v>
      </c>
      <c r="AW72" s="98" t="n"/>
      <c r="AX72" s="178">
        <f>AW72*F72</f>
        <v>0</v>
      </c>
      <c r="AY72" s="99" t="n"/>
      <c r="AZ72" s="179">
        <f>AY72*E72</f>
        <v>0</v>
      </c>
      <c r="BA72" s="98" t="n"/>
      <c r="BB72" s="178">
        <f>BA72*F72</f>
        <v>0</v>
      </c>
      <c r="BC72" s="99" t="n"/>
      <c r="BD72" s="179">
        <f>BC72*E72</f>
        <v>0</v>
      </c>
      <c r="BE72" s="98" t="n"/>
      <c r="BF72" s="178">
        <f>BE72*F72</f>
        <v>0</v>
      </c>
    </row>
    <row r="73" ht="42" customHeight="1">
      <c r="A73" s="19" t="inlineStr">
        <is>
          <t>12.013.0052</t>
        </is>
      </c>
      <c r="B73" s="15" t="inlineStr">
        <is>
          <t>חלון ותריס עם שלבי פח אלומיניום עם פוליאוריטן מוקצף, אגף אחד, נגררים לתוך כיס, מאולגן/צבוע כדוגמת קליל בלגי 7300 או ש"ע, זכוכית שקופה בידודית 5+6+6 מ"מ, לרבות מסילה לרשת (לא כולל רשת), בשטח מעל 0.6 מ"ר ועד 1.0 מ"ר</t>
        </is>
      </c>
      <c r="C73" s="33" t="inlineStr">
        <is>
          <t>יח'</t>
        </is>
      </c>
      <c r="D73" s="180" t="n">
        <v>3940</v>
      </c>
      <c r="E73" s="180">
        <f>D73*(1-$E$3)</f>
        <v>3349</v>
      </c>
      <c r="F73" s="181">
        <f>E73*(1+$F$3)</f>
        <v>3516.4500000000003</v>
      </c>
      <c r="H73" s="38" t="n"/>
      <c r="I73" s="36" t="n"/>
      <c r="K73" s="100" t="n"/>
      <c r="L73" s="182">
        <f>K73*E73</f>
        <v>0</v>
      </c>
      <c r="M73" s="102" t="n"/>
      <c r="N73" s="183">
        <f>M73*F73</f>
        <v>0</v>
      </c>
      <c r="O73" s="95" t="n"/>
      <c r="P73" s="177">
        <f>O73*E73</f>
        <v>0</v>
      </c>
      <c r="Q73" s="96" t="n"/>
      <c r="R73" s="178">
        <f>Q73*F73</f>
        <v>0</v>
      </c>
      <c r="S73" s="95" t="n"/>
      <c r="T73" s="179">
        <f>S73*E73</f>
        <v>0</v>
      </c>
      <c r="U73" s="98" t="n"/>
      <c r="V73" s="178">
        <f>U73*F73</f>
        <v>0</v>
      </c>
      <c r="W73" s="99" t="n"/>
      <c r="X73" s="179">
        <f>W73*E73</f>
        <v>0</v>
      </c>
      <c r="Y73" s="98" t="n"/>
      <c r="Z73" s="178">
        <f>Y73*F73</f>
        <v>0</v>
      </c>
      <c r="AA73" s="99" t="n"/>
      <c r="AB73" s="179">
        <f>AA73*E73</f>
        <v>0</v>
      </c>
      <c r="AC73" s="98" t="n"/>
      <c r="AD73" s="178">
        <f>AC73*F73</f>
        <v>0</v>
      </c>
      <c r="AE73" s="99" t="n"/>
      <c r="AF73" s="179">
        <f>AE73*E73</f>
        <v>0</v>
      </c>
      <c r="AG73" s="98" t="n"/>
      <c r="AH73" s="178">
        <f>AG73*F73</f>
        <v>0</v>
      </c>
      <c r="AI73" s="99" t="n"/>
      <c r="AJ73" s="179">
        <f>AI73*E73</f>
        <v>0</v>
      </c>
      <c r="AK73" s="98" t="n"/>
      <c r="AL73" s="178">
        <f>AK73*F73</f>
        <v>0</v>
      </c>
      <c r="AM73" s="99" t="n"/>
      <c r="AN73" s="179">
        <f>AM73*E73</f>
        <v>0</v>
      </c>
      <c r="AO73" s="98" t="n"/>
      <c r="AP73" s="178">
        <f>AO73*F73</f>
        <v>0</v>
      </c>
      <c r="AQ73" s="99" t="n"/>
      <c r="AR73" s="179">
        <f>AQ73*E73</f>
        <v>0</v>
      </c>
      <c r="AS73" s="98" t="n"/>
      <c r="AT73" s="178">
        <f>AS73*F73</f>
        <v>0</v>
      </c>
      <c r="AU73" s="99" t="n"/>
      <c r="AV73" s="179">
        <f>AU73*E73</f>
        <v>0</v>
      </c>
      <c r="AW73" s="98" t="n"/>
      <c r="AX73" s="178">
        <f>AW73*F73</f>
        <v>0</v>
      </c>
      <c r="AY73" s="99" t="n"/>
      <c r="AZ73" s="179">
        <f>AY73*E73</f>
        <v>0</v>
      </c>
      <c r="BA73" s="98" t="n"/>
      <c r="BB73" s="178">
        <f>BA73*F73</f>
        <v>0</v>
      </c>
      <c r="BC73" s="99" t="n"/>
      <c r="BD73" s="179">
        <f>BC73*E73</f>
        <v>0</v>
      </c>
      <c r="BE73" s="98" t="n"/>
      <c r="BF73" s="178">
        <f>BE73*F73</f>
        <v>0</v>
      </c>
    </row>
    <row r="74" ht="42" customHeight="1">
      <c r="A74" s="19" t="inlineStr">
        <is>
          <t>12.013.0061</t>
        </is>
      </c>
      <c r="B74" s="15" t="inlineStr">
        <is>
          <t>חלון ותריס עם שלבי פח אלומיניום עם פוליאוריטן מוקצף, אגף אחד, נגררים לתוך כיס, מאולגן/צבוע כדוגמת קליל בלגי 7300 או ש"ע, זכוכית שקופה בידודית מחוסמת דו צדדי 5+6+6 מ"מ, לרבות מסילה לרשת (לא כולל רשת), בשטח מעל 1.0 מ"ר ועד 1.6 מ"ר</t>
        </is>
      </c>
      <c r="C74" s="33" t="inlineStr">
        <is>
          <t>מ"ר</t>
        </is>
      </c>
      <c r="D74" s="180" t="n">
        <v>3740</v>
      </c>
      <c r="E74" s="180">
        <f>D74*(1-$E$3)</f>
        <v>3179</v>
      </c>
      <c r="F74" s="181">
        <f>E74*(1+$F$3)</f>
        <v>3337.9500000000003</v>
      </c>
      <c r="H74" s="38" t="n"/>
      <c r="I74" s="36" t="n"/>
      <c r="K74" s="100" t="n"/>
      <c r="L74" s="182">
        <f>K74*E74</f>
        <v>0</v>
      </c>
      <c r="M74" s="102" t="n"/>
      <c r="N74" s="183">
        <f>M74*F74</f>
        <v>0</v>
      </c>
      <c r="O74" s="95" t="n"/>
      <c r="P74" s="177">
        <f>O74*E74</f>
        <v>0</v>
      </c>
      <c r="Q74" s="96" t="n"/>
      <c r="R74" s="178">
        <f>Q74*F74</f>
        <v>0</v>
      </c>
      <c r="S74" s="95" t="n"/>
      <c r="T74" s="179">
        <f>S74*E74</f>
        <v>0</v>
      </c>
      <c r="U74" s="98" t="n"/>
      <c r="V74" s="178">
        <f>U74*F74</f>
        <v>0</v>
      </c>
      <c r="W74" s="99" t="n"/>
      <c r="X74" s="179">
        <f>W74*E74</f>
        <v>0</v>
      </c>
      <c r="Y74" s="98" t="n"/>
      <c r="Z74" s="178">
        <f>Y74*F74</f>
        <v>0</v>
      </c>
      <c r="AA74" s="99" t="n"/>
      <c r="AB74" s="179">
        <f>AA74*E74</f>
        <v>0</v>
      </c>
      <c r="AC74" s="98" t="n"/>
      <c r="AD74" s="178">
        <f>AC74*F74</f>
        <v>0</v>
      </c>
      <c r="AE74" s="99" t="n"/>
      <c r="AF74" s="179">
        <f>AE74*E74</f>
        <v>0</v>
      </c>
      <c r="AG74" s="98" t="n"/>
      <c r="AH74" s="178">
        <f>AG74*F74</f>
        <v>0</v>
      </c>
      <c r="AI74" s="99" t="n"/>
      <c r="AJ74" s="179">
        <f>AI74*E74</f>
        <v>0</v>
      </c>
      <c r="AK74" s="98" t="n"/>
      <c r="AL74" s="178">
        <f>AK74*F74</f>
        <v>0</v>
      </c>
      <c r="AM74" s="99" t="n"/>
      <c r="AN74" s="179">
        <f>AM74*E74</f>
        <v>0</v>
      </c>
      <c r="AO74" s="98" t="n"/>
      <c r="AP74" s="178">
        <f>AO74*F74</f>
        <v>0</v>
      </c>
      <c r="AQ74" s="99" t="n"/>
      <c r="AR74" s="179">
        <f>AQ74*E74</f>
        <v>0</v>
      </c>
      <c r="AS74" s="98" t="n"/>
      <c r="AT74" s="178">
        <f>AS74*F74</f>
        <v>0</v>
      </c>
      <c r="AU74" s="99" t="n"/>
      <c r="AV74" s="179">
        <f>AU74*E74</f>
        <v>0</v>
      </c>
      <c r="AW74" s="98" t="n"/>
      <c r="AX74" s="178">
        <f>AW74*F74</f>
        <v>0</v>
      </c>
      <c r="AY74" s="99" t="n"/>
      <c r="AZ74" s="179">
        <f>AY74*E74</f>
        <v>0</v>
      </c>
      <c r="BA74" s="98" t="n"/>
      <c r="BB74" s="178">
        <f>BA74*F74</f>
        <v>0</v>
      </c>
      <c r="BC74" s="99" t="n"/>
      <c r="BD74" s="179">
        <f>BC74*E74</f>
        <v>0</v>
      </c>
      <c r="BE74" s="98" t="n"/>
      <c r="BF74" s="178">
        <f>BE74*F74</f>
        <v>0</v>
      </c>
    </row>
    <row r="75" ht="42" customHeight="1">
      <c r="A75" s="19" t="inlineStr">
        <is>
          <t>12.013.0102</t>
        </is>
      </c>
      <c r="B75" s="15" t="inlineStr">
        <is>
          <t>חלון ותריס עם שלבי פח אלומיניום עם פוליאוריטן מוקצף, שני אגפים, נגררים לשני כיסים נגדיים במסלול אחד, מאולגן/צבוע כדוגמת קליל קלאסי 7000 או ש"ע, זכוכית שקופה בידודית 5+6+6 מ"מ, לרבות מסילה לרשת (לא כולל רשת), בשטח מעל 0.6 מ"ר ועד 1.0 מ"ר</t>
        </is>
      </c>
      <c r="C75" s="33" t="inlineStr">
        <is>
          <t>יח'</t>
        </is>
      </c>
      <c r="D75" s="180" t="n">
        <v>4400</v>
      </c>
      <c r="E75" s="180">
        <f>D75*(1-$E$3)</f>
        <v>3740</v>
      </c>
      <c r="F75" s="181">
        <f>E75*(1+$F$3)</f>
        <v>3927</v>
      </c>
      <c r="H75" s="38" t="n"/>
      <c r="I75" s="36" t="n"/>
      <c r="K75" s="100" t="n"/>
      <c r="L75" s="182">
        <f>K75*E75</f>
        <v>0</v>
      </c>
      <c r="M75" s="102" t="n"/>
      <c r="N75" s="183">
        <f>M75*F75</f>
        <v>0</v>
      </c>
      <c r="O75" s="95" t="n"/>
      <c r="P75" s="177">
        <f>O75*E75</f>
        <v>0</v>
      </c>
      <c r="Q75" s="96" t="n"/>
      <c r="R75" s="178">
        <f>Q75*F75</f>
        <v>0</v>
      </c>
      <c r="S75" s="95" t="n"/>
      <c r="T75" s="179">
        <f>S75*E75</f>
        <v>0</v>
      </c>
      <c r="U75" s="98" t="n"/>
      <c r="V75" s="178">
        <f>U75*F75</f>
        <v>0</v>
      </c>
      <c r="W75" s="99" t="n"/>
      <c r="X75" s="179">
        <f>W75*E75</f>
        <v>0</v>
      </c>
      <c r="Y75" s="98" t="n"/>
      <c r="Z75" s="178">
        <f>Y75*F75</f>
        <v>0</v>
      </c>
      <c r="AA75" s="99" t="n"/>
      <c r="AB75" s="179">
        <f>AA75*E75</f>
        <v>0</v>
      </c>
      <c r="AC75" s="98" t="n"/>
      <c r="AD75" s="178">
        <f>AC75*F75</f>
        <v>0</v>
      </c>
      <c r="AE75" s="99" t="n"/>
      <c r="AF75" s="179">
        <f>AE75*E75</f>
        <v>0</v>
      </c>
      <c r="AG75" s="98" t="n"/>
      <c r="AH75" s="178">
        <f>AG75*F75</f>
        <v>0</v>
      </c>
      <c r="AI75" s="99" t="n"/>
      <c r="AJ75" s="179">
        <f>AI75*E75</f>
        <v>0</v>
      </c>
      <c r="AK75" s="98" t="n"/>
      <c r="AL75" s="178">
        <f>AK75*F75</f>
        <v>0</v>
      </c>
      <c r="AM75" s="99" t="n"/>
      <c r="AN75" s="179">
        <f>AM75*E75</f>
        <v>0</v>
      </c>
      <c r="AO75" s="98" t="n"/>
      <c r="AP75" s="178">
        <f>AO75*F75</f>
        <v>0</v>
      </c>
      <c r="AQ75" s="99" t="n"/>
      <c r="AR75" s="179">
        <f>AQ75*E75</f>
        <v>0</v>
      </c>
      <c r="AS75" s="98" t="n"/>
      <c r="AT75" s="178">
        <f>AS75*F75</f>
        <v>0</v>
      </c>
      <c r="AU75" s="99" t="n"/>
      <c r="AV75" s="179">
        <f>AU75*E75</f>
        <v>0</v>
      </c>
      <c r="AW75" s="98" t="n"/>
      <c r="AX75" s="178">
        <f>AW75*F75</f>
        <v>0</v>
      </c>
      <c r="AY75" s="99" t="n"/>
      <c r="AZ75" s="179">
        <f>AY75*E75</f>
        <v>0</v>
      </c>
      <c r="BA75" s="98" t="n"/>
      <c r="BB75" s="178">
        <f>BA75*F75</f>
        <v>0</v>
      </c>
      <c r="BC75" s="99" t="n"/>
      <c r="BD75" s="179">
        <f>BC75*E75</f>
        <v>0</v>
      </c>
      <c r="BE75" s="98" t="n"/>
      <c r="BF75" s="178">
        <f>BE75*F75</f>
        <v>0</v>
      </c>
    </row>
    <row r="76" ht="42" customHeight="1">
      <c r="A76" s="19" t="inlineStr">
        <is>
          <t>12.013.0111</t>
        </is>
      </c>
      <c r="B76" s="15" t="inlineStr">
        <is>
          <t>חלון ותריס עם שלבי פח אלומיניום עם פוליאוריטן מוקצף, שני אגפים, נגררים לשני כיסים נגדיים, מאולגן/צבוע כדוגמת קליל קלאסי 7000 או ש"ע, זכוכית שקופה בידודית 5+6+6 מ"מ, לרבות מסילה לרשת (לא כולל רשת), בשטח מעל 1.0 מ"ר ועד 1.6 מ"ר</t>
        </is>
      </c>
      <c r="C76" s="33" t="inlineStr">
        <is>
          <t>מ"ר</t>
        </is>
      </c>
      <c r="D76" s="180" t="n">
        <v>4180</v>
      </c>
      <c r="E76" s="180">
        <f>D76*(1-$E$3)</f>
        <v>3553</v>
      </c>
      <c r="F76" s="181">
        <f>E76*(1+$F$3)</f>
        <v>3730.65</v>
      </c>
      <c r="H76" s="38" t="n"/>
      <c r="I76" s="36" t="n"/>
      <c r="K76" s="100" t="n"/>
      <c r="L76" s="182">
        <f>K76*E76</f>
        <v>0</v>
      </c>
      <c r="M76" s="102" t="n"/>
      <c r="N76" s="183">
        <f>M76*F76</f>
        <v>0</v>
      </c>
      <c r="O76" s="95" t="n"/>
      <c r="P76" s="177">
        <f>O76*E76</f>
        <v>0</v>
      </c>
      <c r="Q76" s="96" t="n"/>
      <c r="R76" s="178">
        <f>Q76*F76</f>
        <v>0</v>
      </c>
      <c r="S76" s="95" t="n"/>
      <c r="T76" s="179">
        <f>S76*E76</f>
        <v>0</v>
      </c>
      <c r="U76" s="98" t="n"/>
      <c r="V76" s="178">
        <f>U76*F76</f>
        <v>0</v>
      </c>
      <c r="W76" s="99" t="n"/>
      <c r="X76" s="179">
        <f>W76*E76</f>
        <v>0</v>
      </c>
      <c r="Y76" s="98" t="n"/>
      <c r="Z76" s="178">
        <f>Y76*F76</f>
        <v>0</v>
      </c>
      <c r="AA76" s="99" t="n"/>
      <c r="AB76" s="179">
        <f>AA76*E76</f>
        <v>0</v>
      </c>
      <c r="AC76" s="98" t="n"/>
      <c r="AD76" s="178">
        <f>AC76*F76</f>
        <v>0</v>
      </c>
      <c r="AE76" s="99" t="n"/>
      <c r="AF76" s="179">
        <f>AE76*E76</f>
        <v>0</v>
      </c>
      <c r="AG76" s="98" t="n"/>
      <c r="AH76" s="178">
        <f>AG76*F76</f>
        <v>0</v>
      </c>
      <c r="AI76" s="99" t="n"/>
      <c r="AJ76" s="179">
        <f>AI76*E76</f>
        <v>0</v>
      </c>
      <c r="AK76" s="98" t="n"/>
      <c r="AL76" s="178">
        <f>AK76*F76</f>
        <v>0</v>
      </c>
      <c r="AM76" s="99" t="n"/>
      <c r="AN76" s="179">
        <f>AM76*E76</f>
        <v>0</v>
      </c>
      <c r="AO76" s="98" t="n"/>
      <c r="AP76" s="178">
        <f>AO76*F76</f>
        <v>0</v>
      </c>
      <c r="AQ76" s="99" t="n"/>
      <c r="AR76" s="179">
        <f>AQ76*E76</f>
        <v>0</v>
      </c>
      <c r="AS76" s="98" t="n"/>
      <c r="AT76" s="178">
        <f>AS76*F76</f>
        <v>0</v>
      </c>
      <c r="AU76" s="99" t="n"/>
      <c r="AV76" s="179">
        <f>AU76*E76</f>
        <v>0</v>
      </c>
      <c r="AW76" s="98" t="n"/>
      <c r="AX76" s="178">
        <f>AW76*F76</f>
        <v>0</v>
      </c>
      <c r="AY76" s="99" t="n"/>
      <c r="AZ76" s="179">
        <f>AY76*E76</f>
        <v>0</v>
      </c>
      <c r="BA76" s="98" t="n"/>
      <c r="BB76" s="178">
        <f>BA76*F76</f>
        <v>0</v>
      </c>
      <c r="BC76" s="99" t="n"/>
      <c r="BD76" s="179">
        <f>BC76*E76</f>
        <v>0</v>
      </c>
      <c r="BE76" s="98" t="n"/>
      <c r="BF76" s="178">
        <f>BE76*F76</f>
        <v>0</v>
      </c>
    </row>
    <row r="77" ht="42" customHeight="1">
      <c r="A77" s="19" t="inlineStr">
        <is>
          <t>12.013.0121</t>
        </is>
      </c>
      <c r="B77" s="15" t="inlineStr">
        <is>
          <t>חלון ותריס עם שלבי פח אלומיניום עם פוליאוריטן מוקצף, שני אגפים, נגררים לשני כיסים נגדיים, מאולגן/צבוע כדוגמת קליל קלאסי 7000 או ש"ע, זכוכית שקופה בידודית מחוסמת דו צדדי 5+6+6 מ"מ, לרבות מסילה לרשת (לא כולל רשת), בשטח מעל 1.6 מ"ר ועד 2.6 מ"ר</t>
        </is>
      </c>
      <c r="C77" s="33" t="inlineStr">
        <is>
          <t>מ"ר</t>
        </is>
      </c>
      <c r="D77" s="180" t="n">
        <v>4140</v>
      </c>
      <c r="E77" s="180">
        <f>D77*(1-$E$3)</f>
        <v>3519</v>
      </c>
      <c r="F77" s="181">
        <f>E77*(1+$F$3)</f>
        <v>3694.9500000000003</v>
      </c>
      <c r="H77" s="38" t="n"/>
      <c r="I77" s="36" t="n"/>
      <c r="K77" s="100" t="n"/>
      <c r="L77" s="182">
        <f>K77*E77</f>
        <v>0</v>
      </c>
      <c r="M77" s="102" t="n"/>
      <c r="N77" s="183">
        <f>M77*F77</f>
        <v>0</v>
      </c>
      <c r="O77" s="95" t="n"/>
      <c r="P77" s="177">
        <f>O77*E77</f>
        <v>0</v>
      </c>
      <c r="Q77" s="96" t="n"/>
      <c r="R77" s="178">
        <f>Q77*F77</f>
        <v>0</v>
      </c>
      <c r="S77" s="95" t="n"/>
      <c r="T77" s="179">
        <f>S77*E77</f>
        <v>0</v>
      </c>
      <c r="U77" s="98" t="n"/>
      <c r="V77" s="178">
        <f>U77*F77</f>
        <v>0</v>
      </c>
      <c r="W77" s="99" t="n"/>
      <c r="X77" s="179">
        <f>W77*E77</f>
        <v>0</v>
      </c>
      <c r="Y77" s="98" t="n"/>
      <c r="Z77" s="178">
        <f>Y77*F77</f>
        <v>0</v>
      </c>
      <c r="AA77" s="99" t="n"/>
      <c r="AB77" s="179">
        <f>AA77*E77</f>
        <v>0</v>
      </c>
      <c r="AC77" s="98" t="n"/>
      <c r="AD77" s="178">
        <f>AC77*F77</f>
        <v>0</v>
      </c>
      <c r="AE77" s="99" t="n"/>
      <c r="AF77" s="179">
        <f>AE77*E77</f>
        <v>0</v>
      </c>
      <c r="AG77" s="98" t="n"/>
      <c r="AH77" s="178">
        <f>AG77*F77</f>
        <v>0</v>
      </c>
      <c r="AI77" s="99" t="n"/>
      <c r="AJ77" s="179">
        <f>AI77*E77</f>
        <v>0</v>
      </c>
      <c r="AK77" s="98" t="n"/>
      <c r="AL77" s="178">
        <f>AK77*F77</f>
        <v>0</v>
      </c>
      <c r="AM77" s="99" t="n"/>
      <c r="AN77" s="179">
        <f>AM77*E77</f>
        <v>0</v>
      </c>
      <c r="AO77" s="98" t="n"/>
      <c r="AP77" s="178">
        <f>AO77*F77</f>
        <v>0</v>
      </c>
      <c r="AQ77" s="99" t="n"/>
      <c r="AR77" s="179">
        <f>AQ77*E77</f>
        <v>0</v>
      </c>
      <c r="AS77" s="98" t="n"/>
      <c r="AT77" s="178">
        <f>AS77*F77</f>
        <v>0</v>
      </c>
      <c r="AU77" s="99" t="n"/>
      <c r="AV77" s="179">
        <f>AU77*E77</f>
        <v>0</v>
      </c>
      <c r="AW77" s="98" t="n"/>
      <c r="AX77" s="178">
        <f>AW77*F77</f>
        <v>0</v>
      </c>
      <c r="AY77" s="99" t="n"/>
      <c r="AZ77" s="179">
        <f>AY77*E77</f>
        <v>0</v>
      </c>
      <c r="BA77" s="98" t="n"/>
      <c r="BB77" s="178">
        <f>BA77*F77</f>
        <v>0</v>
      </c>
      <c r="BC77" s="99" t="n"/>
      <c r="BD77" s="179">
        <f>BC77*E77</f>
        <v>0</v>
      </c>
      <c r="BE77" s="98" t="n"/>
      <c r="BF77" s="178">
        <f>BE77*F77</f>
        <v>0</v>
      </c>
    </row>
    <row r="78" ht="42" customHeight="1">
      <c r="A78" s="19" t="inlineStr">
        <is>
          <t>12.013.0152</t>
        </is>
      </c>
      <c r="B78" s="15" t="inlineStr">
        <is>
          <t>חלון ותריס עם שלבי פח אלומיניום עם פוליאוריטן מוקצף, שני אגפים, נגררים לשני כיסים נגדיים, מאולגן/צבוע כדוגמת קליל בלגי 7300 או ש"ע, זכוכית שקופה בידודית 5+6+6 מ"מ, לרבות מסילה לרשת (לא כולל רשת), בשטח מעל 0.6 מ"ר ועד 1.0 מ"ר</t>
        </is>
      </c>
      <c r="C78" s="33" t="inlineStr">
        <is>
          <t>יח'</t>
        </is>
      </c>
      <c r="D78" s="180" t="n">
        <v>4700</v>
      </c>
      <c r="E78" s="180">
        <f>D78*(1-$E$3)</f>
        <v>3995</v>
      </c>
      <c r="F78" s="181">
        <f>E78*(1+$F$3)</f>
        <v>4194.75</v>
      </c>
      <c r="H78" s="38" t="n"/>
      <c r="I78" s="36" t="n"/>
      <c r="K78" s="100" t="n"/>
      <c r="L78" s="182">
        <f>K78*E78</f>
        <v>0</v>
      </c>
      <c r="M78" s="102" t="n"/>
      <c r="N78" s="183">
        <f>M78*F78</f>
        <v>0</v>
      </c>
      <c r="O78" s="95" t="n"/>
      <c r="P78" s="177">
        <f>O78*E78</f>
        <v>0</v>
      </c>
      <c r="Q78" s="96" t="n"/>
      <c r="R78" s="178">
        <f>Q78*F78</f>
        <v>0</v>
      </c>
      <c r="S78" s="95" t="n"/>
      <c r="T78" s="179">
        <f>S78*E78</f>
        <v>0</v>
      </c>
      <c r="U78" s="98" t="n"/>
      <c r="V78" s="178">
        <f>U78*F78</f>
        <v>0</v>
      </c>
      <c r="W78" s="99" t="n"/>
      <c r="X78" s="179">
        <f>W78*E78</f>
        <v>0</v>
      </c>
      <c r="Y78" s="98" t="n"/>
      <c r="Z78" s="178">
        <f>Y78*F78</f>
        <v>0</v>
      </c>
      <c r="AA78" s="99" t="n"/>
      <c r="AB78" s="179">
        <f>AA78*E78</f>
        <v>0</v>
      </c>
      <c r="AC78" s="98" t="n"/>
      <c r="AD78" s="178">
        <f>AC78*F78</f>
        <v>0</v>
      </c>
      <c r="AE78" s="99" t="n"/>
      <c r="AF78" s="179">
        <f>AE78*E78</f>
        <v>0</v>
      </c>
      <c r="AG78" s="98" t="n"/>
      <c r="AH78" s="178">
        <f>AG78*F78</f>
        <v>0</v>
      </c>
      <c r="AI78" s="99" t="n"/>
      <c r="AJ78" s="179">
        <f>AI78*E78</f>
        <v>0</v>
      </c>
      <c r="AK78" s="98" t="n"/>
      <c r="AL78" s="178">
        <f>AK78*F78</f>
        <v>0</v>
      </c>
      <c r="AM78" s="99" t="n"/>
      <c r="AN78" s="179">
        <f>AM78*E78</f>
        <v>0</v>
      </c>
      <c r="AO78" s="98" t="n"/>
      <c r="AP78" s="178">
        <f>AO78*F78</f>
        <v>0</v>
      </c>
      <c r="AQ78" s="99" t="n"/>
      <c r="AR78" s="179">
        <f>AQ78*E78</f>
        <v>0</v>
      </c>
      <c r="AS78" s="98" t="n"/>
      <c r="AT78" s="178">
        <f>AS78*F78</f>
        <v>0</v>
      </c>
      <c r="AU78" s="99" t="n"/>
      <c r="AV78" s="179">
        <f>AU78*E78</f>
        <v>0</v>
      </c>
      <c r="AW78" s="98" t="n"/>
      <c r="AX78" s="178">
        <f>AW78*F78</f>
        <v>0</v>
      </c>
      <c r="AY78" s="99" t="n"/>
      <c r="AZ78" s="179">
        <f>AY78*E78</f>
        <v>0</v>
      </c>
      <c r="BA78" s="98" t="n"/>
      <c r="BB78" s="178">
        <f>BA78*F78</f>
        <v>0</v>
      </c>
      <c r="BC78" s="99" t="n"/>
      <c r="BD78" s="179">
        <f>BC78*E78</f>
        <v>0</v>
      </c>
      <c r="BE78" s="98" t="n"/>
      <c r="BF78" s="178">
        <f>BE78*F78</f>
        <v>0</v>
      </c>
    </row>
    <row r="79" ht="42" customHeight="1">
      <c r="A79" s="19" t="inlineStr">
        <is>
          <t>12.013.0161</t>
        </is>
      </c>
      <c r="B79" s="15" t="inlineStr">
        <is>
          <t>חלון ותריס עם שלבי פח אלומיניום עם פוליאוריטן מוקצף, שני אגפים, נגררים לשני כיסים נגדיים, מאולגן/צבוע כדוגמת קליל בלגי 7300 או ש"ע, זכוכית שקופה בידודית 5+6+6 מ"מ, לרבות מסילה לרשת (לא כולל רשת), בשטח מעל 1.0 מ"ר ועד 1.6 מ"ר</t>
        </is>
      </c>
      <c r="C79" s="33" t="inlineStr">
        <is>
          <t>מ"ר</t>
        </is>
      </c>
      <c r="D79" s="180" t="n">
        <v>4400</v>
      </c>
      <c r="E79" s="180">
        <f>D79*(1-$E$3)</f>
        <v>3740</v>
      </c>
      <c r="F79" s="181">
        <f>E79*(1+$F$3)</f>
        <v>3927</v>
      </c>
      <c r="H79" s="38" t="n"/>
      <c r="I79" s="36" t="n"/>
      <c r="K79" s="100" t="n"/>
      <c r="L79" s="182">
        <f>K79*E79</f>
        <v>0</v>
      </c>
      <c r="M79" s="102" t="n"/>
      <c r="N79" s="183">
        <f>M79*F79</f>
        <v>0</v>
      </c>
      <c r="O79" s="95" t="n"/>
      <c r="P79" s="177">
        <f>O79*E79</f>
        <v>0</v>
      </c>
      <c r="Q79" s="96" t="n"/>
      <c r="R79" s="178">
        <f>Q79*F79</f>
        <v>0</v>
      </c>
      <c r="S79" s="95" t="n"/>
      <c r="T79" s="179">
        <f>S79*E79</f>
        <v>0</v>
      </c>
      <c r="U79" s="98" t="n"/>
      <c r="V79" s="178">
        <f>U79*F79</f>
        <v>0</v>
      </c>
      <c r="W79" s="99" t="n"/>
      <c r="X79" s="179">
        <f>W79*E79</f>
        <v>0</v>
      </c>
      <c r="Y79" s="98" t="n"/>
      <c r="Z79" s="178">
        <f>Y79*F79</f>
        <v>0</v>
      </c>
      <c r="AA79" s="99" t="n"/>
      <c r="AB79" s="179">
        <f>AA79*E79</f>
        <v>0</v>
      </c>
      <c r="AC79" s="98" t="n"/>
      <c r="AD79" s="178">
        <f>AC79*F79</f>
        <v>0</v>
      </c>
      <c r="AE79" s="99" t="n"/>
      <c r="AF79" s="179">
        <f>AE79*E79</f>
        <v>0</v>
      </c>
      <c r="AG79" s="98" t="n"/>
      <c r="AH79" s="178">
        <f>AG79*F79</f>
        <v>0</v>
      </c>
      <c r="AI79" s="99" t="n"/>
      <c r="AJ79" s="179">
        <f>AI79*E79</f>
        <v>0</v>
      </c>
      <c r="AK79" s="98" t="n"/>
      <c r="AL79" s="178">
        <f>AK79*F79</f>
        <v>0</v>
      </c>
      <c r="AM79" s="99" t="n"/>
      <c r="AN79" s="179">
        <f>AM79*E79</f>
        <v>0</v>
      </c>
      <c r="AO79" s="98" t="n"/>
      <c r="AP79" s="178">
        <f>AO79*F79</f>
        <v>0</v>
      </c>
      <c r="AQ79" s="99" t="n"/>
      <c r="AR79" s="179">
        <f>AQ79*E79</f>
        <v>0</v>
      </c>
      <c r="AS79" s="98" t="n"/>
      <c r="AT79" s="178">
        <f>AS79*F79</f>
        <v>0</v>
      </c>
      <c r="AU79" s="99" t="n"/>
      <c r="AV79" s="179">
        <f>AU79*E79</f>
        <v>0</v>
      </c>
      <c r="AW79" s="98" t="n"/>
      <c r="AX79" s="178">
        <f>AW79*F79</f>
        <v>0</v>
      </c>
      <c r="AY79" s="99" t="n"/>
      <c r="AZ79" s="179">
        <f>AY79*E79</f>
        <v>0</v>
      </c>
      <c r="BA79" s="98" t="n"/>
      <c r="BB79" s="178">
        <f>BA79*F79</f>
        <v>0</v>
      </c>
      <c r="BC79" s="99" t="n"/>
      <c r="BD79" s="179">
        <f>BC79*E79</f>
        <v>0</v>
      </c>
      <c r="BE79" s="98" t="n"/>
      <c r="BF79" s="178">
        <f>BE79*F79</f>
        <v>0</v>
      </c>
    </row>
    <row r="80" ht="42" customHeight="1">
      <c r="A80" s="19" t="inlineStr">
        <is>
          <t>12.013.0171</t>
        </is>
      </c>
      <c r="B80" s="15" t="inlineStr">
        <is>
          <t>חלון ותריס עם שלבי פח אלומיניום עם פוליאוריטן מוקצף, שני אגפים, נגררים לשני כיסים נגדיים, מאולגן/צבוע כדוגמת קליל בלגי 7300 או ש"ע, זכוכית שקופה בידודית מחוסמת דו צדדי 5+6+6 מ"מ, לרבות מסילה לרשת (לא כולל רשת), בשטח מעל 1.6 מ"ר ועד 3.0 מ"ר</t>
        </is>
      </c>
      <c r="C80" s="33" t="inlineStr">
        <is>
          <t>מ"ר</t>
        </is>
      </c>
      <c r="D80" s="180" t="n">
        <v>4250</v>
      </c>
      <c r="E80" s="180">
        <f>D80*(1-$E$3)</f>
        <v>3612.5</v>
      </c>
      <c r="F80" s="181">
        <f>E80*(1+$F$3)</f>
        <v>3793.125</v>
      </c>
      <c r="H80" s="38" t="n"/>
      <c r="I80" s="36" t="n"/>
      <c r="K80" s="100" t="n"/>
      <c r="L80" s="182">
        <f>K80*E80</f>
        <v>0</v>
      </c>
      <c r="M80" s="102" t="n"/>
      <c r="N80" s="183">
        <f>M80*F80</f>
        <v>0</v>
      </c>
      <c r="O80" s="95" t="n"/>
      <c r="P80" s="177">
        <f>O80*E80</f>
        <v>0</v>
      </c>
      <c r="Q80" s="96" t="n"/>
      <c r="R80" s="178">
        <f>Q80*F80</f>
        <v>0</v>
      </c>
      <c r="S80" s="95" t="n"/>
      <c r="T80" s="179">
        <f>S80*E80</f>
        <v>0</v>
      </c>
      <c r="U80" s="98" t="n"/>
      <c r="V80" s="178">
        <f>U80*F80</f>
        <v>0</v>
      </c>
      <c r="W80" s="99" t="n"/>
      <c r="X80" s="179">
        <f>W80*E80</f>
        <v>0</v>
      </c>
      <c r="Y80" s="98" t="n"/>
      <c r="Z80" s="178">
        <f>Y80*F80</f>
        <v>0</v>
      </c>
      <c r="AA80" s="99" t="n"/>
      <c r="AB80" s="179">
        <f>AA80*E80</f>
        <v>0</v>
      </c>
      <c r="AC80" s="98" t="n"/>
      <c r="AD80" s="178">
        <f>AC80*F80</f>
        <v>0</v>
      </c>
      <c r="AE80" s="99" t="n"/>
      <c r="AF80" s="179">
        <f>AE80*E80</f>
        <v>0</v>
      </c>
      <c r="AG80" s="98" t="n"/>
      <c r="AH80" s="178">
        <f>AG80*F80</f>
        <v>0</v>
      </c>
      <c r="AI80" s="99" t="n"/>
      <c r="AJ80" s="179">
        <f>AI80*E80</f>
        <v>0</v>
      </c>
      <c r="AK80" s="98" t="n"/>
      <c r="AL80" s="178">
        <f>AK80*F80</f>
        <v>0</v>
      </c>
      <c r="AM80" s="99" t="n"/>
      <c r="AN80" s="179">
        <f>AM80*E80</f>
        <v>0</v>
      </c>
      <c r="AO80" s="98" t="n"/>
      <c r="AP80" s="178">
        <f>AO80*F80</f>
        <v>0</v>
      </c>
      <c r="AQ80" s="99" t="n"/>
      <c r="AR80" s="179">
        <f>AQ80*E80</f>
        <v>0</v>
      </c>
      <c r="AS80" s="98" t="n"/>
      <c r="AT80" s="178">
        <f>AS80*F80</f>
        <v>0</v>
      </c>
      <c r="AU80" s="99" t="n"/>
      <c r="AV80" s="179">
        <f>AU80*E80</f>
        <v>0</v>
      </c>
      <c r="AW80" s="98" t="n"/>
      <c r="AX80" s="178">
        <f>AW80*F80</f>
        <v>0</v>
      </c>
      <c r="AY80" s="99" t="n"/>
      <c r="AZ80" s="179">
        <f>AY80*E80</f>
        <v>0</v>
      </c>
      <c r="BA80" s="98" t="n"/>
      <c r="BB80" s="178">
        <f>BA80*F80</f>
        <v>0</v>
      </c>
      <c r="BC80" s="99" t="n"/>
      <c r="BD80" s="179">
        <f>BC80*E80</f>
        <v>0</v>
      </c>
      <c r="BE80" s="98" t="n"/>
      <c r="BF80" s="178">
        <f>BE80*F80</f>
        <v>0</v>
      </c>
    </row>
    <row r="81" ht="28.2" customHeight="1">
      <c r="A81" s="19" t="inlineStr">
        <is>
          <t>12.013.0400</t>
        </is>
      </c>
      <c r="B81" s="15" t="inlineStr">
        <is>
          <t>חלון אגף אחד (ללא תריס), נגרר לתוך כיס, מאולגן/צבוע כדוגמת קליל קלאסי 7000 או ש"ע, זכוכית שקופה בידודית 5+6+6 מ"מ, לרבות מסילה לרשת (לא כולל רשת), בשטח מעל 0.6 מ"ר ועד 1.0 מ"ר</t>
        </is>
      </c>
      <c r="C81" s="33" t="inlineStr">
        <is>
          <t>יח'</t>
        </is>
      </c>
      <c r="D81" s="180" t="n">
        <v>2630</v>
      </c>
      <c r="E81" s="180">
        <f>D81*(1-$E$3)</f>
        <v>2235.5</v>
      </c>
      <c r="F81" s="181">
        <f>E81*(1+$F$3)</f>
        <v>2347.275</v>
      </c>
      <c r="H81" s="38" t="n"/>
      <c r="I81" s="36" t="n"/>
      <c r="K81" s="100" t="n"/>
      <c r="L81" s="182">
        <f>K81*E81</f>
        <v>0</v>
      </c>
      <c r="M81" s="102" t="n"/>
      <c r="N81" s="183">
        <f>M81*F81</f>
        <v>0</v>
      </c>
      <c r="O81" s="95" t="n"/>
      <c r="P81" s="177">
        <f>O81*E81</f>
        <v>0</v>
      </c>
      <c r="Q81" s="96" t="n"/>
      <c r="R81" s="178">
        <f>Q81*F81</f>
        <v>0</v>
      </c>
      <c r="S81" s="95" t="n"/>
      <c r="T81" s="179">
        <f>S81*E81</f>
        <v>0</v>
      </c>
      <c r="U81" s="98" t="n"/>
      <c r="V81" s="178">
        <f>U81*F81</f>
        <v>0</v>
      </c>
      <c r="W81" s="99" t="n"/>
      <c r="X81" s="179">
        <f>W81*E81</f>
        <v>0</v>
      </c>
      <c r="Y81" s="98" t="n"/>
      <c r="Z81" s="178">
        <f>Y81*F81</f>
        <v>0</v>
      </c>
      <c r="AA81" s="99" t="n"/>
      <c r="AB81" s="179">
        <f>AA81*E81</f>
        <v>0</v>
      </c>
      <c r="AC81" s="98" t="n"/>
      <c r="AD81" s="178">
        <f>AC81*F81</f>
        <v>0</v>
      </c>
      <c r="AE81" s="99" t="n"/>
      <c r="AF81" s="179">
        <f>AE81*E81</f>
        <v>0</v>
      </c>
      <c r="AG81" s="98" t="n"/>
      <c r="AH81" s="178">
        <f>AG81*F81</f>
        <v>0</v>
      </c>
      <c r="AI81" s="99" t="n"/>
      <c r="AJ81" s="179">
        <f>AI81*E81</f>
        <v>0</v>
      </c>
      <c r="AK81" s="98" t="n"/>
      <c r="AL81" s="178">
        <f>AK81*F81</f>
        <v>0</v>
      </c>
      <c r="AM81" s="99" t="n"/>
      <c r="AN81" s="179">
        <f>AM81*E81</f>
        <v>0</v>
      </c>
      <c r="AO81" s="98" t="n"/>
      <c r="AP81" s="178">
        <f>AO81*F81</f>
        <v>0</v>
      </c>
      <c r="AQ81" s="99" t="n"/>
      <c r="AR81" s="179">
        <f>AQ81*E81</f>
        <v>0</v>
      </c>
      <c r="AS81" s="98" t="n"/>
      <c r="AT81" s="178">
        <f>AS81*F81</f>
        <v>0</v>
      </c>
      <c r="AU81" s="99" t="n"/>
      <c r="AV81" s="179">
        <f>AU81*E81</f>
        <v>0</v>
      </c>
      <c r="AW81" s="98" t="n"/>
      <c r="AX81" s="178">
        <f>AW81*F81</f>
        <v>0</v>
      </c>
      <c r="AY81" s="99" t="n"/>
      <c r="AZ81" s="179">
        <f>AY81*E81</f>
        <v>0</v>
      </c>
      <c r="BA81" s="98" t="n"/>
      <c r="BB81" s="178">
        <f>BA81*F81</f>
        <v>0</v>
      </c>
      <c r="BC81" s="99" t="n"/>
      <c r="BD81" s="179">
        <f>BC81*E81</f>
        <v>0</v>
      </c>
      <c r="BE81" s="98" t="n"/>
      <c r="BF81" s="178">
        <f>BE81*F81</f>
        <v>0</v>
      </c>
    </row>
    <row r="82" ht="42" customHeight="1">
      <c r="A82" s="19" t="inlineStr">
        <is>
          <t>12.013.0405</t>
        </is>
      </c>
      <c r="B82" s="15" t="inlineStr">
        <is>
          <t>חלון אגף אחד (ללא תריס), נגרר לתוך כיס, מאולגן/צבוע כדוגמת קליל קלאסי 7000 או ש"ע, זכוכית שקופה בידודית מחוסמת דו צדדי 5+6+6 מ"מ, לרבות מסילה לרשת (לא כולל רשת), בשטח מעל 1.0 מ"ר ועד 1.6 מ"ר</t>
        </is>
      </c>
      <c r="C82" s="33" t="inlineStr">
        <is>
          <t>מ"ר</t>
        </is>
      </c>
      <c r="D82" s="180" t="n">
        <v>2540</v>
      </c>
      <c r="E82" s="180">
        <f>D82*(1-$E$3)</f>
        <v>2159</v>
      </c>
      <c r="F82" s="181">
        <f>E82*(1+$F$3)</f>
        <v>2266.9500000000003</v>
      </c>
      <c r="H82" s="38" t="n"/>
      <c r="I82" s="36" t="n"/>
      <c r="K82" s="100" t="n"/>
      <c r="L82" s="182">
        <f>K82*E82</f>
        <v>0</v>
      </c>
      <c r="M82" s="102" t="n"/>
      <c r="N82" s="183">
        <f>M82*F82</f>
        <v>0</v>
      </c>
      <c r="O82" s="95" t="n"/>
      <c r="P82" s="177">
        <f>O82*E82</f>
        <v>0</v>
      </c>
      <c r="Q82" s="96" t="n"/>
      <c r="R82" s="178">
        <f>Q82*F82</f>
        <v>0</v>
      </c>
      <c r="S82" s="95" t="n"/>
      <c r="T82" s="179">
        <f>S82*E82</f>
        <v>0</v>
      </c>
      <c r="U82" s="98" t="n"/>
      <c r="V82" s="178">
        <f>U82*F82</f>
        <v>0</v>
      </c>
      <c r="W82" s="99" t="n"/>
      <c r="X82" s="179">
        <f>W82*E82</f>
        <v>0</v>
      </c>
      <c r="Y82" s="98" t="n"/>
      <c r="Z82" s="178">
        <f>Y82*F82</f>
        <v>0</v>
      </c>
      <c r="AA82" s="99" t="n"/>
      <c r="AB82" s="179">
        <f>AA82*E82</f>
        <v>0</v>
      </c>
      <c r="AC82" s="98" t="n"/>
      <c r="AD82" s="178">
        <f>AC82*F82</f>
        <v>0</v>
      </c>
      <c r="AE82" s="99" t="n"/>
      <c r="AF82" s="179">
        <f>AE82*E82</f>
        <v>0</v>
      </c>
      <c r="AG82" s="98" t="n"/>
      <c r="AH82" s="178">
        <f>AG82*F82</f>
        <v>0</v>
      </c>
      <c r="AI82" s="99" t="n"/>
      <c r="AJ82" s="179">
        <f>AI82*E82</f>
        <v>0</v>
      </c>
      <c r="AK82" s="98" t="n"/>
      <c r="AL82" s="178">
        <f>AK82*F82</f>
        <v>0</v>
      </c>
      <c r="AM82" s="99" t="n"/>
      <c r="AN82" s="179">
        <f>AM82*E82</f>
        <v>0</v>
      </c>
      <c r="AO82" s="98" t="n"/>
      <c r="AP82" s="178">
        <f>AO82*F82</f>
        <v>0</v>
      </c>
      <c r="AQ82" s="99" t="n"/>
      <c r="AR82" s="179">
        <f>AQ82*E82</f>
        <v>0</v>
      </c>
      <c r="AS82" s="98" t="n"/>
      <c r="AT82" s="178">
        <f>AS82*F82</f>
        <v>0</v>
      </c>
      <c r="AU82" s="99" t="n"/>
      <c r="AV82" s="179">
        <f>AU82*E82</f>
        <v>0</v>
      </c>
      <c r="AW82" s="98" t="n"/>
      <c r="AX82" s="178">
        <f>AW82*F82</f>
        <v>0</v>
      </c>
      <c r="AY82" s="99" t="n"/>
      <c r="AZ82" s="179">
        <f>AY82*E82</f>
        <v>0</v>
      </c>
      <c r="BA82" s="98" t="n"/>
      <c r="BB82" s="178">
        <f>BA82*F82</f>
        <v>0</v>
      </c>
      <c r="BC82" s="99" t="n"/>
      <c r="BD82" s="179">
        <f>BC82*E82</f>
        <v>0</v>
      </c>
      <c r="BE82" s="98" t="n"/>
      <c r="BF82" s="178">
        <f>BE82*F82</f>
        <v>0</v>
      </c>
    </row>
    <row r="83" ht="28.2" customHeight="1">
      <c r="A83" s="19" t="inlineStr">
        <is>
          <t>12.013.0410</t>
        </is>
      </c>
      <c r="B83" s="15" t="inlineStr">
        <is>
          <t>חלון אגף אחד (ללא תריס), נגרר לתוך כיס, מאולגן/צבוע כדוגמת קליל בלגי 7300 או ש"ע, זכוכית שקופה בידודית 5+6+6 מ"מ, לרבות מסילה לרשת (לא כולל רשת), בשטח מעל 0.6 מ"ר ועד 1.0 מ"ר</t>
        </is>
      </c>
      <c r="C83" s="33" t="inlineStr">
        <is>
          <t>יח'</t>
        </is>
      </c>
      <c r="D83" s="180" t="n">
        <v>2810</v>
      </c>
      <c r="E83" s="180">
        <f>D83*(1-$E$3)</f>
        <v>2388.5</v>
      </c>
      <c r="F83" s="181">
        <f>E83*(1+$F$3)</f>
        <v>2507.925</v>
      </c>
      <c r="H83" s="38" t="n"/>
      <c r="I83" s="36" t="n"/>
      <c r="K83" s="100" t="n"/>
      <c r="L83" s="182">
        <f>K83*E83</f>
        <v>0</v>
      </c>
      <c r="M83" s="102" t="n"/>
      <c r="N83" s="183">
        <f>M83*F83</f>
        <v>0</v>
      </c>
      <c r="O83" s="95" t="n"/>
      <c r="P83" s="177">
        <f>O83*E83</f>
        <v>0</v>
      </c>
      <c r="Q83" s="96" t="n"/>
      <c r="R83" s="178">
        <f>Q83*F83</f>
        <v>0</v>
      </c>
      <c r="S83" s="95" t="n"/>
      <c r="T83" s="179">
        <f>S83*E83</f>
        <v>0</v>
      </c>
      <c r="U83" s="98" t="n"/>
      <c r="V83" s="178">
        <f>U83*F83</f>
        <v>0</v>
      </c>
      <c r="W83" s="99" t="n"/>
      <c r="X83" s="179">
        <f>W83*E83</f>
        <v>0</v>
      </c>
      <c r="Y83" s="98" t="n"/>
      <c r="Z83" s="178">
        <f>Y83*F83</f>
        <v>0</v>
      </c>
      <c r="AA83" s="99" t="n"/>
      <c r="AB83" s="179">
        <f>AA83*E83</f>
        <v>0</v>
      </c>
      <c r="AC83" s="98" t="n"/>
      <c r="AD83" s="178">
        <f>AC83*F83</f>
        <v>0</v>
      </c>
      <c r="AE83" s="99" t="n"/>
      <c r="AF83" s="179">
        <f>AE83*E83</f>
        <v>0</v>
      </c>
      <c r="AG83" s="98" t="n"/>
      <c r="AH83" s="178">
        <f>AG83*F83</f>
        <v>0</v>
      </c>
      <c r="AI83" s="99" t="n"/>
      <c r="AJ83" s="179">
        <f>AI83*E83</f>
        <v>0</v>
      </c>
      <c r="AK83" s="98" t="n"/>
      <c r="AL83" s="178">
        <f>AK83*F83</f>
        <v>0</v>
      </c>
      <c r="AM83" s="99" t="n"/>
      <c r="AN83" s="179">
        <f>AM83*E83</f>
        <v>0</v>
      </c>
      <c r="AO83" s="98" t="n"/>
      <c r="AP83" s="178">
        <f>AO83*F83</f>
        <v>0</v>
      </c>
      <c r="AQ83" s="99" t="n"/>
      <c r="AR83" s="179">
        <f>AQ83*E83</f>
        <v>0</v>
      </c>
      <c r="AS83" s="98" t="n"/>
      <c r="AT83" s="178">
        <f>AS83*F83</f>
        <v>0</v>
      </c>
      <c r="AU83" s="99" t="n"/>
      <c r="AV83" s="179">
        <f>AU83*E83</f>
        <v>0</v>
      </c>
      <c r="AW83" s="98" t="n"/>
      <c r="AX83" s="178">
        <f>AW83*F83</f>
        <v>0</v>
      </c>
      <c r="AY83" s="99" t="n"/>
      <c r="AZ83" s="179">
        <f>AY83*E83</f>
        <v>0</v>
      </c>
      <c r="BA83" s="98" t="n"/>
      <c r="BB83" s="178">
        <f>BA83*F83</f>
        <v>0</v>
      </c>
      <c r="BC83" s="99" t="n"/>
      <c r="BD83" s="179">
        <f>BC83*E83</f>
        <v>0</v>
      </c>
      <c r="BE83" s="98" t="n"/>
      <c r="BF83" s="178">
        <f>BE83*F83</f>
        <v>0</v>
      </c>
    </row>
    <row r="84" ht="42" customHeight="1">
      <c r="A84" s="19" t="inlineStr">
        <is>
          <t>12.013.0415</t>
        </is>
      </c>
      <c r="B84" s="15" t="inlineStr">
        <is>
          <t>חלון אגף אחד (ללא תריס), נגרר לתוך כיס, מאולגן/צבוע כדוגמת קליל בלגי 7300 או ש"ע, זכוכית שקופה בידודית מחוסמת דו צדדי 6+6+8 מ"מ, לרבות מסילה לרשת (לא כולל רשת), בשטח מעל 1.0 מ"ר ועד 1.6 מ"ר</t>
        </is>
      </c>
      <c r="C84" s="33" t="inlineStr">
        <is>
          <t>מ"ר</t>
        </is>
      </c>
      <c r="D84" s="180" t="n">
        <v>2620</v>
      </c>
      <c r="E84" s="180">
        <f>D84*(1-$E$3)</f>
        <v>2227</v>
      </c>
      <c r="F84" s="181">
        <f>E84*(1+$F$3)</f>
        <v>2338.35</v>
      </c>
      <c r="H84" s="38" t="n"/>
      <c r="I84" s="36" t="n"/>
      <c r="K84" s="100" t="n"/>
      <c r="L84" s="182">
        <f>K84*E84</f>
        <v>0</v>
      </c>
      <c r="M84" s="102" t="n"/>
      <c r="N84" s="183">
        <f>M84*F84</f>
        <v>0</v>
      </c>
      <c r="O84" s="95" t="n"/>
      <c r="P84" s="177">
        <f>O84*E84</f>
        <v>0</v>
      </c>
      <c r="Q84" s="96" t="n"/>
      <c r="R84" s="178">
        <f>Q84*F84</f>
        <v>0</v>
      </c>
      <c r="S84" s="95" t="n"/>
      <c r="T84" s="179">
        <f>S84*E84</f>
        <v>0</v>
      </c>
      <c r="U84" s="98" t="n"/>
      <c r="V84" s="178">
        <f>U84*F84</f>
        <v>0</v>
      </c>
      <c r="W84" s="99" t="n"/>
      <c r="X84" s="179">
        <f>W84*E84</f>
        <v>0</v>
      </c>
      <c r="Y84" s="98" t="n"/>
      <c r="Z84" s="178">
        <f>Y84*F84</f>
        <v>0</v>
      </c>
      <c r="AA84" s="99" t="n"/>
      <c r="AB84" s="179">
        <f>AA84*E84</f>
        <v>0</v>
      </c>
      <c r="AC84" s="98" t="n"/>
      <c r="AD84" s="178">
        <f>AC84*F84</f>
        <v>0</v>
      </c>
      <c r="AE84" s="99" t="n"/>
      <c r="AF84" s="179">
        <f>AE84*E84</f>
        <v>0</v>
      </c>
      <c r="AG84" s="98" t="n"/>
      <c r="AH84" s="178">
        <f>AG84*F84</f>
        <v>0</v>
      </c>
      <c r="AI84" s="99" t="n"/>
      <c r="AJ84" s="179">
        <f>AI84*E84</f>
        <v>0</v>
      </c>
      <c r="AK84" s="98" t="n"/>
      <c r="AL84" s="178">
        <f>AK84*F84</f>
        <v>0</v>
      </c>
      <c r="AM84" s="99" t="n"/>
      <c r="AN84" s="179">
        <f>AM84*E84</f>
        <v>0</v>
      </c>
      <c r="AO84" s="98" t="n"/>
      <c r="AP84" s="178">
        <f>AO84*F84</f>
        <v>0</v>
      </c>
      <c r="AQ84" s="99" t="n"/>
      <c r="AR84" s="179">
        <f>AQ84*E84</f>
        <v>0</v>
      </c>
      <c r="AS84" s="98" t="n"/>
      <c r="AT84" s="178">
        <f>AS84*F84</f>
        <v>0</v>
      </c>
      <c r="AU84" s="99" t="n"/>
      <c r="AV84" s="179">
        <f>AU84*E84</f>
        <v>0</v>
      </c>
      <c r="AW84" s="98" t="n"/>
      <c r="AX84" s="178">
        <f>AW84*F84</f>
        <v>0</v>
      </c>
      <c r="AY84" s="99" t="n"/>
      <c r="AZ84" s="179">
        <f>AY84*E84</f>
        <v>0</v>
      </c>
      <c r="BA84" s="98" t="n"/>
      <c r="BB84" s="178">
        <f>BA84*F84</f>
        <v>0</v>
      </c>
      <c r="BC84" s="99" t="n"/>
      <c r="BD84" s="179">
        <f>BC84*E84</f>
        <v>0</v>
      </c>
      <c r="BE84" s="98" t="n"/>
      <c r="BF84" s="178">
        <f>BE84*F84</f>
        <v>0</v>
      </c>
    </row>
    <row r="85" ht="28.2" customHeight="1">
      <c r="A85" s="19" t="inlineStr">
        <is>
          <t>12.013.0450</t>
        </is>
      </c>
      <c r="B85" s="15" t="inlineStr">
        <is>
          <t>חלון שני אגפים, נגררים לתוך כיס, מאולגן/צבוע כדוגמת קליל קלאסי 7000 או ש"ע, זכוכית שקופה בידודית 5+6+6 מ"מ, לרבות מסילה לרשת (לא כולל רשת), בשטח מעל 0.6 מ"ר ועד 1.0 מ"ר</t>
        </is>
      </c>
      <c r="C85" s="33" t="inlineStr">
        <is>
          <t>יח'</t>
        </is>
      </c>
      <c r="D85" s="180" t="n">
        <v>3840</v>
      </c>
      <c r="E85" s="180">
        <f>D85*(1-$E$3)</f>
        <v>3264</v>
      </c>
      <c r="F85" s="181">
        <f>E85*(1+$F$3)</f>
        <v>3427.2000000000003</v>
      </c>
      <c r="H85" s="38" t="n"/>
      <c r="I85" s="36" t="n"/>
      <c r="K85" s="100" t="n"/>
      <c r="L85" s="182">
        <f>K85*E85</f>
        <v>0</v>
      </c>
      <c r="M85" s="102" t="n"/>
      <c r="N85" s="183">
        <f>M85*F85</f>
        <v>0</v>
      </c>
      <c r="O85" s="95" t="n"/>
      <c r="P85" s="177">
        <f>O85*E85</f>
        <v>0</v>
      </c>
      <c r="Q85" s="96" t="n"/>
      <c r="R85" s="178">
        <f>Q85*F85</f>
        <v>0</v>
      </c>
      <c r="S85" s="95" t="n"/>
      <c r="T85" s="179">
        <f>S85*E85</f>
        <v>0</v>
      </c>
      <c r="U85" s="98" t="n"/>
      <c r="V85" s="178">
        <f>U85*F85</f>
        <v>0</v>
      </c>
      <c r="W85" s="99" t="n"/>
      <c r="X85" s="179">
        <f>W85*E85</f>
        <v>0</v>
      </c>
      <c r="Y85" s="98" t="n"/>
      <c r="Z85" s="178">
        <f>Y85*F85</f>
        <v>0</v>
      </c>
      <c r="AA85" s="99" t="n"/>
      <c r="AB85" s="179">
        <f>AA85*E85</f>
        <v>0</v>
      </c>
      <c r="AC85" s="98" t="n"/>
      <c r="AD85" s="178">
        <f>AC85*F85</f>
        <v>0</v>
      </c>
      <c r="AE85" s="99" t="n"/>
      <c r="AF85" s="179">
        <f>AE85*E85</f>
        <v>0</v>
      </c>
      <c r="AG85" s="98" t="n"/>
      <c r="AH85" s="178">
        <f>AG85*F85</f>
        <v>0</v>
      </c>
      <c r="AI85" s="99" t="n"/>
      <c r="AJ85" s="179">
        <f>AI85*E85</f>
        <v>0</v>
      </c>
      <c r="AK85" s="98" t="n"/>
      <c r="AL85" s="178">
        <f>AK85*F85</f>
        <v>0</v>
      </c>
      <c r="AM85" s="99" t="n"/>
      <c r="AN85" s="179">
        <f>AM85*E85</f>
        <v>0</v>
      </c>
      <c r="AO85" s="98" t="n"/>
      <c r="AP85" s="178">
        <f>AO85*F85</f>
        <v>0</v>
      </c>
      <c r="AQ85" s="99" t="n"/>
      <c r="AR85" s="179">
        <f>AQ85*E85</f>
        <v>0</v>
      </c>
      <c r="AS85" s="98" t="n"/>
      <c r="AT85" s="178">
        <f>AS85*F85</f>
        <v>0</v>
      </c>
      <c r="AU85" s="99" t="n"/>
      <c r="AV85" s="179">
        <f>AU85*E85</f>
        <v>0</v>
      </c>
      <c r="AW85" s="98" t="n"/>
      <c r="AX85" s="178">
        <f>AW85*F85</f>
        <v>0</v>
      </c>
      <c r="AY85" s="99" t="n"/>
      <c r="AZ85" s="179">
        <f>AY85*E85</f>
        <v>0</v>
      </c>
      <c r="BA85" s="98" t="n"/>
      <c r="BB85" s="178">
        <f>BA85*F85</f>
        <v>0</v>
      </c>
      <c r="BC85" s="99" t="n"/>
      <c r="BD85" s="179">
        <f>BC85*E85</f>
        <v>0</v>
      </c>
      <c r="BE85" s="98" t="n"/>
      <c r="BF85" s="178">
        <f>BE85*F85</f>
        <v>0</v>
      </c>
    </row>
    <row r="86" ht="28.2" customHeight="1">
      <c r="A86" s="19" t="inlineStr">
        <is>
          <t>12.013.0455</t>
        </is>
      </c>
      <c r="B86" s="15" t="inlineStr">
        <is>
          <t>חלון שני אגפים, נגררים לתוך כיס, מאולגן/צבוע כדוגמת קליל קלאסי 7000 או ש"ע, זכוכית שקופה בידודית 5+6+6 מ"מ, לרבות מסילה לרשת (לא כולל רשת), בשטח מעל 1.0 מ"ר ועד 1.6 מ"ר</t>
        </is>
      </c>
      <c r="C86" s="33" t="inlineStr">
        <is>
          <t>מ"ר</t>
        </is>
      </c>
      <c r="D86" s="180" t="n">
        <v>3730</v>
      </c>
      <c r="E86" s="180">
        <f>D86*(1-$E$3)</f>
        <v>3170.5</v>
      </c>
      <c r="F86" s="181">
        <f>E86*(1+$F$3)</f>
        <v>3329.025</v>
      </c>
      <c r="H86" s="38" t="n"/>
      <c r="I86" s="36" t="n"/>
      <c r="K86" s="100" t="n"/>
      <c r="L86" s="182">
        <f>K86*E86</f>
        <v>0</v>
      </c>
      <c r="M86" s="102" t="n"/>
      <c r="N86" s="183">
        <f>M86*F86</f>
        <v>0</v>
      </c>
      <c r="O86" s="95" t="n"/>
      <c r="P86" s="177">
        <f>O86*E86</f>
        <v>0</v>
      </c>
      <c r="Q86" s="96" t="n"/>
      <c r="R86" s="178">
        <f>Q86*F86</f>
        <v>0</v>
      </c>
      <c r="S86" s="95" t="n"/>
      <c r="T86" s="179">
        <f>S86*E86</f>
        <v>0</v>
      </c>
      <c r="U86" s="98" t="n"/>
      <c r="V86" s="178">
        <f>U86*F86</f>
        <v>0</v>
      </c>
      <c r="W86" s="99" t="n"/>
      <c r="X86" s="179">
        <f>W86*E86</f>
        <v>0</v>
      </c>
      <c r="Y86" s="98" t="n"/>
      <c r="Z86" s="178">
        <f>Y86*F86</f>
        <v>0</v>
      </c>
      <c r="AA86" s="99" t="n"/>
      <c r="AB86" s="179">
        <f>AA86*E86</f>
        <v>0</v>
      </c>
      <c r="AC86" s="98" t="n"/>
      <c r="AD86" s="178">
        <f>AC86*F86</f>
        <v>0</v>
      </c>
      <c r="AE86" s="99" t="n"/>
      <c r="AF86" s="179">
        <f>AE86*E86</f>
        <v>0</v>
      </c>
      <c r="AG86" s="98" t="n"/>
      <c r="AH86" s="178">
        <f>AG86*F86</f>
        <v>0</v>
      </c>
      <c r="AI86" s="99" t="n"/>
      <c r="AJ86" s="179">
        <f>AI86*E86</f>
        <v>0</v>
      </c>
      <c r="AK86" s="98" t="n"/>
      <c r="AL86" s="178">
        <f>AK86*F86</f>
        <v>0</v>
      </c>
      <c r="AM86" s="99" t="n"/>
      <c r="AN86" s="179">
        <f>AM86*E86</f>
        <v>0</v>
      </c>
      <c r="AO86" s="98" t="n"/>
      <c r="AP86" s="178">
        <f>AO86*F86</f>
        <v>0</v>
      </c>
      <c r="AQ86" s="99" t="n"/>
      <c r="AR86" s="179">
        <f>AQ86*E86</f>
        <v>0</v>
      </c>
      <c r="AS86" s="98" t="n"/>
      <c r="AT86" s="178">
        <f>AS86*F86</f>
        <v>0</v>
      </c>
      <c r="AU86" s="99" t="n"/>
      <c r="AV86" s="179">
        <f>AU86*E86</f>
        <v>0</v>
      </c>
      <c r="AW86" s="98" t="n"/>
      <c r="AX86" s="178">
        <f>AW86*F86</f>
        <v>0</v>
      </c>
      <c r="AY86" s="99" t="n"/>
      <c r="AZ86" s="179">
        <f>AY86*E86</f>
        <v>0</v>
      </c>
      <c r="BA86" s="98" t="n"/>
      <c r="BB86" s="178">
        <f>BA86*F86</f>
        <v>0</v>
      </c>
      <c r="BC86" s="99" t="n"/>
      <c r="BD86" s="179">
        <f>BC86*E86</f>
        <v>0</v>
      </c>
      <c r="BE86" s="98" t="n"/>
      <c r="BF86" s="178">
        <f>BE86*F86</f>
        <v>0</v>
      </c>
    </row>
    <row r="87" ht="42" customHeight="1">
      <c r="A87" s="19" t="inlineStr">
        <is>
          <t>12.013.0460</t>
        </is>
      </c>
      <c r="B87" s="15" t="inlineStr">
        <is>
          <t>חלון שני אגפים, נגררים לתוך כיס, מאולגן/צבוע כדוגמת קליל קלאסי 7000 או ש"ע, זכוכית שקופה בידודית מחוסמת דו צדדי 5+6+6 מ"מ, לרבות מסילה לרשת (לא כולל רשת), בשטח מעל 1.6 מ"ר ועד 2.6 מ"ר</t>
        </is>
      </c>
      <c r="C87" s="33" t="inlineStr">
        <is>
          <t>מ"ר</t>
        </is>
      </c>
      <c r="D87" s="180" t="n">
        <v>3670</v>
      </c>
      <c r="E87" s="180">
        <f>D87*(1-$E$3)</f>
        <v>3119.5</v>
      </c>
      <c r="F87" s="181">
        <f>E87*(1+$F$3)</f>
        <v>3275.4750000000004</v>
      </c>
      <c r="H87" s="38" t="n"/>
      <c r="I87" s="36" t="n"/>
      <c r="K87" s="100" t="n"/>
      <c r="L87" s="182">
        <f>K87*E87</f>
        <v>0</v>
      </c>
      <c r="M87" s="102" t="n"/>
      <c r="N87" s="183">
        <f>M87*F87</f>
        <v>0</v>
      </c>
      <c r="O87" s="95" t="n"/>
      <c r="P87" s="177">
        <f>O87*E87</f>
        <v>0</v>
      </c>
      <c r="Q87" s="96" t="n"/>
      <c r="R87" s="178">
        <f>Q87*F87</f>
        <v>0</v>
      </c>
      <c r="S87" s="95" t="n"/>
      <c r="T87" s="179">
        <f>S87*E87</f>
        <v>0</v>
      </c>
      <c r="U87" s="98" t="n"/>
      <c r="V87" s="178">
        <f>U87*F87</f>
        <v>0</v>
      </c>
      <c r="W87" s="99" t="n"/>
      <c r="X87" s="179">
        <f>W87*E87</f>
        <v>0</v>
      </c>
      <c r="Y87" s="98" t="n"/>
      <c r="Z87" s="178">
        <f>Y87*F87</f>
        <v>0</v>
      </c>
      <c r="AA87" s="99" t="n"/>
      <c r="AB87" s="179">
        <f>AA87*E87</f>
        <v>0</v>
      </c>
      <c r="AC87" s="98" t="n"/>
      <c r="AD87" s="178">
        <f>AC87*F87</f>
        <v>0</v>
      </c>
      <c r="AE87" s="99" t="n"/>
      <c r="AF87" s="179">
        <f>AE87*E87</f>
        <v>0</v>
      </c>
      <c r="AG87" s="98" t="n"/>
      <c r="AH87" s="178">
        <f>AG87*F87</f>
        <v>0</v>
      </c>
      <c r="AI87" s="99" t="n"/>
      <c r="AJ87" s="179">
        <f>AI87*E87</f>
        <v>0</v>
      </c>
      <c r="AK87" s="98" t="n"/>
      <c r="AL87" s="178">
        <f>AK87*F87</f>
        <v>0</v>
      </c>
      <c r="AM87" s="99" t="n"/>
      <c r="AN87" s="179">
        <f>AM87*E87</f>
        <v>0</v>
      </c>
      <c r="AO87" s="98" t="n"/>
      <c r="AP87" s="178">
        <f>AO87*F87</f>
        <v>0</v>
      </c>
      <c r="AQ87" s="99" t="n"/>
      <c r="AR87" s="179">
        <f>AQ87*E87</f>
        <v>0</v>
      </c>
      <c r="AS87" s="98" t="n"/>
      <c r="AT87" s="178">
        <f>AS87*F87</f>
        <v>0</v>
      </c>
      <c r="AU87" s="99" t="n"/>
      <c r="AV87" s="179">
        <f>AU87*E87</f>
        <v>0</v>
      </c>
      <c r="AW87" s="98" t="n"/>
      <c r="AX87" s="178">
        <f>AW87*F87</f>
        <v>0</v>
      </c>
      <c r="AY87" s="99" t="n"/>
      <c r="AZ87" s="179">
        <f>AY87*E87</f>
        <v>0</v>
      </c>
      <c r="BA87" s="98" t="n"/>
      <c r="BB87" s="178">
        <f>BA87*F87</f>
        <v>0</v>
      </c>
      <c r="BC87" s="99" t="n"/>
      <c r="BD87" s="179">
        <f>BC87*E87</f>
        <v>0</v>
      </c>
      <c r="BE87" s="98" t="n"/>
      <c r="BF87" s="178">
        <f>BE87*F87</f>
        <v>0</v>
      </c>
    </row>
    <row r="88" ht="28.2" customHeight="1">
      <c r="A88" s="19" t="inlineStr">
        <is>
          <t>12.013.0465</t>
        </is>
      </c>
      <c r="B88" s="15" t="inlineStr">
        <is>
          <t>חלון שני אגפים, נגררים לכיס, מאולגן/צבוע כדוגמת קליל קלאסי 7300 או ש"ע, זכוכית שקופה בידודית 5+6+6 מ"מ, לרבות מסילה לרשת (לא כולל רשת), בשטח מעל 0.6 מ"ר ועד 1.0 מ"ר</t>
        </is>
      </c>
      <c r="C88" s="33" t="inlineStr">
        <is>
          <t>יח'</t>
        </is>
      </c>
      <c r="D88" s="180" t="n">
        <v>3950</v>
      </c>
      <c r="E88" s="180">
        <f>D88*(1-$E$3)</f>
        <v>3357.5</v>
      </c>
      <c r="F88" s="181">
        <f>E88*(1+$F$3)</f>
        <v>3525.375</v>
      </c>
      <c r="H88" s="38" t="n"/>
      <c r="I88" s="36" t="n"/>
      <c r="K88" s="100" t="n"/>
      <c r="L88" s="182">
        <f>K88*E88</f>
        <v>0</v>
      </c>
      <c r="M88" s="102" t="n"/>
      <c r="N88" s="183">
        <f>M88*F88</f>
        <v>0</v>
      </c>
      <c r="O88" s="95" t="n"/>
      <c r="P88" s="177">
        <f>O88*E88</f>
        <v>0</v>
      </c>
      <c r="Q88" s="96" t="n"/>
      <c r="R88" s="178">
        <f>Q88*F88</f>
        <v>0</v>
      </c>
      <c r="S88" s="95" t="n"/>
      <c r="T88" s="179">
        <f>S88*E88</f>
        <v>0</v>
      </c>
      <c r="U88" s="98" t="n"/>
      <c r="V88" s="178">
        <f>U88*F88</f>
        <v>0</v>
      </c>
      <c r="W88" s="99" t="n"/>
      <c r="X88" s="179">
        <f>W88*E88</f>
        <v>0</v>
      </c>
      <c r="Y88" s="98" t="n"/>
      <c r="Z88" s="178">
        <f>Y88*F88</f>
        <v>0</v>
      </c>
      <c r="AA88" s="99" t="n"/>
      <c r="AB88" s="179">
        <f>AA88*E88</f>
        <v>0</v>
      </c>
      <c r="AC88" s="98" t="n"/>
      <c r="AD88" s="178">
        <f>AC88*F88</f>
        <v>0</v>
      </c>
      <c r="AE88" s="99" t="n"/>
      <c r="AF88" s="179">
        <f>AE88*E88</f>
        <v>0</v>
      </c>
      <c r="AG88" s="98" t="n"/>
      <c r="AH88" s="178">
        <f>AG88*F88</f>
        <v>0</v>
      </c>
      <c r="AI88" s="99" t="n"/>
      <c r="AJ88" s="179">
        <f>AI88*E88</f>
        <v>0</v>
      </c>
      <c r="AK88" s="98" t="n"/>
      <c r="AL88" s="178">
        <f>AK88*F88</f>
        <v>0</v>
      </c>
      <c r="AM88" s="99" t="n"/>
      <c r="AN88" s="179">
        <f>AM88*E88</f>
        <v>0</v>
      </c>
      <c r="AO88" s="98" t="n"/>
      <c r="AP88" s="178">
        <f>AO88*F88</f>
        <v>0</v>
      </c>
      <c r="AQ88" s="99" t="n"/>
      <c r="AR88" s="179">
        <f>AQ88*E88</f>
        <v>0</v>
      </c>
      <c r="AS88" s="98" t="n"/>
      <c r="AT88" s="178">
        <f>AS88*F88</f>
        <v>0</v>
      </c>
      <c r="AU88" s="99" t="n"/>
      <c r="AV88" s="179">
        <f>AU88*E88</f>
        <v>0</v>
      </c>
      <c r="AW88" s="98" t="n"/>
      <c r="AX88" s="178">
        <f>AW88*F88</f>
        <v>0</v>
      </c>
      <c r="AY88" s="99" t="n"/>
      <c r="AZ88" s="179">
        <f>AY88*E88</f>
        <v>0</v>
      </c>
      <c r="BA88" s="98" t="n"/>
      <c r="BB88" s="178">
        <f>BA88*F88</f>
        <v>0</v>
      </c>
      <c r="BC88" s="99" t="n"/>
      <c r="BD88" s="179">
        <f>BC88*E88</f>
        <v>0</v>
      </c>
      <c r="BE88" s="98" t="n"/>
      <c r="BF88" s="178">
        <f>BE88*F88</f>
        <v>0</v>
      </c>
    </row>
    <row r="89" ht="28.2" customHeight="1">
      <c r="A89" s="19" t="inlineStr">
        <is>
          <t>12.013.0470</t>
        </is>
      </c>
      <c r="B89" s="15" t="inlineStr">
        <is>
          <t>חלון שני אגפים, נגררים לתוך כיס, מאולגן/צבוע כדוגמת קליל קלאסי 7300 או ש"ע, זכוכית שקופה בידודית 5+6+6 מ"מ, לרבות מסילה לרשת (לא כולל רשת), בשטח מעל 1.0 מ"ר ועד 1.6 מ"ר</t>
        </is>
      </c>
      <c r="C89" s="33" t="inlineStr">
        <is>
          <t>מ"ר</t>
        </is>
      </c>
      <c r="D89" s="180" t="n">
        <v>3780</v>
      </c>
      <c r="E89" s="180">
        <f>D89*(1-$E$3)</f>
        <v>3213</v>
      </c>
      <c r="F89" s="181">
        <f>E89*(1+$F$3)</f>
        <v>3373.65</v>
      </c>
      <c r="H89" s="38" t="n"/>
      <c r="I89" s="36" t="n"/>
      <c r="K89" s="100" t="n"/>
      <c r="L89" s="182">
        <f>K89*E89</f>
        <v>0</v>
      </c>
      <c r="M89" s="102" t="n"/>
      <c r="N89" s="183">
        <f>M89*F89</f>
        <v>0</v>
      </c>
      <c r="O89" s="95" t="n"/>
      <c r="P89" s="177">
        <f>O89*E89</f>
        <v>0</v>
      </c>
      <c r="Q89" s="96" t="n"/>
      <c r="R89" s="178">
        <f>Q89*F89</f>
        <v>0</v>
      </c>
      <c r="S89" s="95" t="n"/>
      <c r="T89" s="179">
        <f>S89*E89</f>
        <v>0</v>
      </c>
      <c r="U89" s="98" t="n"/>
      <c r="V89" s="178">
        <f>U89*F89</f>
        <v>0</v>
      </c>
      <c r="W89" s="99" t="n"/>
      <c r="X89" s="179">
        <f>W89*E89</f>
        <v>0</v>
      </c>
      <c r="Y89" s="98" t="n"/>
      <c r="Z89" s="178">
        <f>Y89*F89</f>
        <v>0</v>
      </c>
      <c r="AA89" s="99" t="n"/>
      <c r="AB89" s="179">
        <f>AA89*E89</f>
        <v>0</v>
      </c>
      <c r="AC89" s="98" t="n"/>
      <c r="AD89" s="178">
        <f>AC89*F89</f>
        <v>0</v>
      </c>
      <c r="AE89" s="99" t="n"/>
      <c r="AF89" s="179">
        <f>AE89*E89</f>
        <v>0</v>
      </c>
      <c r="AG89" s="98" t="n"/>
      <c r="AH89" s="178">
        <f>AG89*F89</f>
        <v>0</v>
      </c>
      <c r="AI89" s="99" t="n"/>
      <c r="AJ89" s="179">
        <f>AI89*E89</f>
        <v>0</v>
      </c>
      <c r="AK89" s="98" t="n"/>
      <c r="AL89" s="178">
        <f>AK89*F89</f>
        <v>0</v>
      </c>
      <c r="AM89" s="99" t="n"/>
      <c r="AN89" s="179">
        <f>AM89*E89</f>
        <v>0</v>
      </c>
      <c r="AO89" s="98" t="n"/>
      <c r="AP89" s="178">
        <f>AO89*F89</f>
        <v>0</v>
      </c>
      <c r="AQ89" s="99" t="n"/>
      <c r="AR89" s="179">
        <f>AQ89*E89</f>
        <v>0</v>
      </c>
      <c r="AS89" s="98" t="n"/>
      <c r="AT89" s="178">
        <f>AS89*F89</f>
        <v>0</v>
      </c>
      <c r="AU89" s="99" t="n"/>
      <c r="AV89" s="179">
        <f>AU89*E89</f>
        <v>0</v>
      </c>
      <c r="AW89" s="98" t="n"/>
      <c r="AX89" s="178">
        <f>AW89*F89</f>
        <v>0</v>
      </c>
      <c r="AY89" s="99" t="n"/>
      <c r="AZ89" s="179">
        <f>AY89*E89</f>
        <v>0</v>
      </c>
      <c r="BA89" s="98" t="n"/>
      <c r="BB89" s="178">
        <f>BA89*F89</f>
        <v>0</v>
      </c>
      <c r="BC89" s="99" t="n"/>
      <c r="BD89" s="179">
        <f>BC89*E89</f>
        <v>0</v>
      </c>
      <c r="BE89" s="98" t="n"/>
      <c r="BF89" s="178">
        <f>BE89*F89</f>
        <v>0</v>
      </c>
    </row>
    <row r="90" ht="42" customHeight="1">
      <c r="A90" s="19" t="inlineStr">
        <is>
          <t>12.013.0475</t>
        </is>
      </c>
      <c r="B90" s="15" t="inlineStr">
        <is>
          <t>חלון שני אגפים, נגררים לתוך כיס, מאולגן/צבוע כדוגמת קליל קלאסי 7300 או ש"ע, זכוכית שקופה בידודית מחוסמת דו צדדי 5+6+6 מ"מ, לרבות מסילה לרשת (לא כולל רשת), בשטח מעל 1.6 מ"ר ועד 2.6 מ"ר</t>
        </is>
      </c>
      <c r="C90" s="33" t="inlineStr">
        <is>
          <t>מ"ר</t>
        </is>
      </c>
      <c r="D90" s="180" t="n">
        <v>3730</v>
      </c>
      <c r="E90" s="180">
        <f>D90*(1-$E$3)</f>
        <v>3170.5</v>
      </c>
      <c r="F90" s="181">
        <f>E90*(1+$F$3)</f>
        <v>3329.025</v>
      </c>
      <c r="H90" s="38" t="n"/>
      <c r="I90" s="36" t="n"/>
      <c r="K90" s="100" t="n"/>
      <c r="L90" s="182">
        <f>K90*E90</f>
        <v>0</v>
      </c>
      <c r="M90" s="102" t="n"/>
      <c r="N90" s="183">
        <f>M90*F90</f>
        <v>0</v>
      </c>
      <c r="O90" s="95" t="n"/>
      <c r="P90" s="177">
        <f>O90*E90</f>
        <v>0</v>
      </c>
      <c r="Q90" s="96" t="n"/>
      <c r="R90" s="178">
        <f>Q90*F90</f>
        <v>0</v>
      </c>
      <c r="S90" s="95" t="n"/>
      <c r="T90" s="179">
        <f>S90*E90</f>
        <v>0</v>
      </c>
      <c r="U90" s="98" t="n"/>
      <c r="V90" s="178">
        <f>U90*F90</f>
        <v>0</v>
      </c>
      <c r="W90" s="99" t="n"/>
      <c r="X90" s="179">
        <f>W90*E90</f>
        <v>0</v>
      </c>
      <c r="Y90" s="98" t="n"/>
      <c r="Z90" s="178">
        <f>Y90*F90</f>
        <v>0</v>
      </c>
      <c r="AA90" s="99" t="n"/>
      <c r="AB90" s="179">
        <f>AA90*E90</f>
        <v>0</v>
      </c>
      <c r="AC90" s="98" t="n"/>
      <c r="AD90" s="178">
        <f>AC90*F90</f>
        <v>0</v>
      </c>
      <c r="AE90" s="99" t="n"/>
      <c r="AF90" s="179">
        <f>AE90*E90</f>
        <v>0</v>
      </c>
      <c r="AG90" s="98" t="n"/>
      <c r="AH90" s="178">
        <f>AG90*F90</f>
        <v>0</v>
      </c>
      <c r="AI90" s="99" t="n"/>
      <c r="AJ90" s="179">
        <f>AI90*E90</f>
        <v>0</v>
      </c>
      <c r="AK90" s="98" t="n"/>
      <c r="AL90" s="178">
        <f>AK90*F90</f>
        <v>0</v>
      </c>
      <c r="AM90" s="99" t="n"/>
      <c r="AN90" s="179">
        <f>AM90*E90</f>
        <v>0</v>
      </c>
      <c r="AO90" s="98" t="n"/>
      <c r="AP90" s="178">
        <f>AO90*F90</f>
        <v>0</v>
      </c>
      <c r="AQ90" s="99" t="n"/>
      <c r="AR90" s="179">
        <f>AQ90*E90</f>
        <v>0</v>
      </c>
      <c r="AS90" s="98" t="n"/>
      <c r="AT90" s="178">
        <f>AS90*F90</f>
        <v>0</v>
      </c>
      <c r="AU90" s="99" t="n"/>
      <c r="AV90" s="179">
        <f>AU90*E90</f>
        <v>0</v>
      </c>
      <c r="AW90" s="98" t="n"/>
      <c r="AX90" s="178">
        <f>AW90*F90</f>
        <v>0</v>
      </c>
      <c r="AY90" s="99" t="n"/>
      <c r="AZ90" s="179">
        <f>AY90*E90</f>
        <v>0</v>
      </c>
      <c r="BA90" s="98" t="n"/>
      <c r="BB90" s="178">
        <f>BA90*F90</f>
        <v>0</v>
      </c>
      <c r="BC90" s="99" t="n"/>
      <c r="BD90" s="179">
        <f>BC90*E90</f>
        <v>0</v>
      </c>
      <c r="BE90" s="98" t="n"/>
      <c r="BF90" s="178">
        <f>BE90*F90</f>
        <v>0</v>
      </c>
    </row>
    <row r="91" ht="28.2" customHeight="1">
      <c r="A91" s="19" t="inlineStr">
        <is>
          <t>12.013.0601</t>
        </is>
      </c>
      <c r="B91" s="15" t="inlineStr">
        <is>
          <t>תוספת מחיר עבור ביצוע חלונות נגררים לתוך כיס עם פרופיל כדוגמת קליל אופיס 7500 במקום פרופיל קליל בלגי 7300. התוספת היא 10% למחיר מ"ר של החלון</t>
        </is>
      </c>
      <c r="C91" s="33" t="inlineStr">
        <is>
          <t>קומפ</t>
        </is>
      </c>
      <c r="D91" s="180" t="n">
        <v>0.1</v>
      </c>
      <c r="E91" s="180">
        <f>D91*(1-$E$3)</f>
        <v>0.085</v>
      </c>
      <c r="F91" s="181">
        <f>E91*(1+$F$3)</f>
        <v>0.08925000000000001</v>
      </c>
      <c r="H91" s="38" t="n"/>
      <c r="I91" s="36" t="n"/>
      <c r="K91" s="100" t="n"/>
      <c r="L91" s="182">
        <f>K91*E91</f>
        <v>0</v>
      </c>
      <c r="M91" s="102" t="n"/>
      <c r="N91" s="183">
        <f>M91*F91</f>
        <v>0</v>
      </c>
      <c r="O91" s="95" t="n"/>
      <c r="P91" s="177">
        <f>O91*E91</f>
        <v>0</v>
      </c>
      <c r="Q91" s="96" t="n"/>
      <c r="R91" s="178">
        <f>Q91*F91</f>
        <v>0</v>
      </c>
      <c r="S91" s="95" t="n"/>
      <c r="T91" s="179">
        <f>S91*E91</f>
        <v>0</v>
      </c>
      <c r="U91" s="98" t="n"/>
      <c r="V91" s="178">
        <f>U91*F91</f>
        <v>0</v>
      </c>
      <c r="W91" s="99" t="n"/>
      <c r="X91" s="179">
        <f>W91*E91</f>
        <v>0</v>
      </c>
      <c r="Y91" s="98" t="n"/>
      <c r="Z91" s="178">
        <f>Y91*F91</f>
        <v>0</v>
      </c>
      <c r="AA91" s="99" t="n"/>
      <c r="AB91" s="179">
        <f>AA91*E91</f>
        <v>0</v>
      </c>
      <c r="AC91" s="98" t="n"/>
      <c r="AD91" s="178">
        <f>AC91*F91</f>
        <v>0</v>
      </c>
      <c r="AE91" s="99" t="n"/>
      <c r="AF91" s="179">
        <f>AE91*E91</f>
        <v>0</v>
      </c>
      <c r="AG91" s="98" t="n"/>
      <c r="AH91" s="178">
        <f>AG91*F91</f>
        <v>0</v>
      </c>
      <c r="AI91" s="99" t="n"/>
      <c r="AJ91" s="179">
        <f>AI91*E91</f>
        <v>0</v>
      </c>
      <c r="AK91" s="98" t="n"/>
      <c r="AL91" s="178">
        <f>AK91*F91</f>
        <v>0</v>
      </c>
      <c r="AM91" s="99" t="n"/>
      <c r="AN91" s="179">
        <f>AM91*E91</f>
        <v>0</v>
      </c>
      <c r="AO91" s="98" t="n"/>
      <c r="AP91" s="178">
        <f>AO91*F91</f>
        <v>0</v>
      </c>
      <c r="AQ91" s="99" t="n"/>
      <c r="AR91" s="179">
        <f>AQ91*E91</f>
        <v>0</v>
      </c>
      <c r="AS91" s="98" t="n"/>
      <c r="AT91" s="178">
        <f>AS91*F91</f>
        <v>0</v>
      </c>
      <c r="AU91" s="99" t="n"/>
      <c r="AV91" s="179">
        <f>AU91*E91</f>
        <v>0</v>
      </c>
      <c r="AW91" s="98" t="n"/>
      <c r="AX91" s="178">
        <f>AW91*F91</f>
        <v>0</v>
      </c>
      <c r="AY91" s="99" t="n"/>
      <c r="AZ91" s="179">
        <f>AY91*E91</f>
        <v>0</v>
      </c>
      <c r="BA91" s="98" t="n"/>
      <c r="BB91" s="178">
        <f>BA91*F91</f>
        <v>0</v>
      </c>
      <c r="BC91" s="99" t="n"/>
      <c r="BD91" s="179">
        <f>BC91*E91</f>
        <v>0</v>
      </c>
      <c r="BE91" s="98" t="n"/>
      <c r="BF91" s="178">
        <f>BE91*F91</f>
        <v>0</v>
      </c>
    </row>
    <row r="92" ht="28.2" customHeight="1">
      <c r="A92" s="19" t="inlineStr">
        <is>
          <t>12.014.0200</t>
        </is>
      </c>
      <c r="B92" s="15" t="inlineStr">
        <is>
          <t>חלון ציר-צד מאולגן/צבוע כדוגמת קליל באוהאוס 5600 או ש"ע, זכוכית שקופה בעובי 6 מ"מ, במידות 60/60 ס"מ</t>
        </is>
      </c>
      <c r="C92" s="33" t="inlineStr">
        <is>
          <t>יח'</t>
        </is>
      </c>
      <c r="D92" s="180" t="n">
        <v>2180</v>
      </c>
      <c r="E92" s="180">
        <f>D92*(1-$E$3)</f>
        <v>1853</v>
      </c>
      <c r="F92" s="181">
        <f>E92*(1+$F$3)</f>
        <v>1945.65</v>
      </c>
      <c r="H92" s="38" t="n"/>
      <c r="I92" s="36" t="n"/>
      <c r="K92" s="100" t="n"/>
      <c r="L92" s="182">
        <f>K92*E92</f>
        <v>0</v>
      </c>
      <c r="M92" s="102" t="n"/>
      <c r="N92" s="183">
        <f>M92*F92</f>
        <v>0</v>
      </c>
      <c r="O92" s="95" t="n"/>
      <c r="P92" s="177">
        <f>O92*E92</f>
        <v>0</v>
      </c>
      <c r="Q92" s="96" t="n"/>
      <c r="R92" s="178">
        <f>Q92*F92</f>
        <v>0</v>
      </c>
      <c r="S92" s="95" t="n"/>
      <c r="T92" s="179">
        <f>S92*E92</f>
        <v>0</v>
      </c>
      <c r="U92" s="98" t="n"/>
      <c r="V92" s="178">
        <f>U92*F92</f>
        <v>0</v>
      </c>
      <c r="W92" s="99" t="n"/>
      <c r="X92" s="179">
        <f>W92*E92</f>
        <v>0</v>
      </c>
      <c r="Y92" s="98" t="n"/>
      <c r="Z92" s="178">
        <f>Y92*F92</f>
        <v>0</v>
      </c>
      <c r="AA92" s="99" t="n"/>
      <c r="AB92" s="179">
        <f>AA92*E92</f>
        <v>0</v>
      </c>
      <c r="AC92" s="98" t="n"/>
      <c r="AD92" s="178">
        <f>AC92*F92</f>
        <v>0</v>
      </c>
      <c r="AE92" s="99" t="n"/>
      <c r="AF92" s="179">
        <f>AE92*E92</f>
        <v>0</v>
      </c>
      <c r="AG92" s="98" t="n"/>
      <c r="AH92" s="178">
        <f>AG92*F92</f>
        <v>0</v>
      </c>
      <c r="AI92" s="99" t="n"/>
      <c r="AJ92" s="179">
        <f>AI92*E92</f>
        <v>0</v>
      </c>
      <c r="AK92" s="98" t="n"/>
      <c r="AL92" s="178">
        <f>AK92*F92</f>
        <v>0</v>
      </c>
      <c r="AM92" s="99" t="n"/>
      <c r="AN92" s="179">
        <f>AM92*E92</f>
        <v>0</v>
      </c>
      <c r="AO92" s="98" t="n"/>
      <c r="AP92" s="178">
        <f>AO92*F92</f>
        <v>0</v>
      </c>
      <c r="AQ92" s="99" t="n"/>
      <c r="AR92" s="179">
        <f>AQ92*E92</f>
        <v>0</v>
      </c>
      <c r="AS92" s="98" t="n"/>
      <c r="AT92" s="178">
        <f>AS92*F92</f>
        <v>0</v>
      </c>
      <c r="AU92" s="99" t="n"/>
      <c r="AV92" s="179">
        <f>AU92*E92</f>
        <v>0</v>
      </c>
      <c r="AW92" s="98" t="n"/>
      <c r="AX92" s="178">
        <f>AW92*F92</f>
        <v>0</v>
      </c>
      <c r="AY92" s="99" t="n"/>
      <c r="AZ92" s="179">
        <f>AY92*E92</f>
        <v>0</v>
      </c>
      <c r="BA92" s="98" t="n"/>
      <c r="BB92" s="178">
        <f>BA92*F92</f>
        <v>0</v>
      </c>
      <c r="BC92" s="99" t="n"/>
      <c r="BD92" s="179">
        <f>BC92*E92</f>
        <v>0</v>
      </c>
      <c r="BE92" s="98" t="n"/>
      <c r="BF92" s="178">
        <f>BE92*F92</f>
        <v>0</v>
      </c>
    </row>
    <row r="93" ht="28.2" customHeight="1">
      <c r="A93" s="19" t="inlineStr">
        <is>
          <t>12.014.0210</t>
        </is>
      </c>
      <c r="B93" s="15" t="inlineStr">
        <is>
          <t>חלון ציר-צד מאולגן/צבוע כדוגמת קליל באוהאוס 5600 או ש"ע, זכוכית שקופה 6 מ"מ, בשטח מעל 0.36 מ"ר ועד 0.5 מ"ר</t>
        </is>
      </c>
      <c r="C93" s="33" t="inlineStr">
        <is>
          <t>מ"ר</t>
        </is>
      </c>
      <c r="D93" s="180" t="n">
        <v>3880</v>
      </c>
      <c r="E93" s="180">
        <f>D93*(1-$E$3)</f>
        <v>3298</v>
      </c>
      <c r="F93" s="181">
        <f>E93*(1+$F$3)</f>
        <v>3462.9</v>
      </c>
      <c r="H93" s="38" t="n"/>
      <c r="I93" s="36" t="n"/>
      <c r="K93" s="100" t="n"/>
      <c r="L93" s="182">
        <f>K93*E93</f>
        <v>0</v>
      </c>
      <c r="M93" s="102" t="n"/>
      <c r="N93" s="183">
        <f>M93*F93</f>
        <v>0</v>
      </c>
      <c r="O93" s="95" t="n"/>
      <c r="P93" s="177">
        <f>O93*E93</f>
        <v>0</v>
      </c>
      <c r="Q93" s="96" t="n"/>
      <c r="R93" s="178">
        <f>Q93*F93</f>
        <v>0</v>
      </c>
      <c r="S93" s="95" t="n"/>
      <c r="T93" s="179">
        <f>S93*E93</f>
        <v>0</v>
      </c>
      <c r="U93" s="98" t="n"/>
      <c r="V93" s="178">
        <f>U93*F93</f>
        <v>0</v>
      </c>
      <c r="W93" s="99" t="n"/>
      <c r="X93" s="179">
        <f>W93*E93</f>
        <v>0</v>
      </c>
      <c r="Y93" s="98" t="n"/>
      <c r="Z93" s="178">
        <f>Y93*F93</f>
        <v>0</v>
      </c>
      <c r="AA93" s="99" t="n"/>
      <c r="AB93" s="179">
        <f>AA93*E93</f>
        <v>0</v>
      </c>
      <c r="AC93" s="98" t="n"/>
      <c r="AD93" s="178">
        <f>AC93*F93</f>
        <v>0</v>
      </c>
      <c r="AE93" s="99" t="n"/>
      <c r="AF93" s="179">
        <f>AE93*E93</f>
        <v>0</v>
      </c>
      <c r="AG93" s="98" t="n"/>
      <c r="AH93" s="178">
        <f>AG93*F93</f>
        <v>0</v>
      </c>
      <c r="AI93" s="99" t="n"/>
      <c r="AJ93" s="179">
        <f>AI93*E93</f>
        <v>0</v>
      </c>
      <c r="AK93" s="98" t="n"/>
      <c r="AL93" s="178">
        <f>AK93*F93</f>
        <v>0</v>
      </c>
      <c r="AM93" s="99" t="n"/>
      <c r="AN93" s="179">
        <f>AM93*E93</f>
        <v>0</v>
      </c>
      <c r="AO93" s="98" t="n"/>
      <c r="AP93" s="178">
        <f>AO93*F93</f>
        <v>0</v>
      </c>
      <c r="AQ93" s="99" t="n"/>
      <c r="AR93" s="179">
        <f>AQ93*E93</f>
        <v>0</v>
      </c>
      <c r="AS93" s="98" t="n"/>
      <c r="AT93" s="178">
        <f>AS93*F93</f>
        <v>0</v>
      </c>
      <c r="AU93" s="99" t="n"/>
      <c r="AV93" s="179">
        <f>AU93*E93</f>
        <v>0</v>
      </c>
      <c r="AW93" s="98" t="n"/>
      <c r="AX93" s="178">
        <f>AW93*F93</f>
        <v>0</v>
      </c>
      <c r="AY93" s="99" t="n"/>
      <c r="AZ93" s="179">
        <f>AY93*E93</f>
        <v>0</v>
      </c>
      <c r="BA93" s="98" t="n"/>
      <c r="BB93" s="178">
        <f>BA93*F93</f>
        <v>0</v>
      </c>
      <c r="BC93" s="99" t="n"/>
      <c r="BD93" s="179">
        <f>BC93*E93</f>
        <v>0</v>
      </c>
      <c r="BE93" s="98" t="n"/>
      <c r="BF93" s="178">
        <f>BE93*F93</f>
        <v>0</v>
      </c>
    </row>
    <row r="94" ht="28.2" customHeight="1">
      <c r="A94" s="19" t="inlineStr">
        <is>
          <t>12.014.0220</t>
        </is>
      </c>
      <c r="B94" s="15" t="inlineStr">
        <is>
          <t>חלון ציר-צד מאולגן/צבוע כדוגמת קליל באוהאוס 5600 או ש"ע, זכוכית שקופה בידודית מחוסמת דו צדדי 5+6+6 מ"מ, בשטח מעל 0.5 מ"ר ועד 1.0 מ"ר</t>
        </is>
      </c>
      <c r="C94" s="33" t="inlineStr">
        <is>
          <t>מ"ר</t>
        </is>
      </c>
      <c r="D94" s="180" t="n">
        <v>3040</v>
      </c>
      <c r="E94" s="180">
        <f>D94*(1-$E$3)</f>
        <v>2584</v>
      </c>
      <c r="F94" s="181">
        <f>E94*(1+$F$3)</f>
        <v>2713.2000000000003</v>
      </c>
      <c r="H94" s="38" t="n"/>
      <c r="I94" s="36" t="n"/>
      <c r="K94" s="100" t="n"/>
      <c r="L94" s="182">
        <f>K94*E94</f>
        <v>0</v>
      </c>
      <c r="M94" s="102" t="n"/>
      <c r="N94" s="183">
        <f>M94*F94</f>
        <v>0</v>
      </c>
      <c r="O94" s="95" t="n"/>
      <c r="P94" s="177">
        <f>O94*E94</f>
        <v>0</v>
      </c>
      <c r="Q94" s="96" t="n"/>
      <c r="R94" s="178">
        <f>Q94*F94</f>
        <v>0</v>
      </c>
      <c r="S94" s="95" t="n"/>
      <c r="T94" s="179">
        <f>S94*E94</f>
        <v>0</v>
      </c>
      <c r="U94" s="98" t="n"/>
      <c r="V94" s="178">
        <f>U94*F94</f>
        <v>0</v>
      </c>
      <c r="W94" s="99" t="n"/>
      <c r="X94" s="179">
        <f>W94*E94</f>
        <v>0</v>
      </c>
      <c r="Y94" s="98" t="n"/>
      <c r="Z94" s="178">
        <f>Y94*F94</f>
        <v>0</v>
      </c>
      <c r="AA94" s="99" t="n"/>
      <c r="AB94" s="179">
        <f>AA94*E94</f>
        <v>0</v>
      </c>
      <c r="AC94" s="98" t="n"/>
      <c r="AD94" s="178">
        <f>AC94*F94</f>
        <v>0</v>
      </c>
      <c r="AE94" s="99" t="n"/>
      <c r="AF94" s="179">
        <f>AE94*E94</f>
        <v>0</v>
      </c>
      <c r="AG94" s="98" t="n"/>
      <c r="AH94" s="178">
        <f>AG94*F94</f>
        <v>0</v>
      </c>
      <c r="AI94" s="99" t="n"/>
      <c r="AJ94" s="179">
        <f>AI94*E94</f>
        <v>0</v>
      </c>
      <c r="AK94" s="98" t="n"/>
      <c r="AL94" s="178">
        <f>AK94*F94</f>
        <v>0</v>
      </c>
      <c r="AM94" s="99" t="n"/>
      <c r="AN94" s="179">
        <f>AM94*E94</f>
        <v>0</v>
      </c>
      <c r="AO94" s="98" t="n"/>
      <c r="AP94" s="178">
        <f>AO94*F94</f>
        <v>0</v>
      </c>
      <c r="AQ94" s="99" t="n"/>
      <c r="AR94" s="179">
        <f>AQ94*E94</f>
        <v>0</v>
      </c>
      <c r="AS94" s="98" t="n"/>
      <c r="AT94" s="178">
        <f>AS94*F94</f>
        <v>0</v>
      </c>
      <c r="AU94" s="99" t="n"/>
      <c r="AV94" s="179">
        <f>AU94*E94</f>
        <v>0</v>
      </c>
      <c r="AW94" s="98" t="n"/>
      <c r="AX94" s="178">
        <f>AW94*F94</f>
        <v>0</v>
      </c>
      <c r="AY94" s="99" t="n"/>
      <c r="AZ94" s="179">
        <f>AY94*E94</f>
        <v>0</v>
      </c>
      <c r="BA94" s="98" t="n"/>
      <c r="BB94" s="178">
        <f>BA94*F94</f>
        <v>0</v>
      </c>
      <c r="BC94" s="99" t="n"/>
      <c r="BD94" s="179">
        <f>BC94*E94</f>
        <v>0</v>
      </c>
      <c r="BE94" s="98" t="n"/>
      <c r="BF94" s="178">
        <f>BE94*F94</f>
        <v>0</v>
      </c>
    </row>
    <row r="95" ht="28.2" customHeight="1">
      <c r="A95" s="19" t="inlineStr">
        <is>
          <t>12.014.0230</t>
        </is>
      </c>
      <c r="B95" s="15" t="inlineStr">
        <is>
          <t>חלון ציר-צד מאולגן/צבוע כדוגמת קליל באוהאוס 5600 או ש"ע, זכוכית שקופה בידודית מחוסמת דו צדדי 6+10+8 מ"מ, בשטח מעל 1.0 מ"ר ועד 1.5 מ"ר</t>
        </is>
      </c>
      <c r="C95" s="33" t="inlineStr">
        <is>
          <t>מ"ר</t>
        </is>
      </c>
      <c r="D95" s="180" t="n">
        <v>2430</v>
      </c>
      <c r="E95" s="180">
        <f>D95*(1-$E$3)</f>
        <v>2065.5</v>
      </c>
      <c r="F95" s="181">
        <f>E95*(1+$F$3)</f>
        <v>2168.775</v>
      </c>
      <c r="H95" s="38" t="n"/>
      <c r="I95" s="36" t="n"/>
      <c r="K95" s="100" t="n"/>
      <c r="L95" s="182">
        <f>K95*E95</f>
        <v>0</v>
      </c>
      <c r="M95" s="102" t="n"/>
      <c r="N95" s="183">
        <f>M95*F95</f>
        <v>0</v>
      </c>
      <c r="O95" s="95" t="n"/>
      <c r="P95" s="177">
        <f>O95*E95</f>
        <v>0</v>
      </c>
      <c r="Q95" s="96" t="n"/>
      <c r="R95" s="178">
        <f>Q95*F95</f>
        <v>0</v>
      </c>
      <c r="S95" s="95" t="n"/>
      <c r="T95" s="179">
        <f>S95*E95</f>
        <v>0</v>
      </c>
      <c r="U95" s="98" t="n"/>
      <c r="V95" s="178">
        <f>U95*F95</f>
        <v>0</v>
      </c>
      <c r="W95" s="99" t="n"/>
      <c r="X95" s="179">
        <f>W95*E95</f>
        <v>0</v>
      </c>
      <c r="Y95" s="98" t="n"/>
      <c r="Z95" s="178">
        <f>Y95*F95</f>
        <v>0</v>
      </c>
      <c r="AA95" s="99" t="n"/>
      <c r="AB95" s="179">
        <f>AA95*E95</f>
        <v>0</v>
      </c>
      <c r="AC95" s="98" t="n"/>
      <c r="AD95" s="178">
        <f>AC95*F95</f>
        <v>0</v>
      </c>
      <c r="AE95" s="99" t="n"/>
      <c r="AF95" s="179">
        <f>AE95*E95</f>
        <v>0</v>
      </c>
      <c r="AG95" s="98" t="n"/>
      <c r="AH95" s="178">
        <f>AG95*F95</f>
        <v>0</v>
      </c>
      <c r="AI95" s="99" t="n"/>
      <c r="AJ95" s="179">
        <f>AI95*E95</f>
        <v>0</v>
      </c>
      <c r="AK95" s="98" t="n"/>
      <c r="AL95" s="178">
        <f>AK95*F95</f>
        <v>0</v>
      </c>
      <c r="AM95" s="99" t="n"/>
      <c r="AN95" s="179">
        <f>AM95*E95</f>
        <v>0</v>
      </c>
      <c r="AO95" s="98" t="n"/>
      <c r="AP95" s="178">
        <f>AO95*F95</f>
        <v>0</v>
      </c>
      <c r="AQ95" s="99" t="n"/>
      <c r="AR95" s="179">
        <f>AQ95*E95</f>
        <v>0</v>
      </c>
      <c r="AS95" s="98" t="n"/>
      <c r="AT95" s="178">
        <f>AS95*F95</f>
        <v>0</v>
      </c>
      <c r="AU95" s="99" t="n"/>
      <c r="AV95" s="179">
        <f>AU95*E95</f>
        <v>0</v>
      </c>
      <c r="AW95" s="98" t="n"/>
      <c r="AX95" s="178">
        <f>AW95*F95</f>
        <v>0</v>
      </c>
      <c r="AY95" s="99" t="n"/>
      <c r="AZ95" s="179">
        <f>AY95*E95</f>
        <v>0</v>
      </c>
      <c r="BA95" s="98" t="n"/>
      <c r="BB95" s="178">
        <f>BA95*F95</f>
        <v>0</v>
      </c>
      <c r="BC95" s="99" t="n"/>
      <c r="BD95" s="179">
        <f>BC95*E95</f>
        <v>0</v>
      </c>
      <c r="BE95" s="98" t="n"/>
      <c r="BF95" s="178">
        <f>BE95*F95</f>
        <v>0</v>
      </c>
    </row>
    <row r="96" ht="28.2" customHeight="1">
      <c r="A96" s="19" t="inlineStr">
        <is>
          <t>12.014.0250</t>
        </is>
      </c>
      <c r="B96" s="15" t="inlineStr">
        <is>
          <t>חלון ציר-צד עם חלק קבוע בצד אחד מאולגן/צבוע מידות 150/120 ס"מ כדוגמת קליל באוהאוס 5600 או ש"ע, זכוכית שקופה בידודית מחוסמת דו צדדי 6+10+8 מ"מ</t>
        </is>
      </c>
      <c r="C96" s="33" t="inlineStr">
        <is>
          <t>יח'</t>
        </is>
      </c>
      <c r="D96" s="180" t="n">
        <v>4280</v>
      </c>
      <c r="E96" s="180">
        <f>D96*(1-$E$3)</f>
        <v>3638</v>
      </c>
      <c r="F96" s="181">
        <f>E96*(1+$F$3)</f>
        <v>3819.9</v>
      </c>
      <c r="H96" s="38" t="n"/>
      <c r="I96" s="36" t="n"/>
      <c r="K96" s="100" t="n"/>
      <c r="L96" s="182">
        <f>K96*E96</f>
        <v>0</v>
      </c>
      <c r="M96" s="102" t="n"/>
      <c r="N96" s="183">
        <f>M96*F96</f>
        <v>0</v>
      </c>
      <c r="O96" s="95" t="n"/>
      <c r="P96" s="177">
        <f>O96*E96</f>
        <v>0</v>
      </c>
      <c r="Q96" s="96" t="n"/>
      <c r="R96" s="178">
        <f>Q96*F96</f>
        <v>0</v>
      </c>
      <c r="S96" s="95" t="n"/>
      <c r="T96" s="179">
        <f>S96*E96</f>
        <v>0</v>
      </c>
      <c r="U96" s="98" t="n"/>
      <c r="V96" s="178">
        <f>U96*F96</f>
        <v>0</v>
      </c>
      <c r="W96" s="99" t="n"/>
      <c r="X96" s="179">
        <f>W96*E96</f>
        <v>0</v>
      </c>
      <c r="Y96" s="98" t="n"/>
      <c r="Z96" s="178">
        <f>Y96*F96</f>
        <v>0</v>
      </c>
      <c r="AA96" s="99" t="n"/>
      <c r="AB96" s="179">
        <f>AA96*E96</f>
        <v>0</v>
      </c>
      <c r="AC96" s="98" t="n"/>
      <c r="AD96" s="178">
        <f>AC96*F96</f>
        <v>0</v>
      </c>
      <c r="AE96" s="99" t="n"/>
      <c r="AF96" s="179">
        <f>AE96*E96</f>
        <v>0</v>
      </c>
      <c r="AG96" s="98" t="n"/>
      <c r="AH96" s="178">
        <f>AG96*F96</f>
        <v>0</v>
      </c>
      <c r="AI96" s="99" t="n"/>
      <c r="AJ96" s="179">
        <f>AI96*E96</f>
        <v>0</v>
      </c>
      <c r="AK96" s="98" t="n"/>
      <c r="AL96" s="178">
        <f>AK96*F96</f>
        <v>0</v>
      </c>
      <c r="AM96" s="99" t="n"/>
      <c r="AN96" s="179">
        <f>AM96*E96</f>
        <v>0</v>
      </c>
      <c r="AO96" s="98" t="n"/>
      <c r="AP96" s="178">
        <f>AO96*F96</f>
        <v>0</v>
      </c>
      <c r="AQ96" s="99" t="n"/>
      <c r="AR96" s="179">
        <f>AQ96*E96</f>
        <v>0</v>
      </c>
      <c r="AS96" s="98" t="n"/>
      <c r="AT96" s="178">
        <f>AS96*F96</f>
        <v>0</v>
      </c>
      <c r="AU96" s="99" t="n"/>
      <c r="AV96" s="179">
        <f>AU96*E96</f>
        <v>0</v>
      </c>
      <c r="AW96" s="98" t="n"/>
      <c r="AX96" s="178">
        <f>AW96*F96</f>
        <v>0</v>
      </c>
      <c r="AY96" s="99" t="n"/>
      <c r="AZ96" s="179">
        <f>AY96*E96</f>
        <v>0</v>
      </c>
      <c r="BA96" s="98" t="n"/>
      <c r="BB96" s="178">
        <f>BA96*F96</f>
        <v>0</v>
      </c>
      <c r="BC96" s="99" t="n"/>
      <c r="BD96" s="179">
        <f>BC96*E96</f>
        <v>0</v>
      </c>
      <c r="BE96" s="98" t="n"/>
      <c r="BF96" s="178">
        <f>BE96*F96</f>
        <v>0</v>
      </c>
    </row>
    <row r="97" ht="28.2" customHeight="1">
      <c r="A97" s="19" t="inlineStr">
        <is>
          <t>12.014.0260</t>
        </is>
      </c>
      <c r="B97" s="15" t="inlineStr">
        <is>
          <t>חלון ציר-צד עם חלק קבוע בצד אחד מאולגן/צבוע מידות 200/120 ס"מ כדוגמת קליל באוהאוס 5600 או ש"ע, זכוכית שקופה בידודית מחוסמת דו צדדי 6+10+8 מ"מ</t>
        </is>
      </c>
      <c r="C97" s="33" t="inlineStr">
        <is>
          <t>יח'</t>
        </is>
      </c>
      <c r="D97" s="180" t="n">
        <v>4760</v>
      </c>
      <c r="E97" s="180">
        <f>D97*(1-$E$3)</f>
        <v>4046</v>
      </c>
      <c r="F97" s="181">
        <f>E97*(1+$F$3)</f>
        <v>4248.3</v>
      </c>
      <c r="H97" s="38" t="n"/>
      <c r="I97" s="36" t="n"/>
      <c r="K97" s="100" t="n"/>
      <c r="L97" s="182">
        <f>K97*E97</f>
        <v>0</v>
      </c>
      <c r="M97" s="102" t="n"/>
      <c r="N97" s="183">
        <f>M97*F97</f>
        <v>0</v>
      </c>
      <c r="O97" s="95" t="n"/>
      <c r="P97" s="177">
        <f>O97*E97</f>
        <v>0</v>
      </c>
      <c r="Q97" s="96" t="n"/>
      <c r="R97" s="178">
        <f>Q97*F97</f>
        <v>0</v>
      </c>
      <c r="S97" s="95" t="n"/>
      <c r="T97" s="179">
        <f>S97*E97</f>
        <v>0</v>
      </c>
      <c r="U97" s="98" t="n"/>
      <c r="V97" s="178">
        <f>U97*F97</f>
        <v>0</v>
      </c>
      <c r="W97" s="99" t="n"/>
      <c r="X97" s="179">
        <f>W97*E97</f>
        <v>0</v>
      </c>
      <c r="Y97" s="98" t="n"/>
      <c r="Z97" s="178">
        <f>Y97*F97</f>
        <v>0</v>
      </c>
      <c r="AA97" s="99" t="n"/>
      <c r="AB97" s="179">
        <f>AA97*E97</f>
        <v>0</v>
      </c>
      <c r="AC97" s="98" t="n"/>
      <c r="AD97" s="178">
        <f>AC97*F97</f>
        <v>0</v>
      </c>
      <c r="AE97" s="99" t="n"/>
      <c r="AF97" s="179">
        <f>AE97*E97</f>
        <v>0</v>
      </c>
      <c r="AG97" s="98" t="n"/>
      <c r="AH97" s="178">
        <f>AG97*F97</f>
        <v>0</v>
      </c>
      <c r="AI97" s="99" t="n"/>
      <c r="AJ97" s="179">
        <f>AI97*E97</f>
        <v>0</v>
      </c>
      <c r="AK97" s="98" t="n"/>
      <c r="AL97" s="178">
        <f>AK97*F97</f>
        <v>0</v>
      </c>
      <c r="AM97" s="99" t="n"/>
      <c r="AN97" s="179">
        <f>AM97*E97</f>
        <v>0</v>
      </c>
      <c r="AO97" s="98" t="n"/>
      <c r="AP97" s="178">
        <f>AO97*F97</f>
        <v>0</v>
      </c>
      <c r="AQ97" s="99" t="n"/>
      <c r="AR97" s="179">
        <f>AQ97*E97</f>
        <v>0</v>
      </c>
      <c r="AS97" s="98" t="n"/>
      <c r="AT97" s="178">
        <f>AS97*F97</f>
        <v>0</v>
      </c>
      <c r="AU97" s="99" t="n"/>
      <c r="AV97" s="179">
        <f>AU97*E97</f>
        <v>0</v>
      </c>
      <c r="AW97" s="98" t="n"/>
      <c r="AX97" s="178">
        <f>AW97*F97</f>
        <v>0</v>
      </c>
      <c r="AY97" s="99" t="n"/>
      <c r="AZ97" s="179">
        <f>AY97*E97</f>
        <v>0</v>
      </c>
      <c r="BA97" s="98" t="n"/>
      <c r="BB97" s="178">
        <f>BA97*F97</f>
        <v>0</v>
      </c>
      <c r="BC97" s="99" t="n"/>
      <c r="BD97" s="179">
        <f>BC97*E97</f>
        <v>0</v>
      </c>
      <c r="BE97" s="98" t="n"/>
      <c r="BF97" s="178">
        <f>BE97*F97</f>
        <v>0</v>
      </c>
    </row>
    <row r="98" ht="28.2" customHeight="1">
      <c r="A98" s="19" t="inlineStr">
        <is>
          <t>12.014.0280</t>
        </is>
      </c>
      <c r="B98" s="15" t="inlineStr">
        <is>
          <t>חלון דו-צירי עם חלקים קבועים בשני צדדיו, מאולגן/צבוע מידות 180/120 ס"מ כדוגמת קליל באוהאוס 5600 או ש"ע, זכוכית שקופה בידודית 5+6+6 מ"מ</t>
        </is>
      </c>
      <c r="C98" s="33" t="inlineStr">
        <is>
          <t>יח'</t>
        </is>
      </c>
      <c r="D98" s="180" t="n">
        <v>8360</v>
      </c>
      <c r="E98" s="180">
        <f>D98*(1-$E$3)</f>
        <v>7106</v>
      </c>
      <c r="F98" s="181">
        <f>E98*(1+$F$3)</f>
        <v>7461.3</v>
      </c>
      <c r="H98" s="38" t="n"/>
      <c r="I98" s="36" t="n"/>
      <c r="K98" s="100" t="n"/>
      <c r="L98" s="182">
        <f>K98*E98</f>
        <v>0</v>
      </c>
      <c r="M98" s="102" t="n"/>
      <c r="N98" s="183">
        <f>M98*F98</f>
        <v>0</v>
      </c>
      <c r="O98" s="95" t="n"/>
      <c r="P98" s="177">
        <f>O98*E98</f>
        <v>0</v>
      </c>
      <c r="Q98" s="96" t="n"/>
      <c r="R98" s="178">
        <f>Q98*F98</f>
        <v>0</v>
      </c>
      <c r="S98" s="95" t="n"/>
      <c r="T98" s="179">
        <f>S98*E98</f>
        <v>0</v>
      </c>
      <c r="U98" s="98" t="n"/>
      <c r="V98" s="178">
        <f>U98*F98</f>
        <v>0</v>
      </c>
      <c r="W98" s="99" t="n"/>
      <c r="X98" s="179">
        <f>W98*E98</f>
        <v>0</v>
      </c>
      <c r="Y98" s="98" t="n"/>
      <c r="Z98" s="178">
        <f>Y98*F98</f>
        <v>0</v>
      </c>
      <c r="AA98" s="99" t="n"/>
      <c r="AB98" s="179">
        <f>AA98*E98</f>
        <v>0</v>
      </c>
      <c r="AC98" s="98" t="n"/>
      <c r="AD98" s="178">
        <f>AC98*F98</f>
        <v>0</v>
      </c>
      <c r="AE98" s="99" t="n"/>
      <c r="AF98" s="179">
        <f>AE98*E98</f>
        <v>0</v>
      </c>
      <c r="AG98" s="98" t="n"/>
      <c r="AH98" s="178">
        <f>AG98*F98</f>
        <v>0</v>
      </c>
      <c r="AI98" s="99" t="n"/>
      <c r="AJ98" s="179">
        <f>AI98*E98</f>
        <v>0</v>
      </c>
      <c r="AK98" s="98" t="n"/>
      <c r="AL98" s="178">
        <f>AK98*F98</f>
        <v>0</v>
      </c>
      <c r="AM98" s="99" t="n"/>
      <c r="AN98" s="179">
        <f>AM98*E98</f>
        <v>0</v>
      </c>
      <c r="AO98" s="98" t="n"/>
      <c r="AP98" s="178">
        <f>AO98*F98</f>
        <v>0</v>
      </c>
      <c r="AQ98" s="99" t="n"/>
      <c r="AR98" s="179">
        <f>AQ98*E98</f>
        <v>0</v>
      </c>
      <c r="AS98" s="98" t="n"/>
      <c r="AT98" s="178">
        <f>AS98*F98</f>
        <v>0</v>
      </c>
      <c r="AU98" s="99" t="n"/>
      <c r="AV98" s="179">
        <f>AU98*E98</f>
        <v>0</v>
      </c>
      <c r="AW98" s="98" t="n"/>
      <c r="AX98" s="178">
        <f>AW98*F98</f>
        <v>0</v>
      </c>
      <c r="AY98" s="99" t="n"/>
      <c r="AZ98" s="179">
        <f>AY98*E98</f>
        <v>0</v>
      </c>
      <c r="BA98" s="98" t="n"/>
      <c r="BB98" s="178">
        <f>BA98*F98</f>
        <v>0</v>
      </c>
      <c r="BC98" s="99" t="n"/>
      <c r="BD98" s="179">
        <f>BC98*E98</f>
        <v>0</v>
      </c>
      <c r="BE98" s="98" t="n"/>
      <c r="BF98" s="178">
        <f>BE98*F98</f>
        <v>0</v>
      </c>
    </row>
    <row r="99" ht="28.2" customHeight="1">
      <c r="A99" s="19" t="inlineStr">
        <is>
          <t>12.014.0290</t>
        </is>
      </c>
      <c r="B99" s="15" t="inlineStr">
        <is>
          <t>חלון דו-צירי עם חלקים קבועים בשני צדדיו, מאולגן/צבוע מידות 300/120 ס"מ כדוגמת קליל באוהאוס 5600 או ש"ע, זכוכית שקופה בידודית מחוסמת דו צדדי 6+10+8 מ"מ,</t>
        </is>
      </c>
      <c r="C99" s="33" t="inlineStr">
        <is>
          <t>יח'</t>
        </is>
      </c>
      <c r="D99" s="180" t="n">
        <v>9230</v>
      </c>
      <c r="E99" s="180">
        <f>D99*(1-$E$3)</f>
        <v>7845.5</v>
      </c>
      <c r="F99" s="181">
        <f>E99*(1+$F$3)</f>
        <v>8237.775</v>
      </c>
      <c r="H99" s="38" t="n"/>
      <c r="I99" s="36" t="n"/>
      <c r="K99" s="100" t="n"/>
      <c r="L99" s="182">
        <f>K99*E99</f>
        <v>0</v>
      </c>
      <c r="M99" s="102" t="n"/>
      <c r="N99" s="183">
        <f>M99*F99</f>
        <v>0</v>
      </c>
      <c r="O99" s="95" t="n"/>
      <c r="P99" s="177">
        <f>O99*E99</f>
        <v>0</v>
      </c>
      <c r="Q99" s="96" t="n"/>
      <c r="R99" s="178">
        <f>Q99*F99</f>
        <v>0</v>
      </c>
      <c r="S99" s="95" t="n"/>
      <c r="T99" s="179">
        <f>S99*E99</f>
        <v>0</v>
      </c>
      <c r="U99" s="98" t="n"/>
      <c r="V99" s="178">
        <f>U99*F99</f>
        <v>0</v>
      </c>
      <c r="W99" s="99" t="n"/>
      <c r="X99" s="179">
        <f>W99*E99</f>
        <v>0</v>
      </c>
      <c r="Y99" s="98" t="n"/>
      <c r="Z99" s="178">
        <f>Y99*F99</f>
        <v>0</v>
      </c>
      <c r="AA99" s="99" t="n"/>
      <c r="AB99" s="179">
        <f>AA99*E99</f>
        <v>0</v>
      </c>
      <c r="AC99" s="98" t="n"/>
      <c r="AD99" s="178">
        <f>AC99*F99</f>
        <v>0</v>
      </c>
      <c r="AE99" s="99" t="n"/>
      <c r="AF99" s="179">
        <f>AE99*E99</f>
        <v>0</v>
      </c>
      <c r="AG99" s="98" t="n"/>
      <c r="AH99" s="178">
        <f>AG99*F99</f>
        <v>0</v>
      </c>
      <c r="AI99" s="99" t="n"/>
      <c r="AJ99" s="179">
        <f>AI99*E99</f>
        <v>0</v>
      </c>
      <c r="AK99" s="98" t="n"/>
      <c r="AL99" s="178">
        <f>AK99*F99</f>
        <v>0</v>
      </c>
      <c r="AM99" s="99" t="n"/>
      <c r="AN99" s="179">
        <f>AM99*E99</f>
        <v>0</v>
      </c>
      <c r="AO99" s="98" t="n"/>
      <c r="AP99" s="178">
        <f>AO99*F99</f>
        <v>0</v>
      </c>
      <c r="AQ99" s="99" t="n"/>
      <c r="AR99" s="179">
        <f>AQ99*E99</f>
        <v>0</v>
      </c>
      <c r="AS99" s="98" t="n"/>
      <c r="AT99" s="178">
        <f>AS99*F99</f>
        <v>0</v>
      </c>
      <c r="AU99" s="99" t="n"/>
      <c r="AV99" s="179">
        <f>AU99*E99</f>
        <v>0</v>
      </c>
      <c r="AW99" s="98" t="n"/>
      <c r="AX99" s="178">
        <f>AW99*F99</f>
        <v>0</v>
      </c>
      <c r="AY99" s="99" t="n"/>
      <c r="AZ99" s="179">
        <f>AY99*E99</f>
        <v>0</v>
      </c>
      <c r="BA99" s="98" t="n"/>
      <c r="BB99" s="178">
        <f>BA99*F99</f>
        <v>0</v>
      </c>
      <c r="BC99" s="99" t="n"/>
      <c r="BD99" s="179">
        <f>BC99*E99</f>
        <v>0</v>
      </c>
      <c r="BE99" s="98" t="n"/>
      <c r="BF99" s="178">
        <f>BE99*F99</f>
        <v>0</v>
      </c>
    </row>
    <row r="100" ht="28.2" customHeight="1">
      <c r="A100" s="19" t="inlineStr">
        <is>
          <t>12.014.0300</t>
        </is>
      </c>
      <c r="B100" s="15" t="inlineStr">
        <is>
          <t>חלון דו-צירי עם חלקים קבועים בשני צדדיו, מאולגן/צבוע מידות 400/120 ס"מ כדוגמת קליל באוהאוס 5600 או ש"ע, זכוכית שקופה בידודית מחוסמת דו צדדי 6+10+8 מ"מ</t>
        </is>
      </c>
      <c r="C100" s="33" t="inlineStr">
        <is>
          <t>יח'</t>
        </is>
      </c>
      <c r="D100" s="180" t="n">
        <v>9960</v>
      </c>
      <c r="E100" s="180">
        <f>D100*(1-$E$3)</f>
        <v>8466</v>
      </c>
      <c r="F100" s="181">
        <f>E100*(1+$F$3)</f>
        <v>8889.300000000001</v>
      </c>
      <c r="H100" s="38" t="n"/>
      <c r="I100" s="36" t="n"/>
      <c r="K100" s="100" t="n"/>
      <c r="L100" s="182">
        <f>K100*E100</f>
        <v>0</v>
      </c>
      <c r="M100" s="102" t="n"/>
      <c r="N100" s="183">
        <f>M100*F100</f>
        <v>0</v>
      </c>
      <c r="O100" s="95" t="n"/>
      <c r="P100" s="177">
        <f>O100*E100</f>
        <v>0</v>
      </c>
      <c r="Q100" s="96" t="n"/>
      <c r="R100" s="178">
        <f>Q100*F100</f>
        <v>0</v>
      </c>
      <c r="S100" s="95" t="n"/>
      <c r="T100" s="179">
        <f>S100*E100</f>
        <v>0</v>
      </c>
      <c r="U100" s="98" t="n"/>
      <c r="V100" s="178">
        <f>U100*F100</f>
        <v>0</v>
      </c>
      <c r="W100" s="99" t="n"/>
      <c r="X100" s="179">
        <f>W100*E100</f>
        <v>0</v>
      </c>
      <c r="Y100" s="98" t="n"/>
      <c r="Z100" s="178">
        <f>Y100*F100</f>
        <v>0</v>
      </c>
      <c r="AA100" s="99" t="n"/>
      <c r="AB100" s="179">
        <f>AA100*E100</f>
        <v>0</v>
      </c>
      <c r="AC100" s="98" t="n"/>
      <c r="AD100" s="178">
        <f>AC100*F100</f>
        <v>0</v>
      </c>
      <c r="AE100" s="99" t="n"/>
      <c r="AF100" s="179">
        <f>AE100*E100</f>
        <v>0</v>
      </c>
      <c r="AG100" s="98" t="n"/>
      <c r="AH100" s="178">
        <f>AG100*F100</f>
        <v>0</v>
      </c>
      <c r="AI100" s="99" t="n"/>
      <c r="AJ100" s="179">
        <f>AI100*E100</f>
        <v>0</v>
      </c>
      <c r="AK100" s="98" t="n"/>
      <c r="AL100" s="178">
        <f>AK100*F100</f>
        <v>0</v>
      </c>
      <c r="AM100" s="99" t="n"/>
      <c r="AN100" s="179">
        <f>AM100*E100</f>
        <v>0</v>
      </c>
      <c r="AO100" s="98" t="n"/>
      <c r="AP100" s="178">
        <f>AO100*F100</f>
        <v>0</v>
      </c>
      <c r="AQ100" s="99" t="n"/>
      <c r="AR100" s="179">
        <f>AQ100*E100</f>
        <v>0</v>
      </c>
      <c r="AS100" s="98" t="n"/>
      <c r="AT100" s="178">
        <f>AS100*F100</f>
        <v>0</v>
      </c>
      <c r="AU100" s="99" t="n"/>
      <c r="AV100" s="179">
        <f>AU100*E100</f>
        <v>0</v>
      </c>
      <c r="AW100" s="98" t="n"/>
      <c r="AX100" s="178">
        <f>AW100*F100</f>
        <v>0</v>
      </c>
      <c r="AY100" s="99" t="n"/>
      <c r="AZ100" s="179">
        <f>AY100*E100</f>
        <v>0</v>
      </c>
      <c r="BA100" s="98" t="n"/>
      <c r="BB100" s="178">
        <f>BA100*F100</f>
        <v>0</v>
      </c>
      <c r="BC100" s="99" t="n"/>
      <c r="BD100" s="179">
        <f>BC100*E100</f>
        <v>0</v>
      </c>
      <c r="BE100" s="98" t="n"/>
      <c r="BF100" s="178">
        <f>BE100*F100</f>
        <v>0</v>
      </c>
    </row>
    <row r="101" ht="28.2" customHeight="1">
      <c r="A101" s="19" t="inlineStr">
        <is>
          <t>12.014.0320</t>
        </is>
      </c>
      <c r="B101" s="15" t="inlineStr">
        <is>
          <t>חלון דו-צירי עם חלק תחתון קבוע, מאולגן/צבוע במידות 160/150 ס"מ כדוגמת קליל באוהאוס 5600 או ש"ע, זכוכית שקופה בידודית מחוסמת דו צדדי 6+10+8 מ"מ</t>
        </is>
      </c>
      <c r="C101" s="33" t="inlineStr">
        <is>
          <t>יח'</t>
        </is>
      </c>
      <c r="D101" s="180" t="n">
        <v>6890</v>
      </c>
      <c r="E101" s="180">
        <f>D101*(1-$E$3)</f>
        <v>5856.5</v>
      </c>
      <c r="F101" s="181">
        <f>E101*(1+$F$3)</f>
        <v>6149.325</v>
      </c>
      <c r="H101" s="38" t="n"/>
      <c r="I101" s="36" t="n"/>
      <c r="K101" s="100" t="n"/>
      <c r="L101" s="182">
        <f>K101*E101</f>
        <v>0</v>
      </c>
      <c r="M101" s="102" t="n"/>
      <c r="N101" s="183">
        <f>M101*F101</f>
        <v>0</v>
      </c>
      <c r="O101" s="95" t="n"/>
      <c r="P101" s="177">
        <f>O101*E101</f>
        <v>0</v>
      </c>
      <c r="Q101" s="96" t="n"/>
      <c r="R101" s="178">
        <f>Q101*F101</f>
        <v>0</v>
      </c>
      <c r="S101" s="95" t="n"/>
      <c r="T101" s="179">
        <f>S101*E101</f>
        <v>0</v>
      </c>
      <c r="U101" s="98" t="n"/>
      <c r="V101" s="178">
        <f>U101*F101</f>
        <v>0</v>
      </c>
      <c r="W101" s="99" t="n"/>
      <c r="X101" s="179">
        <f>W101*E101</f>
        <v>0</v>
      </c>
      <c r="Y101" s="98" t="n"/>
      <c r="Z101" s="178">
        <f>Y101*F101</f>
        <v>0</v>
      </c>
      <c r="AA101" s="99" t="n"/>
      <c r="AB101" s="179">
        <f>AA101*E101</f>
        <v>0</v>
      </c>
      <c r="AC101" s="98" t="n"/>
      <c r="AD101" s="178">
        <f>AC101*F101</f>
        <v>0</v>
      </c>
      <c r="AE101" s="99" t="n"/>
      <c r="AF101" s="179">
        <f>AE101*E101</f>
        <v>0</v>
      </c>
      <c r="AG101" s="98" t="n"/>
      <c r="AH101" s="178">
        <f>AG101*F101</f>
        <v>0</v>
      </c>
      <c r="AI101" s="99" t="n"/>
      <c r="AJ101" s="179">
        <f>AI101*E101</f>
        <v>0</v>
      </c>
      <c r="AK101" s="98" t="n"/>
      <c r="AL101" s="178">
        <f>AK101*F101</f>
        <v>0</v>
      </c>
      <c r="AM101" s="99" t="n"/>
      <c r="AN101" s="179">
        <f>AM101*E101</f>
        <v>0</v>
      </c>
      <c r="AO101" s="98" t="n"/>
      <c r="AP101" s="178">
        <f>AO101*F101</f>
        <v>0</v>
      </c>
      <c r="AQ101" s="99" t="n"/>
      <c r="AR101" s="179">
        <f>AQ101*E101</f>
        <v>0</v>
      </c>
      <c r="AS101" s="98" t="n"/>
      <c r="AT101" s="178">
        <f>AS101*F101</f>
        <v>0</v>
      </c>
      <c r="AU101" s="99" t="n"/>
      <c r="AV101" s="179">
        <f>AU101*E101</f>
        <v>0</v>
      </c>
      <c r="AW101" s="98" t="n"/>
      <c r="AX101" s="178">
        <f>AW101*F101</f>
        <v>0</v>
      </c>
      <c r="AY101" s="99" t="n"/>
      <c r="AZ101" s="179">
        <f>AY101*E101</f>
        <v>0</v>
      </c>
      <c r="BA101" s="98" t="n"/>
      <c r="BB101" s="178">
        <f>BA101*F101</f>
        <v>0</v>
      </c>
      <c r="BC101" s="99" t="n"/>
      <c r="BD101" s="179">
        <f>BC101*E101</f>
        <v>0</v>
      </c>
      <c r="BE101" s="98" t="n"/>
      <c r="BF101" s="178">
        <f>BE101*F101</f>
        <v>0</v>
      </c>
    </row>
    <row r="102" ht="28.2" customHeight="1">
      <c r="A102" s="19" t="inlineStr">
        <is>
          <t>12.014.0330</t>
        </is>
      </c>
      <c r="B102" s="15" t="inlineStr">
        <is>
          <t>חלון דו-צירי עם חלק תחתון קבוע, מאולגן/צבוע במידות 200/210 ס"מ כדוגמת קליל באוהאוס 5600 או ש"ע, זכוכית שקופה בידודית מחוסמת דו צדדי 6+10+8 מ"מ</t>
        </is>
      </c>
      <c r="C102" s="33" t="inlineStr">
        <is>
          <t>יח'</t>
        </is>
      </c>
      <c r="D102" s="180" t="n">
        <v>8000</v>
      </c>
      <c r="E102" s="180">
        <f>D102*(1-$E$3)</f>
        <v>6800</v>
      </c>
      <c r="F102" s="181">
        <f>E102*(1+$F$3)</f>
        <v>7140</v>
      </c>
      <c r="H102" s="38" t="n"/>
      <c r="I102" s="36" t="n"/>
      <c r="K102" s="100" t="n"/>
      <c r="L102" s="182">
        <f>K102*E102</f>
        <v>0</v>
      </c>
      <c r="M102" s="102" t="n"/>
      <c r="N102" s="183">
        <f>M102*F102</f>
        <v>0</v>
      </c>
      <c r="O102" s="95" t="n"/>
      <c r="P102" s="177">
        <f>O102*E102</f>
        <v>0</v>
      </c>
      <c r="Q102" s="96" t="n"/>
      <c r="R102" s="178">
        <f>Q102*F102</f>
        <v>0</v>
      </c>
      <c r="S102" s="95" t="n"/>
      <c r="T102" s="179">
        <f>S102*E102</f>
        <v>0</v>
      </c>
      <c r="U102" s="98" t="n"/>
      <c r="V102" s="178">
        <f>U102*F102</f>
        <v>0</v>
      </c>
      <c r="W102" s="99" t="n"/>
      <c r="X102" s="179">
        <f>W102*E102</f>
        <v>0</v>
      </c>
      <c r="Y102" s="98" t="n"/>
      <c r="Z102" s="178">
        <f>Y102*F102</f>
        <v>0</v>
      </c>
      <c r="AA102" s="99" t="n"/>
      <c r="AB102" s="179">
        <f>AA102*E102</f>
        <v>0</v>
      </c>
      <c r="AC102" s="98" t="n"/>
      <c r="AD102" s="178">
        <f>AC102*F102</f>
        <v>0</v>
      </c>
      <c r="AE102" s="99" t="n"/>
      <c r="AF102" s="179">
        <f>AE102*E102</f>
        <v>0</v>
      </c>
      <c r="AG102" s="98" t="n"/>
      <c r="AH102" s="178">
        <f>AG102*F102</f>
        <v>0</v>
      </c>
      <c r="AI102" s="99" t="n"/>
      <c r="AJ102" s="179">
        <f>AI102*E102</f>
        <v>0</v>
      </c>
      <c r="AK102" s="98" t="n"/>
      <c r="AL102" s="178">
        <f>AK102*F102</f>
        <v>0</v>
      </c>
      <c r="AM102" s="99" t="n"/>
      <c r="AN102" s="179">
        <f>AM102*E102</f>
        <v>0</v>
      </c>
      <c r="AO102" s="98" t="n"/>
      <c r="AP102" s="178">
        <f>AO102*F102</f>
        <v>0</v>
      </c>
      <c r="AQ102" s="99" t="n"/>
      <c r="AR102" s="179">
        <f>AQ102*E102</f>
        <v>0</v>
      </c>
      <c r="AS102" s="98" t="n"/>
      <c r="AT102" s="178">
        <f>AS102*F102</f>
        <v>0</v>
      </c>
      <c r="AU102" s="99" t="n"/>
      <c r="AV102" s="179">
        <f>AU102*E102</f>
        <v>0</v>
      </c>
      <c r="AW102" s="98" t="n"/>
      <c r="AX102" s="178">
        <f>AW102*F102</f>
        <v>0</v>
      </c>
      <c r="AY102" s="99" t="n"/>
      <c r="AZ102" s="179">
        <f>AY102*E102</f>
        <v>0</v>
      </c>
      <c r="BA102" s="98" t="n"/>
      <c r="BB102" s="178">
        <f>BA102*F102</f>
        <v>0</v>
      </c>
      <c r="BC102" s="99" t="n"/>
      <c r="BD102" s="179">
        <f>BC102*E102</f>
        <v>0</v>
      </c>
      <c r="BE102" s="98" t="n"/>
      <c r="BF102" s="178">
        <f>BE102*F102</f>
        <v>0</v>
      </c>
    </row>
    <row r="103" ht="28.2" customHeight="1">
      <c r="A103" s="19" t="inlineStr">
        <is>
          <t>12.014.0400</t>
        </is>
      </c>
      <c r="B103" s="15" t="inlineStr">
        <is>
          <t>חלון ציר-צד מאולגן/צבוע כדוגמת קליל קלאסי 4500 או ש"ע, זכוכית שקופה בידודית 5+6+6 מ"מ, בשטח מעל 0.6 מ"ר ועד 1.0 מ"ר</t>
        </is>
      </c>
      <c r="C103" s="33" t="inlineStr">
        <is>
          <t>מ"ר</t>
        </is>
      </c>
      <c r="D103" s="180" t="n">
        <v>2220</v>
      </c>
      <c r="E103" s="180">
        <f>D103*(1-$E$3)</f>
        <v>1887</v>
      </c>
      <c r="F103" s="181">
        <f>E103*(1+$F$3)</f>
        <v>1981.3500000000001</v>
      </c>
      <c r="H103" s="38" t="n"/>
      <c r="I103" s="36" t="n"/>
      <c r="K103" s="100" t="n"/>
      <c r="L103" s="182">
        <f>K103*E103</f>
        <v>0</v>
      </c>
      <c r="M103" s="102" t="n"/>
      <c r="N103" s="183">
        <f>M103*F103</f>
        <v>0</v>
      </c>
      <c r="O103" s="95" t="n"/>
      <c r="P103" s="177">
        <f>O103*E103</f>
        <v>0</v>
      </c>
      <c r="Q103" s="96" t="n"/>
      <c r="R103" s="178">
        <f>Q103*F103</f>
        <v>0</v>
      </c>
      <c r="S103" s="95" t="n"/>
      <c r="T103" s="179">
        <f>S103*E103</f>
        <v>0</v>
      </c>
      <c r="U103" s="98" t="n"/>
      <c r="V103" s="178">
        <f>U103*F103</f>
        <v>0</v>
      </c>
      <c r="W103" s="99" t="n"/>
      <c r="X103" s="179">
        <f>W103*E103</f>
        <v>0</v>
      </c>
      <c r="Y103" s="98" t="n"/>
      <c r="Z103" s="178">
        <f>Y103*F103</f>
        <v>0</v>
      </c>
      <c r="AA103" s="99" t="n"/>
      <c r="AB103" s="179">
        <f>AA103*E103</f>
        <v>0</v>
      </c>
      <c r="AC103" s="98" t="n"/>
      <c r="AD103" s="178">
        <f>AC103*F103</f>
        <v>0</v>
      </c>
      <c r="AE103" s="99" t="n"/>
      <c r="AF103" s="179">
        <f>AE103*E103</f>
        <v>0</v>
      </c>
      <c r="AG103" s="98" t="n"/>
      <c r="AH103" s="178">
        <f>AG103*F103</f>
        <v>0</v>
      </c>
      <c r="AI103" s="99" t="n"/>
      <c r="AJ103" s="179">
        <f>AI103*E103</f>
        <v>0</v>
      </c>
      <c r="AK103" s="98" t="n"/>
      <c r="AL103" s="178">
        <f>AK103*F103</f>
        <v>0</v>
      </c>
      <c r="AM103" s="99" t="n"/>
      <c r="AN103" s="179">
        <f>AM103*E103</f>
        <v>0</v>
      </c>
      <c r="AO103" s="98" t="n"/>
      <c r="AP103" s="178">
        <f>AO103*F103</f>
        <v>0</v>
      </c>
      <c r="AQ103" s="99" t="n"/>
      <c r="AR103" s="179">
        <f>AQ103*E103</f>
        <v>0</v>
      </c>
      <c r="AS103" s="98" t="n"/>
      <c r="AT103" s="178">
        <f>AS103*F103</f>
        <v>0</v>
      </c>
      <c r="AU103" s="99" t="n"/>
      <c r="AV103" s="179">
        <f>AU103*E103</f>
        <v>0</v>
      </c>
      <c r="AW103" s="98" t="n"/>
      <c r="AX103" s="178">
        <f>AW103*F103</f>
        <v>0</v>
      </c>
      <c r="AY103" s="99" t="n"/>
      <c r="AZ103" s="179">
        <f>AY103*E103</f>
        <v>0</v>
      </c>
      <c r="BA103" s="98" t="n"/>
      <c r="BB103" s="178">
        <f>BA103*F103</f>
        <v>0</v>
      </c>
      <c r="BC103" s="99" t="n"/>
      <c r="BD103" s="179">
        <f>BC103*E103</f>
        <v>0</v>
      </c>
      <c r="BE103" s="98" t="n"/>
      <c r="BF103" s="178">
        <f>BE103*F103</f>
        <v>0</v>
      </c>
    </row>
    <row r="104" ht="28.2" customHeight="1">
      <c r="A104" s="19" t="inlineStr">
        <is>
          <t>12.014.0410</t>
        </is>
      </c>
      <c r="B104" s="15" t="inlineStr">
        <is>
          <t>חלון ציר-צד מאולגן/צבוע כדוגמת קליל קלאסי 4500 או ש"ע, זכוכית שקופה בידודית מחוסמת דו צדדי 6+10+8 מ"מ, בשטח מעל 1.0 מ"ר ועד 2.0 מ"ר</t>
        </is>
      </c>
      <c r="C104" s="33" t="inlineStr">
        <is>
          <t>מ"ר</t>
        </is>
      </c>
      <c r="D104" s="180" t="n">
        <v>2300</v>
      </c>
      <c r="E104" s="180">
        <f>D104*(1-$E$3)</f>
        <v>1955</v>
      </c>
      <c r="F104" s="181">
        <f>E104*(1+$F$3)</f>
        <v>2052.75</v>
      </c>
      <c r="H104" s="38" t="n"/>
      <c r="I104" s="36" t="n"/>
      <c r="K104" s="100" t="n"/>
      <c r="L104" s="182">
        <f>K104*E104</f>
        <v>0</v>
      </c>
      <c r="M104" s="102" t="n"/>
      <c r="N104" s="183">
        <f>M104*F104</f>
        <v>0</v>
      </c>
      <c r="O104" s="95" t="n"/>
      <c r="P104" s="177">
        <f>O104*E104</f>
        <v>0</v>
      </c>
      <c r="Q104" s="96" t="n"/>
      <c r="R104" s="178">
        <f>Q104*F104</f>
        <v>0</v>
      </c>
      <c r="S104" s="95" t="n"/>
      <c r="T104" s="179">
        <f>S104*E104</f>
        <v>0</v>
      </c>
      <c r="U104" s="98" t="n"/>
      <c r="V104" s="178">
        <f>U104*F104</f>
        <v>0</v>
      </c>
      <c r="W104" s="99" t="n"/>
      <c r="X104" s="179">
        <f>W104*E104</f>
        <v>0</v>
      </c>
      <c r="Y104" s="98" t="n"/>
      <c r="Z104" s="178">
        <f>Y104*F104</f>
        <v>0</v>
      </c>
      <c r="AA104" s="99" t="n"/>
      <c r="AB104" s="179">
        <f>AA104*E104</f>
        <v>0</v>
      </c>
      <c r="AC104" s="98" t="n"/>
      <c r="AD104" s="178">
        <f>AC104*F104</f>
        <v>0</v>
      </c>
      <c r="AE104" s="99" t="n"/>
      <c r="AF104" s="179">
        <f>AE104*E104</f>
        <v>0</v>
      </c>
      <c r="AG104" s="98" t="n"/>
      <c r="AH104" s="178">
        <f>AG104*F104</f>
        <v>0</v>
      </c>
      <c r="AI104" s="99" t="n"/>
      <c r="AJ104" s="179">
        <f>AI104*E104</f>
        <v>0</v>
      </c>
      <c r="AK104" s="98" t="n"/>
      <c r="AL104" s="178">
        <f>AK104*F104</f>
        <v>0</v>
      </c>
      <c r="AM104" s="99" t="n"/>
      <c r="AN104" s="179">
        <f>AM104*E104</f>
        <v>0</v>
      </c>
      <c r="AO104" s="98" t="n"/>
      <c r="AP104" s="178">
        <f>AO104*F104</f>
        <v>0</v>
      </c>
      <c r="AQ104" s="99" t="n"/>
      <c r="AR104" s="179">
        <f>AQ104*E104</f>
        <v>0</v>
      </c>
      <c r="AS104" s="98" t="n"/>
      <c r="AT104" s="178">
        <f>AS104*F104</f>
        <v>0</v>
      </c>
      <c r="AU104" s="99" t="n"/>
      <c r="AV104" s="179">
        <f>AU104*E104</f>
        <v>0</v>
      </c>
      <c r="AW104" s="98" t="n"/>
      <c r="AX104" s="178">
        <f>AW104*F104</f>
        <v>0</v>
      </c>
      <c r="AY104" s="99" t="n"/>
      <c r="AZ104" s="179">
        <f>AY104*E104</f>
        <v>0</v>
      </c>
      <c r="BA104" s="98" t="n"/>
      <c r="BB104" s="178">
        <f>BA104*F104</f>
        <v>0</v>
      </c>
      <c r="BC104" s="99" t="n"/>
      <c r="BD104" s="179">
        <f>BC104*E104</f>
        <v>0</v>
      </c>
      <c r="BE104" s="98" t="n"/>
      <c r="BF104" s="178">
        <f>BE104*F104</f>
        <v>0</v>
      </c>
    </row>
    <row r="105" ht="28.2" customHeight="1">
      <c r="A105" s="19" t="inlineStr">
        <is>
          <t>12.014.0450</t>
        </is>
      </c>
      <c r="B105" s="15" t="inlineStr">
        <is>
          <t>חלון ציר-צד מאולגן/צבוע כדוגמת קליל אופיס 5500 או ש"ע, זכוכית שקופה בידודית 5+6+6 מ"מ, בשטח מעל 0.6 מ"ר ועד 1.0 מ"ר</t>
        </is>
      </c>
      <c r="C105" s="33" t="inlineStr">
        <is>
          <t>מ"ר</t>
        </is>
      </c>
      <c r="D105" s="180" t="n">
        <v>2740</v>
      </c>
      <c r="E105" s="180">
        <f>D105*(1-$E$3)</f>
        <v>2329</v>
      </c>
      <c r="F105" s="181">
        <f>E105*(1+$F$3)</f>
        <v>2445.4500000000003</v>
      </c>
      <c r="H105" s="38" t="n"/>
      <c r="I105" s="36" t="n"/>
      <c r="K105" s="100" t="n"/>
      <c r="L105" s="182">
        <f>K105*E105</f>
        <v>0</v>
      </c>
      <c r="M105" s="102" t="n"/>
      <c r="N105" s="183">
        <f>M105*F105</f>
        <v>0</v>
      </c>
      <c r="O105" s="95" t="n"/>
      <c r="P105" s="177">
        <f>O105*E105</f>
        <v>0</v>
      </c>
      <c r="Q105" s="96" t="n"/>
      <c r="R105" s="178">
        <f>Q105*F105</f>
        <v>0</v>
      </c>
      <c r="S105" s="95" t="n"/>
      <c r="T105" s="179">
        <f>S105*E105</f>
        <v>0</v>
      </c>
      <c r="U105" s="98" t="n"/>
      <c r="V105" s="178">
        <f>U105*F105</f>
        <v>0</v>
      </c>
      <c r="W105" s="99" t="n"/>
      <c r="X105" s="179">
        <f>W105*E105</f>
        <v>0</v>
      </c>
      <c r="Y105" s="98" t="n"/>
      <c r="Z105" s="178">
        <f>Y105*F105</f>
        <v>0</v>
      </c>
      <c r="AA105" s="99" t="n"/>
      <c r="AB105" s="179">
        <f>AA105*E105</f>
        <v>0</v>
      </c>
      <c r="AC105" s="98" t="n"/>
      <c r="AD105" s="178">
        <f>AC105*F105</f>
        <v>0</v>
      </c>
      <c r="AE105" s="99" t="n"/>
      <c r="AF105" s="179">
        <f>AE105*E105</f>
        <v>0</v>
      </c>
      <c r="AG105" s="98" t="n"/>
      <c r="AH105" s="178">
        <f>AG105*F105</f>
        <v>0</v>
      </c>
      <c r="AI105" s="99" t="n"/>
      <c r="AJ105" s="179">
        <f>AI105*E105</f>
        <v>0</v>
      </c>
      <c r="AK105" s="98" t="n"/>
      <c r="AL105" s="178">
        <f>AK105*F105</f>
        <v>0</v>
      </c>
      <c r="AM105" s="99" t="n"/>
      <c r="AN105" s="179">
        <f>AM105*E105</f>
        <v>0</v>
      </c>
      <c r="AO105" s="98" t="n"/>
      <c r="AP105" s="178">
        <f>AO105*F105</f>
        <v>0</v>
      </c>
      <c r="AQ105" s="99" t="n"/>
      <c r="AR105" s="179">
        <f>AQ105*E105</f>
        <v>0</v>
      </c>
      <c r="AS105" s="98" t="n"/>
      <c r="AT105" s="178">
        <f>AS105*F105</f>
        <v>0</v>
      </c>
      <c r="AU105" s="99" t="n"/>
      <c r="AV105" s="179">
        <f>AU105*E105</f>
        <v>0</v>
      </c>
      <c r="AW105" s="98" t="n"/>
      <c r="AX105" s="178">
        <f>AW105*F105</f>
        <v>0</v>
      </c>
      <c r="AY105" s="99" t="n"/>
      <c r="AZ105" s="179">
        <f>AY105*E105</f>
        <v>0</v>
      </c>
      <c r="BA105" s="98" t="n"/>
      <c r="BB105" s="178">
        <f>BA105*F105</f>
        <v>0</v>
      </c>
      <c r="BC105" s="99" t="n"/>
      <c r="BD105" s="179">
        <f>BC105*E105</f>
        <v>0</v>
      </c>
      <c r="BE105" s="98" t="n"/>
      <c r="BF105" s="178">
        <f>BE105*F105</f>
        <v>0</v>
      </c>
    </row>
    <row r="106" ht="28.2" customHeight="1">
      <c r="A106" s="19" t="inlineStr">
        <is>
          <t>12.014.0460</t>
        </is>
      </c>
      <c r="B106" s="15" t="inlineStr">
        <is>
          <t>חלון ציר-צד מאולגן/צבוע כדוגמת קליל אופיס 5500 או ש"ע, זכוכית שקופה בידודית 6+10+8 מ"מ, בשטח מעל 1.0 מ"ר ועד 2.0 מ"ר</t>
        </is>
      </c>
      <c r="C106" s="33" t="inlineStr">
        <is>
          <t>מ"ר</t>
        </is>
      </c>
      <c r="D106" s="180" t="n">
        <v>2440</v>
      </c>
      <c r="E106" s="180">
        <f>D106*(1-$E$3)</f>
        <v>2074</v>
      </c>
      <c r="F106" s="181">
        <f>E106*(1+$F$3)</f>
        <v>2177.7000000000003</v>
      </c>
      <c r="H106" s="38" t="n"/>
      <c r="I106" s="36" t="n"/>
      <c r="K106" s="100" t="n"/>
      <c r="L106" s="182">
        <f>K106*E106</f>
        <v>0</v>
      </c>
      <c r="M106" s="102" t="n"/>
      <c r="N106" s="183">
        <f>M106*F106</f>
        <v>0</v>
      </c>
      <c r="O106" s="95" t="n"/>
      <c r="P106" s="177">
        <f>O106*E106</f>
        <v>0</v>
      </c>
      <c r="Q106" s="96" t="n"/>
      <c r="R106" s="178">
        <f>Q106*F106</f>
        <v>0</v>
      </c>
      <c r="S106" s="95" t="n"/>
      <c r="T106" s="179">
        <f>S106*E106</f>
        <v>0</v>
      </c>
      <c r="U106" s="98" t="n"/>
      <c r="V106" s="178">
        <f>U106*F106</f>
        <v>0</v>
      </c>
      <c r="W106" s="99" t="n"/>
      <c r="X106" s="179">
        <f>W106*E106</f>
        <v>0</v>
      </c>
      <c r="Y106" s="98" t="n"/>
      <c r="Z106" s="178">
        <f>Y106*F106</f>
        <v>0</v>
      </c>
      <c r="AA106" s="99" t="n"/>
      <c r="AB106" s="179">
        <f>AA106*E106</f>
        <v>0</v>
      </c>
      <c r="AC106" s="98" t="n"/>
      <c r="AD106" s="178">
        <f>AC106*F106</f>
        <v>0</v>
      </c>
      <c r="AE106" s="99" t="n"/>
      <c r="AF106" s="179">
        <f>AE106*E106</f>
        <v>0</v>
      </c>
      <c r="AG106" s="98" t="n"/>
      <c r="AH106" s="178">
        <f>AG106*F106</f>
        <v>0</v>
      </c>
      <c r="AI106" s="99" t="n"/>
      <c r="AJ106" s="179">
        <f>AI106*E106</f>
        <v>0</v>
      </c>
      <c r="AK106" s="98" t="n"/>
      <c r="AL106" s="178">
        <f>AK106*F106</f>
        <v>0</v>
      </c>
      <c r="AM106" s="99" t="n"/>
      <c r="AN106" s="179">
        <f>AM106*E106</f>
        <v>0</v>
      </c>
      <c r="AO106" s="98" t="n"/>
      <c r="AP106" s="178">
        <f>AO106*F106</f>
        <v>0</v>
      </c>
      <c r="AQ106" s="99" t="n"/>
      <c r="AR106" s="179">
        <f>AQ106*E106</f>
        <v>0</v>
      </c>
      <c r="AS106" s="98" t="n"/>
      <c r="AT106" s="178">
        <f>AS106*F106</f>
        <v>0</v>
      </c>
      <c r="AU106" s="99" t="n"/>
      <c r="AV106" s="179">
        <f>AU106*E106</f>
        <v>0</v>
      </c>
      <c r="AW106" s="98" t="n"/>
      <c r="AX106" s="178">
        <f>AW106*F106</f>
        <v>0</v>
      </c>
      <c r="AY106" s="99" t="n"/>
      <c r="AZ106" s="179">
        <f>AY106*E106</f>
        <v>0</v>
      </c>
      <c r="BA106" s="98" t="n"/>
      <c r="BB106" s="178">
        <f>BA106*F106</f>
        <v>0</v>
      </c>
      <c r="BC106" s="99" t="n"/>
      <c r="BD106" s="179">
        <f>BC106*E106</f>
        <v>0</v>
      </c>
      <c r="BE106" s="98" t="n"/>
      <c r="BF106" s="178">
        <f>BE106*F106</f>
        <v>0</v>
      </c>
    </row>
    <row r="107" ht="28.2" customHeight="1">
      <c r="A107" s="19" t="inlineStr">
        <is>
          <t>12.014.0500</t>
        </is>
      </c>
      <c r="B107" s="15" t="inlineStr">
        <is>
          <t>חלון ציר-צד מאולגן/צבוע כדוגמת קליל "בלגי" 4300 או ש"ע, זכוכית שקופה בעובי 6 מ"מ, בשטח מעל 0.6 מ"ר ועד 1.0 מ"ר</t>
        </is>
      </c>
      <c r="C107" s="33" t="inlineStr">
        <is>
          <t>מ"ר</t>
        </is>
      </c>
      <c r="D107" s="180" t="n">
        <v>2420</v>
      </c>
      <c r="E107" s="180">
        <f>D107*(1-$E$3)</f>
        <v>2057</v>
      </c>
      <c r="F107" s="181">
        <f>E107*(1+$F$3)</f>
        <v>2159.85</v>
      </c>
      <c r="H107" s="38" t="n"/>
      <c r="I107" s="36" t="n"/>
      <c r="K107" s="100" t="n"/>
      <c r="L107" s="182">
        <f>K107*E107</f>
        <v>0</v>
      </c>
      <c r="M107" s="102" t="n"/>
      <c r="N107" s="183">
        <f>M107*F107</f>
        <v>0</v>
      </c>
      <c r="O107" s="95" t="n"/>
      <c r="P107" s="177">
        <f>O107*E107</f>
        <v>0</v>
      </c>
      <c r="Q107" s="96" t="n"/>
      <c r="R107" s="178">
        <f>Q107*F107</f>
        <v>0</v>
      </c>
      <c r="S107" s="95" t="n"/>
      <c r="T107" s="179">
        <f>S107*E107</f>
        <v>0</v>
      </c>
      <c r="U107" s="98" t="n"/>
      <c r="V107" s="178">
        <f>U107*F107</f>
        <v>0</v>
      </c>
      <c r="W107" s="99" t="n"/>
      <c r="X107" s="179">
        <f>W107*E107</f>
        <v>0</v>
      </c>
      <c r="Y107" s="98" t="n"/>
      <c r="Z107" s="178">
        <f>Y107*F107</f>
        <v>0</v>
      </c>
      <c r="AA107" s="99" t="n"/>
      <c r="AB107" s="179">
        <f>AA107*E107</f>
        <v>0</v>
      </c>
      <c r="AC107" s="98" t="n"/>
      <c r="AD107" s="178">
        <f>AC107*F107</f>
        <v>0</v>
      </c>
      <c r="AE107" s="99" t="n"/>
      <c r="AF107" s="179">
        <f>AE107*E107</f>
        <v>0</v>
      </c>
      <c r="AG107" s="98" t="n"/>
      <c r="AH107" s="178">
        <f>AG107*F107</f>
        <v>0</v>
      </c>
      <c r="AI107" s="99" t="n"/>
      <c r="AJ107" s="179">
        <f>AI107*E107</f>
        <v>0</v>
      </c>
      <c r="AK107" s="98" t="n"/>
      <c r="AL107" s="178">
        <f>AK107*F107</f>
        <v>0</v>
      </c>
      <c r="AM107" s="99" t="n"/>
      <c r="AN107" s="179">
        <f>AM107*E107</f>
        <v>0</v>
      </c>
      <c r="AO107" s="98" t="n"/>
      <c r="AP107" s="178">
        <f>AO107*F107</f>
        <v>0</v>
      </c>
      <c r="AQ107" s="99" t="n"/>
      <c r="AR107" s="179">
        <f>AQ107*E107</f>
        <v>0</v>
      </c>
      <c r="AS107" s="98" t="n"/>
      <c r="AT107" s="178">
        <f>AS107*F107</f>
        <v>0</v>
      </c>
      <c r="AU107" s="99" t="n"/>
      <c r="AV107" s="179">
        <f>AU107*E107</f>
        <v>0</v>
      </c>
      <c r="AW107" s="98" t="n"/>
      <c r="AX107" s="178">
        <f>AW107*F107</f>
        <v>0</v>
      </c>
      <c r="AY107" s="99" t="n"/>
      <c r="AZ107" s="179">
        <f>AY107*E107</f>
        <v>0</v>
      </c>
      <c r="BA107" s="98" t="n"/>
      <c r="BB107" s="178">
        <f>BA107*F107</f>
        <v>0</v>
      </c>
      <c r="BC107" s="99" t="n"/>
      <c r="BD107" s="179">
        <f>BC107*E107</f>
        <v>0</v>
      </c>
      <c r="BE107" s="98" t="n"/>
      <c r="BF107" s="178">
        <f>BE107*F107</f>
        <v>0</v>
      </c>
    </row>
    <row r="108" ht="28.2" customHeight="1">
      <c r="A108" s="19" t="inlineStr">
        <is>
          <t>12.014.0600</t>
        </is>
      </c>
      <c r="B108" s="15" t="inlineStr">
        <is>
          <t>חלון ציר-צד מאולגן/צבוע כדוגמת קליל אופיס 4750 או ש"ע ובו מלבן החלון מצניע את האגף הנפתח לעיני הצופה מן החוץ, זכוכית שקופה בידודית 5+6+6 מ"מ, בשטח מעל 0.6 מ"ר ועד 1.0 מ"ר</t>
        </is>
      </c>
      <c r="C108" s="33" t="inlineStr">
        <is>
          <t>מ"ר</t>
        </is>
      </c>
      <c r="D108" s="180" t="n">
        <v>4490</v>
      </c>
      <c r="E108" s="180">
        <f>D108*(1-$E$3)</f>
        <v>3816.5</v>
      </c>
      <c r="F108" s="181">
        <f>E108*(1+$F$3)</f>
        <v>4007.3250000000003</v>
      </c>
      <c r="H108" s="38" t="n"/>
      <c r="I108" s="36" t="n"/>
      <c r="K108" s="100" t="n"/>
      <c r="L108" s="182">
        <f>K108*E108</f>
        <v>0</v>
      </c>
      <c r="M108" s="102" t="n"/>
      <c r="N108" s="183">
        <f>M108*F108</f>
        <v>0</v>
      </c>
      <c r="O108" s="95" t="n"/>
      <c r="P108" s="177">
        <f>O108*E108</f>
        <v>0</v>
      </c>
      <c r="Q108" s="96" t="n"/>
      <c r="R108" s="178">
        <f>Q108*F108</f>
        <v>0</v>
      </c>
      <c r="S108" s="95" t="n"/>
      <c r="T108" s="179">
        <f>S108*E108</f>
        <v>0</v>
      </c>
      <c r="U108" s="98" t="n"/>
      <c r="V108" s="178">
        <f>U108*F108</f>
        <v>0</v>
      </c>
      <c r="W108" s="99" t="n"/>
      <c r="X108" s="179">
        <f>W108*E108</f>
        <v>0</v>
      </c>
      <c r="Y108" s="98" t="n"/>
      <c r="Z108" s="178">
        <f>Y108*F108</f>
        <v>0</v>
      </c>
      <c r="AA108" s="99" t="n"/>
      <c r="AB108" s="179">
        <f>AA108*E108</f>
        <v>0</v>
      </c>
      <c r="AC108" s="98" t="n"/>
      <c r="AD108" s="178">
        <f>AC108*F108</f>
        <v>0</v>
      </c>
      <c r="AE108" s="99" t="n"/>
      <c r="AF108" s="179">
        <f>AE108*E108</f>
        <v>0</v>
      </c>
      <c r="AG108" s="98" t="n"/>
      <c r="AH108" s="178">
        <f>AG108*F108</f>
        <v>0</v>
      </c>
      <c r="AI108" s="99" t="n"/>
      <c r="AJ108" s="179">
        <f>AI108*E108</f>
        <v>0</v>
      </c>
      <c r="AK108" s="98" t="n"/>
      <c r="AL108" s="178">
        <f>AK108*F108</f>
        <v>0</v>
      </c>
      <c r="AM108" s="99" t="n"/>
      <c r="AN108" s="179">
        <f>AM108*E108</f>
        <v>0</v>
      </c>
      <c r="AO108" s="98" t="n"/>
      <c r="AP108" s="178">
        <f>AO108*F108</f>
        <v>0</v>
      </c>
      <c r="AQ108" s="99" t="n"/>
      <c r="AR108" s="179">
        <f>AQ108*E108</f>
        <v>0</v>
      </c>
      <c r="AS108" s="98" t="n"/>
      <c r="AT108" s="178">
        <f>AS108*F108</f>
        <v>0</v>
      </c>
      <c r="AU108" s="99" t="n"/>
      <c r="AV108" s="179">
        <f>AU108*E108</f>
        <v>0</v>
      </c>
      <c r="AW108" s="98" t="n"/>
      <c r="AX108" s="178">
        <f>AW108*F108</f>
        <v>0</v>
      </c>
      <c r="AY108" s="99" t="n"/>
      <c r="AZ108" s="179">
        <f>AY108*E108</f>
        <v>0</v>
      </c>
      <c r="BA108" s="98" t="n"/>
      <c r="BB108" s="178">
        <f>BA108*F108</f>
        <v>0</v>
      </c>
      <c r="BC108" s="99" t="n"/>
      <c r="BD108" s="179">
        <f>BC108*E108</f>
        <v>0</v>
      </c>
      <c r="BE108" s="98" t="n"/>
      <c r="BF108" s="178">
        <f>BE108*F108</f>
        <v>0</v>
      </c>
    </row>
    <row r="109" ht="28.2" customHeight="1">
      <c r="A109" s="19" t="inlineStr">
        <is>
          <t>12.014.0610</t>
        </is>
      </c>
      <c r="B109" s="15" t="inlineStr">
        <is>
          <t>חלון ציר-צד מאולגן/צבוע כדוגמת קליל אופיס 4750 או ש"ע ובו מלבן החלון מצניע את האגף הנפתח לעיני הצופה מן החוץ, זכוכית שקופה בידודית 6+10+8 מ"מ, בשטח מעל 1.0 מ"ר ועד 2.0 מ"ר</t>
        </is>
      </c>
      <c r="C109" s="33" t="inlineStr">
        <is>
          <t>מ"ר</t>
        </is>
      </c>
      <c r="D109" s="180" t="n">
        <v>4180</v>
      </c>
      <c r="E109" s="180">
        <f>D109*(1-$E$3)</f>
        <v>3553</v>
      </c>
      <c r="F109" s="181">
        <f>E109*(1+$F$3)</f>
        <v>3730.65</v>
      </c>
      <c r="H109" s="38" t="n"/>
      <c r="I109" s="36" t="n"/>
      <c r="K109" s="100" t="n"/>
      <c r="L109" s="182">
        <f>K109*E109</f>
        <v>0</v>
      </c>
      <c r="M109" s="102" t="n"/>
      <c r="N109" s="183">
        <f>M109*F109</f>
        <v>0</v>
      </c>
      <c r="O109" s="95" t="n"/>
      <c r="P109" s="177">
        <f>O109*E109</f>
        <v>0</v>
      </c>
      <c r="Q109" s="96" t="n"/>
      <c r="R109" s="178">
        <f>Q109*F109</f>
        <v>0</v>
      </c>
      <c r="S109" s="95" t="n"/>
      <c r="T109" s="179">
        <f>S109*E109</f>
        <v>0</v>
      </c>
      <c r="U109" s="98" t="n"/>
      <c r="V109" s="178">
        <f>U109*F109</f>
        <v>0</v>
      </c>
      <c r="W109" s="99" t="n"/>
      <c r="X109" s="179">
        <f>W109*E109</f>
        <v>0</v>
      </c>
      <c r="Y109" s="98" t="n"/>
      <c r="Z109" s="178">
        <f>Y109*F109</f>
        <v>0</v>
      </c>
      <c r="AA109" s="99" t="n"/>
      <c r="AB109" s="179">
        <f>AA109*E109</f>
        <v>0</v>
      </c>
      <c r="AC109" s="98" t="n"/>
      <c r="AD109" s="178">
        <f>AC109*F109</f>
        <v>0</v>
      </c>
      <c r="AE109" s="99" t="n"/>
      <c r="AF109" s="179">
        <f>AE109*E109</f>
        <v>0</v>
      </c>
      <c r="AG109" s="98" t="n"/>
      <c r="AH109" s="178">
        <f>AG109*F109</f>
        <v>0</v>
      </c>
      <c r="AI109" s="99" t="n"/>
      <c r="AJ109" s="179">
        <f>AI109*E109</f>
        <v>0</v>
      </c>
      <c r="AK109" s="98" t="n"/>
      <c r="AL109" s="178">
        <f>AK109*F109</f>
        <v>0</v>
      </c>
      <c r="AM109" s="99" t="n"/>
      <c r="AN109" s="179">
        <f>AM109*E109</f>
        <v>0</v>
      </c>
      <c r="AO109" s="98" t="n"/>
      <c r="AP109" s="178">
        <f>AO109*F109</f>
        <v>0</v>
      </c>
      <c r="AQ109" s="99" t="n"/>
      <c r="AR109" s="179">
        <f>AQ109*E109</f>
        <v>0</v>
      </c>
      <c r="AS109" s="98" t="n"/>
      <c r="AT109" s="178">
        <f>AS109*F109</f>
        <v>0</v>
      </c>
      <c r="AU109" s="99" t="n"/>
      <c r="AV109" s="179">
        <f>AU109*E109</f>
        <v>0</v>
      </c>
      <c r="AW109" s="98" t="n"/>
      <c r="AX109" s="178">
        <f>AW109*F109</f>
        <v>0</v>
      </c>
      <c r="AY109" s="99" t="n"/>
      <c r="AZ109" s="179">
        <f>AY109*E109</f>
        <v>0</v>
      </c>
      <c r="BA109" s="98" t="n"/>
      <c r="BB109" s="178">
        <f>BA109*F109</f>
        <v>0</v>
      </c>
      <c r="BC109" s="99" t="n"/>
      <c r="BD109" s="179">
        <f>BC109*E109</f>
        <v>0</v>
      </c>
      <c r="BE109" s="98" t="n"/>
      <c r="BF109" s="178">
        <f>BE109*F109</f>
        <v>0</v>
      </c>
    </row>
    <row r="110" ht="28.2" customHeight="1">
      <c r="A110" s="19" t="inlineStr">
        <is>
          <t>12.014.0650</t>
        </is>
      </c>
      <c r="B110" s="15" t="inlineStr">
        <is>
          <t>חלון דו-צירי סב נטוי (דריי קיפ), מאולגן/צבוע כדוגמת קליל קלאסי 4500 או ש"ע, זכוכית שקופה בידודית 5+6+6 מ"מ, בשטח מעל 0.6 מ"ר ועד 1.0 מ"ר</t>
        </is>
      </c>
      <c r="C110" s="33" t="inlineStr">
        <is>
          <t>מ"ר</t>
        </is>
      </c>
      <c r="D110" s="180" t="n">
        <v>2790</v>
      </c>
      <c r="E110" s="180">
        <f>D110*(1-$E$3)</f>
        <v>2371.5</v>
      </c>
      <c r="F110" s="181">
        <f>E110*(1+$F$3)</f>
        <v>2490.0750000000003</v>
      </c>
      <c r="H110" s="38" t="n"/>
      <c r="I110" s="36" t="n"/>
      <c r="K110" s="100" t="n"/>
      <c r="L110" s="182">
        <f>K110*E110</f>
        <v>0</v>
      </c>
      <c r="M110" s="102" t="n"/>
      <c r="N110" s="183">
        <f>M110*F110</f>
        <v>0</v>
      </c>
      <c r="O110" s="95" t="n"/>
      <c r="P110" s="177">
        <f>O110*E110</f>
        <v>0</v>
      </c>
      <c r="Q110" s="96" t="n"/>
      <c r="R110" s="178">
        <f>Q110*F110</f>
        <v>0</v>
      </c>
      <c r="S110" s="95" t="n"/>
      <c r="T110" s="179">
        <f>S110*E110</f>
        <v>0</v>
      </c>
      <c r="U110" s="98" t="n"/>
      <c r="V110" s="178">
        <f>U110*F110</f>
        <v>0</v>
      </c>
      <c r="W110" s="99" t="n"/>
      <c r="X110" s="179">
        <f>W110*E110</f>
        <v>0</v>
      </c>
      <c r="Y110" s="98" t="n"/>
      <c r="Z110" s="178">
        <f>Y110*F110</f>
        <v>0</v>
      </c>
      <c r="AA110" s="99" t="n"/>
      <c r="AB110" s="179">
        <f>AA110*E110</f>
        <v>0</v>
      </c>
      <c r="AC110" s="98" t="n"/>
      <c r="AD110" s="178">
        <f>AC110*F110</f>
        <v>0</v>
      </c>
      <c r="AE110" s="99" t="n"/>
      <c r="AF110" s="179">
        <f>AE110*E110</f>
        <v>0</v>
      </c>
      <c r="AG110" s="98" t="n"/>
      <c r="AH110" s="178">
        <f>AG110*F110</f>
        <v>0</v>
      </c>
      <c r="AI110" s="99" t="n"/>
      <c r="AJ110" s="179">
        <f>AI110*E110</f>
        <v>0</v>
      </c>
      <c r="AK110" s="98" t="n"/>
      <c r="AL110" s="178">
        <f>AK110*F110</f>
        <v>0</v>
      </c>
      <c r="AM110" s="99" t="n"/>
      <c r="AN110" s="179">
        <f>AM110*E110</f>
        <v>0</v>
      </c>
      <c r="AO110" s="98" t="n"/>
      <c r="AP110" s="178">
        <f>AO110*F110</f>
        <v>0</v>
      </c>
      <c r="AQ110" s="99" t="n"/>
      <c r="AR110" s="179">
        <f>AQ110*E110</f>
        <v>0</v>
      </c>
      <c r="AS110" s="98" t="n"/>
      <c r="AT110" s="178">
        <f>AS110*F110</f>
        <v>0</v>
      </c>
      <c r="AU110" s="99" t="n"/>
      <c r="AV110" s="179">
        <f>AU110*E110</f>
        <v>0</v>
      </c>
      <c r="AW110" s="98" t="n"/>
      <c r="AX110" s="178">
        <f>AW110*F110</f>
        <v>0</v>
      </c>
      <c r="AY110" s="99" t="n"/>
      <c r="AZ110" s="179">
        <f>AY110*E110</f>
        <v>0</v>
      </c>
      <c r="BA110" s="98" t="n"/>
      <c r="BB110" s="178">
        <f>BA110*F110</f>
        <v>0</v>
      </c>
      <c r="BC110" s="99" t="n"/>
      <c r="BD110" s="179">
        <f>BC110*E110</f>
        <v>0</v>
      </c>
      <c r="BE110" s="98" t="n"/>
      <c r="BF110" s="178">
        <f>BE110*F110</f>
        <v>0</v>
      </c>
    </row>
    <row r="111" ht="28.2" customHeight="1">
      <c r="A111" s="19" t="inlineStr">
        <is>
          <t>12.014.0660</t>
        </is>
      </c>
      <c r="B111" s="15" t="inlineStr">
        <is>
          <t>חלון דו-צירי סב נטוי (דריי קיפ), מאולגן/צבוע כדוגמת קליל קלאסי 4500 או ש"ע, זכוכית שקופה בידודית מחוסמת דו צדדי 6+10+8 מ"מ, בשטח מעל 1.0 מ"ר ועד 2.0 מ"ר</t>
        </is>
      </c>
      <c r="C111" s="33" t="inlineStr">
        <is>
          <t>מ"ר</t>
        </is>
      </c>
      <c r="D111" s="180" t="n">
        <v>2700</v>
      </c>
      <c r="E111" s="180">
        <f>D111*(1-$E$3)</f>
        <v>2295</v>
      </c>
      <c r="F111" s="181">
        <f>E111*(1+$F$3)</f>
        <v>2409.75</v>
      </c>
      <c r="H111" s="38" t="n"/>
      <c r="I111" s="36" t="n"/>
      <c r="K111" s="100" t="n"/>
      <c r="L111" s="182">
        <f>K111*E111</f>
        <v>0</v>
      </c>
      <c r="M111" s="102" t="n"/>
      <c r="N111" s="183">
        <f>M111*F111</f>
        <v>0</v>
      </c>
      <c r="O111" s="95" t="n"/>
      <c r="P111" s="177">
        <f>O111*E111</f>
        <v>0</v>
      </c>
      <c r="Q111" s="96" t="n"/>
      <c r="R111" s="178">
        <f>Q111*F111</f>
        <v>0</v>
      </c>
      <c r="S111" s="95" t="n"/>
      <c r="T111" s="179">
        <f>S111*E111</f>
        <v>0</v>
      </c>
      <c r="U111" s="98" t="n"/>
      <c r="V111" s="178">
        <f>U111*F111</f>
        <v>0</v>
      </c>
      <c r="W111" s="99" t="n"/>
      <c r="X111" s="179">
        <f>W111*E111</f>
        <v>0</v>
      </c>
      <c r="Y111" s="98" t="n"/>
      <c r="Z111" s="178">
        <f>Y111*F111</f>
        <v>0</v>
      </c>
      <c r="AA111" s="99" t="n"/>
      <c r="AB111" s="179">
        <f>AA111*E111</f>
        <v>0</v>
      </c>
      <c r="AC111" s="98" t="n"/>
      <c r="AD111" s="178">
        <f>AC111*F111</f>
        <v>0</v>
      </c>
      <c r="AE111" s="99" t="n"/>
      <c r="AF111" s="179">
        <f>AE111*E111</f>
        <v>0</v>
      </c>
      <c r="AG111" s="98" t="n"/>
      <c r="AH111" s="178">
        <f>AG111*F111</f>
        <v>0</v>
      </c>
      <c r="AI111" s="99" t="n"/>
      <c r="AJ111" s="179">
        <f>AI111*E111</f>
        <v>0</v>
      </c>
      <c r="AK111" s="98" t="n"/>
      <c r="AL111" s="178">
        <f>AK111*F111</f>
        <v>0</v>
      </c>
      <c r="AM111" s="99" t="n"/>
      <c r="AN111" s="179">
        <f>AM111*E111</f>
        <v>0</v>
      </c>
      <c r="AO111" s="98" t="n"/>
      <c r="AP111" s="178">
        <f>AO111*F111</f>
        <v>0</v>
      </c>
      <c r="AQ111" s="99" t="n"/>
      <c r="AR111" s="179">
        <f>AQ111*E111</f>
        <v>0</v>
      </c>
      <c r="AS111" s="98" t="n"/>
      <c r="AT111" s="178">
        <f>AS111*F111</f>
        <v>0</v>
      </c>
      <c r="AU111" s="99" t="n"/>
      <c r="AV111" s="179">
        <f>AU111*E111</f>
        <v>0</v>
      </c>
      <c r="AW111" s="98" t="n"/>
      <c r="AX111" s="178">
        <f>AW111*F111</f>
        <v>0</v>
      </c>
      <c r="AY111" s="99" t="n"/>
      <c r="AZ111" s="179">
        <f>AY111*E111</f>
        <v>0</v>
      </c>
      <c r="BA111" s="98" t="n"/>
      <c r="BB111" s="178">
        <f>BA111*F111</f>
        <v>0</v>
      </c>
      <c r="BC111" s="99" t="n"/>
      <c r="BD111" s="179">
        <f>BC111*E111</f>
        <v>0</v>
      </c>
      <c r="BE111" s="98" t="n"/>
      <c r="BF111" s="178">
        <f>BE111*F111</f>
        <v>0</v>
      </c>
    </row>
    <row r="112" ht="28.2" customHeight="1">
      <c r="A112" s="19" t="inlineStr">
        <is>
          <t>12.014.0750</t>
        </is>
      </c>
      <c r="B112" s="15" t="inlineStr">
        <is>
          <t>חלון דו-צירי מאולגן/צבוע כדוגמת קליל אופיס 4750 או ש"ע ובו מלבן החלון מצניע את האגף הנפתח לעיני הצופה מן החוץ, זכוכית שקופה בידודית 5+6+6 מ"מ, בשטח מעל 0.6 מ"ר ועד 1.0 מ"ר</t>
        </is>
      </c>
      <c r="C112" s="33" t="inlineStr">
        <is>
          <t>מ"ר</t>
        </is>
      </c>
      <c r="D112" s="180" t="n">
        <v>5060</v>
      </c>
      <c r="E112" s="180">
        <f>D112*(1-$E$3)</f>
        <v>4301</v>
      </c>
      <c r="F112" s="181">
        <f>E112*(1+$F$3)</f>
        <v>4516.05</v>
      </c>
      <c r="H112" s="38" t="n"/>
      <c r="I112" s="36" t="n"/>
      <c r="K112" s="100" t="n"/>
      <c r="L112" s="182">
        <f>K112*E112</f>
        <v>0</v>
      </c>
      <c r="M112" s="102" t="n"/>
      <c r="N112" s="183">
        <f>M112*F112</f>
        <v>0</v>
      </c>
      <c r="O112" s="95" t="n"/>
      <c r="P112" s="177">
        <f>O112*E112</f>
        <v>0</v>
      </c>
      <c r="Q112" s="96" t="n"/>
      <c r="R112" s="178">
        <f>Q112*F112</f>
        <v>0</v>
      </c>
      <c r="S112" s="95" t="n"/>
      <c r="T112" s="179">
        <f>S112*E112</f>
        <v>0</v>
      </c>
      <c r="U112" s="98" t="n"/>
      <c r="V112" s="178">
        <f>U112*F112</f>
        <v>0</v>
      </c>
      <c r="W112" s="99" t="n"/>
      <c r="X112" s="179">
        <f>W112*E112</f>
        <v>0</v>
      </c>
      <c r="Y112" s="98" t="n"/>
      <c r="Z112" s="178">
        <f>Y112*F112</f>
        <v>0</v>
      </c>
      <c r="AA112" s="99" t="n"/>
      <c r="AB112" s="179">
        <f>AA112*E112</f>
        <v>0</v>
      </c>
      <c r="AC112" s="98" t="n"/>
      <c r="AD112" s="178">
        <f>AC112*F112</f>
        <v>0</v>
      </c>
      <c r="AE112" s="99" t="n"/>
      <c r="AF112" s="179">
        <f>AE112*E112</f>
        <v>0</v>
      </c>
      <c r="AG112" s="98" t="n"/>
      <c r="AH112" s="178">
        <f>AG112*F112</f>
        <v>0</v>
      </c>
      <c r="AI112" s="99" t="n"/>
      <c r="AJ112" s="179">
        <f>AI112*E112</f>
        <v>0</v>
      </c>
      <c r="AK112" s="98" t="n"/>
      <c r="AL112" s="178">
        <f>AK112*F112</f>
        <v>0</v>
      </c>
      <c r="AM112" s="99" t="n"/>
      <c r="AN112" s="179">
        <f>AM112*E112</f>
        <v>0</v>
      </c>
      <c r="AO112" s="98" t="n"/>
      <c r="AP112" s="178">
        <f>AO112*F112</f>
        <v>0</v>
      </c>
      <c r="AQ112" s="99" t="n"/>
      <c r="AR112" s="179">
        <f>AQ112*E112</f>
        <v>0</v>
      </c>
      <c r="AS112" s="98" t="n"/>
      <c r="AT112" s="178">
        <f>AS112*F112</f>
        <v>0</v>
      </c>
      <c r="AU112" s="99" t="n"/>
      <c r="AV112" s="179">
        <f>AU112*E112</f>
        <v>0</v>
      </c>
      <c r="AW112" s="98" t="n"/>
      <c r="AX112" s="178">
        <f>AW112*F112</f>
        <v>0</v>
      </c>
      <c r="AY112" s="99" t="n"/>
      <c r="AZ112" s="179">
        <f>AY112*E112</f>
        <v>0</v>
      </c>
      <c r="BA112" s="98" t="n"/>
      <c r="BB112" s="178">
        <f>BA112*F112</f>
        <v>0</v>
      </c>
      <c r="BC112" s="99" t="n"/>
      <c r="BD112" s="179">
        <f>BC112*E112</f>
        <v>0</v>
      </c>
      <c r="BE112" s="98" t="n"/>
      <c r="BF112" s="178">
        <f>BE112*F112</f>
        <v>0</v>
      </c>
    </row>
    <row r="113" ht="42" customHeight="1">
      <c r="A113" s="19" t="inlineStr">
        <is>
          <t>12.014.0760</t>
        </is>
      </c>
      <c r="B113" s="15" t="inlineStr">
        <is>
          <t>חלון דו-צירי מאולגן/צבוע כדוגמת קליל אופיס 4750 או ש"ע ובו מלבן החלון מצניע את האגף הנפתח לעיני הצופה מן החוץ, זכוכית שקופה בידודית מחוסמת דו צדדי 6+10+8 מ"מ, בשטח מעל 1.0 מ"ר ועד 2.0 מ"ר</t>
        </is>
      </c>
      <c r="C113" s="33" t="inlineStr">
        <is>
          <t>מ"ר</t>
        </is>
      </c>
      <c r="D113" s="180" t="n">
        <v>4390</v>
      </c>
      <c r="E113" s="180">
        <f>D113*(1-$E$3)</f>
        <v>3731.5</v>
      </c>
      <c r="F113" s="181">
        <f>E113*(1+$F$3)</f>
        <v>3918.0750000000003</v>
      </c>
      <c r="H113" s="38" t="n"/>
      <c r="I113" s="36" t="n"/>
      <c r="K113" s="100" t="n"/>
      <c r="L113" s="182">
        <f>K113*E113</f>
        <v>0</v>
      </c>
      <c r="M113" s="102" t="n"/>
      <c r="N113" s="183">
        <f>M113*F113</f>
        <v>0</v>
      </c>
      <c r="O113" s="95" t="n"/>
      <c r="P113" s="177">
        <f>O113*E113</f>
        <v>0</v>
      </c>
      <c r="Q113" s="96" t="n"/>
      <c r="R113" s="178">
        <f>Q113*F113</f>
        <v>0</v>
      </c>
      <c r="S113" s="95" t="n"/>
      <c r="T113" s="179">
        <f>S113*E113</f>
        <v>0</v>
      </c>
      <c r="U113" s="98" t="n"/>
      <c r="V113" s="178">
        <f>U113*F113</f>
        <v>0</v>
      </c>
      <c r="W113" s="99" t="n"/>
      <c r="X113" s="179">
        <f>W113*E113</f>
        <v>0</v>
      </c>
      <c r="Y113" s="98" t="n"/>
      <c r="Z113" s="178">
        <f>Y113*F113</f>
        <v>0</v>
      </c>
      <c r="AA113" s="99" t="n"/>
      <c r="AB113" s="179">
        <f>AA113*E113</f>
        <v>0</v>
      </c>
      <c r="AC113" s="98" t="n"/>
      <c r="AD113" s="178">
        <f>AC113*F113</f>
        <v>0</v>
      </c>
      <c r="AE113" s="99" t="n"/>
      <c r="AF113" s="179">
        <f>AE113*E113</f>
        <v>0</v>
      </c>
      <c r="AG113" s="98" t="n"/>
      <c r="AH113" s="178">
        <f>AG113*F113</f>
        <v>0</v>
      </c>
      <c r="AI113" s="99" t="n"/>
      <c r="AJ113" s="179">
        <f>AI113*E113</f>
        <v>0</v>
      </c>
      <c r="AK113" s="98" t="n"/>
      <c r="AL113" s="178">
        <f>AK113*F113</f>
        <v>0</v>
      </c>
      <c r="AM113" s="99" t="n"/>
      <c r="AN113" s="179">
        <f>AM113*E113</f>
        <v>0</v>
      </c>
      <c r="AO113" s="98" t="n"/>
      <c r="AP113" s="178">
        <f>AO113*F113</f>
        <v>0</v>
      </c>
      <c r="AQ113" s="99" t="n"/>
      <c r="AR113" s="179">
        <f>AQ113*E113</f>
        <v>0</v>
      </c>
      <c r="AS113" s="98" t="n"/>
      <c r="AT113" s="178">
        <f>AS113*F113</f>
        <v>0</v>
      </c>
      <c r="AU113" s="99" t="n"/>
      <c r="AV113" s="179">
        <f>AU113*E113</f>
        <v>0</v>
      </c>
      <c r="AW113" s="98" t="n"/>
      <c r="AX113" s="178">
        <f>AW113*F113</f>
        <v>0</v>
      </c>
      <c r="AY113" s="99" t="n"/>
      <c r="AZ113" s="179">
        <f>AY113*E113</f>
        <v>0</v>
      </c>
      <c r="BA113" s="98" t="n"/>
      <c r="BB113" s="178">
        <f>BA113*F113</f>
        <v>0</v>
      </c>
      <c r="BC113" s="99" t="n"/>
      <c r="BD113" s="179">
        <f>BC113*E113</f>
        <v>0</v>
      </c>
      <c r="BE113" s="98" t="n"/>
      <c r="BF113" s="178">
        <f>BE113*F113</f>
        <v>0</v>
      </c>
    </row>
    <row r="114" ht="28.2" customHeight="1">
      <c r="A114" s="19" t="inlineStr">
        <is>
          <t>12.014.0800</t>
        </is>
      </c>
      <c r="B114" s="15" t="inlineStr">
        <is>
          <t>חלון דו-צירי סב נטוי (דריי קיפ), מאולגן/צבוע כדוגמת קליל באוהאוס 5600 או ש"ע, זכוכית שקופה בידודית 5+6+6 מ"מ, בשטח עד 0.5 מ"ר</t>
        </is>
      </c>
      <c r="C114" s="33" t="inlineStr">
        <is>
          <t>יח'</t>
        </is>
      </c>
      <c r="D114" s="180" t="n">
        <v>3120</v>
      </c>
      <c r="E114" s="180">
        <f>D114*(1-$E$3)</f>
        <v>2652</v>
      </c>
      <c r="F114" s="181">
        <f>E114*(1+$F$3)</f>
        <v>2784.6</v>
      </c>
      <c r="H114" s="38" t="n"/>
      <c r="I114" s="36" t="n"/>
      <c r="K114" s="100" t="n"/>
      <c r="L114" s="182">
        <f>K114*E114</f>
        <v>0</v>
      </c>
      <c r="M114" s="102" t="n"/>
      <c r="N114" s="183">
        <f>M114*F114</f>
        <v>0</v>
      </c>
      <c r="O114" s="95" t="n"/>
      <c r="P114" s="177">
        <f>O114*E114</f>
        <v>0</v>
      </c>
      <c r="Q114" s="96" t="n"/>
      <c r="R114" s="178">
        <f>Q114*F114</f>
        <v>0</v>
      </c>
      <c r="S114" s="95" t="n"/>
      <c r="T114" s="179">
        <f>S114*E114</f>
        <v>0</v>
      </c>
      <c r="U114" s="98" t="n"/>
      <c r="V114" s="178">
        <f>U114*F114</f>
        <v>0</v>
      </c>
      <c r="W114" s="99" t="n"/>
      <c r="X114" s="179">
        <f>W114*E114</f>
        <v>0</v>
      </c>
      <c r="Y114" s="98" t="n"/>
      <c r="Z114" s="178">
        <f>Y114*F114</f>
        <v>0</v>
      </c>
      <c r="AA114" s="99" t="n"/>
      <c r="AB114" s="179">
        <f>AA114*E114</f>
        <v>0</v>
      </c>
      <c r="AC114" s="98" t="n"/>
      <c r="AD114" s="178">
        <f>AC114*F114</f>
        <v>0</v>
      </c>
      <c r="AE114" s="99" t="n"/>
      <c r="AF114" s="179">
        <f>AE114*E114</f>
        <v>0</v>
      </c>
      <c r="AG114" s="98" t="n"/>
      <c r="AH114" s="178">
        <f>AG114*F114</f>
        <v>0</v>
      </c>
      <c r="AI114" s="99" t="n"/>
      <c r="AJ114" s="179">
        <f>AI114*E114</f>
        <v>0</v>
      </c>
      <c r="AK114" s="98" t="n"/>
      <c r="AL114" s="178">
        <f>AK114*F114</f>
        <v>0</v>
      </c>
      <c r="AM114" s="99" t="n"/>
      <c r="AN114" s="179">
        <f>AM114*E114</f>
        <v>0</v>
      </c>
      <c r="AO114" s="98" t="n"/>
      <c r="AP114" s="178">
        <f>AO114*F114</f>
        <v>0</v>
      </c>
      <c r="AQ114" s="99" t="n"/>
      <c r="AR114" s="179">
        <f>AQ114*E114</f>
        <v>0</v>
      </c>
      <c r="AS114" s="98" t="n"/>
      <c r="AT114" s="178">
        <f>AS114*F114</f>
        <v>0</v>
      </c>
      <c r="AU114" s="99" t="n"/>
      <c r="AV114" s="179">
        <f>AU114*E114</f>
        <v>0</v>
      </c>
      <c r="AW114" s="98" t="n"/>
      <c r="AX114" s="178">
        <f>AW114*F114</f>
        <v>0</v>
      </c>
      <c r="AY114" s="99" t="n"/>
      <c r="AZ114" s="179">
        <f>AY114*E114</f>
        <v>0</v>
      </c>
      <c r="BA114" s="98" t="n"/>
      <c r="BB114" s="178">
        <f>BA114*F114</f>
        <v>0</v>
      </c>
      <c r="BC114" s="99" t="n"/>
      <c r="BD114" s="179">
        <f>BC114*E114</f>
        <v>0</v>
      </c>
      <c r="BE114" s="98" t="n"/>
      <c r="BF114" s="178">
        <f>BE114*F114</f>
        <v>0</v>
      </c>
    </row>
    <row r="115" ht="28.2" customHeight="1">
      <c r="A115" s="19" t="inlineStr">
        <is>
          <t>12.014.0810</t>
        </is>
      </c>
      <c r="B115" s="15" t="inlineStr">
        <is>
          <t>חלון דו-צירי סב נטוי (דריי קיפ), מאולגן/צבוע כדוגמת קליל באוהאוס 5600 או ש"ע, זכוכית שקופה בידודית 5+6+6 מ"מ, בשטח מעל 0.5 מ"ר ועד 1.0 מ"ר</t>
        </is>
      </c>
      <c r="C115" s="33" t="inlineStr">
        <is>
          <t>מ"ר</t>
        </is>
      </c>
      <c r="D115" s="180" t="n">
        <v>3660</v>
      </c>
      <c r="E115" s="180">
        <f>D115*(1-$E$3)</f>
        <v>3111</v>
      </c>
      <c r="F115" s="181">
        <f>E115*(1+$F$3)</f>
        <v>3266.55</v>
      </c>
      <c r="H115" s="38" t="n"/>
      <c r="I115" s="36" t="n"/>
      <c r="K115" s="100" t="n"/>
      <c r="L115" s="182">
        <f>K115*E115</f>
        <v>0</v>
      </c>
      <c r="M115" s="102" t="n"/>
      <c r="N115" s="183">
        <f>M115*F115</f>
        <v>0</v>
      </c>
      <c r="O115" s="95" t="n"/>
      <c r="P115" s="177">
        <f>O115*E115</f>
        <v>0</v>
      </c>
      <c r="Q115" s="96" t="n"/>
      <c r="R115" s="178">
        <f>Q115*F115</f>
        <v>0</v>
      </c>
      <c r="S115" s="95" t="n"/>
      <c r="T115" s="179">
        <f>S115*E115</f>
        <v>0</v>
      </c>
      <c r="U115" s="98" t="n"/>
      <c r="V115" s="178">
        <f>U115*F115</f>
        <v>0</v>
      </c>
      <c r="W115" s="99" t="n"/>
      <c r="X115" s="179">
        <f>W115*E115</f>
        <v>0</v>
      </c>
      <c r="Y115" s="98" t="n"/>
      <c r="Z115" s="178">
        <f>Y115*F115</f>
        <v>0</v>
      </c>
      <c r="AA115" s="99" t="n"/>
      <c r="AB115" s="179">
        <f>AA115*E115</f>
        <v>0</v>
      </c>
      <c r="AC115" s="98" t="n"/>
      <c r="AD115" s="178">
        <f>AC115*F115</f>
        <v>0</v>
      </c>
      <c r="AE115" s="99" t="n"/>
      <c r="AF115" s="179">
        <f>AE115*E115</f>
        <v>0</v>
      </c>
      <c r="AG115" s="98" t="n"/>
      <c r="AH115" s="178">
        <f>AG115*F115</f>
        <v>0</v>
      </c>
      <c r="AI115" s="99" t="n"/>
      <c r="AJ115" s="179">
        <f>AI115*E115</f>
        <v>0</v>
      </c>
      <c r="AK115" s="98" t="n"/>
      <c r="AL115" s="178">
        <f>AK115*F115</f>
        <v>0</v>
      </c>
      <c r="AM115" s="99" t="n"/>
      <c r="AN115" s="179">
        <f>AM115*E115</f>
        <v>0</v>
      </c>
      <c r="AO115" s="98" t="n"/>
      <c r="AP115" s="178">
        <f>AO115*F115</f>
        <v>0</v>
      </c>
      <c r="AQ115" s="99" t="n"/>
      <c r="AR115" s="179">
        <f>AQ115*E115</f>
        <v>0</v>
      </c>
      <c r="AS115" s="98" t="n"/>
      <c r="AT115" s="178">
        <f>AS115*F115</f>
        <v>0</v>
      </c>
      <c r="AU115" s="99" t="n"/>
      <c r="AV115" s="179">
        <f>AU115*E115</f>
        <v>0</v>
      </c>
      <c r="AW115" s="98" t="n"/>
      <c r="AX115" s="178">
        <f>AW115*F115</f>
        <v>0</v>
      </c>
      <c r="AY115" s="99" t="n"/>
      <c r="AZ115" s="179">
        <f>AY115*E115</f>
        <v>0</v>
      </c>
      <c r="BA115" s="98" t="n"/>
      <c r="BB115" s="178">
        <f>BA115*F115</f>
        <v>0</v>
      </c>
      <c r="BC115" s="99" t="n"/>
      <c r="BD115" s="179">
        <f>BC115*E115</f>
        <v>0</v>
      </c>
      <c r="BE115" s="98" t="n"/>
      <c r="BF115" s="178">
        <f>BE115*F115</f>
        <v>0</v>
      </c>
    </row>
    <row r="116" ht="28.2" customHeight="1">
      <c r="A116" s="19" t="inlineStr">
        <is>
          <t>12.014.0820</t>
        </is>
      </c>
      <c r="B116" s="15" t="inlineStr">
        <is>
          <t>חלון דו-צירי סב נטוי (דריי קיפ), מאולגן/צבוע כדוגמת קליל באוהאוס 5600 או ש"ע, זכוכית שקופה בידודית מחוסמת דו צדדי 6+10+8 מ"מ, בשטח מעל 1.0 מ"ר ועד 1.5 מ"ר</t>
        </is>
      </c>
      <c r="C116" s="33" t="inlineStr">
        <is>
          <t>מ"ר</t>
        </is>
      </c>
      <c r="D116" s="180" t="n">
        <v>3260</v>
      </c>
      <c r="E116" s="180">
        <f>D116*(1-$E$3)</f>
        <v>2771</v>
      </c>
      <c r="F116" s="181">
        <f>E116*(1+$F$3)</f>
        <v>2909.55</v>
      </c>
      <c r="H116" s="38" t="n"/>
      <c r="I116" s="36" t="n"/>
      <c r="K116" s="100" t="n"/>
      <c r="L116" s="182">
        <f>K116*E116</f>
        <v>0</v>
      </c>
      <c r="M116" s="102" t="n"/>
      <c r="N116" s="183">
        <f>M116*F116</f>
        <v>0</v>
      </c>
      <c r="O116" s="95" t="n"/>
      <c r="P116" s="177">
        <f>O116*E116</f>
        <v>0</v>
      </c>
      <c r="Q116" s="96" t="n"/>
      <c r="R116" s="178">
        <f>Q116*F116</f>
        <v>0</v>
      </c>
      <c r="S116" s="95" t="n"/>
      <c r="T116" s="179">
        <f>S116*E116</f>
        <v>0</v>
      </c>
      <c r="U116" s="98" t="n"/>
      <c r="V116" s="178">
        <f>U116*F116</f>
        <v>0</v>
      </c>
      <c r="W116" s="99" t="n"/>
      <c r="X116" s="179">
        <f>W116*E116</f>
        <v>0</v>
      </c>
      <c r="Y116" s="98" t="n"/>
      <c r="Z116" s="178">
        <f>Y116*F116</f>
        <v>0</v>
      </c>
      <c r="AA116" s="99" t="n"/>
      <c r="AB116" s="179">
        <f>AA116*E116</f>
        <v>0</v>
      </c>
      <c r="AC116" s="98" t="n"/>
      <c r="AD116" s="178">
        <f>AC116*F116</f>
        <v>0</v>
      </c>
      <c r="AE116" s="99" t="n"/>
      <c r="AF116" s="179">
        <f>AE116*E116</f>
        <v>0</v>
      </c>
      <c r="AG116" s="98" t="n"/>
      <c r="AH116" s="178">
        <f>AG116*F116</f>
        <v>0</v>
      </c>
      <c r="AI116" s="99" t="n"/>
      <c r="AJ116" s="179">
        <f>AI116*E116</f>
        <v>0</v>
      </c>
      <c r="AK116" s="98" t="n"/>
      <c r="AL116" s="178">
        <f>AK116*F116</f>
        <v>0</v>
      </c>
      <c r="AM116" s="99" t="n"/>
      <c r="AN116" s="179">
        <f>AM116*E116</f>
        <v>0</v>
      </c>
      <c r="AO116" s="98" t="n"/>
      <c r="AP116" s="178">
        <f>AO116*F116</f>
        <v>0</v>
      </c>
      <c r="AQ116" s="99" t="n"/>
      <c r="AR116" s="179">
        <f>AQ116*E116</f>
        <v>0</v>
      </c>
      <c r="AS116" s="98" t="n"/>
      <c r="AT116" s="178">
        <f>AS116*F116</f>
        <v>0</v>
      </c>
      <c r="AU116" s="99" t="n"/>
      <c r="AV116" s="179">
        <f>AU116*E116</f>
        <v>0</v>
      </c>
      <c r="AW116" s="98" t="n"/>
      <c r="AX116" s="178">
        <f>AW116*F116</f>
        <v>0</v>
      </c>
      <c r="AY116" s="99" t="n"/>
      <c r="AZ116" s="179">
        <f>AY116*E116</f>
        <v>0</v>
      </c>
      <c r="BA116" s="98" t="n"/>
      <c r="BB116" s="178">
        <f>BA116*F116</f>
        <v>0</v>
      </c>
      <c r="BC116" s="99" t="n"/>
      <c r="BD116" s="179">
        <f>BC116*E116</f>
        <v>0</v>
      </c>
      <c r="BE116" s="98" t="n"/>
      <c r="BF116" s="178">
        <f>BE116*F116</f>
        <v>0</v>
      </c>
    </row>
    <row r="117" ht="28.2" customHeight="1">
      <c r="A117" s="19" t="inlineStr">
        <is>
          <t>12.014.9011</t>
        </is>
      </c>
      <c r="B117" s="15" t="inlineStr">
        <is>
          <t>החלפת מנעול בטיחותי לכנף חלונות אלומיניום (דריי קיפ) סב-נטוי המאפשר רק פתיחה אנכית (במחיר יסוד 80 ש"ח/יח') לרבות פירוק המנעול הקיים</t>
        </is>
      </c>
      <c r="C117" s="33" t="inlineStr">
        <is>
          <t>יח'</t>
        </is>
      </c>
      <c r="D117" s="180" t="n">
        <v>173</v>
      </c>
      <c r="E117" s="180">
        <f>D117*(1-$E$3)</f>
        <v>147.04999999999998</v>
      </c>
      <c r="F117" s="181">
        <f>E117*(1+$F$3)</f>
        <v>154.40249999999997</v>
      </c>
      <c r="H117" s="38" t="n"/>
      <c r="I117" s="36" t="n"/>
      <c r="K117" s="100" t="n"/>
      <c r="L117" s="182">
        <f>K117*E117</f>
        <v>0</v>
      </c>
      <c r="M117" s="102" t="n"/>
      <c r="N117" s="183">
        <f>M117*F117</f>
        <v>0</v>
      </c>
      <c r="O117" s="95" t="n"/>
      <c r="P117" s="177">
        <f>O117*E117</f>
        <v>0</v>
      </c>
      <c r="Q117" s="96" t="n"/>
      <c r="R117" s="178">
        <f>Q117*F117</f>
        <v>0</v>
      </c>
      <c r="S117" s="95" t="n"/>
      <c r="T117" s="179">
        <f>S117*E117</f>
        <v>0</v>
      </c>
      <c r="U117" s="98" t="n"/>
      <c r="V117" s="178">
        <f>U117*F117</f>
        <v>0</v>
      </c>
      <c r="W117" s="99" t="n"/>
      <c r="X117" s="179">
        <f>W117*E117</f>
        <v>0</v>
      </c>
      <c r="Y117" s="98" t="n"/>
      <c r="Z117" s="178">
        <f>Y117*F117</f>
        <v>0</v>
      </c>
      <c r="AA117" s="99" t="n"/>
      <c r="AB117" s="179">
        <f>AA117*E117</f>
        <v>0</v>
      </c>
      <c r="AC117" s="98" t="n"/>
      <c r="AD117" s="178">
        <f>AC117*F117</f>
        <v>0</v>
      </c>
      <c r="AE117" s="99" t="n"/>
      <c r="AF117" s="179">
        <f>AE117*E117</f>
        <v>0</v>
      </c>
      <c r="AG117" s="98" t="n"/>
      <c r="AH117" s="178">
        <f>AG117*F117</f>
        <v>0</v>
      </c>
      <c r="AI117" s="99" t="n"/>
      <c r="AJ117" s="179">
        <f>AI117*E117</f>
        <v>0</v>
      </c>
      <c r="AK117" s="98" t="n"/>
      <c r="AL117" s="178">
        <f>AK117*F117</f>
        <v>0</v>
      </c>
      <c r="AM117" s="99" t="n"/>
      <c r="AN117" s="179">
        <f>AM117*E117</f>
        <v>0</v>
      </c>
      <c r="AO117" s="98" t="n"/>
      <c r="AP117" s="178">
        <f>AO117*F117</f>
        <v>0</v>
      </c>
      <c r="AQ117" s="99" t="n"/>
      <c r="AR117" s="179">
        <f>AQ117*E117</f>
        <v>0</v>
      </c>
      <c r="AS117" s="98" t="n"/>
      <c r="AT117" s="178">
        <f>AS117*F117</f>
        <v>0</v>
      </c>
      <c r="AU117" s="99" t="n"/>
      <c r="AV117" s="179">
        <f>AU117*E117</f>
        <v>0</v>
      </c>
      <c r="AW117" s="98" t="n"/>
      <c r="AX117" s="178">
        <f>AW117*F117</f>
        <v>0</v>
      </c>
      <c r="AY117" s="99" t="n"/>
      <c r="AZ117" s="179">
        <f>AY117*E117</f>
        <v>0</v>
      </c>
      <c r="BA117" s="98" t="n"/>
      <c r="BB117" s="178">
        <f>BA117*F117</f>
        <v>0</v>
      </c>
      <c r="BC117" s="99" t="n"/>
      <c r="BD117" s="179">
        <f>BC117*E117</f>
        <v>0</v>
      </c>
      <c r="BE117" s="98" t="n"/>
      <c r="BF117" s="178">
        <f>BE117*F117</f>
        <v>0</v>
      </c>
    </row>
    <row r="118" ht="28.2" customHeight="1">
      <c r="A118" s="19" t="inlineStr">
        <is>
          <t>12.014.9030</t>
        </is>
      </c>
      <c r="B118" s="15" t="inlineStr">
        <is>
          <t>החלפת ידית לחלונות אלומיניום (דריי קיפ) סב-נטוי, לרבות פירוק הידית הקיימת (ידית תסופק ע"י המזמין) - עבודה בלבד</t>
        </is>
      </c>
      <c r="C118" s="33" t="inlineStr">
        <is>
          <t>יח'</t>
        </is>
      </c>
      <c r="D118" s="180" t="n">
        <v>67</v>
      </c>
      <c r="E118" s="180">
        <f>D118*(1-$E$3)</f>
        <v>56.949999999999996</v>
      </c>
      <c r="F118" s="181">
        <f>E118*(1+$F$3)</f>
        <v>59.7975</v>
      </c>
      <c r="H118" s="38" t="n"/>
      <c r="I118" s="36" t="n"/>
      <c r="K118" s="100" t="n"/>
      <c r="L118" s="182">
        <f>K118*E118</f>
        <v>0</v>
      </c>
      <c r="M118" s="102" t="n"/>
      <c r="N118" s="183">
        <f>M118*F118</f>
        <v>0</v>
      </c>
      <c r="O118" s="95" t="n"/>
      <c r="P118" s="177">
        <f>O118*E118</f>
        <v>0</v>
      </c>
      <c r="Q118" s="96" t="n"/>
      <c r="R118" s="178">
        <f>Q118*F118</f>
        <v>0</v>
      </c>
      <c r="S118" s="95" t="n"/>
      <c r="T118" s="179">
        <f>S118*E118</f>
        <v>0</v>
      </c>
      <c r="U118" s="98" t="n"/>
      <c r="V118" s="178">
        <f>U118*F118</f>
        <v>0</v>
      </c>
      <c r="W118" s="99" t="n"/>
      <c r="X118" s="179">
        <f>W118*E118</f>
        <v>0</v>
      </c>
      <c r="Y118" s="98" t="n"/>
      <c r="Z118" s="178">
        <f>Y118*F118</f>
        <v>0</v>
      </c>
      <c r="AA118" s="99" t="n"/>
      <c r="AB118" s="179">
        <f>AA118*E118</f>
        <v>0</v>
      </c>
      <c r="AC118" s="98" t="n"/>
      <c r="AD118" s="178">
        <f>AC118*F118</f>
        <v>0</v>
      </c>
      <c r="AE118" s="99" t="n"/>
      <c r="AF118" s="179">
        <f>AE118*E118</f>
        <v>0</v>
      </c>
      <c r="AG118" s="98" t="n"/>
      <c r="AH118" s="178">
        <f>AG118*F118</f>
        <v>0</v>
      </c>
      <c r="AI118" s="99" t="n"/>
      <c r="AJ118" s="179">
        <f>AI118*E118</f>
        <v>0</v>
      </c>
      <c r="AK118" s="98" t="n"/>
      <c r="AL118" s="178">
        <f>AK118*F118</f>
        <v>0</v>
      </c>
      <c r="AM118" s="99" t="n"/>
      <c r="AN118" s="179">
        <f>AM118*E118</f>
        <v>0</v>
      </c>
      <c r="AO118" s="98" t="n"/>
      <c r="AP118" s="178">
        <f>AO118*F118</f>
        <v>0</v>
      </c>
      <c r="AQ118" s="99" t="n"/>
      <c r="AR118" s="179">
        <f>AQ118*E118</f>
        <v>0</v>
      </c>
      <c r="AS118" s="98" t="n"/>
      <c r="AT118" s="178">
        <f>AS118*F118</f>
        <v>0</v>
      </c>
      <c r="AU118" s="99" t="n"/>
      <c r="AV118" s="179">
        <f>AU118*E118</f>
        <v>0</v>
      </c>
      <c r="AW118" s="98" t="n"/>
      <c r="AX118" s="178">
        <f>AW118*F118</f>
        <v>0</v>
      </c>
      <c r="AY118" s="99" t="n"/>
      <c r="AZ118" s="179">
        <f>AY118*E118</f>
        <v>0</v>
      </c>
      <c r="BA118" s="98" t="n"/>
      <c r="BB118" s="178">
        <f>BA118*F118</f>
        <v>0</v>
      </c>
      <c r="BC118" s="99" t="n"/>
      <c r="BD118" s="179">
        <f>BC118*E118</f>
        <v>0</v>
      </c>
      <c r="BE118" s="98" t="n"/>
      <c r="BF118" s="178">
        <f>BE118*F118</f>
        <v>0</v>
      </c>
    </row>
    <row r="119" ht="28.2" customHeight="1">
      <c r="A119" s="19" t="inlineStr">
        <is>
          <t>12.014.9040</t>
        </is>
      </c>
      <c r="B119" s="15" t="inlineStr">
        <is>
          <t>החלפת ידית לחלונות אלומיניום (דריי קיפ) סב-נטוי (במחיר יסוד 90 ש"ח/יח') לרבות פירוק הידית הקיימת</t>
        </is>
      </c>
      <c r="C119" s="33" t="inlineStr">
        <is>
          <t>יח'</t>
        </is>
      </c>
      <c r="D119" s="180" t="n">
        <v>156</v>
      </c>
      <c r="E119" s="180">
        <f>D119*(1-$E$3)</f>
        <v>132.6</v>
      </c>
      <c r="F119" s="181">
        <f>E119*(1+$F$3)</f>
        <v>139.23</v>
      </c>
      <c r="H119" s="38" t="n"/>
      <c r="I119" s="36" t="n"/>
      <c r="K119" s="100" t="n"/>
      <c r="L119" s="182">
        <f>K119*E119</f>
        <v>0</v>
      </c>
      <c r="M119" s="102" t="n"/>
      <c r="N119" s="183">
        <f>M119*F119</f>
        <v>0</v>
      </c>
      <c r="O119" s="95" t="n"/>
      <c r="P119" s="177">
        <f>O119*E119</f>
        <v>0</v>
      </c>
      <c r="Q119" s="96" t="n"/>
      <c r="R119" s="178">
        <f>Q119*F119</f>
        <v>0</v>
      </c>
      <c r="S119" s="95" t="n"/>
      <c r="T119" s="179">
        <f>S119*E119</f>
        <v>0</v>
      </c>
      <c r="U119" s="98" t="n"/>
      <c r="V119" s="178">
        <f>U119*F119</f>
        <v>0</v>
      </c>
      <c r="W119" s="99" t="n"/>
      <c r="X119" s="179">
        <f>W119*E119</f>
        <v>0</v>
      </c>
      <c r="Y119" s="98" t="n"/>
      <c r="Z119" s="178">
        <f>Y119*F119</f>
        <v>0</v>
      </c>
      <c r="AA119" s="99" t="n"/>
      <c r="AB119" s="179">
        <f>AA119*E119</f>
        <v>0</v>
      </c>
      <c r="AC119" s="98" t="n"/>
      <c r="AD119" s="178">
        <f>AC119*F119</f>
        <v>0</v>
      </c>
      <c r="AE119" s="99" t="n"/>
      <c r="AF119" s="179">
        <f>AE119*E119</f>
        <v>0</v>
      </c>
      <c r="AG119" s="98" t="n"/>
      <c r="AH119" s="178">
        <f>AG119*F119</f>
        <v>0</v>
      </c>
      <c r="AI119" s="99" t="n"/>
      <c r="AJ119" s="179">
        <f>AI119*E119</f>
        <v>0</v>
      </c>
      <c r="AK119" s="98" t="n"/>
      <c r="AL119" s="178">
        <f>AK119*F119</f>
        <v>0</v>
      </c>
      <c r="AM119" s="99" t="n"/>
      <c r="AN119" s="179">
        <f>AM119*E119</f>
        <v>0</v>
      </c>
      <c r="AO119" s="98" t="n"/>
      <c r="AP119" s="178">
        <f>AO119*F119</f>
        <v>0</v>
      </c>
      <c r="AQ119" s="99" t="n"/>
      <c r="AR119" s="179">
        <f>AQ119*E119</f>
        <v>0</v>
      </c>
      <c r="AS119" s="98" t="n"/>
      <c r="AT119" s="178">
        <f>AS119*F119</f>
        <v>0</v>
      </c>
      <c r="AU119" s="99" t="n"/>
      <c r="AV119" s="179">
        <f>AU119*E119</f>
        <v>0</v>
      </c>
      <c r="AW119" s="98" t="n"/>
      <c r="AX119" s="178">
        <f>AW119*F119</f>
        <v>0</v>
      </c>
      <c r="AY119" s="99" t="n"/>
      <c r="AZ119" s="179">
        <f>AY119*E119</f>
        <v>0</v>
      </c>
      <c r="BA119" s="98" t="n"/>
      <c r="BB119" s="178">
        <f>BA119*F119</f>
        <v>0</v>
      </c>
      <c r="BC119" s="99" t="n"/>
      <c r="BD119" s="179">
        <f>BC119*E119</f>
        <v>0</v>
      </c>
      <c r="BE119" s="98" t="n"/>
      <c r="BF119" s="178">
        <f>BE119*F119</f>
        <v>0</v>
      </c>
    </row>
    <row r="120" ht="28.2" customHeight="1">
      <c r="A120" s="19" t="inlineStr">
        <is>
          <t>12.014.9050</t>
        </is>
      </c>
      <c r="B120" s="15" t="inlineStr">
        <is>
          <t>החלפת ציר מספריים לחלונות אלומיניום סב-נטוי (דריי קיפ), לרבות פירוק אגף החלון (ציר מספריים יסופק ע"י המזמין) - עבודה בלבד</t>
        </is>
      </c>
      <c r="C120" s="33" t="inlineStr">
        <is>
          <t>יח'</t>
        </is>
      </c>
      <c r="D120" s="180" t="n">
        <v>340</v>
      </c>
      <c r="E120" s="180">
        <f>D120*(1-$E$3)</f>
        <v>289</v>
      </c>
      <c r="F120" s="181">
        <f>E120*(1+$F$3)</f>
        <v>303.45</v>
      </c>
      <c r="H120" s="38" t="n"/>
      <c r="I120" s="36" t="n"/>
      <c r="K120" s="100" t="n"/>
      <c r="L120" s="182">
        <f>K120*E120</f>
        <v>0</v>
      </c>
      <c r="M120" s="102" t="n"/>
      <c r="N120" s="183">
        <f>M120*F120</f>
        <v>0</v>
      </c>
      <c r="O120" s="95" t="n"/>
      <c r="P120" s="177">
        <f>O120*E120</f>
        <v>0</v>
      </c>
      <c r="Q120" s="96" t="n"/>
      <c r="R120" s="178">
        <f>Q120*F120</f>
        <v>0</v>
      </c>
      <c r="S120" s="95" t="n"/>
      <c r="T120" s="179">
        <f>S120*E120</f>
        <v>0</v>
      </c>
      <c r="U120" s="98" t="n"/>
      <c r="V120" s="178">
        <f>U120*F120</f>
        <v>0</v>
      </c>
      <c r="W120" s="99" t="n"/>
      <c r="X120" s="179">
        <f>W120*E120</f>
        <v>0</v>
      </c>
      <c r="Y120" s="98" t="n"/>
      <c r="Z120" s="178">
        <f>Y120*F120</f>
        <v>0</v>
      </c>
      <c r="AA120" s="99" t="n"/>
      <c r="AB120" s="179">
        <f>AA120*E120</f>
        <v>0</v>
      </c>
      <c r="AC120" s="98" t="n"/>
      <c r="AD120" s="178">
        <f>AC120*F120</f>
        <v>0</v>
      </c>
      <c r="AE120" s="99" t="n"/>
      <c r="AF120" s="179">
        <f>AE120*E120</f>
        <v>0</v>
      </c>
      <c r="AG120" s="98" t="n"/>
      <c r="AH120" s="178">
        <f>AG120*F120</f>
        <v>0</v>
      </c>
      <c r="AI120" s="99" t="n"/>
      <c r="AJ120" s="179">
        <f>AI120*E120</f>
        <v>0</v>
      </c>
      <c r="AK120" s="98" t="n"/>
      <c r="AL120" s="178">
        <f>AK120*F120</f>
        <v>0</v>
      </c>
      <c r="AM120" s="99" t="n"/>
      <c r="AN120" s="179">
        <f>AM120*E120</f>
        <v>0</v>
      </c>
      <c r="AO120" s="98" t="n"/>
      <c r="AP120" s="178">
        <f>AO120*F120</f>
        <v>0</v>
      </c>
      <c r="AQ120" s="99" t="n"/>
      <c r="AR120" s="179">
        <f>AQ120*E120</f>
        <v>0</v>
      </c>
      <c r="AS120" s="98" t="n"/>
      <c r="AT120" s="178">
        <f>AS120*F120</f>
        <v>0</v>
      </c>
      <c r="AU120" s="99" t="n"/>
      <c r="AV120" s="179">
        <f>AU120*E120</f>
        <v>0</v>
      </c>
      <c r="AW120" s="98" t="n"/>
      <c r="AX120" s="178">
        <f>AW120*F120</f>
        <v>0</v>
      </c>
      <c r="AY120" s="99" t="n"/>
      <c r="AZ120" s="179">
        <f>AY120*E120</f>
        <v>0</v>
      </c>
      <c r="BA120" s="98" t="n"/>
      <c r="BB120" s="178">
        <f>BA120*F120</f>
        <v>0</v>
      </c>
      <c r="BC120" s="99" t="n"/>
      <c r="BD120" s="179">
        <f>BC120*E120</f>
        <v>0</v>
      </c>
      <c r="BE120" s="98" t="n"/>
      <c r="BF120" s="178">
        <f>BE120*F120</f>
        <v>0</v>
      </c>
    </row>
    <row r="121" ht="28.2" customHeight="1">
      <c r="A121" s="19" t="inlineStr">
        <is>
          <t>12.014.9052</t>
        </is>
      </c>
      <c r="B121" s="15" t="inlineStr">
        <is>
          <t>החלפת מנגנון "דריי קיפ" חלק לפתיחה תחתונה לחלונות אלומיניום סב-נטוי, לרבות פירוק אגף החלון (ציר מספריים יסופק ע"י המזמין) - עבודה בלבד</t>
        </is>
      </c>
      <c r="C121" s="33" t="inlineStr">
        <is>
          <t>יח'</t>
        </is>
      </c>
      <c r="D121" s="180" t="n">
        <v>330</v>
      </c>
      <c r="E121" s="180">
        <f>D121*(1-$E$3)</f>
        <v>280.5</v>
      </c>
      <c r="F121" s="181">
        <f>E121*(1+$F$3)</f>
        <v>294.52500000000003</v>
      </c>
      <c r="H121" s="38" t="n"/>
      <c r="I121" s="36" t="n"/>
      <c r="K121" s="100" t="n"/>
      <c r="L121" s="182">
        <f>K121*E121</f>
        <v>0</v>
      </c>
      <c r="M121" s="102" t="n"/>
      <c r="N121" s="183">
        <f>M121*F121</f>
        <v>0</v>
      </c>
      <c r="O121" s="95" t="n"/>
      <c r="P121" s="177">
        <f>O121*E121</f>
        <v>0</v>
      </c>
      <c r="Q121" s="96" t="n"/>
      <c r="R121" s="178">
        <f>Q121*F121</f>
        <v>0</v>
      </c>
      <c r="S121" s="95" t="n"/>
      <c r="T121" s="179">
        <f>S121*E121</f>
        <v>0</v>
      </c>
      <c r="U121" s="98" t="n"/>
      <c r="V121" s="178">
        <f>U121*F121</f>
        <v>0</v>
      </c>
      <c r="W121" s="99" t="n"/>
      <c r="X121" s="179">
        <f>W121*E121</f>
        <v>0</v>
      </c>
      <c r="Y121" s="98" t="n"/>
      <c r="Z121" s="178">
        <f>Y121*F121</f>
        <v>0</v>
      </c>
      <c r="AA121" s="99" t="n"/>
      <c r="AB121" s="179">
        <f>AA121*E121</f>
        <v>0</v>
      </c>
      <c r="AC121" s="98" t="n"/>
      <c r="AD121" s="178">
        <f>AC121*F121</f>
        <v>0</v>
      </c>
      <c r="AE121" s="99" t="n"/>
      <c r="AF121" s="179">
        <f>AE121*E121</f>
        <v>0</v>
      </c>
      <c r="AG121" s="98" t="n"/>
      <c r="AH121" s="178">
        <f>AG121*F121</f>
        <v>0</v>
      </c>
      <c r="AI121" s="99" t="n"/>
      <c r="AJ121" s="179">
        <f>AI121*E121</f>
        <v>0</v>
      </c>
      <c r="AK121" s="98" t="n"/>
      <c r="AL121" s="178">
        <f>AK121*F121</f>
        <v>0</v>
      </c>
      <c r="AM121" s="99" t="n"/>
      <c r="AN121" s="179">
        <f>AM121*E121</f>
        <v>0</v>
      </c>
      <c r="AO121" s="98" t="n"/>
      <c r="AP121" s="178">
        <f>AO121*F121</f>
        <v>0</v>
      </c>
      <c r="AQ121" s="99" t="n"/>
      <c r="AR121" s="179">
        <f>AQ121*E121</f>
        <v>0</v>
      </c>
      <c r="AS121" s="98" t="n"/>
      <c r="AT121" s="178">
        <f>AS121*F121</f>
        <v>0</v>
      </c>
      <c r="AU121" s="99" t="n"/>
      <c r="AV121" s="179">
        <f>AU121*E121</f>
        <v>0</v>
      </c>
      <c r="AW121" s="98" t="n"/>
      <c r="AX121" s="178">
        <f>AW121*F121</f>
        <v>0</v>
      </c>
      <c r="AY121" s="99" t="n"/>
      <c r="AZ121" s="179">
        <f>AY121*E121</f>
        <v>0</v>
      </c>
      <c r="BA121" s="98" t="n"/>
      <c r="BB121" s="178">
        <f>BA121*F121</f>
        <v>0</v>
      </c>
      <c r="BC121" s="99" t="n"/>
      <c r="BD121" s="179">
        <f>BC121*E121</f>
        <v>0</v>
      </c>
      <c r="BE121" s="98" t="n"/>
      <c r="BF121" s="178">
        <f>BE121*F121</f>
        <v>0</v>
      </c>
    </row>
    <row r="122" ht="15.6" customHeight="1">
      <c r="A122" s="19" t="inlineStr">
        <is>
          <t>12.014.9053</t>
        </is>
      </c>
      <c r="B122" s="15" t="inlineStr">
        <is>
          <t>החלפת מנגנון נעילה אופקית לכנף דריי קיפ</t>
        </is>
      </c>
      <c r="C122" s="33" t="inlineStr">
        <is>
          <t>יח'</t>
        </is>
      </c>
      <c r="D122" s="180" t="n">
        <v>370</v>
      </c>
      <c r="E122" s="180">
        <f>D122*(1-$E$3)</f>
        <v>314.5</v>
      </c>
      <c r="F122" s="181">
        <f>E122*(1+$F$3)</f>
        <v>330.225</v>
      </c>
      <c r="H122" s="38" t="n"/>
      <c r="I122" s="36" t="n"/>
      <c r="K122" s="100" t="n"/>
      <c r="L122" s="182">
        <f>K122*E122</f>
        <v>0</v>
      </c>
      <c r="M122" s="102" t="n"/>
      <c r="N122" s="183">
        <f>M122*F122</f>
        <v>0</v>
      </c>
      <c r="O122" s="95" t="n"/>
      <c r="P122" s="177">
        <f>O122*E122</f>
        <v>0</v>
      </c>
      <c r="Q122" s="96" t="n"/>
      <c r="R122" s="178">
        <f>Q122*F122</f>
        <v>0</v>
      </c>
      <c r="S122" s="95" t="n"/>
      <c r="T122" s="179">
        <f>S122*E122</f>
        <v>0</v>
      </c>
      <c r="U122" s="98" t="n"/>
      <c r="V122" s="178">
        <f>U122*F122</f>
        <v>0</v>
      </c>
      <c r="W122" s="99" t="n"/>
      <c r="X122" s="179">
        <f>W122*E122</f>
        <v>0</v>
      </c>
      <c r="Y122" s="98" t="n"/>
      <c r="Z122" s="178">
        <f>Y122*F122</f>
        <v>0</v>
      </c>
      <c r="AA122" s="99" t="n"/>
      <c r="AB122" s="179">
        <f>AA122*E122</f>
        <v>0</v>
      </c>
      <c r="AC122" s="98" t="n"/>
      <c r="AD122" s="178">
        <f>AC122*F122</f>
        <v>0</v>
      </c>
      <c r="AE122" s="99" t="n"/>
      <c r="AF122" s="179">
        <f>AE122*E122</f>
        <v>0</v>
      </c>
      <c r="AG122" s="98" t="n"/>
      <c r="AH122" s="178">
        <f>AG122*F122</f>
        <v>0</v>
      </c>
      <c r="AI122" s="99" t="n"/>
      <c r="AJ122" s="179">
        <f>AI122*E122</f>
        <v>0</v>
      </c>
      <c r="AK122" s="98" t="n"/>
      <c r="AL122" s="178">
        <f>AK122*F122</f>
        <v>0</v>
      </c>
      <c r="AM122" s="99" t="n"/>
      <c r="AN122" s="179">
        <f>AM122*E122</f>
        <v>0</v>
      </c>
      <c r="AO122" s="98" t="n"/>
      <c r="AP122" s="178">
        <f>AO122*F122</f>
        <v>0</v>
      </c>
      <c r="AQ122" s="99" t="n"/>
      <c r="AR122" s="179">
        <f>AQ122*E122</f>
        <v>0</v>
      </c>
      <c r="AS122" s="98" t="n"/>
      <c r="AT122" s="178">
        <f>AS122*F122</f>
        <v>0</v>
      </c>
      <c r="AU122" s="99" t="n"/>
      <c r="AV122" s="179">
        <f>AU122*E122</f>
        <v>0</v>
      </c>
      <c r="AW122" s="98" t="n"/>
      <c r="AX122" s="178">
        <f>AW122*F122</f>
        <v>0</v>
      </c>
      <c r="AY122" s="99" t="n"/>
      <c r="AZ122" s="179">
        <f>AY122*E122</f>
        <v>0</v>
      </c>
      <c r="BA122" s="98" t="n"/>
      <c r="BB122" s="178">
        <f>BA122*F122</f>
        <v>0</v>
      </c>
      <c r="BC122" s="99" t="n"/>
      <c r="BD122" s="179">
        <f>BC122*E122</f>
        <v>0</v>
      </c>
      <c r="BE122" s="98" t="n"/>
      <c r="BF122" s="178">
        <f>BE122*F122</f>
        <v>0</v>
      </c>
    </row>
    <row r="123" ht="28.2" customHeight="1">
      <c r="A123" s="19" t="inlineStr">
        <is>
          <t>12.014.9060</t>
        </is>
      </c>
      <c r="B123" s="15" t="inlineStr">
        <is>
          <t>החלפת סט מנגנון (נעילה ותנועה) כולל ידית לחלונות אלומיניום (דריי קיפ) סב-נטוי (במחיר יסוד 290 ש"ח/סט)</t>
        </is>
      </c>
      <c r="C123" s="33" t="inlineStr">
        <is>
          <t>קומפ</t>
        </is>
      </c>
      <c r="D123" s="180" t="n">
        <v>640</v>
      </c>
      <c r="E123" s="180">
        <f>D123*(1-$E$3)</f>
        <v>544</v>
      </c>
      <c r="F123" s="181">
        <f>E123*(1+$F$3)</f>
        <v>571.2</v>
      </c>
      <c r="H123" s="38" t="n"/>
      <c r="I123" s="36" t="n"/>
      <c r="K123" s="100" t="n"/>
      <c r="L123" s="182">
        <f>K123*E123</f>
        <v>0</v>
      </c>
      <c r="M123" s="102" t="n"/>
      <c r="N123" s="183">
        <f>M123*F123</f>
        <v>0</v>
      </c>
      <c r="O123" s="95" t="n"/>
      <c r="P123" s="177">
        <f>O123*E123</f>
        <v>0</v>
      </c>
      <c r="Q123" s="96" t="n"/>
      <c r="R123" s="178">
        <f>Q123*F123</f>
        <v>0</v>
      </c>
      <c r="S123" s="95" t="n"/>
      <c r="T123" s="179">
        <f>S123*E123</f>
        <v>0</v>
      </c>
      <c r="U123" s="98" t="n"/>
      <c r="V123" s="178">
        <f>U123*F123</f>
        <v>0</v>
      </c>
      <c r="W123" s="99" t="n"/>
      <c r="X123" s="179">
        <f>W123*E123</f>
        <v>0</v>
      </c>
      <c r="Y123" s="98" t="n"/>
      <c r="Z123" s="178">
        <f>Y123*F123</f>
        <v>0</v>
      </c>
      <c r="AA123" s="99" t="n"/>
      <c r="AB123" s="179">
        <f>AA123*E123</f>
        <v>0</v>
      </c>
      <c r="AC123" s="98" t="n"/>
      <c r="AD123" s="178">
        <f>AC123*F123</f>
        <v>0</v>
      </c>
      <c r="AE123" s="99" t="n"/>
      <c r="AF123" s="179">
        <f>AE123*E123</f>
        <v>0</v>
      </c>
      <c r="AG123" s="98" t="n"/>
      <c r="AH123" s="178">
        <f>AG123*F123</f>
        <v>0</v>
      </c>
      <c r="AI123" s="99" t="n"/>
      <c r="AJ123" s="179">
        <f>AI123*E123</f>
        <v>0</v>
      </c>
      <c r="AK123" s="98" t="n"/>
      <c r="AL123" s="178">
        <f>AK123*F123</f>
        <v>0</v>
      </c>
      <c r="AM123" s="99" t="n"/>
      <c r="AN123" s="179">
        <f>AM123*E123</f>
        <v>0</v>
      </c>
      <c r="AO123" s="98" t="n"/>
      <c r="AP123" s="178">
        <f>AO123*F123</f>
        <v>0</v>
      </c>
      <c r="AQ123" s="99" t="n"/>
      <c r="AR123" s="179">
        <f>AQ123*E123</f>
        <v>0</v>
      </c>
      <c r="AS123" s="98" t="n"/>
      <c r="AT123" s="178">
        <f>AS123*F123</f>
        <v>0</v>
      </c>
      <c r="AU123" s="99" t="n"/>
      <c r="AV123" s="179">
        <f>AU123*E123</f>
        <v>0</v>
      </c>
      <c r="AW123" s="98" t="n"/>
      <c r="AX123" s="178">
        <f>AW123*F123</f>
        <v>0</v>
      </c>
      <c r="AY123" s="99" t="n"/>
      <c r="AZ123" s="179">
        <f>AY123*E123</f>
        <v>0</v>
      </c>
      <c r="BA123" s="98" t="n"/>
      <c r="BB123" s="178">
        <f>BA123*F123</f>
        <v>0</v>
      </c>
      <c r="BC123" s="99" t="n"/>
      <c r="BD123" s="179">
        <f>BC123*E123</f>
        <v>0</v>
      </c>
      <c r="BE123" s="98" t="n"/>
      <c r="BF123" s="178">
        <f>BE123*F123</f>
        <v>0</v>
      </c>
    </row>
    <row r="124" ht="28.2" customHeight="1">
      <c r="A124" s="19" t="inlineStr">
        <is>
          <t>12.014.9300</t>
        </is>
      </c>
      <c r="B124" s="15" t="inlineStr">
        <is>
          <t>החלפת כנף לחלון אלומיניום (קליל קלאסי 4500 או ש"ע) מרחב מוגן "דור חדש" במידות 100/100 ס"מ, סב-נטוי (דריי-קיפ) אטום גזים מאולגן/צבוע, לרבות זכוכית בטיחותית לפי הנחיות פיקוד העורף</t>
        </is>
      </c>
      <c r="C124" s="33" t="inlineStr">
        <is>
          <t>יח'</t>
        </is>
      </c>
      <c r="D124" s="180" t="n">
        <v>2730</v>
      </c>
      <c r="E124" s="180">
        <f>D124*(1-$E$3)</f>
        <v>2320.5</v>
      </c>
      <c r="F124" s="181">
        <f>E124*(1+$F$3)</f>
        <v>2436.525</v>
      </c>
      <c r="H124" s="38" t="n"/>
      <c r="I124" s="36" t="n"/>
      <c r="K124" s="100" t="n"/>
      <c r="L124" s="182">
        <f>K124*E124</f>
        <v>0</v>
      </c>
      <c r="M124" s="102" t="n"/>
      <c r="N124" s="183">
        <f>M124*F124</f>
        <v>0</v>
      </c>
      <c r="O124" s="95" t="n"/>
      <c r="P124" s="177">
        <f>O124*E124</f>
        <v>0</v>
      </c>
      <c r="Q124" s="96" t="n"/>
      <c r="R124" s="178">
        <f>Q124*F124</f>
        <v>0</v>
      </c>
      <c r="S124" s="95" t="n"/>
      <c r="T124" s="179">
        <f>S124*E124</f>
        <v>0</v>
      </c>
      <c r="U124" s="98" t="n"/>
      <c r="V124" s="178">
        <f>U124*F124</f>
        <v>0</v>
      </c>
      <c r="W124" s="99" t="n"/>
      <c r="X124" s="179">
        <f>W124*E124</f>
        <v>0</v>
      </c>
      <c r="Y124" s="98" t="n"/>
      <c r="Z124" s="178">
        <f>Y124*F124</f>
        <v>0</v>
      </c>
      <c r="AA124" s="99" t="n"/>
      <c r="AB124" s="179">
        <f>AA124*E124</f>
        <v>0</v>
      </c>
      <c r="AC124" s="98" t="n"/>
      <c r="AD124" s="178">
        <f>AC124*F124</f>
        <v>0</v>
      </c>
      <c r="AE124" s="99" t="n"/>
      <c r="AF124" s="179">
        <f>AE124*E124</f>
        <v>0</v>
      </c>
      <c r="AG124" s="98" t="n"/>
      <c r="AH124" s="178">
        <f>AG124*F124</f>
        <v>0</v>
      </c>
      <c r="AI124" s="99" t="n"/>
      <c r="AJ124" s="179">
        <f>AI124*E124</f>
        <v>0</v>
      </c>
      <c r="AK124" s="98" t="n"/>
      <c r="AL124" s="178">
        <f>AK124*F124</f>
        <v>0</v>
      </c>
      <c r="AM124" s="99" t="n"/>
      <c r="AN124" s="179">
        <f>AM124*E124</f>
        <v>0</v>
      </c>
      <c r="AO124" s="98" t="n"/>
      <c r="AP124" s="178">
        <f>AO124*F124</f>
        <v>0</v>
      </c>
      <c r="AQ124" s="99" t="n"/>
      <c r="AR124" s="179">
        <f>AQ124*E124</f>
        <v>0</v>
      </c>
      <c r="AS124" s="98" t="n"/>
      <c r="AT124" s="178">
        <f>AS124*F124</f>
        <v>0</v>
      </c>
      <c r="AU124" s="99" t="n"/>
      <c r="AV124" s="179">
        <f>AU124*E124</f>
        <v>0</v>
      </c>
      <c r="AW124" s="98" t="n"/>
      <c r="AX124" s="178">
        <f>AW124*F124</f>
        <v>0</v>
      </c>
      <c r="AY124" s="99" t="n"/>
      <c r="AZ124" s="179">
        <f>AY124*E124</f>
        <v>0</v>
      </c>
      <c r="BA124" s="98" t="n"/>
      <c r="BB124" s="178">
        <f>BA124*F124</f>
        <v>0</v>
      </c>
      <c r="BC124" s="99" t="n"/>
      <c r="BD124" s="179">
        <f>BC124*E124</f>
        <v>0</v>
      </c>
      <c r="BE124" s="98" t="n"/>
      <c r="BF124" s="178">
        <f>BE124*F124</f>
        <v>0</v>
      </c>
    </row>
    <row r="125" ht="28.2" customHeight="1">
      <c r="A125" s="19" t="inlineStr">
        <is>
          <t>12.014.9310</t>
        </is>
      </c>
      <c r="B125" s="15" t="inlineStr">
        <is>
          <t>החלפת כנף לחלון אלומיניום (קליל באוהאוס 5600 או ש"ע) מרחב מוגן "דור חדש" במידות 100/100 ס"מ, סב-נטוי (דריי-קיפ) אטום גזים מאולגן/צבוע, לרבות זכוכית בטיחותית לפי הנחיות פיקוד העורף</t>
        </is>
      </c>
      <c r="C125" s="33" t="inlineStr">
        <is>
          <t>יח'</t>
        </is>
      </c>
      <c r="D125" s="180" t="n">
        <v>3560</v>
      </c>
      <c r="E125" s="180">
        <f>D125*(1-$E$3)</f>
        <v>3026</v>
      </c>
      <c r="F125" s="181">
        <f>E125*(1+$F$3)</f>
        <v>3177.3</v>
      </c>
      <c r="H125" s="38" t="n"/>
      <c r="I125" s="36" t="n"/>
      <c r="K125" s="100" t="n"/>
      <c r="L125" s="182">
        <f>K125*E125</f>
        <v>0</v>
      </c>
      <c r="M125" s="102" t="n"/>
      <c r="N125" s="183">
        <f>M125*F125</f>
        <v>0</v>
      </c>
      <c r="O125" s="95" t="n"/>
      <c r="P125" s="177">
        <f>O125*E125</f>
        <v>0</v>
      </c>
      <c r="Q125" s="96" t="n"/>
      <c r="R125" s="178">
        <f>Q125*F125</f>
        <v>0</v>
      </c>
      <c r="S125" s="95" t="n"/>
      <c r="T125" s="179">
        <f>S125*E125</f>
        <v>0</v>
      </c>
      <c r="U125" s="98" t="n"/>
      <c r="V125" s="178">
        <f>U125*F125</f>
        <v>0</v>
      </c>
      <c r="W125" s="99" t="n"/>
      <c r="X125" s="179">
        <f>W125*E125</f>
        <v>0</v>
      </c>
      <c r="Y125" s="98" t="n"/>
      <c r="Z125" s="178">
        <f>Y125*F125</f>
        <v>0</v>
      </c>
      <c r="AA125" s="99" t="n"/>
      <c r="AB125" s="179">
        <f>AA125*E125</f>
        <v>0</v>
      </c>
      <c r="AC125" s="98" t="n"/>
      <c r="AD125" s="178">
        <f>AC125*F125</f>
        <v>0</v>
      </c>
      <c r="AE125" s="99" t="n"/>
      <c r="AF125" s="179">
        <f>AE125*E125</f>
        <v>0</v>
      </c>
      <c r="AG125" s="98" t="n"/>
      <c r="AH125" s="178">
        <f>AG125*F125</f>
        <v>0</v>
      </c>
      <c r="AI125" s="99" t="n"/>
      <c r="AJ125" s="179">
        <f>AI125*E125</f>
        <v>0</v>
      </c>
      <c r="AK125" s="98" t="n"/>
      <c r="AL125" s="178">
        <f>AK125*F125</f>
        <v>0</v>
      </c>
      <c r="AM125" s="99" t="n"/>
      <c r="AN125" s="179">
        <f>AM125*E125</f>
        <v>0</v>
      </c>
      <c r="AO125" s="98" t="n"/>
      <c r="AP125" s="178">
        <f>AO125*F125</f>
        <v>0</v>
      </c>
      <c r="AQ125" s="99" t="n"/>
      <c r="AR125" s="179">
        <f>AQ125*E125</f>
        <v>0</v>
      </c>
      <c r="AS125" s="98" t="n"/>
      <c r="AT125" s="178">
        <f>AS125*F125</f>
        <v>0</v>
      </c>
      <c r="AU125" s="99" t="n"/>
      <c r="AV125" s="179">
        <f>AU125*E125</f>
        <v>0</v>
      </c>
      <c r="AW125" s="98" t="n"/>
      <c r="AX125" s="178">
        <f>AW125*F125</f>
        <v>0</v>
      </c>
      <c r="AY125" s="99" t="n"/>
      <c r="AZ125" s="179">
        <f>AY125*E125</f>
        <v>0</v>
      </c>
      <c r="BA125" s="98" t="n"/>
      <c r="BB125" s="178">
        <f>BA125*F125</f>
        <v>0</v>
      </c>
      <c r="BC125" s="99" t="n"/>
      <c r="BD125" s="179">
        <f>BC125*E125</f>
        <v>0</v>
      </c>
      <c r="BE125" s="98" t="n"/>
      <c r="BF125" s="178">
        <f>BE125*F125</f>
        <v>0</v>
      </c>
    </row>
    <row r="126" ht="28.2" customHeight="1">
      <c r="A126" s="19" t="inlineStr">
        <is>
          <t>12.014.9330</t>
        </is>
      </c>
      <c r="B126" s="15" t="inlineStr">
        <is>
          <t>החלפת חלון מאלומיניום (קליל קלאסי 4500 או ש"ע), בחלון מרחב מוגן "דור חדש" במידות 100/100 ס"מ, ציר צד אטום גזים מאולגן/צבוע, לרבות הלבשה וזכוכית בטיחותית לפי הנחיות פיקוד העורף</t>
        </is>
      </c>
      <c r="C126" s="33" t="inlineStr">
        <is>
          <t>יח'</t>
        </is>
      </c>
      <c r="D126" s="180" t="n">
        <v>4170</v>
      </c>
      <c r="E126" s="180">
        <f>D126*(1-$E$3)</f>
        <v>3544.5</v>
      </c>
      <c r="F126" s="181">
        <f>E126*(1+$F$3)</f>
        <v>3721.7250000000004</v>
      </c>
      <c r="H126" s="38" t="n"/>
      <c r="I126" s="36" t="n"/>
      <c r="K126" s="100" t="n"/>
      <c r="L126" s="182">
        <f>K126*E126</f>
        <v>0</v>
      </c>
      <c r="M126" s="102" t="n"/>
      <c r="N126" s="183">
        <f>M126*F126</f>
        <v>0</v>
      </c>
      <c r="O126" s="95" t="n"/>
      <c r="P126" s="177">
        <f>O126*E126</f>
        <v>0</v>
      </c>
      <c r="Q126" s="96" t="n"/>
      <c r="R126" s="178">
        <f>Q126*F126</f>
        <v>0</v>
      </c>
      <c r="S126" s="95" t="n"/>
      <c r="T126" s="179">
        <f>S126*E126</f>
        <v>0</v>
      </c>
      <c r="U126" s="98" t="n"/>
      <c r="V126" s="178">
        <f>U126*F126</f>
        <v>0</v>
      </c>
      <c r="W126" s="99" t="n"/>
      <c r="X126" s="179">
        <f>W126*E126</f>
        <v>0</v>
      </c>
      <c r="Y126" s="98" t="n"/>
      <c r="Z126" s="178">
        <f>Y126*F126</f>
        <v>0</v>
      </c>
      <c r="AA126" s="99" t="n"/>
      <c r="AB126" s="179">
        <f>AA126*E126</f>
        <v>0</v>
      </c>
      <c r="AC126" s="98" t="n"/>
      <c r="AD126" s="178">
        <f>AC126*F126</f>
        <v>0</v>
      </c>
      <c r="AE126" s="99" t="n"/>
      <c r="AF126" s="179">
        <f>AE126*E126</f>
        <v>0</v>
      </c>
      <c r="AG126" s="98" t="n"/>
      <c r="AH126" s="178">
        <f>AG126*F126</f>
        <v>0</v>
      </c>
      <c r="AI126" s="99" t="n"/>
      <c r="AJ126" s="179">
        <f>AI126*E126</f>
        <v>0</v>
      </c>
      <c r="AK126" s="98" t="n"/>
      <c r="AL126" s="178">
        <f>AK126*F126</f>
        <v>0</v>
      </c>
      <c r="AM126" s="99" t="n"/>
      <c r="AN126" s="179">
        <f>AM126*E126</f>
        <v>0</v>
      </c>
      <c r="AO126" s="98" t="n"/>
      <c r="AP126" s="178">
        <f>AO126*F126</f>
        <v>0</v>
      </c>
      <c r="AQ126" s="99" t="n"/>
      <c r="AR126" s="179">
        <f>AQ126*E126</f>
        <v>0</v>
      </c>
      <c r="AS126" s="98" t="n"/>
      <c r="AT126" s="178">
        <f>AS126*F126</f>
        <v>0</v>
      </c>
      <c r="AU126" s="99" t="n"/>
      <c r="AV126" s="179">
        <f>AU126*E126</f>
        <v>0</v>
      </c>
      <c r="AW126" s="98" t="n"/>
      <c r="AX126" s="178">
        <f>AW126*F126</f>
        <v>0</v>
      </c>
      <c r="AY126" s="99" t="n"/>
      <c r="AZ126" s="179">
        <f>AY126*E126</f>
        <v>0</v>
      </c>
      <c r="BA126" s="98" t="n"/>
      <c r="BB126" s="178">
        <f>BA126*F126</f>
        <v>0</v>
      </c>
      <c r="BC126" s="99" t="n"/>
      <c r="BD126" s="179">
        <f>BC126*E126</f>
        <v>0</v>
      </c>
      <c r="BE126" s="98" t="n"/>
      <c r="BF126" s="178">
        <f>BE126*F126</f>
        <v>0</v>
      </c>
    </row>
    <row r="127" ht="28.2" customHeight="1">
      <c r="A127" s="19" t="inlineStr">
        <is>
          <t>12.014.9340</t>
        </is>
      </c>
      <c r="B127" s="15" t="inlineStr">
        <is>
          <t>החלפת חלון מאלומיניום (קליל באוהאוס 5600 או ש"ע), בחלון מרחב מוגן "דור חדש" במידות 100/100 ס"מ, ציר צד אטום גזים מאולגן/צבוע, לרבות הלבשה וזכוכית בטיחותית לפי הנחיות פיקוד העורף</t>
        </is>
      </c>
      <c r="C127" s="33" t="inlineStr">
        <is>
          <t>יח'</t>
        </is>
      </c>
      <c r="D127" s="180" t="n">
        <v>4970</v>
      </c>
      <c r="E127" s="180">
        <f>D127*(1-$E$3)</f>
        <v>4224.5</v>
      </c>
      <c r="F127" s="181">
        <f>E127*(1+$F$3)</f>
        <v>4435.725</v>
      </c>
      <c r="H127" s="38" t="n"/>
      <c r="I127" s="36" t="n"/>
      <c r="K127" s="100" t="n"/>
      <c r="L127" s="182">
        <f>K127*E127</f>
        <v>0</v>
      </c>
      <c r="M127" s="102" t="n"/>
      <c r="N127" s="183">
        <f>M127*F127</f>
        <v>0</v>
      </c>
      <c r="O127" s="95" t="n"/>
      <c r="P127" s="177">
        <f>O127*E127</f>
        <v>0</v>
      </c>
      <c r="Q127" s="96" t="n"/>
      <c r="R127" s="178">
        <f>Q127*F127</f>
        <v>0</v>
      </c>
      <c r="S127" s="95" t="n"/>
      <c r="T127" s="179">
        <f>S127*E127</f>
        <v>0</v>
      </c>
      <c r="U127" s="98" t="n"/>
      <c r="V127" s="178">
        <f>U127*F127</f>
        <v>0</v>
      </c>
      <c r="W127" s="99" t="n"/>
      <c r="X127" s="179">
        <f>W127*E127</f>
        <v>0</v>
      </c>
      <c r="Y127" s="98" t="n"/>
      <c r="Z127" s="178">
        <f>Y127*F127</f>
        <v>0</v>
      </c>
      <c r="AA127" s="99" t="n"/>
      <c r="AB127" s="179">
        <f>AA127*E127</f>
        <v>0</v>
      </c>
      <c r="AC127" s="98" t="n"/>
      <c r="AD127" s="178">
        <f>AC127*F127</f>
        <v>0</v>
      </c>
      <c r="AE127" s="99" t="n"/>
      <c r="AF127" s="179">
        <f>AE127*E127</f>
        <v>0</v>
      </c>
      <c r="AG127" s="98" t="n"/>
      <c r="AH127" s="178">
        <f>AG127*F127</f>
        <v>0</v>
      </c>
      <c r="AI127" s="99" t="n"/>
      <c r="AJ127" s="179">
        <f>AI127*E127</f>
        <v>0</v>
      </c>
      <c r="AK127" s="98" t="n"/>
      <c r="AL127" s="178">
        <f>AK127*F127</f>
        <v>0</v>
      </c>
      <c r="AM127" s="99" t="n"/>
      <c r="AN127" s="179">
        <f>AM127*E127</f>
        <v>0</v>
      </c>
      <c r="AO127" s="98" t="n"/>
      <c r="AP127" s="178">
        <f>AO127*F127</f>
        <v>0</v>
      </c>
      <c r="AQ127" s="99" t="n"/>
      <c r="AR127" s="179">
        <f>AQ127*E127</f>
        <v>0</v>
      </c>
      <c r="AS127" s="98" t="n"/>
      <c r="AT127" s="178">
        <f>AS127*F127</f>
        <v>0</v>
      </c>
      <c r="AU127" s="99" t="n"/>
      <c r="AV127" s="179">
        <f>AU127*E127</f>
        <v>0</v>
      </c>
      <c r="AW127" s="98" t="n"/>
      <c r="AX127" s="178">
        <f>AW127*F127</f>
        <v>0</v>
      </c>
      <c r="AY127" s="99" t="n"/>
      <c r="AZ127" s="179">
        <f>AY127*E127</f>
        <v>0</v>
      </c>
      <c r="BA127" s="98" t="n"/>
      <c r="BB127" s="178">
        <f>BA127*F127</f>
        <v>0</v>
      </c>
      <c r="BC127" s="99" t="n"/>
      <c r="BD127" s="179">
        <f>BC127*E127</f>
        <v>0</v>
      </c>
      <c r="BE127" s="98" t="n"/>
      <c r="BF127" s="178">
        <f>BE127*F127</f>
        <v>0</v>
      </c>
    </row>
    <row r="128" ht="28.2" customHeight="1">
      <c r="A128" s="19" t="inlineStr">
        <is>
          <t>12.014.9350</t>
        </is>
      </c>
      <c r="B128" s="15" t="inlineStr">
        <is>
          <t>החלפת חלון מאלומיניום (קליל קלאסי 4500 או ש"ע), בחלון מרחב מוגן "דור חדש" במידות 100/100 ס"מ, דריי קיפ אטום גזים מאולגן/צבוע, לרבות הלבשה וזכוכית בטיחותית לפי הנחיות פיקוד העורף</t>
        </is>
      </c>
      <c r="C128" s="33" t="inlineStr">
        <is>
          <t>יח'</t>
        </is>
      </c>
      <c r="D128" s="180" t="n">
        <v>4650</v>
      </c>
      <c r="E128" s="180">
        <f>D128*(1-$E$3)</f>
        <v>3952.5</v>
      </c>
      <c r="F128" s="181">
        <f>E128*(1+$F$3)</f>
        <v>4150.125</v>
      </c>
      <c r="H128" s="38" t="n"/>
      <c r="I128" s="36" t="n"/>
      <c r="K128" s="100" t="n"/>
      <c r="L128" s="182">
        <f>K128*E128</f>
        <v>0</v>
      </c>
      <c r="M128" s="102" t="n"/>
      <c r="N128" s="183">
        <f>M128*F128</f>
        <v>0</v>
      </c>
      <c r="O128" s="95" t="n"/>
      <c r="P128" s="177">
        <f>O128*E128</f>
        <v>0</v>
      </c>
      <c r="Q128" s="96" t="n"/>
      <c r="R128" s="178">
        <f>Q128*F128</f>
        <v>0</v>
      </c>
      <c r="S128" s="95" t="n"/>
      <c r="T128" s="179">
        <f>S128*E128</f>
        <v>0</v>
      </c>
      <c r="U128" s="98" t="n"/>
      <c r="V128" s="178">
        <f>U128*F128</f>
        <v>0</v>
      </c>
      <c r="W128" s="99" t="n"/>
      <c r="X128" s="179">
        <f>W128*E128</f>
        <v>0</v>
      </c>
      <c r="Y128" s="98" t="n"/>
      <c r="Z128" s="178">
        <f>Y128*F128</f>
        <v>0</v>
      </c>
      <c r="AA128" s="99" t="n"/>
      <c r="AB128" s="179">
        <f>AA128*E128</f>
        <v>0</v>
      </c>
      <c r="AC128" s="98" t="n"/>
      <c r="AD128" s="178">
        <f>AC128*F128</f>
        <v>0</v>
      </c>
      <c r="AE128" s="99" t="n"/>
      <c r="AF128" s="179">
        <f>AE128*E128</f>
        <v>0</v>
      </c>
      <c r="AG128" s="98" t="n"/>
      <c r="AH128" s="178">
        <f>AG128*F128</f>
        <v>0</v>
      </c>
      <c r="AI128" s="99" t="n"/>
      <c r="AJ128" s="179">
        <f>AI128*E128</f>
        <v>0</v>
      </c>
      <c r="AK128" s="98" t="n"/>
      <c r="AL128" s="178">
        <f>AK128*F128</f>
        <v>0</v>
      </c>
      <c r="AM128" s="99" t="n"/>
      <c r="AN128" s="179">
        <f>AM128*E128</f>
        <v>0</v>
      </c>
      <c r="AO128" s="98" t="n"/>
      <c r="AP128" s="178">
        <f>AO128*F128</f>
        <v>0</v>
      </c>
      <c r="AQ128" s="99" t="n"/>
      <c r="AR128" s="179">
        <f>AQ128*E128</f>
        <v>0</v>
      </c>
      <c r="AS128" s="98" t="n"/>
      <c r="AT128" s="178">
        <f>AS128*F128</f>
        <v>0</v>
      </c>
      <c r="AU128" s="99" t="n"/>
      <c r="AV128" s="179">
        <f>AU128*E128</f>
        <v>0</v>
      </c>
      <c r="AW128" s="98" t="n"/>
      <c r="AX128" s="178">
        <f>AW128*F128</f>
        <v>0</v>
      </c>
      <c r="AY128" s="99" t="n"/>
      <c r="AZ128" s="179">
        <f>AY128*E128</f>
        <v>0</v>
      </c>
      <c r="BA128" s="98" t="n"/>
      <c r="BB128" s="178">
        <f>BA128*F128</f>
        <v>0</v>
      </c>
      <c r="BC128" s="99" t="n"/>
      <c r="BD128" s="179">
        <f>BC128*E128</f>
        <v>0</v>
      </c>
      <c r="BE128" s="98" t="n"/>
      <c r="BF128" s="178">
        <f>BE128*F128</f>
        <v>0</v>
      </c>
    </row>
    <row r="129" ht="28.2" customHeight="1">
      <c r="A129" s="19" t="inlineStr">
        <is>
          <t>12.014.9360</t>
        </is>
      </c>
      <c r="B129" s="15" t="inlineStr">
        <is>
          <t>החלפת חלון מאלומיניום (קליל באוהאוס 5600 או ש"ע), בחלון מרחב מוגן "דור חדש" במידות 100/100 ס"מ, דריי קיפ אטום גזים מאולגן/צבוע, לרבות הלבשה וזכוכית בטיחותית לפי הנחיות פיקוד העורף</t>
        </is>
      </c>
      <c r="C129" s="33" t="inlineStr">
        <is>
          <t>יח'</t>
        </is>
      </c>
      <c r="D129" s="180" t="n">
        <v>5410</v>
      </c>
      <c r="E129" s="180">
        <f>D129*(1-$E$3)</f>
        <v>4598.5</v>
      </c>
      <c r="F129" s="181">
        <f>E129*(1+$F$3)</f>
        <v>4828.425</v>
      </c>
      <c r="H129" s="38" t="n"/>
      <c r="I129" s="36" t="n"/>
      <c r="K129" s="100" t="n"/>
      <c r="L129" s="182">
        <f>K129*E129</f>
        <v>0</v>
      </c>
      <c r="M129" s="102" t="n"/>
      <c r="N129" s="183">
        <f>M129*F129</f>
        <v>0</v>
      </c>
      <c r="O129" s="95" t="n"/>
      <c r="P129" s="177">
        <f>O129*E129</f>
        <v>0</v>
      </c>
      <c r="Q129" s="96" t="n"/>
      <c r="R129" s="178">
        <f>Q129*F129</f>
        <v>0</v>
      </c>
      <c r="S129" s="95" t="n"/>
      <c r="T129" s="179">
        <f>S129*E129</f>
        <v>0</v>
      </c>
      <c r="U129" s="98" t="n"/>
      <c r="V129" s="178">
        <f>U129*F129</f>
        <v>0</v>
      </c>
      <c r="W129" s="99" t="n"/>
      <c r="X129" s="179">
        <f>W129*E129</f>
        <v>0</v>
      </c>
      <c r="Y129" s="98" t="n"/>
      <c r="Z129" s="178">
        <f>Y129*F129</f>
        <v>0</v>
      </c>
      <c r="AA129" s="99" t="n"/>
      <c r="AB129" s="179">
        <f>AA129*E129</f>
        <v>0</v>
      </c>
      <c r="AC129" s="98" t="n"/>
      <c r="AD129" s="178">
        <f>AC129*F129</f>
        <v>0</v>
      </c>
      <c r="AE129" s="99" t="n"/>
      <c r="AF129" s="179">
        <f>AE129*E129</f>
        <v>0</v>
      </c>
      <c r="AG129" s="98" t="n"/>
      <c r="AH129" s="178">
        <f>AG129*F129</f>
        <v>0</v>
      </c>
      <c r="AI129" s="99" t="n"/>
      <c r="AJ129" s="179">
        <f>AI129*E129</f>
        <v>0</v>
      </c>
      <c r="AK129" s="98" t="n"/>
      <c r="AL129" s="178">
        <f>AK129*F129</f>
        <v>0</v>
      </c>
      <c r="AM129" s="99" t="n"/>
      <c r="AN129" s="179">
        <f>AM129*E129</f>
        <v>0</v>
      </c>
      <c r="AO129" s="98" t="n"/>
      <c r="AP129" s="178">
        <f>AO129*F129</f>
        <v>0</v>
      </c>
      <c r="AQ129" s="99" t="n"/>
      <c r="AR129" s="179">
        <f>AQ129*E129</f>
        <v>0</v>
      </c>
      <c r="AS129" s="98" t="n"/>
      <c r="AT129" s="178">
        <f>AS129*F129</f>
        <v>0</v>
      </c>
      <c r="AU129" s="99" t="n"/>
      <c r="AV129" s="179">
        <f>AU129*E129</f>
        <v>0</v>
      </c>
      <c r="AW129" s="98" t="n"/>
      <c r="AX129" s="178">
        <f>AW129*F129</f>
        <v>0</v>
      </c>
      <c r="AY129" s="99" t="n"/>
      <c r="AZ129" s="179">
        <f>AY129*E129</f>
        <v>0</v>
      </c>
      <c r="BA129" s="98" t="n"/>
      <c r="BB129" s="178">
        <f>BA129*F129</f>
        <v>0</v>
      </c>
      <c r="BC129" s="99" t="n"/>
      <c r="BD129" s="179">
        <f>BC129*E129</f>
        <v>0</v>
      </c>
      <c r="BE129" s="98" t="n"/>
      <c r="BF129" s="178">
        <f>BE129*F129</f>
        <v>0</v>
      </c>
    </row>
    <row r="130" ht="28.2" customHeight="1">
      <c r="A130" s="19" t="inlineStr">
        <is>
          <t>12.016.0330</t>
        </is>
      </c>
      <c r="B130" s="15" t="inlineStr">
        <is>
          <t>חלון קיפ מאולגן/צבוע כדוגמת קליל 4400 או 4500 או ש"ע, זכוכית שקופה בידודית 5+6+6 מ"מ, בשטח עד 0.5 מ"ר</t>
        </is>
      </c>
      <c r="C130" s="33" t="inlineStr">
        <is>
          <t>יח'</t>
        </is>
      </c>
      <c r="D130" s="180" t="n">
        <v>1710</v>
      </c>
      <c r="E130" s="180">
        <f>D130*(1-$E$3)</f>
        <v>1453.5</v>
      </c>
      <c r="F130" s="181">
        <f>E130*(1+$F$3)</f>
        <v>1526.175</v>
      </c>
      <c r="H130" s="38" t="n"/>
      <c r="I130" s="36" t="n"/>
      <c r="K130" s="100" t="n"/>
      <c r="L130" s="182">
        <f>K130*E130</f>
        <v>0</v>
      </c>
      <c r="M130" s="102" t="n"/>
      <c r="N130" s="183">
        <f>M130*F130</f>
        <v>0</v>
      </c>
      <c r="O130" s="95" t="n"/>
      <c r="P130" s="177">
        <f>O130*E130</f>
        <v>0</v>
      </c>
      <c r="Q130" s="96" t="n"/>
      <c r="R130" s="178">
        <f>Q130*F130</f>
        <v>0</v>
      </c>
      <c r="S130" s="95" t="n"/>
      <c r="T130" s="179">
        <f>S130*E130</f>
        <v>0</v>
      </c>
      <c r="U130" s="98" t="n"/>
      <c r="V130" s="178">
        <f>U130*F130</f>
        <v>0</v>
      </c>
      <c r="W130" s="99" t="n"/>
      <c r="X130" s="179">
        <f>W130*E130</f>
        <v>0</v>
      </c>
      <c r="Y130" s="98" t="n"/>
      <c r="Z130" s="178">
        <f>Y130*F130</f>
        <v>0</v>
      </c>
      <c r="AA130" s="99" t="n"/>
      <c r="AB130" s="179">
        <f>AA130*E130</f>
        <v>0</v>
      </c>
      <c r="AC130" s="98" t="n"/>
      <c r="AD130" s="178">
        <f>AC130*F130</f>
        <v>0</v>
      </c>
      <c r="AE130" s="99" t="n"/>
      <c r="AF130" s="179">
        <f>AE130*E130</f>
        <v>0</v>
      </c>
      <c r="AG130" s="98" t="n"/>
      <c r="AH130" s="178">
        <f>AG130*F130</f>
        <v>0</v>
      </c>
      <c r="AI130" s="99" t="n"/>
      <c r="AJ130" s="179">
        <f>AI130*E130</f>
        <v>0</v>
      </c>
      <c r="AK130" s="98" t="n"/>
      <c r="AL130" s="178">
        <f>AK130*F130</f>
        <v>0</v>
      </c>
      <c r="AM130" s="99" t="n"/>
      <c r="AN130" s="179">
        <f>AM130*E130</f>
        <v>0</v>
      </c>
      <c r="AO130" s="98" t="n"/>
      <c r="AP130" s="178">
        <f>AO130*F130</f>
        <v>0</v>
      </c>
      <c r="AQ130" s="99" t="n"/>
      <c r="AR130" s="179">
        <f>AQ130*E130</f>
        <v>0</v>
      </c>
      <c r="AS130" s="98" t="n"/>
      <c r="AT130" s="178">
        <f>AS130*F130</f>
        <v>0</v>
      </c>
      <c r="AU130" s="99" t="n"/>
      <c r="AV130" s="179">
        <f>AU130*E130</f>
        <v>0</v>
      </c>
      <c r="AW130" s="98" t="n"/>
      <c r="AX130" s="178">
        <f>AW130*F130</f>
        <v>0</v>
      </c>
      <c r="AY130" s="99" t="n"/>
      <c r="AZ130" s="179">
        <f>AY130*E130</f>
        <v>0</v>
      </c>
      <c r="BA130" s="98" t="n"/>
      <c r="BB130" s="178">
        <f>BA130*F130</f>
        <v>0</v>
      </c>
      <c r="BC130" s="99" t="n"/>
      <c r="BD130" s="179">
        <f>BC130*E130</f>
        <v>0</v>
      </c>
      <c r="BE130" s="98" t="n"/>
      <c r="BF130" s="178">
        <f>BE130*F130</f>
        <v>0</v>
      </c>
    </row>
    <row r="131" ht="28.2" customHeight="1">
      <c r="A131" s="19" t="inlineStr">
        <is>
          <t>12.016.0340</t>
        </is>
      </c>
      <c r="B131" s="15" t="inlineStr">
        <is>
          <t>חלון קיפ מאולגן/צבוע כדוגמת קליל 4400 או 4500 או ש"ע, זכוכית שקופה בידודית 5+6+6 מ"מ, בשטח מעל 0.5 מ"ר ועד 1.0 מ"ר</t>
        </is>
      </c>
      <c r="C131" s="33" t="inlineStr">
        <is>
          <t>יח'</t>
        </is>
      </c>
      <c r="D131" s="180" t="n">
        <v>1860</v>
      </c>
      <c r="E131" s="180">
        <f>D131*(1-$E$3)</f>
        <v>1581</v>
      </c>
      <c r="F131" s="181">
        <f>E131*(1+$F$3)</f>
        <v>1660.0500000000002</v>
      </c>
      <c r="H131" s="38" t="n"/>
      <c r="I131" s="36" t="n"/>
      <c r="K131" s="100" t="n"/>
      <c r="L131" s="182">
        <f>K131*E131</f>
        <v>0</v>
      </c>
      <c r="M131" s="102" t="n"/>
      <c r="N131" s="183">
        <f>M131*F131</f>
        <v>0</v>
      </c>
      <c r="O131" s="95" t="n"/>
      <c r="P131" s="177">
        <f>O131*E131</f>
        <v>0</v>
      </c>
      <c r="Q131" s="96" t="n"/>
      <c r="R131" s="178">
        <f>Q131*F131</f>
        <v>0</v>
      </c>
      <c r="S131" s="95" t="n"/>
      <c r="T131" s="179">
        <f>S131*E131</f>
        <v>0</v>
      </c>
      <c r="U131" s="98" t="n"/>
      <c r="V131" s="178">
        <f>U131*F131</f>
        <v>0</v>
      </c>
      <c r="W131" s="99" t="n"/>
      <c r="X131" s="179">
        <f>W131*E131</f>
        <v>0</v>
      </c>
      <c r="Y131" s="98" t="n"/>
      <c r="Z131" s="178">
        <f>Y131*F131</f>
        <v>0</v>
      </c>
      <c r="AA131" s="99" t="n"/>
      <c r="AB131" s="179">
        <f>AA131*E131</f>
        <v>0</v>
      </c>
      <c r="AC131" s="98" t="n"/>
      <c r="AD131" s="178">
        <f>AC131*F131</f>
        <v>0</v>
      </c>
      <c r="AE131" s="99" t="n"/>
      <c r="AF131" s="179">
        <f>AE131*E131</f>
        <v>0</v>
      </c>
      <c r="AG131" s="98" t="n"/>
      <c r="AH131" s="178">
        <f>AG131*F131</f>
        <v>0</v>
      </c>
      <c r="AI131" s="99" t="n"/>
      <c r="AJ131" s="179">
        <f>AI131*E131</f>
        <v>0</v>
      </c>
      <c r="AK131" s="98" t="n"/>
      <c r="AL131" s="178">
        <f>AK131*F131</f>
        <v>0</v>
      </c>
      <c r="AM131" s="99" t="n"/>
      <c r="AN131" s="179">
        <f>AM131*E131</f>
        <v>0</v>
      </c>
      <c r="AO131" s="98" t="n"/>
      <c r="AP131" s="178">
        <f>AO131*F131</f>
        <v>0</v>
      </c>
      <c r="AQ131" s="99" t="n"/>
      <c r="AR131" s="179">
        <f>AQ131*E131</f>
        <v>0</v>
      </c>
      <c r="AS131" s="98" t="n"/>
      <c r="AT131" s="178">
        <f>AS131*F131</f>
        <v>0</v>
      </c>
      <c r="AU131" s="99" t="n"/>
      <c r="AV131" s="179">
        <f>AU131*E131</f>
        <v>0</v>
      </c>
      <c r="AW131" s="98" t="n"/>
      <c r="AX131" s="178">
        <f>AW131*F131</f>
        <v>0</v>
      </c>
      <c r="AY131" s="99" t="n"/>
      <c r="AZ131" s="179">
        <f>AY131*E131</f>
        <v>0</v>
      </c>
      <c r="BA131" s="98" t="n"/>
      <c r="BB131" s="178">
        <f>BA131*F131</f>
        <v>0</v>
      </c>
      <c r="BC131" s="99" t="n"/>
      <c r="BD131" s="179">
        <f>BC131*E131</f>
        <v>0</v>
      </c>
      <c r="BE131" s="98" t="n"/>
      <c r="BF131" s="178">
        <f>BE131*F131</f>
        <v>0</v>
      </c>
    </row>
    <row r="132" ht="28.2" customHeight="1">
      <c r="A132" s="19" t="inlineStr">
        <is>
          <t>12.016.0350</t>
        </is>
      </c>
      <c r="B132" s="15" t="inlineStr">
        <is>
          <t>חלון קיפ מאולגן/צבוע כדוגמת קליל 4400 או 4500 או ש"ע, זכוכית שקופה בידודית מחוסמת דו צדדי 6+10+8 מ"מ, בשטח מעל 1.0 מ"ר ועד 1.5 מ"ר</t>
        </is>
      </c>
      <c r="C132" s="33" t="inlineStr">
        <is>
          <t>יח'</t>
        </is>
      </c>
      <c r="D132" s="180" t="n">
        <v>2050</v>
      </c>
      <c r="E132" s="180">
        <f>D132*(1-$E$3)</f>
        <v>1742.5</v>
      </c>
      <c r="F132" s="181">
        <f>E132*(1+$F$3)</f>
        <v>1829.625</v>
      </c>
      <c r="H132" s="38" t="n"/>
      <c r="I132" s="36" t="n"/>
      <c r="K132" s="100" t="n"/>
      <c r="L132" s="182">
        <f>K132*E132</f>
        <v>0</v>
      </c>
      <c r="M132" s="102" t="n"/>
      <c r="N132" s="183">
        <f>M132*F132</f>
        <v>0</v>
      </c>
      <c r="O132" s="95" t="n"/>
      <c r="P132" s="177">
        <f>O132*E132</f>
        <v>0</v>
      </c>
      <c r="Q132" s="96" t="n"/>
      <c r="R132" s="178">
        <f>Q132*F132</f>
        <v>0</v>
      </c>
      <c r="S132" s="95" t="n"/>
      <c r="T132" s="179">
        <f>S132*E132</f>
        <v>0</v>
      </c>
      <c r="U132" s="98" t="n"/>
      <c r="V132" s="178">
        <f>U132*F132</f>
        <v>0</v>
      </c>
      <c r="W132" s="99" t="n"/>
      <c r="X132" s="179">
        <f>W132*E132</f>
        <v>0</v>
      </c>
      <c r="Y132" s="98" t="n"/>
      <c r="Z132" s="178">
        <f>Y132*F132</f>
        <v>0</v>
      </c>
      <c r="AA132" s="99" t="n"/>
      <c r="AB132" s="179">
        <f>AA132*E132</f>
        <v>0</v>
      </c>
      <c r="AC132" s="98" t="n"/>
      <c r="AD132" s="178">
        <f>AC132*F132</f>
        <v>0</v>
      </c>
      <c r="AE132" s="99" t="n"/>
      <c r="AF132" s="179">
        <f>AE132*E132</f>
        <v>0</v>
      </c>
      <c r="AG132" s="98" t="n"/>
      <c r="AH132" s="178">
        <f>AG132*F132</f>
        <v>0</v>
      </c>
      <c r="AI132" s="99" t="n"/>
      <c r="AJ132" s="179">
        <f>AI132*E132</f>
        <v>0</v>
      </c>
      <c r="AK132" s="98" t="n"/>
      <c r="AL132" s="178">
        <f>AK132*F132</f>
        <v>0</v>
      </c>
      <c r="AM132" s="99" t="n"/>
      <c r="AN132" s="179">
        <f>AM132*E132</f>
        <v>0</v>
      </c>
      <c r="AO132" s="98" t="n"/>
      <c r="AP132" s="178">
        <f>AO132*F132</f>
        <v>0</v>
      </c>
      <c r="AQ132" s="99" t="n"/>
      <c r="AR132" s="179">
        <f>AQ132*E132</f>
        <v>0</v>
      </c>
      <c r="AS132" s="98" t="n"/>
      <c r="AT132" s="178">
        <f>AS132*F132</f>
        <v>0</v>
      </c>
      <c r="AU132" s="99" t="n"/>
      <c r="AV132" s="179">
        <f>AU132*E132</f>
        <v>0</v>
      </c>
      <c r="AW132" s="98" t="n"/>
      <c r="AX132" s="178">
        <f>AW132*F132</f>
        <v>0</v>
      </c>
      <c r="AY132" s="99" t="n"/>
      <c r="AZ132" s="179">
        <f>AY132*E132</f>
        <v>0</v>
      </c>
      <c r="BA132" s="98" t="n"/>
      <c r="BB132" s="178">
        <f>BA132*F132</f>
        <v>0</v>
      </c>
      <c r="BC132" s="99" t="n"/>
      <c r="BD132" s="179">
        <f>BC132*E132</f>
        <v>0</v>
      </c>
      <c r="BE132" s="98" t="n"/>
      <c r="BF132" s="178">
        <f>BE132*F132</f>
        <v>0</v>
      </c>
    </row>
    <row r="133" ht="28.2" customHeight="1">
      <c r="A133" s="19" t="inlineStr">
        <is>
          <t>12.016.0360</t>
        </is>
      </c>
      <c r="B133" s="15" t="inlineStr">
        <is>
          <t>חלון קיפ מאולגן/צבוע כדוגמת קליל "בלגי" 4300 או ש"ע, זכוכית שקופה בידודית 5+6+6 מ"מ, בשטח עד 0.6 מ"ר</t>
        </is>
      </c>
      <c r="C133" s="33" t="inlineStr">
        <is>
          <t>יח'</t>
        </is>
      </c>
      <c r="D133" s="180" t="n">
        <v>1960</v>
      </c>
      <c r="E133" s="180">
        <f>D133*(1-$E$3)</f>
        <v>1666</v>
      </c>
      <c r="F133" s="181">
        <f>E133*(1+$F$3)</f>
        <v>1749.3000000000002</v>
      </c>
      <c r="H133" s="38" t="n"/>
      <c r="I133" s="36" t="n"/>
      <c r="K133" s="100" t="n"/>
      <c r="L133" s="182">
        <f>K133*E133</f>
        <v>0</v>
      </c>
      <c r="M133" s="102" t="n"/>
      <c r="N133" s="183">
        <f>M133*F133</f>
        <v>0</v>
      </c>
      <c r="O133" s="95" t="n"/>
      <c r="P133" s="177">
        <f>O133*E133</f>
        <v>0</v>
      </c>
      <c r="Q133" s="96" t="n"/>
      <c r="R133" s="178">
        <f>Q133*F133</f>
        <v>0</v>
      </c>
      <c r="S133" s="95" t="n"/>
      <c r="T133" s="179">
        <f>S133*E133</f>
        <v>0</v>
      </c>
      <c r="U133" s="98" t="n"/>
      <c r="V133" s="178">
        <f>U133*F133</f>
        <v>0</v>
      </c>
      <c r="W133" s="99" t="n"/>
      <c r="X133" s="179">
        <f>W133*E133</f>
        <v>0</v>
      </c>
      <c r="Y133" s="98" t="n"/>
      <c r="Z133" s="178">
        <f>Y133*F133</f>
        <v>0</v>
      </c>
      <c r="AA133" s="99" t="n"/>
      <c r="AB133" s="179">
        <f>AA133*E133</f>
        <v>0</v>
      </c>
      <c r="AC133" s="98" t="n"/>
      <c r="AD133" s="178">
        <f>AC133*F133</f>
        <v>0</v>
      </c>
      <c r="AE133" s="99" t="n"/>
      <c r="AF133" s="179">
        <f>AE133*E133</f>
        <v>0</v>
      </c>
      <c r="AG133" s="98" t="n"/>
      <c r="AH133" s="178">
        <f>AG133*F133</f>
        <v>0</v>
      </c>
      <c r="AI133" s="99" t="n"/>
      <c r="AJ133" s="179">
        <f>AI133*E133</f>
        <v>0</v>
      </c>
      <c r="AK133" s="98" t="n"/>
      <c r="AL133" s="178">
        <f>AK133*F133</f>
        <v>0</v>
      </c>
      <c r="AM133" s="99" t="n"/>
      <c r="AN133" s="179">
        <f>AM133*E133</f>
        <v>0</v>
      </c>
      <c r="AO133" s="98" t="n"/>
      <c r="AP133" s="178">
        <f>AO133*F133</f>
        <v>0</v>
      </c>
      <c r="AQ133" s="99" t="n"/>
      <c r="AR133" s="179">
        <f>AQ133*E133</f>
        <v>0</v>
      </c>
      <c r="AS133" s="98" t="n"/>
      <c r="AT133" s="178">
        <f>AS133*F133</f>
        <v>0</v>
      </c>
      <c r="AU133" s="99" t="n"/>
      <c r="AV133" s="179">
        <f>AU133*E133</f>
        <v>0</v>
      </c>
      <c r="AW133" s="98" t="n"/>
      <c r="AX133" s="178">
        <f>AW133*F133</f>
        <v>0</v>
      </c>
      <c r="AY133" s="99" t="n"/>
      <c r="AZ133" s="179">
        <f>AY133*E133</f>
        <v>0</v>
      </c>
      <c r="BA133" s="98" t="n"/>
      <c r="BB133" s="178">
        <f>BA133*F133</f>
        <v>0</v>
      </c>
      <c r="BC133" s="99" t="n"/>
      <c r="BD133" s="179">
        <f>BC133*E133</f>
        <v>0</v>
      </c>
      <c r="BE133" s="98" t="n"/>
      <c r="BF133" s="178">
        <f>BE133*F133</f>
        <v>0</v>
      </c>
    </row>
    <row r="134" ht="28.2" customHeight="1">
      <c r="A134" s="19" t="inlineStr">
        <is>
          <t>12.016.0370</t>
        </is>
      </c>
      <c r="B134" s="15" t="inlineStr">
        <is>
          <t>חלון קיפ מאולגן/צבוע כדוגמת קליל "בלגי" 4300 או 4350 או ש"ע, זכוכית שקופה 6 מ"מ, בשטח מעל 0.6 מ"ר ועד 1.0 מ"ר</t>
        </is>
      </c>
      <c r="C134" s="33" t="inlineStr">
        <is>
          <t>יח'</t>
        </is>
      </c>
      <c r="D134" s="180" t="n">
        <v>2130</v>
      </c>
      <c r="E134" s="180">
        <f>D134*(1-$E$3)</f>
        <v>1810.5</v>
      </c>
      <c r="F134" s="181">
        <f>E134*(1+$F$3)</f>
        <v>1901.025</v>
      </c>
      <c r="H134" s="38" t="n"/>
      <c r="I134" s="36" t="n"/>
      <c r="K134" s="100" t="n"/>
      <c r="L134" s="182">
        <f>K134*E134</f>
        <v>0</v>
      </c>
      <c r="M134" s="102" t="n"/>
      <c r="N134" s="183">
        <f>M134*F134</f>
        <v>0</v>
      </c>
      <c r="O134" s="95" t="n"/>
      <c r="P134" s="177">
        <f>O134*E134</f>
        <v>0</v>
      </c>
      <c r="Q134" s="96" t="n"/>
      <c r="R134" s="178">
        <f>Q134*F134</f>
        <v>0</v>
      </c>
      <c r="S134" s="95" t="n"/>
      <c r="T134" s="179">
        <f>S134*E134</f>
        <v>0</v>
      </c>
      <c r="U134" s="98" t="n"/>
      <c r="V134" s="178">
        <f>U134*F134</f>
        <v>0</v>
      </c>
      <c r="W134" s="99" t="n"/>
      <c r="X134" s="179">
        <f>W134*E134</f>
        <v>0</v>
      </c>
      <c r="Y134" s="98" t="n"/>
      <c r="Z134" s="178">
        <f>Y134*F134</f>
        <v>0</v>
      </c>
      <c r="AA134" s="99" t="n"/>
      <c r="AB134" s="179">
        <f>AA134*E134</f>
        <v>0</v>
      </c>
      <c r="AC134" s="98" t="n"/>
      <c r="AD134" s="178">
        <f>AC134*F134</f>
        <v>0</v>
      </c>
      <c r="AE134" s="99" t="n"/>
      <c r="AF134" s="179">
        <f>AE134*E134</f>
        <v>0</v>
      </c>
      <c r="AG134" s="98" t="n"/>
      <c r="AH134" s="178">
        <f>AG134*F134</f>
        <v>0</v>
      </c>
      <c r="AI134" s="99" t="n"/>
      <c r="AJ134" s="179">
        <f>AI134*E134</f>
        <v>0</v>
      </c>
      <c r="AK134" s="98" t="n"/>
      <c r="AL134" s="178">
        <f>AK134*F134</f>
        <v>0</v>
      </c>
      <c r="AM134" s="99" t="n"/>
      <c r="AN134" s="179">
        <f>AM134*E134</f>
        <v>0</v>
      </c>
      <c r="AO134" s="98" t="n"/>
      <c r="AP134" s="178">
        <f>AO134*F134</f>
        <v>0</v>
      </c>
      <c r="AQ134" s="99" t="n"/>
      <c r="AR134" s="179">
        <f>AQ134*E134</f>
        <v>0</v>
      </c>
      <c r="AS134" s="98" t="n"/>
      <c r="AT134" s="178">
        <f>AS134*F134</f>
        <v>0</v>
      </c>
      <c r="AU134" s="99" t="n"/>
      <c r="AV134" s="179">
        <f>AU134*E134</f>
        <v>0</v>
      </c>
      <c r="AW134" s="98" t="n"/>
      <c r="AX134" s="178">
        <f>AW134*F134</f>
        <v>0</v>
      </c>
      <c r="AY134" s="99" t="n"/>
      <c r="AZ134" s="179">
        <f>AY134*E134</f>
        <v>0</v>
      </c>
      <c r="BA134" s="98" t="n"/>
      <c r="BB134" s="178">
        <f>BA134*F134</f>
        <v>0</v>
      </c>
      <c r="BC134" s="99" t="n"/>
      <c r="BD134" s="179">
        <f>BC134*E134</f>
        <v>0</v>
      </c>
      <c r="BE134" s="98" t="n"/>
      <c r="BF134" s="178">
        <f>BE134*F134</f>
        <v>0</v>
      </c>
    </row>
    <row r="135" ht="28.2" customHeight="1">
      <c r="A135" s="19" t="inlineStr">
        <is>
          <t>12.016.0380</t>
        </is>
      </c>
      <c r="B135" s="15" t="inlineStr">
        <is>
          <t>חלון קיפ מאולגן/צבוע כדוגמת קליל "בלגי" 4300 או 4350 או ש"ע, זכוכית שקופה 6 מ"מ, בשטח מעל 1.0 מ"ר ועד 1.5 מ"ר</t>
        </is>
      </c>
      <c r="C135" s="33" t="inlineStr">
        <is>
          <t>יח'</t>
        </is>
      </c>
      <c r="D135" s="180" t="n">
        <v>2340</v>
      </c>
      <c r="E135" s="180">
        <f>D135*(1-$E$3)</f>
        <v>1989</v>
      </c>
      <c r="F135" s="181">
        <f>E135*(1+$F$3)</f>
        <v>2088.4500000000003</v>
      </c>
      <c r="H135" s="38" t="n"/>
      <c r="I135" s="36" t="n"/>
      <c r="K135" s="100" t="n"/>
      <c r="L135" s="182">
        <f>K135*E135</f>
        <v>0</v>
      </c>
      <c r="M135" s="102" t="n"/>
      <c r="N135" s="183">
        <f>M135*F135</f>
        <v>0</v>
      </c>
      <c r="O135" s="95" t="n"/>
      <c r="P135" s="177">
        <f>O135*E135</f>
        <v>0</v>
      </c>
      <c r="Q135" s="96" t="n"/>
      <c r="R135" s="178">
        <f>Q135*F135</f>
        <v>0</v>
      </c>
      <c r="S135" s="95" t="n"/>
      <c r="T135" s="179">
        <f>S135*E135</f>
        <v>0</v>
      </c>
      <c r="U135" s="98" t="n"/>
      <c r="V135" s="178">
        <f>U135*F135</f>
        <v>0</v>
      </c>
      <c r="W135" s="99" t="n"/>
      <c r="X135" s="179">
        <f>W135*E135</f>
        <v>0</v>
      </c>
      <c r="Y135" s="98" t="n"/>
      <c r="Z135" s="178">
        <f>Y135*F135</f>
        <v>0</v>
      </c>
      <c r="AA135" s="99" t="n"/>
      <c r="AB135" s="179">
        <f>AA135*E135</f>
        <v>0</v>
      </c>
      <c r="AC135" s="98" t="n"/>
      <c r="AD135" s="178">
        <f>AC135*F135</f>
        <v>0</v>
      </c>
      <c r="AE135" s="99" t="n"/>
      <c r="AF135" s="179">
        <f>AE135*E135</f>
        <v>0</v>
      </c>
      <c r="AG135" s="98" t="n"/>
      <c r="AH135" s="178">
        <f>AG135*F135</f>
        <v>0</v>
      </c>
      <c r="AI135" s="99" t="n"/>
      <c r="AJ135" s="179">
        <f>AI135*E135</f>
        <v>0</v>
      </c>
      <c r="AK135" s="98" t="n"/>
      <c r="AL135" s="178">
        <f>AK135*F135</f>
        <v>0</v>
      </c>
      <c r="AM135" s="99" t="n"/>
      <c r="AN135" s="179">
        <f>AM135*E135</f>
        <v>0</v>
      </c>
      <c r="AO135" s="98" t="n"/>
      <c r="AP135" s="178">
        <f>AO135*F135</f>
        <v>0</v>
      </c>
      <c r="AQ135" s="99" t="n"/>
      <c r="AR135" s="179">
        <f>AQ135*E135</f>
        <v>0</v>
      </c>
      <c r="AS135" s="98" t="n"/>
      <c r="AT135" s="178">
        <f>AS135*F135</f>
        <v>0</v>
      </c>
      <c r="AU135" s="99" t="n"/>
      <c r="AV135" s="179">
        <f>AU135*E135</f>
        <v>0</v>
      </c>
      <c r="AW135" s="98" t="n"/>
      <c r="AX135" s="178">
        <f>AW135*F135</f>
        <v>0</v>
      </c>
      <c r="AY135" s="99" t="n"/>
      <c r="AZ135" s="179">
        <f>AY135*E135</f>
        <v>0</v>
      </c>
      <c r="BA135" s="98" t="n"/>
      <c r="BB135" s="178">
        <f>BA135*F135</f>
        <v>0</v>
      </c>
      <c r="BC135" s="99" t="n"/>
      <c r="BD135" s="179">
        <f>BC135*E135</f>
        <v>0</v>
      </c>
      <c r="BE135" s="98" t="n"/>
      <c r="BF135" s="178">
        <f>BE135*F135</f>
        <v>0</v>
      </c>
    </row>
    <row r="136" ht="28.2" customHeight="1">
      <c r="A136" s="19" t="inlineStr">
        <is>
          <t>12.016.0400</t>
        </is>
      </c>
      <c r="B136" s="15" t="inlineStr">
        <is>
          <t>חלון קיפ מאולגן/צבוע כדוגמת קליל אופיס 5500 או ש"ע, זכוכית שקופה בידודית 5+6+6 מ"מ, בשטח עד 0.6 מ"ר</t>
        </is>
      </c>
      <c r="C136" s="33" t="inlineStr">
        <is>
          <t>יח'</t>
        </is>
      </c>
      <c r="D136" s="180" t="n">
        <v>2040</v>
      </c>
      <c r="E136" s="180">
        <f>D136*(1-$E$3)</f>
        <v>1734</v>
      </c>
      <c r="F136" s="181">
        <f>E136*(1+$F$3)</f>
        <v>1820.7</v>
      </c>
      <c r="H136" s="38" t="n"/>
      <c r="I136" s="36" t="n"/>
      <c r="K136" s="100" t="n"/>
      <c r="L136" s="182">
        <f>K136*E136</f>
        <v>0</v>
      </c>
      <c r="M136" s="102" t="n"/>
      <c r="N136" s="183">
        <f>M136*F136</f>
        <v>0</v>
      </c>
      <c r="O136" s="95" t="n"/>
      <c r="P136" s="177">
        <f>O136*E136</f>
        <v>0</v>
      </c>
      <c r="Q136" s="96" t="n"/>
      <c r="R136" s="178">
        <f>Q136*F136</f>
        <v>0</v>
      </c>
      <c r="S136" s="95" t="n"/>
      <c r="T136" s="179">
        <f>S136*E136</f>
        <v>0</v>
      </c>
      <c r="U136" s="98" t="n"/>
      <c r="V136" s="178">
        <f>U136*F136</f>
        <v>0</v>
      </c>
      <c r="W136" s="99" t="n"/>
      <c r="X136" s="179">
        <f>W136*E136</f>
        <v>0</v>
      </c>
      <c r="Y136" s="98" t="n"/>
      <c r="Z136" s="178">
        <f>Y136*F136</f>
        <v>0</v>
      </c>
      <c r="AA136" s="99" t="n"/>
      <c r="AB136" s="179">
        <f>AA136*E136</f>
        <v>0</v>
      </c>
      <c r="AC136" s="98" t="n"/>
      <c r="AD136" s="178">
        <f>AC136*F136</f>
        <v>0</v>
      </c>
      <c r="AE136" s="99" t="n"/>
      <c r="AF136" s="179">
        <f>AE136*E136</f>
        <v>0</v>
      </c>
      <c r="AG136" s="98" t="n"/>
      <c r="AH136" s="178">
        <f>AG136*F136</f>
        <v>0</v>
      </c>
      <c r="AI136" s="99" t="n"/>
      <c r="AJ136" s="179">
        <f>AI136*E136</f>
        <v>0</v>
      </c>
      <c r="AK136" s="98" t="n"/>
      <c r="AL136" s="178">
        <f>AK136*F136</f>
        <v>0</v>
      </c>
      <c r="AM136" s="99" t="n"/>
      <c r="AN136" s="179">
        <f>AM136*E136</f>
        <v>0</v>
      </c>
      <c r="AO136" s="98" t="n"/>
      <c r="AP136" s="178">
        <f>AO136*F136</f>
        <v>0</v>
      </c>
      <c r="AQ136" s="99" t="n"/>
      <c r="AR136" s="179">
        <f>AQ136*E136</f>
        <v>0</v>
      </c>
      <c r="AS136" s="98" t="n"/>
      <c r="AT136" s="178">
        <f>AS136*F136</f>
        <v>0</v>
      </c>
      <c r="AU136" s="99" t="n"/>
      <c r="AV136" s="179">
        <f>AU136*E136</f>
        <v>0</v>
      </c>
      <c r="AW136" s="98" t="n"/>
      <c r="AX136" s="178">
        <f>AW136*F136</f>
        <v>0</v>
      </c>
      <c r="AY136" s="99" t="n"/>
      <c r="AZ136" s="179">
        <f>AY136*E136</f>
        <v>0</v>
      </c>
      <c r="BA136" s="98" t="n"/>
      <c r="BB136" s="178">
        <f>BA136*F136</f>
        <v>0</v>
      </c>
      <c r="BC136" s="99" t="n"/>
      <c r="BD136" s="179">
        <f>BC136*E136</f>
        <v>0</v>
      </c>
      <c r="BE136" s="98" t="n"/>
      <c r="BF136" s="178">
        <f>BE136*F136</f>
        <v>0</v>
      </c>
    </row>
    <row r="137" ht="28.2" customHeight="1">
      <c r="A137" s="19" t="inlineStr">
        <is>
          <t>12.016.0410</t>
        </is>
      </c>
      <c r="B137" s="15" t="inlineStr">
        <is>
          <t>חלון קיפ מאולגן/צבוע כדוגמת קליל אופיס 5500 או ש"ע, זכוכית שקופה בידודית 5+6+6 מ"מ, בשטח מעל 0.6 מ"ר ועד 1.0 מ"ר</t>
        </is>
      </c>
      <c r="C137" s="33" t="inlineStr">
        <is>
          <t>יח'</t>
        </is>
      </c>
      <c r="D137" s="180" t="n">
        <v>2230</v>
      </c>
      <c r="E137" s="180">
        <f>D137*(1-$E$3)</f>
        <v>1895.5</v>
      </c>
      <c r="F137" s="181">
        <f>E137*(1+$F$3)</f>
        <v>1990.275</v>
      </c>
      <c r="H137" s="38" t="n"/>
      <c r="I137" s="36" t="n"/>
      <c r="K137" s="100" t="n"/>
      <c r="L137" s="182">
        <f>K137*E137</f>
        <v>0</v>
      </c>
      <c r="M137" s="102" t="n"/>
      <c r="N137" s="183">
        <f>M137*F137</f>
        <v>0</v>
      </c>
      <c r="O137" s="95" t="n"/>
      <c r="P137" s="177">
        <f>O137*E137</f>
        <v>0</v>
      </c>
      <c r="Q137" s="96" t="n"/>
      <c r="R137" s="178">
        <f>Q137*F137</f>
        <v>0</v>
      </c>
      <c r="S137" s="95" t="n"/>
      <c r="T137" s="179">
        <f>S137*E137</f>
        <v>0</v>
      </c>
      <c r="U137" s="98" t="n"/>
      <c r="V137" s="178">
        <f>U137*F137</f>
        <v>0</v>
      </c>
      <c r="W137" s="99" t="n"/>
      <c r="X137" s="179">
        <f>W137*E137</f>
        <v>0</v>
      </c>
      <c r="Y137" s="98" t="n"/>
      <c r="Z137" s="178">
        <f>Y137*F137</f>
        <v>0</v>
      </c>
      <c r="AA137" s="99" t="n"/>
      <c r="AB137" s="179">
        <f>AA137*E137</f>
        <v>0</v>
      </c>
      <c r="AC137" s="98" t="n"/>
      <c r="AD137" s="178">
        <f>AC137*F137</f>
        <v>0</v>
      </c>
      <c r="AE137" s="99" t="n"/>
      <c r="AF137" s="179">
        <f>AE137*E137</f>
        <v>0</v>
      </c>
      <c r="AG137" s="98" t="n"/>
      <c r="AH137" s="178">
        <f>AG137*F137</f>
        <v>0</v>
      </c>
      <c r="AI137" s="99" t="n"/>
      <c r="AJ137" s="179">
        <f>AI137*E137</f>
        <v>0</v>
      </c>
      <c r="AK137" s="98" t="n"/>
      <c r="AL137" s="178">
        <f>AK137*F137</f>
        <v>0</v>
      </c>
      <c r="AM137" s="99" t="n"/>
      <c r="AN137" s="179">
        <f>AM137*E137</f>
        <v>0</v>
      </c>
      <c r="AO137" s="98" t="n"/>
      <c r="AP137" s="178">
        <f>AO137*F137</f>
        <v>0</v>
      </c>
      <c r="AQ137" s="99" t="n"/>
      <c r="AR137" s="179">
        <f>AQ137*E137</f>
        <v>0</v>
      </c>
      <c r="AS137" s="98" t="n"/>
      <c r="AT137" s="178">
        <f>AS137*F137</f>
        <v>0</v>
      </c>
      <c r="AU137" s="99" t="n"/>
      <c r="AV137" s="179">
        <f>AU137*E137</f>
        <v>0</v>
      </c>
      <c r="AW137" s="98" t="n"/>
      <c r="AX137" s="178">
        <f>AW137*F137</f>
        <v>0</v>
      </c>
      <c r="AY137" s="99" t="n"/>
      <c r="AZ137" s="179">
        <f>AY137*E137</f>
        <v>0</v>
      </c>
      <c r="BA137" s="98" t="n"/>
      <c r="BB137" s="178">
        <f>BA137*F137</f>
        <v>0</v>
      </c>
      <c r="BC137" s="99" t="n"/>
      <c r="BD137" s="179">
        <f>BC137*E137</f>
        <v>0</v>
      </c>
      <c r="BE137" s="98" t="n"/>
      <c r="BF137" s="178">
        <f>BE137*F137</f>
        <v>0</v>
      </c>
    </row>
    <row r="138" ht="28.2" customHeight="1">
      <c r="A138" s="19" t="inlineStr">
        <is>
          <t>12.016.0420</t>
        </is>
      </c>
      <c r="B138" s="15" t="inlineStr">
        <is>
          <t>חלון קיפ מאולגן/צבוע כדוגמת קליל אופיס 5500 או ש"ע, זכוכית שקופה בידודית 5+6+6 מ"מ, בשטח מעל 1.0 מ"ר ועד 1.8 מ"ר</t>
        </is>
      </c>
      <c r="C138" s="33" t="inlineStr">
        <is>
          <t>יח'</t>
        </is>
      </c>
      <c r="D138" s="180" t="n">
        <v>2720</v>
      </c>
      <c r="E138" s="180">
        <f>D138*(1-$E$3)</f>
        <v>2312</v>
      </c>
      <c r="F138" s="181">
        <f>E138*(1+$F$3)</f>
        <v>2427.6</v>
      </c>
      <c r="H138" s="38" t="n"/>
      <c r="I138" s="36" t="n"/>
      <c r="K138" s="100" t="n"/>
      <c r="L138" s="182">
        <f>K138*E138</f>
        <v>0</v>
      </c>
      <c r="M138" s="102" t="n"/>
      <c r="N138" s="183">
        <f>M138*F138</f>
        <v>0</v>
      </c>
      <c r="O138" s="95" t="n"/>
      <c r="P138" s="177">
        <f>O138*E138</f>
        <v>0</v>
      </c>
      <c r="Q138" s="96" t="n"/>
      <c r="R138" s="178">
        <f>Q138*F138</f>
        <v>0</v>
      </c>
      <c r="S138" s="95" t="n"/>
      <c r="T138" s="179">
        <f>S138*E138</f>
        <v>0</v>
      </c>
      <c r="U138" s="98" t="n"/>
      <c r="V138" s="178">
        <f>U138*F138</f>
        <v>0</v>
      </c>
      <c r="W138" s="99" t="n"/>
      <c r="X138" s="179">
        <f>W138*E138</f>
        <v>0</v>
      </c>
      <c r="Y138" s="98" t="n"/>
      <c r="Z138" s="178">
        <f>Y138*F138</f>
        <v>0</v>
      </c>
      <c r="AA138" s="99" t="n"/>
      <c r="AB138" s="179">
        <f>AA138*E138</f>
        <v>0</v>
      </c>
      <c r="AC138" s="98" t="n"/>
      <c r="AD138" s="178">
        <f>AC138*F138</f>
        <v>0</v>
      </c>
      <c r="AE138" s="99" t="n"/>
      <c r="AF138" s="179">
        <f>AE138*E138</f>
        <v>0</v>
      </c>
      <c r="AG138" s="98" t="n"/>
      <c r="AH138" s="178">
        <f>AG138*F138</f>
        <v>0</v>
      </c>
      <c r="AI138" s="99" t="n"/>
      <c r="AJ138" s="179">
        <f>AI138*E138</f>
        <v>0</v>
      </c>
      <c r="AK138" s="98" t="n"/>
      <c r="AL138" s="178">
        <f>AK138*F138</f>
        <v>0</v>
      </c>
      <c r="AM138" s="99" t="n"/>
      <c r="AN138" s="179">
        <f>AM138*E138</f>
        <v>0</v>
      </c>
      <c r="AO138" s="98" t="n"/>
      <c r="AP138" s="178">
        <f>AO138*F138</f>
        <v>0</v>
      </c>
      <c r="AQ138" s="99" t="n"/>
      <c r="AR138" s="179">
        <f>AQ138*E138</f>
        <v>0</v>
      </c>
      <c r="AS138" s="98" t="n"/>
      <c r="AT138" s="178">
        <f>AS138*F138</f>
        <v>0</v>
      </c>
      <c r="AU138" s="99" t="n"/>
      <c r="AV138" s="179">
        <f>AU138*E138</f>
        <v>0</v>
      </c>
      <c r="AW138" s="98" t="n"/>
      <c r="AX138" s="178">
        <f>AW138*F138</f>
        <v>0</v>
      </c>
      <c r="AY138" s="99" t="n"/>
      <c r="AZ138" s="179">
        <f>AY138*E138</f>
        <v>0</v>
      </c>
      <c r="BA138" s="98" t="n"/>
      <c r="BB138" s="178">
        <f>BA138*F138</f>
        <v>0</v>
      </c>
      <c r="BC138" s="99" t="n"/>
      <c r="BD138" s="179">
        <f>BC138*E138</f>
        <v>0</v>
      </c>
      <c r="BE138" s="98" t="n"/>
      <c r="BF138" s="178">
        <f>BE138*F138</f>
        <v>0</v>
      </c>
    </row>
    <row r="139" ht="28.2" customHeight="1">
      <c r="A139" s="19" t="inlineStr">
        <is>
          <t>12.016.0600</t>
        </is>
      </c>
      <c r="B139" s="15" t="inlineStr">
        <is>
          <t>חלון קבוע כדוגמת קליל קלאסי 4500 או ש"ע, זכוכית שקופה בידודית 5+6+6 מ"מ, בשטח מעל 0.6 מ"ר ועד 1.0 מ"ר</t>
        </is>
      </c>
      <c r="C139" s="33" t="inlineStr">
        <is>
          <t>יח'</t>
        </is>
      </c>
      <c r="D139" s="180" t="n">
        <v>1310</v>
      </c>
      <c r="E139" s="180">
        <f>D139*(1-$E$3)</f>
        <v>1113.5</v>
      </c>
      <c r="F139" s="181">
        <f>E139*(1+$F$3)</f>
        <v>1169.175</v>
      </c>
      <c r="H139" s="38" t="n"/>
      <c r="I139" s="36" t="n"/>
      <c r="K139" s="100" t="n"/>
      <c r="L139" s="182">
        <f>K139*E139</f>
        <v>0</v>
      </c>
      <c r="M139" s="102" t="n"/>
      <c r="N139" s="183">
        <f>M139*F139</f>
        <v>0</v>
      </c>
      <c r="O139" s="95" t="n"/>
      <c r="P139" s="177">
        <f>O139*E139</f>
        <v>0</v>
      </c>
      <c r="Q139" s="96" t="n"/>
      <c r="R139" s="178">
        <f>Q139*F139</f>
        <v>0</v>
      </c>
      <c r="S139" s="95" t="n"/>
      <c r="T139" s="179">
        <f>S139*E139</f>
        <v>0</v>
      </c>
      <c r="U139" s="98" t="n"/>
      <c r="V139" s="178">
        <f>U139*F139</f>
        <v>0</v>
      </c>
      <c r="W139" s="99" t="n"/>
      <c r="X139" s="179">
        <f>W139*E139</f>
        <v>0</v>
      </c>
      <c r="Y139" s="98" t="n"/>
      <c r="Z139" s="178">
        <f>Y139*F139</f>
        <v>0</v>
      </c>
      <c r="AA139" s="99" t="n"/>
      <c r="AB139" s="179">
        <f>AA139*E139</f>
        <v>0</v>
      </c>
      <c r="AC139" s="98" t="n"/>
      <c r="AD139" s="178">
        <f>AC139*F139</f>
        <v>0</v>
      </c>
      <c r="AE139" s="99" t="n"/>
      <c r="AF139" s="179">
        <f>AE139*E139</f>
        <v>0</v>
      </c>
      <c r="AG139" s="98" t="n"/>
      <c r="AH139" s="178">
        <f>AG139*F139</f>
        <v>0</v>
      </c>
      <c r="AI139" s="99" t="n"/>
      <c r="AJ139" s="179">
        <f>AI139*E139</f>
        <v>0</v>
      </c>
      <c r="AK139" s="98" t="n"/>
      <c r="AL139" s="178">
        <f>AK139*F139</f>
        <v>0</v>
      </c>
      <c r="AM139" s="99" t="n"/>
      <c r="AN139" s="179">
        <f>AM139*E139</f>
        <v>0</v>
      </c>
      <c r="AO139" s="98" t="n"/>
      <c r="AP139" s="178">
        <f>AO139*F139</f>
        <v>0</v>
      </c>
      <c r="AQ139" s="99" t="n"/>
      <c r="AR139" s="179">
        <f>AQ139*E139</f>
        <v>0</v>
      </c>
      <c r="AS139" s="98" t="n"/>
      <c r="AT139" s="178">
        <f>AS139*F139</f>
        <v>0</v>
      </c>
      <c r="AU139" s="99" t="n"/>
      <c r="AV139" s="179">
        <f>AU139*E139</f>
        <v>0</v>
      </c>
      <c r="AW139" s="98" t="n"/>
      <c r="AX139" s="178">
        <f>AW139*F139</f>
        <v>0</v>
      </c>
      <c r="AY139" s="99" t="n"/>
      <c r="AZ139" s="179">
        <f>AY139*E139</f>
        <v>0</v>
      </c>
      <c r="BA139" s="98" t="n"/>
      <c r="BB139" s="178">
        <f>BA139*F139</f>
        <v>0</v>
      </c>
      <c r="BC139" s="99" t="n"/>
      <c r="BD139" s="179">
        <f>BC139*E139</f>
        <v>0</v>
      </c>
      <c r="BE139" s="98" t="n"/>
      <c r="BF139" s="178">
        <f>BE139*F139</f>
        <v>0</v>
      </c>
    </row>
    <row r="140" ht="28.2" customHeight="1">
      <c r="A140" s="19" t="inlineStr">
        <is>
          <t>12.016.0610</t>
        </is>
      </c>
      <c r="B140" s="15" t="inlineStr">
        <is>
          <t>חלון קבוע כדוגמת קליל קלאסי 4500 או ש"ע, זכוכית שקופה בידודית 5+6+6 מ"מ, בשטח מעל 1.0 מ"ר ועד 2.0 מ"ר</t>
        </is>
      </c>
      <c r="C140" s="33" t="inlineStr">
        <is>
          <t>יח'</t>
        </is>
      </c>
      <c r="D140" s="180" t="n">
        <v>2090</v>
      </c>
      <c r="E140" s="180">
        <f>D140*(1-$E$3)</f>
        <v>1776.5</v>
      </c>
      <c r="F140" s="181">
        <f>E140*(1+$F$3)</f>
        <v>1865.325</v>
      </c>
      <c r="H140" s="38" t="n"/>
      <c r="I140" s="36" t="n"/>
      <c r="K140" s="100" t="n"/>
      <c r="L140" s="182">
        <f>K140*E140</f>
        <v>0</v>
      </c>
      <c r="M140" s="102" t="n"/>
      <c r="N140" s="183">
        <f>M140*F140</f>
        <v>0</v>
      </c>
      <c r="O140" s="95" t="n"/>
      <c r="P140" s="177">
        <f>O140*E140</f>
        <v>0</v>
      </c>
      <c r="Q140" s="96" t="n"/>
      <c r="R140" s="178">
        <f>Q140*F140</f>
        <v>0</v>
      </c>
      <c r="S140" s="95" t="n"/>
      <c r="T140" s="179">
        <f>S140*E140</f>
        <v>0</v>
      </c>
      <c r="U140" s="98" t="n"/>
      <c r="V140" s="178">
        <f>U140*F140</f>
        <v>0</v>
      </c>
      <c r="W140" s="99" t="n"/>
      <c r="X140" s="179">
        <f>W140*E140</f>
        <v>0</v>
      </c>
      <c r="Y140" s="98" t="n"/>
      <c r="Z140" s="178">
        <f>Y140*F140</f>
        <v>0</v>
      </c>
      <c r="AA140" s="99" t="n"/>
      <c r="AB140" s="179">
        <f>AA140*E140</f>
        <v>0</v>
      </c>
      <c r="AC140" s="98" t="n"/>
      <c r="AD140" s="178">
        <f>AC140*F140</f>
        <v>0</v>
      </c>
      <c r="AE140" s="99" t="n"/>
      <c r="AF140" s="179">
        <f>AE140*E140</f>
        <v>0</v>
      </c>
      <c r="AG140" s="98" t="n"/>
      <c r="AH140" s="178">
        <f>AG140*F140</f>
        <v>0</v>
      </c>
      <c r="AI140" s="99" t="n"/>
      <c r="AJ140" s="179">
        <f>AI140*E140</f>
        <v>0</v>
      </c>
      <c r="AK140" s="98" t="n"/>
      <c r="AL140" s="178">
        <f>AK140*F140</f>
        <v>0</v>
      </c>
      <c r="AM140" s="99" t="n"/>
      <c r="AN140" s="179">
        <f>AM140*E140</f>
        <v>0</v>
      </c>
      <c r="AO140" s="98" t="n"/>
      <c r="AP140" s="178">
        <f>AO140*F140</f>
        <v>0</v>
      </c>
      <c r="AQ140" s="99" t="n"/>
      <c r="AR140" s="179">
        <f>AQ140*E140</f>
        <v>0</v>
      </c>
      <c r="AS140" s="98" t="n"/>
      <c r="AT140" s="178">
        <f>AS140*F140</f>
        <v>0</v>
      </c>
      <c r="AU140" s="99" t="n"/>
      <c r="AV140" s="179">
        <f>AU140*E140</f>
        <v>0</v>
      </c>
      <c r="AW140" s="98" t="n"/>
      <c r="AX140" s="178">
        <f>AW140*F140</f>
        <v>0</v>
      </c>
      <c r="AY140" s="99" t="n"/>
      <c r="AZ140" s="179">
        <f>AY140*E140</f>
        <v>0</v>
      </c>
      <c r="BA140" s="98" t="n"/>
      <c r="BB140" s="178">
        <f>BA140*F140</f>
        <v>0</v>
      </c>
      <c r="BC140" s="99" t="n"/>
      <c r="BD140" s="179">
        <f>BC140*E140</f>
        <v>0</v>
      </c>
      <c r="BE140" s="98" t="n"/>
      <c r="BF140" s="178">
        <f>BE140*F140</f>
        <v>0</v>
      </c>
    </row>
    <row r="141" ht="28.2" customHeight="1">
      <c r="A141" s="19" t="inlineStr">
        <is>
          <t>12.016.0620</t>
        </is>
      </c>
      <c r="B141" s="15" t="inlineStr">
        <is>
          <t>חלון קבוע כדוגמת קליל קלאסי 4500 או ש"ע, זכוכית שקופה בידודית מחוסמת דו צדדי 6+10+8 מ"מ, בשטח מעל 2.0 מ"ר ועד 3.0 מ"ר</t>
        </is>
      </c>
      <c r="C141" s="33" t="inlineStr">
        <is>
          <t>יח'</t>
        </is>
      </c>
      <c r="D141" s="180" t="n">
        <v>2560</v>
      </c>
      <c r="E141" s="180">
        <f>D141*(1-$E$3)</f>
        <v>2176</v>
      </c>
      <c r="F141" s="181">
        <f>E141*(1+$F$3)</f>
        <v>2284.8</v>
      </c>
      <c r="H141" s="38" t="n"/>
      <c r="I141" s="36" t="n"/>
      <c r="K141" s="100" t="n"/>
      <c r="L141" s="182">
        <f>K141*E141</f>
        <v>0</v>
      </c>
      <c r="M141" s="102" t="n"/>
      <c r="N141" s="183">
        <f>M141*F141</f>
        <v>0</v>
      </c>
      <c r="O141" s="95" t="n"/>
      <c r="P141" s="177">
        <f>O141*E141</f>
        <v>0</v>
      </c>
      <c r="Q141" s="96" t="n"/>
      <c r="R141" s="178">
        <f>Q141*F141</f>
        <v>0</v>
      </c>
      <c r="S141" s="95" t="n"/>
      <c r="T141" s="179">
        <f>S141*E141</f>
        <v>0</v>
      </c>
      <c r="U141" s="98" t="n"/>
      <c r="V141" s="178">
        <f>U141*F141</f>
        <v>0</v>
      </c>
      <c r="W141" s="99" t="n"/>
      <c r="X141" s="179">
        <f>W141*E141</f>
        <v>0</v>
      </c>
      <c r="Y141" s="98" t="n"/>
      <c r="Z141" s="178">
        <f>Y141*F141</f>
        <v>0</v>
      </c>
      <c r="AA141" s="99" t="n"/>
      <c r="AB141" s="179">
        <f>AA141*E141</f>
        <v>0</v>
      </c>
      <c r="AC141" s="98" t="n"/>
      <c r="AD141" s="178">
        <f>AC141*F141</f>
        <v>0</v>
      </c>
      <c r="AE141" s="99" t="n"/>
      <c r="AF141" s="179">
        <f>AE141*E141</f>
        <v>0</v>
      </c>
      <c r="AG141" s="98" t="n"/>
      <c r="AH141" s="178">
        <f>AG141*F141</f>
        <v>0</v>
      </c>
      <c r="AI141" s="99" t="n"/>
      <c r="AJ141" s="179">
        <f>AI141*E141</f>
        <v>0</v>
      </c>
      <c r="AK141" s="98" t="n"/>
      <c r="AL141" s="178">
        <f>AK141*F141</f>
        <v>0</v>
      </c>
      <c r="AM141" s="99" t="n"/>
      <c r="AN141" s="179">
        <f>AM141*E141</f>
        <v>0</v>
      </c>
      <c r="AO141" s="98" t="n"/>
      <c r="AP141" s="178">
        <f>AO141*F141</f>
        <v>0</v>
      </c>
      <c r="AQ141" s="99" t="n"/>
      <c r="AR141" s="179">
        <f>AQ141*E141</f>
        <v>0</v>
      </c>
      <c r="AS141" s="98" t="n"/>
      <c r="AT141" s="178">
        <f>AS141*F141</f>
        <v>0</v>
      </c>
      <c r="AU141" s="99" t="n"/>
      <c r="AV141" s="179">
        <f>AU141*E141</f>
        <v>0</v>
      </c>
      <c r="AW141" s="98" t="n"/>
      <c r="AX141" s="178">
        <f>AW141*F141</f>
        <v>0</v>
      </c>
      <c r="AY141" s="99" t="n"/>
      <c r="AZ141" s="179">
        <f>AY141*E141</f>
        <v>0</v>
      </c>
      <c r="BA141" s="98" t="n"/>
      <c r="BB141" s="178">
        <f>BA141*F141</f>
        <v>0</v>
      </c>
      <c r="BC141" s="99" t="n"/>
      <c r="BD141" s="179">
        <f>BC141*E141</f>
        <v>0</v>
      </c>
      <c r="BE141" s="98" t="n"/>
      <c r="BF141" s="178">
        <f>BE141*F141</f>
        <v>0</v>
      </c>
    </row>
    <row r="142" ht="28.2" customHeight="1">
      <c r="A142" s="19" t="inlineStr">
        <is>
          <t>12.016.0750</t>
        </is>
      </c>
      <c r="B142" s="15" t="inlineStr">
        <is>
          <t>חלון קבוע מחולק ל-3 אגפים, כדוגמת קליל קלאסי 4500 או ש"ע, זכוכית שקופה בידודית 5+6+6 מ"מ, במידות 40/250 ס"מ</t>
        </is>
      </c>
      <c r="C142" s="33" t="inlineStr">
        <is>
          <t>יח'</t>
        </is>
      </c>
      <c r="D142" s="180" t="n">
        <v>2960</v>
      </c>
      <c r="E142" s="180">
        <f>D142*(1-$E$3)</f>
        <v>2516</v>
      </c>
      <c r="F142" s="181">
        <f>E142*(1+$F$3)</f>
        <v>2641.8</v>
      </c>
      <c r="H142" s="38" t="n"/>
      <c r="I142" s="36" t="n"/>
      <c r="K142" s="100" t="n"/>
      <c r="L142" s="182">
        <f>K142*E142</f>
        <v>0</v>
      </c>
      <c r="M142" s="102" t="n"/>
      <c r="N142" s="183">
        <f>M142*F142</f>
        <v>0</v>
      </c>
      <c r="O142" s="95" t="n"/>
      <c r="P142" s="177">
        <f>O142*E142</f>
        <v>0</v>
      </c>
      <c r="Q142" s="96" t="n"/>
      <c r="R142" s="178">
        <f>Q142*F142</f>
        <v>0</v>
      </c>
      <c r="S142" s="95" t="n"/>
      <c r="T142" s="179">
        <f>S142*E142</f>
        <v>0</v>
      </c>
      <c r="U142" s="98" t="n"/>
      <c r="V142" s="178">
        <f>U142*F142</f>
        <v>0</v>
      </c>
      <c r="W142" s="99" t="n"/>
      <c r="X142" s="179">
        <f>W142*E142</f>
        <v>0</v>
      </c>
      <c r="Y142" s="98" t="n"/>
      <c r="Z142" s="178">
        <f>Y142*F142</f>
        <v>0</v>
      </c>
      <c r="AA142" s="99" t="n"/>
      <c r="AB142" s="179">
        <f>AA142*E142</f>
        <v>0</v>
      </c>
      <c r="AC142" s="98" t="n"/>
      <c r="AD142" s="178">
        <f>AC142*F142</f>
        <v>0</v>
      </c>
      <c r="AE142" s="99" t="n"/>
      <c r="AF142" s="179">
        <f>AE142*E142</f>
        <v>0</v>
      </c>
      <c r="AG142" s="98" t="n"/>
      <c r="AH142" s="178">
        <f>AG142*F142</f>
        <v>0</v>
      </c>
      <c r="AI142" s="99" t="n"/>
      <c r="AJ142" s="179">
        <f>AI142*E142</f>
        <v>0</v>
      </c>
      <c r="AK142" s="98" t="n"/>
      <c r="AL142" s="178">
        <f>AK142*F142</f>
        <v>0</v>
      </c>
      <c r="AM142" s="99" t="n"/>
      <c r="AN142" s="179">
        <f>AM142*E142</f>
        <v>0</v>
      </c>
      <c r="AO142" s="98" t="n"/>
      <c r="AP142" s="178">
        <f>AO142*F142</f>
        <v>0</v>
      </c>
      <c r="AQ142" s="99" t="n"/>
      <c r="AR142" s="179">
        <f>AQ142*E142</f>
        <v>0</v>
      </c>
      <c r="AS142" s="98" t="n"/>
      <c r="AT142" s="178">
        <f>AS142*F142</f>
        <v>0</v>
      </c>
      <c r="AU142" s="99" t="n"/>
      <c r="AV142" s="179">
        <f>AU142*E142</f>
        <v>0</v>
      </c>
      <c r="AW142" s="98" t="n"/>
      <c r="AX142" s="178">
        <f>AW142*F142</f>
        <v>0</v>
      </c>
      <c r="AY142" s="99" t="n"/>
      <c r="AZ142" s="179">
        <f>AY142*E142</f>
        <v>0</v>
      </c>
      <c r="BA142" s="98" t="n"/>
      <c r="BB142" s="178">
        <f>BA142*F142</f>
        <v>0</v>
      </c>
      <c r="BC142" s="99" t="n"/>
      <c r="BD142" s="179">
        <f>BC142*E142</f>
        <v>0</v>
      </c>
      <c r="BE142" s="98" t="n"/>
      <c r="BF142" s="178">
        <f>BE142*F142</f>
        <v>0</v>
      </c>
    </row>
    <row r="143" ht="28.2" customHeight="1">
      <c r="A143" s="19" t="inlineStr">
        <is>
          <t>12.016.0760</t>
        </is>
      </c>
      <c r="B143" s="15" t="inlineStr">
        <is>
          <t>חלון קבוע מחולק ל-3 אגפים, כדוגמת קליל קלאסי 4500 או ש"ע, זכוכית שקופה בידודית 5+6+6 מ"מ, בשטח מעל 1.0 מ"ר ועד 2.0 מ"ר</t>
        </is>
      </c>
      <c r="C143" s="33" t="inlineStr">
        <is>
          <t>יח'</t>
        </is>
      </c>
      <c r="D143" s="180" t="n">
        <v>3320</v>
      </c>
      <c r="E143" s="180">
        <f>D143*(1-$E$3)</f>
        <v>2822</v>
      </c>
      <c r="F143" s="181">
        <f>E143*(1+$F$3)</f>
        <v>2963.1</v>
      </c>
      <c r="H143" s="38" t="n"/>
      <c r="I143" s="36" t="n"/>
      <c r="K143" s="100" t="n"/>
      <c r="L143" s="182">
        <f>K143*E143</f>
        <v>0</v>
      </c>
      <c r="M143" s="102" t="n"/>
      <c r="N143" s="183">
        <f>M143*F143</f>
        <v>0</v>
      </c>
      <c r="O143" s="95" t="n"/>
      <c r="P143" s="177">
        <f>O143*E143</f>
        <v>0</v>
      </c>
      <c r="Q143" s="96" t="n"/>
      <c r="R143" s="178">
        <f>Q143*F143</f>
        <v>0</v>
      </c>
      <c r="S143" s="95" t="n"/>
      <c r="T143" s="179">
        <f>S143*E143</f>
        <v>0</v>
      </c>
      <c r="U143" s="98" t="n"/>
      <c r="V143" s="178">
        <f>U143*F143</f>
        <v>0</v>
      </c>
      <c r="W143" s="99" t="n"/>
      <c r="X143" s="179">
        <f>W143*E143</f>
        <v>0</v>
      </c>
      <c r="Y143" s="98" t="n"/>
      <c r="Z143" s="178">
        <f>Y143*F143</f>
        <v>0</v>
      </c>
      <c r="AA143" s="99" t="n"/>
      <c r="AB143" s="179">
        <f>AA143*E143</f>
        <v>0</v>
      </c>
      <c r="AC143" s="98" t="n"/>
      <c r="AD143" s="178">
        <f>AC143*F143</f>
        <v>0</v>
      </c>
      <c r="AE143" s="99" t="n"/>
      <c r="AF143" s="179">
        <f>AE143*E143</f>
        <v>0</v>
      </c>
      <c r="AG143" s="98" t="n"/>
      <c r="AH143" s="178">
        <f>AG143*F143</f>
        <v>0</v>
      </c>
      <c r="AI143" s="99" t="n"/>
      <c r="AJ143" s="179">
        <f>AI143*E143</f>
        <v>0</v>
      </c>
      <c r="AK143" s="98" t="n"/>
      <c r="AL143" s="178">
        <f>AK143*F143</f>
        <v>0</v>
      </c>
      <c r="AM143" s="99" t="n"/>
      <c r="AN143" s="179">
        <f>AM143*E143</f>
        <v>0</v>
      </c>
      <c r="AO143" s="98" t="n"/>
      <c r="AP143" s="178">
        <f>AO143*F143</f>
        <v>0</v>
      </c>
      <c r="AQ143" s="99" t="n"/>
      <c r="AR143" s="179">
        <f>AQ143*E143</f>
        <v>0</v>
      </c>
      <c r="AS143" s="98" t="n"/>
      <c r="AT143" s="178">
        <f>AS143*F143</f>
        <v>0</v>
      </c>
      <c r="AU143" s="99" t="n"/>
      <c r="AV143" s="179">
        <f>AU143*E143</f>
        <v>0</v>
      </c>
      <c r="AW143" s="98" t="n"/>
      <c r="AX143" s="178">
        <f>AW143*F143</f>
        <v>0</v>
      </c>
      <c r="AY143" s="99" t="n"/>
      <c r="AZ143" s="179">
        <f>AY143*E143</f>
        <v>0</v>
      </c>
      <c r="BA143" s="98" t="n"/>
      <c r="BB143" s="178">
        <f>BA143*F143</f>
        <v>0</v>
      </c>
      <c r="BC143" s="99" t="n"/>
      <c r="BD143" s="179">
        <f>BC143*E143</f>
        <v>0</v>
      </c>
      <c r="BE143" s="98" t="n"/>
      <c r="BF143" s="178">
        <f>BE143*F143</f>
        <v>0</v>
      </c>
    </row>
    <row r="144" ht="28.2" customHeight="1">
      <c r="A144" s="19" t="inlineStr">
        <is>
          <t>12.016.0770</t>
        </is>
      </c>
      <c r="B144" s="15" t="inlineStr">
        <is>
          <t>חלון קבוע מחולק ל-3 אגפים, כדוגמת קליל קלאסי 4500 או ש"ע, זכוכית שקופה בידודית 5+6+6 מ"מ, בשטח מעל 2.0 מ"ר ועד 3.0 מ"ר</t>
        </is>
      </c>
      <c r="C144" s="33" t="inlineStr">
        <is>
          <t>יח'</t>
        </is>
      </c>
      <c r="D144" s="180" t="n">
        <v>3930</v>
      </c>
      <c r="E144" s="180">
        <f>D144*(1-$E$3)</f>
        <v>3340.5</v>
      </c>
      <c r="F144" s="181">
        <f>E144*(1+$F$3)</f>
        <v>3507.525</v>
      </c>
      <c r="H144" s="38" t="n"/>
      <c r="I144" s="36" t="n"/>
      <c r="K144" s="100" t="n"/>
      <c r="L144" s="182">
        <f>K144*E144</f>
        <v>0</v>
      </c>
      <c r="M144" s="102" t="n"/>
      <c r="N144" s="183">
        <f>M144*F144</f>
        <v>0</v>
      </c>
      <c r="O144" s="95" t="n"/>
      <c r="P144" s="177">
        <f>O144*E144</f>
        <v>0</v>
      </c>
      <c r="Q144" s="96" t="n"/>
      <c r="R144" s="178">
        <f>Q144*F144</f>
        <v>0</v>
      </c>
      <c r="S144" s="95" t="n"/>
      <c r="T144" s="179">
        <f>S144*E144</f>
        <v>0</v>
      </c>
      <c r="U144" s="98" t="n"/>
      <c r="V144" s="178">
        <f>U144*F144</f>
        <v>0</v>
      </c>
      <c r="W144" s="99" t="n"/>
      <c r="X144" s="179">
        <f>W144*E144</f>
        <v>0</v>
      </c>
      <c r="Y144" s="98" t="n"/>
      <c r="Z144" s="178">
        <f>Y144*F144</f>
        <v>0</v>
      </c>
      <c r="AA144" s="99" t="n"/>
      <c r="AB144" s="179">
        <f>AA144*E144</f>
        <v>0</v>
      </c>
      <c r="AC144" s="98" t="n"/>
      <c r="AD144" s="178">
        <f>AC144*F144</f>
        <v>0</v>
      </c>
      <c r="AE144" s="99" t="n"/>
      <c r="AF144" s="179">
        <f>AE144*E144</f>
        <v>0</v>
      </c>
      <c r="AG144" s="98" t="n"/>
      <c r="AH144" s="178">
        <f>AG144*F144</f>
        <v>0</v>
      </c>
      <c r="AI144" s="99" t="n"/>
      <c r="AJ144" s="179">
        <f>AI144*E144</f>
        <v>0</v>
      </c>
      <c r="AK144" s="98" t="n"/>
      <c r="AL144" s="178">
        <f>AK144*F144</f>
        <v>0</v>
      </c>
      <c r="AM144" s="99" t="n"/>
      <c r="AN144" s="179">
        <f>AM144*E144</f>
        <v>0</v>
      </c>
      <c r="AO144" s="98" t="n"/>
      <c r="AP144" s="178">
        <f>AO144*F144</f>
        <v>0</v>
      </c>
      <c r="AQ144" s="99" t="n"/>
      <c r="AR144" s="179">
        <f>AQ144*E144</f>
        <v>0</v>
      </c>
      <c r="AS144" s="98" t="n"/>
      <c r="AT144" s="178">
        <f>AS144*F144</f>
        <v>0</v>
      </c>
      <c r="AU144" s="99" t="n"/>
      <c r="AV144" s="179">
        <f>AU144*E144</f>
        <v>0</v>
      </c>
      <c r="AW144" s="98" t="n"/>
      <c r="AX144" s="178">
        <f>AW144*F144</f>
        <v>0</v>
      </c>
      <c r="AY144" s="99" t="n"/>
      <c r="AZ144" s="179">
        <f>AY144*E144</f>
        <v>0</v>
      </c>
      <c r="BA144" s="98" t="n"/>
      <c r="BB144" s="178">
        <f>BA144*F144</f>
        <v>0</v>
      </c>
      <c r="BC144" s="99" t="n"/>
      <c r="BD144" s="179">
        <f>BC144*E144</f>
        <v>0</v>
      </c>
      <c r="BE144" s="98" t="n"/>
      <c r="BF144" s="178">
        <f>BE144*F144</f>
        <v>0</v>
      </c>
    </row>
    <row r="145" ht="28.2" customHeight="1">
      <c r="A145" s="19" t="inlineStr">
        <is>
          <t>12.016.0780</t>
        </is>
      </c>
      <c r="B145" s="15" t="inlineStr">
        <is>
          <t>חלון קבוע מחולק ל-3 אגפים, כדוגמת קליל קלאסי 4500 או ש"ע, זכוכית שקופה בידודית 5+6+6 מ"מ, בשטח מעל 3.0 מ"ר ועד 4.0 מ"ר</t>
        </is>
      </c>
      <c r="C145" s="33" t="inlineStr">
        <is>
          <t>יח'</t>
        </is>
      </c>
      <c r="D145" s="180" t="n">
        <v>4790</v>
      </c>
      <c r="E145" s="180">
        <f>D145*(1-$E$3)</f>
        <v>4071.5</v>
      </c>
      <c r="F145" s="181">
        <f>E145*(1+$F$3)</f>
        <v>4275.075</v>
      </c>
      <c r="H145" s="38" t="n"/>
      <c r="I145" s="36" t="n"/>
      <c r="K145" s="100" t="n"/>
      <c r="L145" s="182">
        <f>K145*E145</f>
        <v>0</v>
      </c>
      <c r="M145" s="102" t="n"/>
      <c r="N145" s="183">
        <f>M145*F145</f>
        <v>0</v>
      </c>
      <c r="O145" s="95" t="n"/>
      <c r="P145" s="177">
        <f>O145*E145</f>
        <v>0</v>
      </c>
      <c r="Q145" s="96" t="n"/>
      <c r="R145" s="178">
        <f>Q145*F145</f>
        <v>0</v>
      </c>
      <c r="S145" s="95" t="n"/>
      <c r="T145" s="179">
        <f>S145*E145</f>
        <v>0</v>
      </c>
      <c r="U145" s="98" t="n"/>
      <c r="V145" s="178">
        <f>U145*F145</f>
        <v>0</v>
      </c>
      <c r="W145" s="99" t="n"/>
      <c r="X145" s="179">
        <f>W145*E145</f>
        <v>0</v>
      </c>
      <c r="Y145" s="98" t="n"/>
      <c r="Z145" s="178">
        <f>Y145*F145</f>
        <v>0</v>
      </c>
      <c r="AA145" s="99" t="n"/>
      <c r="AB145" s="179">
        <f>AA145*E145</f>
        <v>0</v>
      </c>
      <c r="AC145" s="98" t="n"/>
      <c r="AD145" s="178">
        <f>AC145*F145</f>
        <v>0</v>
      </c>
      <c r="AE145" s="99" t="n"/>
      <c r="AF145" s="179">
        <f>AE145*E145</f>
        <v>0</v>
      </c>
      <c r="AG145" s="98" t="n"/>
      <c r="AH145" s="178">
        <f>AG145*F145</f>
        <v>0</v>
      </c>
      <c r="AI145" s="99" t="n"/>
      <c r="AJ145" s="179">
        <f>AI145*E145</f>
        <v>0</v>
      </c>
      <c r="AK145" s="98" t="n"/>
      <c r="AL145" s="178">
        <f>AK145*F145</f>
        <v>0</v>
      </c>
      <c r="AM145" s="99" t="n"/>
      <c r="AN145" s="179">
        <f>AM145*E145</f>
        <v>0</v>
      </c>
      <c r="AO145" s="98" t="n"/>
      <c r="AP145" s="178">
        <f>AO145*F145</f>
        <v>0</v>
      </c>
      <c r="AQ145" s="99" t="n"/>
      <c r="AR145" s="179">
        <f>AQ145*E145</f>
        <v>0</v>
      </c>
      <c r="AS145" s="98" t="n"/>
      <c r="AT145" s="178">
        <f>AS145*F145</f>
        <v>0</v>
      </c>
      <c r="AU145" s="99" t="n"/>
      <c r="AV145" s="179">
        <f>AU145*E145</f>
        <v>0</v>
      </c>
      <c r="AW145" s="98" t="n"/>
      <c r="AX145" s="178">
        <f>AW145*F145</f>
        <v>0</v>
      </c>
      <c r="AY145" s="99" t="n"/>
      <c r="AZ145" s="179">
        <f>AY145*E145</f>
        <v>0</v>
      </c>
      <c r="BA145" s="98" t="n"/>
      <c r="BB145" s="178">
        <f>BA145*F145</f>
        <v>0</v>
      </c>
      <c r="BC145" s="99" t="n"/>
      <c r="BD145" s="179">
        <f>BC145*E145</f>
        <v>0</v>
      </c>
      <c r="BE145" s="98" t="n"/>
      <c r="BF145" s="178">
        <f>BE145*F145</f>
        <v>0</v>
      </c>
    </row>
    <row r="146" ht="15.6" customHeight="1">
      <c r="A146" s="19" t="inlineStr">
        <is>
          <t>12.016.9010</t>
        </is>
      </c>
      <c r="B146" s="15" t="inlineStr">
        <is>
          <t>החלפת זוג מספריים לחלון אלומיניום קיפ, לרבות פירוק הקיים</t>
        </is>
      </c>
      <c r="C146" s="33" t="inlineStr">
        <is>
          <t>זוג</t>
        </is>
      </c>
      <c r="D146" s="180" t="n">
        <v>179</v>
      </c>
      <c r="E146" s="180">
        <f>D146*(1-$E$3)</f>
        <v>152.15</v>
      </c>
      <c r="F146" s="181">
        <f>E146*(1+$F$3)</f>
        <v>159.75750000000002</v>
      </c>
      <c r="H146" s="38" t="n"/>
      <c r="I146" s="36" t="n"/>
      <c r="K146" s="100" t="n"/>
      <c r="L146" s="182">
        <f>K146*E146</f>
        <v>0</v>
      </c>
      <c r="M146" s="102" t="n"/>
      <c r="N146" s="183">
        <f>M146*F146</f>
        <v>0</v>
      </c>
      <c r="O146" s="95" t="n"/>
      <c r="P146" s="177">
        <f>O146*E146</f>
        <v>0</v>
      </c>
      <c r="Q146" s="96" t="n"/>
      <c r="R146" s="178">
        <f>Q146*F146</f>
        <v>0</v>
      </c>
      <c r="S146" s="95" t="n"/>
      <c r="T146" s="179">
        <f>S146*E146</f>
        <v>0</v>
      </c>
      <c r="U146" s="98" t="n"/>
      <c r="V146" s="178">
        <f>U146*F146</f>
        <v>0</v>
      </c>
      <c r="W146" s="99" t="n"/>
      <c r="X146" s="179">
        <f>W146*E146</f>
        <v>0</v>
      </c>
      <c r="Y146" s="98" t="n"/>
      <c r="Z146" s="178">
        <f>Y146*F146</f>
        <v>0</v>
      </c>
      <c r="AA146" s="99" t="n"/>
      <c r="AB146" s="179">
        <f>AA146*E146</f>
        <v>0</v>
      </c>
      <c r="AC146" s="98" t="n"/>
      <c r="AD146" s="178">
        <f>AC146*F146</f>
        <v>0</v>
      </c>
      <c r="AE146" s="99" t="n"/>
      <c r="AF146" s="179">
        <f>AE146*E146</f>
        <v>0</v>
      </c>
      <c r="AG146" s="98" t="n"/>
      <c r="AH146" s="178">
        <f>AG146*F146</f>
        <v>0</v>
      </c>
      <c r="AI146" s="99" t="n"/>
      <c r="AJ146" s="179">
        <f>AI146*E146</f>
        <v>0</v>
      </c>
      <c r="AK146" s="98" t="n"/>
      <c r="AL146" s="178">
        <f>AK146*F146</f>
        <v>0</v>
      </c>
      <c r="AM146" s="99" t="n"/>
      <c r="AN146" s="179">
        <f>AM146*E146</f>
        <v>0</v>
      </c>
      <c r="AO146" s="98" t="n"/>
      <c r="AP146" s="178">
        <f>AO146*F146</f>
        <v>0</v>
      </c>
      <c r="AQ146" s="99" t="n"/>
      <c r="AR146" s="179">
        <f>AQ146*E146</f>
        <v>0</v>
      </c>
      <c r="AS146" s="98" t="n"/>
      <c r="AT146" s="178">
        <f>AS146*F146</f>
        <v>0</v>
      </c>
      <c r="AU146" s="99" t="n"/>
      <c r="AV146" s="179">
        <f>AU146*E146</f>
        <v>0</v>
      </c>
      <c r="AW146" s="98" t="n"/>
      <c r="AX146" s="178">
        <f>AW146*F146</f>
        <v>0</v>
      </c>
      <c r="AY146" s="99" t="n"/>
      <c r="AZ146" s="179">
        <f>AY146*E146</f>
        <v>0</v>
      </c>
      <c r="BA146" s="98" t="n"/>
      <c r="BB146" s="178">
        <f>BA146*F146</f>
        <v>0</v>
      </c>
      <c r="BC146" s="99" t="n"/>
      <c r="BD146" s="179">
        <f>BC146*E146</f>
        <v>0</v>
      </c>
      <c r="BE146" s="98" t="n"/>
      <c r="BF146" s="178">
        <f>BE146*F146</f>
        <v>0</v>
      </c>
    </row>
    <row r="147" ht="15.6" customHeight="1">
      <c r="A147" s="19" t="inlineStr">
        <is>
          <t>12.016.9020</t>
        </is>
      </c>
      <c r="B147" s="15" t="inlineStr">
        <is>
          <t>החלפת סגר לחלון אלומיניום קיפ (במחיר יסוד 30 ש"ח/יח'), לרבות פירוק הסגר הקיים</t>
        </is>
      </c>
      <c r="C147" s="33" t="inlineStr">
        <is>
          <t>יח'</t>
        </is>
      </c>
      <c r="D147" s="180" t="n">
        <v>90</v>
      </c>
      <c r="E147" s="180">
        <f>D147*(1-$E$3)</f>
        <v>76.5</v>
      </c>
      <c r="F147" s="181">
        <f>E147*(1+$F$3)</f>
        <v>80.325</v>
      </c>
      <c r="H147" s="38" t="n"/>
      <c r="I147" s="36" t="n"/>
      <c r="K147" s="100" t="n"/>
      <c r="L147" s="182">
        <f>K147*E147</f>
        <v>0</v>
      </c>
      <c r="M147" s="102" t="n"/>
      <c r="N147" s="183">
        <f>M147*F147</f>
        <v>0</v>
      </c>
      <c r="O147" s="95" t="n"/>
      <c r="P147" s="177">
        <f>O147*E147</f>
        <v>0</v>
      </c>
      <c r="Q147" s="96" t="n"/>
      <c r="R147" s="178">
        <f>Q147*F147</f>
        <v>0</v>
      </c>
      <c r="S147" s="95" t="n"/>
      <c r="T147" s="179">
        <f>S147*E147</f>
        <v>0</v>
      </c>
      <c r="U147" s="98" t="n"/>
      <c r="V147" s="178">
        <f>U147*F147</f>
        <v>0</v>
      </c>
      <c r="W147" s="99" t="n"/>
      <c r="X147" s="179">
        <f>W147*E147</f>
        <v>0</v>
      </c>
      <c r="Y147" s="98" t="n"/>
      <c r="Z147" s="178">
        <f>Y147*F147</f>
        <v>0</v>
      </c>
      <c r="AA147" s="99" t="n"/>
      <c r="AB147" s="179">
        <f>AA147*E147</f>
        <v>0</v>
      </c>
      <c r="AC147" s="98" t="n"/>
      <c r="AD147" s="178">
        <f>AC147*F147</f>
        <v>0</v>
      </c>
      <c r="AE147" s="99" t="n"/>
      <c r="AF147" s="179">
        <f>AE147*E147</f>
        <v>0</v>
      </c>
      <c r="AG147" s="98" t="n"/>
      <c r="AH147" s="178">
        <f>AG147*F147</f>
        <v>0</v>
      </c>
      <c r="AI147" s="99" t="n"/>
      <c r="AJ147" s="179">
        <f>AI147*E147</f>
        <v>0</v>
      </c>
      <c r="AK147" s="98" t="n"/>
      <c r="AL147" s="178">
        <f>AK147*F147</f>
        <v>0</v>
      </c>
      <c r="AM147" s="99" t="n"/>
      <c r="AN147" s="179">
        <f>AM147*E147</f>
        <v>0</v>
      </c>
      <c r="AO147" s="98" t="n"/>
      <c r="AP147" s="178">
        <f>AO147*F147</f>
        <v>0</v>
      </c>
      <c r="AQ147" s="99" t="n"/>
      <c r="AR147" s="179">
        <f>AQ147*E147</f>
        <v>0</v>
      </c>
      <c r="AS147" s="98" t="n"/>
      <c r="AT147" s="178">
        <f>AS147*F147</f>
        <v>0</v>
      </c>
      <c r="AU147" s="99" t="n"/>
      <c r="AV147" s="179">
        <f>AU147*E147</f>
        <v>0</v>
      </c>
      <c r="AW147" s="98" t="n"/>
      <c r="AX147" s="178">
        <f>AW147*F147</f>
        <v>0</v>
      </c>
      <c r="AY147" s="99" t="n"/>
      <c r="AZ147" s="179">
        <f>AY147*E147</f>
        <v>0</v>
      </c>
      <c r="BA147" s="98" t="n"/>
      <c r="BB147" s="178">
        <f>BA147*F147</f>
        <v>0</v>
      </c>
      <c r="BC147" s="99" t="n"/>
      <c r="BD147" s="179">
        <f>BC147*E147</f>
        <v>0</v>
      </c>
      <c r="BE147" s="98" t="n"/>
      <c r="BF147" s="178">
        <f>BE147*F147</f>
        <v>0</v>
      </c>
    </row>
    <row r="148" ht="28.2" customHeight="1">
      <c r="A148" s="19" t="inlineStr">
        <is>
          <t>12.018.0270</t>
        </is>
      </c>
      <c r="B148" s="15" t="inlineStr">
        <is>
          <t>חלון רפפות זכוכית מאולגן/צבוע, לרבות שלבים מזכוכית מחוסמת בעובי 6 מ"מ, שקופה/מט, ברוחב עד 50 ס"מ ובגובה עד 50 ס"מ</t>
        </is>
      </c>
      <c r="C148" s="33" t="inlineStr">
        <is>
          <t>יח'</t>
        </is>
      </c>
      <c r="D148" s="180" t="n">
        <v>1080</v>
      </c>
      <c r="E148" s="180">
        <f>D148*(1-$E$3)</f>
        <v>918</v>
      </c>
      <c r="F148" s="181">
        <f>E148*(1+$F$3)</f>
        <v>963.9000000000001</v>
      </c>
      <c r="H148" s="38" t="n"/>
      <c r="I148" s="36" t="n"/>
      <c r="K148" s="100" t="n"/>
      <c r="L148" s="182">
        <f>K148*E148</f>
        <v>0</v>
      </c>
      <c r="M148" s="102" t="n"/>
      <c r="N148" s="183">
        <f>M148*F148</f>
        <v>0</v>
      </c>
      <c r="O148" s="95" t="n"/>
      <c r="P148" s="177">
        <f>O148*E148</f>
        <v>0</v>
      </c>
      <c r="Q148" s="96" t="n"/>
      <c r="R148" s="178">
        <f>Q148*F148</f>
        <v>0</v>
      </c>
      <c r="S148" s="95" t="n"/>
      <c r="T148" s="179">
        <f>S148*E148</f>
        <v>0</v>
      </c>
      <c r="U148" s="98" t="n"/>
      <c r="V148" s="178">
        <f>U148*F148</f>
        <v>0</v>
      </c>
      <c r="W148" s="99" t="n"/>
      <c r="X148" s="179">
        <f>W148*E148</f>
        <v>0</v>
      </c>
      <c r="Y148" s="98" t="n"/>
      <c r="Z148" s="178">
        <f>Y148*F148</f>
        <v>0</v>
      </c>
      <c r="AA148" s="99" t="n"/>
      <c r="AB148" s="179">
        <f>AA148*E148</f>
        <v>0</v>
      </c>
      <c r="AC148" s="98" t="n"/>
      <c r="AD148" s="178">
        <f>AC148*F148</f>
        <v>0</v>
      </c>
      <c r="AE148" s="99" t="n"/>
      <c r="AF148" s="179">
        <f>AE148*E148</f>
        <v>0</v>
      </c>
      <c r="AG148" s="98" t="n"/>
      <c r="AH148" s="178">
        <f>AG148*F148</f>
        <v>0</v>
      </c>
      <c r="AI148" s="99" t="n"/>
      <c r="AJ148" s="179">
        <f>AI148*E148</f>
        <v>0</v>
      </c>
      <c r="AK148" s="98" t="n"/>
      <c r="AL148" s="178">
        <f>AK148*F148</f>
        <v>0</v>
      </c>
      <c r="AM148" s="99" t="n"/>
      <c r="AN148" s="179">
        <f>AM148*E148</f>
        <v>0</v>
      </c>
      <c r="AO148" s="98" t="n"/>
      <c r="AP148" s="178">
        <f>AO148*F148</f>
        <v>0</v>
      </c>
      <c r="AQ148" s="99" t="n"/>
      <c r="AR148" s="179">
        <f>AQ148*E148</f>
        <v>0</v>
      </c>
      <c r="AS148" s="98" t="n"/>
      <c r="AT148" s="178">
        <f>AS148*F148</f>
        <v>0</v>
      </c>
      <c r="AU148" s="99" t="n"/>
      <c r="AV148" s="179">
        <f>AU148*E148</f>
        <v>0</v>
      </c>
      <c r="AW148" s="98" t="n"/>
      <c r="AX148" s="178">
        <f>AW148*F148</f>
        <v>0</v>
      </c>
      <c r="AY148" s="99" t="n"/>
      <c r="AZ148" s="179">
        <f>AY148*E148</f>
        <v>0</v>
      </c>
      <c r="BA148" s="98" t="n"/>
      <c r="BB148" s="178">
        <f>BA148*F148</f>
        <v>0</v>
      </c>
      <c r="BC148" s="99" t="n"/>
      <c r="BD148" s="179">
        <f>BC148*E148</f>
        <v>0</v>
      </c>
      <c r="BE148" s="98" t="n"/>
      <c r="BF148" s="178">
        <f>BE148*F148</f>
        <v>0</v>
      </c>
    </row>
    <row r="149" ht="28.2" customHeight="1">
      <c r="A149" s="19" t="inlineStr">
        <is>
          <t>12.018.0280</t>
        </is>
      </c>
      <c r="B149" s="15" t="inlineStr">
        <is>
          <t>חלון רפפות זכוכית מאולגן/צבוע, לרבות שלבים מזכוכית מחוסמת בעובי 6 מ"מ, שקופה/מט, ברוחב עד 60 ס"מ ובגובה עד 60 ס"מ</t>
        </is>
      </c>
      <c r="C149" s="33" t="inlineStr">
        <is>
          <t>יח'</t>
        </is>
      </c>
      <c r="D149" s="180" t="n">
        <v>1170</v>
      </c>
      <c r="E149" s="180">
        <f>D149*(1-$E$3)</f>
        <v>994.5</v>
      </c>
      <c r="F149" s="181">
        <f>E149*(1+$F$3)</f>
        <v>1044.2250000000001</v>
      </c>
      <c r="H149" s="38" t="n"/>
      <c r="I149" s="36" t="n"/>
      <c r="K149" s="100" t="n"/>
      <c r="L149" s="182">
        <f>K149*E149</f>
        <v>0</v>
      </c>
      <c r="M149" s="102" t="n"/>
      <c r="N149" s="183">
        <f>M149*F149</f>
        <v>0</v>
      </c>
      <c r="O149" s="95" t="n"/>
      <c r="P149" s="177">
        <f>O149*E149</f>
        <v>0</v>
      </c>
      <c r="Q149" s="96" t="n"/>
      <c r="R149" s="178">
        <f>Q149*F149</f>
        <v>0</v>
      </c>
      <c r="S149" s="95" t="n"/>
      <c r="T149" s="179">
        <f>S149*E149</f>
        <v>0</v>
      </c>
      <c r="U149" s="98" t="n"/>
      <c r="V149" s="178">
        <f>U149*F149</f>
        <v>0</v>
      </c>
      <c r="W149" s="99" t="n"/>
      <c r="X149" s="179">
        <f>W149*E149</f>
        <v>0</v>
      </c>
      <c r="Y149" s="98" t="n"/>
      <c r="Z149" s="178">
        <f>Y149*F149</f>
        <v>0</v>
      </c>
      <c r="AA149" s="99" t="n"/>
      <c r="AB149" s="179">
        <f>AA149*E149</f>
        <v>0</v>
      </c>
      <c r="AC149" s="98" t="n"/>
      <c r="AD149" s="178">
        <f>AC149*F149</f>
        <v>0</v>
      </c>
      <c r="AE149" s="99" t="n"/>
      <c r="AF149" s="179">
        <f>AE149*E149</f>
        <v>0</v>
      </c>
      <c r="AG149" s="98" t="n"/>
      <c r="AH149" s="178">
        <f>AG149*F149</f>
        <v>0</v>
      </c>
      <c r="AI149" s="99" t="n"/>
      <c r="AJ149" s="179">
        <f>AI149*E149</f>
        <v>0</v>
      </c>
      <c r="AK149" s="98" t="n"/>
      <c r="AL149" s="178">
        <f>AK149*F149</f>
        <v>0</v>
      </c>
      <c r="AM149" s="99" t="n"/>
      <c r="AN149" s="179">
        <f>AM149*E149</f>
        <v>0</v>
      </c>
      <c r="AO149" s="98" t="n"/>
      <c r="AP149" s="178">
        <f>AO149*F149</f>
        <v>0</v>
      </c>
      <c r="AQ149" s="99" t="n"/>
      <c r="AR149" s="179">
        <f>AQ149*E149</f>
        <v>0</v>
      </c>
      <c r="AS149" s="98" t="n"/>
      <c r="AT149" s="178">
        <f>AS149*F149</f>
        <v>0</v>
      </c>
      <c r="AU149" s="99" t="n"/>
      <c r="AV149" s="179">
        <f>AU149*E149</f>
        <v>0</v>
      </c>
      <c r="AW149" s="98" t="n"/>
      <c r="AX149" s="178">
        <f>AW149*F149</f>
        <v>0</v>
      </c>
      <c r="AY149" s="99" t="n"/>
      <c r="AZ149" s="179">
        <f>AY149*E149</f>
        <v>0</v>
      </c>
      <c r="BA149" s="98" t="n"/>
      <c r="BB149" s="178">
        <f>BA149*F149</f>
        <v>0</v>
      </c>
      <c r="BC149" s="99" t="n"/>
      <c r="BD149" s="179">
        <f>BC149*E149</f>
        <v>0</v>
      </c>
      <c r="BE149" s="98" t="n"/>
      <c r="BF149" s="178">
        <f>BE149*F149</f>
        <v>0</v>
      </c>
    </row>
    <row r="150" ht="28.2" customHeight="1">
      <c r="A150" s="19" t="inlineStr">
        <is>
          <t>12.018.0290</t>
        </is>
      </c>
      <c r="B150" s="15" t="inlineStr">
        <is>
          <t>חלון רפפות זכוכית מאולגן/צבוע, לרבות שלבים מזכוכית מחוסמת בעובי 6 מ"מ, ברוחב 50 ס"מ ובגובה 70 ס"מ</t>
        </is>
      </c>
      <c r="C150" s="33" t="inlineStr">
        <is>
          <t>יח'</t>
        </is>
      </c>
      <c r="D150" s="180" t="n">
        <v>1250</v>
      </c>
      <c r="E150" s="180">
        <f>D150*(1-$E$3)</f>
        <v>1062.5</v>
      </c>
      <c r="F150" s="181">
        <f>E150*(1+$F$3)</f>
        <v>1115.625</v>
      </c>
      <c r="H150" s="38" t="n"/>
      <c r="I150" s="36" t="n"/>
      <c r="K150" s="100" t="n"/>
      <c r="L150" s="182">
        <f>K150*E150</f>
        <v>0</v>
      </c>
      <c r="M150" s="102" t="n"/>
      <c r="N150" s="183">
        <f>M150*F150</f>
        <v>0</v>
      </c>
      <c r="O150" s="95" t="n"/>
      <c r="P150" s="177">
        <f>O150*E150</f>
        <v>0</v>
      </c>
      <c r="Q150" s="96" t="n"/>
      <c r="R150" s="178">
        <f>Q150*F150</f>
        <v>0</v>
      </c>
      <c r="S150" s="95" t="n"/>
      <c r="T150" s="179">
        <f>S150*E150</f>
        <v>0</v>
      </c>
      <c r="U150" s="98" t="n"/>
      <c r="V150" s="178">
        <f>U150*F150</f>
        <v>0</v>
      </c>
      <c r="W150" s="99" t="n"/>
      <c r="X150" s="179">
        <f>W150*E150</f>
        <v>0</v>
      </c>
      <c r="Y150" s="98" t="n"/>
      <c r="Z150" s="178">
        <f>Y150*F150</f>
        <v>0</v>
      </c>
      <c r="AA150" s="99" t="n"/>
      <c r="AB150" s="179">
        <f>AA150*E150</f>
        <v>0</v>
      </c>
      <c r="AC150" s="98" t="n"/>
      <c r="AD150" s="178">
        <f>AC150*F150</f>
        <v>0</v>
      </c>
      <c r="AE150" s="99" t="n"/>
      <c r="AF150" s="179">
        <f>AE150*E150</f>
        <v>0</v>
      </c>
      <c r="AG150" s="98" t="n"/>
      <c r="AH150" s="178">
        <f>AG150*F150</f>
        <v>0</v>
      </c>
      <c r="AI150" s="99" t="n"/>
      <c r="AJ150" s="179">
        <f>AI150*E150</f>
        <v>0</v>
      </c>
      <c r="AK150" s="98" t="n"/>
      <c r="AL150" s="178">
        <f>AK150*F150</f>
        <v>0</v>
      </c>
      <c r="AM150" s="99" t="n"/>
      <c r="AN150" s="179">
        <f>AM150*E150</f>
        <v>0</v>
      </c>
      <c r="AO150" s="98" t="n"/>
      <c r="AP150" s="178">
        <f>AO150*F150</f>
        <v>0</v>
      </c>
      <c r="AQ150" s="99" t="n"/>
      <c r="AR150" s="179">
        <f>AQ150*E150</f>
        <v>0</v>
      </c>
      <c r="AS150" s="98" t="n"/>
      <c r="AT150" s="178">
        <f>AS150*F150</f>
        <v>0</v>
      </c>
      <c r="AU150" s="99" t="n"/>
      <c r="AV150" s="179">
        <f>AU150*E150</f>
        <v>0</v>
      </c>
      <c r="AW150" s="98" t="n"/>
      <c r="AX150" s="178">
        <f>AW150*F150</f>
        <v>0</v>
      </c>
      <c r="AY150" s="99" t="n"/>
      <c r="AZ150" s="179">
        <f>AY150*E150</f>
        <v>0</v>
      </c>
      <c r="BA150" s="98" t="n"/>
      <c r="BB150" s="178">
        <f>BA150*F150</f>
        <v>0</v>
      </c>
      <c r="BC150" s="99" t="n"/>
      <c r="BD150" s="179">
        <f>BC150*E150</f>
        <v>0</v>
      </c>
      <c r="BE150" s="98" t="n"/>
      <c r="BF150" s="178">
        <f>BE150*F150</f>
        <v>0</v>
      </c>
    </row>
    <row r="151" ht="28.2" customHeight="1">
      <c r="A151" s="19" t="inlineStr">
        <is>
          <t>12.018.0300</t>
        </is>
      </c>
      <c r="B151" s="15" t="inlineStr">
        <is>
          <t>חלון רפפות זכוכית מאולגן/צבוע, לרבות שלבים מזכוכית מחוסמת בעובי 6 מ"מ, שקופה/מט, ברוחב 50 ס"מ ובגובה 80 ס"מ</t>
        </is>
      </c>
      <c r="C151" s="33" t="inlineStr">
        <is>
          <t>יח'</t>
        </is>
      </c>
      <c r="D151" s="180" t="n">
        <v>1350</v>
      </c>
      <c r="E151" s="180">
        <f>D151*(1-$E$3)</f>
        <v>1147.5</v>
      </c>
      <c r="F151" s="181">
        <f>E151*(1+$F$3)</f>
        <v>1204.875</v>
      </c>
      <c r="H151" s="38" t="n"/>
      <c r="I151" s="36" t="n"/>
      <c r="K151" s="100" t="n"/>
      <c r="L151" s="182">
        <f>K151*E151</f>
        <v>0</v>
      </c>
      <c r="M151" s="102" t="n"/>
      <c r="N151" s="183">
        <f>M151*F151</f>
        <v>0</v>
      </c>
      <c r="O151" s="95" t="n"/>
      <c r="P151" s="177">
        <f>O151*E151</f>
        <v>0</v>
      </c>
      <c r="Q151" s="96" t="n"/>
      <c r="R151" s="178">
        <f>Q151*F151</f>
        <v>0</v>
      </c>
      <c r="S151" s="95" t="n"/>
      <c r="T151" s="179">
        <f>S151*E151</f>
        <v>0</v>
      </c>
      <c r="U151" s="98" t="n"/>
      <c r="V151" s="178">
        <f>U151*F151</f>
        <v>0</v>
      </c>
      <c r="W151" s="99" t="n"/>
      <c r="X151" s="179">
        <f>W151*E151</f>
        <v>0</v>
      </c>
      <c r="Y151" s="98" t="n"/>
      <c r="Z151" s="178">
        <f>Y151*F151</f>
        <v>0</v>
      </c>
      <c r="AA151" s="99" t="n"/>
      <c r="AB151" s="179">
        <f>AA151*E151</f>
        <v>0</v>
      </c>
      <c r="AC151" s="98" t="n"/>
      <c r="AD151" s="178">
        <f>AC151*F151</f>
        <v>0</v>
      </c>
      <c r="AE151" s="99" t="n"/>
      <c r="AF151" s="179">
        <f>AE151*E151</f>
        <v>0</v>
      </c>
      <c r="AG151" s="98" t="n"/>
      <c r="AH151" s="178">
        <f>AG151*F151</f>
        <v>0</v>
      </c>
      <c r="AI151" s="99" t="n"/>
      <c r="AJ151" s="179">
        <f>AI151*E151</f>
        <v>0</v>
      </c>
      <c r="AK151" s="98" t="n"/>
      <c r="AL151" s="178">
        <f>AK151*F151</f>
        <v>0</v>
      </c>
      <c r="AM151" s="99" t="n"/>
      <c r="AN151" s="179">
        <f>AM151*E151</f>
        <v>0</v>
      </c>
      <c r="AO151" s="98" t="n"/>
      <c r="AP151" s="178">
        <f>AO151*F151</f>
        <v>0</v>
      </c>
      <c r="AQ151" s="99" t="n"/>
      <c r="AR151" s="179">
        <f>AQ151*E151</f>
        <v>0</v>
      </c>
      <c r="AS151" s="98" t="n"/>
      <c r="AT151" s="178">
        <f>AS151*F151</f>
        <v>0</v>
      </c>
      <c r="AU151" s="99" t="n"/>
      <c r="AV151" s="179">
        <f>AU151*E151</f>
        <v>0</v>
      </c>
      <c r="AW151" s="98" t="n"/>
      <c r="AX151" s="178">
        <f>AW151*F151</f>
        <v>0</v>
      </c>
      <c r="AY151" s="99" t="n"/>
      <c r="AZ151" s="179">
        <f>AY151*E151</f>
        <v>0</v>
      </c>
      <c r="BA151" s="98" t="n"/>
      <c r="BB151" s="178">
        <f>BA151*F151</f>
        <v>0</v>
      </c>
      <c r="BC151" s="99" t="n"/>
      <c r="BD151" s="179">
        <f>BC151*E151</f>
        <v>0</v>
      </c>
      <c r="BE151" s="98" t="n"/>
      <c r="BF151" s="178">
        <f>BE151*F151</f>
        <v>0</v>
      </c>
    </row>
    <row r="152" ht="28.2" customHeight="1">
      <c r="A152" s="19" t="inlineStr">
        <is>
          <t>12.018.0310</t>
        </is>
      </c>
      <c r="B152" s="15" t="inlineStr">
        <is>
          <t>חלון רפפות זכוכית מאולגן/צבוע, לרבות שלבים מזכוכית מחוסמת בעובי 6 מ"מ, שקופה/מט, ברוחב 60 ס"מ ובגובה 80 ס"מ</t>
        </is>
      </c>
      <c r="C152" s="33" t="inlineStr">
        <is>
          <t>יח'</t>
        </is>
      </c>
      <c r="D152" s="180" t="n">
        <v>1420</v>
      </c>
      <c r="E152" s="180">
        <f>D152*(1-$E$3)</f>
        <v>1207</v>
      </c>
      <c r="F152" s="181">
        <f>E152*(1+$F$3)</f>
        <v>1267.3500000000001</v>
      </c>
      <c r="H152" s="38" t="n"/>
      <c r="I152" s="36" t="n"/>
      <c r="K152" s="100" t="n"/>
      <c r="L152" s="182">
        <f>K152*E152</f>
        <v>0</v>
      </c>
      <c r="M152" s="102" t="n"/>
      <c r="N152" s="183">
        <f>M152*F152</f>
        <v>0</v>
      </c>
      <c r="O152" s="95" t="n"/>
      <c r="P152" s="177">
        <f>O152*E152</f>
        <v>0</v>
      </c>
      <c r="Q152" s="96" t="n"/>
      <c r="R152" s="178">
        <f>Q152*F152</f>
        <v>0</v>
      </c>
      <c r="S152" s="95" t="n"/>
      <c r="T152" s="179">
        <f>S152*E152</f>
        <v>0</v>
      </c>
      <c r="U152" s="98" t="n"/>
      <c r="V152" s="178">
        <f>U152*F152</f>
        <v>0</v>
      </c>
      <c r="W152" s="99" t="n"/>
      <c r="X152" s="179">
        <f>W152*E152</f>
        <v>0</v>
      </c>
      <c r="Y152" s="98" t="n"/>
      <c r="Z152" s="178">
        <f>Y152*F152</f>
        <v>0</v>
      </c>
      <c r="AA152" s="99" t="n"/>
      <c r="AB152" s="179">
        <f>AA152*E152</f>
        <v>0</v>
      </c>
      <c r="AC152" s="98" t="n"/>
      <c r="AD152" s="178">
        <f>AC152*F152</f>
        <v>0</v>
      </c>
      <c r="AE152" s="99" t="n"/>
      <c r="AF152" s="179">
        <f>AE152*E152</f>
        <v>0</v>
      </c>
      <c r="AG152" s="98" t="n"/>
      <c r="AH152" s="178">
        <f>AG152*F152</f>
        <v>0</v>
      </c>
      <c r="AI152" s="99" t="n"/>
      <c r="AJ152" s="179">
        <f>AI152*E152</f>
        <v>0</v>
      </c>
      <c r="AK152" s="98" t="n"/>
      <c r="AL152" s="178">
        <f>AK152*F152</f>
        <v>0</v>
      </c>
      <c r="AM152" s="99" t="n"/>
      <c r="AN152" s="179">
        <f>AM152*E152</f>
        <v>0</v>
      </c>
      <c r="AO152" s="98" t="n"/>
      <c r="AP152" s="178">
        <f>AO152*F152</f>
        <v>0</v>
      </c>
      <c r="AQ152" s="99" t="n"/>
      <c r="AR152" s="179">
        <f>AQ152*E152</f>
        <v>0</v>
      </c>
      <c r="AS152" s="98" t="n"/>
      <c r="AT152" s="178">
        <f>AS152*F152</f>
        <v>0</v>
      </c>
      <c r="AU152" s="99" t="n"/>
      <c r="AV152" s="179">
        <f>AU152*E152</f>
        <v>0</v>
      </c>
      <c r="AW152" s="98" t="n"/>
      <c r="AX152" s="178">
        <f>AW152*F152</f>
        <v>0</v>
      </c>
      <c r="AY152" s="99" t="n"/>
      <c r="AZ152" s="179">
        <f>AY152*E152</f>
        <v>0</v>
      </c>
      <c r="BA152" s="98" t="n"/>
      <c r="BB152" s="178">
        <f>BA152*F152</f>
        <v>0</v>
      </c>
      <c r="BC152" s="99" t="n"/>
      <c r="BD152" s="179">
        <f>BC152*E152</f>
        <v>0</v>
      </c>
      <c r="BE152" s="98" t="n"/>
      <c r="BF152" s="178">
        <f>BE152*F152</f>
        <v>0</v>
      </c>
    </row>
    <row r="153" ht="28.2" customHeight="1">
      <c r="A153" s="19" t="inlineStr">
        <is>
          <t>12.018.0320</t>
        </is>
      </c>
      <c r="B153" s="15" t="inlineStr">
        <is>
          <t>חלון רפפות זכוכית מאולגן/צבוע, לרבות שלבים מזכוכית מחוסמת בעובי 6 מ"מ, שקופה/מט, ברוחב 60 ס"מ ובגובה 100 ס"מ</t>
        </is>
      </c>
      <c r="C153" s="33" t="inlineStr">
        <is>
          <t>יח'</t>
        </is>
      </c>
      <c r="D153" s="180" t="n">
        <v>1520</v>
      </c>
      <c r="E153" s="180">
        <f>D153*(1-$E$3)</f>
        <v>1292</v>
      </c>
      <c r="F153" s="181">
        <f>E153*(1+$F$3)</f>
        <v>1356.6000000000001</v>
      </c>
      <c r="H153" s="38" t="n"/>
      <c r="I153" s="36" t="n"/>
      <c r="K153" s="100" t="n"/>
      <c r="L153" s="182">
        <f>K153*E153</f>
        <v>0</v>
      </c>
      <c r="M153" s="102" t="n"/>
      <c r="N153" s="183">
        <f>M153*F153</f>
        <v>0</v>
      </c>
      <c r="O153" s="95" t="n"/>
      <c r="P153" s="177">
        <f>O153*E153</f>
        <v>0</v>
      </c>
      <c r="Q153" s="96" t="n"/>
      <c r="R153" s="178">
        <f>Q153*F153</f>
        <v>0</v>
      </c>
      <c r="S153" s="95" t="n"/>
      <c r="T153" s="179">
        <f>S153*E153</f>
        <v>0</v>
      </c>
      <c r="U153" s="98" t="n"/>
      <c r="V153" s="178">
        <f>U153*F153</f>
        <v>0</v>
      </c>
      <c r="W153" s="99" t="n"/>
      <c r="X153" s="179">
        <f>W153*E153</f>
        <v>0</v>
      </c>
      <c r="Y153" s="98" t="n"/>
      <c r="Z153" s="178">
        <f>Y153*F153</f>
        <v>0</v>
      </c>
      <c r="AA153" s="99" t="n"/>
      <c r="AB153" s="179">
        <f>AA153*E153</f>
        <v>0</v>
      </c>
      <c r="AC153" s="98" t="n"/>
      <c r="AD153" s="178">
        <f>AC153*F153</f>
        <v>0</v>
      </c>
      <c r="AE153" s="99" t="n"/>
      <c r="AF153" s="179">
        <f>AE153*E153</f>
        <v>0</v>
      </c>
      <c r="AG153" s="98" t="n"/>
      <c r="AH153" s="178">
        <f>AG153*F153</f>
        <v>0</v>
      </c>
      <c r="AI153" s="99" t="n"/>
      <c r="AJ153" s="179">
        <f>AI153*E153</f>
        <v>0</v>
      </c>
      <c r="AK153" s="98" t="n"/>
      <c r="AL153" s="178">
        <f>AK153*F153</f>
        <v>0</v>
      </c>
      <c r="AM153" s="99" t="n"/>
      <c r="AN153" s="179">
        <f>AM153*E153</f>
        <v>0</v>
      </c>
      <c r="AO153" s="98" t="n"/>
      <c r="AP153" s="178">
        <f>AO153*F153</f>
        <v>0</v>
      </c>
      <c r="AQ153" s="99" t="n"/>
      <c r="AR153" s="179">
        <f>AQ153*E153</f>
        <v>0</v>
      </c>
      <c r="AS153" s="98" t="n"/>
      <c r="AT153" s="178">
        <f>AS153*F153</f>
        <v>0</v>
      </c>
      <c r="AU153" s="99" t="n"/>
      <c r="AV153" s="179">
        <f>AU153*E153</f>
        <v>0</v>
      </c>
      <c r="AW153" s="98" t="n"/>
      <c r="AX153" s="178">
        <f>AW153*F153</f>
        <v>0</v>
      </c>
      <c r="AY153" s="99" t="n"/>
      <c r="AZ153" s="179">
        <f>AY153*E153</f>
        <v>0</v>
      </c>
      <c r="BA153" s="98" t="n"/>
      <c r="BB153" s="178">
        <f>BA153*F153</f>
        <v>0</v>
      </c>
      <c r="BC153" s="99" t="n"/>
      <c r="BD153" s="179">
        <f>BC153*E153</f>
        <v>0</v>
      </c>
      <c r="BE153" s="98" t="n"/>
      <c r="BF153" s="178">
        <f>BE153*F153</f>
        <v>0</v>
      </c>
    </row>
    <row r="154" ht="28.2" customHeight="1">
      <c r="A154" s="19" t="inlineStr">
        <is>
          <t>12.018.0330</t>
        </is>
      </c>
      <c r="B154" s="15" t="inlineStr">
        <is>
          <t>חלון רפפות זכוכית מאולגן/צבוע, לרבות שלבים מזכוכית מחוסמת בעובי 6 מ"מ, שקופה/מט, בשטח מעל 0.6 מ"ר ועד 1.0 מ"ר</t>
        </is>
      </c>
      <c r="C154" s="33" t="inlineStr">
        <is>
          <t>יח'</t>
        </is>
      </c>
      <c r="D154" s="180" t="n">
        <v>2250</v>
      </c>
      <c r="E154" s="180">
        <f>D154*(1-$E$3)</f>
        <v>1912.5</v>
      </c>
      <c r="F154" s="181">
        <f>E154*(1+$F$3)</f>
        <v>2008.125</v>
      </c>
      <c r="H154" s="38" t="n"/>
      <c r="I154" s="36" t="n"/>
      <c r="K154" s="100" t="n"/>
      <c r="L154" s="182">
        <f>K154*E154</f>
        <v>0</v>
      </c>
      <c r="M154" s="102" t="n"/>
      <c r="N154" s="183">
        <f>M154*F154</f>
        <v>0</v>
      </c>
      <c r="O154" s="95" t="n"/>
      <c r="P154" s="177">
        <f>O154*E154</f>
        <v>0</v>
      </c>
      <c r="Q154" s="96" t="n"/>
      <c r="R154" s="178">
        <f>Q154*F154</f>
        <v>0</v>
      </c>
      <c r="S154" s="95" t="n"/>
      <c r="T154" s="179">
        <f>S154*E154</f>
        <v>0</v>
      </c>
      <c r="U154" s="98" t="n"/>
      <c r="V154" s="178">
        <f>U154*F154</f>
        <v>0</v>
      </c>
      <c r="W154" s="99" t="n"/>
      <c r="X154" s="179">
        <f>W154*E154</f>
        <v>0</v>
      </c>
      <c r="Y154" s="98" t="n"/>
      <c r="Z154" s="178">
        <f>Y154*F154</f>
        <v>0</v>
      </c>
      <c r="AA154" s="99" t="n"/>
      <c r="AB154" s="179">
        <f>AA154*E154</f>
        <v>0</v>
      </c>
      <c r="AC154" s="98" t="n"/>
      <c r="AD154" s="178">
        <f>AC154*F154</f>
        <v>0</v>
      </c>
      <c r="AE154" s="99" t="n"/>
      <c r="AF154" s="179">
        <f>AE154*E154</f>
        <v>0</v>
      </c>
      <c r="AG154" s="98" t="n"/>
      <c r="AH154" s="178">
        <f>AG154*F154</f>
        <v>0</v>
      </c>
      <c r="AI154" s="99" t="n"/>
      <c r="AJ154" s="179">
        <f>AI154*E154</f>
        <v>0</v>
      </c>
      <c r="AK154" s="98" t="n"/>
      <c r="AL154" s="178">
        <f>AK154*F154</f>
        <v>0</v>
      </c>
      <c r="AM154" s="99" t="n"/>
      <c r="AN154" s="179">
        <f>AM154*E154</f>
        <v>0</v>
      </c>
      <c r="AO154" s="98" t="n"/>
      <c r="AP154" s="178">
        <f>AO154*F154</f>
        <v>0</v>
      </c>
      <c r="AQ154" s="99" t="n"/>
      <c r="AR154" s="179">
        <f>AQ154*E154</f>
        <v>0</v>
      </c>
      <c r="AS154" s="98" t="n"/>
      <c r="AT154" s="178">
        <f>AS154*F154</f>
        <v>0</v>
      </c>
      <c r="AU154" s="99" t="n"/>
      <c r="AV154" s="179">
        <f>AU154*E154</f>
        <v>0</v>
      </c>
      <c r="AW154" s="98" t="n"/>
      <c r="AX154" s="178">
        <f>AW154*F154</f>
        <v>0</v>
      </c>
      <c r="AY154" s="99" t="n"/>
      <c r="AZ154" s="179">
        <f>AY154*E154</f>
        <v>0</v>
      </c>
      <c r="BA154" s="98" t="n"/>
      <c r="BB154" s="178">
        <f>BA154*F154</f>
        <v>0</v>
      </c>
      <c r="BC154" s="99" t="n"/>
      <c r="BD154" s="179">
        <f>BC154*E154</f>
        <v>0</v>
      </c>
      <c r="BE154" s="98" t="n"/>
      <c r="BF154" s="178">
        <f>BE154*F154</f>
        <v>0</v>
      </c>
    </row>
    <row r="155" ht="28.2" customHeight="1">
      <c r="A155" s="19" t="inlineStr">
        <is>
          <t>12.018.9009</t>
        </is>
      </c>
      <c r="B155" s="15" t="inlineStr">
        <is>
          <t>תיקון והחלפה של רפפות זכוכית חדשות בעובי 4 מ"מ ובאורך 60 ס"מ לחלון רפפות, במקום הפגומות או החסרות, לרבות אביזרים וליטוש הקנטים</t>
        </is>
      </c>
      <c r="C155" s="33" t="inlineStr">
        <is>
          <t>יח'</t>
        </is>
      </c>
      <c r="D155" s="180" t="n">
        <v>109</v>
      </c>
      <c r="E155" s="180">
        <f>D155*(1-$E$3)</f>
        <v>92.64999999999999</v>
      </c>
      <c r="F155" s="181">
        <f>E155*(1+$F$3)</f>
        <v>97.2825</v>
      </c>
      <c r="H155" s="38" t="n"/>
      <c r="I155" s="36" t="n"/>
      <c r="K155" s="100" t="n"/>
      <c r="L155" s="182">
        <f>K155*E155</f>
        <v>0</v>
      </c>
      <c r="M155" s="102" t="n"/>
      <c r="N155" s="183">
        <f>M155*F155</f>
        <v>0</v>
      </c>
      <c r="O155" s="95" t="n"/>
      <c r="P155" s="177">
        <f>O155*E155</f>
        <v>0</v>
      </c>
      <c r="Q155" s="96" t="n"/>
      <c r="R155" s="178">
        <f>Q155*F155</f>
        <v>0</v>
      </c>
      <c r="S155" s="95" t="n"/>
      <c r="T155" s="179">
        <f>S155*E155</f>
        <v>0</v>
      </c>
      <c r="U155" s="98" t="n"/>
      <c r="V155" s="178">
        <f>U155*F155</f>
        <v>0</v>
      </c>
      <c r="W155" s="99" t="n"/>
      <c r="X155" s="179">
        <f>W155*E155</f>
        <v>0</v>
      </c>
      <c r="Y155" s="98" t="n"/>
      <c r="Z155" s="178">
        <f>Y155*F155</f>
        <v>0</v>
      </c>
      <c r="AA155" s="99" t="n"/>
      <c r="AB155" s="179">
        <f>AA155*E155</f>
        <v>0</v>
      </c>
      <c r="AC155" s="98" t="n"/>
      <c r="AD155" s="178">
        <f>AC155*F155</f>
        <v>0</v>
      </c>
      <c r="AE155" s="99" t="n"/>
      <c r="AF155" s="179">
        <f>AE155*E155</f>
        <v>0</v>
      </c>
      <c r="AG155" s="98" t="n"/>
      <c r="AH155" s="178">
        <f>AG155*F155</f>
        <v>0</v>
      </c>
      <c r="AI155" s="99" t="n"/>
      <c r="AJ155" s="179">
        <f>AI155*E155</f>
        <v>0</v>
      </c>
      <c r="AK155" s="98" t="n"/>
      <c r="AL155" s="178">
        <f>AK155*F155</f>
        <v>0</v>
      </c>
      <c r="AM155" s="99" t="n"/>
      <c r="AN155" s="179">
        <f>AM155*E155</f>
        <v>0</v>
      </c>
      <c r="AO155" s="98" t="n"/>
      <c r="AP155" s="178">
        <f>AO155*F155</f>
        <v>0</v>
      </c>
      <c r="AQ155" s="99" t="n"/>
      <c r="AR155" s="179">
        <f>AQ155*E155</f>
        <v>0</v>
      </c>
      <c r="AS155" s="98" t="n"/>
      <c r="AT155" s="178">
        <f>AS155*F155</f>
        <v>0</v>
      </c>
      <c r="AU155" s="99" t="n"/>
      <c r="AV155" s="179">
        <f>AU155*E155</f>
        <v>0</v>
      </c>
      <c r="AW155" s="98" t="n"/>
      <c r="AX155" s="178">
        <f>AW155*F155</f>
        <v>0</v>
      </c>
      <c r="AY155" s="99" t="n"/>
      <c r="AZ155" s="179">
        <f>AY155*E155</f>
        <v>0</v>
      </c>
      <c r="BA155" s="98" t="n"/>
      <c r="BB155" s="178">
        <f>BA155*F155</f>
        <v>0</v>
      </c>
      <c r="BC155" s="99" t="n"/>
      <c r="BD155" s="179">
        <f>BC155*E155</f>
        <v>0</v>
      </c>
      <c r="BE155" s="98" t="n"/>
      <c r="BF155" s="178">
        <f>BE155*F155</f>
        <v>0</v>
      </c>
    </row>
    <row r="156" ht="28.2" customHeight="1">
      <c r="A156" s="19" t="inlineStr">
        <is>
          <t>12.018.9010</t>
        </is>
      </c>
      <c r="B156" s="15" t="inlineStr">
        <is>
          <t>תיקון והחלפה של רפפות זכוכית חדשות בעובי 5 מ"מ ובאורך 60 ס"מ לחלון רפפות, במקום הפגומות או החסרות, לרבות אביזרים וליטוש הקנטים</t>
        </is>
      </c>
      <c r="C156" s="33" t="inlineStr">
        <is>
          <t>יח'</t>
        </is>
      </c>
      <c r="D156" s="180" t="n">
        <v>132</v>
      </c>
      <c r="E156" s="180">
        <f>D156*(1-$E$3)</f>
        <v>112.2</v>
      </c>
      <c r="F156" s="181">
        <f>E156*(1+$F$3)</f>
        <v>117.81</v>
      </c>
      <c r="H156" s="38" t="n"/>
      <c r="I156" s="36" t="n"/>
      <c r="K156" s="100" t="n"/>
      <c r="L156" s="182">
        <f>K156*E156</f>
        <v>0</v>
      </c>
      <c r="M156" s="102" t="n"/>
      <c r="N156" s="183">
        <f>M156*F156</f>
        <v>0</v>
      </c>
      <c r="O156" s="95" t="n"/>
      <c r="P156" s="177">
        <f>O156*E156</f>
        <v>0</v>
      </c>
      <c r="Q156" s="96" t="n"/>
      <c r="R156" s="178">
        <f>Q156*F156</f>
        <v>0</v>
      </c>
      <c r="S156" s="95" t="n"/>
      <c r="T156" s="179">
        <f>S156*E156</f>
        <v>0</v>
      </c>
      <c r="U156" s="98" t="n"/>
      <c r="V156" s="178">
        <f>U156*F156</f>
        <v>0</v>
      </c>
      <c r="W156" s="99" t="n"/>
      <c r="X156" s="179">
        <f>W156*E156</f>
        <v>0</v>
      </c>
      <c r="Y156" s="98" t="n"/>
      <c r="Z156" s="178">
        <f>Y156*F156</f>
        <v>0</v>
      </c>
      <c r="AA156" s="99" t="n"/>
      <c r="AB156" s="179">
        <f>AA156*E156</f>
        <v>0</v>
      </c>
      <c r="AC156" s="98" t="n"/>
      <c r="AD156" s="178">
        <f>AC156*F156</f>
        <v>0</v>
      </c>
      <c r="AE156" s="99" t="n"/>
      <c r="AF156" s="179">
        <f>AE156*E156</f>
        <v>0</v>
      </c>
      <c r="AG156" s="98" t="n"/>
      <c r="AH156" s="178">
        <f>AG156*F156</f>
        <v>0</v>
      </c>
      <c r="AI156" s="99" t="n"/>
      <c r="AJ156" s="179">
        <f>AI156*E156</f>
        <v>0</v>
      </c>
      <c r="AK156" s="98" t="n"/>
      <c r="AL156" s="178">
        <f>AK156*F156</f>
        <v>0</v>
      </c>
      <c r="AM156" s="99" t="n"/>
      <c r="AN156" s="179">
        <f>AM156*E156</f>
        <v>0</v>
      </c>
      <c r="AO156" s="98" t="n"/>
      <c r="AP156" s="178">
        <f>AO156*F156</f>
        <v>0</v>
      </c>
      <c r="AQ156" s="99" t="n"/>
      <c r="AR156" s="179">
        <f>AQ156*E156</f>
        <v>0</v>
      </c>
      <c r="AS156" s="98" t="n"/>
      <c r="AT156" s="178">
        <f>AS156*F156</f>
        <v>0</v>
      </c>
      <c r="AU156" s="99" t="n"/>
      <c r="AV156" s="179">
        <f>AU156*E156</f>
        <v>0</v>
      </c>
      <c r="AW156" s="98" t="n"/>
      <c r="AX156" s="178">
        <f>AW156*F156</f>
        <v>0</v>
      </c>
      <c r="AY156" s="99" t="n"/>
      <c r="AZ156" s="179">
        <f>AY156*E156</f>
        <v>0</v>
      </c>
      <c r="BA156" s="98" t="n"/>
      <c r="BB156" s="178">
        <f>BA156*F156</f>
        <v>0</v>
      </c>
      <c r="BC156" s="99" t="n"/>
      <c r="BD156" s="179">
        <f>BC156*E156</f>
        <v>0</v>
      </c>
      <c r="BE156" s="98" t="n"/>
      <c r="BF156" s="178">
        <f>BE156*F156</f>
        <v>0</v>
      </c>
    </row>
    <row r="157" ht="28.2" customHeight="1">
      <c r="A157" s="19" t="inlineStr">
        <is>
          <t>12.018.9020</t>
        </is>
      </c>
      <c r="B157" s="15" t="inlineStr">
        <is>
          <t>תיקון והחלפה של רפפות זכוכית מחוסמת חדשות בעובי 5 מ"מ ובאורך 60 ס"מ לחלון רפפות, במקום הפגומות או החסרות, לרבות אביזרים וליטוש הקנטים</t>
        </is>
      </c>
      <c r="C157" s="33" t="inlineStr">
        <is>
          <t>יח'</t>
        </is>
      </c>
      <c r="D157" s="180" t="n">
        <v>153</v>
      </c>
      <c r="E157" s="180">
        <f>D157*(1-$E$3)</f>
        <v>130.04999999999998</v>
      </c>
      <c r="F157" s="181">
        <f>E157*(1+$F$3)</f>
        <v>136.55249999999998</v>
      </c>
      <c r="H157" s="38" t="n"/>
      <c r="I157" s="36" t="n"/>
      <c r="K157" s="100" t="n"/>
      <c r="L157" s="182">
        <f>K157*E157</f>
        <v>0</v>
      </c>
      <c r="M157" s="102" t="n"/>
      <c r="N157" s="183">
        <f>M157*F157</f>
        <v>0</v>
      </c>
      <c r="O157" s="95" t="n"/>
      <c r="P157" s="177">
        <f>O157*E157</f>
        <v>0</v>
      </c>
      <c r="Q157" s="96" t="n"/>
      <c r="R157" s="178">
        <f>Q157*F157</f>
        <v>0</v>
      </c>
      <c r="S157" s="95" t="n"/>
      <c r="T157" s="179">
        <f>S157*E157</f>
        <v>0</v>
      </c>
      <c r="U157" s="98" t="n"/>
      <c r="V157" s="178">
        <f>U157*F157</f>
        <v>0</v>
      </c>
      <c r="W157" s="99" t="n"/>
      <c r="X157" s="179">
        <f>W157*E157</f>
        <v>0</v>
      </c>
      <c r="Y157" s="98" t="n"/>
      <c r="Z157" s="178">
        <f>Y157*F157</f>
        <v>0</v>
      </c>
      <c r="AA157" s="99" t="n"/>
      <c r="AB157" s="179">
        <f>AA157*E157</f>
        <v>0</v>
      </c>
      <c r="AC157" s="98" t="n"/>
      <c r="AD157" s="178">
        <f>AC157*F157</f>
        <v>0</v>
      </c>
      <c r="AE157" s="99" t="n"/>
      <c r="AF157" s="179">
        <f>AE157*E157</f>
        <v>0</v>
      </c>
      <c r="AG157" s="98" t="n"/>
      <c r="AH157" s="178">
        <f>AG157*F157</f>
        <v>0</v>
      </c>
      <c r="AI157" s="99" t="n"/>
      <c r="AJ157" s="179">
        <f>AI157*E157</f>
        <v>0</v>
      </c>
      <c r="AK157" s="98" t="n"/>
      <c r="AL157" s="178">
        <f>AK157*F157</f>
        <v>0</v>
      </c>
      <c r="AM157" s="99" t="n"/>
      <c r="AN157" s="179">
        <f>AM157*E157</f>
        <v>0</v>
      </c>
      <c r="AO157" s="98" t="n"/>
      <c r="AP157" s="178">
        <f>AO157*F157</f>
        <v>0</v>
      </c>
      <c r="AQ157" s="99" t="n"/>
      <c r="AR157" s="179">
        <f>AQ157*E157</f>
        <v>0</v>
      </c>
      <c r="AS157" s="98" t="n"/>
      <c r="AT157" s="178">
        <f>AS157*F157</f>
        <v>0</v>
      </c>
      <c r="AU157" s="99" t="n"/>
      <c r="AV157" s="179">
        <f>AU157*E157</f>
        <v>0</v>
      </c>
      <c r="AW157" s="98" t="n"/>
      <c r="AX157" s="178">
        <f>AW157*F157</f>
        <v>0</v>
      </c>
      <c r="AY157" s="99" t="n"/>
      <c r="AZ157" s="179">
        <f>AY157*E157</f>
        <v>0</v>
      </c>
      <c r="BA157" s="98" t="n"/>
      <c r="BB157" s="178">
        <f>BA157*F157</f>
        <v>0</v>
      </c>
      <c r="BC157" s="99" t="n"/>
      <c r="BD157" s="179">
        <f>BC157*E157</f>
        <v>0</v>
      </c>
      <c r="BE157" s="98" t="n"/>
      <c r="BF157" s="178">
        <f>BE157*F157</f>
        <v>0</v>
      </c>
    </row>
    <row r="158" ht="28.2" customHeight="1">
      <c r="A158" s="19" t="inlineStr">
        <is>
          <t>12.018.9100</t>
        </is>
      </c>
      <c r="B158" s="15" t="inlineStr">
        <is>
          <t>החלפת מנגנון פתיחת מנוף (ידית) לחלון רפפות זכוכית לשלב 10 ס"מ, לרבות פירוק הקיים, ללא החלפת תופסני רפפות (שלות)</t>
        </is>
      </c>
      <c r="C158" s="33" t="inlineStr">
        <is>
          <t>יח'</t>
        </is>
      </c>
      <c r="D158" s="180" t="n">
        <v>115</v>
      </c>
      <c r="E158" s="180">
        <f>D158*(1-$E$3)</f>
        <v>97.75</v>
      </c>
      <c r="F158" s="181">
        <f>E158*(1+$F$3)</f>
        <v>102.6375</v>
      </c>
      <c r="H158" s="38" t="n"/>
      <c r="I158" s="36" t="n"/>
      <c r="K158" s="100" t="n"/>
      <c r="L158" s="182">
        <f>K158*E158</f>
        <v>0</v>
      </c>
      <c r="M158" s="102" t="n"/>
      <c r="N158" s="183">
        <f>M158*F158</f>
        <v>0</v>
      </c>
      <c r="O158" s="95" t="n"/>
      <c r="P158" s="177">
        <f>O158*E158</f>
        <v>0</v>
      </c>
      <c r="Q158" s="96" t="n"/>
      <c r="R158" s="178">
        <f>Q158*F158</f>
        <v>0</v>
      </c>
      <c r="S158" s="95" t="n"/>
      <c r="T158" s="179">
        <f>S158*E158</f>
        <v>0</v>
      </c>
      <c r="U158" s="98" t="n"/>
      <c r="V158" s="178">
        <f>U158*F158</f>
        <v>0</v>
      </c>
      <c r="W158" s="99" t="n"/>
      <c r="X158" s="179">
        <f>W158*E158</f>
        <v>0</v>
      </c>
      <c r="Y158" s="98" t="n"/>
      <c r="Z158" s="178">
        <f>Y158*F158</f>
        <v>0</v>
      </c>
      <c r="AA158" s="99" t="n"/>
      <c r="AB158" s="179">
        <f>AA158*E158</f>
        <v>0</v>
      </c>
      <c r="AC158" s="98" t="n"/>
      <c r="AD158" s="178">
        <f>AC158*F158</f>
        <v>0</v>
      </c>
      <c r="AE158" s="99" t="n"/>
      <c r="AF158" s="179">
        <f>AE158*E158</f>
        <v>0</v>
      </c>
      <c r="AG158" s="98" t="n"/>
      <c r="AH158" s="178">
        <f>AG158*F158</f>
        <v>0</v>
      </c>
      <c r="AI158" s="99" t="n"/>
      <c r="AJ158" s="179">
        <f>AI158*E158</f>
        <v>0</v>
      </c>
      <c r="AK158" s="98" t="n"/>
      <c r="AL158" s="178">
        <f>AK158*F158</f>
        <v>0</v>
      </c>
      <c r="AM158" s="99" t="n"/>
      <c r="AN158" s="179">
        <f>AM158*E158</f>
        <v>0</v>
      </c>
      <c r="AO158" s="98" t="n"/>
      <c r="AP158" s="178">
        <f>AO158*F158</f>
        <v>0</v>
      </c>
      <c r="AQ158" s="99" t="n"/>
      <c r="AR158" s="179">
        <f>AQ158*E158</f>
        <v>0</v>
      </c>
      <c r="AS158" s="98" t="n"/>
      <c r="AT158" s="178">
        <f>AS158*F158</f>
        <v>0</v>
      </c>
      <c r="AU158" s="99" t="n"/>
      <c r="AV158" s="179">
        <f>AU158*E158</f>
        <v>0</v>
      </c>
      <c r="AW158" s="98" t="n"/>
      <c r="AX158" s="178">
        <f>AW158*F158</f>
        <v>0</v>
      </c>
      <c r="AY158" s="99" t="n"/>
      <c r="AZ158" s="179">
        <f>AY158*E158</f>
        <v>0</v>
      </c>
      <c r="BA158" s="98" t="n"/>
      <c r="BB158" s="178">
        <f>BA158*F158</f>
        <v>0</v>
      </c>
      <c r="BC158" s="99" t="n"/>
      <c r="BD158" s="179">
        <f>BC158*E158</f>
        <v>0</v>
      </c>
      <c r="BE158" s="98" t="n"/>
      <c r="BF158" s="178">
        <f>BE158*F158</f>
        <v>0</v>
      </c>
    </row>
    <row r="159" ht="28.2" customHeight="1">
      <c r="A159" s="19" t="inlineStr">
        <is>
          <t>12.018.9120</t>
        </is>
      </c>
      <c r="B159" s="15" t="inlineStr">
        <is>
          <t>החלפה של תופסני רפפות (שלות) מאלומיניום בגובה עד 60 ס"מ משני צדדי חלון רפפות זכוכית, לרבות פירוק הקיים. המחיר הינו לזוג בגובה עד 60 ס"מ.</t>
        </is>
      </c>
      <c r="C159" s="33" t="inlineStr">
        <is>
          <t>זוג</t>
        </is>
      </c>
      <c r="D159" s="180" t="n">
        <v>191</v>
      </c>
      <c r="E159" s="180">
        <f>D159*(1-$E$3)</f>
        <v>162.35</v>
      </c>
      <c r="F159" s="181">
        <f>E159*(1+$F$3)</f>
        <v>170.4675</v>
      </c>
      <c r="H159" s="38" t="n"/>
      <c r="I159" s="36" t="n"/>
      <c r="K159" s="100" t="n"/>
      <c r="L159" s="182">
        <f>K159*E159</f>
        <v>0</v>
      </c>
      <c r="M159" s="102" t="n"/>
      <c r="N159" s="183">
        <f>M159*F159</f>
        <v>0</v>
      </c>
      <c r="O159" s="95" t="n"/>
      <c r="P159" s="177">
        <f>O159*E159</f>
        <v>0</v>
      </c>
      <c r="Q159" s="96" t="n"/>
      <c r="R159" s="178">
        <f>Q159*F159</f>
        <v>0</v>
      </c>
      <c r="S159" s="95" t="n"/>
      <c r="T159" s="179">
        <f>S159*E159</f>
        <v>0</v>
      </c>
      <c r="U159" s="98" t="n"/>
      <c r="V159" s="178">
        <f>U159*F159</f>
        <v>0</v>
      </c>
      <c r="W159" s="99" t="n"/>
      <c r="X159" s="179">
        <f>W159*E159</f>
        <v>0</v>
      </c>
      <c r="Y159" s="98" t="n"/>
      <c r="Z159" s="178">
        <f>Y159*F159</f>
        <v>0</v>
      </c>
      <c r="AA159" s="99" t="n"/>
      <c r="AB159" s="179">
        <f>AA159*E159</f>
        <v>0</v>
      </c>
      <c r="AC159" s="98" t="n"/>
      <c r="AD159" s="178">
        <f>AC159*F159</f>
        <v>0</v>
      </c>
      <c r="AE159" s="99" t="n"/>
      <c r="AF159" s="179">
        <f>AE159*E159</f>
        <v>0</v>
      </c>
      <c r="AG159" s="98" t="n"/>
      <c r="AH159" s="178">
        <f>AG159*F159</f>
        <v>0</v>
      </c>
      <c r="AI159" s="99" t="n"/>
      <c r="AJ159" s="179">
        <f>AI159*E159</f>
        <v>0</v>
      </c>
      <c r="AK159" s="98" t="n"/>
      <c r="AL159" s="178">
        <f>AK159*F159</f>
        <v>0</v>
      </c>
      <c r="AM159" s="99" t="n"/>
      <c r="AN159" s="179">
        <f>AM159*E159</f>
        <v>0</v>
      </c>
      <c r="AO159" s="98" t="n"/>
      <c r="AP159" s="178">
        <f>AO159*F159</f>
        <v>0</v>
      </c>
      <c r="AQ159" s="99" t="n"/>
      <c r="AR159" s="179">
        <f>AQ159*E159</f>
        <v>0</v>
      </c>
      <c r="AS159" s="98" t="n"/>
      <c r="AT159" s="178">
        <f>AS159*F159</f>
        <v>0</v>
      </c>
      <c r="AU159" s="99" t="n"/>
      <c r="AV159" s="179">
        <f>AU159*E159</f>
        <v>0</v>
      </c>
      <c r="AW159" s="98" t="n"/>
      <c r="AX159" s="178">
        <f>AW159*F159</f>
        <v>0</v>
      </c>
      <c r="AY159" s="99" t="n"/>
      <c r="AZ159" s="179">
        <f>AY159*E159</f>
        <v>0</v>
      </c>
      <c r="BA159" s="98" t="n"/>
      <c r="BB159" s="178">
        <f>BA159*F159</f>
        <v>0</v>
      </c>
      <c r="BC159" s="99" t="n"/>
      <c r="BD159" s="179">
        <f>BC159*E159</f>
        <v>0</v>
      </c>
      <c r="BE159" s="98" t="n"/>
      <c r="BF159" s="178">
        <f>BE159*F159</f>
        <v>0</v>
      </c>
    </row>
    <row r="160" ht="28.2" customHeight="1">
      <c r="A160" s="19" t="inlineStr">
        <is>
          <t>12.018.9130</t>
        </is>
      </c>
      <c r="B160" s="15" t="inlineStr">
        <is>
          <t>החלפת מנגנון פתיחת מנוף (ידית) ותופסני רפפות (שלות) מאלומיניום בגובה 60 ס"מ משני צדדי חלון רפפות זכוכית, לרבות פירוק הקיים</t>
        </is>
      </c>
      <c r="C160" s="33" t="inlineStr">
        <is>
          <t>קומפ</t>
        </is>
      </c>
      <c r="D160" s="180" t="n">
        <v>215</v>
      </c>
      <c r="E160" s="180">
        <f>D160*(1-$E$3)</f>
        <v>182.75</v>
      </c>
      <c r="F160" s="181">
        <f>E160*(1+$F$3)</f>
        <v>191.88750000000002</v>
      </c>
      <c r="H160" s="38" t="n"/>
      <c r="I160" s="36" t="n"/>
      <c r="K160" s="100" t="n"/>
      <c r="L160" s="182">
        <f>K160*E160</f>
        <v>0</v>
      </c>
      <c r="M160" s="102" t="n"/>
      <c r="N160" s="183">
        <f>M160*F160</f>
        <v>0</v>
      </c>
      <c r="O160" s="95" t="n"/>
      <c r="P160" s="177">
        <f>O160*E160</f>
        <v>0</v>
      </c>
      <c r="Q160" s="96" t="n"/>
      <c r="R160" s="178">
        <f>Q160*F160</f>
        <v>0</v>
      </c>
      <c r="S160" s="95" t="n"/>
      <c r="T160" s="179">
        <f>S160*E160</f>
        <v>0</v>
      </c>
      <c r="U160" s="98" t="n"/>
      <c r="V160" s="178">
        <f>U160*F160</f>
        <v>0</v>
      </c>
      <c r="W160" s="99" t="n"/>
      <c r="X160" s="179">
        <f>W160*E160</f>
        <v>0</v>
      </c>
      <c r="Y160" s="98" t="n"/>
      <c r="Z160" s="178">
        <f>Y160*F160</f>
        <v>0</v>
      </c>
      <c r="AA160" s="99" t="n"/>
      <c r="AB160" s="179">
        <f>AA160*E160</f>
        <v>0</v>
      </c>
      <c r="AC160" s="98" t="n"/>
      <c r="AD160" s="178">
        <f>AC160*F160</f>
        <v>0</v>
      </c>
      <c r="AE160" s="99" t="n"/>
      <c r="AF160" s="179">
        <f>AE160*E160</f>
        <v>0</v>
      </c>
      <c r="AG160" s="98" t="n"/>
      <c r="AH160" s="178">
        <f>AG160*F160</f>
        <v>0</v>
      </c>
      <c r="AI160" s="99" t="n"/>
      <c r="AJ160" s="179">
        <f>AI160*E160</f>
        <v>0</v>
      </c>
      <c r="AK160" s="98" t="n"/>
      <c r="AL160" s="178">
        <f>AK160*F160</f>
        <v>0</v>
      </c>
      <c r="AM160" s="99" t="n"/>
      <c r="AN160" s="179">
        <f>AM160*E160</f>
        <v>0</v>
      </c>
      <c r="AO160" s="98" t="n"/>
      <c r="AP160" s="178">
        <f>AO160*F160</f>
        <v>0</v>
      </c>
      <c r="AQ160" s="99" t="n"/>
      <c r="AR160" s="179">
        <f>AQ160*E160</f>
        <v>0</v>
      </c>
      <c r="AS160" s="98" t="n"/>
      <c r="AT160" s="178">
        <f>AS160*F160</f>
        <v>0</v>
      </c>
      <c r="AU160" s="99" t="n"/>
      <c r="AV160" s="179">
        <f>AU160*E160</f>
        <v>0</v>
      </c>
      <c r="AW160" s="98" t="n"/>
      <c r="AX160" s="178">
        <f>AW160*F160</f>
        <v>0</v>
      </c>
      <c r="AY160" s="99" t="n"/>
      <c r="AZ160" s="179">
        <f>AY160*E160</f>
        <v>0</v>
      </c>
      <c r="BA160" s="98" t="n"/>
      <c r="BB160" s="178">
        <f>BA160*F160</f>
        <v>0</v>
      </c>
      <c r="BC160" s="99" t="n"/>
      <c r="BD160" s="179">
        <f>BC160*E160</f>
        <v>0</v>
      </c>
      <c r="BE160" s="98" t="n"/>
      <c r="BF160" s="178">
        <f>BE160*F160</f>
        <v>0</v>
      </c>
    </row>
    <row r="161" ht="15.6" customHeight="1">
      <c r="A161" s="19" t="inlineStr">
        <is>
          <t>12.018.9150</t>
        </is>
      </c>
      <c r="B161" s="15" t="inlineStr">
        <is>
          <t>פירוק והתקנה מחדש של חלון רפפות זכוכית ברוחב עד 60 ס"מ ובגובה עד 60 ס"מ</t>
        </is>
      </c>
      <c r="C161" s="33" t="inlineStr">
        <is>
          <t>יח'</t>
        </is>
      </c>
      <c r="D161" s="180" t="n">
        <v>270</v>
      </c>
      <c r="E161" s="180">
        <f>D161*(1-$E$3)</f>
        <v>229.5</v>
      </c>
      <c r="F161" s="181">
        <f>E161*(1+$F$3)</f>
        <v>240.97500000000002</v>
      </c>
      <c r="H161" s="38" t="n"/>
      <c r="I161" s="36" t="n"/>
      <c r="K161" s="100" t="n"/>
      <c r="L161" s="182">
        <f>K161*E161</f>
        <v>0</v>
      </c>
      <c r="M161" s="102" t="n"/>
      <c r="N161" s="183">
        <f>M161*F161</f>
        <v>0</v>
      </c>
      <c r="O161" s="95" t="n"/>
      <c r="P161" s="177">
        <f>O161*E161</f>
        <v>0</v>
      </c>
      <c r="Q161" s="96" t="n"/>
      <c r="R161" s="178">
        <f>Q161*F161</f>
        <v>0</v>
      </c>
      <c r="S161" s="95" t="n"/>
      <c r="T161" s="179">
        <f>S161*E161</f>
        <v>0</v>
      </c>
      <c r="U161" s="98" t="n"/>
      <c r="V161" s="178">
        <f>U161*F161</f>
        <v>0</v>
      </c>
      <c r="W161" s="99" t="n"/>
      <c r="X161" s="179">
        <f>W161*E161</f>
        <v>0</v>
      </c>
      <c r="Y161" s="98" t="n"/>
      <c r="Z161" s="178">
        <f>Y161*F161</f>
        <v>0</v>
      </c>
      <c r="AA161" s="99" t="n"/>
      <c r="AB161" s="179">
        <f>AA161*E161</f>
        <v>0</v>
      </c>
      <c r="AC161" s="98" t="n"/>
      <c r="AD161" s="178">
        <f>AC161*F161</f>
        <v>0</v>
      </c>
      <c r="AE161" s="99" t="n"/>
      <c r="AF161" s="179">
        <f>AE161*E161</f>
        <v>0</v>
      </c>
      <c r="AG161" s="98" t="n"/>
      <c r="AH161" s="178">
        <f>AG161*F161</f>
        <v>0</v>
      </c>
      <c r="AI161" s="99" t="n"/>
      <c r="AJ161" s="179">
        <f>AI161*E161</f>
        <v>0</v>
      </c>
      <c r="AK161" s="98" t="n"/>
      <c r="AL161" s="178">
        <f>AK161*F161</f>
        <v>0</v>
      </c>
      <c r="AM161" s="99" t="n"/>
      <c r="AN161" s="179">
        <f>AM161*E161</f>
        <v>0</v>
      </c>
      <c r="AO161" s="98" t="n"/>
      <c r="AP161" s="178">
        <f>AO161*F161</f>
        <v>0</v>
      </c>
      <c r="AQ161" s="99" t="n"/>
      <c r="AR161" s="179">
        <f>AQ161*E161</f>
        <v>0</v>
      </c>
      <c r="AS161" s="98" t="n"/>
      <c r="AT161" s="178">
        <f>AS161*F161</f>
        <v>0</v>
      </c>
      <c r="AU161" s="99" t="n"/>
      <c r="AV161" s="179">
        <f>AU161*E161</f>
        <v>0</v>
      </c>
      <c r="AW161" s="98" t="n"/>
      <c r="AX161" s="178">
        <f>AW161*F161</f>
        <v>0</v>
      </c>
      <c r="AY161" s="99" t="n"/>
      <c r="AZ161" s="179">
        <f>AY161*E161</f>
        <v>0</v>
      </c>
      <c r="BA161" s="98" t="n"/>
      <c r="BB161" s="178">
        <f>BA161*F161</f>
        <v>0</v>
      </c>
      <c r="BC161" s="99" t="n"/>
      <c r="BD161" s="179">
        <f>BC161*E161</f>
        <v>0</v>
      </c>
      <c r="BE161" s="98" t="n"/>
      <c r="BF161" s="178">
        <f>BE161*F161</f>
        <v>0</v>
      </c>
    </row>
    <row r="162" ht="28.2" customHeight="1">
      <c r="A162" s="19" t="inlineStr">
        <is>
          <t>12.051.0410</t>
        </is>
      </c>
      <c r="B162" s="15" t="inlineStr">
        <is>
          <t>דלת נגררת אגף על אגף של 2 אגפים ב-2 מסלולים מאולגנת/צבועה כדוגמת קליל קלאסי 7000 או ש"ע, זכוכית מחוסמת בעובי 8 מ"מ, בשטח מעל 4.0 מ"ר ועד 6.0 מ"ר</t>
        </is>
      </c>
      <c r="C162" s="33" t="inlineStr">
        <is>
          <t>מ"ר</t>
        </is>
      </c>
      <c r="D162" s="180" t="n">
        <v>1540</v>
      </c>
      <c r="E162" s="180">
        <f>D162*(1-$E$3)</f>
        <v>1309</v>
      </c>
      <c r="F162" s="181">
        <f>E162*(1+$F$3)</f>
        <v>1374.45</v>
      </c>
      <c r="H162" s="38" t="n"/>
      <c r="I162" s="36" t="n"/>
      <c r="K162" s="100" t="n"/>
      <c r="L162" s="182">
        <f>K162*E162</f>
        <v>0</v>
      </c>
      <c r="M162" s="102" t="n"/>
      <c r="N162" s="183">
        <f>M162*F162</f>
        <v>0</v>
      </c>
      <c r="O162" s="95" t="n"/>
      <c r="P162" s="177">
        <f>O162*E162</f>
        <v>0</v>
      </c>
      <c r="Q162" s="96" t="n"/>
      <c r="R162" s="178">
        <f>Q162*F162</f>
        <v>0</v>
      </c>
      <c r="S162" s="95" t="n"/>
      <c r="T162" s="179">
        <f>S162*E162</f>
        <v>0</v>
      </c>
      <c r="U162" s="98" t="n"/>
      <c r="V162" s="178">
        <f>U162*F162</f>
        <v>0</v>
      </c>
      <c r="W162" s="99" t="n"/>
      <c r="X162" s="179">
        <f>W162*E162</f>
        <v>0</v>
      </c>
      <c r="Y162" s="98" t="n"/>
      <c r="Z162" s="178">
        <f>Y162*F162</f>
        <v>0</v>
      </c>
      <c r="AA162" s="99" t="n"/>
      <c r="AB162" s="179">
        <f>AA162*E162</f>
        <v>0</v>
      </c>
      <c r="AC162" s="98" t="n"/>
      <c r="AD162" s="178">
        <f>AC162*F162</f>
        <v>0</v>
      </c>
      <c r="AE162" s="99" t="n"/>
      <c r="AF162" s="179">
        <f>AE162*E162</f>
        <v>0</v>
      </c>
      <c r="AG162" s="98" t="n"/>
      <c r="AH162" s="178">
        <f>AG162*F162</f>
        <v>0</v>
      </c>
      <c r="AI162" s="99" t="n"/>
      <c r="AJ162" s="179">
        <f>AI162*E162</f>
        <v>0</v>
      </c>
      <c r="AK162" s="98" t="n"/>
      <c r="AL162" s="178">
        <f>AK162*F162</f>
        <v>0</v>
      </c>
      <c r="AM162" s="99" t="n"/>
      <c r="AN162" s="179">
        <f>AM162*E162</f>
        <v>0</v>
      </c>
      <c r="AO162" s="98" t="n"/>
      <c r="AP162" s="178">
        <f>AO162*F162</f>
        <v>0</v>
      </c>
      <c r="AQ162" s="99" t="n"/>
      <c r="AR162" s="179">
        <f>AQ162*E162</f>
        <v>0</v>
      </c>
      <c r="AS162" s="98" t="n"/>
      <c r="AT162" s="178">
        <f>AS162*F162</f>
        <v>0</v>
      </c>
      <c r="AU162" s="99" t="n"/>
      <c r="AV162" s="179">
        <f>AU162*E162</f>
        <v>0</v>
      </c>
      <c r="AW162" s="98" t="n"/>
      <c r="AX162" s="178">
        <f>AW162*F162</f>
        <v>0</v>
      </c>
      <c r="AY162" s="99" t="n"/>
      <c r="AZ162" s="179">
        <f>AY162*E162</f>
        <v>0</v>
      </c>
      <c r="BA162" s="98" t="n"/>
      <c r="BB162" s="178">
        <f>BA162*F162</f>
        <v>0</v>
      </c>
      <c r="BC162" s="99" t="n"/>
      <c r="BD162" s="179">
        <f>BC162*E162</f>
        <v>0</v>
      </c>
      <c r="BE162" s="98" t="n"/>
      <c r="BF162" s="178">
        <f>BE162*F162</f>
        <v>0</v>
      </c>
    </row>
    <row r="163" ht="28.2" customHeight="1">
      <c r="A163" s="19" t="inlineStr">
        <is>
          <t>12.051.0460</t>
        </is>
      </c>
      <c r="B163" s="15" t="inlineStr">
        <is>
          <t>דלת נגררת אגף על אגף של 2 אגפים ב-2 מסלולים מאולגנת/צבועה כדוגמת קליל קלאסי 9000 או ש"ע, זכוכית מחוסמת בעובי 8 מ"מ, בשטח מעל 4.0 מ"ר ועד 6.0 מ"ר</t>
        </is>
      </c>
      <c r="C163" s="33" t="inlineStr">
        <is>
          <t>מ"ר</t>
        </is>
      </c>
      <c r="D163" s="180" t="n">
        <v>1630</v>
      </c>
      <c r="E163" s="180">
        <f>D163*(1-$E$3)</f>
        <v>1385.5</v>
      </c>
      <c r="F163" s="181">
        <f>E163*(1+$F$3)</f>
        <v>1454.775</v>
      </c>
      <c r="H163" s="38" t="n"/>
      <c r="I163" s="36" t="n"/>
      <c r="K163" s="100" t="n"/>
      <c r="L163" s="182">
        <f>K163*E163</f>
        <v>0</v>
      </c>
      <c r="M163" s="102" t="n"/>
      <c r="N163" s="183">
        <f>M163*F163</f>
        <v>0</v>
      </c>
      <c r="O163" s="95" t="n"/>
      <c r="P163" s="177">
        <f>O163*E163</f>
        <v>0</v>
      </c>
      <c r="Q163" s="96" t="n"/>
      <c r="R163" s="178">
        <f>Q163*F163</f>
        <v>0</v>
      </c>
      <c r="S163" s="95" t="n"/>
      <c r="T163" s="179">
        <f>S163*E163</f>
        <v>0</v>
      </c>
      <c r="U163" s="98" t="n"/>
      <c r="V163" s="178">
        <f>U163*F163</f>
        <v>0</v>
      </c>
      <c r="W163" s="99" t="n"/>
      <c r="X163" s="179">
        <f>W163*E163</f>
        <v>0</v>
      </c>
      <c r="Y163" s="98" t="n"/>
      <c r="Z163" s="178">
        <f>Y163*F163</f>
        <v>0</v>
      </c>
      <c r="AA163" s="99" t="n"/>
      <c r="AB163" s="179">
        <f>AA163*E163</f>
        <v>0</v>
      </c>
      <c r="AC163" s="98" t="n"/>
      <c r="AD163" s="178">
        <f>AC163*F163</f>
        <v>0</v>
      </c>
      <c r="AE163" s="99" t="n"/>
      <c r="AF163" s="179">
        <f>AE163*E163</f>
        <v>0</v>
      </c>
      <c r="AG163" s="98" t="n"/>
      <c r="AH163" s="178">
        <f>AG163*F163</f>
        <v>0</v>
      </c>
      <c r="AI163" s="99" t="n"/>
      <c r="AJ163" s="179">
        <f>AI163*E163</f>
        <v>0</v>
      </c>
      <c r="AK163" s="98" t="n"/>
      <c r="AL163" s="178">
        <f>AK163*F163</f>
        <v>0</v>
      </c>
      <c r="AM163" s="99" t="n"/>
      <c r="AN163" s="179">
        <f>AM163*E163</f>
        <v>0</v>
      </c>
      <c r="AO163" s="98" t="n"/>
      <c r="AP163" s="178">
        <f>AO163*F163</f>
        <v>0</v>
      </c>
      <c r="AQ163" s="99" t="n"/>
      <c r="AR163" s="179">
        <f>AQ163*E163</f>
        <v>0</v>
      </c>
      <c r="AS163" s="98" t="n"/>
      <c r="AT163" s="178">
        <f>AS163*F163</f>
        <v>0</v>
      </c>
      <c r="AU163" s="99" t="n"/>
      <c r="AV163" s="179">
        <f>AU163*E163</f>
        <v>0</v>
      </c>
      <c r="AW163" s="98" t="n"/>
      <c r="AX163" s="178">
        <f>AW163*F163</f>
        <v>0</v>
      </c>
      <c r="AY163" s="99" t="n"/>
      <c r="AZ163" s="179">
        <f>AY163*E163</f>
        <v>0</v>
      </c>
      <c r="BA163" s="98" t="n"/>
      <c r="BB163" s="178">
        <f>BA163*F163</f>
        <v>0</v>
      </c>
      <c r="BC163" s="99" t="n"/>
      <c r="BD163" s="179">
        <f>BC163*E163</f>
        <v>0</v>
      </c>
      <c r="BE163" s="98" t="n"/>
      <c r="BF163" s="178">
        <f>BE163*F163</f>
        <v>0</v>
      </c>
    </row>
    <row r="164" ht="28.2" customHeight="1">
      <c r="A164" s="19" t="inlineStr">
        <is>
          <t>12.051.0470</t>
        </is>
      </c>
      <c r="B164" s="15" t="inlineStr">
        <is>
          <t>דלת נגררת אגף על אגף של 2 אגפים ב-2 מסלולים מאולגנת/צבועה כדוגמת קליל קלאסי 9000 או ש"ע, זכוכית מחוסמת בעובי 8 מ"מ, בשטח מעל 6.0 מ"ר ועד 8.0 מ"ר</t>
        </is>
      </c>
      <c r="C164" s="33" t="inlineStr">
        <is>
          <t>מ"ר</t>
        </is>
      </c>
      <c r="D164" s="180" t="n">
        <v>1580</v>
      </c>
      <c r="E164" s="180">
        <f>D164*(1-$E$3)</f>
        <v>1343</v>
      </c>
      <c r="F164" s="181">
        <f>E164*(1+$F$3)</f>
        <v>1410.15</v>
      </c>
      <c r="H164" s="38" t="n"/>
      <c r="I164" s="36" t="n"/>
      <c r="K164" s="100" t="n"/>
      <c r="L164" s="182">
        <f>K164*E164</f>
        <v>0</v>
      </c>
      <c r="M164" s="102" t="n"/>
      <c r="N164" s="183">
        <f>M164*F164</f>
        <v>0</v>
      </c>
      <c r="O164" s="95" t="n"/>
      <c r="P164" s="177">
        <f>O164*E164</f>
        <v>0</v>
      </c>
      <c r="Q164" s="96" t="n"/>
      <c r="R164" s="178">
        <f>Q164*F164</f>
        <v>0</v>
      </c>
      <c r="S164" s="95" t="n"/>
      <c r="T164" s="179">
        <f>S164*E164</f>
        <v>0</v>
      </c>
      <c r="U164" s="98" t="n"/>
      <c r="V164" s="178">
        <f>U164*F164</f>
        <v>0</v>
      </c>
      <c r="W164" s="99" t="n"/>
      <c r="X164" s="179">
        <f>W164*E164</f>
        <v>0</v>
      </c>
      <c r="Y164" s="98" t="n"/>
      <c r="Z164" s="178">
        <f>Y164*F164</f>
        <v>0</v>
      </c>
      <c r="AA164" s="99" t="n"/>
      <c r="AB164" s="179">
        <f>AA164*E164</f>
        <v>0</v>
      </c>
      <c r="AC164" s="98" t="n"/>
      <c r="AD164" s="178">
        <f>AC164*F164</f>
        <v>0</v>
      </c>
      <c r="AE164" s="99" t="n"/>
      <c r="AF164" s="179">
        <f>AE164*E164</f>
        <v>0</v>
      </c>
      <c r="AG164" s="98" t="n"/>
      <c r="AH164" s="178">
        <f>AG164*F164</f>
        <v>0</v>
      </c>
      <c r="AI164" s="99" t="n"/>
      <c r="AJ164" s="179">
        <f>AI164*E164</f>
        <v>0</v>
      </c>
      <c r="AK164" s="98" t="n"/>
      <c r="AL164" s="178">
        <f>AK164*F164</f>
        <v>0</v>
      </c>
      <c r="AM164" s="99" t="n"/>
      <c r="AN164" s="179">
        <f>AM164*E164</f>
        <v>0</v>
      </c>
      <c r="AO164" s="98" t="n"/>
      <c r="AP164" s="178">
        <f>AO164*F164</f>
        <v>0</v>
      </c>
      <c r="AQ164" s="99" t="n"/>
      <c r="AR164" s="179">
        <f>AQ164*E164</f>
        <v>0</v>
      </c>
      <c r="AS164" s="98" t="n"/>
      <c r="AT164" s="178">
        <f>AS164*F164</f>
        <v>0</v>
      </c>
      <c r="AU164" s="99" t="n"/>
      <c r="AV164" s="179">
        <f>AU164*E164</f>
        <v>0</v>
      </c>
      <c r="AW164" s="98" t="n"/>
      <c r="AX164" s="178">
        <f>AW164*F164</f>
        <v>0</v>
      </c>
      <c r="AY164" s="99" t="n"/>
      <c r="AZ164" s="179">
        <f>AY164*E164</f>
        <v>0</v>
      </c>
      <c r="BA164" s="98" t="n"/>
      <c r="BB164" s="178">
        <f>BA164*F164</f>
        <v>0</v>
      </c>
      <c r="BC164" s="99" t="n"/>
      <c r="BD164" s="179">
        <f>BC164*E164</f>
        <v>0</v>
      </c>
      <c r="BE164" s="98" t="n"/>
      <c r="BF164" s="178">
        <f>BE164*F164</f>
        <v>0</v>
      </c>
    </row>
    <row r="165" ht="28.2" customHeight="1">
      <c r="A165" s="19" t="inlineStr">
        <is>
          <t>12.051.0510</t>
        </is>
      </c>
      <c r="B165" s="15" t="inlineStr">
        <is>
          <t>דלת נגררת אגף על אגף של 2 אגפים ב-2 מסלולים מאולגנת/צבועה כדוגמת קליל אופיס 9200 או ש"ע, זכוכית מחוסמת בעובי 8 מ"מ, בשטח מעל 4.0 מ"ר ועד 6.0 מ"ר</t>
        </is>
      </c>
      <c r="C165" s="33" t="inlineStr">
        <is>
          <t>מ"ר</t>
        </is>
      </c>
      <c r="D165" s="180" t="n">
        <v>1960</v>
      </c>
      <c r="E165" s="180">
        <f>D165*(1-$E$3)</f>
        <v>1666</v>
      </c>
      <c r="F165" s="181">
        <f>E165*(1+$F$3)</f>
        <v>1749.3000000000002</v>
      </c>
      <c r="H165" s="38" t="n"/>
      <c r="I165" s="36" t="n"/>
      <c r="K165" s="100" t="n"/>
      <c r="L165" s="182">
        <f>K165*E165</f>
        <v>0</v>
      </c>
      <c r="M165" s="102" t="n"/>
      <c r="N165" s="183">
        <f>M165*F165</f>
        <v>0</v>
      </c>
      <c r="O165" s="95" t="n"/>
      <c r="P165" s="177">
        <f>O165*E165</f>
        <v>0</v>
      </c>
      <c r="Q165" s="96" t="n"/>
      <c r="R165" s="178">
        <f>Q165*F165</f>
        <v>0</v>
      </c>
      <c r="S165" s="95" t="n"/>
      <c r="T165" s="179">
        <f>S165*E165</f>
        <v>0</v>
      </c>
      <c r="U165" s="98" t="n"/>
      <c r="V165" s="178">
        <f>U165*F165</f>
        <v>0</v>
      </c>
      <c r="W165" s="99" t="n"/>
      <c r="X165" s="179">
        <f>W165*E165</f>
        <v>0</v>
      </c>
      <c r="Y165" s="98" t="n"/>
      <c r="Z165" s="178">
        <f>Y165*F165</f>
        <v>0</v>
      </c>
      <c r="AA165" s="99" t="n"/>
      <c r="AB165" s="179">
        <f>AA165*E165</f>
        <v>0</v>
      </c>
      <c r="AC165" s="98" t="n"/>
      <c r="AD165" s="178">
        <f>AC165*F165</f>
        <v>0</v>
      </c>
      <c r="AE165" s="99" t="n"/>
      <c r="AF165" s="179">
        <f>AE165*E165</f>
        <v>0</v>
      </c>
      <c r="AG165" s="98" t="n"/>
      <c r="AH165" s="178">
        <f>AG165*F165</f>
        <v>0</v>
      </c>
      <c r="AI165" s="99" t="n"/>
      <c r="AJ165" s="179">
        <f>AI165*E165</f>
        <v>0</v>
      </c>
      <c r="AK165" s="98" t="n"/>
      <c r="AL165" s="178">
        <f>AK165*F165</f>
        <v>0</v>
      </c>
      <c r="AM165" s="99" t="n"/>
      <c r="AN165" s="179">
        <f>AM165*E165</f>
        <v>0</v>
      </c>
      <c r="AO165" s="98" t="n"/>
      <c r="AP165" s="178">
        <f>AO165*F165</f>
        <v>0</v>
      </c>
      <c r="AQ165" s="99" t="n"/>
      <c r="AR165" s="179">
        <f>AQ165*E165</f>
        <v>0</v>
      </c>
      <c r="AS165" s="98" t="n"/>
      <c r="AT165" s="178">
        <f>AS165*F165</f>
        <v>0</v>
      </c>
      <c r="AU165" s="99" t="n"/>
      <c r="AV165" s="179">
        <f>AU165*E165</f>
        <v>0</v>
      </c>
      <c r="AW165" s="98" t="n"/>
      <c r="AX165" s="178">
        <f>AW165*F165</f>
        <v>0</v>
      </c>
      <c r="AY165" s="99" t="n"/>
      <c r="AZ165" s="179">
        <f>AY165*E165</f>
        <v>0</v>
      </c>
      <c r="BA165" s="98" t="n"/>
      <c r="BB165" s="178">
        <f>BA165*F165</f>
        <v>0</v>
      </c>
      <c r="BC165" s="99" t="n"/>
      <c r="BD165" s="179">
        <f>BC165*E165</f>
        <v>0</v>
      </c>
      <c r="BE165" s="98" t="n"/>
      <c r="BF165" s="178">
        <f>BE165*F165</f>
        <v>0</v>
      </c>
    </row>
    <row r="166" ht="28.2" customHeight="1">
      <c r="A166" s="19" t="inlineStr">
        <is>
          <t>12.051.0520</t>
        </is>
      </c>
      <c r="B166" s="15" t="inlineStr">
        <is>
          <t>דלת נגררת אגף על אגף של 2 אגפים ב-2 מסלולים מאולגנת/צבועה כדוגמת קליל אופיס 9200 או ש"ע, זכוכית מחוסמת בעובי 8 מ"מ, בשטח מעל 6.0 מ"ר ועד 8.0 מ"ר</t>
        </is>
      </c>
      <c r="C166" s="33" t="inlineStr">
        <is>
          <t>מ"ר</t>
        </is>
      </c>
      <c r="D166" s="180" t="n">
        <v>1690</v>
      </c>
      <c r="E166" s="180">
        <f>D166*(1-$E$3)</f>
        <v>1436.5</v>
      </c>
      <c r="F166" s="181">
        <f>E166*(1+$F$3)</f>
        <v>1508.325</v>
      </c>
      <c r="H166" s="38" t="n"/>
      <c r="I166" s="36" t="n"/>
      <c r="K166" s="100" t="n"/>
      <c r="L166" s="182">
        <f>K166*E166</f>
        <v>0</v>
      </c>
      <c r="M166" s="102" t="n"/>
      <c r="N166" s="183">
        <f>M166*F166</f>
        <v>0</v>
      </c>
      <c r="O166" s="95" t="n"/>
      <c r="P166" s="177">
        <f>O166*E166</f>
        <v>0</v>
      </c>
      <c r="Q166" s="96" t="n"/>
      <c r="R166" s="178">
        <f>Q166*F166</f>
        <v>0</v>
      </c>
      <c r="S166" s="95" t="n"/>
      <c r="T166" s="179">
        <f>S166*E166</f>
        <v>0</v>
      </c>
      <c r="U166" s="98" t="n"/>
      <c r="V166" s="178">
        <f>U166*F166</f>
        <v>0</v>
      </c>
      <c r="W166" s="99" t="n"/>
      <c r="X166" s="179">
        <f>W166*E166</f>
        <v>0</v>
      </c>
      <c r="Y166" s="98" t="n"/>
      <c r="Z166" s="178">
        <f>Y166*F166</f>
        <v>0</v>
      </c>
      <c r="AA166" s="99" t="n"/>
      <c r="AB166" s="179">
        <f>AA166*E166</f>
        <v>0</v>
      </c>
      <c r="AC166" s="98" t="n"/>
      <c r="AD166" s="178">
        <f>AC166*F166</f>
        <v>0</v>
      </c>
      <c r="AE166" s="99" t="n"/>
      <c r="AF166" s="179">
        <f>AE166*E166</f>
        <v>0</v>
      </c>
      <c r="AG166" s="98" t="n"/>
      <c r="AH166" s="178">
        <f>AG166*F166</f>
        <v>0</v>
      </c>
      <c r="AI166" s="99" t="n"/>
      <c r="AJ166" s="179">
        <f>AI166*E166</f>
        <v>0</v>
      </c>
      <c r="AK166" s="98" t="n"/>
      <c r="AL166" s="178">
        <f>AK166*F166</f>
        <v>0</v>
      </c>
      <c r="AM166" s="99" t="n"/>
      <c r="AN166" s="179">
        <f>AM166*E166</f>
        <v>0</v>
      </c>
      <c r="AO166" s="98" t="n"/>
      <c r="AP166" s="178">
        <f>AO166*F166</f>
        <v>0</v>
      </c>
      <c r="AQ166" s="99" t="n"/>
      <c r="AR166" s="179">
        <f>AQ166*E166</f>
        <v>0</v>
      </c>
      <c r="AS166" s="98" t="n"/>
      <c r="AT166" s="178">
        <f>AS166*F166</f>
        <v>0</v>
      </c>
      <c r="AU166" s="99" t="n"/>
      <c r="AV166" s="179">
        <f>AU166*E166</f>
        <v>0</v>
      </c>
      <c r="AW166" s="98" t="n"/>
      <c r="AX166" s="178">
        <f>AW166*F166</f>
        <v>0</v>
      </c>
      <c r="AY166" s="99" t="n"/>
      <c r="AZ166" s="179">
        <f>AY166*E166</f>
        <v>0</v>
      </c>
      <c r="BA166" s="98" t="n"/>
      <c r="BB166" s="178">
        <f>BA166*F166</f>
        <v>0</v>
      </c>
      <c r="BC166" s="99" t="n"/>
      <c r="BD166" s="179">
        <f>BC166*E166</f>
        <v>0</v>
      </c>
      <c r="BE166" s="98" t="n"/>
      <c r="BF166" s="178">
        <f>BE166*F166</f>
        <v>0</v>
      </c>
    </row>
    <row r="167" ht="28.2" customHeight="1">
      <c r="A167" s="19" t="inlineStr">
        <is>
          <t>12.051.0560</t>
        </is>
      </c>
      <c r="B167" s="15" t="inlineStr">
        <is>
          <t>דלת נגררת אגף על אגף של 2 אגפים ב- 2 מסלולים מאולגנת/צבועה כדוגמת קלילנוף 9400 או ש"ע, זכוכית מחוסמת בעובי 8 מ"מ, בשטח מעל 4.0 מ"ר ועד 6 מ"ר</t>
        </is>
      </c>
      <c r="C167" s="33" t="inlineStr">
        <is>
          <t>מ"ר</t>
        </is>
      </c>
      <c r="D167" s="180" t="n">
        <v>2320</v>
      </c>
      <c r="E167" s="180">
        <f>D167*(1-$E$3)</f>
        <v>1972</v>
      </c>
      <c r="F167" s="181">
        <f>E167*(1+$F$3)</f>
        <v>2070.6</v>
      </c>
      <c r="H167" s="38" t="n"/>
      <c r="I167" s="36" t="n"/>
      <c r="K167" s="100" t="n"/>
      <c r="L167" s="182">
        <f>K167*E167</f>
        <v>0</v>
      </c>
      <c r="M167" s="102" t="n"/>
      <c r="N167" s="183">
        <f>M167*F167</f>
        <v>0</v>
      </c>
      <c r="O167" s="95" t="n"/>
      <c r="P167" s="177">
        <f>O167*E167</f>
        <v>0</v>
      </c>
      <c r="Q167" s="96" t="n"/>
      <c r="R167" s="178">
        <f>Q167*F167</f>
        <v>0</v>
      </c>
      <c r="S167" s="95" t="n"/>
      <c r="T167" s="179">
        <f>S167*E167</f>
        <v>0</v>
      </c>
      <c r="U167" s="98" t="n"/>
      <c r="V167" s="178">
        <f>U167*F167</f>
        <v>0</v>
      </c>
      <c r="W167" s="99" t="n"/>
      <c r="X167" s="179">
        <f>W167*E167</f>
        <v>0</v>
      </c>
      <c r="Y167" s="98" t="n"/>
      <c r="Z167" s="178">
        <f>Y167*F167</f>
        <v>0</v>
      </c>
      <c r="AA167" s="99" t="n"/>
      <c r="AB167" s="179">
        <f>AA167*E167</f>
        <v>0</v>
      </c>
      <c r="AC167" s="98" t="n"/>
      <c r="AD167" s="178">
        <f>AC167*F167</f>
        <v>0</v>
      </c>
      <c r="AE167" s="99" t="n"/>
      <c r="AF167" s="179">
        <f>AE167*E167</f>
        <v>0</v>
      </c>
      <c r="AG167" s="98" t="n"/>
      <c r="AH167" s="178">
        <f>AG167*F167</f>
        <v>0</v>
      </c>
      <c r="AI167" s="99" t="n"/>
      <c r="AJ167" s="179">
        <f>AI167*E167</f>
        <v>0</v>
      </c>
      <c r="AK167" s="98" t="n"/>
      <c r="AL167" s="178">
        <f>AK167*F167</f>
        <v>0</v>
      </c>
      <c r="AM167" s="99" t="n"/>
      <c r="AN167" s="179">
        <f>AM167*E167</f>
        <v>0</v>
      </c>
      <c r="AO167" s="98" t="n"/>
      <c r="AP167" s="178">
        <f>AO167*F167</f>
        <v>0</v>
      </c>
      <c r="AQ167" s="99" t="n"/>
      <c r="AR167" s="179">
        <f>AQ167*E167</f>
        <v>0</v>
      </c>
      <c r="AS167" s="98" t="n"/>
      <c r="AT167" s="178">
        <f>AS167*F167</f>
        <v>0</v>
      </c>
      <c r="AU167" s="99" t="n"/>
      <c r="AV167" s="179">
        <f>AU167*E167</f>
        <v>0</v>
      </c>
      <c r="AW167" s="98" t="n"/>
      <c r="AX167" s="178">
        <f>AW167*F167</f>
        <v>0</v>
      </c>
      <c r="AY167" s="99" t="n"/>
      <c r="AZ167" s="179">
        <f>AY167*E167</f>
        <v>0</v>
      </c>
      <c r="BA167" s="98" t="n"/>
      <c r="BB167" s="178">
        <f>BA167*F167</f>
        <v>0</v>
      </c>
      <c r="BC167" s="99" t="n"/>
      <c r="BD167" s="179">
        <f>BC167*E167</f>
        <v>0</v>
      </c>
      <c r="BE167" s="98" t="n"/>
      <c r="BF167" s="178">
        <f>BE167*F167</f>
        <v>0</v>
      </c>
    </row>
    <row r="168" ht="28.2" customHeight="1">
      <c r="A168" s="19" t="inlineStr">
        <is>
          <t>12.051.0570</t>
        </is>
      </c>
      <c r="B168" s="15" t="inlineStr">
        <is>
          <t>דלת נגררת אגף על אגף של 2 אגפים ב- 2 מסלולים מאולגנת/צבועה כדוגמת קלילנוף 9400 או ש"ע, זכוכית מחוסמת בעובי 8 מ"מ, בשטח מעל 6.0 מ"ר ועד 8 מ"ר</t>
        </is>
      </c>
      <c r="C168" s="33" t="inlineStr">
        <is>
          <t>מ"ר</t>
        </is>
      </c>
      <c r="D168" s="180" t="n">
        <v>2100</v>
      </c>
      <c r="E168" s="180">
        <f>D168*(1-$E$3)</f>
        <v>1785</v>
      </c>
      <c r="F168" s="181">
        <f>E168*(1+$F$3)</f>
        <v>1874.25</v>
      </c>
      <c r="H168" s="38" t="n"/>
      <c r="I168" s="36" t="n"/>
      <c r="K168" s="100" t="n"/>
      <c r="L168" s="182">
        <f>K168*E168</f>
        <v>0</v>
      </c>
      <c r="M168" s="102" t="n"/>
      <c r="N168" s="183">
        <f>M168*F168</f>
        <v>0</v>
      </c>
      <c r="O168" s="95" t="n"/>
      <c r="P168" s="177">
        <f>O168*E168</f>
        <v>0</v>
      </c>
      <c r="Q168" s="96" t="n"/>
      <c r="R168" s="178">
        <f>Q168*F168</f>
        <v>0</v>
      </c>
      <c r="S168" s="95" t="n"/>
      <c r="T168" s="179">
        <f>S168*E168</f>
        <v>0</v>
      </c>
      <c r="U168" s="98" t="n"/>
      <c r="V168" s="178">
        <f>U168*F168</f>
        <v>0</v>
      </c>
      <c r="W168" s="99" t="n"/>
      <c r="X168" s="179">
        <f>W168*E168</f>
        <v>0</v>
      </c>
      <c r="Y168" s="98" t="n"/>
      <c r="Z168" s="178">
        <f>Y168*F168</f>
        <v>0</v>
      </c>
      <c r="AA168" s="99" t="n"/>
      <c r="AB168" s="179">
        <f>AA168*E168</f>
        <v>0</v>
      </c>
      <c r="AC168" s="98" t="n"/>
      <c r="AD168" s="178">
        <f>AC168*F168</f>
        <v>0</v>
      </c>
      <c r="AE168" s="99" t="n"/>
      <c r="AF168" s="179">
        <f>AE168*E168</f>
        <v>0</v>
      </c>
      <c r="AG168" s="98" t="n"/>
      <c r="AH168" s="178">
        <f>AG168*F168</f>
        <v>0</v>
      </c>
      <c r="AI168" s="99" t="n"/>
      <c r="AJ168" s="179">
        <f>AI168*E168</f>
        <v>0</v>
      </c>
      <c r="AK168" s="98" t="n"/>
      <c r="AL168" s="178">
        <f>AK168*F168</f>
        <v>0</v>
      </c>
      <c r="AM168" s="99" t="n"/>
      <c r="AN168" s="179">
        <f>AM168*E168</f>
        <v>0</v>
      </c>
      <c r="AO168" s="98" t="n"/>
      <c r="AP168" s="178">
        <f>AO168*F168</f>
        <v>0</v>
      </c>
      <c r="AQ168" s="99" t="n"/>
      <c r="AR168" s="179">
        <f>AQ168*E168</f>
        <v>0</v>
      </c>
      <c r="AS168" s="98" t="n"/>
      <c r="AT168" s="178">
        <f>AS168*F168</f>
        <v>0</v>
      </c>
      <c r="AU168" s="99" t="n"/>
      <c r="AV168" s="179">
        <f>AU168*E168</f>
        <v>0</v>
      </c>
      <c r="AW168" s="98" t="n"/>
      <c r="AX168" s="178">
        <f>AW168*F168</f>
        <v>0</v>
      </c>
      <c r="AY168" s="99" t="n"/>
      <c r="AZ168" s="179">
        <f>AY168*E168</f>
        <v>0</v>
      </c>
      <c r="BA168" s="98" t="n"/>
      <c r="BB168" s="178">
        <f>BA168*F168</f>
        <v>0</v>
      </c>
      <c r="BC168" s="99" t="n"/>
      <c r="BD168" s="179">
        <f>BC168*E168</f>
        <v>0</v>
      </c>
      <c r="BE168" s="98" t="n"/>
      <c r="BF168" s="178">
        <f>BE168*F168</f>
        <v>0</v>
      </c>
    </row>
    <row r="169" ht="28.2" customHeight="1">
      <c r="A169" s="19" t="inlineStr">
        <is>
          <t>12.051.0610</t>
        </is>
      </c>
      <c r="B169" s="15" t="inlineStr">
        <is>
          <t>דלת נגררת אגף על אגף של 2 אגפים ב-2 מסלולים מאולגנת/צבועה כדוגמת קליל אופיס 2200 או ש"ע, זכוכית מחוסמת בעובי 8 מ"מ, בשטח מעל 4.0 מ"ר ועד 6.0 מ"ר</t>
        </is>
      </c>
      <c r="C169" s="33" t="inlineStr">
        <is>
          <t>מ"ר</t>
        </is>
      </c>
      <c r="D169" s="180" t="n">
        <v>3880</v>
      </c>
      <c r="E169" s="180">
        <f>D169*(1-$E$3)</f>
        <v>3298</v>
      </c>
      <c r="F169" s="181">
        <f>E169*(1+$F$3)</f>
        <v>3462.9</v>
      </c>
      <c r="H169" s="38" t="n"/>
      <c r="I169" s="36" t="n"/>
      <c r="K169" s="100" t="n"/>
      <c r="L169" s="182">
        <f>K169*E169</f>
        <v>0</v>
      </c>
      <c r="M169" s="102" t="n"/>
      <c r="N169" s="183">
        <f>M169*F169</f>
        <v>0</v>
      </c>
      <c r="O169" s="95" t="n"/>
      <c r="P169" s="177">
        <f>O169*E169</f>
        <v>0</v>
      </c>
      <c r="Q169" s="96" t="n"/>
      <c r="R169" s="178">
        <f>Q169*F169</f>
        <v>0</v>
      </c>
      <c r="S169" s="95" t="n"/>
      <c r="T169" s="179">
        <f>S169*E169</f>
        <v>0</v>
      </c>
      <c r="U169" s="98" t="n"/>
      <c r="V169" s="178">
        <f>U169*F169</f>
        <v>0</v>
      </c>
      <c r="W169" s="99" t="n"/>
      <c r="X169" s="179">
        <f>W169*E169</f>
        <v>0</v>
      </c>
      <c r="Y169" s="98" t="n"/>
      <c r="Z169" s="178">
        <f>Y169*F169</f>
        <v>0</v>
      </c>
      <c r="AA169" s="99" t="n"/>
      <c r="AB169" s="179">
        <f>AA169*E169</f>
        <v>0</v>
      </c>
      <c r="AC169" s="98" t="n"/>
      <c r="AD169" s="178">
        <f>AC169*F169</f>
        <v>0</v>
      </c>
      <c r="AE169" s="99" t="n"/>
      <c r="AF169" s="179">
        <f>AE169*E169</f>
        <v>0</v>
      </c>
      <c r="AG169" s="98" t="n"/>
      <c r="AH169" s="178">
        <f>AG169*F169</f>
        <v>0</v>
      </c>
      <c r="AI169" s="99" t="n"/>
      <c r="AJ169" s="179">
        <f>AI169*E169</f>
        <v>0</v>
      </c>
      <c r="AK169" s="98" t="n"/>
      <c r="AL169" s="178">
        <f>AK169*F169</f>
        <v>0</v>
      </c>
      <c r="AM169" s="99" t="n"/>
      <c r="AN169" s="179">
        <f>AM169*E169</f>
        <v>0</v>
      </c>
      <c r="AO169" s="98" t="n"/>
      <c r="AP169" s="178">
        <f>AO169*F169</f>
        <v>0</v>
      </c>
      <c r="AQ169" s="99" t="n"/>
      <c r="AR169" s="179">
        <f>AQ169*E169</f>
        <v>0</v>
      </c>
      <c r="AS169" s="98" t="n"/>
      <c r="AT169" s="178">
        <f>AS169*F169</f>
        <v>0</v>
      </c>
      <c r="AU169" s="99" t="n"/>
      <c r="AV169" s="179">
        <f>AU169*E169</f>
        <v>0</v>
      </c>
      <c r="AW169" s="98" t="n"/>
      <c r="AX169" s="178">
        <f>AW169*F169</f>
        <v>0</v>
      </c>
      <c r="AY169" s="99" t="n"/>
      <c r="AZ169" s="179">
        <f>AY169*E169</f>
        <v>0</v>
      </c>
      <c r="BA169" s="98" t="n"/>
      <c r="BB169" s="178">
        <f>BA169*F169</f>
        <v>0</v>
      </c>
      <c r="BC169" s="99" t="n"/>
      <c r="BD169" s="179">
        <f>BC169*E169</f>
        <v>0</v>
      </c>
      <c r="BE169" s="98" t="n"/>
      <c r="BF169" s="178">
        <f>BE169*F169</f>
        <v>0</v>
      </c>
    </row>
    <row r="170" ht="28.2" customHeight="1">
      <c r="A170" s="19" t="inlineStr">
        <is>
          <t>12.051.0620</t>
        </is>
      </c>
      <c r="B170" s="15" t="inlineStr">
        <is>
          <t>דלת נגררת אגף על אגף של 2 אגפים ב-2 מסלולים מאולגנת/צבועה כדוגמת קליל אופיס 2200 או ש"ע, זכוכית מחוסמת בעובי 8 מ"מ, בשטח מעל 6.0 מ"ר ועד 8.0 מ"ר</t>
        </is>
      </c>
      <c r="C170" s="33" t="inlineStr">
        <is>
          <t>מ"ר</t>
        </is>
      </c>
      <c r="D170" s="180" t="n">
        <v>3510</v>
      </c>
      <c r="E170" s="180">
        <f>D170*(1-$E$3)</f>
        <v>2983.5</v>
      </c>
      <c r="F170" s="181">
        <f>E170*(1+$F$3)</f>
        <v>3132.675</v>
      </c>
      <c r="H170" s="38" t="n"/>
      <c r="I170" s="36" t="n"/>
      <c r="K170" s="100" t="n"/>
      <c r="L170" s="182">
        <f>K170*E170</f>
        <v>0</v>
      </c>
      <c r="M170" s="102" t="n"/>
      <c r="N170" s="183">
        <f>M170*F170</f>
        <v>0</v>
      </c>
      <c r="O170" s="95" t="n"/>
      <c r="P170" s="177">
        <f>O170*E170</f>
        <v>0</v>
      </c>
      <c r="Q170" s="96" t="n"/>
      <c r="R170" s="178">
        <f>Q170*F170</f>
        <v>0</v>
      </c>
      <c r="S170" s="95" t="n"/>
      <c r="T170" s="179">
        <f>S170*E170</f>
        <v>0</v>
      </c>
      <c r="U170" s="98" t="n"/>
      <c r="V170" s="178">
        <f>U170*F170</f>
        <v>0</v>
      </c>
      <c r="W170" s="99" t="n"/>
      <c r="X170" s="179">
        <f>W170*E170</f>
        <v>0</v>
      </c>
      <c r="Y170" s="98" t="n"/>
      <c r="Z170" s="178">
        <f>Y170*F170</f>
        <v>0</v>
      </c>
      <c r="AA170" s="99" t="n"/>
      <c r="AB170" s="179">
        <f>AA170*E170</f>
        <v>0</v>
      </c>
      <c r="AC170" s="98" t="n"/>
      <c r="AD170" s="178">
        <f>AC170*F170</f>
        <v>0</v>
      </c>
      <c r="AE170" s="99" t="n"/>
      <c r="AF170" s="179">
        <f>AE170*E170</f>
        <v>0</v>
      </c>
      <c r="AG170" s="98" t="n"/>
      <c r="AH170" s="178">
        <f>AG170*F170</f>
        <v>0</v>
      </c>
      <c r="AI170" s="99" t="n"/>
      <c r="AJ170" s="179">
        <f>AI170*E170</f>
        <v>0</v>
      </c>
      <c r="AK170" s="98" t="n"/>
      <c r="AL170" s="178">
        <f>AK170*F170</f>
        <v>0</v>
      </c>
      <c r="AM170" s="99" t="n"/>
      <c r="AN170" s="179">
        <f>AM170*E170</f>
        <v>0</v>
      </c>
      <c r="AO170" s="98" t="n"/>
      <c r="AP170" s="178">
        <f>AO170*F170</f>
        <v>0</v>
      </c>
      <c r="AQ170" s="99" t="n"/>
      <c r="AR170" s="179">
        <f>AQ170*E170</f>
        <v>0</v>
      </c>
      <c r="AS170" s="98" t="n"/>
      <c r="AT170" s="178">
        <f>AS170*F170</f>
        <v>0</v>
      </c>
      <c r="AU170" s="99" t="n"/>
      <c r="AV170" s="179">
        <f>AU170*E170</f>
        <v>0</v>
      </c>
      <c r="AW170" s="98" t="n"/>
      <c r="AX170" s="178">
        <f>AW170*F170</f>
        <v>0</v>
      </c>
      <c r="AY170" s="99" t="n"/>
      <c r="AZ170" s="179">
        <f>AY170*E170</f>
        <v>0</v>
      </c>
      <c r="BA170" s="98" t="n"/>
      <c r="BB170" s="178">
        <f>BA170*F170</f>
        <v>0</v>
      </c>
      <c r="BC170" s="99" t="n"/>
      <c r="BD170" s="179">
        <f>BC170*E170</f>
        <v>0</v>
      </c>
      <c r="BE170" s="98" t="n"/>
      <c r="BF170" s="178">
        <f>BE170*F170</f>
        <v>0</v>
      </c>
    </row>
    <row r="171" ht="28.2" customHeight="1">
      <c r="A171" s="19" t="inlineStr">
        <is>
          <t>12.051.0650</t>
        </is>
      </c>
      <c r="B171" s="15" t="inlineStr">
        <is>
          <t>דלת נגררת אגף על אגף של 2 אגפים ב-2 מסלולים מאולגנת/צבועה כדוגמת קליל בלגי 7300 או ש"ע, זכוכית מחוסמת בעובי 8 מ"מ, בשטח מעל 4.0 מ"ר ועד 6.0 מ"ר</t>
        </is>
      </c>
      <c r="C171" s="33" t="inlineStr">
        <is>
          <t>מ"ר</t>
        </is>
      </c>
      <c r="D171" s="180" t="n">
        <v>1970</v>
      </c>
      <c r="E171" s="180">
        <f>D171*(1-$E$3)</f>
        <v>1674.5</v>
      </c>
      <c r="F171" s="181">
        <f>E171*(1+$F$3)</f>
        <v>1758.2250000000001</v>
      </c>
      <c r="H171" s="38" t="n"/>
      <c r="I171" s="36" t="n"/>
      <c r="K171" s="100" t="n"/>
      <c r="L171" s="182">
        <f>K171*E171</f>
        <v>0</v>
      </c>
      <c r="M171" s="102" t="n"/>
      <c r="N171" s="183">
        <f>M171*F171</f>
        <v>0</v>
      </c>
      <c r="O171" s="95" t="n"/>
      <c r="P171" s="177">
        <f>O171*E171</f>
        <v>0</v>
      </c>
      <c r="Q171" s="96" t="n"/>
      <c r="R171" s="178">
        <f>Q171*F171</f>
        <v>0</v>
      </c>
      <c r="S171" s="95" t="n"/>
      <c r="T171" s="179">
        <f>S171*E171</f>
        <v>0</v>
      </c>
      <c r="U171" s="98" t="n"/>
      <c r="V171" s="178">
        <f>U171*F171</f>
        <v>0</v>
      </c>
      <c r="W171" s="99" t="n"/>
      <c r="X171" s="179">
        <f>W171*E171</f>
        <v>0</v>
      </c>
      <c r="Y171" s="98" t="n"/>
      <c r="Z171" s="178">
        <f>Y171*F171</f>
        <v>0</v>
      </c>
      <c r="AA171" s="99" t="n"/>
      <c r="AB171" s="179">
        <f>AA171*E171</f>
        <v>0</v>
      </c>
      <c r="AC171" s="98" t="n"/>
      <c r="AD171" s="178">
        <f>AC171*F171</f>
        <v>0</v>
      </c>
      <c r="AE171" s="99" t="n"/>
      <c r="AF171" s="179">
        <f>AE171*E171</f>
        <v>0</v>
      </c>
      <c r="AG171" s="98" t="n"/>
      <c r="AH171" s="178">
        <f>AG171*F171</f>
        <v>0</v>
      </c>
      <c r="AI171" s="99" t="n"/>
      <c r="AJ171" s="179">
        <f>AI171*E171</f>
        <v>0</v>
      </c>
      <c r="AK171" s="98" t="n"/>
      <c r="AL171" s="178">
        <f>AK171*F171</f>
        <v>0</v>
      </c>
      <c r="AM171" s="99" t="n"/>
      <c r="AN171" s="179">
        <f>AM171*E171</f>
        <v>0</v>
      </c>
      <c r="AO171" s="98" t="n"/>
      <c r="AP171" s="178">
        <f>AO171*F171</f>
        <v>0</v>
      </c>
      <c r="AQ171" s="99" t="n"/>
      <c r="AR171" s="179">
        <f>AQ171*E171</f>
        <v>0</v>
      </c>
      <c r="AS171" s="98" t="n"/>
      <c r="AT171" s="178">
        <f>AS171*F171</f>
        <v>0</v>
      </c>
      <c r="AU171" s="99" t="n"/>
      <c r="AV171" s="179">
        <f>AU171*E171</f>
        <v>0</v>
      </c>
      <c r="AW171" s="98" t="n"/>
      <c r="AX171" s="178">
        <f>AW171*F171</f>
        <v>0</v>
      </c>
      <c r="AY171" s="99" t="n"/>
      <c r="AZ171" s="179">
        <f>AY171*E171</f>
        <v>0</v>
      </c>
      <c r="BA171" s="98" t="n"/>
      <c r="BB171" s="178">
        <f>BA171*F171</f>
        <v>0</v>
      </c>
      <c r="BC171" s="99" t="n"/>
      <c r="BD171" s="179">
        <f>BC171*E171</f>
        <v>0</v>
      </c>
      <c r="BE171" s="98" t="n"/>
      <c r="BF171" s="178">
        <f>BE171*F171</f>
        <v>0</v>
      </c>
    </row>
    <row r="172" ht="28.2" customHeight="1">
      <c r="A172" s="19" t="inlineStr">
        <is>
          <t>12.051.0660</t>
        </is>
      </c>
      <c r="B172" s="15" t="inlineStr">
        <is>
          <t>דלת נגררת אגף על אגף של 2 אגפים ב-2 מסלולים מאולגנת/צבועה כדוגמת כדוגמת קליל בלגי 7300 או ש"ע, זכוכית מחוסמת בעובי 8 מ"מ, בשטח מעל 6.0 מ"ר ועד 8.0 מ"ר</t>
        </is>
      </c>
      <c r="C172" s="33" t="inlineStr">
        <is>
          <t>מ"ר</t>
        </is>
      </c>
      <c r="D172" s="180" t="n">
        <v>1890</v>
      </c>
      <c r="E172" s="180">
        <f>D172*(1-$E$3)</f>
        <v>1606.5</v>
      </c>
      <c r="F172" s="181">
        <f>E172*(1+$F$3)</f>
        <v>1686.825</v>
      </c>
      <c r="H172" s="38" t="n"/>
      <c r="I172" s="36" t="n"/>
      <c r="K172" s="100" t="n"/>
      <c r="L172" s="182">
        <f>K172*E172</f>
        <v>0</v>
      </c>
      <c r="M172" s="102" t="n"/>
      <c r="N172" s="183">
        <f>M172*F172</f>
        <v>0</v>
      </c>
      <c r="O172" s="95" t="n"/>
      <c r="P172" s="177">
        <f>O172*E172</f>
        <v>0</v>
      </c>
      <c r="Q172" s="96" t="n"/>
      <c r="R172" s="178">
        <f>Q172*F172</f>
        <v>0</v>
      </c>
      <c r="S172" s="95" t="n"/>
      <c r="T172" s="179">
        <f>S172*E172</f>
        <v>0</v>
      </c>
      <c r="U172" s="98" t="n"/>
      <c r="V172" s="178">
        <f>U172*F172</f>
        <v>0</v>
      </c>
      <c r="W172" s="99" t="n"/>
      <c r="X172" s="179">
        <f>W172*E172</f>
        <v>0</v>
      </c>
      <c r="Y172" s="98" t="n"/>
      <c r="Z172" s="178">
        <f>Y172*F172</f>
        <v>0</v>
      </c>
      <c r="AA172" s="99" t="n"/>
      <c r="AB172" s="179">
        <f>AA172*E172</f>
        <v>0</v>
      </c>
      <c r="AC172" s="98" t="n"/>
      <c r="AD172" s="178">
        <f>AC172*F172</f>
        <v>0</v>
      </c>
      <c r="AE172" s="99" t="n"/>
      <c r="AF172" s="179">
        <f>AE172*E172</f>
        <v>0</v>
      </c>
      <c r="AG172" s="98" t="n"/>
      <c r="AH172" s="178">
        <f>AG172*F172</f>
        <v>0</v>
      </c>
      <c r="AI172" s="99" t="n"/>
      <c r="AJ172" s="179">
        <f>AI172*E172</f>
        <v>0</v>
      </c>
      <c r="AK172" s="98" t="n"/>
      <c r="AL172" s="178">
        <f>AK172*F172</f>
        <v>0</v>
      </c>
      <c r="AM172" s="99" t="n"/>
      <c r="AN172" s="179">
        <f>AM172*E172</f>
        <v>0</v>
      </c>
      <c r="AO172" s="98" t="n"/>
      <c r="AP172" s="178">
        <f>AO172*F172</f>
        <v>0</v>
      </c>
      <c r="AQ172" s="99" t="n"/>
      <c r="AR172" s="179">
        <f>AQ172*E172</f>
        <v>0</v>
      </c>
      <c r="AS172" s="98" t="n"/>
      <c r="AT172" s="178">
        <f>AS172*F172</f>
        <v>0</v>
      </c>
      <c r="AU172" s="99" t="n"/>
      <c r="AV172" s="179">
        <f>AU172*E172</f>
        <v>0</v>
      </c>
      <c r="AW172" s="98" t="n"/>
      <c r="AX172" s="178">
        <f>AW172*F172</f>
        <v>0</v>
      </c>
      <c r="AY172" s="99" t="n"/>
      <c r="AZ172" s="179">
        <f>AY172*E172</f>
        <v>0</v>
      </c>
      <c r="BA172" s="98" t="n"/>
      <c r="BB172" s="178">
        <f>BA172*F172</f>
        <v>0</v>
      </c>
      <c r="BC172" s="99" t="n"/>
      <c r="BD172" s="179">
        <f>BC172*E172</f>
        <v>0</v>
      </c>
      <c r="BE172" s="98" t="n"/>
      <c r="BF172" s="178">
        <f>BE172*F172</f>
        <v>0</v>
      </c>
    </row>
    <row r="173" ht="28.2" customHeight="1">
      <c r="A173" s="19" t="inlineStr">
        <is>
          <t>12.051.0691</t>
        </is>
      </c>
      <c r="B173" s="15" t="inlineStr">
        <is>
          <t>תוספת מחיר עבור ביצוע הדלתות עם פרופיל כדוגמת קליל אופיס 7500 במקום פרופיל קליל בלגי 7300. התוספת היא 15% למחיר מ"ר של הדלת</t>
        </is>
      </c>
      <c r="C173" s="33" t="inlineStr">
        <is>
          <t>קומפ</t>
        </is>
      </c>
      <c r="D173" s="180" t="n">
        <v>0.15</v>
      </c>
      <c r="E173" s="180">
        <f>D173*(1-$E$3)</f>
        <v>0.1275</v>
      </c>
      <c r="F173" s="181">
        <f>E173*(1+$F$3)</f>
        <v>0.13387500000000002</v>
      </c>
      <c r="H173" s="38" t="n"/>
      <c r="I173" s="36" t="n"/>
      <c r="K173" s="100" t="n"/>
      <c r="L173" s="182">
        <f>K173*E173</f>
        <v>0</v>
      </c>
      <c r="M173" s="102" t="n"/>
      <c r="N173" s="183">
        <f>M173*F173</f>
        <v>0</v>
      </c>
      <c r="O173" s="95" t="n"/>
      <c r="P173" s="177">
        <f>O173*E173</f>
        <v>0</v>
      </c>
      <c r="Q173" s="96" t="n"/>
      <c r="R173" s="178">
        <f>Q173*F173</f>
        <v>0</v>
      </c>
      <c r="S173" s="95" t="n"/>
      <c r="T173" s="179">
        <f>S173*E173</f>
        <v>0</v>
      </c>
      <c r="U173" s="98" t="n"/>
      <c r="V173" s="178">
        <f>U173*F173</f>
        <v>0</v>
      </c>
      <c r="W173" s="99" t="n"/>
      <c r="X173" s="179">
        <f>W173*E173</f>
        <v>0</v>
      </c>
      <c r="Y173" s="98" t="n"/>
      <c r="Z173" s="178">
        <f>Y173*F173</f>
        <v>0</v>
      </c>
      <c r="AA173" s="99" t="n"/>
      <c r="AB173" s="179">
        <f>AA173*E173</f>
        <v>0</v>
      </c>
      <c r="AC173" s="98" t="n"/>
      <c r="AD173" s="178">
        <f>AC173*F173</f>
        <v>0</v>
      </c>
      <c r="AE173" s="99" t="n"/>
      <c r="AF173" s="179">
        <f>AE173*E173</f>
        <v>0</v>
      </c>
      <c r="AG173" s="98" t="n"/>
      <c r="AH173" s="178">
        <f>AG173*F173</f>
        <v>0</v>
      </c>
      <c r="AI173" s="99" t="n"/>
      <c r="AJ173" s="179">
        <f>AI173*E173</f>
        <v>0</v>
      </c>
      <c r="AK173" s="98" t="n"/>
      <c r="AL173" s="178">
        <f>AK173*F173</f>
        <v>0</v>
      </c>
      <c r="AM173" s="99" t="n"/>
      <c r="AN173" s="179">
        <f>AM173*E173</f>
        <v>0</v>
      </c>
      <c r="AO173" s="98" t="n"/>
      <c r="AP173" s="178">
        <f>AO173*F173</f>
        <v>0</v>
      </c>
      <c r="AQ173" s="99" t="n"/>
      <c r="AR173" s="179">
        <f>AQ173*E173</f>
        <v>0</v>
      </c>
      <c r="AS173" s="98" t="n"/>
      <c r="AT173" s="178">
        <f>AS173*F173</f>
        <v>0</v>
      </c>
      <c r="AU173" s="99" t="n"/>
      <c r="AV173" s="179">
        <f>AU173*E173</f>
        <v>0</v>
      </c>
      <c r="AW173" s="98" t="n"/>
      <c r="AX173" s="178">
        <f>AW173*F173</f>
        <v>0</v>
      </c>
      <c r="AY173" s="99" t="n"/>
      <c r="AZ173" s="179">
        <f>AY173*E173</f>
        <v>0</v>
      </c>
      <c r="BA173" s="98" t="n"/>
      <c r="BB173" s="178">
        <f>BA173*F173</f>
        <v>0</v>
      </c>
      <c r="BC173" s="99" t="n"/>
      <c r="BD173" s="179">
        <f>BC173*E173</f>
        <v>0</v>
      </c>
      <c r="BE173" s="98" t="n"/>
      <c r="BF173" s="178">
        <f>BE173*F173</f>
        <v>0</v>
      </c>
    </row>
    <row r="174" ht="15.6" customHeight="1">
      <c r="A174" s="19" t="inlineStr">
        <is>
          <t>12.051.9000</t>
        </is>
      </c>
      <c r="B174" s="15" t="inlineStr">
        <is>
          <t>פירוק דלתות אלומיניום ומשקופיהן בשטח של עד 4 מ"ר ופינויין</t>
        </is>
      </c>
      <c r="C174" s="33" t="inlineStr">
        <is>
          <t>יח'</t>
        </is>
      </c>
      <c r="D174" s="180" t="n">
        <v>276</v>
      </c>
      <c r="E174" s="180">
        <f>D174*(1-$E$3)</f>
        <v>234.6</v>
      </c>
      <c r="F174" s="181">
        <f>E174*(1+$F$3)</f>
        <v>246.33</v>
      </c>
      <c r="H174" s="38" t="n"/>
      <c r="I174" s="36" t="n"/>
      <c r="K174" s="100" t="n"/>
      <c r="L174" s="182">
        <f>K174*E174</f>
        <v>0</v>
      </c>
      <c r="M174" s="102" t="n"/>
      <c r="N174" s="183">
        <f>M174*F174</f>
        <v>0</v>
      </c>
      <c r="O174" s="95" t="n"/>
      <c r="P174" s="177">
        <f>O174*E174</f>
        <v>0</v>
      </c>
      <c r="Q174" s="96" t="n"/>
      <c r="R174" s="178">
        <f>Q174*F174</f>
        <v>0</v>
      </c>
      <c r="S174" s="95" t="n"/>
      <c r="T174" s="179">
        <f>S174*E174</f>
        <v>0</v>
      </c>
      <c r="U174" s="98" t="n"/>
      <c r="V174" s="178">
        <f>U174*F174</f>
        <v>0</v>
      </c>
      <c r="W174" s="99" t="n"/>
      <c r="X174" s="179">
        <f>W174*E174</f>
        <v>0</v>
      </c>
      <c r="Y174" s="98" t="n"/>
      <c r="Z174" s="178">
        <f>Y174*F174</f>
        <v>0</v>
      </c>
      <c r="AA174" s="99" t="n"/>
      <c r="AB174" s="179">
        <f>AA174*E174</f>
        <v>0</v>
      </c>
      <c r="AC174" s="98" t="n"/>
      <c r="AD174" s="178">
        <f>AC174*F174</f>
        <v>0</v>
      </c>
      <c r="AE174" s="99" t="n"/>
      <c r="AF174" s="179">
        <f>AE174*E174</f>
        <v>0</v>
      </c>
      <c r="AG174" s="98" t="n"/>
      <c r="AH174" s="178">
        <f>AG174*F174</f>
        <v>0</v>
      </c>
      <c r="AI174" s="99" t="n"/>
      <c r="AJ174" s="179">
        <f>AI174*E174</f>
        <v>0</v>
      </c>
      <c r="AK174" s="98" t="n"/>
      <c r="AL174" s="178">
        <f>AK174*F174</f>
        <v>0</v>
      </c>
      <c r="AM174" s="99" t="n"/>
      <c r="AN174" s="179">
        <f>AM174*E174</f>
        <v>0</v>
      </c>
      <c r="AO174" s="98" t="n"/>
      <c r="AP174" s="178">
        <f>AO174*F174</f>
        <v>0</v>
      </c>
      <c r="AQ174" s="99" t="n"/>
      <c r="AR174" s="179">
        <f>AQ174*E174</f>
        <v>0</v>
      </c>
      <c r="AS174" s="98" t="n"/>
      <c r="AT174" s="178">
        <f>AS174*F174</f>
        <v>0</v>
      </c>
      <c r="AU174" s="99" t="n"/>
      <c r="AV174" s="179">
        <f>AU174*E174</f>
        <v>0</v>
      </c>
      <c r="AW174" s="98" t="n"/>
      <c r="AX174" s="178">
        <f>AW174*F174</f>
        <v>0</v>
      </c>
      <c r="AY174" s="99" t="n"/>
      <c r="AZ174" s="179">
        <f>AY174*E174</f>
        <v>0</v>
      </c>
      <c r="BA174" s="98" t="n"/>
      <c r="BB174" s="178">
        <f>BA174*F174</f>
        <v>0</v>
      </c>
      <c r="BC174" s="99" t="n"/>
      <c r="BD174" s="179">
        <f>BC174*E174</f>
        <v>0</v>
      </c>
      <c r="BE174" s="98" t="n"/>
      <c r="BF174" s="178">
        <f>BE174*F174</f>
        <v>0</v>
      </c>
    </row>
    <row r="175" ht="15.6" customHeight="1">
      <c r="A175" s="19" t="inlineStr">
        <is>
          <t>12.051.9010</t>
        </is>
      </c>
      <c r="B175" s="15" t="inlineStr">
        <is>
          <t>פירוק דלתות אלומיניום ומשקופיהן בשטח של עד 4 מ"ר לשימוש חוזר</t>
        </is>
      </c>
      <c r="C175" s="33" t="inlineStr">
        <is>
          <t>יח'</t>
        </is>
      </c>
      <c r="D175" s="180" t="n">
        <v>360</v>
      </c>
      <c r="E175" s="180">
        <f>D175*(1-$E$3)</f>
        <v>306</v>
      </c>
      <c r="F175" s="181">
        <f>E175*(1+$F$3)</f>
        <v>321.3</v>
      </c>
      <c r="H175" s="38" t="n"/>
      <c r="I175" s="36" t="n"/>
      <c r="K175" s="100" t="n"/>
      <c r="L175" s="182">
        <f>K175*E175</f>
        <v>0</v>
      </c>
      <c r="M175" s="102" t="n"/>
      <c r="N175" s="183">
        <f>M175*F175</f>
        <v>0</v>
      </c>
      <c r="O175" s="95" t="n"/>
      <c r="P175" s="177">
        <f>O175*E175</f>
        <v>0</v>
      </c>
      <c r="Q175" s="96" t="n"/>
      <c r="R175" s="178">
        <f>Q175*F175</f>
        <v>0</v>
      </c>
      <c r="S175" s="95" t="n"/>
      <c r="T175" s="179">
        <f>S175*E175</f>
        <v>0</v>
      </c>
      <c r="U175" s="98" t="n"/>
      <c r="V175" s="178">
        <f>U175*F175</f>
        <v>0</v>
      </c>
      <c r="W175" s="99" t="n"/>
      <c r="X175" s="179">
        <f>W175*E175</f>
        <v>0</v>
      </c>
      <c r="Y175" s="98" t="n"/>
      <c r="Z175" s="178">
        <f>Y175*F175</f>
        <v>0</v>
      </c>
      <c r="AA175" s="99" t="n"/>
      <c r="AB175" s="179">
        <f>AA175*E175</f>
        <v>0</v>
      </c>
      <c r="AC175" s="98" t="n"/>
      <c r="AD175" s="178">
        <f>AC175*F175</f>
        <v>0</v>
      </c>
      <c r="AE175" s="99" t="n"/>
      <c r="AF175" s="179">
        <f>AE175*E175</f>
        <v>0</v>
      </c>
      <c r="AG175" s="98" t="n"/>
      <c r="AH175" s="178">
        <f>AG175*F175</f>
        <v>0</v>
      </c>
      <c r="AI175" s="99" t="n"/>
      <c r="AJ175" s="179">
        <f>AI175*E175</f>
        <v>0</v>
      </c>
      <c r="AK175" s="98" t="n"/>
      <c r="AL175" s="178">
        <f>AK175*F175</f>
        <v>0</v>
      </c>
      <c r="AM175" s="99" t="n"/>
      <c r="AN175" s="179">
        <f>AM175*E175</f>
        <v>0</v>
      </c>
      <c r="AO175" s="98" t="n"/>
      <c r="AP175" s="178">
        <f>AO175*F175</f>
        <v>0</v>
      </c>
      <c r="AQ175" s="99" t="n"/>
      <c r="AR175" s="179">
        <f>AQ175*E175</f>
        <v>0</v>
      </c>
      <c r="AS175" s="98" t="n"/>
      <c r="AT175" s="178">
        <f>AS175*F175</f>
        <v>0</v>
      </c>
      <c r="AU175" s="99" t="n"/>
      <c r="AV175" s="179">
        <f>AU175*E175</f>
        <v>0</v>
      </c>
      <c r="AW175" s="98" t="n"/>
      <c r="AX175" s="178">
        <f>AW175*F175</f>
        <v>0</v>
      </c>
      <c r="AY175" s="99" t="n"/>
      <c r="AZ175" s="179">
        <f>AY175*E175</f>
        <v>0</v>
      </c>
      <c r="BA175" s="98" t="n"/>
      <c r="BB175" s="178">
        <f>BA175*F175</f>
        <v>0</v>
      </c>
      <c r="BC175" s="99" t="n"/>
      <c r="BD175" s="179">
        <f>BC175*E175</f>
        <v>0</v>
      </c>
      <c r="BE175" s="98" t="n"/>
      <c r="BF175" s="178">
        <f>BE175*F175</f>
        <v>0</v>
      </c>
    </row>
    <row r="176" ht="15.6" customHeight="1">
      <c r="A176" s="19" t="inlineStr">
        <is>
          <t>12.051.9100</t>
        </is>
      </c>
      <c r="B176" s="15" t="inlineStr">
        <is>
          <t>התקנה של דלתות אלומיניום ומשקופיהן בשטח של עד 4 מ"ר, אשר פורקו לשימוש חוזר</t>
        </is>
      </c>
      <c r="C176" s="33" t="inlineStr">
        <is>
          <t>יח'</t>
        </is>
      </c>
      <c r="D176" s="180" t="n">
        <v>940</v>
      </c>
      <c r="E176" s="180">
        <f>D176*(1-$E$3)</f>
        <v>799</v>
      </c>
      <c r="F176" s="181">
        <f>E176*(1+$F$3)</f>
        <v>838.95</v>
      </c>
      <c r="H176" s="38" t="n"/>
      <c r="I176" s="36" t="n"/>
      <c r="K176" s="100" t="n"/>
      <c r="L176" s="182">
        <f>K176*E176</f>
        <v>0</v>
      </c>
      <c r="M176" s="102" t="n"/>
      <c r="N176" s="183">
        <f>M176*F176</f>
        <v>0</v>
      </c>
      <c r="O176" s="95" t="n"/>
      <c r="P176" s="177">
        <f>O176*E176</f>
        <v>0</v>
      </c>
      <c r="Q176" s="96" t="n"/>
      <c r="R176" s="178">
        <f>Q176*F176</f>
        <v>0</v>
      </c>
      <c r="S176" s="95" t="n"/>
      <c r="T176" s="179">
        <f>S176*E176</f>
        <v>0</v>
      </c>
      <c r="U176" s="98" t="n"/>
      <c r="V176" s="178">
        <f>U176*F176</f>
        <v>0</v>
      </c>
      <c r="W176" s="99" t="n"/>
      <c r="X176" s="179">
        <f>W176*E176</f>
        <v>0</v>
      </c>
      <c r="Y176" s="98" t="n"/>
      <c r="Z176" s="178">
        <f>Y176*F176</f>
        <v>0</v>
      </c>
      <c r="AA176" s="99" t="n"/>
      <c r="AB176" s="179">
        <f>AA176*E176</f>
        <v>0</v>
      </c>
      <c r="AC176" s="98" t="n"/>
      <c r="AD176" s="178">
        <f>AC176*F176</f>
        <v>0</v>
      </c>
      <c r="AE176" s="99" t="n"/>
      <c r="AF176" s="179">
        <f>AE176*E176</f>
        <v>0</v>
      </c>
      <c r="AG176" s="98" t="n"/>
      <c r="AH176" s="178">
        <f>AG176*F176</f>
        <v>0</v>
      </c>
      <c r="AI176" s="99" t="n"/>
      <c r="AJ176" s="179">
        <f>AI176*E176</f>
        <v>0</v>
      </c>
      <c r="AK176" s="98" t="n"/>
      <c r="AL176" s="178">
        <f>AK176*F176</f>
        <v>0</v>
      </c>
      <c r="AM176" s="99" t="n"/>
      <c r="AN176" s="179">
        <f>AM176*E176</f>
        <v>0</v>
      </c>
      <c r="AO176" s="98" t="n"/>
      <c r="AP176" s="178">
        <f>AO176*F176</f>
        <v>0</v>
      </c>
      <c r="AQ176" s="99" t="n"/>
      <c r="AR176" s="179">
        <f>AQ176*E176</f>
        <v>0</v>
      </c>
      <c r="AS176" s="98" t="n"/>
      <c r="AT176" s="178">
        <f>AS176*F176</f>
        <v>0</v>
      </c>
      <c r="AU176" s="99" t="n"/>
      <c r="AV176" s="179">
        <f>AU176*E176</f>
        <v>0</v>
      </c>
      <c r="AW176" s="98" t="n"/>
      <c r="AX176" s="178">
        <f>AW176*F176</f>
        <v>0</v>
      </c>
      <c r="AY176" s="99" t="n"/>
      <c r="AZ176" s="179">
        <f>AY176*E176</f>
        <v>0</v>
      </c>
      <c r="BA176" s="98" t="n"/>
      <c r="BB176" s="178">
        <f>BA176*F176</f>
        <v>0</v>
      </c>
      <c r="BC176" s="99" t="n"/>
      <c r="BD176" s="179">
        <f>BC176*E176</f>
        <v>0</v>
      </c>
      <c r="BE176" s="98" t="n"/>
      <c r="BF176" s="178">
        <f>BE176*F176</f>
        <v>0</v>
      </c>
    </row>
    <row r="177" ht="28.2" customHeight="1">
      <c r="A177" s="19" t="inlineStr">
        <is>
          <t>12.051.9150</t>
        </is>
      </c>
      <c r="B177" s="15" t="inlineStr">
        <is>
          <t>החלפת מנעול צילינדר מנרוסטה (במחיר יסוד 350 ש"ח/יח') לדלת הזזה מזכוכית בעובי 8-12 מ"מ, לרבות פירוק המנעול הקיים</t>
        </is>
      </c>
      <c r="C177" s="33" t="inlineStr">
        <is>
          <t>יח'</t>
        </is>
      </c>
      <c r="D177" s="180" t="n">
        <v>540</v>
      </c>
      <c r="E177" s="180">
        <f>D177*(1-$E$3)</f>
        <v>459</v>
      </c>
      <c r="F177" s="181">
        <f>E177*(1+$F$3)</f>
        <v>481.95000000000005</v>
      </c>
      <c r="H177" s="38" t="n"/>
      <c r="I177" s="36" t="n"/>
      <c r="K177" s="100" t="n"/>
      <c r="L177" s="182">
        <f>K177*E177</f>
        <v>0</v>
      </c>
      <c r="M177" s="102" t="n"/>
      <c r="N177" s="183">
        <f>M177*F177</f>
        <v>0</v>
      </c>
      <c r="O177" s="95" t="n"/>
      <c r="P177" s="177">
        <f>O177*E177</f>
        <v>0</v>
      </c>
      <c r="Q177" s="96" t="n"/>
      <c r="R177" s="178">
        <f>Q177*F177</f>
        <v>0</v>
      </c>
      <c r="S177" s="95" t="n"/>
      <c r="T177" s="179">
        <f>S177*E177</f>
        <v>0</v>
      </c>
      <c r="U177" s="98" t="n"/>
      <c r="V177" s="178">
        <f>U177*F177</f>
        <v>0</v>
      </c>
      <c r="W177" s="99" t="n"/>
      <c r="X177" s="179">
        <f>W177*E177</f>
        <v>0</v>
      </c>
      <c r="Y177" s="98" t="n"/>
      <c r="Z177" s="178">
        <f>Y177*F177</f>
        <v>0</v>
      </c>
      <c r="AA177" s="99" t="n"/>
      <c r="AB177" s="179">
        <f>AA177*E177</f>
        <v>0</v>
      </c>
      <c r="AC177" s="98" t="n"/>
      <c r="AD177" s="178">
        <f>AC177*F177</f>
        <v>0</v>
      </c>
      <c r="AE177" s="99" t="n"/>
      <c r="AF177" s="179">
        <f>AE177*E177</f>
        <v>0</v>
      </c>
      <c r="AG177" s="98" t="n"/>
      <c r="AH177" s="178">
        <f>AG177*F177</f>
        <v>0</v>
      </c>
      <c r="AI177" s="99" t="n"/>
      <c r="AJ177" s="179">
        <f>AI177*E177</f>
        <v>0</v>
      </c>
      <c r="AK177" s="98" t="n"/>
      <c r="AL177" s="178">
        <f>AK177*F177</f>
        <v>0</v>
      </c>
      <c r="AM177" s="99" t="n"/>
      <c r="AN177" s="179">
        <f>AM177*E177</f>
        <v>0</v>
      </c>
      <c r="AO177" s="98" t="n"/>
      <c r="AP177" s="178">
        <f>AO177*F177</f>
        <v>0</v>
      </c>
      <c r="AQ177" s="99" t="n"/>
      <c r="AR177" s="179">
        <f>AQ177*E177</f>
        <v>0</v>
      </c>
      <c r="AS177" s="98" t="n"/>
      <c r="AT177" s="178">
        <f>AS177*F177</f>
        <v>0</v>
      </c>
      <c r="AU177" s="99" t="n"/>
      <c r="AV177" s="179">
        <f>AU177*E177</f>
        <v>0</v>
      </c>
      <c r="AW177" s="98" t="n"/>
      <c r="AX177" s="178">
        <f>AW177*F177</f>
        <v>0</v>
      </c>
      <c r="AY177" s="99" t="n"/>
      <c r="AZ177" s="179">
        <f>AY177*E177</f>
        <v>0</v>
      </c>
      <c r="BA177" s="98" t="n"/>
      <c r="BB177" s="178">
        <f>BA177*F177</f>
        <v>0</v>
      </c>
      <c r="BC177" s="99" t="n"/>
      <c r="BD177" s="179">
        <f>BC177*E177</f>
        <v>0</v>
      </c>
      <c r="BE177" s="98" t="n"/>
      <c r="BF177" s="178">
        <f>BE177*F177</f>
        <v>0</v>
      </c>
    </row>
    <row r="178" ht="28.2" customHeight="1">
      <c r="A178" s="19" t="inlineStr">
        <is>
          <t>12.051.9160</t>
        </is>
      </c>
      <c r="B178" s="15" t="inlineStr">
        <is>
          <t>החלפת מנעול צילינדר תחתון מנרוסטה (במחיר יסוד 400 ש"ח/יח') לדלת הזזה מזכוכית בעובי 8-12 מ"מ, לרבות פירוק המנעול הקיים</t>
        </is>
      </c>
      <c r="C178" s="33" t="inlineStr">
        <is>
          <t>יח'</t>
        </is>
      </c>
      <c r="D178" s="180" t="n">
        <v>590</v>
      </c>
      <c r="E178" s="180">
        <f>D178*(1-$E$3)</f>
        <v>501.5</v>
      </c>
      <c r="F178" s="181">
        <f>E178*(1+$F$3)</f>
        <v>526.575</v>
      </c>
      <c r="H178" s="38" t="n"/>
      <c r="I178" s="36" t="n"/>
      <c r="K178" s="100" t="n"/>
      <c r="L178" s="182">
        <f>K178*E178</f>
        <v>0</v>
      </c>
      <c r="M178" s="102" t="n"/>
      <c r="N178" s="183">
        <f>M178*F178</f>
        <v>0</v>
      </c>
      <c r="O178" s="95" t="n"/>
      <c r="P178" s="177">
        <f>O178*E178</f>
        <v>0</v>
      </c>
      <c r="Q178" s="96" t="n"/>
      <c r="R178" s="178">
        <f>Q178*F178</f>
        <v>0</v>
      </c>
      <c r="S178" s="95" t="n"/>
      <c r="T178" s="179">
        <f>S178*E178</f>
        <v>0</v>
      </c>
      <c r="U178" s="98" t="n"/>
      <c r="V178" s="178">
        <f>U178*F178</f>
        <v>0</v>
      </c>
      <c r="W178" s="99" t="n"/>
      <c r="X178" s="179">
        <f>W178*E178</f>
        <v>0</v>
      </c>
      <c r="Y178" s="98" t="n"/>
      <c r="Z178" s="178">
        <f>Y178*F178</f>
        <v>0</v>
      </c>
      <c r="AA178" s="99" t="n"/>
      <c r="AB178" s="179">
        <f>AA178*E178</f>
        <v>0</v>
      </c>
      <c r="AC178" s="98" t="n"/>
      <c r="AD178" s="178">
        <f>AC178*F178</f>
        <v>0</v>
      </c>
      <c r="AE178" s="99" t="n"/>
      <c r="AF178" s="179">
        <f>AE178*E178</f>
        <v>0</v>
      </c>
      <c r="AG178" s="98" t="n"/>
      <c r="AH178" s="178">
        <f>AG178*F178</f>
        <v>0</v>
      </c>
      <c r="AI178" s="99" t="n"/>
      <c r="AJ178" s="179">
        <f>AI178*E178</f>
        <v>0</v>
      </c>
      <c r="AK178" s="98" t="n"/>
      <c r="AL178" s="178">
        <f>AK178*F178</f>
        <v>0</v>
      </c>
      <c r="AM178" s="99" t="n"/>
      <c r="AN178" s="179">
        <f>AM178*E178</f>
        <v>0</v>
      </c>
      <c r="AO178" s="98" t="n"/>
      <c r="AP178" s="178">
        <f>AO178*F178</f>
        <v>0</v>
      </c>
      <c r="AQ178" s="99" t="n"/>
      <c r="AR178" s="179">
        <f>AQ178*E178</f>
        <v>0</v>
      </c>
      <c r="AS178" s="98" t="n"/>
      <c r="AT178" s="178">
        <f>AS178*F178</f>
        <v>0</v>
      </c>
      <c r="AU178" s="99" t="n"/>
      <c r="AV178" s="179">
        <f>AU178*E178</f>
        <v>0</v>
      </c>
      <c r="AW178" s="98" t="n"/>
      <c r="AX178" s="178">
        <f>AW178*F178</f>
        <v>0</v>
      </c>
      <c r="AY178" s="99" t="n"/>
      <c r="AZ178" s="179">
        <f>AY178*E178</f>
        <v>0</v>
      </c>
      <c r="BA178" s="98" t="n"/>
      <c r="BB178" s="178">
        <f>BA178*F178</f>
        <v>0</v>
      </c>
      <c r="BC178" s="99" t="n"/>
      <c r="BD178" s="179">
        <f>BC178*E178</f>
        <v>0</v>
      </c>
      <c r="BE178" s="98" t="n"/>
      <c r="BF178" s="178">
        <f>BE178*F178</f>
        <v>0</v>
      </c>
    </row>
    <row r="179" ht="15.6" customHeight="1">
      <c r="A179" s="19" t="inlineStr">
        <is>
          <t>12.051.9200</t>
        </is>
      </c>
      <c r="B179" s="15" t="inlineStr">
        <is>
          <t>החלפת גלגל מתחת לחלונות או דלתות אלומיניום</t>
        </is>
      </c>
      <c r="C179" s="33" t="inlineStr">
        <is>
          <t>יח'</t>
        </is>
      </c>
      <c r="D179" s="180" t="n">
        <v>134</v>
      </c>
      <c r="E179" s="180">
        <f>D179*(1-$E$3)</f>
        <v>113.89999999999999</v>
      </c>
      <c r="F179" s="181">
        <f>E179*(1+$F$3)</f>
        <v>119.595</v>
      </c>
      <c r="H179" s="38" t="n"/>
      <c r="I179" s="36" t="n"/>
      <c r="K179" s="100" t="n"/>
      <c r="L179" s="182">
        <f>K179*E179</f>
        <v>0</v>
      </c>
      <c r="M179" s="102" t="n"/>
      <c r="N179" s="183">
        <f>M179*F179</f>
        <v>0</v>
      </c>
      <c r="O179" s="95" t="n"/>
      <c r="P179" s="177">
        <f>O179*E179</f>
        <v>0</v>
      </c>
      <c r="Q179" s="96" t="n"/>
      <c r="R179" s="178">
        <f>Q179*F179</f>
        <v>0</v>
      </c>
      <c r="S179" s="95" t="n"/>
      <c r="T179" s="179">
        <f>S179*E179</f>
        <v>0</v>
      </c>
      <c r="U179" s="98" t="n"/>
      <c r="V179" s="178">
        <f>U179*F179</f>
        <v>0</v>
      </c>
      <c r="W179" s="99" t="n"/>
      <c r="X179" s="179">
        <f>W179*E179</f>
        <v>0</v>
      </c>
      <c r="Y179" s="98" t="n"/>
      <c r="Z179" s="178">
        <f>Y179*F179</f>
        <v>0</v>
      </c>
      <c r="AA179" s="99" t="n"/>
      <c r="AB179" s="179">
        <f>AA179*E179</f>
        <v>0</v>
      </c>
      <c r="AC179" s="98" t="n"/>
      <c r="AD179" s="178">
        <f>AC179*F179</f>
        <v>0</v>
      </c>
      <c r="AE179" s="99" t="n"/>
      <c r="AF179" s="179">
        <f>AE179*E179</f>
        <v>0</v>
      </c>
      <c r="AG179" s="98" t="n"/>
      <c r="AH179" s="178">
        <f>AG179*F179</f>
        <v>0</v>
      </c>
      <c r="AI179" s="99" t="n"/>
      <c r="AJ179" s="179">
        <f>AI179*E179</f>
        <v>0</v>
      </c>
      <c r="AK179" s="98" t="n"/>
      <c r="AL179" s="178">
        <f>AK179*F179</f>
        <v>0</v>
      </c>
      <c r="AM179" s="99" t="n"/>
      <c r="AN179" s="179">
        <f>AM179*E179</f>
        <v>0</v>
      </c>
      <c r="AO179" s="98" t="n"/>
      <c r="AP179" s="178">
        <f>AO179*F179</f>
        <v>0</v>
      </c>
      <c r="AQ179" s="99" t="n"/>
      <c r="AR179" s="179">
        <f>AQ179*E179</f>
        <v>0</v>
      </c>
      <c r="AS179" s="98" t="n"/>
      <c r="AT179" s="178">
        <f>AS179*F179</f>
        <v>0</v>
      </c>
      <c r="AU179" s="99" t="n"/>
      <c r="AV179" s="179">
        <f>AU179*E179</f>
        <v>0</v>
      </c>
      <c r="AW179" s="98" t="n"/>
      <c r="AX179" s="178">
        <f>AW179*F179</f>
        <v>0</v>
      </c>
      <c r="AY179" s="99" t="n"/>
      <c r="AZ179" s="179">
        <f>AY179*E179</f>
        <v>0</v>
      </c>
      <c r="BA179" s="98" t="n"/>
      <c r="BB179" s="178">
        <f>BA179*F179</f>
        <v>0</v>
      </c>
      <c r="BC179" s="99" t="n"/>
      <c r="BD179" s="179">
        <f>BC179*E179</f>
        <v>0</v>
      </c>
      <c r="BE179" s="98" t="n"/>
      <c r="BF179" s="178">
        <f>BE179*F179</f>
        <v>0</v>
      </c>
    </row>
    <row r="180" ht="15.6" customHeight="1">
      <c r="A180" s="19" t="inlineStr">
        <is>
          <t>12.051.9210</t>
        </is>
      </c>
      <c r="B180" s="15" t="inlineStr">
        <is>
          <t>החלפת זוג ידיות שקועות דוגמת "אלום" לדלת הזזה</t>
        </is>
      </c>
      <c r="C180" s="33" t="inlineStr">
        <is>
          <t>זוג</t>
        </is>
      </c>
      <c r="D180" s="180" t="n">
        <v>131</v>
      </c>
      <c r="E180" s="180">
        <f>D180*(1-$E$3)</f>
        <v>111.35</v>
      </c>
      <c r="F180" s="181">
        <f>E180*(1+$F$3)</f>
        <v>116.9175</v>
      </c>
      <c r="H180" s="38" t="n"/>
      <c r="I180" s="36" t="n"/>
      <c r="K180" s="100" t="n"/>
      <c r="L180" s="182">
        <f>K180*E180</f>
        <v>0</v>
      </c>
      <c r="M180" s="102" t="n"/>
      <c r="N180" s="183">
        <f>M180*F180</f>
        <v>0</v>
      </c>
      <c r="O180" s="95" t="n"/>
      <c r="P180" s="177">
        <f>O180*E180</f>
        <v>0</v>
      </c>
      <c r="Q180" s="96" t="n"/>
      <c r="R180" s="178">
        <f>Q180*F180</f>
        <v>0</v>
      </c>
      <c r="S180" s="95" t="n"/>
      <c r="T180" s="179">
        <f>S180*E180</f>
        <v>0</v>
      </c>
      <c r="U180" s="98" t="n"/>
      <c r="V180" s="178">
        <f>U180*F180</f>
        <v>0</v>
      </c>
      <c r="W180" s="99" t="n"/>
      <c r="X180" s="179">
        <f>W180*E180</f>
        <v>0</v>
      </c>
      <c r="Y180" s="98" t="n"/>
      <c r="Z180" s="178">
        <f>Y180*F180</f>
        <v>0</v>
      </c>
      <c r="AA180" s="99" t="n"/>
      <c r="AB180" s="179">
        <f>AA180*E180</f>
        <v>0</v>
      </c>
      <c r="AC180" s="98" t="n"/>
      <c r="AD180" s="178">
        <f>AC180*F180</f>
        <v>0</v>
      </c>
      <c r="AE180" s="99" t="n"/>
      <c r="AF180" s="179">
        <f>AE180*E180</f>
        <v>0</v>
      </c>
      <c r="AG180" s="98" t="n"/>
      <c r="AH180" s="178">
        <f>AG180*F180</f>
        <v>0</v>
      </c>
      <c r="AI180" s="99" t="n"/>
      <c r="AJ180" s="179">
        <f>AI180*E180</f>
        <v>0</v>
      </c>
      <c r="AK180" s="98" t="n"/>
      <c r="AL180" s="178">
        <f>AK180*F180</f>
        <v>0</v>
      </c>
      <c r="AM180" s="99" t="n"/>
      <c r="AN180" s="179">
        <f>AM180*E180</f>
        <v>0</v>
      </c>
      <c r="AO180" s="98" t="n"/>
      <c r="AP180" s="178">
        <f>AO180*F180</f>
        <v>0</v>
      </c>
      <c r="AQ180" s="99" t="n"/>
      <c r="AR180" s="179">
        <f>AQ180*E180</f>
        <v>0</v>
      </c>
      <c r="AS180" s="98" t="n"/>
      <c r="AT180" s="178">
        <f>AS180*F180</f>
        <v>0</v>
      </c>
      <c r="AU180" s="99" t="n"/>
      <c r="AV180" s="179">
        <f>AU180*E180</f>
        <v>0</v>
      </c>
      <c r="AW180" s="98" t="n"/>
      <c r="AX180" s="178">
        <f>AW180*F180</f>
        <v>0</v>
      </c>
      <c r="AY180" s="99" t="n"/>
      <c r="AZ180" s="179">
        <f>AY180*E180</f>
        <v>0</v>
      </c>
      <c r="BA180" s="98" t="n"/>
      <c r="BB180" s="178">
        <f>BA180*F180</f>
        <v>0</v>
      </c>
      <c r="BC180" s="99" t="n"/>
      <c r="BD180" s="179">
        <f>BC180*E180</f>
        <v>0</v>
      </c>
      <c r="BE180" s="98" t="n"/>
      <c r="BF180" s="178">
        <f>BE180*F180</f>
        <v>0</v>
      </c>
    </row>
    <row r="181" ht="15.6" customHeight="1">
      <c r="A181" s="19" t="inlineStr">
        <is>
          <t>12.051.9220</t>
        </is>
      </c>
      <c r="B181" s="15" t="inlineStr">
        <is>
          <t>החלפת סרגלים, סביב משקופי דלתות אלומיניום וחיזוקם</t>
        </is>
      </c>
      <c r="C181" s="33" t="inlineStr">
        <is>
          <t>מ'</t>
        </is>
      </c>
      <c r="D181" s="180" t="n">
        <v>118</v>
      </c>
      <c r="E181" s="180">
        <f>D181*(1-$E$3)</f>
        <v>100.3</v>
      </c>
      <c r="F181" s="181">
        <f>E181*(1+$F$3)</f>
        <v>105.315</v>
      </c>
      <c r="H181" s="38" t="n"/>
      <c r="I181" s="36" t="n"/>
      <c r="K181" s="100" t="n"/>
      <c r="L181" s="182">
        <f>K181*E181</f>
        <v>0</v>
      </c>
      <c r="M181" s="102" t="n"/>
      <c r="N181" s="183">
        <f>M181*F181</f>
        <v>0</v>
      </c>
      <c r="O181" s="95" t="n"/>
      <c r="P181" s="177">
        <f>O181*E181</f>
        <v>0</v>
      </c>
      <c r="Q181" s="96" t="n"/>
      <c r="R181" s="178">
        <f>Q181*F181</f>
        <v>0</v>
      </c>
      <c r="S181" s="95" t="n"/>
      <c r="T181" s="179">
        <f>S181*E181</f>
        <v>0</v>
      </c>
      <c r="U181" s="98" t="n"/>
      <c r="V181" s="178">
        <f>U181*F181</f>
        <v>0</v>
      </c>
      <c r="W181" s="99" t="n"/>
      <c r="X181" s="179">
        <f>W181*E181</f>
        <v>0</v>
      </c>
      <c r="Y181" s="98" t="n"/>
      <c r="Z181" s="178">
        <f>Y181*F181</f>
        <v>0</v>
      </c>
      <c r="AA181" s="99" t="n"/>
      <c r="AB181" s="179">
        <f>AA181*E181</f>
        <v>0</v>
      </c>
      <c r="AC181" s="98" t="n"/>
      <c r="AD181" s="178">
        <f>AC181*F181</f>
        <v>0</v>
      </c>
      <c r="AE181" s="99" t="n"/>
      <c r="AF181" s="179">
        <f>AE181*E181</f>
        <v>0</v>
      </c>
      <c r="AG181" s="98" t="n"/>
      <c r="AH181" s="178">
        <f>AG181*F181</f>
        <v>0</v>
      </c>
      <c r="AI181" s="99" t="n"/>
      <c r="AJ181" s="179">
        <f>AI181*E181</f>
        <v>0</v>
      </c>
      <c r="AK181" s="98" t="n"/>
      <c r="AL181" s="178">
        <f>AK181*F181</f>
        <v>0</v>
      </c>
      <c r="AM181" s="99" t="n"/>
      <c r="AN181" s="179">
        <f>AM181*E181</f>
        <v>0</v>
      </c>
      <c r="AO181" s="98" t="n"/>
      <c r="AP181" s="178">
        <f>AO181*F181</f>
        <v>0</v>
      </c>
      <c r="AQ181" s="99" t="n"/>
      <c r="AR181" s="179">
        <f>AQ181*E181</f>
        <v>0</v>
      </c>
      <c r="AS181" s="98" t="n"/>
      <c r="AT181" s="178">
        <f>AS181*F181</f>
        <v>0</v>
      </c>
      <c r="AU181" s="99" t="n"/>
      <c r="AV181" s="179">
        <f>AU181*E181</f>
        <v>0</v>
      </c>
      <c r="AW181" s="98" t="n"/>
      <c r="AX181" s="178">
        <f>AW181*F181</f>
        <v>0</v>
      </c>
      <c r="AY181" s="99" t="n"/>
      <c r="AZ181" s="179">
        <f>AY181*E181</f>
        <v>0</v>
      </c>
      <c r="BA181" s="98" t="n"/>
      <c r="BB181" s="178">
        <f>BA181*F181</f>
        <v>0</v>
      </c>
      <c r="BC181" s="99" t="n"/>
      <c r="BD181" s="179">
        <f>BC181*E181</f>
        <v>0</v>
      </c>
      <c r="BE181" s="98" t="n"/>
      <c r="BF181" s="178">
        <f>BE181*F181</f>
        <v>0</v>
      </c>
    </row>
    <row r="182" ht="28.2" customHeight="1">
      <c r="A182" s="19" t="inlineStr">
        <is>
          <t>12.052.0010</t>
        </is>
      </c>
      <c r="B182" s="15" t="inlineStr">
        <is>
          <t>דלת נגררת אגף על אגף של 3 אגפים ב-3 מסלולים מאולגנת/צבועה כדוגמת קליל קלאסי 7000 או ש"ע, זכוכית מחוסמת בעובי 6 מ"מ, בשטח מעל 5.0 מ"ר ועד 6.0 מ"ר</t>
        </is>
      </c>
      <c r="C182" s="33" t="inlineStr">
        <is>
          <t>מ"ר</t>
        </is>
      </c>
      <c r="D182" s="180" t="n">
        <v>1960</v>
      </c>
      <c r="E182" s="180">
        <f>D182*(1-$E$3)</f>
        <v>1666</v>
      </c>
      <c r="F182" s="181">
        <f>E182*(1+$F$3)</f>
        <v>1749.3000000000002</v>
      </c>
      <c r="H182" s="38" t="n"/>
      <c r="I182" s="36" t="n"/>
      <c r="K182" s="100" t="n"/>
      <c r="L182" s="182">
        <f>K182*E182</f>
        <v>0</v>
      </c>
      <c r="M182" s="102" t="n"/>
      <c r="N182" s="183">
        <f>M182*F182</f>
        <v>0</v>
      </c>
      <c r="O182" s="95" t="n"/>
      <c r="P182" s="177">
        <f>O182*E182</f>
        <v>0</v>
      </c>
      <c r="Q182" s="96" t="n"/>
      <c r="R182" s="178">
        <f>Q182*F182</f>
        <v>0</v>
      </c>
      <c r="S182" s="95" t="n"/>
      <c r="T182" s="179">
        <f>S182*E182</f>
        <v>0</v>
      </c>
      <c r="U182" s="98" t="n"/>
      <c r="V182" s="178">
        <f>U182*F182</f>
        <v>0</v>
      </c>
      <c r="W182" s="99" t="n"/>
      <c r="X182" s="179">
        <f>W182*E182</f>
        <v>0</v>
      </c>
      <c r="Y182" s="98" t="n"/>
      <c r="Z182" s="178">
        <f>Y182*F182</f>
        <v>0</v>
      </c>
      <c r="AA182" s="99" t="n"/>
      <c r="AB182" s="179">
        <f>AA182*E182</f>
        <v>0</v>
      </c>
      <c r="AC182" s="98" t="n"/>
      <c r="AD182" s="178">
        <f>AC182*F182</f>
        <v>0</v>
      </c>
      <c r="AE182" s="99" t="n"/>
      <c r="AF182" s="179">
        <f>AE182*E182</f>
        <v>0</v>
      </c>
      <c r="AG182" s="98" t="n"/>
      <c r="AH182" s="178">
        <f>AG182*F182</f>
        <v>0</v>
      </c>
      <c r="AI182" s="99" t="n"/>
      <c r="AJ182" s="179">
        <f>AI182*E182</f>
        <v>0</v>
      </c>
      <c r="AK182" s="98" t="n"/>
      <c r="AL182" s="178">
        <f>AK182*F182</f>
        <v>0</v>
      </c>
      <c r="AM182" s="99" t="n"/>
      <c r="AN182" s="179">
        <f>AM182*E182</f>
        <v>0</v>
      </c>
      <c r="AO182" s="98" t="n"/>
      <c r="AP182" s="178">
        <f>AO182*F182</f>
        <v>0</v>
      </c>
      <c r="AQ182" s="99" t="n"/>
      <c r="AR182" s="179">
        <f>AQ182*E182</f>
        <v>0</v>
      </c>
      <c r="AS182" s="98" t="n"/>
      <c r="AT182" s="178">
        <f>AS182*F182</f>
        <v>0</v>
      </c>
      <c r="AU182" s="99" t="n"/>
      <c r="AV182" s="179">
        <f>AU182*E182</f>
        <v>0</v>
      </c>
      <c r="AW182" s="98" t="n"/>
      <c r="AX182" s="178">
        <f>AW182*F182</f>
        <v>0</v>
      </c>
      <c r="AY182" s="99" t="n"/>
      <c r="AZ182" s="179">
        <f>AY182*E182</f>
        <v>0</v>
      </c>
      <c r="BA182" s="98" t="n"/>
      <c r="BB182" s="178">
        <f>BA182*F182</f>
        <v>0</v>
      </c>
      <c r="BC182" s="99" t="n"/>
      <c r="BD182" s="179">
        <f>BC182*E182</f>
        <v>0</v>
      </c>
      <c r="BE182" s="98" t="n"/>
      <c r="BF182" s="178">
        <f>BE182*F182</f>
        <v>0</v>
      </c>
    </row>
    <row r="183" ht="28.2" customHeight="1">
      <c r="A183" s="19" t="inlineStr">
        <is>
          <t>12.052.0020</t>
        </is>
      </c>
      <c r="B183" s="15" t="inlineStr">
        <is>
          <t>דלת נגררת אגף על אגף של 3 אגפים ב-3 מסלולים מאולגנת/צבועה כדוגמת קליל קלאסי 7000 או ש"ע, זכוכית מחוסמת בעובי 6 מ"מ, בשטח מעל 6.0 מ"ר ועד 8.0 מ"ר</t>
        </is>
      </c>
      <c r="C183" s="33" t="inlineStr">
        <is>
          <t>מ"ר</t>
        </is>
      </c>
      <c r="D183" s="180" t="n">
        <v>1760</v>
      </c>
      <c r="E183" s="180">
        <f>D183*(1-$E$3)</f>
        <v>1496</v>
      </c>
      <c r="F183" s="181">
        <f>E183*(1+$F$3)</f>
        <v>1570.8</v>
      </c>
      <c r="H183" s="38" t="n"/>
      <c r="I183" s="36" t="n"/>
      <c r="K183" s="100" t="n"/>
      <c r="L183" s="182">
        <f>K183*E183</f>
        <v>0</v>
      </c>
      <c r="M183" s="102" t="n"/>
      <c r="N183" s="183">
        <f>M183*F183</f>
        <v>0</v>
      </c>
      <c r="O183" s="95" t="n"/>
      <c r="P183" s="177">
        <f>O183*E183</f>
        <v>0</v>
      </c>
      <c r="Q183" s="96" t="n"/>
      <c r="R183" s="178">
        <f>Q183*F183</f>
        <v>0</v>
      </c>
      <c r="S183" s="95" t="n"/>
      <c r="T183" s="179">
        <f>S183*E183</f>
        <v>0</v>
      </c>
      <c r="U183" s="98" t="n"/>
      <c r="V183" s="178">
        <f>U183*F183</f>
        <v>0</v>
      </c>
      <c r="W183" s="99" t="n"/>
      <c r="X183" s="179">
        <f>W183*E183</f>
        <v>0</v>
      </c>
      <c r="Y183" s="98" t="n"/>
      <c r="Z183" s="178">
        <f>Y183*F183</f>
        <v>0</v>
      </c>
      <c r="AA183" s="99" t="n"/>
      <c r="AB183" s="179">
        <f>AA183*E183</f>
        <v>0</v>
      </c>
      <c r="AC183" s="98" t="n"/>
      <c r="AD183" s="178">
        <f>AC183*F183</f>
        <v>0</v>
      </c>
      <c r="AE183" s="99" t="n"/>
      <c r="AF183" s="179">
        <f>AE183*E183</f>
        <v>0</v>
      </c>
      <c r="AG183" s="98" t="n"/>
      <c r="AH183" s="178">
        <f>AG183*F183</f>
        <v>0</v>
      </c>
      <c r="AI183" s="99" t="n"/>
      <c r="AJ183" s="179">
        <f>AI183*E183</f>
        <v>0</v>
      </c>
      <c r="AK183" s="98" t="n"/>
      <c r="AL183" s="178">
        <f>AK183*F183</f>
        <v>0</v>
      </c>
      <c r="AM183" s="99" t="n"/>
      <c r="AN183" s="179">
        <f>AM183*E183</f>
        <v>0</v>
      </c>
      <c r="AO183" s="98" t="n"/>
      <c r="AP183" s="178">
        <f>AO183*F183</f>
        <v>0</v>
      </c>
      <c r="AQ183" s="99" t="n"/>
      <c r="AR183" s="179">
        <f>AQ183*E183</f>
        <v>0</v>
      </c>
      <c r="AS183" s="98" t="n"/>
      <c r="AT183" s="178">
        <f>AS183*F183</f>
        <v>0</v>
      </c>
      <c r="AU183" s="99" t="n"/>
      <c r="AV183" s="179">
        <f>AU183*E183</f>
        <v>0</v>
      </c>
      <c r="AW183" s="98" t="n"/>
      <c r="AX183" s="178">
        <f>AW183*F183</f>
        <v>0</v>
      </c>
      <c r="AY183" s="99" t="n"/>
      <c r="AZ183" s="179">
        <f>AY183*E183</f>
        <v>0</v>
      </c>
      <c r="BA183" s="98" t="n"/>
      <c r="BB183" s="178">
        <f>BA183*F183</f>
        <v>0</v>
      </c>
      <c r="BC183" s="99" t="n"/>
      <c r="BD183" s="179">
        <f>BC183*E183</f>
        <v>0</v>
      </c>
      <c r="BE183" s="98" t="n"/>
      <c r="BF183" s="178">
        <f>BE183*F183</f>
        <v>0</v>
      </c>
    </row>
    <row r="184" ht="28.2" customHeight="1">
      <c r="A184" s="19" t="inlineStr">
        <is>
          <t>12.052.0030</t>
        </is>
      </c>
      <c r="B184" s="15" t="inlineStr">
        <is>
          <t>דלת נגררת אגף על אגף של 3 אגפים ב-3 מסלולים מאולגנת/צבועה כדוגמת קליל קלאסי 7000 או ש"ע, זכוכית מחוסמת בעובי 8 מ"מ, בשטח מעל 8.0 מ"ר ועד 10.0 מ"ר</t>
        </is>
      </c>
      <c r="C184" s="33" t="inlineStr">
        <is>
          <t>מ"ר</t>
        </is>
      </c>
      <c r="D184" s="180" t="n">
        <v>1610</v>
      </c>
      <c r="E184" s="180">
        <f>D184*(1-$E$3)</f>
        <v>1368.5</v>
      </c>
      <c r="F184" s="181">
        <f>E184*(1+$F$3)</f>
        <v>1436.925</v>
      </c>
      <c r="H184" s="38" t="n"/>
      <c r="I184" s="36" t="n"/>
      <c r="K184" s="100" t="n"/>
      <c r="L184" s="182">
        <f>K184*E184</f>
        <v>0</v>
      </c>
      <c r="M184" s="102" t="n"/>
      <c r="N184" s="183">
        <f>M184*F184</f>
        <v>0</v>
      </c>
      <c r="O184" s="95" t="n"/>
      <c r="P184" s="177">
        <f>O184*E184</f>
        <v>0</v>
      </c>
      <c r="Q184" s="96" t="n"/>
      <c r="R184" s="178">
        <f>Q184*F184</f>
        <v>0</v>
      </c>
      <c r="S184" s="95" t="n"/>
      <c r="T184" s="179">
        <f>S184*E184</f>
        <v>0</v>
      </c>
      <c r="U184" s="98" t="n"/>
      <c r="V184" s="178">
        <f>U184*F184</f>
        <v>0</v>
      </c>
      <c r="W184" s="99" t="n"/>
      <c r="X184" s="179">
        <f>W184*E184</f>
        <v>0</v>
      </c>
      <c r="Y184" s="98" t="n"/>
      <c r="Z184" s="178">
        <f>Y184*F184</f>
        <v>0</v>
      </c>
      <c r="AA184" s="99" t="n"/>
      <c r="AB184" s="179">
        <f>AA184*E184</f>
        <v>0</v>
      </c>
      <c r="AC184" s="98" t="n"/>
      <c r="AD184" s="178">
        <f>AC184*F184</f>
        <v>0</v>
      </c>
      <c r="AE184" s="99" t="n"/>
      <c r="AF184" s="179">
        <f>AE184*E184</f>
        <v>0</v>
      </c>
      <c r="AG184" s="98" t="n"/>
      <c r="AH184" s="178">
        <f>AG184*F184</f>
        <v>0</v>
      </c>
      <c r="AI184" s="99" t="n"/>
      <c r="AJ184" s="179">
        <f>AI184*E184</f>
        <v>0</v>
      </c>
      <c r="AK184" s="98" t="n"/>
      <c r="AL184" s="178">
        <f>AK184*F184</f>
        <v>0</v>
      </c>
      <c r="AM184" s="99" t="n"/>
      <c r="AN184" s="179">
        <f>AM184*E184</f>
        <v>0</v>
      </c>
      <c r="AO184" s="98" t="n"/>
      <c r="AP184" s="178">
        <f>AO184*F184</f>
        <v>0</v>
      </c>
      <c r="AQ184" s="99" t="n"/>
      <c r="AR184" s="179">
        <f>AQ184*E184</f>
        <v>0</v>
      </c>
      <c r="AS184" s="98" t="n"/>
      <c r="AT184" s="178">
        <f>AS184*F184</f>
        <v>0</v>
      </c>
      <c r="AU184" s="99" t="n"/>
      <c r="AV184" s="179">
        <f>AU184*E184</f>
        <v>0</v>
      </c>
      <c r="AW184" s="98" t="n"/>
      <c r="AX184" s="178">
        <f>AW184*F184</f>
        <v>0</v>
      </c>
      <c r="AY184" s="99" t="n"/>
      <c r="AZ184" s="179">
        <f>AY184*E184</f>
        <v>0</v>
      </c>
      <c r="BA184" s="98" t="n"/>
      <c r="BB184" s="178">
        <f>BA184*F184</f>
        <v>0</v>
      </c>
      <c r="BC184" s="99" t="n"/>
      <c r="BD184" s="179">
        <f>BC184*E184</f>
        <v>0</v>
      </c>
      <c r="BE184" s="98" t="n"/>
      <c r="BF184" s="178">
        <f>BE184*F184</f>
        <v>0</v>
      </c>
    </row>
    <row r="185" ht="28.2" customHeight="1">
      <c r="A185" s="19" t="inlineStr">
        <is>
          <t>12.052.0060</t>
        </is>
      </c>
      <c r="B185" s="15" t="inlineStr">
        <is>
          <t>דלת נגררת אגף על אגף של 3 אגפים ב-3 מסלולים מאולגנת/צבועה כדוגמת קליל קלאסי 9000 או ש"ע, זכוכית מחוסמת בעובי 6 מ"מ, בשטח מעל 5.0 מ"ר ועד 6.0 מ"ר</t>
        </is>
      </c>
      <c r="C185" s="33" t="inlineStr">
        <is>
          <t>מ"ר</t>
        </is>
      </c>
      <c r="D185" s="180" t="n">
        <v>2060</v>
      </c>
      <c r="E185" s="180">
        <f>D185*(1-$E$3)</f>
        <v>1751</v>
      </c>
      <c r="F185" s="181">
        <f>E185*(1+$F$3)</f>
        <v>1838.5500000000002</v>
      </c>
      <c r="H185" s="38" t="n"/>
      <c r="I185" s="36" t="n"/>
      <c r="K185" s="100" t="n"/>
      <c r="L185" s="182">
        <f>K185*E185</f>
        <v>0</v>
      </c>
      <c r="M185" s="102" t="n"/>
      <c r="N185" s="183">
        <f>M185*F185</f>
        <v>0</v>
      </c>
      <c r="O185" s="95" t="n"/>
      <c r="P185" s="177">
        <f>O185*E185</f>
        <v>0</v>
      </c>
      <c r="Q185" s="96" t="n"/>
      <c r="R185" s="178">
        <f>Q185*F185</f>
        <v>0</v>
      </c>
      <c r="S185" s="95" t="n"/>
      <c r="T185" s="179">
        <f>S185*E185</f>
        <v>0</v>
      </c>
      <c r="U185" s="98" t="n"/>
      <c r="V185" s="178">
        <f>U185*F185</f>
        <v>0</v>
      </c>
      <c r="W185" s="99" t="n"/>
      <c r="X185" s="179">
        <f>W185*E185</f>
        <v>0</v>
      </c>
      <c r="Y185" s="98" t="n"/>
      <c r="Z185" s="178">
        <f>Y185*F185</f>
        <v>0</v>
      </c>
      <c r="AA185" s="99" t="n"/>
      <c r="AB185" s="179">
        <f>AA185*E185</f>
        <v>0</v>
      </c>
      <c r="AC185" s="98" t="n"/>
      <c r="AD185" s="178">
        <f>AC185*F185</f>
        <v>0</v>
      </c>
      <c r="AE185" s="99" t="n"/>
      <c r="AF185" s="179">
        <f>AE185*E185</f>
        <v>0</v>
      </c>
      <c r="AG185" s="98" t="n"/>
      <c r="AH185" s="178">
        <f>AG185*F185</f>
        <v>0</v>
      </c>
      <c r="AI185" s="99" t="n"/>
      <c r="AJ185" s="179">
        <f>AI185*E185</f>
        <v>0</v>
      </c>
      <c r="AK185" s="98" t="n"/>
      <c r="AL185" s="178">
        <f>AK185*F185</f>
        <v>0</v>
      </c>
      <c r="AM185" s="99" t="n"/>
      <c r="AN185" s="179">
        <f>AM185*E185</f>
        <v>0</v>
      </c>
      <c r="AO185" s="98" t="n"/>
      <c r="AP185" s="178">
        <f>AO185*F185</f>
        <v>0</v>
      </c>
      <c r="AQ185" s="99" t="n"/>
      <c r="AR185" s="179">
        <f>AQ185*E185</f>
        <v>0</v>
      </c>
      <c r="AS185" s="98" t="n"/>
      <c r="AT185" s="178">
        <f>AS185*F185</f>
        <v>0</v>
      </c>
      <c r="AU185" s="99" t="n"/>
      <c r="AV185" s="179">
        <f>AU185*E185</f>
        <v>0</v>
      </c>
      <c r="AW185" s="98" t="n"/>
      <c r="AX185" s="178">
        <f>AW185*F185</f>
        <v>0</v>
      </c>
      <c r="AY185" s="99" t="n"/>
      <c r="AZ185" s="179">
        <f>AY185*E185</f>
        <v>0</v>
      </c>
      <c r="BA185" s="98" t="n"/>
      <c r="BB185" s="178">
        <f>BA185*F185</f>
        <v>0</v>
      </c>
      <c r="BC185" s="99" t="n"/>
      <c r="BD185" s="179">
        <f>BC185*E185</f>
        <v>0</v>
      </c>
      <c r="BE185" s="98" t="n"/>
      <c r="BF185" s="178">
        <f>BE185*F185</f>
        <v>0</v>
      </c>
    </row>
    <row r="186" ht="28.2" customHeight="1">
      <c r="A186" s="19" t="inlineStr">
        <is>
          <t>12.052.0070</t>
        </is>
      </c>
      <c r="B186" s="15" t="inlineStr">
        <is>
          <t>דלת נגררת אגף על אגף של 3 אגפים ב-3 מסלולים מאולגנת/צבועה כדוגמת קליל קלאסי 9000 או ש"ע, זכוכית מחוסמת בעובי 6 מ"מ, בשטח מעל 6.0 מ"ר ועד 8.0 מ"ר</t>
        </is>
      </c>
      <c r="C186" s="33" t="inlineStr">
        <is>
          <t>מ"ר</t>
        </is>
      </c>
      <c r="D186" s="180" t="n">
        <v>1850</v>
      </c>
      <c r="E186" s="180">
        <f>D186*(1-$E$3)</f>
        <v>1572.5</v>
      </c>
      <c r="F186" s="181">
        <f>E186*(1+$F$3)</f>
        <v>1651.125</v>
      </c>
      <c r="H186" s="38" t="n"/>
      <c r="I186" s="36" t="n"/>
      <c r="K186" s="100" t="n"/>
      <c r="L186" s="182">
        <f>K186*E186</f>
        <v>0</v>
      </c>
      <c r="M186" s="102" t="n"/>
      <c r="N186" s="183">
        <f>M186*F186</f>
        <v>0</v>
      </c>
      <c r="O186" s="95" t="n"/>
      <c r="P186" s="177">
        <f>O186*E186</f>
        <v>0</v>
      </c>
      <c r="Q186" s="96" t="n"/>
      <c r="R186" s="178">
        <f>Q186*F186</f>
        <v>0</v>
      </c>
      <c r="S186" s="95" t="n"/>
      <c r="T186" s="179">
        <f>S186*E186</f>
        <v>0</v>
      </c>
      <c r="U186" s="98" t="n"/>
      <c r="V186" s="178">
        <f>U186*F186</f>
        <v>0</v>
      </c>
      <c r="W186" s="99" t="n"/>
      <c r="X186" s="179">
        <f>W186*E186</f>
        <v>0</v>
      </c>
      <c r="Y186" s="98" t="n"/>
      <c r="Z186" s="178">
        <f>Y186*F186</f>
        <v>0</v>
      </c>
      <c r="AA186" s="99" t="n"/>
      <c r="AB186" s="179">
        <f>AA186*E186</f>
        <v>0</v>
      </c>
      <c r="AC186" s="98" t="n"/>
      <c r="AD186" s="178">
        <f>AC186*F186</f>
        <v>0</v>
      </c>
      <c r="AE186" s="99" t="n"/>
      <c r="AF186" s="179">
        <f>AE186*E186</f>
        <v>0</v>
      </c>
      <c r="AG186" s="98" t="n"/>
      <c r="AH186" s="178">
        <f>AG186*F186</f>
        <v>0</v>
      </c>
      <c r="AI186" s="99" t="n"/>
      <c r="AJ186" s="179">
        <f>AI186*E186</f>
        <v>0</v>
      </c>
      <c r="AK186" s="98" t="n">
        <v>7.85</v>
      </c>
      <c r="AL186" s="178">
        <f>AK186*F186</f>
        <v>12961.33125</v>
      </c>
      <c r="AM186" s="99" t="n"/>
      <c r="AN186" s="179">
        <f>AM186*E186</f>
        <v>0</v>
      </c>
      <c r="AO186" s="98" t="n"/>
      <c r="AP186" s="178">
        <f>AO186*F186</f>
        <v>0</v>
      </c>
      <c r="AQ186" s="99" t="n"/>
      <c r="AR186" s="179">
        <f>AQ186*E186</f>
        <v>0</v>
      </c>
      <c r="AS186" s="98" t="n"/>
      <c r="AT186" s="178">
        <f>AS186*F186</f>
        <v>0</v>
      </c>
      <c r="AU186" s="99" t="n"/>
      <c r="AV186" s="179">
        <f>AU186*E186</f>
        <v>0</v>
      </c>
      <c r="AW186" s="98" t="n"/>
      <c r="AX186" s="178">
        <f>AW186*F186</f>
        <v>0</v>
      </c>
      <c r="AY186" s="99" t="n"/>
      <c r="AZ186" s="179">
        <f>AY186*E186</f>
        <v>0</v>
      </c>
      <c r="BA186" s="98" t="n"/>
      <c r="BB186" s="178">
        <f>BA186*F186</f>
        <v>0</v>
      </c>
      <c r="BC186" s="99" t="n"/>
      <c r="BD186" s="179">
        <f>BC186*E186</f>
        <v>0</v>
      </c>
      <c r="BE186" s="98" t="n"/>
      <c r="BF186" s="178">
        <f>BE186*F186</f>
        <v>0</v>
      </c>
    </row>
    <row r="187" ht="28.2" customHeight="1">
      <c r="A187" s="19" t="inlineStr">
        <is>
          <t>12.052.0080</t>
        </is>
      </c>
      <c r="B187" s="15" t="inlineStr">
        <is>
          <t>דלת נגררת אגף על אגף של 3 אגפים ב-3 מסלולים מאולגנת/צבועה כדוגמת קליל קלאסי 9000 או ש"ע, זכוכית מחוסמת בעובי 8 מ"מ, בשטח מעל 8.0 מ"ר ועד 10.0 מ"ר</t>
        </is>
      </c>
      <c r="C187" s="33" t="inlineStr">
        <is>
          <t>מ"ר</t>
        </is>
      </c>
      <c r="D187" s="180" t="n">
        <v>1680</v>
      </c>
      <c r="E187" s="180">
        <f>D187*(1-$E$3)</f>
        <v>1428</v>
      </c>
      <c r="F187" s="181">
        <f>E187*(1+$F$3)</f>
        <v>1499.4</v>
      </c>
      <c r="H187" s="38" t="n"/>
      <c r="I187" s="36" t="n"/>
      <c r="K187" s="100" t="n"/>
      <c r="L187" s="182">
        <f>K187*E187</f>
        <v>0</v>
      </c>
      <c r="M187" s="102" t="n"/>
      <c r="N187" s="183">
        <f>M187*F187</f>
        <v>0</v>
      </c>
      <c r="O187" s="95" t="n"/>
      <c r="P187" s="177">
        <f>O187*E187</f>
        <v>0</v>
      </c>
      <c r="Q187" s="96" t="n"/>
      <c r="R187" s="178">
        <f>Q187*F187</f>
        <v>0</v>
      </c>
      <c r="S187" s="95" t="n"/>
      <c r="T187" s="179">
        <f>S187*E187</f>
        <v>0</v>
      </c>
      <c r="U187" s="98" t="n"/>
      <c r="V187" s="178">
        <f>U187*F187</f>
        <v>0</v>
      </c>
      <c r="W187" s="99" t="n"/>
      <c r="X187" s="179">
        <f>W187*E187</f>
        <v>0</v>
      </c>
      <c r="Y187" s="98" t="n"/>
      <c r="Z187" s="178">
        <f>Y187*F187</f>
        <v>0</v>
      </c>
      <c r="AA187" s="99" t="n"/>
      <c r="AB187" s="179">
        <f>AA187*E187</f>
        <v>0</v>
      </c>
      <c r="AC187" s="98" t="n"/>
      <c r="AD187" s="178">
        <f>AC187*F187</f>
        <v>0</v>
      </c>
      <c r="AE187" s="99" t="n"/>
      <c r="AF187" s="179">
        <f>AE187*E187</f>
        <v>0</v>
      </c>
      <c r="AG187" s="98" t="n"/>
      <c r="AH187" s="178">
        <f>AG187*F187</f>
        <v>0</v>
      </c>
      <c r="AI187" s="99" t="n"/>
      <c r="AJ187" s="179">
        <f>AI187*E187</f>
        <v>0</v>
      </c>
      <c r="AK187" s="98" t="n"/>
      <c r="AL187" s="178">
        <f>AK187*F187</f>
        <v>0</v>
      </c>
      <c r="AM187" s="99" t="n"/>
      <c r="AN187" s="179">
        <f>AM187*E187</f>
        <v>0</v>
      </c>
      <c r="AO187" s="98" t="n"/>
      <c r="AP187" s="178">
        <f>AO187*F187</f>
        <v>0</v>
      </c>
      <c r="AQ187" s="99" t="n"/>
      <c r="AR187" s="179">
        <f>AQ187*E187</f>
        <v>0</v>
      </c>
      <c r="AS187" s="98" t="n"/>
      <c r="AT187" s="178">
        <f>AS187*F187</f>
        <v>0</v>
      </c>
      <c r="AU187" s="99" t="n"/>
      <c r="AV187" s="179">
        <f>AU187*E187</f>
        <v>0</v>
      </c>
      <c r="AW187" s="98" t="n"/>
      <c r="AX187" s="178">
        <f>AW187*F187</f>
        <v>0</v>
      </c>
      <c r="AY187" s="99" t="n"/>
      <c r="AZ187" s="179">
        <f>AY187*E187</f>
        <v>0</v>
      </c>
      <c r="BA187" s="98" t="n"/>
      <c r="BB187" s="178">
        <f>BA187*F187</f>
        <v>0</v>
      </c>
      <c r="BC187" s="99" t="n"/>
      <c r="BD187" s="179">
        <f>BC187*E187</f>
        <v>0</v>
      </c>
      <c r="BE187" s="98" t="n"/>
      <c r="BF187" s="178">
        <f>BE187*F187</f>
        <v>0</v>
      </c>
    </row>
    <row r="188" ht="28.2" customHeight="1">
      <c r="A188" s="19" t="inlineStr">
        <is>
          <t>12.052.0100</t>
        </is>
      </c>
      <c r="B188" s="15" t="inlineStr">
        <is>
          <t>דלת נגררת אגף על אגף של 3 אגפים ב-3 מסלולים מאולגנת/צבועה כדוגמת קליל אופיס 9200 או ש"ע, זכוכית מחוסמת בעובי 6 מ"מ, בשטח מעל 5.0 מ"ר ועד 6.0 מ"ר</t>
        </is>
      </c>
      <c r="C188" s="33" t="inlineStr">
        <is>
          <t>מ"ר</t>
        </is>
      </c>
      <c r="D188" s="180" t="n">
        <v>2270</v>
      </c>
      <c r="E188" s="180">
        <f>D188*(1-$E$3)</f>
        <v>1929.5</v>
      </c>
      <c r="F188" s="181">
        <f>E188*(1+$F$3)</f>
        <v>2025.9750000000001</v>
      </c>
      <c r="H188" s="38" t="n"/>
      <c r="I188" s="36" t="n"/>
      <c r="K188" s="100" t="n"/>
      <c r="L188" s="182">
        <f>K188*E188</f>
        <v>0</v>
      </c>
      <c r="M188" s="102" t="n"/>
      <c r="N188" s="183">
        <f>M188*F188</f>
        <v>0</v>
      </c>
      <c r="O188" s="95" t="n"/>
      <c r="P188" s="177">
        <f>O188*E188</f>
        <v>0</v>
      </c>
      <c r="Q188" s="96" t="n"/>
      <c r="R188" s="178">
        <f>Q188*F188</f>
        <v>0</v>
      </c>
      <c r="S188" s="95" t="n"/>
      <c r="T188" s="179">
        <f>S188*E188</f>
        <v>0</v>
      </c>
      <c r="U188" s="98" t="n"/>
      <c r="V188" s="178">
        <f>U188*F188</f>
        <v>0</v>
      </c>
      <c r="W188" s="99" t="n"/>
      <c r="X188" s="179">
        <f>W188*E188</f>
        <v>0</v>
      </c>
      <c r="Y188" s="98" t="n"/>
      <c r="Z188" s="178">
        <f>Y188*F188</f>
        <v>0</v>
      </c>
      <c r="AA188" s="99" t="n"/>
      <c r="AB188" s="179">
        <f>AA188*E188</f>
        <v>0</v>
      </c>
      <c r="AC188" s="98" t="n"/>
      <c r="AD188" s="178">
        <f>AC188*F188</f>
        <v>0</v>
      </c>
      <c r="AE188" s="99" t="n"/>
      <c r="AF188" s="179">
        <f>AE188*E188</f>
        <v>0</v>
      </c>
      <c r="AG188" s="98" t="n"/>
      <c r="AH188" s="178">
        <f>AG188*F188</f>
        <v>0</v>
      </c>
      <c r="AI188" s="99" t="n"/>
      <c r="AJ188" s="179">
        <f>AI188*E188</f>
        <v>0</v>
      </c>
      <c r="AK188" s="98" t="n"/>
      <c r="AL188" s="178">
        <f>AK188*F188</f>
        <v>0</v>
      </c>
      <c r="AM188" s="99" t="n"/>
      <c r="AN188" s="179">
        <f>AM188*E188</f>
        <v>0</v>
      </c>
      <c r="AO188" s="98" t="n"/>
      <c r="AP188" s="178">
        <f>AO188*F188</f>
        <v>0</v>
      </c>
      <c r="AQ188" s="99" t="n"/>
      <c r="AR188" s="179">
        <f>AQ188*E188</f>
        <v>0</v>
      </c>
      <c r="AS188" s="98" t="n"/>
      <c r="AT188" s="178">
        <f>AS188*F188</f>
        <v>0</v>
      </c>
      <c r="AU188" s="99" t="n"/>
      <c r="AV188" s="179">
        <f>AU188*E188</f>
        <v>0</v>
      </c>
      <c r="AW188" s="98" t="n"/>
      <c r="AX188" s="178">
        <f>AW188*F188</f>
        <v>0</v>
      </c>
      <c r="AY188" s="99" t="n"/>
      <c r="AZ188" s="179">
        <f>AY188*E188</f>
        <v>0</v>
      </c>
      <c r="BA188" s="98" t="n"/>
      <c r="BB188" s="178">
        <f>BA188*F188</f>
        <v>0</v>
      </c>
      <c r="BC188" s="99" t="n"/>
      <c r="BD188" s="179">
        <f>BC188*E188</f>
        <v>0</v>
      </c>
      <c r="BE188" s="98" t="n"/>
      <c r="BF188" s="178">
        <f>BE188*F188</f>
        <v>0</v>
      </c>
    </row>
    <row r="189" ht="28.2" customHeight="1">
      <c r="A189" s="19" t="inlineStr">
        <is>
          <t>12.052.0110</t>
        </is>
      </c>
      <c r="B189" s="15" t="inlineStr">
        <is>
          <t>דלת נגררת אגף על אגף של 3 אגפים ב-3 מסלולים מאולגנת/צבועה כדוגמת קליל אופיס 9200 או ש"ע, זכוכית מחוסמת בעובי 6 מ"מ, בשטח מעל 6.0 מ"ר ועד 8.0 מ"ר</t>
        </is>
      </c>
      <c r="C189" s="33" t="inlineStr">
        <is>
          <t>מ"ר</t>
        </is>
      </c>
      <c r="D189" s="180" t="n">
        <v>2010</v>
      </c>
      <c r="E189" s="180">
        <f>D189*(1-$E$3)</f>
        <v>1708.5</v>
      </c>
      <c r="F189" s="181">
        <f>E189*(1+$F$3)</f>
        <v>1793.9250000000002</v>
      </c>
      <c r="H189" s="38" t="n"/>
      <c r="I189" s="36" t="n"/>
      <c r="K189" s="100" t="n"/>
      <c r="L189" s="182">
        <f>K189*E189</f>
        <v>0</v>
      </c>
      <c r="M189" s="102" t="n"/>
      <c r="N189" s="183">
        <f>M189*F189</f>
        <v>0</v>
      </c>
      <c r="O189" s="95" t="n"/>
      <c r="P189" s="177">
        <f>O189*E189</f>
        <v>0</v>
      </c>
      <c r="Q189" s="96" t="n"/>
      <c r="R189" s="178">
        <f>Q189*F189</f>
        <v>0</v>
      </c>
      <c r="S189" s="95" t="n"/>
      <c r="T189" s="179">
        <f>S189*E189</f>
        <v>0</v>
      </c>
      <c r="U189" s="98" t="n"/>
      <c r="V189" s="178">
        <f>U189*F189</f>
        <v>0</v>
      </c>
      <c r="W189" s="99" t="n"/>
      <c r="X189" s="179">
        <f>W189*E189</f>
        <v>0</v>
      </c>
      <c r="Y189" s="98" t="n"/>
      <c r="Z189" s="178">
        <f>Y189*F189</f>
        <v>0</v>
      </c>
      <c r="AA189" s="99" t="n"/>
      <c r="AB189" s="179">
        <f>AA189*E189</f>
        <v>0</v>
      </c>
      <c r="AC189" s="98" t="n"/>
      <c r="AD189" s="178">
        <f>AC189*F189</f>
        <v>0</v>
      </c>
      <c r="AE189" s="99" t="n"/>
      <c r="AF189" s="179">
        <f>AE189*E189</f>
        <v>0</v>
      </c>
      <c r="AG189" s="98" t="n"/>
      <c r="AH189" s="178">
        <f>AG189*F189</f>
        <v>0</v>
      </c>
      <c r="AI189" s="99" t="n"/>
      <c r="AJ189" s="179">
        <f>AI189*E189</f>
        <v>0</v>
      </c>
      <c r="AK189" s="98" t="n"/>
      <c r="AL189" s="178">
        <f>AK189*F189</f>
        <v>0</v>
      </c>
      <c r="AM189" s="99" t="n"/>
      <c r="AN189" s="179">
        <f>AM189*E189</f>
        <v>0</v>
      </c>
      <c r="AO189" s="98" t="n"/>
      <c r="AP189" s="178">
        <f>AO189*F189</f>
        <v>0</v>
      </c>
      <c r="AQ189" s="99" t="n"/>
      <c r="AR189" s="179">
        <f>AQ189*E189</f>
        <v>0</v>
      </c>
      <c r="AS189" s="98" t="n"/>
      <c r="AT189" s="178">
        <f>AS189*F189</f>
        <v>0</v>
      </c>
      <c r="AU189" s="99" t="n"/>
      <c r="AV189" s="179">
        <f>AU189*E189</f>
        <v>0</v>
      </c>
      <c r="AW189" s="98" t="n"/>
      <c r="AX189" s="178">
        <f>AW189*F189</f>
        <v>0</v>
      </c>
      <c r="AY189" s="99" t="n"/>
      <c r="AZ189" s="179">
        <f>AY189*E189</f>
        <v>0</v>
      </c>
      <c r="BA189" s="98" t="n"/>
      <c r="BB189" s="178">
        <f>BA189*F189</f>
        <v>0</v>
      </c>
      <c r="BC189" s="99" t="n"/>
      <c r="BD189" s="179">
        <f>BC189*E189</f>
        <v>0</v>
      </c>
      <c r="BE189" s="98" t="n"/>
      <c r="BF189" s="178">
        <f>BE189*F189</f>
        <v>0</v>
      </c>
    </row>
    <row r="190" ht="28.2" customHeight="1">
      <c r="A190" s="19" t="inlineStr">
        <is>
          <t>12.052.0120</t>
        </is>
      </c>
      <c r="B190" s="15" t="inlineStr">
        <is>
          <t>דלת נגררת אגף על אגף של 3 אגפים ב-3 מסלולים מאולגנת/צבועה כדוגמת קליל אופיס 9200 או ש"ע, זכוכית מחוסמת בעובי 8 מ"מ, בשטח מעל 8.0 מ"ר ועד 10.0 מ"ר</t>
        </is>
      </c>
      <c r="C190" s="33" t="inlineStr">
        <is>
          <t>מ"ר</t>
        </is>
      </c>
      <c r="D190" s="180" t="n">
        <v>1950</v>
      </c>
      <c r="E190" s="180">
        <f>D190*(1-$E$3)</f>
        <v>1657.5</v>
      </c>
      <c r="F190" s="181">
        <f>E190*(1+$F$3)</f>
        <v>1740.375</v>
      </c>
      <c r="H190" s="38" t="n"/>
      <c r="I190" s="36" t="n"/>
      <c r="K190" s="100" t="n"/>
      <c r="L190" s="182">
        <f>K190*E190</f>
        <v>0</v>
      </c>
      <c r="M190" s="102" t="n"/>
      <c r="N190" s="183">
        <f>M190*F190</f>
        <v>0</v>
      </c>
      <c r="O190" s="95" t="n"/>
      <c r="P190" s="177">
        <f>O190*E190</f>
        <v>0</v>
      </c>
      <c r="Q190" s="96" t="n"/>
      <c r="R190" s="178">
        <f>Q190*F190</f>
        <v>0</v>
      </c>
      <c r="S190" s="95" t="n"/>
      <c r="T190" s="179">
        <f>S190*E190</f>
        <v>0</v>
      </c>
      <c r="U190" s="98" t="n"/>
      <c r="V190" s="178">
        <f>U190*F190</f>
        <v>0</v>
      </c>
      <c r="W190" s="99" t="n"/>
      <c r="X190" s="179">
        <f>W190*E190</f>
        <v>0</v>
      </c>
      <c r="Y190" s="98" t="n"/>
      <c r="Z190" s="178">
        <f>Y190*F190</f>
        <v>0</v>
      </c>
      <c r="AA190" s="99" t="n"/>
      <c r="AB190" s="179">
        <f>AA190*E190</f>
        <v>0</v>
      </c>
      <c r="AC190" s="98" t="n"/>
      <c r="AD190" s="178">
        <f>AC190*F190</f>
        <v>0</v>
      </c>
      <c r="AE190" s="99" t="n"/>
      <c r="AF190" s="179">
        <f>AE190*E190</f>
        <v>0</v>
      </c>
      <c r="AG190" s="98" t="n"/>
      <c r="AH190" s="178">
        <f>AG190*F190</f>
        <v>0</v>
      </c>
      <c r="AI190" s="99" t="n"/>
      <c r="AJ190" s="179">
        <f>AI190*E190</f>
        <v>0</v>
      </c>
      <c r="AK190" s="98" t="n"/>
      <c r="AL190" s="178">
        <f>AK190*F190</f>
        <v>0</v>
      </c>
      <c r="AM190" s="99" t="n"/>
      <c r="AN190" s="179">
        <f>AM190*E190</f>
        <v>0</v>
      </c>
      <c r="AO190" s="98" t="n"/>
      <c r="AP190" s="178">
        <f>AO190*F190</f>
        <v>0</v>
      </c>
      <c r="AQ190" s="99" t="n"/>
      <c r="AR190" s="179">
        <f>AQ190*E190</f>
        <v>0</v>
      </c>
      <c r="AS190" s="98" t="n"/>
      <c r="AT190" s="178">
        <f>AS190*F190</f>
        <v>0</v>
      </c>
      <c r="AU190" s="99" t="n"/>
      <c r="AV190" s="179">
        <f>AU190*E190</f>
        <v>0</v>
      </c>
      <c r="AW190" s="98" t="n"/>
      <c r="AX190" s="178">
        <f>AW190*F190</f>
        <v>0</v>
      </c>
      <c r="AY190" s="99" t="n"/>
      <c r="AZ190" s="179">
        <f>AY190*E190</f>
        <v>0</v>
      </c>
      <c r="BA190" s="98" t="n"/>
      <c r="BB190" s="178">
        <f>BA190*F190</f>
        <v>0</v>
      </c>
      <c r="BC190" s="99" t="n"/>
      <c r="BD190" s="179">
        <f>BC190*E190</f>
        <v>0</v>
      </c>
      <c r="BE190" s="98" t="n"/>
      <c r="BF190" s="178">
        <f>BE190*F190</f>
        <v>0</v>
      </c>
    </row>
    <row r="191" ht="28.2" customHeight="1">
      <c r="A191" s="19" t="inlineStr">
        <is>
          <t>12.052.0150</t>
        </is>
      </c>
      <c r="B191" s="15" t="inlineStr">
        <is>
          <t>דלת נגררת אגף על אגף של 3 אגפים ב- 3 מסלולים מאולגנת/צבועה כדוגמת קלילנוף 9400 או ש"ע, זכוכית מחוסמת בעובי 6 מ"מ, בשטח מעל 5.0 מ"ר ועד 6.0 מ"ר</t>
        </is>
      </c>
      <c r="C191" s="33" t="inlineStr">
        <is>
          <t>מ"ר</t>
        </is>
      </c>
      <c r="D191" s="180" t="n">
        <v>2590</v>
      </c>
      <c r="E191" s="180">
        <f>D191*(1-$E$3)</f>
        <v>2201.5</v>
      </c>
      <c r="F191" s="181">
        <f>E191*(1+$F$3)</f>
        <v>2311.5750000000003</v>
      </c>
      <c r="H191" s="38" t="n"/>
      <c r="I191" s="36" t="n"/>
      <c r="K191" s="100" t="n"/>
      <c r="L191" s="182">
        <f>K191*E191</f>
        <v>0</v>
      </c>
      <c r="M191" s="102" t="n"/>
      <c r="N191" s="183">
        <f>M191*F191</f>
        <v>0</v>
      </c>
      <c r="O191" s="95" t="n"/>
      <c r="P191" s="177">
        <f>O191*E191</f>
        <v>0</v>
      </c>
      <c r="Q191" s="96" t="n"/>
      <c r="R191" s="178">
        <f>Q191*F191</f>
        <v>0</v>
      </c>
      <c r="S191" s="95" t="n"/>
      <c r="T191" s="179">
        <f>S191*E191</f>
        <v>0</v>
      </c>
      <c r="U191" s="98" t="n"/>
      <c r="V191" s="178">
        <f>U191*F191</f>
        <v>0</v>
      </c>
      <c r="W191" s="99" t="n"/>
      <c r="X191" s="179">
        <f>W191*E191</f>
        <v>0</v>
      </c>
      <c r="Y191" s="98" t="n"/>
      <c r="Z191" s="178">
        <f>Y191*F191</f>
        <v>0</v>
      </c>
      <c r="AA191" s="99" t="n"/>
      <c r="AB191" s="179">
        <f>AA191*E191</f>
        <v>0</v>
      </c>
      <c r="AC191" s="98" t="n"/>
      <c r="AD191" s="178">
        <f>AC191*F191</f>
        <v>0</v>
      </c>
      <c r="AE191" s="99" t="n"/>
      <c r="AF191" s="179">
        <f>AE191*E191</f>
        <v>0</v>
      </c>
      <c r="AG191" s="98" t="n"/>
      <c r="AH191" s="178">
        <f>AG191*F191</f>
        <v>0</v>
      </c>
      <c r="AI191" s="99" t="n"/>
      <c r="AJ191" s="179">
        <f>AI191*E191</f>
        <v>0</v>
      </c>
      <c r="AK191" s="98" t="n"/>
      <c r="AL191" s="178">
        <f>AK191*F191</f>
        <v>0</v>
      </c>
      <c r="AM191" s="99" t="n"/>
      <c r="AN191" s="179">
        <f>AM191*E191</f>
        <v>0</v>
      </c>
      <c r="AO191" s="98" t="n"/>
      <c r="AP191" s="178">
        <f>AO191*F191</f>
        <v>0</v>
      </c>
      <c r="AQ191" s="99" t="n"/>
      <c r="AR191" s="179">
        <f>AQ191*E191</f>
        <v>0</v>
      </c>
      <c r="AS191" s="98" t="n"/>
      <c r="AT191" s="178">
        <f>AS191*F191</f>
        <v>0</v>
      </c>
      <c r="AU191" s="99" t="n"/>
      <c r="AV191" s="179">
        <f>AU191*E191</f>
        <v>0</v>
      </c>
      <c r="AW191" s="98" t="n"/>
      <c r="AX191" s="178">
        <f>AW191*F191</f>
        <v>0</v>
      </c>
      <c r="AY191" s="99" t="n"/>
      <c r="AZ191" s="179">
        <f>AY191*E191</f>
        <v>0</v>
      </c>
      <c r="BA191" s="98" t="n"/>
      <c r="BB191" s="178">
        <f>BA191*F191</f>
        <v>0</v>
      </c>
      <c r="BC191" s="99" t="n"/>
      <c r="BD191" s="179">
        <f>BC191*E191</f>
        <v>0</v>
      </c>
      <c r="BE191" s="98" t="n"/>
      <c r="BF191" s="178">
        <f>BE191*F191</f>
        <v>0</v>
      </c>
    </row>
    <row r="192" ht="28.2" customHeight="1">
      <c r="A192" s="19" t="inlineStr">
        <is>
          <t>12.052.0160</t>
        </is>
      </c>
      <c r="B192" s="15" t="inlineStr">
        <is>
          <t>דלת נגררת אגף על אגף של 2 אגפים ב- 2 מסלולים מאולגנת/צבועה כדוגמת קלילנוף 9400 או ש"ע, זכוכית מחוסמת בעובי 8 מ"מ, בשטח מעל 6.0 מ"ר ועד 8.0 מ"ר</t>
        </is>
      </c>
      <c r="C192" s="33" t="inlineStr">
        <is>
          <t>מ"ר</t>
        </is>
      </c>
      <c r="D192" s="180" t="n">
        <v>2230</v>
      </c>
      <c r="E192" s="180">
        <f>D192*(1-$E$3)</f>
        <v>1895.5</v>
      </c>
      <c r="F192" s="181">
        <f>E192*(1+$F$3)</f>
        <v>1990.275</v>
      </c>
      <c r="H192" s="38" t="n"/>
      <c r="I192" s="36" t="n"/>
      <c r="K192" s="100" t="n"/>
      <c r="L192" s="182">
        <f>K192*E192</f>
        <v>0</v>
      </c>
      <c r="M192" s="102" t="n"/>
      <c r="N192" s="183">
        <f>M192*F192</f>
        <v>0</v>
      </c>
      <c r="O192" s="95" t="n"/>
      <c r="P192" s="177">
        <f>O192*E192</f>
        <v>0</v>
      </c>
      <c r="Q192" s="96" t="n"/>
      <c r="R192" s="178">
        <f>Q192*F192</f>
        <v>0</v>
      </c>
      <c r="S192" s="95" t="n"/>
      <c r="T192" s="179">
        <f>S192*E192</f>
        <v>0</v>
      </c>
      <c r="U192" s="98" t="n"/>
      <c r="V192" s="178">
        <f>U192*F192</f>
        <v>0</v>
      </c>
      <c r="W192" s="99" t="n"/>
      <c r="X192" s="179">
        <f>W192*E192</f>
        <v>0</v>
      </c>
      <c r="Y192" s="98" t="n"/>
      <c r="Z192" s="178">
        <f>Y192*F192</f>
        <v>0</v>
      </c>
      <c r="AA192" s="99" t="n"/>
      <c r="AB192" s="179">
        <f>AA192*E192</f>
        <v>0</v>
      </c>
      <c r="AC192" s="98" t="n"/>
      <c r="AD192" s="178">
        <f>AC192*F192</f>
        <v>0</v>
      </c>
      <c r="AE192" s="99" t="n"/>
      <c r="AF192" s="179">
        <f>AE192*E192</f>
        <v>0</v>
      </c>
      <c r="AG192" s="98" t="n"/>
      <c r="AH192" s="178">
        <f>AG192*F192</f>
        <v>0</v>
      </c>
      <c r="AI192" s="99" t="n"/>
      <c r="AJ192" s="179">
        <f>AI192*E192</f>
        <v>0</v>
      </c>
      <c r="AK192" s="98" t="n"/>
      <c r="AL192" s="178">
        <f>AK192*F192</f>
        <v>0</v>
      </c>
      <c r="AM192" s="99" t="n"/>
      <c r="AN192" s="179">
        <f>AM192*E192</f>
        <v>0</v>
      </c>
      <c r="AO192" s="98" t="n"/>
      <c r="AP192" s="178">
        <f>AO192*F192</f>
        <v>0</v>
      </c>
      <c r="AQ192" s="99" t="n"/>
      <c r="AR192" s="179">
        <f>AQ192*E192</f>
        <v>0</v>
      </c>
      <c r="AS192" s="98" t="n"/>
      <c r="AT192" s="178">
        <f>AS192*F192</f>
        <v>0</v>
      </c>
      <c r="AU192" s="99" t="n"/>
      <c r="AV192" s="179">
        <f>AU192*E192</f>
        <v>0</v>
      </c>
      <c r="AW192" s="98" t="n"/>
      <c r="AX192" s="178">
        <f>AW192*F192</f>
        <v>0</v>
      </c>
      <c r="AY192" s="99" t="n"/>
      <c r="AZ192" s="179">
        <f>AY192*E192</f>
        <v>0</v>
      </c>
      <c r="BA192" s="98" t="n"/>
      <c r="BB192" s="178">
        <f>BA192*F192</f>
        <v>0</v>
      </c>
      <c r="BC192" s="99" t="n"/>
      <c r="BD192" s="179">
        <f>BC192*E192</f>
        <v>0</v>
      </c>
      <c r="BE192" s="98" t="n"/>
      <c r="BF192" s="178">
        <f>BE192*F192</f>
        <v>0</v>
      </c>
    </row>
    <row r="193" ht="28.2" customHeight="1">
      <c r="A193" s="19" t="inlineStr">
        <is>
          <t>12.052.0170</t>
        </is>
      </c>
      <c r="B193" s="15" t="inlineStr">
        <is>
          <t>דלת נגררת אגף על אגף של 3 אגפים ב- 3 מסלולים מאולגנת/צבועה כדוגמת קלילנוף 9400 או ש"ע, זכוכית מחוסמת בעובי 8 מ"מ, בשטח מעל 8.0 מ"ר ועד 10.0 מ"ר</t>
        </is>
      </c>
      <c r="C193" s="33" t="inlineStr">
        <is>
          <t>מ"ר</t>
        </is>
      </c>
      <c r="D193" s="180" t="n">
        <v>1900</v>
      </c>
      <c r="E193" s="180">
        <f>D193*(1-$E$3)</f>
        <v>1615</v>
      </c>
      <c r="F193" s="181">
        <f>E193*(1+$F$3)</f>
        <v>1695.75</v>
      </c>
      <c r="H193" s="38" t="n"/>
      <c r="I193" s="36" t="n"/>
      <c r="K193" s="100" t="n"/>
      <c r="L193" s="182">
        <f>K193*E193</f>
        <v>0</v>
      </c>
      <c r="M193" s="102" t="n"/>
      <c r="N193" s="183">
        <f>M193*F193</f>
        <v>0</v>
      </c>
      <c r="O193" s="95" t="n"/>
      <c r="P193" s="177">
        <f>O193*E193</f>
        <v>0</v>
      </c>
      <c r="Q193" s="96" t="n"/>
      <c r="R193" s="178">
        <f>Q193*F193</f>
        <v>0</v>
      </c>
      <c r="S193" s="95" t="n"/>
      <c r="T193" s="179">
        <f>S193*E193</f>
        <v>0</v>
      </c>
      <c r="U193" s="98" t="n"/>
      <c r="V193" s="178">
        <f>U193*F193</f>
        <v>0</v>
      </c>
      <c r="W193" s="99" t="n"/>
      <c r="X193" s="179">
        <f>W193*E193</f>
        <v>0</v>
      </c>
      <c r="Y193" s="98" t="n"/>
      <c r="Z193" s="178">
        <f>Y193*F193</f>
        <v>0</v>
      </c>
      <c r="AA193" s="99" t="n"/>
      <c r="AB193" s="179">
        <f>AA193*E193</f>
        <v>0</v>
      </c>
      <c r="AC193" s="98" t="n"/>
      <c r="AD193" s="178">
        <f>AC193*F193</f>
        <v>0</v>
      </c>
      <c r="AE193" s="99" t="n"/>
      <c r="AF193" s="179">
        <f>AE193*E193</f>
        <v>0</v>
      </c>
      <c r="AG193" s="98" t="n"/>
      <c r="AH193" s="178">
        <f>AG193*F193</f>
        <v>0</v>
      </c>
      <c r="AI193" s="99" t="n"/>
      <c r="AJ193" s="179">
        <f>AI193*E193</f>
        <v>0</v>
      </c>
      <c r="AK193" s="98" t="n"/>
      <c r="AL193" s="178">
        <f>AK193*F193</f>
        <v>0</v>
      </c>
      <c r="AM193" s="99" t="n"/>
      <c r="AN193" s="179">
        <f>AM193*E193</f>
        <v>0</v>
      </c>
      <c r="AO193" s="98" t="n"/>
      <c r="AP193" s="178">
        <f>AO193*F193</f>
        <v>0</v>
      </c>
      <c r="AQ193" s="99" t="n"/>
      <c r="AR193" s="179">
        <f>AQ193*E193</f>
        <v>0</v>
      </c>
      <c r="AS193" s="98" t="n"/>
      <c r="AT193" s="178">
        <f>AS193*F193</f>
        <v>0</v>
      </c>
      <c r="AU193" s="99" t="n"/>
      <c r="AV193" s="179">
        <f>AU193*E193</f>
        <v>0</v>
      </c>
      <c r="AW193" s="98" t="n"/>
      <c r="AX193" s="178">
        <f>AW193*F193</f>
        <v>0</v>
      </c>
      <c r="AY193" s="99" t="n"/>
      <c r="AZ193" s="179">
        <f>AY193*E193</f>
        <v>0</v>
      </c>
      <c r="BA193" s="98" t="n"/>
      <c r="BB193" s="178">
        <f>BA193*F193</f>
        <v>0</v>
      </c>
      <c r="BC193" s="99" t="n"/>
      <c r="BD193" s="179">
        <f>BC193*E193</f>
        <v>0</v>
      </c>
      <c r="BE193" s="98" t="n"/>
      <c r="BF193" s="178">
        <f>BE193*F193</f>
        <v>0</v>
      </c>
    </row>
    <row r="194" ht="28.2" customHeight="1">
      <c r="A194" s="19" t="inlineStr">
        <is>
          <t>12.052.0200</t>
        </is>
      </c>
      <c r="B194" s="15" t="inlineStr">
        <is>
          <t>דלת נגררת אגף על אגף של 3 אגפים ב-3 מסלולים מאולגנת/צבועה כדוגמת קליל אופיס 2200 או ש"ע, זכוכית מחוסמת בעובי 6 מ"מ, בשטח מעל 5.0 מ"ר ועד 6.0 מ"ר</t>
        </is>
      </c>
      <c r="C194" s="33" t="inlineStr">
        <is>
          <t>מ"ר</t>
        </is>
      </c>
      <c r="D194" s="180" t="n">
        <v>7230</v>
      </c>
      <c r="E194" s="180">
        <f>D194*(1-$E$3)</f>
        <v>6145.5</v>
      </c>
      <c r="F194" s="181">
        <f>E194*(1+$F$3)</f>
        <v>6452.775000000001</v>
      </c>
      <c r="H194" s="38" t="n"/>
      <c r="I194" s="36" t="n"/>
      <c r="K194" s="100" t="n"/>
      <c r="L194" s="182">
        <f>K194*E194</f>
        <v>0</v>
      </c>
      <c r="M194" s="102" t="n"/>
      <c r="N194" s="183">
        <f>M194*F194</f>
        <v>0</v>
      </c>
      <c r="O194" s="95" t="n"/>
      <c r="P194" s="177">
        <f>O194*E194</f>
        <v>0</v>
      </c>
      <c r="Q194" s="96" t="n"/>
      <c r="R194" s="178">
        <f>Q194*F194</f>
        <v>0</v>
      </c>
      <c r="S194" s="95" t="n"/>
      <c r="T194" s="179">
        <f>S194*E194</f>
        <v>0</v>
      </c>
      <c r="U194" s="98" t="n"/>
      <c r="V194" s="178">
        <f>U194*F194</f>
        <v>0</v>
      </c>
      <c r="W194" s="99" t="n"/>
      <c r="X194" s="179">
        <f>W194*E194</f>
        <v>0</v>
      </c>
      <c r="Y194" s="98" t="n"/>
      <c r="Z194" s="178">
        <f>Y194*F194</f>
        <v>0</v>
      </c>
      <c r="AA194" s="99" t="n"/>
      <c r="AB194" s="179">
        <f>AA194*E194</f>
        <v>0</v>
      </c>
      <c r="AC194" s="98" t="n"/>
      <c r="AD194" s="178">
        <f>AC194*F194</f>
        <v>0</v>
      </c>
      <c r="AE194" s="99" t="n"/>
      <c r="AF194" s="179">
        <f>AE194*E194</f>
        <v>0</v>
      </c>
      <c r="AG194" s="98" t="n"/>
      <c r="AH194" s="178">
        <f>AG194*F194</f>
        <v>0</v>
      </c>
      <c r="AI194" s="99" t="n"/>
      <c r="AJ194" s="179">
        <f>AI194*E194</f>
        <v>0</v>
      </c>
      <c r="AK194" s="98" t="n"/>
      <c r="AL194" s="178">
        <f>AK194*F194</f>
        <v>0</v>
      </c>
      <c r="AM194" s="99" t="n"/>
      <c r="AN194" s="179">
        <f>AM194*E194</f>
        <v>0</v>
      </c>
      <c r="AO194" s="98" t="n"/>
      <c r="AP194" s="178">
        <f>AO194*F194</f>
        <v>0</v>
      </c>
      <c r="AQ194" s="99" t="n"/>
      <c r="AR194" s="179">
        <f>AQ194*E194</f>
        <v>0</v>
      </c>
      <c r="AS194" s="98" t="n"/>
      <c r="AT194" s="178">
        <f>AS194*F194</f>
        <v>0</v>
      </c>
      <c r="AU194" s="99" t="n"/>
      <c r="AV194" s="179">
        <f>AU194*E194</f>
        <v>0</v>
      </c>
      <c r="AW194" s="98" t="n"/>
      <c r="AX194" s="178">
        <f>AW194*F194</f>
        <v>0</v>
      </c>
      <c r="AY194" s="99" t="n"/>
      <c r="AZ194" s="179">
        <f>AY194*E194</f>
        <v>0</v>
      </c>
      <c r="BA194" s="98" t="n"/>
      <c r="BB194" s="178">
        <f>BA194*F194</f>
        <v>0</v>
      </c>
      <c r="BC194" s="99" t="n"/>
      <c r="BD194" s="179">
        <f>BC194*E194</f>
        <v>0</v>
      </c>
      <c r="BE194" s="98" t="n"/>
      <c r="BF194" s="178">
        <f>BE194*F194</f>
        <v>0</v>
      </c>
    </row>
    <row r="195" ht="28.2" customHeight="1">
      <c r="A195" s="19" t="inlineStr">
        <is>
          <t>12.052.0210</t>
        </is>
      </c>
      <c r="B195" s="15" t="inlineStr">
        <is>
          <t>דלת נגררת אגף על אגף של 3 אגפים ב-3 מסלולים מאולגנת/צבועה כדוגמת קליל אופיס 2200 או ש"ע, זכוכית מחוסמת בעובי 8 מ"מ, בשטח מעל 6.0 מ"ר ועד 8.0 מ"ר</t>
        </is>
      </c>
      <c r="C195" s="33" t="inlineStr">
        <is>
          <t>מ"ר</t>
        </is>
      </c>
      <c r="D195" s="180" t="n">
        <v>6060</v>
      </c>
      <c r="E195" s="180">
        <f>D195*(1-$E$3)</f>
        <v>5151</v>
      </c>
      <c r="F195" s="181">
        <f>E195*(1+$F$3)</f>
        <v>5408.55</v>
      </c>
      <c r="H195" s="38" t="n"/>
      <c r="I195" s="36" t="n"/>
      <c r="K195" s="100" t="n"/>
      <c r="L195" s="182">
        <f>K195*E195</f>
        <v>0</v>
      </c>
      <c r="M195" s="102" t="n"/>
      <c r="N195" s="183">
        <f>M195*F195</f>
        <v>0</v>
      </c>
      <c r="O195" s="95" t="n"/>
      <c r="P195" s="177">
        <f>O195*E195</f>
        <v>0</v>
      </c>
      <c r="Q195" s="96" t="n"/>
      <c r="R195" s="178">
        <f>Q195*F195</f>
        <v>0</v>
      </c>
      <c r="S195" s="95" t="n"/>
      <c r="T195" s="179">
        <f>S195*E195</f>
        <v>0</v>
      </c>
      <c r="U195" s="98" t="n"/>
      <c r="V195" s="178">
        <f>U195*F195</f>
        <v>0</v>
      </c>
      <c r="W195" s="99" t="n"/>
      <c r="X195" s="179">
        <f>W195*E195</f>
        <v>0</v>
      </c>
      <c r="Y195" s="98" t="n"/>
      <c r="Z195" s="178">
        <f>Y195*F195</f>
        <v>0</v>
      </c>
      <c r="AA195" s="99" t="n"/>
      <c r="AB195" s="179">
        <f>AA195*E195</f>
        <v>0</v>
      </c>
      <c r="AC195" s="98" t="n"/>
      <c r="AD195" s="178">
        <f>AC195*F195</f>
        <v>0</v>
      </c>
      <c r="AE195" s="99" t="n"/>
      <c r="AF195" s="179">
        <f>AE195*E195</f>
        <v>0</v>
      </c>
      <c r="AG195" s="98" t="n"/>
      <c r="AH195" s="178">
        <f>AG195*F195</f>
        <v>0</v>
      </c>
      <c r="AI195" s="99" t="n"/>
      <c r="AJ195" s="179">
        <f>AI195*E195</f>
        <v>0</v>
      </c>
      <c r="AK195" s="98" t="n"/>
      <c r="AL195" s="178">
        <f>AK195*F195</f>
        <v>0</v>
      </c>
      <c r="AM195" s="99" t="n"/>
      <c r="AN195" s="179">
        <f>AM195*E195</f>
        <v>0</v>
      </c>
      <c r="AO195" s="98" t="n"/>
      <c r="AP195" s="178">
        <f>AO195*F195</f>
        <v>0</v>
      </c>
      <c r="AQ195" s="99" t="n"/>
      <c r="AR195" s="179">
        <f>AQ195*E195</f>
        <v>0</v>
      </c>
      <c r="AS195" s="98" t="n"/>
      <c r="AT195" s="178">
        <f>AS195*F195</f>
        <v>0</v>
      </c>
      <c r="AU195" s="99" t="n"/>
      <c r="AV195" s="179">
        <f>AU195*E195</f>
        <v>0</v>
      </c>
      <c r="AW195" s="98" t="n"/>
      <c r="AX195" s="178">
        <f>AW195*F195</f>
        <v>0</v>
      </c>
      <c r="AY195" s="99" t="n"/>
      <c r="AZ195" s="179">
        <f>AY195*E195</f>
        <v>0</v>
      </c>
      <c r="BA195" s="98" t="n"/>
      <c r="BB195" s="178">
        <f>BA195*F195</f>
        <v>0</v>
      </c>
      <c r="BC195" s="99" t="n"/>
      <c r="BD195" s="179">
        <f>BC195*E195</f>
        <v>0</v>
      </c>
      <c r="BE195" s="98" t="n"/>
      <c r="BF195" s="178">
        <f>BE195*F195</f>
        <v>0</v>
      </c>
    </row>
    <row r="196" ht="28.2" customHeight="1">
      <c r="A196" s="19" t="inlineStr">
        <is>
          <t>12.052.0220</t>
        </is>
      </c>
      <c r="B196" s="15" t="inlineStr">
        <is>
          <t>דלת נגררת אגף על אגף של 3 אגפים ב-3 מסלולים מאולגנת/צבועה כדוגמת קליל אופיס 2200 או ש"ע, זכוכית מחוסמת בעובי 8 מ"מ, בשטח מעל 8.0 מ"ר ועד 10.0 מ"ר</t>
        </is>
      </c>
      <c r="C196" s="33" t="inlineStr">
        <is>
          <t>מ"ר</t>
        </is>
      </c>
      <c r="D196" s="180" t="n">
        <v>5630</v>
      </c>
      <c r="E196" s="180">
        <f>D196*(1-$E$3)</f>
        <v>4785.5</v>
      </c>
      <c r="F196" s="181">
        <f>E196*(1+$F$3)</f>
        <v>5024.775000000001</v>
      </c>
      <c r="H196" s="38" t="n"/>
      <c r="I196" s="36" t="n"/>
      <c r="K196" s="100" t="n"/>
      <c r="L196" s="182">
        <f>K196*E196</f>
        <v>0</v>
      </c>
      <c r="M196" s="102" t="n"/>
      <c r="N196" s="183">
        <f>M196*F196</f>
        <v>0</v>
      </c>
      <c r="O196" s="95" t="n"/>
      <c r="P196" s="177">
        <f>O196*E196</f>
        <v>0</v>
      </c>
      <c r="Q196" s="96" t="n"/>
      <c r="R196" s="178">
        <f>Q196*F196</f>
        <v>0</v>
      </c>
      <c r="S196" s="95" t="n"/>
      <c r="T196" s="179">
        <f>S196*E196</f>
        <v>0</v>
      </c>
      <c r="U196" s="98" t="n"/>
      <c r="V196" s="178">
        <f>U196*F196</f>
        <v>0</v>
      </c>
      <c r="W196" s="99" t="n"/>
      <c r="X196" s="179">
        <f>W196*E196</f>
        <v>0</v>
      </c>
      <c r="Y196" s="98" t="n"/>
      <c r="Z196" s="178">
        <f>Y196*F196</f>
        <v>0</v>
      </c>
      <c r="AA196" s="99" t="n"/>
      <c r="AB196" s="179">
        <f>AA196*E196</f>
        <v>0</v>
      </c>
      <c r="AC196" s="98" t="n"/>
      <c r="AD196" s="178">
        <f>AC196*F196</f>
        <v>0</v>
      </c>
      <c r="AE196" s="99" t="n"/>
      <c r="AF196" s="179">
        <f>AE196*E196</f>
        <v>0</v>
      </c>
      <c r="AG196" s="98" t="n"/>
      <c r="AH196" s="178">
        <f>AG196*F196</f>
        <v>0</v>
      </c>
      <c r="AI196" s="99" t="n"/>
      <c r="AJ196" s="179">
        <f>AI196*E196</f>
        <v>0</v>
      </c>
      <c r="AK196" s="98" t="n"/>
      <c r="AL196" s="178">
        <f>AK196*F196</f>
        <v>0</v>
      </c>
      <c r="AM196" s="99" t="n"/>
      <c r="AN196" s="179">
        <f>AM196*E196</f>
        <v>0</v>
      </c>
      <c r="AO196" s="98" t="n"/>
      <c r="AP196" s="178">
        <f>AO196*F196</f>
        <v>0</v>
      </c>
      <c r="AQ196" s="99" t="n"/>
      <c r="AR196" s="179">
        <f>AQ196*E196</f>
        <v>0</v>
      </c>
      <c r="AS196" s="98" t="n"/>
      <c r="AT196" s="178">
        <f>AS196*F196</f>
        <v>0</v>
      </c>
      <c r="AU196" s="99" t="n"/>
      <c r="AV196" s="179">
        <f>AU196*E196</f>
        <v>0</v>
      </c>
      <c r="AW196" s="98" t="n"/>
      <c r="AX196" s="178">
        <f>AW196*F196</f>
        <v>0</v>
      </c>
      <c r="AY196" s="99" t="n"/>
      <c r="AZ196" s="179">
        <f>AY196*E196</f>
        <v>0</v>
      </c>
      <c r="BA196" s="98" t="n"/>
      <c r="BB196" s="178">
        <f>BA196*F196</f>
        <v>0</v>
      </c>
      <c r="BC196" s="99" t="n"/>
      <c r="BD196" s="179">
        <f>BC196*E196</f>
        <v>0</v>
      </c>
      <c r="BE196" s="98" t="n"/>
      <c r="BF196" s="178">
        <f>BE196*F196</f>
        <v>0</v>
      </c>
    </row>
    <row r="197" ht="28.2" customHeight="1">
      <c r="A197" s="19" t="inlineStr">
        <is>
          <t>12.052.0250</t>
        </is>
      </c>
      <c r="B197" s="15" t="inlineStr">
        <is>
          <t>דלת נגררת אגף על אגף של 3 אגפים ב-3 מסלולים מאולגנת/צבועה כדוגמת קליל בלגי 7300 או ש"ע, זכוכית מחוסמת בעובי 6 מ"מ, בשטח מעל 5.0 מ"ר ועד 6.0 מ"ר</t>
        </is>
      </c>
      <c r="C197" s="33" t="inlineStr">
        <is>
          <t>מ"ר</t>
        </is>
      </c>
      <c r="D197" s="180" t="n">
        <v>2110</v>
      </c>
      <c r="E197" s="180">
        <f>D197*(1-$E$3)</f>
        <v>1793.5</v>
      </c>
      <c r="F197" s="181">
        <f>E197*(1+$F$3)</f>
        <v>1883.1750000000002</v>
      </c>
      <c r="H197" s="38" t="n"/>
      <c r="I197" s="36" t="n"/>
      <c r="K197" s="100" t="n"/>
      <c r="L197" s="182">
        <f>K197*E197</f>
        <v>0</v>
      </c>
      <c r="M197" s="102" t="n"/>
      <c r="N197" s="183">
        <f>M197*F197</f>
        <v>0</v>
      </c>
      <c r="O197" s="95" t="n"/>
      <c r="P197" s="177">
        <f>O197*E197</f>
        <v>0</v>
      </c>
      <c r="Q197" s="96" t="n"/>
      <c r="R197" s="178">
        <f>Q197*F197</f>
        <v>0</v>
      </c>
      <c r="S197" s="95" t="n"/>
      <c r="T197" s="179">
        <f>S197*E197</f>
        <v>0</v>
      </c>
      <c r="U197" s="98" t="n"/>
      <c r="V197" s="178">
        <f>U197*F197</f>
        <v>0</v>
      </c>
      <c r="W197" s="99" t="n"/>
      <c r="X197" s="179">
        <f>W197*E197</f>
        <v>0</v>
      </c>
      <c r="Y197" s="98" t="n"/>
      <c r="Z197" s="178">
        <f>Y197*F197</f>
        <v>0</v>
      </c>
      <c r="AA197" s="99" t="n"/>
      <c r="AB197" s="179">
        <f>AA197*E197</f>
        <v>0</v>
      </c>
      <c r="AC197" s="98" t="n"/>
      <c r="AD197" s="178">
        <f>AC197*F197</f>
        <v>0</v>
      </c>
      <c r="AE197" s="99" t="n"/>
      <c r="AF197" s="179">
        <f>AE197*E197</f>
        <v>0</v>
      </c>
      <c r="AG197" s="98" t="n"/>
      <c r="AH197" s="178">
        <f>AG197*F197</f>
        <v>0</v>
      </c>
      <c r="AI197" s="99" t="n"/>
      <c r="AJ197" s="179">
        <f>AI197*E197</f>
        <v>0</v>
      </c>
      <c r="AK197" s="98" t="n"/>
      <c r="AL197" s="178">
        <f>AK197*F197</f>
        <v>0</v>
      </c>
      <c r="AM197" s="99" t="n"/>
      <c r="AN197" s="179">
        <f>AM197*E197</f>
        <v>0</v>
      </c>
      <c r="AO197" s="98" t="n"/>
      <c r="AP197" s="178">
        <f>AO197*F197</f>
        <v>0</v>
      </c>
      <c r="AQ197" s="99" t="n"/>
      <c r="AR197" s="179">
        <f>AQ197*E197</f>
        <v>0</v>
      </c>
      <c r="AS197" s="98" t="n"/>
      <c r="AT197" s="178">
        <f>AS197*F197</f>
        <v>0</v>
      </c>
      <c r="AU197" s="99" t="n"/>
      <c r="AV197" s="179">
        <f>AU197*E197</f>
        <v>0</v>
      </c>
      <c r="AW197" s="98" t="n"/>
      <c r="AX197" s="178">
        <f>AW197*F197</f>
        <v>0</v>
      </c>
      <c r="AY197" s="99" t="n"/>
      <c r="AZ197" s="179">
        <f>AY197*E197</f>
        <v>0</v>
      </c>
      <c r="BA197" s="98" t="n"/>
      <c r="BB197" s="178">
        <f>BA197*F197</f>
        <v>0</v>
      </c>
      <c r="BC197" s="99" t="n"/>
      <c r="BD197" s="179">
        <f>BC197*E197</f>
        <v>0</v>
      </c>
      <c r="BE197" s="98" t="n"/>
      <c r="BF197" s="178">
        <f>BE197*F197</f>
        <v>0</v>
      </c>
    </row>
    <row r="198" ht="28.2" customHeight="1">
      <c r="A198" s="19" t="inlineStr">
        <is>
          <t>12.052.0260</t>
        </is>
      </c>
      <c r="B198" s="15" t="inlineStr">
        <is>
          <t>דלת נגררת אגף על אגף של 3 אגפים ב-3 מסלולים מאולגנת/צבועה כדוגמת כדוגמת קליל בלגי 7300 או ש"ע, זכוכית מחוסמת בעובי 6 מ"מ, בשטח מעל 6.0 מ"ר ועד 8.0 מ"ר</t>
        </is>
      </c>
      <c r="C198" s="33" t="inlineStr">
        <is>
          <t>מ"ר</t>
        </is>
      </c>
      <c r="D198" s="180" t="n">
        <v>1910</v>
      </c>
      <c r="E198" s="180">
        <f>D198*(1-$E$3)</f>
        <v>1623.5</v>
      </c>
      <c r="F198" s="181">
        <f>E198*(1+$F$3)</f>
        <v>1704.6750000000002</v>
      </c>
      <c r="H198" s="38" t="n"/>
      <c r="I198" s="36" t="n"/>
      <c r="K198" s="100" t="n"/>
      <c r="L198" s="182">
        <f>K198*E198</f>
        <v>0</v>
      </c>
      <c r="M198" s="102" t="n"/>
      <c r="N198" s="183">
        <f>M198*F198</f>
        <v>0</v>
      </c>
      <c r="O198" s="95" t="n"/>
      <c r="P198" s="177">
        <f>O198*E198</f>
        <v>0</v>
      </c>
      <c r="Q198" s="96" t="n"/>
      <c r="R198" s="178">
        <f>Q198*F198</f>
        <v>0</v>
      </c>
      <c r="S198" s="95" t="n"/>
      <c r="T198" s="179">
        <f>S198*E198</f>
        <v>0</v>
      </c>
      <c r="U198" s="98" t="n"/>
      <c r="V198" s="178">
        <f>U198*F198</f>
        <v>0</v>
      </c>
      <c r="W198" s="99" t="n"/>
      <c r="X198" s="179">
        <f>W198*E198</f>
        <v>0</v>
      </c>
      <c r="Y198" s="98" t="n"/>
      <c r="Z198" s="178">
        <f>Y198*F198</f>
        <v>0</v>
      </c>
      <c r="AA198" s="99" t="n"/>
      <c r="AB198" s="179">
        <f>AA198*E198</f>
        <v>0</v>
      </c>
      <c r="AC198" s="98" t="n"/>
      <c r="AD198" s="178">
        <f>AC198*F198</f>
        <v>0</v>
      </c>
      <c r="AE198" s="99" t="n"/>
      <c r="AF198" s="179">
        <f>AE198*E198</f>
        <v>0</v>
      </c>
      <c r="AG198" s="98" t="n"/>
      <c r="AH198" s="178">
        <f>AG198*F198</f>
        <v>0</v>
      </c>
      <c r="AI198" s="99" t="n"/>
      <c r="AJ198" s="179">
        <f>AI198*E198</f>
        <v>0</v>
      </c>
      <c r="AK198" s="98" t="n"/>
      <c r="AL198" s="178">
        <f>AK198*F198</f>
        <v>0</v>
      </c>
      <c r="AM198" s="99" t="n"/>
      <c r="AN198" s="179">
        <f>AM198*E198</f>
        <v>0</v>
      </c>
      <c r="AO198" s="98" t="n"/>
      <c r="AP198" s="178">
        <f>AO198*F198</f>
        <v>0</v>
      </c>
      <c r="AQ198" s="99" t="n"/>
      <c r="AR198" s="179">
        <f>AQ198*E198</f>
        <v>0</v>
      </c>
      <c r="AS198" s="98" t="n"/>
      <c r="AT198" s="178">
        <f>AS198*F198</f>
        <v>0</v>
      </c>
      <c r="AU198" s="99" t="n"/>
      <c r="AV198" s="179">
        <f>AU198*E198</f>
        <v>0</v>
      </c>
      <c r="AW198" s="98" t="n"/>
      <c r="AX198" s="178">
        <f>AW198*F198</f>
        <v>0</v>
      </c>
      <c r="AY198" s="99" t="n"/>
      <c r="AZ198" s="179">
        <f>AY198*E198</f>
        <v>0</v>
      </c>
      <c r="BA198" s="98" t="n"/>
      <c r="BB198" s="178">
        <f>BA198*F198</f>
        <v>0</v>
      </c>
      <c r="BC198" s="99" t="n"/>
      <c r="BD198" s="179">
        <f>BC198*E198</f>
        <v>0</v>
      </c>
      <c r="BE198" s="98" t="n"/>
      <c r="BF198" s="178">
        <f>BE198*F198</f>
        <v>0</v>
      </c>
    </row>
    <row r="199" ht="28.2" customHeight="1">
      <c r="A199" s="19" t="inlineStr">
        <is>
          <t>12.052.0270</t>
        </is>
      </c>
      <c r="B199" s="15" t="inlineStr">
        <is>
          <t>דלת נגררת אגף על אגף של 3 אגפים ב-3 מסלולים מאולגנת/צבועה כדוגמת כדוגמת קליל בלגי 7300 או ש"ע, זכוכית מחוסמת בעובי 8 מ"מ, בשטח מעל 8.0 מ"ר ועד 10.0 מ"ר</t>
        </is>
      </c>
      <c r="C199" s="33" t="inlineStr">
        <is>
          <t>מ"ר</t>
        </is>
      </c>
      <c r="D199" s="180" t="n">
        <v>1750</v>
      </c>
      <c r="E199" s="180">
        <f>D199*(1-$E$3)</f>
        <v>1487.5</v>
      </c>
      <c r="F199" s="181">
        <f>E199*(1+$F$3)</f>
        <v>1561.875</v>
      </c>
      <c r="H199" s="38" t="n"/>
      <c r="I199" s="36" t="n"/>
      <c r="K199" s="100" t="n"/>
      <c r="L199" s="182">
        <f>K199*E199</f>
        <v>0</v>
      </c>
      <c r="M199" s="102" t="n"/>
      <c r="N199" s="183">
        <f>M199*F199</f>
        <v>0</v>
      </c>
      <c r="O199" s="95" t="n"/>
      <c r="P199" s="177">
        <f>O199*E199</f>
        <v>0</v>
      </c>
      <c r="Q199" s="96" t="n"/>
      <c r="R199" s="178">
        <f>Q199*F199</f>
        <v>0</v>
      </c>
      <c r="S199" s="95" t="n"/>
      <c r="T199" s="179">
        <f>S199*E199</f>
        <v>0</v>
      </c>
      <c r="U199" s="98" t="n"/>
      <c r="V199" s="178">
        <f>U199*F199</f>
        <v>0</v>
      </c>
      <c r="W199" s="99" t="n"/>
      <c r="X199" s="179">
        <f>W199*E199</f>
        <v>0</v>
      </c>
      <c r="Y199" s="98" t="n"/>
      <c r="Z199" s="178">
        <f>Y199*F199</f>
        <v>0</v>
      </c>
      <c r="AA199" s="99" t="n"/>
      <c r="AB199" s="179">
        <f>AA199*E199</f>
        <v>0</v>
      </c>
      <c r="AC199" s="98" t="n"/>
      <c r="AD199" s="178">
        <f>AC199*F199</f>
        <v>0</v>
      </c>
      <c r="AE199" s="99" t="n"/>
      <c r="AF199" s="179">
        <f>AE199*E199</f>
        <v>0</v>
      </c>
      <c r="AG199" s="98" t="n"/>
      <c r="AH199" s="178">
        <f>AG199*F199</f>
        <v>0</v>
      </c>
      <c r="AI199" s="99" t="n"/>
      <c r="AJ199" s="179">
        <f>AI199*E199</f>
        <v>0</v>
      </c>
      <c r="AK199" s="98" t="n"/>
      <c r="AL199" s="178">
        <f>AK199*F199</f>
        <v>0</v>
      </c>
      <c r="AM199" s="99" t="n"/>
      <c r="AN199" s="179">
        <f>AM199*E199</f>
        <v>0</v>
      </c>
      <c r="AO199" s="98" t="n"/>
      <c r="AP199" s="178">
        <f>AO199*F199</f>
        <v>0</v>
      </c>
      <c r="AQ199" s="99" t="n"/>
      <c r="AR199" s="179">
        <f>AQ199*E199</f>
        <v>0</v>
      </c>
      <c r="AS199" s="98" t="n"/>
      <c r="AT199" s="178">
        <f>AS199*F199</f>
        <v>0</v>
      </c>
      <c r="AU199" s="99" t="n"/>
      <c r="AV199" s="179">
        <f>AU199*E199</f>
        <v>0</v>
      </c>
      <c r="AW199" s="98" t="n"/>
      <c r="AX199" s="178">
        <f>AW199*F199</f>
        <v>0</v>
      </c>
      <c r="AY199" s="99" t="n"/>
      <c r="AZ199" s="179">
        <f>AY199*E199</f>
        <v>0</v>
      </c>
      <c r="BA199" s="98" t="n"/>
      <c r="BB199" s="178">
        <f>BA199*F199</f>
        <v>0</v>
      </c>
      <c r="BC199" s="99" t="n"/>
      <c r="BD199" s="179">
        <f>BC199*E199</f>
        <v>0</v>
      </c>
      <c r="BE199" s="98" t="n"/>
      <c r="BF199" s="178">
        <f>BE199*F199</f>
        <v>0</v>
      </c>
    </row>
    <row r="200" ht="28.2" customHeight="1">
      <c r="A200" s="19" t="inlineStr">
        <is>
          <t>12.052.0291</t>
        </is>
      </c>
      <c r="B200" s="15" t="inlineStr">
        <is>
          <t>תוספת מחיר עבור ביצוע דלתות נגררות אגף על אגף של 3 אגפים עם פרופיל כדוגמת קליל אופיס 7500 במקום פרופיל קליל בלגי 7300. התוספת היא 10% למחיר מ"ר של החלון</t>
        </is>
      </c>
      <c r="C200" s="33" t="inlineStr">
        <is>
          <t>קומפ</t>
        </is>
      </c>
      <c r="D200" s="180" t="n">
        <v>0.1</v>
      </c>
      <c r="E200" s="180">
        <f>D200*(1-$E$3)</f>
        <v>0.085</v>
      </c>
      <c r="F200" s="181">
        <f>E200*(1+$F$3)</f>
        <v>0.08925000000000001</v>
      </c>
      <c r="H200" s="38" t="n"/>
      <c r="I200" s="36" t="n"/>
      <c r="K200" s="100" t="n"/>
      <c r="L200" s="182">
        <f>K200*E200</f>
        <v>0</v>
      </c>
      <c r="M200" s="102" t="n"/>
      <c r="N200" s="183">
        <f>M200*F200</f>
        <v>0</v>
      </c>
      <c r="O200" s="95" t="n"/>
      <c r="P200" s="177">
        <f>O200*E200</f>
        <v>0</v>
      </c>
      <c r="Q200" s="96" t="n"/>
      <c r="R200" s="178">
        <f>Q200*F200</f>
        <v>0</v>
      </c>
      <c r="S200" s="95" t="n"/>
      <c r="T200" s="179">
        <f>S200*E200</f>
        <v>0</v>
      </c>
      <c r="U200" s="98" t="n"/>
      <c r="V200" s="178">
        <f>U200*F200</f>
        <v>0</v>
      </c>
      <c r="W200" s="99" t="n"/>
      <c r="X200" s="179">
        <f>W200*E200</f>
        <v>0</v>
      </c>
      <c r="Y200" s="98" t="n"/>
      <c r="Z200" s="178">
        <f>Y200*F200</f>
        <v>0</v>
      </c>
      <c r="AA200" s="99" t="n"/>
      <c r="AB200" s="179">
        <f>AA200*E200</f>
        <v>0</v>
      </c>
      <c r="AC200" s="98" t="n"/>
      <c r="AD200" s="178">
        <f>AC200*F200</f>
        <v>0</v>
      </c>
      <c r="AE200" s="99" t="n"/>
      <c r="AF200" s="179">
        <f>AE200*E200</f>
        <v>0</v>
      </c>
      <c r="AG200" s="98" t="n"/>
      <c r="AH200" s="178">
        <f>AG200*F200</f>
        <v>0</v>
      </c>
      <c r="AI200" s="99" t="n"/>
      <c r="AJ200" s="179">
        <f>AI200*E200</f>
        <v>0</v>
      </c>
      <c r="AK200" s="98" t="n"/>
      <c r="AL200" s="178">
        <f>AK200*F200</f>
        <v>0</v>
      </c>
      <c r="AM200" s="99" t="n"/>
      <c r="AN200" s="179">
        <f>AM200*E200</f>
        <v>0</v>
      </c>
      <c r="AO200" s="98" t="n"/>
      <c r="AP200" s="178">
        <f>AO200*F200</f>
        <v>0</v>
      </c>
      <c r="AQ200" s="99" t="n"/>
      <c r="AR200" s="179">
        <f>AQ200*E200</f>
        <v>0</v>
      </c>
      <c r="AS200" s="98" t="n"/>
      <c r="AT200" s="178">
        <f>AS200*F200</f>
        <v>0</v>
      </c>
      <c r="AU200" s="99" t="n"/>
      <c r="AV200" s="179">
        <f>AU200*E200</f>
        <v>0</v>
      </c>
      <c r="AW200" s="98" t="n"/>
      <c r="AX200" s="178">
        <f>AW200*F200</f>
        <v>0</v>
      </c>
      <c r="AY200" s="99" t="n"/>
      <c r="AZ200" s="179">
        <f>AY200*E200</f>
        <v>0</v>
      </c>
      <c r="BA200" s="98" t="n"/>
      <c r="BB200" s="178">
        <f>BA200*F200</f>
        <v>0</v>
      </c>
      <c r="BC200" s="99" t="n"/>
      <c r="BD200" s="179">
        <f>BC200*E200</f>
        <v>0</v>
      </c>
      <c r="BE200" s="98" t="n"/>
      <c r="BF200" s="178">
        <f>BE200*F200</f>
        <v>0</v>
      </c>
    </row>
    <row r="201" ht="28.2" customHeight="1">
      <c r="A201" s="19" t="inlineStr">
        <is>
          <t>12.052.0501</t>
        </is>
      </c>
      <c r="B201" s="15" t="inlineStr">
        <is>
          <t>דלת נגררת אגף על אגף של 4 אגפים ב-2 מסלולים מאולגנת/צבועה כדוגמת קליל קלאסי 7000 או ש"ע, זכוכית מחוסמת בעובי 6 מ"מ, בשטח מעל 6.0 מ"ר ועד 8.0 מ"ר</t>
        </is>
      </c>
      <c r="C201" s="33" t="inlineStr">
        <is>
          <t>מ"ר</t>
        </is>
      </c>
      <c r="D201" s="180" t="n">
        <v>1550</v>
      </c>
      <c r="E201" s="180">
        <f>D201*(1-$E$3)</f>
        <v>1317.5</v>
      </c>
      <c r="F201" s="181">
        <f>E201*(1+$F$3)</f>
        <v>1383.375</v>
      </c>
      <c r="H201" s="38" t="n"/>
      <c r="I201" s="36" t="n"/>
      <c r="K201" s="100" t="n"/>
      <c r="L201" s="182">
        <f>K201*E201</f>
        <v>0</v>
      </c>
      <c r="M201" s="102" t="n"/>
      <c r="N201" s="183">
        <f>M201*F201</f>
        <v>0</v>
      </c>
      <c r="O201" s="95" t="n"/>
      <c r="P201" s="177">
        <f>O201*E201</f>
        <v>0</v>
      </c>
      <c r="Q201" s="96" t="n"/>
      <c r="R201" s="178">
        <f>Q201*F201</f>
        <v>0</v>
      </c>
      <c r="S201" s="95" t="n"/>
      <c r="T201" s="179">
        <f>S201*E201</f>
        <v>0</v>
      </c>
      <c r="U201" s="98" t="n"/>
      <c r="V201" s="178">
        <f>U201*F201</f>
        <v>0</v>
      </c>
      <c r="W201" s="99" t="n"/>
      <c r="X201" s="179">
        <f>W201*E201</f>
        <v>0</v>
      </c>
      <c r="Y201" s="98" t="n"/>
      <c r="Z201" s="178">
        <f>Y201*F201</f>
        <v>0</v>
      </c>
      <c r="AA201" s="99" t="n"/>
      <c r="AB201" s="179">
        <f>AA201*E201</f>
        <v>0</v>
      </c>
      <c r="AC201" s="98" t="n"/>
      <c r="AD201" s="178">
        <f>AC201*F201</f>
        <v>0</v>
      </c>
      <c r="AE201" s="99" t="n"/>
      <c r="AF201" s="179">
        <f>AE201*E201</f>
        <v>0</v>
      </c>
      <c r="AG201" s="98" t="n"/>
      <c r="AH201" s="178">
        <f>AG201*F201</f>
        <v>0</v>
      </c>
      <c r="AI201" s="99" t="n"/>
      <c r="AJ201" s="179">
        <f>AI201*E201</f>
        <v>0</v>
      </c>
      <c r="AK201" s="98" t="n"/>
      <c r="AL201" s="178">
        <f>AK201*F201</f>
        <v>0</v>
      </c>
      <c r="AM201" s="99" t="n"/>
      <c r="AN201" s="179">
        <f>AM201*E201</f>
        <v>0</v>
      </c>
      <c r="AO201" s="98" t="n"/>
      <c r="AP201" s="178">
        <f>AO201*F201</f>
        <v>0</v>
      </c>
      <c r="AQ201" s="99" t="n"/>
      <c r="AR201" s="179">
        <f>AQ201*E201</f>
        <v>0</v>
      </c>
      <c r="AS201" s="98" t="n"/>
      <c r="AT201" s="178">
        <f>AS201*F201</f>
        <v>0</v>
      </c>
      <c r="AU201" s="99" t="n"/>
      <c r="AV201" s="179">
        <f>AU201*E201</f>
        <v>0</v>
      </c>
      <c r="AW201" s="98" t="n"/>
      <c r="AX201" s="178">
        <f>AW201*F201</f>
        <v>0</v>
      </c>
      <c r="AY201" s="99" t="n"/>
      <c r="AZ201" s="179">
        <f>AY201*E201</f>
        <v>0</v>
      </c>
      <c r="BA201" s="98" t="n"/>
      <c r="BB201" s="178">
        <f>BA201*F201</f>
        <v>0</v>
      </c>
      <c r="BC201" s="99" t="n"/>
      <c r="BD201" s="179">
        <f>BC201*E201</f>
        <v>0</v>
      </c>
      <c r="BE201" s="98" t="n"/>
      <c r="BF201" s="178">
        <f>BE201*F201</f>
        <v>0</v>
      </c>
    </row>
    <row r="202" ht="28.2" customHeight="1">
      <c r="A202" s="19" t="inlineStr">
        <is>
          <t>12.052.0511</t>
        </is>
      </c>
      <c r="B202" s="15" t="inlineStr">
        <is>
          <t>דלת נגררת אגף על אגף של 4 אגפים ב-2 מסלולים מאולגנת/צבועה כדוגמת קליל קלאסי 7000 או ש"ע, זכוכית מחוסמת בעובי 6 מ"מ, בשטח מעל 8.0 מ"ר ועד 10.0 מ"ר</t>
        </is>
      </c>
      <c r="C202" s="33" t="inlineStr">
        <is>
          <t>מ"ר</t>
        </is>
      </c>
      <c r="D202" s="180" t="n">
        <v>1510</v>
      </c>
      <c r="E202" s="180">
        <f>D202*(1-$E$3)</f>
        <v>1283.5</v>
      </c>
      <c r="F202" s="181">
        <f>E202*(1+$F$3)</f>
        <v>1347.675</v>
      </c>
      <c r="H202" s="38" t="n"/>
      <c r="I202" s="36" t="n"/>
      <c r="K202" s="100" t="n"/>
      <c r="L202" s="182">
        <f>K202*E202</f>
        <v>0</v>
      </c>
      <c r="M202" s="102" t="n"/>
      <c r="N202" s="183">
        <f>M202*F202</f>
        <v>0</v>
      </c>
      <c r="O202" s="95" t="n"/>
      <c r="P202" s="177">
        <f>O202*E202</f>
        <v>0</v>
      </c>
      <c r="Q202" s="96" t="n"/>
      <c r="R202" s="178">
        <f>Q202*F202</f>
        <v>0</v>
      </c>
      <c r="S202" s="95" t="n"/>
      <c r="T202" s="179">
        <f>S202*E202</f>
        <v>0</v>
      </c>
      <c r="U202" s="98" t="n"/>
      <c r="V202" s="178">
        <f>U202*F202</f>
        <v>0</v>
      </c>
      <c r="W202" s="99" t="n"/>
      <c r="X202" s="179">
        <f>W202*E202</f>
        <v>0</v>
      </c>
      <c r="Y202" s="98" t="n"/>
      <c r="Z202" s="178">
        <f>Y202*F202</f>
        <v>0</v>
      </c>
      <c r="AA202" s="99" t="n"/>
      <c r="AB202" s="179">
        <f>AA202*E202</f>
        <v>0</v>
      </c>
      <c r="AC202" s="98" t="n"/>
      <c r="AD202" s="178">
        <f>AC202*F202</f>
        <v>0</v>
      </c>
      <c r="AE202" s="99" t="n"/>
      <c r="AF202" s="179">
        <f>AE202*E202</f>
        <v>0</v>
      </c>
      <c r="AG202" s="98" t="n"/>
      <c r="AH202" s="178">
        <f>AG202*F202</f>
        <v>0</v>
      </c>
      <c r="AI202" s="99" t="n"/>
      <c r="AJ202" s="179">
        <f>AI202*E202</f>
        <v>0</v>
      </c>
      <c r="AK202" s="98" t="n"/>
      <c r="AL202" s="178">
        <f>AK202*F202</f>
        <v>0</v>
      </c>
      <c r="AM202" s="99" t="n"/>
      <c r="AN202" s="179">
        <f>AM202*E202</f>
        <v>0</v>
      </c>
      <c r="AO202" s="98" t="n"/>
      <c r="AP202" s="178">
        <f>AO202*F202</f>
        <v>0</v>
      </c>
      <c r="AQ202" s="99" t="n"/>
      <c r="AR202" s="179">
        <f>AQ202*E202</f>
        <v>0</v>
      </c>
      <c r="AS202" s="98" t="n"/>
      <c r="AT202" s="178">
        <f>AS202*F202</f>
        <v>0</v>
      </c>
      <c r="AU202" s="99" t="n"/>
      <c r="AV202" s="179">
        <f>AU202*E202</f>
        <v>0</v>
      </c>
      <c r="AW202" s="98" t="n"/>
      <c r="AX202" s="178">
        <f>AW202*F202</f>
        <v>0</v>
      </c>
      <c r="AY202" s="99" t="n"/>
      <c r="AZ202" s="179">
        <f>AY202*E202</f>
        <v>0</v>
      </c>
      <c r="BA202" s="98" t="n"/>
      <c r="BB202" s="178">
        <f>BA202*F202</f>
        <v>0</v>
      </c>
      <c r="BC202" s="99" t="n"/>
      <c r="BD202" s="179">
        <f>BC202*E202</f>
        <v>0</v>
      </c>
      <c r="BE202" s="98" t="n"/>
      <c r="BF202" s="178">
        <f>BE202*F202</f>
        <v>0</v>
      </c>
    </row>
    <row r="203" ht="28.2" customHeight="1">
      <c r="A203" s="19" t="inlineStr">
        <is>
          <t>12.052.0521</t>
        </is>
      </c>
      <c r="B203" s="15" t="inlineStr">
        <is>
          <t>דלת נגררת אגף על אגף של 4 אגפים ב-2 מסלולים מאולגנת/צבועה כדוגמת קליל קלאסי 7000 או ש"ע, זכוכית מחוסמת בעובי 8 מ"מ, בשטח מעל 10.0 מ"ר ועד 12.0 מ"ר</t>
        </is>
      </c>
      <c r="C203" s="33" t="inlineStr">
        <is>
          <t>מ"ר</t>
        </is>
      </c>
      <c r="D203" s="180" t="n">
        <v>1500</v>
      </c>
      <c r="E203" s="180">
        <f>D203*(1-$E$3)</f>
        <v>1275</v>
      </c>
      <c r="F203" s="181">
        <f>E203*(1+$F$3)</f>
        <v>1338.75</v>
      </c>
      <c r="H203" s="38" t="n"/>
      <c r="I203" s="36" t="n"/>
      <c r="K203" s="100" t="n"/>
      <c r="L203" s="182">
        <f>K203*E203</f>
        <v>0</v>
      </c>
      <c r="M203" s="102" t="n"/>
      <c r="N203" s="183">
        <f>M203*F203</f>
        <v>0</v>
      </c>
      <c r="O203" s="95" t="n"/>
      <c r="P203" s="177">
        <f>O203*E203</f>
        <v>0</v>
      </c>
      <c r="Q203" s="96" t="n"/>
      <c r="R203" s="178">
        <f>Q203*F203</f>
        <v>0</v>
      </c>
      <c r="S203" s="95" t="n"/>
      <c r="T203" s="179">
        <f>S203*E203</f>
        <v>0</v>
      </c>
      <c r="U203" s="98" t="n"/>
      <c r="V203" s="178">
        <f>U203*F203</f>
        <v>0</v>
      </c>
      <c r="W203" s="99" t="n"/>
      <c r="X203" s="179">
        <f>W203*E203</f>
        <v>0</v>
      </c>
      <c r="Y203" s="98" t="n"/>
      <c r="Z203" s="178">
        <f>Y203*F203</f>
        <v>0</v>
      </c>
      <c r="AA203" s="99" t="n"/>
      <c r="AB203" s="179">
        <f>AA203*E203</f>
        <v>0</v>
      </c>
      <c r="AC203" s="98" t="n"/>
      <c r="AD203" s="178">
        <f>AC203*F203</f>
        <v>0</v>
      </c>
      <c r="AE203" s="99" t="n"/>
      <c r="AF203" s="179">
        <f>AE203*E203</f>
        <v>0</v>
      </c>
      <c r="AG203" s="98" t="n"/>
      <c r="AH203" s="178">
        <f>AG203*F203</f>
        <v>0</v>
      </c>
      <c r="AI203" s="99" t="n"/>
      <c r="AJ203" s="179">
        <f>AI203*E203</f>
        <v>0</v>
      </c>
      <c r="AK203" s="98" t="n"/>
      <c r="AL203" s="178">
        <f>AK203*F203</f>
        <v>0</v>
      </c>
      <c r="AM203" s="99" t="n"/>
      <c r="AN203" s="179">
        <f>AM203*E203</f>
        <v>0</v>
      </c>
      <c r="AO203" s="98" t="n"/>
      <c r="AP203" s="178">
        <f>AO203*F203</f>
        <v>0</v>
      </c>
      <c r="AQ203" s="99" t="n"/>
      <c r="AR203" s="179">
        <f>AQ203*E203</f>
        <v>0</v>
      </c>
      <c r="AS203" s="98" t="n"/>
      <c r="AT203" s="178">
        <f>AS203*F203</f>
        <v>0</v>
      </c>
      <c r="AU203" s="99" t="n"/>
      <c r="AV203" s="179">
        <f>AU203*E203</f>
        <v>0</v>
      </c>
      <c r="AW203" s="98" t="n"/>
      <c r="AX203" s="178">
        <f>AW203*F203</f>
        <v>0</v>
      </c>
      <c r="AY203" s="99" t="n"/>
      <c r="AZ203" s="179">
        <f>AY203*E203</f>
        <v>0</v>
      </c>
      <c r="BA203" s="98" t="n"/>
      <c r="BB203" s="178">
        <f>BA203*F203</f>
        <v>0</v>
      </c>
      <c r="BC203" s="99" t="n"/>
      <c r="BD203" s="179">
        <f>BC203*E203</f>
        <v>0</v>
      </c>
      <c r="BE203" s="98" t="n"/>
      <c r="BF203" s="178">
        <f>BE203*F203</f>
        <v>0</v>
      </c>
    </row>
    <row r="204" ht="28.2" customHeight="1">
      <c r="A204" s="19" t="inlineStr">
        <is>
          <t>12.052.0550</t>
        </is>
      </c>
      <c r="B204" s="15" t="inlineStr">
        <is>
          <t>דלת נגררת אגף על אגף של 4 אגפים ב-2 מסלולים מאולגנת/צבועה כדוגמת קליל קלאסי 9000 או ש"ע, זכוכית מחוסמת בעובי 6 מ"מ, בשטח מעל 6.0 מ"ר ועד 8.0 מ"ר</t>
        </is>
      </c>
      <c r="C204" s="33" t="inlineStr">
        <is>
          <t>מ"ר</t>
        </is>
      </c>
      <c r="D204" s="180" t="n">
        <v>1830</v>
      </c>
      <c r="E204" s="180">
        <f>D204*(1-$E$3)</f>
        <v>1555.5</v>
      </c>
      <c r="F204" s="181">
        <f>E204*(1+$F$3)</f>
        <v>1633.275</v>
      </c>
      <c r="H204" s="38" t="n"/>
      <c r="I204" s="36" t="n"/>
      <c r="K204" s="100" t="n"/>
      <c r="L204" s="182">
        <f>K204*E204</f>
        <v>0</v>
      </c>
      <c r="M204" s="102" t="n"/>
      <c r="N204" s="183">
        <f>M204*F204</f>
        <v>0</v>
      </c>
      <c r="O204" s="95" t="n"/>
      <c r="P204" s="177">
        <f>O204*E204</f>
        <v>0</v>
      </c>
      <c r="Q204" s="96" t="n"/>
      <c r="R204" s="178">
        <f>Q204*F204</f>
        <v>0</v>
      </c>
      <c r="S204" s="95" t="n"/>
      <c r="T204" s="179">
        <f>S204*E204</f>
        <v>0</v>
      </c>
      <c r="U204" s="98" t="n"/>
      <c r="V204" s="178">
        <f>U204*F204</f>
        <v>0</v>
      </c>
      <c r="W204" s="99" t="n"/>
      <c r="X204" s="179">
        <f>W204*E204</f>
        <v>0</v>
      </c>
      <c r="Y204" s="98" t="n"/>
      <c r="Z204" s="178">
        <f>Y204*F204</f>
        <v>0</v>
      </c>
      <c r="AA204" s="99" t="n"/>
      <c r="AB204" s="179">
        <f>AA204*E204</f>
        <v>0</v>
      </c>
      <c r="AC204" s="98" t="n"/>
      <c r="AD204" s="178">
        <f>AC204*F204</f>
        <v>0</v>
      </c>
      <c r="AE204" s="99" t="n"/>
      <c r="AF204" s="179">
        <f>AE204*E204</f>
        <v>0</v>
      </c>
      <c r="AG204" s="98" t="n"/>
      <c r="AH204" s="178">
        <f>AG204*F204</f>
        <v>0</v>
      </c>
      <c r="AI204" s="99" t="n"/>
      <c r="AJ204" s="179">
        <f>AI204*E204</f>
        <v>0</v>
      </c>
      <c r="AK204" s="98" t="n"/>
      <c r="AL204" s="178">
        <f>AK204*F204</f>
        <v>0</v>
      </c>
      <c r="AM204" s="99" t="n"/>
      <c r="AN204" s="179">
        <f>AM204*E204</f>
        <v>0</v>
      </c>
      <c r="AO204" s="98" t="n"/>
      <c r="AP204" s="178">
        <f>AO204*F204</f>
        <v>0</v>
      </c>
      <c r="AQ204" s="99" t="n"/>
      <c r="AR204" s="179">
        <f>AQ204*E204</f>
        <v>0</v>
      </c>
      <c r="AS204" s="98" t="n"/>
      <c r="AT204" s="178">
        <f>AS204*F204</f>
        <v>0</v>
      </c>
      <c r="AU204" s="99" t="n"/>
      <c r="AV204" s="179">
        <f>AU204*E204</f>
        <v>0</v>
      </c>
      <c r="AW204" s="98" t="n"/>
      <c r="AX204" s="178">
        <f>AW204*F204</f>
        <v>0</v>
      </c>
      <c r="AY204" s="99" t="n"/>
      <c r="AZ204" s="179">
        <f>AY204*E204</f>
        <v>0</v>
      </c>
      <c r="BA204" s="98" t="n"/>
      <c r="BB204" s="178">
        <f>BA204*F204</f>
        <v>0</v>
      </c>
      <c r="BC204" s="99" t="n"/>
      <c r="BD204" s="179">
        <f>BC204*E204</f>
        <v>0</v>
      </c>
      <c r="BE204" s="98" t="n"/>
      <c r="BF204" s="178">
        <f>BE204*F204</f>
        <v>0</v>
      </c>
    </row>
    <row r="205" ht="28.2" customHeight="1">
      <c r="A205" s="19" t="inlineStr">
        <is>
          <t>12.052.0560</t>
        </is>
      </c>
      <c r="B205" s="15" t="inlineStr">
        <is>
          <t>דלת נגררת אגף על אגף של 4 אגפים ב-2 מסלולים מאולגנת/צבועה כדוגמת קליל קלאסי 9000 או ש"ע, זכוכית מחוסמת בעובי 6 מ"מ, בשטח מעל 8.0 מ"ר ועד 10.0 מ"ר</t>
        </is>
      </c>
      <c r="C205" s="33" t="inlineStr">
        <is>
          <t>מ"ר</t>
        </is>
      </c>
      <c r="D205" s="180" t="n">
        <v>1540</v>
      </c>
      <c r="E205" s="180">
        <f>D205*(1-$E$3)</f>
        <v>1309</v>
      </c>
      <c r="F205" s="181">
        <f>E205*(1+$F$3)</f>
        <v>1374.45</v>
      </c>
      <c r="H205" s="38" t="n"/>
      <c r="I205" s="36" t="n"/>
      <c r="K205" s="100" t="n"/>
      <c r="L205" s="182">
        <f>K205*E205</f>
        <v>0</v>
      </c>
      <c r="M205" s="102" t="n"/>
      <c r="N205" s="183">
        <f>M205*F205</f>
        <v>0</v>
      </c>
      <c r="O205" s="95" t="n"/>
      <c r="P205" s="177">
        <f>O205*E205</f>
        <v>0</v>
      </c>
      <c r="Q205" s="96" t="n"/>
      <c r="R205" s="178">
        <f>Q205*F205</f>
        <v>0</v>
      </c>
      <c r="S205" s="95" t="n"/>
      <c r="T205" s="179">
        <f>S205*E205</f>
        <v>0</v>
      </c>
      <c r="U205" s="98" t="n"/>
      <c r="V205" s="178">
        <f>U205*F205</f>
        <v>0</v>
      </c>
      <c r="W205" s="99" t="n"/>
      <c r="X205" s="179">
        <f>W205*E205</f>
        <v>0</v>
      </c>
      <c r="Y205" s="98" t="n"/>
      <c r="Z205" s="178">
        <f>Y205*F205</f>
        <v>0</v>
      </c>
      <c r="AA205" s="99" t="n"/>
      <c r="AB205" s="179">
        <f>AA205*E205</f>
        <v>0</v>
      </c>
      <c r="AC205" s="98" t="n"/>
      <c r="AD205" s="178">
        <f>AC205*F205</f>
        <v>0</v>
      </c>
      <c r="AE205" s="99" t="n"/>
      <c r="AF205" s="179">
        <f>AE205*E205</f>
        <v>0</v>
      </c>
      <c r="AG205" s="98" t="n"/>
      <c r="AH205" s="178">
        <f>AG205*F205</f>
        <v>0</v>
      </c>
      <c r="AI205" s="99" t="n"/>
      <c r="AJ205" s="179">
        <f>AI205*E205</f>
        <v>0</v>
      </c>
      <c r="AK205" s="98" t="n"/>
      <c r="AL205" s="178">
        <f>AK205*F205</f>
        <v>0</v>
      </c>
      <c r="AM205" s="99" t="n"/>
      <c r="AN205" s="179">
        <f>AM205*E205</f>
        <v>0</v>
      </c>
      <c r="AO205" s="98" t="n"/>
      <c r="AP205" s="178">
        <f>AO205*F205</f>
        <v>0</v>
      </c>
      <c r="AQ205" s="99" t="n"/>
      <c r="AR205" s="179">
        <f>AQ205*E205</f>
        <v>0</v>
      </c>
      <c r="AS205" s="98" t="n"/>
      <c r="AT205" s="178">
        <f>AS205*F205</f>
        <v>0</v>
      </c>
      <c r="AU205" s="99" t="n"/>
      <c r="AV205" s="179">
        <f>AU205*E205</f>
        <v>0</v>
      </c>
      <c r="AW205" s="98" t="n"/>
      <c r="AX205" s="178">
        <f>AW205*F205</f>
        <v>0</v>
      </c>
      <c r="AY205" s="99" t="n"/>
      <c r="AZ205" s="179">
        <f>AY205*E205</f>
        <v>0</v>
      </c>
      <c r="BA205" s="98" t="n"/>
      <c r="BB205" s="178">
        <f>BA205*F205</f>
        <v>0</v>
      </c>
      <c r="BC205" s="99" t="n"/>
      <c r="BD205" s="179">
        <f>BC205*E205</f>
        <v>0</v>
      </c>
      <c r="BE205" s="98" t="n"/>
      <c r="BF205" s="178">
        <f>BE205*F205</f>
        <v>0</v>
      </c>
    </row>
    <row r="206" ht="28.2" customHeight="1">
      <c r="A206" s="19" t="inlineStr">
        <is>
          <t>12.052.0570</t>
        </is>
      </c>
      <c r="B206" s="15" t="inlineStr">
        <is>
          <t>דלת נגררת אגף על אגף של 4 אגפים ב-2 מסלולים מאולגנת/צבועה כדוגמת קליל קלאסי 9000 או ש"ע, זכוכית מחוסמת בעובי 8 מ"מ, בשטח מעל 10.0 מ"ר ועד 12.0 מ"ר</t>
        </is>
      </c>
      <c r="C206" s="33" t="inlineStr">
        <is>
          <t>מ"ר</t>
        </is>
      </c>
      <c r="D206" s="180" t="n">
        <v>1560</v>
      </c>
      <c r="E206" s="180">
        <f>D206*(1-$E$3)</f>
        <v>1326</v>
      </c>
      <c r="F206" s="181">
        <f>E206*(1+$F$3)</f>
        <v>1392.3</v>
      </c>
      <c r="H206" s="38" t="n"/>
      <c r="I206" s="36" t="n"/>
      <c r="K206" s="100" t="n"/>
      <c r="L206" s="182">
        <f>K206*E206</f>
        <v>0</v>
      </c>
      <c r="M206" s="102" t="n"/>
      <c r="N206" s="183">
        <f>M206*F206</f>
        <v>0</v>
      </c>
      <c r="O206" s="95" t="n"/>
      <c r="P206" s="177">
        <f>O206*E206</f>
        <v>0</v>
      </c>
      <c r="Q206" s="96" t="n"/>
      <c r="R206" s="178">
        <f>Q206*F206</f>
        <v>0</v>
      </c>
      <c r="S206" s="95" t="n"/>
      <c r="T206" s="179">
        <f>S206*E206</f>
        <v>0</v>
      </c>
      <c r="U206" s="98" t="n"/>
      <c r="V206" s="178">
        <f>U206*F206</f>
        <v>0</v>
      </c>
      <c r="W206" s="99" t="n"/>
      <c r="X206" s="179">
        <f>W206*E206</f>
        <v>0</v>
      </c>
      <c r="Y206" s="98" t="n"/>
      <c r="Z206" s="178">
        <f>Y206*F206</f>
        <v>0</v>
      </c>
      <c r="AA206" s="99" t="n"/>
      <c r="AB206" s="179">
        <f>AA206*E206</f>
        <v>0</v>
      </c>
      <c r="AC206" s="98" t="n"/>
      <c r="AD206" s="178">
        <f>AC206*F206</f>
        <v>0</v>
      </c>
      <c r="AE206" s="99" t="n"/>
      <c r="AF206" s="179">
        <f>AE206*E206</f>
        <v>0</v>
      </c>
      <c r="AG206" s="98" t="n"/>
      <c r="AH206" s="178">
        <f>AG206*F206</f>
        <v>0</v>
      </c>
      <c r="AI206" s="99" t="n"/>
      <c r="AJ206" s="179">
        <f>AI206*E206</f>
        <v>0</v>
      </c>
      <c r="AK206" s="98" t="n"/>
      <c r="AL206" s="178">
        <f>AK206*F206</f>
        <v>0</v>
      </c>
      <c r="AM206" s="99" t="n"/>
      <c r="AN206" s="179">
        <f>AM206*E206</f>
        <v>0</v>
      </c>
      <c r="AO206" s="98" t="n"/>
      <c r="AP206" s="178">
        <f>AO206*F206</f>
        <v>0</v>
      </c>
      <c r="AQ206" s="99" t="n"/>
      <c r="AR206" s="179">
        <f>AQ206*E206</f>
        <v>0</v>
      </c>
      <c r="AS206" s="98" t="n"/>
      <c r="AT206" s="178">
        <f>AS206*F206</f>
        <v>0</v>
      </c>
      <c r="AU206" s="99" t="n"/>
      <c r="AV206" s="179">
        <f>AU206*E206</f>
        <v>0</v>
      </c>
      <c r="AW206" s="98" t="n"/>
      <c r="AX206" s="178">
        <f>AW206*F206</f>
        <v>0</v>
      </c>
      <c r="AY206" s="99" t="n"/>
      <c r="AZ206" s="179">
        <f>AY206*E206</f>
        <v>0</v>
      </c>
      <c r="BA206" s="98" t="n"/>
      <c r="BB206" s="178">
        <f>BA206*F206</f>
        <v>0</v>
      </c>
      <c r="BC206" s="99" t="n"/>
      <c r="BD206" s="179">
        <f>BC206*E206</f>
        <v>0</v>
      </c>
      <c r="BE206" s="98" t="n"/>
      <c r="BF206" s="178">
        <f>BE206*F206</f>
        <v>0</v>
      </c>
    </row>
    <row r="207" ht="28.2" customHeight="1">
      <c r="A207" s="19" t="inlineStr">
        <is>
          <t>12.052.0700</t>
        </is>
      </c>
      <c r="B207" s="15" t="inlineStr">
        <is>
          <t>דלת נגררת אגף על אגף של 4 אגפים ב-2 מסלולים מאולגנת/צבועה כדוגמת קליל אופיס 9200 או ש"ע, זכוכית מחוסמת בעובי 6 מ"מ, בשטח מעל 6.0 מ"ר ועד 8.0 מ"ר</t>
        </is>
      </c>
      <c r="C207" s="33" t="inlineStr">
        <is>
          <t>מ"ר</t>
        </is>
      </c>
      <c r="D207" s="180" t="n">
        <v>1620</v>
      </c>
      <c r="E207" s="180">
        <f>D207*(1-$E$3)</f>
        <v>1377</v>
      </c>
      <c r="F207" s="181">
        <f>E207*(1+$F$3)</f>
        <v>1445.8500000000001</v>
      </c>
      <c r="H207" s="38" t="n"/>
      <c r="I207" s="36" t="n"/>
      <c r="K207" s="100" t="n"/>
      <c r="L207" s="182">
        <f>K207*E207</f>
        <v>0</v>
      </c>
      <c r="M207" s="102" t="n"/>
      <c r="N207" s="183">
        <f>M207*F207</f>
        <v>0</v>
      </c>
      <c r="O207" s="95" t="n"/>
      <c r="P207" s="177">
        <f>O207*E207</f>
        <v>0</v>
      </c>
      <c r="Q207" s="96" t="n"/>
      <c r="R207" s="178">
        <f>Q207*F207</f>
        <v>0</v>
      </c>
      <c r="S207" s="95" t="n"/>
      <c r="T207" s="179">
        <f>S207*E207</f>
        <v>0</v>
      </c>
      <c r="U207" s="98" t="n"/>
      <c r="V207" s="178">
        <f>U207*F207</f>
        <v>0</v>
      </c>
      <c r="W207" s="99" t="n"/>
      <c r="X207" s="179">
        <f>W207*E207</f>
        <v>0</v>
      </c>
      <c r="Y207" s="98" t="n"/>
      <c r="Z207" s="178">
        <f>Y207*F207</f>
        <v>0</v>
      </c>
      <c r="AA207" s="99" t="n"/>
      <c r="AB207" s="179">
        <f>AA207*E207</f>
        <v>0</v>
      </c>
      <c r="AC207" s="98" t="n"/>
      <c r="AD207" s="178">
        <f>AC207*F207</f>
        <v>0</v>
      </c>
      <c r="AE207" s="99" t="n"/>
      <c r="AF207" s="179">
        <f>AE207*E207</f>
        <v>0</v>
      </c>
      <c r="AG207" s="98" t="n"/>
      <c r="AH207" s="178">
        <f>AG207*F207</f>
        <v>0</v>
      </c>
      <c r="AI207" s="99" t="n"/>
      <c r="AJ207" s="179">
        <f>AI207*E207</f>
        <v>0</v>
      </c>
      <c r="AK207" s="98" t="n"/>
      <c r="AL207" s="178">
        <f>AK207*F207</f>
        <v>0</v>
      </c>
      <c r="AM207" s="99" t="n"/>
      <c r="AN207" s="179">
        <f>AM207*E207</f>
        <v>0</v>
      </c>
      <c r="AO207" s="98" t="n"/>
      <c r="AP207" s="178">
        <f>AO207*F207</f>
        <v>0</v>
      </c>
      <c r="AQ207" s="99" t="n"/>
      <c r="AR207" s="179">
        <f>AQ207*E207</f>
        <v>0</v>
      </c>
      <c r="AS207" s="98" t="n"/>
      <c r="AT207" s="178">
        <f>AS207*F207</f>
        <v>0</v>
      </c>
      <c r="AU207" s="99" t="n"/>
      <c r="AV207" s="179">
        <f>AU207*E207</f>
        <v>0</v>
      </c>
      <c r="AW207" s="98" t="n"/>
      <c r="AX207" s="178">
        <f>AW207*F207</f>
        <v>0</v>
      </c>
      <c r="AY207" s="99" t="n"/>
      <c r="AZ207" s="179">
        <f>AY207*E207</f>
        <v>0</v>
      </c>
      <c r="BA207" s="98" t="n"/>
      <c r="BB207" s="178">
        <f>BA207*F207</f>
        <v>0</v>
      </c>
      <c r="BC207" s="99" t="n"/>
      <c r="BD207" s="179">
        <f>BC207*E207</f>
        <v>0</v>
      </c>
      <c r="BE207" s="98" t="n"/>
      <c r="BF207" s="178">
        <f>BE207*F207</f>
        <v>0</v>
      </c>
    </row>
    <row r="208" ht="28.2" customHeight="1">
      <c r="A208" s="19" t="inlineStr">
        <is>
          <t>12.052.0710</t>
        </is>
      </c>
      <c r="B208" s="15" t="inlineStr">
        <is>
          <t>דלת נגררת אגף על אגף של 4 אגפים ב-2 מסלולים מאולגנת/צבועה כדוגמת קליל אופיס 9200 או ש"ע, זכוכית מחוסמת בעובי 6 מ"מ, בשטח מעל 8.0 מ"ר ועד 10.0 מ"ר</t>
        </is>
      </c>
      <c r="C208" s="33" t="inlineStr">
        <is>
          <t>מ"ר</t>
        </is>
      </c>
      <c r="D208" s="180" t="n">
        <v>1500</v>
      </c>
      <c r="E208" s="180">
        <f>D208*(1-$E$3)</f>
        <v>1275</v>
      </c>
      <c r="F208" s="181">
        <f>E208*(1+$F$3)</f>
        <v>1338.75</v>
      </c>
      <c r="H208" s="38" t="n"/>
      <c r="I208" s="36" t="n"/>
      <c r="K208" s="100" t="n"/>
      <c r="L208" s="182">
        <f>K208*E208</f>
        <v>0</v>
      </c>
      <c r="M208" s="102" t="n"/>
      <c r="N208" s="183">
        <f>M208*F208</f>
        <v>0</v>
      </c>
      <c r="O208" s="95" t="n"/>
      <c r="P208" s="177">
        <f>O208*E208</f>
        <v>0</v>
      </c>
      <c r="Q208" s="96" t="n"/>
      <c r="R208" s="178">
        <f>Q208*F208</f>
        <v>0</v>
      </c>
      <c r="S208" s="95" t="n"/>
      <c r="T208" s="179">
        <f>S208*E208</f>
        <v>0</v>
      </c>
      <c r="U208" s="98" t="n"/>
      <c r="V208" s="178">
        <f>U208*F208</f>
        <v>0</v>
      </c>
      <c r="W208" s="99" t="n"/>
      <c r="X208" s="179">
        <f>W208*E208</f>
        <v>0</v>
      </c>
      <c r="Y208" s="98" t="n"/>
      <c r="Z208" s="178">
        <f>Y208*F208</f>
        <v>0</v>
      </c>
      <c r="AA208" s="99" t="n"/>
      <c r="AB208" s="179">
        <f>AA208*E208</f>
        <v>0</v>
      </c>
      <c r="AC208" s="98" t="n"/>
      <c r="AD208" s="178">
        <f>AC208*F208</f>
        <v>0</v>
      </c>
      <c r="AE208" s="99" t="n"/>
      <c r="AF208" s="179">
        <f>AE208*E208</f>
        <v>0</v>
      </c>
      <c r="AG208" s="98" t="n"/>
      <c r="AH208" s="178">
        <f>AG208*F208</f>
        <v>0</v>
      </c>
      <c r="AI208" s="99" t="n"/>
      <c r="AJ208" s="179">
        <f>AI208*E208</f>
        <v>0</v>
      </c>
      <c r="AK208" s="98" t="n"/>
      <c r="AL208" s="178">
        <f>AK208*F208</f>
        <v>0</v>
      </c>
      <c r="AM208" s="99" t="n"/>
      <c r="AN208" s="179">
        <f>AM208*E208</f>
        <v>0</v>
      </c>
      <c r="AO208" s="98" t="n"/>
      <c r="AP208" s="178">
        <f>AO208*F208</f>
        <v>0</v>
      </c>
      <c r="AQ208" s="99" t="n"/>
      <c r="AR208" s="179">
        <f>AQ208*E208</f>
        <v>0</v>
      </c>
      <c r="AS208" s="98" t="n"/>
      <c r="AT208" s="178">
        <f>AS208*F208</f>
        <v>0</v>
      </c>
      <c r="AU208" s="99" t="n"/>
      <c r="AV208" s="179">
        <f>AU208*E208</f>
        <v>0</v>
      </c>
      <c r="AW208" s="98" t="n"/>
      <c r="AX208" s="178">
        <f>AW208*F208</f>
        <v>0</v>
      </c>
      <c r="AY208" s="99" t="n"/>
      <c r="AZ208" s="179">
        <f>AY208*E208</f>
        <v>0</v>
      </c>
      <c r="BA208" s="98" t="n"/>
      <c r="BB208" s="178">
        <f>BA208*F208</f>
        <v>0</v>
      </c>
      <c r="BC208" s="99" t="n"/>
      <c r="BD208" s="179">
        <f>BC208*E208</f>
        <v>0</v>
      </c>
      <c r="BE208" s="98" t="n"/>
      <c r="BF208" s="178">
        <f>BE208*F208</f>
        <v>0</v>
      </c>
    </row>
    <row r="209" ht="28.2" customHeight="1">
      <c r="A209" s="19" t="inlineStr">
        <is>
          <t>12.052.0720</t>
        </is>
      </c>
      <c r="B209" s="15" t="inlineStr">
        <is>
          <t>דלת נגררת אגף על אגף של 4 אגפים ב-2 מסלולים מאולגנת/צבועה כדוגמת קליל אופיס 9200 או ש"ע, זכוכית מחוסמת בעובי 8 מ"מ, בשטח מעל 10.0 מ"ר ועד 12.0 מ"ר</t>
        </is>
      </c>
      <c r="C209" s="33" t="inlineStr">
        <is>
          <t>מ"ר</t>
        </is>
      </c>
      <c r="D209" s="180" t="n">
        <v>1500</v>
      </c>
      <c r="E209" s="180">
        <f>D209*(1-$E$3)</f>
        <v>1275</v>
      </c>
      <c r="F209" s="181">
        <f>E209*(1+$F$3)</f>
        <v>1338.75</v>
      </c>
      <c r="H209" s="38" t="n"/>
      <c r="I209" s="36" t="n"/>
      <c r="K209" s="100" t="n"/>
      <c r="L209" s="182">
        <f>K209*E209</f>
        <v>0</v>
      </c>
      <c r="M209" s="102" t="n"/>
      <c r="N209" s="183">
        <f>M209*F209</f>
        <v>0</v>
      </c>
      <c r="O209" s="95" t="n"/>
      <c r="P209" s="177">
        <f>O209*E209</f>
        <v>0</v>
      </c>
      <c r="Q209" s="96" t="n"/>
      <c r="R209" s="178">
        <f>Q209*F209</f>
        <v>0</v>
      </c>
      <c r="S209" s="95" t="n"/>
      <c r="T209" s="179">
        <f>S209*E209</f>
        <v>0</v>
      </c>
      <c r="U209" s="98" t="n"/>
      <c r="V209" s="178">
        <f>U209*F209</f>
        <v>0</v>
      </c>
      <c r="W209" s="99" t="n"/>
      <c r="X209" s="179">
        <f>W209*E209</f>
        <v>0</v>
      </c>
      <c r="Y209" s="98" t="n"/>
      <c r="Z209" s="178">
        <f>Y209*F209</f>
        <v>0</v>
      </c>
      <c r="AA209" s="99" t="n"/>
      <c r="AB209" s="179">
        <f>AA209*E209</f>
        <v>0</v>
      </c>
      <c r="AC209" s="98" t="n"/>
      <c r="AD209" s="178">
        <f>AC209*F209</f>
        <v>0</v>
      </c>
      <c r="AE209" s="99" t="n"/>
      <c r="AF209" s="179">
        <f>AE209*E209</f>
        <v>0</v>
      </c>
      <c r="AG209" s="98" t="n"/>
      <c r="AH209" s="178">
        <f>AG209*F209</f>
        <v>0</v>
      </c>
      <c r="AI209" s="99" t="n"/>
      <c r="AJ209" s="179">
        <f>AI209*E209</f>
        <v>0</v>
      </c>
      <c r="AK209" s="98" t="n"/>
      <c r="AL209" s="178">
        <f>AK209*F209</f>
        <v>0</v>
      </c>
      <c r="AM209" s="99" t="n"/>
      <c r="AN209" s="179">
        <f>AM209*E209</f>
        <v>0</v>
      </c>
      <c r="AO209" s="98" t="n"/>
      <c r="AP209" s="178">
        <f>AO209*F209</f>
        <v>0</v>
      </c>
      <c r="AQ209" s="99" t="n"/>
      <c r="AR209" s="179">
        <f>AQ209*E209</f>
        <v>0</v>
      </c>
      <c r="AS209" s="98" t="n"/>
      <c r="AT209" s="178">
        <f>AS209*F209</f>
        <v>0</v>
      </c>
      <c r="AU209" s="99" t="n"/>
      <c r="AV209" s="179">
        <f>AU209*E209</f>
        <v>0</v>
      </c>
      <c r="AW209" s="98" t="n"/>
      <c r="AX209" s="178">
        <f>AW209*F209</f>
        <v>0</v>
      </c>
      <c r="AY209" s="99" t="n"/>
      <c r="AZ209" s="179">
        <f>AY209*E209</f>
        <v>0</v>
      </c>
      <c r="BA209" s="98" t="n"/>
      <c r="BB209" s="178">
        <f>BA209*F209</f>
        <v>0</v>
      </c>
      <c r="BC209" s="99" t="n"/>
      <c r="BD209" s="179">
        <f>BC209*E209</f>
        <v>0</v>
      </c>
      <c r="BE209" s="98" t="n"/>
      <c r="BF209" s="178">
        <f>BE209*F209</f>
        <v>0</v>
      </c>
    </row>
    <row r="210" ht="28.2" customHeight="1">
      <c r="A210" s="19" t="inlineStr">
        <is>
          <t>12.052.0750</t>
        </is>
      </c>
      <c r="B210" s="15" t="inlineStr">
        <is>
          <t>דלת נגררת אגף על אגף של 4 אגפים ב-2 מסלולים מאולגנת/צבועה כדוגמת קלילנוף 9400 או ש"ע, זכוכית מחוסמת בעובי 6 מ"מ, בשטח מעל 6.0 מ"ר ועד 8.0 מ"ר</t>
        </is>
      </c>
      <c r="C210" s="33" t="inlineStr">
        <is>
          <t>מ"ר</t>
        </is>
      </c>
      <c r="D210" s="180" t="n">
        <v>2000</v>
      </c>
      <c r="E210" s="180">
        <f>D210*(1-$E$3)</f>
        <v>1700</v>
      </c>
      <c r="F210" s="181">
        <f>E210*(1+$F$3)</f>
        <v>1785</v>
      </c>
      <c r="H210" s="38" t="n"/>
      <c r="I210" s="36" t="n"/>
      <c r="K210" s="100" t="n"/>
      <c r="L210" s="182">
        <f>K210*E210</f>
        <v>0</v>
      </c>
      <c r="M210" s="102" t="n"/>
      <c r="N210" s="183">
        <f>M210*F210</f>
        <v>0</v>
      </c>
      <c r="O210" s="95" t="n"/>
      <c r="P210" s="177">
        <f>O210*E210</f>
        <v>0</v>
      </c>
      <c r="Q210" s="96" t="n"/>
      <c r="R210" s="178">
        <f>Q210*F210</f>
        <v>0</v>
      </c>
      <c r="S210" s="95" t="n"/>
      <c r="T210" s="179">
        <f>S210*E210</f>
        <v>0</v>
      </c>
      <c r="U210" s="98" t="n"/>
      <c r="V210" s="178">
        <f>U210*F210</f>
        <v>0</v>
      </c>
      <c r="W210" s="99" t="n"/>
      <c r="X210" s="179">
        <f>W210*E210</f>
        <v>0</v>
      </c>
      <c r="Y210" s="98" t="n"/>
      <c r="Z210" s="178">
        <f>Y210*F210</f>
        <v>0</v>
      </c>
      <c r="AA210" s="99" t="n"/>
      <c r="AB210" s="179">
        <f>AA210*E210</f>
        <v>0</v>
      </c>
      <c r="AC210" s="98" t="n"/>
      <c r="AD210" s="178">
        <f>AC210*F210</f>
        <v>0</v>
      </c>
      <c r="AE210" s="99" t="n"/>
      <c r="AF210" s="179">
        <f>AE210*E210</f>
        <v>0</v>
      </c>
      <c r="AG210" s="98" t="n"/>
      <c r="AH210" s="178">
        <f>AG210*F210</f>
        <v>0</v>
      </c>
      <c r="AI210" s="99" t="n"/>
      <c r="AJ210" s="179">
        <f>AI210*E210</f>
        <v>0</v>
      </c>
      <c r="AK210" s="98" t="n"/>
      <c r="AL210" s="178">
        <f>AK210*F210</f>
        <v>0</v>
      </c>
      <c r="AM210" s="99" t="n"/>
      <c r="AN210" s="179">
        <f>AM210*E210</f>
        <v>0</v>
      </c>
      <c r="AO210" s="98" t="n"/>
      <c r="AP210" s="178">
        <f>AO210*F210</f>
        <v>0</v>
      </c>
      <c r="AQ210" s="99" t="n"/>
      <c r="AR210" s="179">
        <f>AQ210*E210</f>
        <v>0</v>
      </c>
      <c r="AS210" s="98" t="n"/>
      <c r="AT210" s="178">
        <f>AS210*F210</f>
        <v>0</v>
      </c>
      <c r="AU210" s="99" t="n"/>
      <c r="AV210" s="179">
        <f>AU210*E210</f>
        <v>0</v>
      </c>
      <c r="AW210" s="98" t="n"/>
      <c r="AX210" s="178">
        <f>AW210*F210</f>
        <v>0</v>
      </c>
      <c r="AY210" s="99" t="n"/>
      <c r="AZ210" s="179">
        <f>AY210*E210</f>
        <v>0</v>
      </c>
      <c r="BA210" s="98" t="n"/>
      <c r="BB210" s="178">
        <f>BA210*F210</f>
        <v>0</v>
      </c>
      <c r="BC210" s="99" t="n"/>
      <c r="BD210" s="179">
        <f>BC210*E210</f>
        <v>0</v>
      </c>
      <c r="BE210" s="98" t="n"/>
      <c r="BF210" s="178">
        <f>BE210*F210</f>
        <v>0</v>
      </c>
    </row>
    <row r="211" ht="28.2" customHeight="1">
      <c r="A211" s="19" t="inlineStr">
        <is>
          <t>12.052.0760</t>
        </is>
      </c>
      <c r="B211" s="15" t="inlineStr">
        <is>
          <t>דלת נגררת אגף על אגף של 4 אגפים ב-2 מסלולים מאולגנת/צבועה כדוגמת קלילנוף 9400 או ש"ע, זכוכית מחוסמת בעובי 6 מ"מ, בשטח מעל 8.0 מ"ר ועד 10.0 מ"ר</t>
        </is>
      </c>
      <c r="C211" s="33" t="inlineStr">
        <is>
          <t>מ"ר</t>
        </is>
      </c>
      <c r="D211" s="180" t="n">
        <v>1840</v>
      </c>
      <c r="E211" s="180">
        <f>D211*(1-$E$3)</f>
        <v>1564</v>
      </c>
      <c r="F211" s="181">
        <f>E211*(1+$F$3)</f>
        <v>1642.2</v>
      </c>
      <c r="H211" s="38" t="n"/>
      <c r="I211" s="36" t="n"/>
      <c r="K211" s="100" t="n"/>
      <c r="L211" s="182">
        <f>K211*E211</f>
        <v>0</v>
      </c>
      <c r="M211" s="102" t="n"/>
      <c r="N211" s="183">
        <f>M211*F211</f>
        <v>0</v>
      </c>
      <c r="O211" s="95" t="n"/>
      <c r="P211" s="177">
        <f>O211*E211</f>
        <v>0</v>
      </c>
      <c r="Q211" s="96" t="n"/>
      <c r="R211" s="178">
        <f>Q211*F211</f>
        <v>0</v>
      </c>
      <c r="S211" s="95" t="n"/>
      <c r="T211" s="179">
        <f>S211*E211</f>
        <v>0</v>
      </c>
      <c r="U211" s="98" t="n"/>
      <c r="V211" s="178">
        <f>U211*F211</f>
        <v>0</v>
      </c>
      <c r="W211" s="99" t="n"/>
      <c r="X211" s="179">
        <f>W211*E211</f>
        <v>0</v>
      </c>
      <c r="Y211" s="98" t="n"/>
      <c r="Z211" s="178">
        <f>Y211*F211</f>
        <v>0</v>
      </c>
      <c r="AA211" s="99" t="n"/>
      <c r="AB211" s="179">
        <f>AA211*E211</f>
        <v>0</v>
      </c>
      <c r="AC211" s="98" t="n"/>
      <c r="AD211" s="178">
        <f>AC211*F211</f>
        <v>0</v>
      </c>
      <c r="AE211" s="99" t="n"/>
      <c r="AF211" s="179">
        <f>AE211*E211</f>
        <v>0</v>
      </c>
      <c r="AG211" s="98" t="n"/>
      <c r="AH211" s="178">
        <f>AG211*F211</f>
        <v>0</v>
      </c>
      <c r="AI211" s="99" t="n"/>
      <c r="AJ211" s="179">
        <f>AI211*E211</f>
        <v>0</v>
      </c>
      <c r="AK211" s="98" t="n"/>
      <c r="AL211" s="178">
        <f>AK211*F211</f>
        <v>0</v>
      </c>
      <c r="AM211" s="99" t="n"/>
      <c r="AN211" s="179">
        <f>AM211*E211</f>
        <v>0</v>
      </c>
      <c r="AO211" s="98" t="n"/>
      <c r="AP211" s="178">
        <f>AO211*F211</f>
        <v>0</v>
      </c>
      <c r="AQ211" s="99" t="n"/>
      <c r="AR211" s="179">
        <f>AQ211*E211</f>
        <v>0</v>
      </c>
      <c r="AS211" s="98" t="n"/>
      <c r="AT211" s="178">
        <f>AS211*F211</f>
        <v>0</v>
      </c>
      <c r="AU211" s="99" t="n"/>
      <c r="AV211" s="179">
        <f>AU211*E211</f>
        <v>0</v>
      </c>
      <c r="AW211" s="98" t="n"/>
      <c r="AX211" s="178">
        <f>AW211*F211</f>
        <v>0</v>
      </c>
      <c r="AY211" s="99" t="n"/>
      <c r="AZ211" s="179">
        <f>AY211*E211</f>
        <v>0</v>
      </c>
      <c r="BA211" s="98" t="n"/>
      <c r="BB211" s="178">
        <f>BA211*F211</f>
        <v>0</v>
      </c>
      <c r="BC211" s="99" t="n"/>
      <c r="BD211" s="179">
        <f>BC211*E211</f>
        <v>0</v>
      </c>
      <c r="BE211" s="98" t="n"/>
      <c r="BF211" s="178">
        <f>BE211*F211</f>
        <v>0</v>
      </c>
    </row>
    <row r="212" ht="28.2" customHeight="1">
      <c r="A212" s="19" t="inlineStr">
        <is>
          <t>12.052.0770</t>
        </is>
      </c>
      <c r="B212" s="15" t="inlineStr">
        <is>
          <t>דלת נגררת אגף על אגף של 4 אגפים ב-2 מסלולים מאולגנת/צבועה כדוגמת קלילנוף 9400 או ש"ע, זכוכית מחוסמת בעובי 8 מ"מ, בשטח מעל 10.0 מ"ר ועד 12.0 מ"ר</t>
        </is>
      </c>
      <c r="C212" s="33" t="inlineStr">
        <is>
          <t>מ"ר</t>
        </is>
      </c>
      <c r="D212" s="180" t="n">
        <v>1890</v>
      </c>
      <c r="E212" s="180">
        <f>D212*(1-$E$3)</f>
        <v>1606.5</v>
      </c>
      <c r="F212" s="181">
        <f>E212*(1+$F$3)</f>
        <v>1686.825</v>
      </c>
      <c r="H212" s="38" t="n"/>
      <c r="I212" s="36" t="n"/>
      <c r="K212" s="100" t="n"/>
      <c r="L212" s="182">
        <f>K212*E212</f>
        <v>0</v>
      </c>
      <c r="M212" s="102" t="n"/>
      <c r="N212" s="183">
        <f>M212*F212</f>
        <v>0</v>
      </c>
      <c r="O212" s="95" t="n"/>
      <c r="P212" s="177">
        <f>O212*E212</f>
        <v>0</v>
      </c>
      <c r="Q212" s="96" t="n"/>
      <c r="R212" s="178">
        <f>Q212*F212</f>
        <v>0</v>
      </c>
      <c r="S212" s="95" t="n"/>
      <c r="T212" s="179">
        <f>S212*E212</f>
        <v>0</v>
      </c>
      <c r="U212" s="98" t="n"/>
      <c r="V212" s="178">
        <f>U212*F212</f>
        <v>0</v>
      </c>
      <c r="W212" s="99" t="n"/>
      <c r="X212" s="179">
        <f>W212*E212</f>
        <v>0</v>
      </c>
      <c r="Y212" s="98" t="n"/>
      <c r="Z212" s="178">
        <f>Y212*F212</f>
        <v>0</v>
      </c>
      <c r="AA212" s="99" t="n"/>
      <c r="AB212" s="179">
        <f>AA212*E212</f>
        <v>0</v>
      </c>
      <c r="AC212" s="98" t="n"/>
      <c r="AD212" s="178">
        <f>AC212*F212</f>
        <v>0</v>
      </c>
      <c r="AE212" s="99" t="n"/>
      <c r="AF212" s="179">
        <f>AE212*E212</f>
        <v>0</v>
      </c>
      <c r="AG212" s="98" t="n"/>
      <c r="AH212" s="178">
        <f>AG212*F212</f>
        <v>0</v>
      </c>
      <c r="AI212" s="99" t="n"/>
      <c r="AJ212" s="179">
        <f>AI212*E212</f>
        <v>0</v>
      </c>
      <c r="AK212" s="98" t="n"/>
      <c r="AL212" s="178">
        <f>AK212*F212</f>
        <v>0</v>
      </c>
      <c r="AM212" s="99" t="n"/>
      <c r="AN212" s="179">
        <f>AM212*E212</f>
        <v>0</v>
      </c>
      <c r="AO212" s="98" t="n"/>
      <c r="AP212" s="178">
        <f>AO212*F212</f>
        <v>0</v>
      </c>
      <c r="AQ212" s="99" t="n"/>
      <c r="AR212" s="179">
        <f>AQ212*E212</f>
        <v>0</v>
      </c>
      <c r="AS212" s="98" t="n"/>
      <c r="AT212" s="178">
        <f>AS212*F212</f>
        <v>0</v>
      </c>
      <c r="AU212" s="99" t="n"/>
      <c r="AV212" s="179">
        <f>AU212*E212</f>
        <v>0</v>
      </c>
      <c r="AW212" s="98" t="n"/>
      <c r="AX212" s="178">
        <f>AW212*F212</f>
        <v>0</v>
      </c>
      <c r="AY212" s="99" t="n"/>
      <c r="AZ212" s="179">
        <f>AY212*E212</f>
        <v>0</v>
      </c>
      <c r="BA212" s="98" t="n"/>
      <c r="BB212" s="178">
        <f>BA212*F212</f>
        <v>0</v>
      </c>
      <c r="BC212" s="99" t="n"/>
      <c r="BD212" s="179">
        <f>BC212*E212</f>
        <v>0</v>
      </c>
      <c r="BE212" s="98" t="n"/>
      <c r="BF212" s="178">
        <f>BE212*F212</f>
        <v>0</v>
      </c>
    </row>
    <row r="213" ht="28.2" customHeight="1">
      <c r="A213" s="19" t="inlineStr">
        <is>
          <t>12.052.0810</t>
        </is>
      </c>
      <c r="B213" s="15" t="inlineStr">
        <is>
          <t>דלת נגררת אגף על אגף של 4 אגפים ב-2 מסלולים מאולגנת/צבועה כדוגמת קליל אופיס 2200 או ש"ע, זכוכית מחוסמת בעובי 6 מ"מ, בשטח מעל 8.0 מ"ר ועד 10.0 מ"ר</t>
        </is>
      </c>
      <c r="C213" s="33" t="inlineStr">
        <is>
          <t>מ"ר</t>
        </is>
      </c>
      <c r="D213" s="180" t="n">
        <v>5120</v>
      </c>
      <c r="E213" s="180">
        <f>D213*(1-$E$3)</f>
        <v>4352</v>
      </c>
      <c r="F213" s="181">
        <f>E213*(1+$F$3)</f>
        <v>4569.6</v>
      </c>
      <c r="H213" s="38" t="n"/>
      <c r="I213" s="36" t="n"/>
      <c r="K213" s="100" t="n"/>
      <c r="L213" s="182">
        <f>K213*E213</f>
        <v>0</v>
      </c>
      <c r="M213" s="102" t="n"/>
      <c r="N213" s="183">
        <f>M213*F213</f>
        <v>0</v>
      </c>
      <c r="O213" s="95" t="n"/>
      <c r="P213" s="177">
        <f>O213*E213</f>
        <v>0</v>
      </c>
      <c r="Q213" s="96" t="n"/>
      <c r="R213" s="178">
        <f>Q213*F213</f>
        <v>0</v>
      </c>
      <c r="S213" s="95" t="n"/>
      <c r="T213" s="179">
        <f>S213*E213</f>
        <v>0</v>
      </c>
      <c r="U213" s="98" t="n"/>
      <c r="V213" s="178">
        <f>U213*F213</f>
        <v>0</v>
      </c>
      <c r="W213" s="99" t="n"/>
      <c r="X213" s="179">
        <f>W213*E213</f>
        <v>0</v>
      </c>
      <c r="Y213" s="98" t="n"/>
      <c r="Z213" s="178">
        <f>Y213*F213</f>
        <v>0</v>
      </c>
      <c r="AA213" s="99" t="n"/>
      <c r="AB213" s="179">
        <f>AA213*E213</f>
        <v>0</v>
      </c>
      <c r="AC213" s="98" t="n"/>
      <c r="AD213" s="178">
        <f>AC213*F213</f>
        <v>0</v>
      </c>
      <c r="AE213" s="99" t="n"/>
      <c r="AF213" s="179">
        <f>AE213*E213</f>
        <v>0</v>
      </c>
      <c r="AG213" s="98" t="n"/>
      <c r="AH213" s="178">
        <f>AG213*F213</f>
        <v>0</v>
      </c>
      <c r="AI213" s="99" t="n"/>
      <c r="AJ213" s="179">
        <f>AI213*E213</f>
        <v>0</v>
      </c>
      <c r="AK213" s="98" t="n"/>
      <c r="AL213" s="178">
        <f>AK213*F213</f>
        <v>0</v>
      </c>
      <c r="AM213" s="99" t="n"/>
      <c r="AN213" s="179">
        <f>AM213*E213</f>
        <v>0</v>
      </c>
      <c r="AO213" s="98" t="n"/>
      <c r="AP213" s="178">
        <f>AO213*F213</f>
        <v>0</v>
      </c>
      <c r="AQ213" s="99" t="n"/>
      <c r="AR213" s="179">
        <f>AQ213*E213</f>
        <v>0</v>
      </c>
      <c r="AS213" s="98" t="n"/>
      <c r="AT213" s="178">
        <f>AS213*F213</f>
        <v>0</v>
      </c>
      <c r="AU213" s="99" t="n"/>
      <c r="AV213" s="179">
        <f>AU213*E213</f>
        <v>0</v>
      </c>
      <c r="AW213" s="98" t="n"/>
      <c r="AX213" s="178">
        <f>AW213*F213</f>
        <v>0</v>
      </c>
      <c r="AY213" s="99" t="n"/>
      <c r="AZ213" s="179">
        <f>AY213*E213</f>
        <v>0</v>
      </c>
      <c r="BA213" s="98" t="n"/>
      <c r="BB213" s="178">
        <f>BA213*F213</f>
        <v>0</v>
      </c>
      <c r="BC213" s="99" t="n"/>
      <c r="BD213" s="179">
        <f>BC213*E213</f>
        <v>0</v>
      </c>
      <c r="BE213" s="98" t="n"/>
      <c r="BF213" s="178">
        <f>BE213*F213</f>
        <v>0</v>
      </c>
    </row>
    <row r="214" ht="28.2" customHeight="1">
      <c r="A214" s="19" t="inlineStr">
        <is>
          <t>12.052.0820</t>
        </is>
      </c>
      <c r="B214" s="15" t="inlineStr">
        <is>
          <t>דלת נגררת אגף על אגף של 4 אגפים ב-2 מסלולים מאולגנת/צבועה כדוגמת קליל אופיס 2200 או ש"ע, זכוכית מחוסמת בעובי 8 מ"מ, בשטח מעל 10.0 מ"ר ועד 12.0 מ"ר</t>
        </is>
      </c>
      <c r="C214" s="33" t="inlineStr">
        <is>
          <t>מ"ר</t>
        </is>
      </c>
      <c r="D214" s="180" t="n">
        <v>4910</v>
      </c>
      <c r="E214" s="180">
        <f>D214*(1-$E$3)</f>
        <v>4173.5</v>
      </c>
      <c r="F214" s="181">
        <f>E214*(1+$F$3)</f>
        <v>4382.175</v>
      </c>
      <c r="H214" s="38" t="n"/>
      <c r="I214" s="36" t="n"/>
      <c r="K214" s="100" t="n"/>
      <c r="L214" s="182">
        <f>K214*E214</f>
        <v>0</v>
      </c>
      <c r="M214" s="102" t="n"/>
      <c r="N214" s="183">
        <f>M214*F214</f>
        <v>0</v>
      </c>
      <c r="O214" s="95" t="n"/>
      <c r="P214" s="177">
        <f>O214*E214</f>
        <v>0</v>
      </c>
      <c r="Q214" s="96" t="n"/>
      <c r="R214" s="178">
        <f>Q214*F214</f>
        <v>0</v>
      </c>
      <c r="S214" s="95" t="n"/>
      <c r="T214" s="179">
        <f>S214*E214</f>
        <v>0</v>
      </c>
      <c r="U214" s="98" t="n"/>
      <c r="V214" s="178">
        <f>U214*F214</f>
        <v>0</v>
      </c>
      <c r="W214" s="99" t="n"/>
      <c r="X214" s="179">
        <f>W214*E214</f>
        <v>0</v>
      </c>
      <c r="Y214" s="98" t="n"/>
      <c r="Z214" s="178">
        <f>Y214*F214</f>
        <v>0</v>
      </c>
      <c r="AA214" s="99" t="n"/>
      <c r="AB214" s="179">
        <f>AA214*E214</f>
        <v>0</v>
      </c>
      <c r="AC214" s="98" t="n"/>
      <c r="AD214" s="178">
        <f>AC214*F214</f>
        <v>0</v>
      </c>
      <c r="AE214" s="99" t="n"/>
      <c r="AF214" s="179">
        <f>AE214*E214</f>
        <v>0</v>
      </c>
      <c r="AG214" s="98" t="n"/>
      <c r="AH214" s="178">
        <f>AG214*F214</f>
        <v>0</v>
      </c>
      <c r="AI214" s="99" t="n"/>
      <c r="AJ214" s="179">
        <f>AI214*E214</f>
        <v>0</v>
      </c>
      <c r="AK214" s="98" t="n"/>
      <c r="AL214" s="178">
        <f>AK214*F214</f>
        <v>0</v>
      </c>
      <c r="AM214" s="99" t="n"/>
      <c r="AN214" s="179">
        <f>AM214*E214</f>
        <v>0</v>
      </c>
      <c r="AO214" s="98" t="n"/>
      <c r="AP214" s="178">
        <f>AO214*F214</f>
        <v>0</v>
      </c>
      <c r="AQ214" s="99" t="n"/>
      <c r="AR214" s="179">
        <f>AQ214*E214</f>
        <v>0</v>
      </c>
      <c r="AS214" s="98" t="n"/>
      <c r="AT214" s="178">
        <f>AS214*F214</f>
        <v>0</v>
      </c>
      <c r="AU214" s="99" t="n"/>
      <c r="AV214" s="179">
        <f>AU214*E214</f>
        <v>0</v>
      </c>
      <c r="AW214" s="98" t="n"/>
      <c r="AX214" s="178">
        <f>AW214*F214</f>
        <v>0</v>
      </c>
      <c r="AY214" s="99" t="n"/>
      <c r="AZ214" s="179">
        <f>AY214*E214</f>
        <v>0</v>
      </c>
      <c r="BA214" s="98" t="n"/>
      <c r="BB214" s="178">
        <f>BA214*F214</f>
        <v>0</v>
      </c>
      <c r="BC214" s="99" t="n"/>
      <c r="BD214" s="179">
        <f>BC214*E214</f>
        <v>0</v>
      </c>
      <c r="BE214" s="98" t="n"/>
      <c r="BF214" s="178">
        <f>BE214*F214</f>
        <v>0</v>
      </c>
    </row>
    <row r="215" ht="28.2" customHeight="1">
      <c r="A215" s="19" t="inlineStr">
        <is>
          <t>12.052.0860</t>
        </is>
      </c>
      <c r="B215" s="15" t="inlineStr">
        <is>
          <t>דלת נגררת אגף על אגף של 4 אגפים ב-2 מסלולים מאולגנת/צבועה כדוגמת כדוגמת קליל בלגי 7300 או ש"ע, זכוכית מחוסמת בעובי 6 מ"מ, בשטח מעל 8.0 מ"ר ועד 10.0 מ"ר</t>
        </is>
      </c>
      <c r="C215" s="33" t="inlineStr">
        <is>
          <t>מ"ר</t>
        </is>
      </c>
      <c r="D215" s="180" t="n">
        <v>1870</v>
      </c>
      <c r="E215" s="180">
        <f>D215*(1-$E$3)</f>
        <v>1589.5</v>
      </c>
      <c r="F215" s="181">
        <f>E215*(1+$F$3)</f>
        <v>1668.9750000000001</v>
      </c>
      <c r="H215" s="38" t="n"/>
      <c r="I215" s="36" t="n"/>
      <c r="K215" s="100" t="n"/>
      <c r="L215" s="182">
        <f>K215*E215</f>
        <v>0</v>
      </c>
      <c r="M215" s="102" t="n"/>
      <c r="N215" s="183">
        <f>M215*F215</f>
        <v>0</v>
      </c>
      <c r="O215" s="95" t="n"/>
      <c r="P215" s="177">
        <f>O215*E215</f>
        <v>0</v>
      </c>
      <c r="Q215" s="96" t="n"/>
      <c r="R215" s="178">
        <f>Q215*F215</f>
        <v>0</v>
      </c>
      <c r="S215" s="95" t="n"/>
      <c r="T215" s="179">
        <f>S215*E215</f>
        <v>0</v>
      </c>
      <c r="U215" s="98" t="n"/>
      <c r="V215" s="178">
        <f>U215*F215</f>
        <v>0</v>
      </c>
      <c r="W215" s="99" t="n"/>
      <c r="X215" s="179">
        <f>W215*E215</f>
        <v>0</v>
      </c>
      <c r="Y215" s="98" t="n"/>
      <c r="Z215" s="178">
        <f>Y215*F215</f>
        <v>0</v>
      </c>
      <c r="AA215" s="99" t="n"/>
      <c r="AB215" s="179">
        <f>AA215*E215</f>
        <v>0</v>
      </c>
      <c r="AC215" s="98" t="n"/>
      <c r="AD215" s="178">
        <f>AC215*F215</f>
        <v>0</v>
      </c>
      <c r="AE215" s="99" t="n"/>
      <c r="AF215" s="179">
        <f>AE215*E215</f>
        <v>0</v>
      </c>
      <c r="AG215" s="98" t="n"/>
      <c r="AH215" s="178">
        <f>AG215*F215</f>
        <v>0</v>
      </c>
      <c r="AI215" s="99" t="n"/>
      <c r="AJ215" s="179">
        <f>AI215*E215</f>
        <v>0</v>
      </c>
      <c r="AK215" s="98" t="n"/>
      <c r="AL215" s="178">
        <f>AK215*F215</f>
        <v>0</v>
      </c>
      <c r="AM215" s="99" t="n"/>
      <c r="AN215" s="179">
        <f>AM215*E215</f>
        <v>0</v>
      </c>
      <c r="AO215" s="98" t="n"/>
      <c r="AP215" s="178">
        <f>AO215*F215</f>
        <v>0</v>
      </c>
      <c r="AQ215" s="99" t="n"/>
      <c r="AR215" s="179">
        <f>AQ215*E215</f>
        <v>0</v>
      </c>
      <c r="AS215" s="98" t="n"/>
      <c r="AT215" s="178">
        <f>AS215*F215</f>
        <v>0</v>
      </c>
      <c r="AU215" s="99" t="n"/>
      <c r="AV215" s="179">
        <f>AU215*E215</f>
        <v>0</v>
      </c>
      <c r="AW215" s="98" t="n"/>
      <c r="AX215" s="178">
        <f>AW215*F215</f>
        <v>0</v>
      </c>
      <c r="AY215" s="99" t="n"/>
      <c r="AZ215" s="179">
        <f>AY215*E215</f>
        <v>0</v>
      </c>
      <c r="BA215" s="98" t="n"/>
      <c r="BB215" s="178">
        <f>BA215*F215</f>
        <v>0</v>
      </c>
      <c r="BC215" s="99" t="n"/>
      <c r="BD215" s="179">
        <f>BC215*E215</f>
        <v>0</v>
      </c>
      <c r="BE215" s="98" t="n"/>
      <c r="BF215" s="178">
        <f>BE215*F215</f>
        <v>0</v>
      </c>
    </row>
    <row r="216" ht="28.2" customHeight="1">
      <c r="A216" s="19" t="inlineStr">
        <is>
          <t>12.052.0870</t>
        </is>
      </c>
      <c r="B216" s="15" t="inlineStr">
        <is>
          <t>דלת נגררת אגף על אגף של 4 אגפים ב-2 מסלולים מאולגנת/צבועה כדוגמת כדוגמת קליל בלגי 7300 או ש"ע, זכוכית מחוסמת בעובי 8 מ"מ, בשטח מעל 10.0 מ"ר ועד 12.0 מ"ר</t>
        </is>
      </c>
      <c r="C216" s="33" t="inlineStr">
        <is>
          <t>מ"ר</t>
        </is>
      </c>
      <c r="D216" s="180" t="n">
        <v>1760</v>
      </c>
      <c r="E216" s="180">
        <f>D216*(1-$E$3)</f>
        <v>1496</v>
      </c>
      <c r="F216" s="181">
        <f>E216*(1+$F$3)</f>
        <v>1570.8</v>
      </c>
      <c r="H216" s="38" t="n"/>
      <c r="I216" s="36" t="n"/>
      <c r="K216" s="100" t="n"/>
      <c r="L216" s="182">
        <f>K216*E216</f>
        <v>0</v>
      </c>
      <c r="M216" s="102" t="n"/>
      <c r="N216" s="183">
        <f>M216*F216</f>
        <v>0</v>
      </c>
      <c r="O216" s="95" t="n"/>
      <c r="P216" s="177">
        <f>O216*E216</f>
        <v>0</v>
      </c>
      <c r="Q216" s="96" t="n"/>
      <c r="R216" s="178">
        <f>Q216*F216</f>
        <v>0</v>
      </c>
      <c r="S216" s="95" t="n"/>
      <c r="T216" s="179">
        <f>S216*E216</f>
        <v>0</v>
      </c>
      <c r="U216" s="98" t="n"/>
      <c r="V216" s="178">
        <f>U216*F216</f>
        <v>0</v>
      </c>
      <c r="W216" s="99" t="n"/>
      <c r="X216" s="179">
        <f>W216*E216</f>
        <v>0</v>
      </c>
      <c r="Y216" s="98" t="n"/>
      <c r="Z216" s="178">
        <f>Y216*F216</f>
        <v>0</v>
      </c>
      <c r="AA216" s="99" t="n"/>
      <c r="AB216" s="179">
        <f>AA216*E216</f>
        <v>0</v>
      </c>
      <c r="AC216" s="98" t="n"/>
      <c r="AD216" s="178">
        <f>AC216*F216</f>
        <v>0</v>
      </c>
      <c r="AE216" s="99" t="n"/>
      <c r="AF216" s="179">
        <f>AE216*E216</f>
        <v>0</v>
      </c>
      <c r="AG216" s="98" t="n"/>
      <c r="AH216" s="178">
        <f>AG216*F216</f>
        <v>0</v>
      </c>
      <c r="AI216" s="99" t="n"/>
      <c r="AJ216" s="179">
        <f>AI216*E216</f>
        <v>0</v>
      </c>
      <c r="AK216" s="98" t="n"/>
      <c r="AL216" s="178">
        <f>AK216*F216</f>
        <v>0</v>
      </c>
      <c r="AM216" s="99" t="n"/>
      <c r="AN216" s="179">
        <f>AM216*E216</f>
        <v>0</v>
      </c>
      <c r="AO216" s="98" t="n"/>
      <c r="AP216" s="178">
        <f>AO216*F216</f>
        <v>0</v>
      </c>
      <c r="AQ216" s="99" t="n"/>
      <c r="AR216" s="179">
        <f>AQ216*E216</f>
        <v>0</v>
      </c>
      <c r="AS216" s="98" t="n"/>
      <c r="AT216" s="178">
        <f>AS216*F216</f>
        <v>0</v>
      </c>
      <c r="AU216" s="99" t="n"/>
      <c r="AV216" s="179">
        <f>AU216*E216</f>
        <v>0</v>
      </c>
      <c r="AW216" s="98" t="n"/>
      <c r="AX216" s="178">
        <f>AW216*F216</f>
        <v>0</v>
      </c>
      <c r="AY216" s="99" t="n"/>
      <c r="AZ216" s="179">
        <f>AY216*E216</f>
        <v>0</v>
      </c>
      <c r="BA216" s="98" t="n"/>
      <c r="BB216" s="178">
        <f>BA216*F216</f>
        <v>0</v>
      </c>
      <c r="BC216" s="99" t="n"/>
      <c r="BD216" s="179">
        <f>BC216*E216</f>
        <v>0</v>
      </c>
      <c r="BE216" s="98" t="n"/>
      <c r="BF216" s="178">
        <f>BE216*F216</f>
        <v>0</v>
      </c>
    </row>
    <row r="217" ht="28.2" customHeight="1">
      <c r="A217" s="19" t="inlineStr">
        <is>
          <t>12.052.0891</t>
        </is>
      </c>
      <c r="B217" s="15" t="inlineStr">
        <is>
          <t>תוספת מחיר עבור ביצוע דלתות נגררות אגף על אגף של 4 אגפים עם פרופיל כדוגמת קליל אופיס 7500 במקום פרופיל קליל בלגי 7300. התוספת היא 10% למחיר מ"ר של הדלת</t>
        </is>
      </c>
      <c r="C217" s="33" t="inlineStr">
        <is>
          <t>קומפ</t>
        </is>
      </c>
      <c r="D217" s="180" t="n">
        <v>0.1</v>
      </c>
      <c r="E217" s="180">
        <f>D217*(1-$E$3)</f>
        <v>0.085</v>
      </c>
      <c r="F217" s="181">
        <f>E217*(1+$F$3)</f>
        <v>0.08925000000000001</v>
      </c>
      <c r="H217" s="38" t="n"/>
      <c r="I217" s="36" t="n"/>
      <c r="K217" s="100" t="n"/>
      <c r="L217" s="182">
        <f>K217*E217</f>
        <v>0</v>
      </c>
      <c r="M217" s="102" t="n"/>
      <c r="N217" s="183">
        <f>M217*F217</f>
        <v>0</v>
      </c>
      <c r="O217" s="95" t="n"/>
      <c r="P217" s="177">
        <f>O217*E217</f>
        <v>0</v>
      </c>
      <c r="Q217" s="96" t="n"/>
      <c r="R217" s="178">
        <f>Q217*F217</f>
        <v>0</v>
      </c>
      <c r="S217" s="95" t="n"/>
      <c r="T217" s="179">
        <f>S217*E217</f>
        <v>0</v>
      </c>
      <c r="U217" s="98" t="n"/>
      <c r="V217" s="178">
        <f>U217*F217</f>
        <v>0</v>
      </c>
      <c r="W217" s="99" t="n"/>
      <c r="X217" s="179">
        <f>W217*E217</f>
        <v>0</v>
      </c>
      <c r="Y217" s="98" t="n"/>
      <c r="Z217" s="178">
        <f>Y217*F217</f>
        <v>0</v>
      </c>
      <c r="AA217" s="99" t="n"/>
      <c r="AB217" s="179">
        <f>AA217*E217</f>
        <v>0</v>
      </c>
      <c r="AC217" s="98" t="n"/>
      <c r="AD217" s="178">
        <f>AC217*F217</f>
        <v>0</v>
      </c>
      <c r="AE217" s="99" t="n"/>
      <c r="AF217" s="179">
        <f>AE217*E217</f>
        <v>0</v>
      </c>
      <c r="AG217" s="98" t="n"/>
      <c r="AH217" s="178">
        <f>AG217*F217</f>
        <v>0</v>
      </c>
      <c r="AI217" s="99" t="n"/>
      <c r="AJ217" s="179">
        <f>AI217*E217</f>
        <v>0</v>
      </c>
      <c r="AK217" s="98" t="n"/>
      <c r="AL217" s="178">
        <f>AK217*F217</f>
        <v>0</v>
      </c>
      <c r="AM217" s="99" t="n"/>
      <c r="AN217" s="179">
        <f>AM217*E217</f>
        <v>0</v>
      </c>
      <c r="AO217" s="98" t="n"/>
      <c r="AP217" s="178">
        <f>AO217*F217</f>
        <v>0</v>
      </c>
      <c r="AQ217" s="99" t="n"/>
      <c r="AR217" s="179">
        <f>AQ217*E217</f>
        <v>0</v>
      </c>
      <c r="AS217" s="98" t="n"/>
      <c r="AT217" s="178">
        <f>AS217*F217</f>
        <v>0</v>
      </c>
      <c r="AU217" s="99" t="n"/>
      <c r="AV217" s="179">
        <f>AU217*E217</f>
        <v>0</v>
      </c>
      <c r="AW217" s="98" t="n"/>
      <c r="AX217" s="178">
        <f>AW217*F217</f>
        <v>0</v>
      </c>
      <c r="AY217" s="99" t="n"/>
      <c r="AZ217" s="179">
        <f>AY217*E217</f>
        <v>0</v>
      </c>
      <c r="BA217" s="98" t="n"/>
      <c r="BB217" s="178">
        <f>BA217*F217</f>
        <v>0</v>
      </c>
      <c r="BC217" s="99" t="n"/>
      <c r="BD217" s="179">
        <f>BC217*E217</f>
        <v>0</v>
      </c>
      <c r="BE217" s="98" t="n"/>
      <c r="BF217" s="178">
        <f>BE217*F217</f>
        <v>0</v>
      </c>
    </row>
    <row r="218" ht="28.2" customHeight="1">
      <c r="A218" s="19" t="inlineStr">
        <is>
          <t>12.053.0100</t>
        </is>
      </c>
      <c r="B218" s="15" t="inlineStr">
        <is>
          <t>דלת ציר אגף אחד מאולגנת/צבועה כדוגמת קליל 2000 או ש"ע, זכוכית מחוסמת בעובי 6 מ"מ, בשטח עד 2.0 מ"ר</t>
        </is>
      </c>
      <c r="C218" s="33" t="inlineStr">
        <is>
          <t>מ"ר</t>
        </is>
      </c>
      <c r="D218" s="180" t="n">
        <v>2640</v>
      </c>
      <c r="E218" s="180">
        <f>D218*(1-$E$3)</f>
        <v>2244</v>
      </c>
      <c r="F218" s="181">
        <f>E218*(1+$F$3)</f>
        <v>2356.2000000000003</v>
      </c>
      <c r="H218" s="38" t="n"/>
      <c r="I218" s="36" t="n"/>
      <c r="K218" s="100" t="n"/>
      <c r="L218" s="182">
        <f>K218*E218</f>
        <v>0</v>
      </c>
      <c r="M218" s="102" t="n"/>
      <c r="N218" s="183">
        <f>M218*F218</f>
        <v>0</v>
      </c>
      <c r="O218" s="95" t="n"/>
      <c r="P218" s="177">
        <f>O218*E218</f>
        <v>0</v>
      </c>
      <c r="Q218" s="96" t="n"/>
      <c r="R218" s="178">
        <f>Q218*F218</f>
        <v>0</v>
      </c>
      <c r="S218" s="95" t="n"/>
      <c r="T218" s="179">
        <f>S218*E218</f>
        <v>0</v>
      </c>
      <c r="U218" s="98" t="n"/>
      <c r="V218" s="178">
        <f>U218*F218</f>
        <v>0</v>
      </c>
      <c r="W218" s="99" t="n"/>
      <c r="X218" s="179">
        <f>W218*E218</f>
        <v>0</v>
      </c>
      <c r="Y218" s="98" t="n"/>
      <c r="Z218" s="178">
        <f>Y218*F218</f>
        <v>0</v>
      </c>
      <c r="AA218" s="99" t="n"/>
      <c r="AB218" s="179">
        <f>AA218*E218</f>
        <v>0</v>
      </c>
      <c r="AC218" s="98" t="n"/>
      <c r="AD218" s="178">
        <f>AC218*F218</f>
        <v>0</v>
      </c>
      <c r="AE218" s="99" t="n"/>
      <c r="AF218" s="179">
        <f>AE218*E218</f>
        <v>0</v>
      </c>
      <c r="AG218" s="98" t="n"/>
      <c r="AH218" s="178">
        <f>AG218*F218</f>
        <v>0</v>
      </c>
      <c r="AI218" s="99" t="n"/>
      <c r="AJ218" s="179">
        <f>AI218*E218</f>
        <v>0</v>
      </c>
      <c r="AK218" s="98" t="n"/>
      <c r="AL218" s="178">
        <f>AK218*F218</f>
        <v>0</v>
      </c>
      <c r="AM218" s="99" t="n"/>
      <c r="AN218" s="179">
        <f>AM218*E218</f>
        <v>0</v>
      </c>
      <c r="AO218" s="98" t="n"/>
      <c r="AP218" s="178">
        <f>AO218*F218</f>
        <v>0</v>
      </c>
      <c r="AQ218" s="99" t="n"/>
      <c r="AR218" s="179">
        <f>AQ218*E218</f>
        <v>0</v>
      </c>
      <c r="AS218" s="98" t="n"/>
      <c r="AT218" s="178">
        <f>AS218*F218</f>
        <v>0</v>
      </c>
      <c r="AU218" s="99" t="n"/>
      <c r="AV218" s="179">
        <f>AU218*E218</f>
        <v>0</v>
      </c>
      <c r="AW218" s="98" t="n"/>
      <c r="AX218" s="178">
        <f>AW218*F218</f>
        <v>0</v>
      </c>
      <c r="AY218" s="99" t="n"/>
      <c r="AZ218" s="179">
        <f>AY218*E218</f>
        <v>0</v>
      </c>
      <c r="BA218" s="98" t="n"/>
      <c r="BB218" s="178">
        <f>BA218*F218</f>
        <v>0</v>
      </c>
      <c r="BC218" s="99" t="n"/>
      <c r="BD218" s="179">
        <f>BC218*E218</f>
        <v>0</v>
      </c>
      <c r="BE218" s="98" t="n"/>
      <c r="BF218" s="178">
        <f>BE218*F218</f>
        <v>0</v>
      </c>
    </row>
    <row r="219" ht="28.2" customHeight="1">
      <c r="A219" s="19" t="inlineStr">
        <is>
          <t>12.053.0110</t>
        </is>
      </c>
      <c r="B219" s="15" t="inlineStr">
        <is>
          <t>דלת ציר אגף אחד מאולגנת/צבועה כדוגמת קליל 2000 או ש"ע, זכוכית מחוסמת בעובי 6 מ"מ, בשטח מעל 2.0 מ"ר ועד 3.0 מ"ר</t>
        </is>
      </c>
      <c r="C219" s="33" t="inlineStr">
        <is>
          <t>מ"ר</t>
        </is>
      </c>
      <c r="D219" s="180" t="n">
        <v>2160</v>
      </c>
      <c r="E219" s="180">
        <f>D219*(1-$E$3)</f>
        <v>1836</v>
      </c>
      <c r="F219" s="181">
        <f>E219*(1+$F$3)</f>
        <v>1927.8000000000002</v>
      </c>
      <c r="H219" s="38" t="n"/>
      <c r="I219" s="36" t="n"/>
      <c r="K219" s="100" t="n"/>
      <c r="L219" s="182">
        <f>K219*E219</f>
        <v>0</v>
      </c>
      <c r="M219" s="102" t="n"/>
      <c r="N219" s="183">
        <f>M219*F219</f>
        <v>0</v>
      </c>
      <c r="O219" s="95" t="n"/>
      <c r="P219" s="177">
        <f>O219*E219</f>
        <v>0</v>
      </c>
      <c r="Q219" s="96" t="n"/>
      <c r="R219" s="178">
        <f>Q219*F219</f>
        <v>0</v>
      </c>
      <c r="S219" s="95" t="n"/>
      <c r="T219" s="179">
        <f>S219*E219</f>
        <v>0</v>
      </c>
      <c r="U219" s="98" t="n"/>
      <c r="V219" s="178">
        <f>U219*F219</f>
        <v>0</v>
      </c>
      <c r="W219" s="99" t="n"/>
      <c r="X219" s="179">
        <f>W219*E219</f>
        <v>0</v>
      </c>
      <c r="Y219" s="98" t="n"/>
      <c r="Z219" s="178">
        <f>Y219*F219</f>
        <v>0</v>
      </c>
      <c r="AA219" s="99" t="n"/>
      <c r="AB219" s="179">
        <f>AA219*E219</f>
        <v>0</v>
      </c>
      <c r="AC219" s="98" t="n"/>
      <c r="AD219" s="178">
        <f>AC219*F219</f>
        <v>0</v>
      </c>
      <c r="AE219" s="99" t="n"/>
      <c r="AF219" s="179">
        <f>AE219*E219</f>
        <v>0</v>
      </c>
      <c r="AG219" s="98" t="n"/>
      <c r="AH219" s="178">
        <f>AG219*F219</f>
        <v>0</v>
      </c>
      <c r="AI219" s="99" t="n"/>
      <c r="AJ219" s="179">
        <f>AI219*E219</f>
        <v>0</v>
      </c>
      <c r="AK219" s="98" t="n"/>
      <c r="AL219" s="178">
        <f>AK219*F219</f>
        <v>0</v>
      </c>
      <c r="AM219" s="99" t="n"/>
      <c r="AN219" s="179">
        <f>AM219*E219</f>
        <v>0</v>
      </c>
      <c r="AO219" s="98" t="n"/>
      <c r="AP219" s="178">
        <f>AO219*F219</f>
        <v>0</v>
      </c>
      <c r="AQ219" s="99" t="n"/>
      <c r="AR219" s="179">
        <f>AQ219*E219</f>
        <v>0</v>
      </c>
      <c r="AS219" s="98" t="n"/>
      <c r="AT219" s="178">
        <f>AS219*F219</f>
        <v>0</v>
      </c>
      <c r="AU219" s="99" t="n"/>
      <c r="AV219" s="179">
        <f>AU219*E219</f>
        <v>0</v>
      </c>
      <c r="AW219" s="98" t="n"/>
      <c r="AX219" s="178">
        <f>AW219*F219</f>
        <v>0</v>
      </c>
      <c r="AY219" s="99" t="n"/>
      <c r="AZ219" s="179">
        <f>AY219*E219</f>
        <v>0</v>
      </c>
      <c r="BA219" s="98" t="n"/>
      <c r="BB219" s="178">
        <f>BA219*F219</f>
        <v>0</v>
      </c>
      <c r="BC219" s="99" t="n"/>
      <c r="BD219" s="179">
        <f>BC219*E219</f>
        <v>0</v>
      </c>
      <c r="BE219" s="98" t="n"/>
      <c r="BF219" s="178">
        <f>BE219*F219</f>
        <v>0</v>
      </c>
    </row>
    <row r="220" ht="28.2" customHeight="1">
      <c r="A220" s="19" t="inlineStr">
        <is>
          <t>12.053.0200</t>
        </is>
      </c>
      <c r="B220" s="15" t="inlineStr">
        <is>
          <t>דלת ציר אגף אחד מאולגנת/צבועה כדוגמת קליל 4500 או ש"ע, זכוכית מחוסמת בעובי 6 מ"מ, בשטח עד 2.0 מ"ר</t>
        </is>
      </c>
      <c r="C220" s="33" t="inlineStr">
        <is>
          <t>מ"ר</t>
        </is>
      </c>
      <c r="D220" s="180" t="n">
        <v>2850</v>
      </c>
      <c r="E220" s="180">
        <f>D220*(1-$E$3)</f>
        <v>2422.5</v>
      </c>
      <c r="F220" s="181">
        <f>E220*(1+$F$3)</f>
        <v>2543.625</v>
      </c>
      <c r="H220" s="38" t="n"/>
      <c r="I220" s="36" t="n"/>
      <c r="K220" s="100" t="n"/>
      <c r="L220" s="182">
        <f>K220*E220</f>
        <v>0</v>
      </c>
      <c r="M220" s="102" t="n"/>
      <c r="N220" s="183">
        <f>M220*F220</f>
        <v>0</v>
      </c>
      <c r="O220" s="95" t="n"/>
      <c r="P220" s="177">
        <f>O220*E220</f>
        <v>0</v>
      </c>
      <c r="Q220" s="96" t="n"/>
      <c r="R220" s="178">
        <f>Q220*F220</f>
        <v>0</v>
      </c>
      <c r="S220" s="95" t="n"/>
      <c r="T220" s="179">
        <f>S220*E220</f>
        <v>0</v>
      </c>
      <c r="U220" s="98" t="n"/>
      <c r="V220" s="178">
        <f>U220*F220</f>
        <v>0</v>
      </c>
      <c r="W220" s="99" t="n"/>
      <c r="X220" s="179">
        <f>W220*E220</f>
        <v>0</v>
      </c>
      <c r="Y220" s="98" t="n"/>
      <c r="Z220" s="178">
        <f>Y220*F220</f>
        <v>0</v>
      </c>
      <c r="AA220" s="99" t="n"/>
      <c r="AB220" s="179">
        <f>AA220*E220</f>
        <v>0</v>
      </c>
      <c r="AC220" s="98" t="n"/>
      <c r="AD220" s="178">
        <f>AC220*F220</f>
        <v>0</v>
      </c>
      <c r="AE220" s="99" t="n"/>
      <c r="AF220" s="179">
        <f>AE220*E220</f>
        <v>0</v>
      </c>
      <c r="AG220" s="98" t="n"/>
      <c r="AH220" s="178">
        <f>AG220*F220</f>
        <v>0</v>
      </c>
      <c r="AI220" s="99" t="n"/>
      <c r="AJ220" s="179">
        <f>AI220*E220</f>
        <v>0</v>
      </c>
      <c r="AK220" s="98" t="n"/>
      <c r="AL220" s="178">
        <f>AK220*F220</f>
        <v>0</v>
      </c>
      <c r="AM220" s="99" t="n"/>
      <c r="AN220" s="179">
        <f>AM220*E220</f>
        <v>0</v>
      </c>
      <c r="AO220" s="98" t="n"/>
      <c r="AP220" s="178">
        <f>AO220*F220</f>
        <v>0</v>
      </c>
      <c r="AQ220" s="99" t="n"/>
      <c r="AR220" s="179">
        <f>AQ220*E220</f>
        <v>0</v>
      </c>
      <c r="AS220" s="98" t="n"/>
      <c r="AT220" s="178">
        <f>AS220*F220</f>
        <v>0</v>
      </c>
      <c r="AU220" s="99" t="n"/>
      <c r="AV220" s="179">
        <f>AU220*E220</f>
        <v>0</v>
      </c>
      <c r="AW220" s="98" t="n"/>
      <c r="AX220" s="178">
        <f>AW220*F220</f>
        <v>0</v>
      </c>
      <c r="AY220" s="99" t="n"/>
      <c r="AZ220" s="179">
        <f>AY220*E220</f>
        <v>0</v>
      </c>
      <c r="BA220" s="98" t="n"/>
      <c r="BB220" s="178">
        <f>BA220*F220</f>
        <v>0</v>
      </c>
      <c r="BC220" s="99" t="n"/>
      <c r="BD220" s="179">
        <f>BC220*E220</f>
        <v>0</v>
      </c>
      <c r="BE220" s="98" t="n"/>
      <c r="BF220" s="178">
        <f>BE220*F220</f>
        <v>0</v>
      </c>
    </row>
    <row r="221" ht="28.2" customHeight="1">
      <c r="A221" s="19" t="inlineStr">
        <is>
          <t>12.053.0210</t>
        </is>
      </c>
      <c r="B221" s="15" t="inlineStr">
        <is>
          <t>דלת ציר אגף אחד מאולגנת/צבועה כדוגמת קליל 4500 או ש"ע, זכוכית מחוסמת בעובי 6 מ"מ, בשטח מעל 2.0 מ"ר ועד 3.0 מ"ר</t>
        </is>
      </c>
      <c r="C221" s="33" t="inlineStr">
        <is>
          <t>מ"ר</t>
        </is>
      </c>
      <c r="D221" s="180" t="n">
        <v>2300</v>
      </c>
      <c r="E221" s="180">
        <f>D221*(1-$E$3)</f>
        <v>1955</v>
      </c>
      <c r="F221" s="181">
        <f>E221*(1+$F$3)</f>
        <v>2052.75</v>
      </c>
      <c r="H221" s="38" t="n"/>
      <c r="I221" s="36" t="n"/>
      <c r="K221" s="100" t="n"/>
      <c r="L221" s="182">
        <f>K221*E221</f>
        <v>0</v>
      </c>
      <c r="M221" s="102" t="n"/>
      <c r="N221" s="183">
        <f>M221*F221</f>
        <v>0</v>
      </c>
      <c r="O221" s="95" t="n"/>
      <c r="P221" s="177">
        <f>O221*E221</f>
        <v>0</v>
      </c>
      <c r="Q221" s="96" t="n"/>
      <c r="R221" s="178">
        <f>Q221*F221</f>
        <v>0</v>
      </c>
      <c r="S221" s="95" t="n"/>
      <c r="T221" s="179">
        <f>S221*E221</f>
        <v>0</v>
      </c>
      <c r="U221" s="98" t="n"/>
      <c r="V221" s="178">
        <f>U221*F221</f>
        <v>0</v>
      </c>
      <c r="W221" s="99" t="n"/>
      <c r="X221" s="179">
        <f>W221*E221</f>
        <v>0</v>
      </c>
      <c r="Y221" s="98" t="n"/>
      <c r="Z221" s="178">
        <f>Y221*F221</f>
        <v>0</v>
      </c>
      <c r="AA221" s="99" t="n"/>
      <c r="AB221" s="179">
        <f>AA221*E221</f>
        <v>0</v>
      </c>
      <c r="AC221" s="98" t="n"/>
      <c r="AD221" s="178">
        <f>AC221*F221</f>
        <v>0</v>
      </c>
      <c r="AE221" s="99" t="n"/>
      <c r="AF221" s="179">
        <f>AE221*E221</f>
        <v>0</v>
      </c>
      <c r="AG221" s="98" t="n"/>
      <c r="AH221" s="178">
        <f>AG221*F221</f>
        <v>0</v>
      </c>
      <c r="AI221" s="99" t="n"/>
      <c r="AJ221" s="179">
        <f>AI221*E221</f>
        <v>0</v>
      </c>
      <c r="AK221" s="98" t="n"/>
      <c r="AL221" s="178">
        <f>AK221*F221</f>
        <v>0</v>
      </c>
      <c r="AM221" s="99" t="n"/>
      <c r="AN221" s="179">
        <f>AM221*E221</f>
        <v>0</v>
      </c>
      <c r="AO221" s="98" t="n"/>
      <c r="AP221" s="178">
        <f>AO221*F221</f>
        <v>0</v>
      </c>
      <c r="AQ221" s="99" t="n"/>
      <c r="AR221" s="179">
        <f>AQ221*E221</f>
        <v>0</v>
      </c>
      <c r="AS221" s="98" t="n"/>
      <c r="AT221" s="178">
        <f>AS221*F221</f>
        <v>0</v>
      </c>
      <c r="AU221" s="99" t="n"/>
      <c r="AV221" s="179">
        <f>AU221*E221</f>
        <v>0</v>
      </c>
      <c r="AW221" s="98" t="n"/>
      <c r="AX221" s="178">
        <f>AW221*F221</f>
        <v>0</v>
      </c>
      <c r="AY221" s="99" t="n"/>
      <c r="AZ221" s="179">
        <f>AY221*E221</f>
        <v>0</v>
      </c>
      <c r="BA221" s="98" t="n"/>
      <c r="BB221" s="178">
        <f>BA221*F221</f>
        <v>0</v>
      </c>
      <c r="BC221" s="99" t="n"/>
      <c r="BD221" s="179">
        <f>BC221*E221</f>
        <v>0</v>
      </c>
      <c r="BE221" s="98" t="n"/>
      <c r="BF221" s="178">
        <f>BE221*F221</f>
        <v>0</v>
      </c>
    </row>
    <row r="222" ht="28.2" customHeight="1">
      <c r="A222" s="19" t="inlineStr">
        <is>
          <t>12.053.0250</t>
        </is>
      </c>
      <c r="B222" s="15" t="inlineStr">
        <is>
          <t>דלת ציר אגף אחד מאולגנת/צבועה כדוגמת קליל אופיס 5500 או ש"ע, זכוכית מחוסמת בעובי 6 מ"מ, בשטח עד 2.0 מ"ר</t>
        </is>
      </c>
      <c r="C222" s="33" t="inlineStr">
        <is>
          <t>מ"ר</t>
        </is>
      </c>
      <c r="D222" s="180" t="n">
        <v>3220</v>
      </c>
      <c r="E222" s="180">
        <f>D222*(1-$E$3)</f>
        <v>2737</v>
      </c>
      <c r="F222" s="181">
        <f>E222*(1+$F$3)</f>
        <v>2873.85</v>
      </c>
      <c r="H222" s="38" t="n"/>
      <c r="I222" s="36" t="n"/>
      <c r="K222" s="100" t="n"/>
      <c r="L222" s="182">
        <f>K222*E222</f>
        <v>0</v>
      </c>
      <c r="M222" s="102" t="n"/>
      <c r="N222" s="183">
        <f>M222*F222</f>
        <v>0</v>
      </c>
      <c r="O222" s="95" t="n"/>
      <c r="P222" s="177">
        <f>O222*E222</f>
        <v>0</v>
      </c>
      <c r="Q222" s="96" t="n"/>
      <c r="R222" s="178">
        <f>Q222*F222</f>
        <v>0</v>
      </c>
      <c r="S222" s="95" t="n"/>
      <c r="T222" s="179">
        <f>S222*E222</f>
        <v>0</v>
      </c>
      <c r="U222" s="98" t="n"/>
      <c r="V222" s="178">
        <f>U222*F222</f>
        <v>0</v>
      </c>
      <c r="W222" s="99" t="n"/>
      <c r="X222" s="179">
        <f>W222*E222</f>
        <v>0</v>
      </c>
      <c r="Y222" s="98" t="n"/>
      <c r="Z222" s="178">
        <f>Y222*F222</f>
        <v>0</v>
      </c>
      <c r="AA222" s="99" t="n"/>
      <c r="AB222" s="179">
        <f>AA222*E222</f>
        <v>0</v>
      </c>
      <c r="AC222" s="98" t="n"/>
      <c r="AD222" s="178">
        <f>AC222*F222</f>
        <v>0</v>
      </c>
      <c r="AE222" s="99" t="n"/>
      <c r="AF222" s="179">
        <f>AE222*E222</f>
        <v>0</v>
      </c>
      <c r="AG222" s="98" t="n"/>
      <c r="AH222" s="178">
        <f>AG222*F222</f>
        <v>0</v>
      </c>
      <c r="AI222" s="99" t="n"/>
      <c r="AJ222" s="179">
        <f>AI222*E222</f>
        <v>0</v>
      </c>
      <c r="AK222" s="98" t="n"/>
      <c r="AL222" s="178">
        <f>AK222*F222</f>
        <v>0</v>
      </c>
      <c r="AM222" s="99" t="n"/>
      <c r="AN222" s="179">
        <f>AM222*E222</f>
        <v>0</v>
      </c>
      <c r="AO222" s="98" t="n"/>
      <c r="AP222" s="178">
        <f>AO222*F222</f>
        <v>0</v>
      </c>
      <c r="AQ222" s="99" t="n"/>
      <c r="AR222" s="179">
        <f>AQ222*E222</f>
        <v>0</v>
      </c>
      <c r="AS222" s="98" t="n"/>
      <c r="AT222" s="178">
        <f>AS222*F222</f>
        <v>0</v>
      </c>
      <c r="AU222" s="99" t="n"/>
      <c r="AV222" s="179">
        <f>AU222*E222</f>
        <v>0</v>
      </c>
      <c r="AW222" s="98" t="n"/>
      <c r="AX222" s="178">
        <f>AW222*F222</f>
        <v>0</v>
      </c>
      <c r="AY222" s="99" t="n"/>
      <c r="AZ222" s="179">
        <f>AY222*E222</f>
        <v>0</v>
      </c>
      <c r="BA222" s="98" t="n"/>
      <c r="BB222" s="178">
        <f>BA222*F222</f>
        <v>0</v>
      </c>
      <c r="BC222" s="99" t="n"/>
      <c r="BD222" s="179">
        <f>BC222*E222</f>
        <v>0</v>
      </c>
      <c r="BE222" s="98" t="n"/>
      <c r="BF222" s="178">
        <f>BE222*F222</f>
        <v>0</v>
      </c>
    </row>
    <row r="223" ht="28.2" customHeight="1">
      <c r="A223" s="19" t="inlineStr">
        <is>
          <t>12.053.0260</t>
        </is>
      </c>
      <c r="B223" s="15" t="inlineStr">
        <is>
          <t>דלת ציר אגף אחד מאולגנת/צבועה כדוגמת קליל אופיס 5500 או ש"ע, זכוכית מחוסמת בעובי 6 מ"מ, בשטח מעל 2.0 מ"ר ועד 3.0 מ"ר</t>
        </is>
      </c>
      <c r="C223" s="33" t="inlineStr">
        <is>
          <t>מ"ר</t>
        </is>
      </c>
      <c r="D223" s="180" t="n">
        <v>2760</v>
      </c>
      <c r="E223" s="180">
        <f>D223*(1-$E$3)</f>
        <v>2346</v>
      </c>
      <c r="F223" s="181">
        <f>E223*(1+$F$3)</f>
        <v>2463.3</v>
      </c>
      <c r="H223" s="38" t="n"/>
      <c r="I223" s="36" t="n"/>
      <c r="K223" s="100" t="n"/>
      <c r="L223" s="182">
        <f>K223*E223</f>
        <v>0</v>
      </c>
      <c r="M223" s="102" t="n"/>
      <c r="N223" s="183">
        <f>M223*F223</f>
        <v>0</v>
      </c>
      <c r="O223" s="95" t="n"/>
      <c r="P223" s="177">
        <f>O223*E223</f>
        <v>0</v>
      </c>
      <c r="Q223" s="96" t="n"/>
      <c r="R223" s="178">
        <f>Q223*F223</f>
        <v>0</v>
      </c>
      <c r="S223" s="95" t="n"/>
      <c r="T223" s="179">
        <f>S223*E223</f>
        <v>0</v>
      </c>
      <c r="U223" s="98" t="n"/>
      <c r="V223" s="178">
        <f>U223*F223</f>
        <v>0</v>
      </c>
      <c r="W223" s="99" t="n"/>
      <c r="X223" s="179">
        <f>W223*E223</f>
        <v>0</v>
      </c>
      <c r="Y223" s="98" t="n"/>
      <c r="Z223" s="178">
        <f>Y223*F223</f>
        <v>0</v>
      </c>
      <c r="AA223" s="99" t="n"/>
      <c r="AB223" s="179">
        <f>AA223*E223</f>
        <v>0</v>
      </c>
      <c r="AC223" s="98" t="n"/>
      <c r="AD223" s="178">
        <f>AC223*F223</f>
        <v>0</v>
      </c>
      <c r="AE223" s="99" t="n"/>
      <c r="AF223" s="179">
        <f>AE223*E223</f>
        <v>0</v>
      </c>
      <c r="AG223" s="98" t="n"/>
      <c r="AH223" s="178">
        <f>AG223*F223</f>
        <v>0</v>
      </c>
      <c r="AI223" s="99" t="n"/>
      <c r="AJ223" s="179">
        <f>AI223*E223</f>
        <v>0</v>
      </c>
      <c r="AK223" s="98" t="n"/>
      <c r="AL223" s="178">
        <f>AK223*F223</f>
        <v>0</v>
      </c>
      <c r="AM223" s="99" t="n"/>
      <c r="AN223" s="179">
        <f>AM223*E223</f>
        <v>0</v>
      </c>
      <c r="AO223" s="98" t="n"/>
      <c r="AP223" s="178">
        <f>AO223*F223</f>
        <v>0</v>
      </c>
      <c r="AQ223" s="99" t="n"/>
      <c r="AR223" s="179">
        <f>AQ223*E223</f>
        <v>0</v>
      </c>
      <c r="AS223" s="98" t="n"/>
      <c r="AT223" s="178">
        <f>AS223*F223</f>
        <v>0</v>
      </c>
      <c r="AU223" s="99" t="n"/>
      <c r="AV223" s="179">
        <f>AU223*E223</f>
        <v>0</v>
      </c>
      <c r="AW223" s="98" t="n"/>
      <c r="AX223" s="178">
        <f>AW223*F223</f>
        <v>0</v>
      </c>
      <c r="AY223" s="99" t="n"/>
      <c r="AZ223" s="179">
        <f>AY223*E223</f>
        <v>0</v>
      </c>
      <c r="BA223" s="98" t="n"/>
      <c r="BB223" s="178">
        <f>BA223*F223</f>
        <v>0</v>
      </c>
      <c r="BC223" s="99" t="n"/>
      <c r="BD223" s="179">
        <f>BC223*E223</f>
        <v>0</v>
      </c>
      <c r="BE223" s="98" t="n"/>
      <c r="BF223" s="178">
        <f>BE223*F223</f>
        <v>0</v>
      </c>
    </row>
    <row r="224" ht="28.2" customHeight="1">
      <c r="A224" s="19" t="inlineStr">
        <is>
          <t>12.053.0270</t>
        </is>
      </c>
      <c r="B224" s="15" t="inlineStr">
        <is>
          <t>דלת ציר אגף אחד מאולגנת/צבועה כדוגמת קליל באוהאוס 5600 או ש"ע, זכוכית מחוסמת בעובי 6 מ"מ, בשטח עד 2.0 מ"ר</t>
        </is>
      </c>
      <c r="C224" s="33" t="inlineStr">
        <is>
          <t>מ"ר</t>
        </is>
      </c>
      <c r="D224" s="180" t="n">
        <v>4070</v>
      </c>
      <c r="E224" s="180">
        <f>D224*(1-$E$3)</f>
        <v>3459.5</v>
      </c>
      <c r="F224" s="181">
        <f>E224*(1+$F$3)</f>
        <v>3632.4750000000004</v>
      </c>
      <c r="H224" s="38" t="n"/>
      <c r="I224" s="36" t="n"/>
      <c r="K224" s="100" t="n"/>
      <c r="L224" s="182">
        <f>K224*E224</f>
        <v>0</v>
      </c>
      <c r="M224" s="102" t="n"/>
      <c r="N224" s="183">
        <f>M224*F224</f>
        <v>0</v>
      </c>
      <c r="O224" s="95" t="n"/>
      <c r="P224" s="177">
        <f>O224*E224</f>
        <v>0</v>
      </c>
      <c r="Q224" s="96" t="n"/>
      <c r="R224" s="178">
        <f>Q224*F224</f>
        <v>0</v>
      </c>
      <c r="S224" s="95" t="n"/>
      <c r="T224" s="179">
        <f>S224*E224</f>
        <v>0</v>
      </c>
      <c r="U224" s="98" t="n"/>
      <c r="V224" s="178">
        <f>U224*F224</f>
        <v>0</v>
      </c>
      <c r="W224" s="99" t="n"/>
      <c r="X224" s="179">
        <f>W224*E224</f>
        <v>0</v>
      </c>
      <c r="Y224" s="98" t="n"/>
      <c r="Z224" s="178">
        <f>Y224*F224</f>
        <v>0</v>
      </c>
      <c r="AA224" s="99" t="n"/>
      <c r="AB224" s="179">
        <f>AA224*E224</f>
        <v>0</v>
      </c>
      <c r="AC224" s="98" t="n"/>
      <c r="AD224" s="178">
        <f>AC224*F224</f>
        <v>0</v>
      </c>
      <c r="AE224" s="99" t="n"/>
      <c r="AF224" s="179">
        <f>AE224*E224</f>
        <v>0</v>
      </c>
      <c r="AG224" s="98" t="n"/>
      <c r="AH224" s="178">
        <f>AG224*F224</f>
        <v>0</v>
      </c>
      <c r="AI224" s="99" t="n"/>
      <c r="AJ224" s="179">
        <f>AI224*E224</f>
        <v>0</v>
      </c>
      <c r="AK224" s="98" t="n"/>
      <c r="AL224" s="178">
        <f>AK224*F224</f>
        <v>0</v>
      </c>
      <c r="AM224" s="99" t="n"/>
      <c r="AN224" s="179">
        <f>AM224*E224</f>
        <v>0</v>
      </c>
      <c r="AO224" s="98" t="n"/>
      <c r="AP224" s="178">
        <f>AO224*F224</f>
        <v>0</v>
      </c>
      <c r="AQ224" s="99" t="n"/>
      <c r="AR224" s="179">
        <f>AQ224*E224</f>
        <v>0</v>
      </c>
      <c r="AS224" s="98" t="n"/>
      <c r="AT224" s="178">
        <f>AS224*F224</f>
        <v>0</v>
      </c>
      <c r="AU224" s="99" t="n"/>
      <c r="AV224" s="179">
        <f>AU224*E224</f>
        <v>0</v>
      </c>
      <c r="AW224" s="98" t="n"/>
      <c r="AX224" s="178">
        <f>AW224*F224</f>
        <v>0</v>
      </c>
      <c r="AY224" s="99" t="n"/>
      <c r="AZ224" s="179">
        <f>AY224*E224</f>
        <v>0</v>
      </c>
      <c r="BA224" s="98" t="n"/>
      <c r="BB224" s="178">
        <f>BA224*F224</f>
        <v>0</v>
      </c>
      <c r="BC224" s="99" t="n"/>
      <c r="BD224" s="179">
        <f>BC224*E224</f>
        <v>0</v>
      </c>
      <c r="BE224" s="98" t="n"/>
      <c r="BF224" s="178">
        <f>BE224*F224</f>
        <v>0</v>
      </c>
    </row>
    <row r="225" ht="28.2" customHeight="1">
      <c r="A225" s="19" t="inlineStr">
        <is>
          <t>12.053.0272</t>
        </is>
      </c>
      <c r="B225" s="15" t="inlineStr">
        <is>
          <t>דלת ציר אגף אחד מאולגנת/צבועה כדוגמת קליל באוהאוס 5600 או ש"ע, זכוכית מחוסמת בעובי 6 מ"מ, בשטח מעל 2.0 מ"ר ועד 3.0 מ"ר</t>
        </is>
      </c>
      <c r="C225" s="33" t="inlineStr">
        <is>
          <t>מ"ר</t>
        </is>
      </c>
      <c r="D225" s="180" t="n">
        <v>3560</v>
      </c>
      <c r="E225" s="180">
        <f>D225*(1-$E$3)</f>
        <v>3026</v>
      </c>
      <c r="F225" s="181">
        <f>E225*(1+$F$3)</f>
        <v>3177.3</v>
      </c>
      <c r="H225" s="38" t="n"/>
      <c r="I225" s="36" t="n"/>
      <c r="K225" s="100" t="n"/>
      <c r="L225" s="182">
        <f>K225*E225</f>
        <v>0</v>
      </c>
      <c r="M225" s="102" t="n"/>
      <c r="N225" s="183">
        <f>M225*F225</f>
        <v>0</v>
      </c>
      <c r="O225" s="95" t="n"/>
      <c r="P225" s="177">
        <f>O225*E225</f>
        <v>0</v>
      </c>
      <c r="Q225" s="96" t="n"/>
      <c r="R225" s="178">
        <f>Q225*F225</f>
        <v>0</v>
      </c>
      <c r="S225" s="95" t="n"/>
      <c r="T225" s="179">
        <f>S225*E225</f>
        <v>0</v>
      </c>
      <c r="U225" s="98" t="n"/>
      <c r="V225" s="178">
        <f>U225*F225</f>
        <v>0</v>
      </c>
      <c r="W225" s="99" t="n"/>
      <c r="X225" s="179">
        <f>W225*E225</f>
        <v>0</v>
      </c>
      <c r="Y225" s="98" t="n"/>
      <c r="Z225" s="178">
        <f>Y225*F225</f>
        <v>0</v>
      </c>
      <c r="AA225" s="99" t="n"/>
      <c r="AB225" s="179">
        <f>AA225*E225</f>
        <v>0</v>
      </c>
      <c r="AC225" s="98" t="n"/>
      <c r="AD225" s="178">
        <f>AC225*F225</f>
        <v>0</v>
      </c>
      <c r="AE225" s="99" t="n"/>
      <c r="AF225" s="179">
        <f>AE225*E225</f>
        <v>0</v>
      </c>
      <c r="AG225" s="98" t="n"/>
      <c r="AH225" s="178">
        <f>AG225*F225</f>
        <v>0</v>
      </c>
      <c r="AI225" s="99" t="n"/>
      <c r="AJ225" s="179">
        <f>AI225*E225</f>
        <v>0</v>
      </c>
      <c r="AK225" s="98" t="n"/>
      <c r="AL225" s="178">
        <f>AK225*F225</f>
        <v>0</v>
      </c>
      <c r="AM225" s="99" t="n"/>
      <c r="AN225" s="179">
        <f>AM225*E225</f>
        <v>0</v>
      </c>
      <c r="AO225" s="98" t="n"/>
      <c r="AP225" s="178">
        <f>AO225*F225</f>
        <v>0</v>
      </c>
      <c r="AQ225" s="99" t="n"/>
      <c r="AR225" s="179">
        <f>AQ225*E225</f>
        <v>0</v>
      </c>
      <c r="AS225" s="98" t="n"/>
      <c r="AT225" s="178">
        <f>AS225*F225</f>
        <v>0</v>
      </c>
      <c r="AU225" s="99" t="n"/>
      <c r="AV225" s="179">
        <f>AU225*E225</f>
        <v>0</v>
      </c>
      <c r="AW225" s="98" t="n"/>
      <c r="AX225" s="178">
        <f>AW225*F225</f>
        <v>0</v>
      </c>
      <c r="AY225" s="99" t="n"/>
      <c r="AZ225" s="179">
        <f>AY225*E225</f>
        <v>0</v>
      </c>
      <c r="BA225" s="98" t="n"/>
      <c r="BB225" s="178">
        <f>BA225*F225</f>
        <v>0</v>
      </c>
      <c r="BC225" s="99" t="n"/>
      <c r="BD225" s="179">
        <f>BC225*E225</f>
        <v>0</v>
      </c>
      <c r="BE225" s="98" t="n"/>
      <c r="BF225" s="178">
        <f>BE225*F225</f>
        <v>0</v>
      </c>
    </row>
    <row r="226" ht="28.2" customHeight="1">
      <c r="A226" s="19" t="inlineStr">
        <is>
          <t>12.053.0300</t>
        </is>
      </c>
      <c r="B226" s="15" t="inlineStr">
        <is>
          <t>דלת ציר אגף אחד מאולגנת/צבועה כדוגמת קליל אופיס 4900 או ש"ע, זכוכית מחוסמת בעובי 6 מ"מ, בשטח עד 2.0 מ"ר</t>
        </is>
      </c>
      <c r="C226" s="33" t="inlineStr">
        <is>
          <t>מ"ר</t>
        </is>
      </c>
      <c r="D226" s="180" t="n">
        <v>4080</v>
      </c>
      <c r="E226" s="180">
        <f>D226*(1-$E$3)</f>
        <v>3468</v>
      </c>
      <c r="F226" s="181">
        <f>E226*(1+$F$3)</f>
        <v>3641.4</v>
      </c>
      <c r="H226" s="38" t="n"/>
      <c r="I226" s="36" t="n"/>
      <c r="K226" s="100" t="n"/>
      <c r="L226" s="182">
        <f>K226*E226</f>
        <v>0</v>
      </c>
      <c r="M226" s="102" t="n"/>
      <c r="N226" s="183">
        <f>M226*F226</f>
        <v>0</v>
      </c>
      <c r="O226" s="95" t="n"/>
      <c r="P226" s="177">
        <f>O226*E226</f>
        <v>0</v>
      </c>
      <c r="Q226" s="96" t="n"/>
      <c r="R226" s="178">
        <f>Q226*F226</f>
        <v>0</v>
      </c>
      <c r="S226" s="95" t="n"/>
      <c r="T226" s="179">
        <f>S226*E226</f>
        <v>0</v>
      </c>
      <c r="U226" s="98" t="n"/>
      <c r="V226" s="178">
        <f>U226*F226</f>
        <v>0</v>
      </c>
      <c r="W226" s="99" t="n"/>
      <c r="X226" s="179">
        <f>W226*E226</f>
        <v>0</v>
      </c>
      <c r="Y226" s="98" t="n"/>
      <c r="Z226" s="178">
        <f>Y226*F226</f>
        <v>0</v>
      </c>
      <c r="AA226" s="99" t="n"/>
      <c r="AB226" s="179">
        <f>AA226*E226</f>
        <v>0</v>
      </c>
      <c r="AC226" s="98" t="n"/>
      <c r="AD226" s="178">
        <f>AC226*F226</f>
        <v>0</v>
      </c>
      <c r="AE226" s="99" t="n"/>
      <c r="AF226" s="179">
        <f>AE226*E226</f>
        <v>0</v>
      </c>
      <c r="AG226" s="98" t="n"/>
      <c r="AH226" s="178">
        <f>AG226*F226</f>
        <v>0</v>
      </c>
      <c r="AI226" s="99" t="n"/>
      <c r="AJ226" s="179">
        <f>AI226*E226</f>
        <v>0</v>
      </c>
      <c r="AK226" s="98" t="n"/>
      <c r="AL226" s="178">
        <f>AK226*F226</f>
        <v>0</v>
      </c>
      <c r="AM226" s="99" t="n"/>
      <c r="AN226" s="179">
        <f>AM226*E226</f>
        <v>0</v>
      </c>
      <c r="AO226" s="98" t="n"/>
      <c r="AP226" s="178">
        <f>AO226*F226</f>
        <v>0</v>
      </c>
      <c r="AQ226" s="99" t="n"/>
      <c r="AR226" s="179">
        <f>AQ226*E226</f>
        <v>0</v>
      </c>
      <c r="AS226" s="98" t="n"/>
      <c r="AT226" s="178">
        <f>AS226*F226</f>
        <v>0</v>
      </c>
      <c r="AU226" s="99" t="n"/>
      <c r="AV226" s="179">
        <f>AU226*E226</f>
        <v>0</v>
      </c>
      <c r="AW226" s="98" t="n"/>
      <c r="AX226" s="178">
        <f>AW226*F226</f>
        <v>0</v>
      </c>
      <c r="AY226" s="99" t="n"/>
      <c r="AZ226" s="179">
        <f>AY226*E226</f>
        <v>0</v>
      </c>
      <c r="BA226" s="98" t="n"/>
      <c r="BB226" s="178">
        <f>BA226*F226</f>
        <v>0</v>
      </c>
      <c r="BC226" s="99" t="n"/>
      <c r="BD226" s="179">
        <f>BC226*E226</f>
        <v>0</v>
      </c>
      <c r="BE226" s="98" t="n"/>
      <c r="BF226" s="178">
        <f>BE226*F226</f>
        <v>0</v>
      </c>
    </row>
    <row r="227" ht="28.2" customHeight="1">
      <c r="A227" s="19" t="inlineStr">
        <is>
          <t>12.053.0310</t>
        </is>
      </c>
      <c r="B227" s="15" t="inlineStr">
        <is>
          <t>דלת ציר אגף אחד מאולגנת/צבועה כדוגמת קליל אופיס 4900 או ש"ע, זכוכית מחוסמת בעובי 6 מ"מ, בשטח מעל 2.0 מ"ר ועד 3.0 מ"ר</t>
        </is>
      </c>
      <c r="C227" s="33" t="inlineStr">
        <is>
          <t>מ"ר</t>
        </is>
      </c>
      <c r="D227" s="180" t="n">
        <v>3510</v>
      </c>
      <c r="E227" s="180">
        <f>D227*(1-$E$3)</f>
        <v>2983.5</v>
      </c>
      <c r="F227" s="181">
        <f>E227*(1+$F$3)</f>
        <v>3132.675</v>
      </c>
      <c r="H227" s="38" t="n"/>
      <c r="I227" s="36" t="n"/>
      <c r="K227" s="100" t="n"/>
      <c r="L227" s="182">
        <f>K227*E227</f>
        <v>0</v>
      </c>
      <c r="M227" s="102" t="n"/>
      <c r="N227" s="183">
        <f>M227*F227</f>
        <v>0</v>
      </c>
      <c r="O227" s="95" t="n"/>
      <c r="P227" s="177">
        <f>O227*E227</f>
        <v>0</v>
      </c>
      <c r="Q227" s="96" t="n"/>
      <c r="R227" s="178">
        <f>Q227*F227</f>
        <v>0</v>
      </c>
      <c r="S227" s="95" t="n"/>
      <c r="T227" s="179">
        <f>S227*E227</f>
        <v>0</v>
      </c>
      <c r="U227" s="98" t="n"/>
      <c r="V227" s="178">
        <f>U227*F227</f>
        <v>0</v>
      </c>
      <c r="W227" s="99" t="n"/>
      <c r="X227" s="179">
        <f>W227*E227</f>
        <v>0</v>
      </c>
      <c r="Y227" s="98" t="n"/>
      <c r="Z227" s="178">
        <f>Y227*F227</f>
        <v>0</v>
      </c>
      <c r="AA227" s="99" t="n"/>
      <c r="AB227" s="179">
        <f>AA227*E227</f>
        <v>0</v>
      </c>
      <c r="AC227" s="98" t="n"/>
      <c r="AD227" s="178">
        <f>AC227*F227</f>
        <v>0</v>
      </c>
      <c r="AE227" s="99" t="n"/>
      <c r="AF227" s="179">
        <f>AE227*E227</f>
        <v>0</v>
      </c>
      <c r="AG227" s="98" t="n"/>
      <c r="AH227" s="178">
        <f>AG227*F227</f>
        <v>0</v>
      </c>
      <c r="AI227" s="99" t="n"/>
      <c r="AJ227" s="179">
        <f>AI227*E227</f>
        <v>0</v>
      </c>
      <c r="AK227" s="98" t="n"/>
      <c r="AL227" s="178">
        <f>AK227*F227</f>
        <v>0</v>
      </c>
      <c r="AM227" s="99" t="n"/>
      <c r="AN227" s="179">
        <f>AM227*E227</f>
        <v>0</v>
      </c>
      <c r="AO227" s="98" t="n"/>
      <c r="AP227" s="178">
        <f>AO227*F227</f>
        <v>0</v>
      </c>
      <c r="AQ227" s="99" t="n"/>
      <c r="AR227" s="179">
        <f>AQ227*E227</f>
        <v>0</v>
      </c>
      <c r="AS227" s="98" t="n"/>
      <c r="AT227" s="178">
        <f>AS227*F227</f>
        <v>0</v>
      </c>
      <c r="AU227" s="99" t="n"/>
      <c r="AV227" s="179">
        <f>AU227*E227</f>
        <v>0</v>
      </c>
      <c r="AW227" s="98" t="n"/>
      <c r="AX227" s="178">
        <f>AW227*F227</f>
        <v>0</v>
      </c>
      <c r="AY227" s="99" t="n"/>
      <c r="AZ227" s="179">
        <f>AY227*E227</f>
        <v>0</v>
      </c>
      <c r="BA227" s="98" t="n"/>
      <c r="BB227" s="178">
        <f>BA227*F227</f>
        <v>0</v>
      </c>
      <c r="BC227" s="99" t="n"/>
      <c r="BD227" s="179">
        <f>BC227*E227</f>
        <v>0</v>
      </c>
      <c r="BE227" s="98" t="n"/>
      <c r="BF227" s="178">
        <f>BE227*F227</f>
        <v>0</v>
      </c>
    </row>
    <row r="228" ht="28.2" customHeight="1">
      <c r="A228" s="19" t="inlineStr">
        <is>
          <t>12.053.0350</t>
        </is>
      </c>
      <c r="B228" s="15" t="inlineStr">
        <is>
          <t>דלת ציר אגף אחד מאולגנת/צבועה כדוגמת קליל "בלגי" 4300 או ש"ע, זכוכית מחוסמת בעובי 6 מ"מ, בשטח עד 2.0 מ"ר</t>
        </is>
      </c>
      <c r="C228" s="33" t="inlineStr">
        <is>
          <t>מ"ר</t>
        </is>
      </c>
      <c r="D228" s="180" t="n">
        <v>3180</v>
      </c>
      <c r="E228" s="180">
        <f>D228*(1-$E$3)</f>
        <v>2703</v>
      </c>
      <c r="F228" s="181">
        <f>E228*(1+$F$3)</f>
        <v>2838.15</v>
      </c>
      <c r="H228" s="38" t="n"/>
      <c r="I228" s="36" t="n"/>
      <c r="K228" s="100" t="n"/>
      <c r="L228" s="182">
        <f>K228*E228</f>
        <v>0</v>
      </c>
      <c r="M228" s="102" t="n"/>
      <c r="N228" s="183">
        <f>M228*F228</f>
        <v>0</v>
      </c>
      <c r="O228" s="95" t="n"/>
      <c r="P228" s="177">
        <f>O228*E228</f>
        <v>0</v>
      </c>
      <c r="Q228" s="96" t="n"/>
      <c r="R228" s="178">
        <f>Q228*F228</f>
        <v>0</v>
      </c>
      <c r="S228" s="95" t="n"/>
      <c r="T228" s="179">
        <f>S228*E228</f>
        <v>0</v>
      </c>
      <c r="U228" s="98" t="n"/>
      <c r="V228" s="178">
        <f>U228*F228</f>
        <v>0</v>
      </c>
      <c r="W228" s="99" t="n"/>
      <c r="X228" s="179">
        <f>W228*E228</f>
        <v>0</v>
      </c>
      <c r="Y228" s="98" t="n"/>
      <c r="Z228" s="178">
        <f>Y228*F228</f>
        <v>0</v>
      </c>
      <c r="AA228" s="99" t="n"/>
      <c r="AB228" s="179">
        <f>AA228*E228</f>
        <v>0</v>
      </c>
      <c r="AC228" s="98" t="n"/>
      <c r="AD228" s="178">
        <f>AC228*F228</f>
        <v>0</v>
      </c>
      <c r="AE228" s="99" t="n"/>
      <c r="AF228" s="179">
        <f>AE228*E228</f>
        <v>0</v>
      </c>
      <c r="AG228" s="98" t="n"/>
      <c r="AH228" s="178">
        <f>AG228*F228</f>
        <v>0</v>
      </c>
      <c r="AI228" s="99" t="n"/>
      <c r="AJ228" s="179">
        <f>AI228*E228</f>
        <v>0</v>
      </c>
      <c r="AK228" s="98" t="n"/>
      <c r="AL228" s="178">
        <f>AK228*F228</f>
        <v>0</v>
      </c>
      <c r="AM228" s="99" t="n"/>
      <c r="AN228" s="179">
        <f>AM228*E228</f>
        <v>0</v>
      </c>
      <c r="AO228" s="98" t="n"/>
      <c r="AP228" s="178">
        <f>AO228*F228</f>
        <v>0</v>
      </c>
      <c r="AQ228" s="99" t="n"/>
      <c r="AR228" s="179">
        <f>AQ228*E228</f>
        <v>0</v>
      </c>
      <c r="AS228" s="98" t="n"/>
      <c r="AT228" s="178">
        <f>AS228*F228</f>
        <v>0</v>
      </c>
      <c r="AU228" s="99" t="n"/>
      <c r="AV228" s="179">
        <f>AU228*E228</f>
        <v>0</v>
      </c>
      <c r="AW228" s="98" t="n"/>
      <c r="AX228" s="178">
        <f>AW228*F228</f>
        <v>0</v>
      </c>
      <c r="AY228" s="99" t="n"/>
      <c r="AZ228" s="179">
        <f>AY228*E228</f>
        <v>0</v>
      </c>
      <c r="BA228" s="98" t="n"/>
      <c r="BB228" s="178">
        <f>BA228*F228</f>
        <v>0</v>
      </c>
      <c r="BC228" s="99" t="n"/>
      <c r="BD228" s="179">
        <f>BC228*E228</f>
        <v>0</v>
      </c>
      <c r="BE228" s="98" t="n"/>
      <c r="BF228" s="178">
        <f>BE228*F228</f>
        <v>0</v>
      </c>
    </row>
    <row r="229" ht="28.2" customHeight="1">
      <c r="A229" s="19" t="inlineStr">
        <is>
          <t>12.053.0360</t>
        </is>
      </c>
      <c r="B229" s="15" t="inlineStr">
        <is>
          <t>דלת ציר אגף אחד מאולגנת/צבועה כדוגמת קליל "בלגי" 4300 או ש"ע, זכוכית מחוסמת בעובי 6 מ"מ, בשטח מעל 2.0 מ"ר ועד 3.0 מ"ר</t>
        </is>
      </c>
      <c r="C229" s="33" t="inlineStr">
        <is>
          <t>מ"ר</t>
        </is>
      </c>
      <c r="D229" s="180" t="n">
        <v>3010</v>
      </c>
      <c r="E229" s="180">
        <f>D229*(1-$E$3)</f>
        <v>2558.5</v>
      </c>
      <c r="F229" s="181">
        <f>E229*(1+$F$3)</f>
        <v>2686.425</v>
      </c>
      <c r="H229" s="38" t="n"/>
      <c r="I229" s="36" t="n"/>
      <c r="K229" s="100" t="n"/>
      <c r="L229" s="182">
        <f>K229*E229</f>
        <v>0</v>
      </c>
      <c r="M229" s="102" t="n"/>
      <c r="N229" s="183">
        <f>M229*F229</f>
        <v>0</v>
      </c>
      <c r="O229" s="95" t="n"/>
      <c r="P229" s="177">
        <f>O229*E229</f>
        <v>0</v>
      </c>
      <c r="Q229" s="96" t="n"/>
      <c r="R229" s="178">
        <f>Q229*F229</f>
        <v>0</v>
      </c>
      <c r="S229" s="95" t="n"/>
      <c r="T229" s="179">
        <f>S229*E229</f>
        <v>0</v>
      </c>
      <c r="U229" s="98" t="n"/>
      <c r="V229" s="178">
        <f>U229*F229</f>
        <v>0</v>
      </c>
      <c r="W229" s="99" t="n"/>
      <c r="X229" s="179">
        <f>W229*E229</f>
        <v>0</v>
      </c>
      <c r="Y229" s="98" t="n"/>
      <c r="Z229" s="178">
        <f>Y229*F229</f>
        <v>0</v>
      </c>
      <c r="AA229" s="99" t="n"/>
      <c r="AB229" s="179">
        <f>AA229*E229</f>
        <v>0</v>
      </c>
      <c r="AC229" s="98" t="n"/>
      <c r="AD229" s="178">
        <f>AC229*F229</f>
        <v>0</v>
      </c>
      <c r="AE229" s="99" t="n"/>
      <c r="AF229" s="179">
        <f>AE229*E229</f>
        <v>0</v>
      </c>
      <c r="AG229" s="98" t="n"/>
      <c r="AH229" s="178">
        <f>AG229*F229</f>
        <v>0</v>
      </c>
      <c r="AI229" s="99" t="n"/>
      <c r="AJ229" s="179">
        <f>AI229*E229</f>
        <v>0</v>
      </c>
      <c r="AK229" s="98" t="n"/>
      <c r="AL229" s="178">
        <f>AK229*F229</f>
        <v>0</v>
      </c>
      <c r="AM229" s="99" t="n"/>
      <c r="AN229" s="179">
        <f>AM229*E229</f>
        <v>0</v>
      </c>
      <c r="AO229" s="98" t="n"/>
      <c r="AP229" s="178">
        <f>AO229*F229</f>
        <v>0</v>
      </c>
      <c r="AQ229" s="99" t="n"/>
      <c r="AR229" s="179">
        <f>AQ229*E229</f>
        <v>0</v>
      </c>
      <c r="AS229" s="98" t="n"/>
      <c r="AT229" s="178">
        <f>AS229*F229</f>
        <v>0</v>
      </c>
      <c r="AU229" s="99" t="n"/>
      <c r="AV229" s="179">
        <f>AU229*E229</f>
        <v>0</v>
      </c>
      <c r="AW229" s="98" t="n"/>
      <c r="AX229" s="178">
        <f>AW229*F229</f>
        <v>0</v>
      </c>
      <c r="AY229" s="99" t="n"/>
      <c r="AZ229" s="179">
        <f>AY229*E229</f>
        <v>0</v>
      </c>
      <c r="BA229" s="98" t="n"/>
      <c r="BB229" s="178">
        <f>BA229*F229</f>
        <v>0</v>
      </c>
      <c r="BC229" s="99" t="n"/>
      <c r="BD229" s="179">
        <f>BC229*E229</f>
        <v>0</v>
      </c>
      <c r="BE229" s="98" t="n"/>
      <c r="BF229" s="178">
        <f>BE229*F229</f>
        <v>0</v>
      </c>
    </row>
    <row r="230" ht="28.2" customHeight="1">
      <c r="A230" s="19" t="inlineStr">
        <is>
          <t>12.053.0400</t>
        </is>
      </c>
      <c r="B230" s="15" t="inlineStr">
        <is>
          <t>דלת ציר אגף אחד מאולגנת/צבועה עם אגף קבוע בצד כדוגמת קליל "בלגי" 4300 או ש"ע, זכוכית מחוסמת בעובי 6 מ"מ, הדלת והאגף בשטח כולל מעל 3.0 מ"ר ועד 4.0 מ"ר</t>
        </is>
      </c>
      <c r="C230" s="33" t="inlineStr">
        <is>
          <t>מ"ר</t>
        </is>
      </c>
      <c r="D230" s="180" t="n">
        <v>2380</v>
      </c>
      <c r="E230" s="180">
        <f>D230*(1-$E$3)</f>
        <v>2023</v>
      </c>
      <c r="F230" s="181">
        <f>E230*(1+$F$3)</f>
        <v>2124.15</v>
      </c>
      <c r="H230" s="38" t="n"/>
      <c r="I230" s="36" t="n"/>
      <c r="K230" s="100" t="n"/>
      <c r="L230" s="182">
        <f>K230*E230</f>
        <v>0</v>
      </c>
      <c r="M230" s="102" t="n"/>
      <c r="N230" s="183">
        <f>M230*F230</f>
        <v>0</v>
      </c>
      <c r="O230" s="95" t="n"/>
      <c r="P230" s="177">
        <f>O230*E230</f>
        <v>0</v>
      </c>
      <c r="Q230" s="96" t="n"/>
      <c r="R230" s="178">
        <f>Q230*F230</f>
        <v>0</v>
      </c>
      <c r="S230" s="95" t="n"/>
      <c r="T230" s="179">
        <f>S230*E230</f>
        <v>0</v>
      </c>
      <c r="U230" s="98" t="n"/>
      <c r="V230" s="178">
        <f>U230*F230</f>
        <v>0</v>
      </c>
      <c r="W230" s="99" t="n"/>
      <c r="X230" s="179">
        <f>W230*E230</f>
        <v>0</v>
      </c>
      <c r="Y230" s="98" t="n"/>
      <c r="Z230" s="178">
        <f>Y230*F230</f>
        <v>0</v>
      </c>
      <c r="AA230" s="99" t="n"/>
      <c r="AB230" s="179">
        <f>AA230*E230</f>
        <v>0</v>
      </c>
      <c r="AC230" s="98" t="n"/>
      <c r="AD230" s="178">
        <f>AC230*F230</f>
        <v>0</v>
      </c>
      <c r="AE230" s="99" t="n"/>
      <c r="AF230" s="179">
        <f>AE230*E230</f>
        <v>0</v>
      </c>
      <c r="AG230" s="98" t="n"/>
      <c r="AH230" s="178">
        <f>AG230*F230</f>
        <v>0</v>
      </c>
      <c r="AI230" s="99" t="n"/>
      <c r="AJ230" s="179">
        <f>AI230*E230</f>
        <v>0</v>
      </c>
      <c r="AK230" s="98" t="n"/>
      <c r="AL230" s="178">
        <f>AK230*F230</f>
        <v>0</v>
      </c>
      <c r="AM230" s="99" t="n"/>
      <c r="AN230" s="179">
        <f>AM230*E230</f>
        <v>0</v>
      </c>
      <c r="AO230" s="98" t="n"/>
      <c r="AP230" s="178">
        <f>AO230*F230</f>
        <v>0</v>
      </c>
      <c r="AQ230" s="99" t="n"/>
      <c r="AR230" s="179">
        <f>AQ230*E230</f>
        <v>0</v>
      </c>
      <c r="AS230" s="98" t="n"/>
      <c r="AT230" s="178">
        <f>AS230*F230</f>
        <v>0</v>
      </c>
      <c r="AU230" s="99" t="n"/>
      <c r="AV230" s="179">
        <f>AU230*E230</f>
        <v>0</v>
      </c>
      <c r="AW230" s="98" t="n"/>
      <c r="AX230" s="178">
        <f>AW230*F230</f>
        <v>0</v>
      </c>
      <c r="AY230" s="99" t="n"/>
      <c r="AZ230" s="179">
        <f>AY230*E230</f>
        <v>0</v>
      </c>
      <c r="BA230" s="98" t="n"/>
      <c r="BB230" s="178">
        <f>BA230*F230</f>
        <v>0</v>
      </c>
      <c r="BC230" s="99" t="n"/>
      <c r="BD230" s="179">
        <f>BC230*E230</f>
        <v>0</v>
      </c>
      <c r="BE230" s="98" t="n"/>
      <c r="BF230" s="178">
        <f>BE230*F230</f>
        <v>0</v>
      </c>
    </row>
    <row r="231" ht="28.2" customHeight="1">
      <c r="A231" s="19" t="inlineStr">
        <is>
          <t>12.053.0410</t>
        </is>
      </c>
      <c r="B231" s="15" t="inlineStr">
        <is>
          <t>דלת ציר אגף אחד מאולגנת/צבועה עם אגף קבוע בצד כדוגמת קליל "בלגי" 4300 או ש"ע, זכוכית מחוסמת בעובי 6 מ"מ, הדלת והאגף בשטח כולל מעל 4.0 מ"ר ועד 5.0 מ"ר</t>
        </is>
      </c>
      <c r="C231" s="33" t="inlineStr">
        <is>
          <t>מ"ר</t>
        </is>
      </c>
      <c r="D231" s="180" t="n">
        <v>2270</v>
      </c>
      <c r="E231" s="180">
        <f>D231*(1-$E$3)</f>
        <v>1929.5</v>
      </c>
      <c r="F231" s="181">
        <f>E231*(1+$F$3)</f>
        <v>2025.9750000000001</v>
      </c>
      <c r="H231" s="38" t="n"/>
      <c r="I231" s="36" t="n"/>
      <c r="K231" s="100" t="n"/>
      <c r="L231" s="182">
        <f>K231*E231</f>
        <v>0</v>
      </c>
      <c r="M231" s="102" t="n"/>
      <c r="N231" s="183">
        <f>M231*F231</f>
        <v>0</v>
      </c>
      <c r="O231" s="95" t="n"/>
      <c r="P231" s="177">
        <f>O231*E231</f>
        <v>0</v>
      </c>
      <c r="Q231" s="96" t="n"/>
      <c r="R231" s="178">
        <f>Q231*F231</f>
        <v>0</v>
      </c>
      <c r="S231" s="95" t="n"/>
      <c r="T231" s="179">
        <f>S231*E231</f>
        <v>0</v>
      </c>
      <c r="U231" s="98" t="n"/>
      <c r="V231" s="178">
        <f>U231*F231</f>
        <v>0</v>
      </c>
      <c r="W231" s="99" t="n"/>
      <c r="X231" s="179">
        <f>W231*E231</f>
        <v>0</v>
      </c>
      <c r="Y231" s="98" t="n"/>
      <c r="Z231" s="178">
        <f>Y231*F231</f>
        <v>0</v>
      </c>
      <c r="AA231" s="99" t="n"/>
      <c r="AB231" s="179">
        <f>AA231*E231</f>
        <v>0</v>
      </c>
      <c r="AC231" s="98" t="n"/>
      <c r="AD231" s="178">
        <f>AC231*F231</f>
        <v>0</v>
      </c>
      <c r="AE231" s="99" t="n"/>
      <c r="AF231" s="179">
        <f>AE231*E231</f>
        <v>0</v>
      </c>
      <c r="AG231" s="98" t="n"/>
      <c r="AH231" s="178">
        <f>AG231*F231</f>
        <v>0</v>
      </c>
      <c r="AI231" s="99" t="n"/>
      <c r="AJ231" s="179">
        <f>AI231*E231</f>
        <v>0</v>
      </c>
      <c r="AK231" s="98" t="n"/>
      <c r="AL231" s="178">
        <f>AK231*F231</f>
        <v>0</v>
      </c>
      <c r="AM231" s="99" t="n"/>
      <c r="AN231" s="179">
        <f>AM231*E231</f>
        <v>0</v>
      </c>
      <c r="AO231" s="98" t="n"/>
      <c r="AP231" s="178">
        <f>AO231*F231</f>
        <v>0</v>
      </c>
      <c r="AQ231" s="99" t="n"/>
      <c r="AR231" s="179">
        <f>AQ231*E231</f>
        <v>0</v>
      </c>
      <c r="AS231" s="98" t="n"/>
      <c r="AT231" s="178">
        <f>AS231*F231</f>
        <v>0</v>
      </c>
      <c r="AU231" s="99" t="n"/>
      <c r="AV231" s="179">
        <f>AU231*E231</f>
        <v>0</v>
      </c>
      <c r="AW231" s="98" t="n"/>
      <c r="AX231" s="178">
        <f>AW231*F231</f>
        <v>0</v>
      </c>
      <c r="AY231" s="99" t="n"/>
      <c r="AZ231" s="179">
        <f>AY231*E231</f>
        <v>0</v>
      </c>
      <c r="BA231" s="98" t="n"/>
      <c r="BB231" s="178">
        <f>BA231*F231</f>
        <v>0</v>
      </c>
      <c r="BC231" s="99" t="n"/>
      <c r="BD231" s="179">
        <f>BC231*E231</f>
        <v>0</v>
      </c>
      <c r="BE231" s="98" t="n"/>
      <c r="BF231" s="178">
        <f>BE231*F231</f>
        <v>0</v>
      </c>
    </row>
    <row r="232" ht="28.2" customHeight="1">
      <c r="A232" s="19" t="inlineStr">
        <is>
          <t>12.053.0450</t>
        </is>
      </c>
      <c r="B232" s="15" t="inlineStr">
        <is>
          <t>דלת ציר שני אגפים מאולגנת/צבועה כדוגמת קליל קלאסי 4500 או ש"ע, זכוכית מחוסמת בעובי 6 מ"מ, בשטח מעל 3.0 מ"ר ועד 4.0 מ"ר</t>
        </is>
      </c>
      <c r="C232" s="33" t="inlineStr">
        <is>
          <t>מ"ר</t>
        </is>
      </c>
      <c r="D232" s="180" t="n">
        <v>3250</v>
      </c>
      <c r="E232" s="180">
        <f>D232*(1-$E$3)</f>
        <v>2762.5</v>
      </c>
      <c r="F232" s="181">
        <f>E232*(1+$F$3)</f>
        <v>2900.625</v>
      </c>
      <c r="H232" s="38" t="n"/>
      <c r="I232" s="36" t="n"/>
      <c r="K232" s="100" t="n"/>
      <c r="L232" s="182">
        <f>K232*E232</f>
        <v>0</v>
      </c>
      <c r="M232" s="102" t="n"/>
      <c r="N232" s="183">
        <f>M232*F232</f>
        <v>0</v>
      </c>
      <c r="O232" s="95" t="n"/>
      <c r="P232" s="177">
        <f>O232*E232</f>
        <v>0</v>
      </c>
      <c r="Q232" s="96" t="n"/>
      <c r="R232" s="178">
        <f>Q232*F232</f>
        <v>0</v>
      </c>
      <c r="S232" s="95" t="n"/>
      <c r="T232" s="179">
        <f>S232*E232</f>
        <v>0</v>
      </c>
      <c r="U232" s="98" t="n"/>
      <c r="V232" s="178">
        <f>U232*F232</f>
        <v>0</v>
      </c>
      <c r="W232" s="99" t="n"/>
      <c r="X232" s="179">
        <f>W232*E232</f>
        <v>0</v>
      </c>
      <c r="Y232" s="98" t="n"/>
      <c r="Z232" s="178">
        <f>Y232*F232</f>
        <v>0</v>
      </c>
      <c r="AA232" s="99" t="n"/>
      <c r="AB232" s="179">
        <f>AA232*E232</f>
        <v>0</v>
      </c>
      <c r="AC232" s="98" t="n"/>
      <c r="AD232" s="178">
        <f>AC232*F232</f>
        <v>0</v>
      </c>
      <c r="AE232" s="99" t="n"/>
      <c r="AF232" s="179">
        <f>AE232*E232</f>
        <v>0</v>
      </c>
      <c r="AG232" s="98" t="n"/>
      <c r="AH232" s="178">
        <f>AG232*F232</f>
        <v>0</v>
      </c>
      <c r="AI232" s="99" t="n"/>
      <c r="AJ232" s="179">
        <f>AI232*E232</f>
        <v>0</v>
      </c>
      <c r="AK232" s="98" t="n"/>
      <c r="AL232" s="178">
        <f>AK232*F232</f>
        <v>0</v>
      </c>
      <c r="AM232" s="99" t="n"/>
      <c r="AN232" s="179">
        <f>AM232*E232</f>
        <v>0</v>
      </c>
      <c r="AO232" s="98" t="n"/>
      <c r="AP232" s="178">
        <f>AO232*F232</f>
        <v>0</v>
      </c>
      <c r="AQ232" s="99" t="n"/>
      <c r="AR232" s="179">
        <f>AQ232*E232</f>
        <v>0</v>
      </c>
      <c r="AS232" s="98" t="n"/>
      <c r="AT232" s="178">
        <f>AS232*F232</f>
        <v>0</v>
      </c>
      <c r="AU232" s="99" t="n"/>
      <c r="AV232" s="179">
        <f>AU232*E232</f>
        <v>0</v>
      </c>
      <c r="AW232" s="98" t="n"/>
      <c r="AX232" s="178">
        <f>AW232*F232</f>
        <v>0</v>
      </c>
      <c r="AY232" s="99" t="n"/>
      <c r="AZ232" s="179">
        <f>AY232*E232</f>
        <v>0</v>
      </c>
      <c r="BA232" s="98" t="n"/>
      <c r="BB232" s="178">
        <f>BA232*F232</f>
        <v>0</v>
      </c>
      <c r="BC232" s="99" t="n"/>
      <c r="BD232" s="179">
        <f>BC232*E232</f>
        <v>0</v>
      </c>
      <c r="BE232" s="98" t="n"/>
      <c r="BF232" s="178">
        <f>BE232*F232</f>
        <v>0</v>
      </c>
    </row>
    <row r="233" ht="28.2" customHeight="1">
      <c r="A233" s="19" t="inlineStr">
        <is>
          <t>12.053.0460</t>
        </is>
      </c>
      <c r="B233" s="15" t="inlineStr">
        <is>
          <t>דלת ציר שני אגפים מאולגנת/צבועה כדוגמת קליל קלאסי 4500 או ש"ע, זכוכית מחוסמת בעובי 6 מ"מ, בשטח מעל 4.0 מ"ר ועד 6.0 מ"ר</t>
        </is>
      </c>
      <c r="C233" s="33" t="inlineStr">
        <is>
          <t>מ"ר</t>
        </is>
      </c>
      <c r="D233" s="180" t="n">
        <v>2590</v>
      </c>
      <c r="E233" s="180">
        <f>D233*(1-$E$3)</f>
        <v>2201.5</v>
      </c>
      <c r="F233" s="181">
        <f>E233*(1+$F$3)</f>
        <v>2311.5750000000003</v>
      </c>
      <c r="H233" s="38" t="n"/>
      <c r="I233" s="36" t="n"/>
      <c r="K233" s="100" t="n"/>
      <c r="L233" s="182">
        <f>K233*E233</f>
        <v>0</v>
      </c>
      <c r="M233" s="102" t="n"/>
      <c r="N233" s="183">
        <f>M233*F233</f>
        <v>0</v>
      </c>
      <c r="O233" s="95" t="n"/>
      <c r="P233" s="177">
        <f>O233*E233</f>
        <v>0</v>
      </c>
      <c r="Q233" s="96" t="n"/>
      <c r="R233" s="178">
        <f>Q233*F233</f>
        <v>0</v>
      </c>
      <c r="S233" s="95" t="n"/>
      <c r="T233" s="179">
        <f>S233*E233</f>
        <v>0</v>
      </c>
      <c r="U233" s="98" t="n"/>
      <c r="V233" s="178">
        <f>U233*F233</f>
        <v>0</v>
      </c>
      <c r="W233" s="99" t="n"/>
      <c r="X233" s="179">
        <f>W233*E233</f>
        <v>0</v>
      </c>
      <c r="Y233" s="98" t="n"/>
      <c r="Z233" s="178">
        <f>Y233*F233</f>
        <v>0</v>
      </c>
      <c r="AA233" s="99" t="n"/>
      <c r="AB233" s="179">
        <f>AA233*E233</f>
        <v>0</v>
      </c>
      <c r="AC233" s="98" t="n"/>
      <c r="AD233" s="178">
        <f>AC233*F233</f>
        <v>0</v>
      </c>
      <c r="AE233" s="99" t="n"/>
      <c r="AF233" s="179">
        <f>AE233*E233</f>
        <v>0</v>
      </c>
      <c r="AG233" s="98" t="n"/>
      <c r="AH233" s="178">
        <f>AG233*F233</f>
        <v>0</v>
      </c>
      <c r="AI233" s="99" t="n"/>
      <c r="AJ233" s="179">
        <f>AI233*E233</f>
        <v>0</v>
      </c>
      <c r="AK233" s="98" t="n"/>
      <c r="AL233" s="178">
        <f>AK233*F233</f>
        <v>0</v>
      </c>
      <c r="AM233" s="99" t="n"/>
      <c r="AN233" s="179">
        <f>AM233*E233</f>
        <v>0</v>
      </c>
      <c r="AO233" s="98" t="n"/>
      <c r="AP233" s="178">
        <f>AO233*F233</f>
        <v>0</v>
      </c>
      <c r="AQ233" s="99" t="n"/>
      <c r="AR233" s="179">
        <f>AQ233*E233</f>
        <v>0</v>
      </c>
      <c r="AS233" s="98" t="n"/>
      <c r="AT233" s="178">
        <f>AS233*F233</f>
        <v>0</v>
      </c>
      <c r="AU233" s="99" t="n"/>
      <c r="AV233" s="179">
        <f>AU233*E233</f>
        <v>0</v>
      </c>
      <c r="AW233" s="98" t="n"/>
      <c r="AX233" s="178">
        <f>AW233*F233</f>
        <v>0</v>
      </c>
      <c r="AY233" s="99" t="n"/>
      <c r="AZ233" s="179">
        <f>AY233*E233</f>
        <v>0</v>
      </c>
      <c r="BA233" s="98" t="n"/>
      <c r="BB233" s="178">
        <f>BA233*F233</f>
        <v>0</v>
      </c>
      <c r="BC233" s="99" t="n"/>
      <c r="BD233" s="179">
        <f>BC233*E233</f>
        <v>0</v>
      </c>
      <c r="BE233" s="98" t="n"/>
      <c r="BF233" s="178">
        <f>BE233*F233</f>
        <v>0</v>
      </c>
    </row>
    <row r="234" ht="28.2" customHeight="1">
      <c r="A234" s="19" t="inlineStr">
        <is>
          <t>12.053.0500</t>
        </is>
      </c>
      <c r="B234" s="15" t="inlineStr">
        <is>
          <t>דלת ציר שני אגפים מאולגנת/צבועה כדוגמת קליל אופיס 5500 או ש"ע, זכוכית מחוסמת בעובי 6 מ"מ, בשטח מעל 3.0 מ"ר ועד 4.0 מ"ר</t>
        </is>
      </c>
      <c r="C234" s="33" t="inlineStr">
        <is>
          <t>מ"ר</t>
        </is>
      </c>
      <c r="D234" s="180" t="n">
        <v>2510</v>
      </c>
      <c r="E234" s="180">
        <f>D234*(1-$E$3)</f>
        <v>2133.5</v>
      </c>
      <c r="F234" s="181">
        <f>E234*(1+$F$3)</f>
        <v>2240.175</v>
      </c>
      <c r="H234" s="38" t="n"/>
      <c r="I234" s="36" t="n"/>
      <c r="K234" s="100" t="n"/>
      <c r="L234" s="182">
        <f>K234*E234</f>
        <v>0</v>
      </c>
      <c r="M234" s="102" t="n"/>
      <c r="N234" s="183">
        <f>M234*F234</f>
        <v>0</v>
      </c>
      <c r="O234" s="95" t="n"/>
      <c r="P234" s="177">
        <f>O234*E234</f>
        <v>0</v>
      </c>
      <c r="Q234" s="96" t="n"/>
      <c r="R234" s="178">
        <f>Q234*F234</f>
        <v>0</v>
      </c>
      <c r="S234" s="95" t="n"/>
      <c r="T234" s="179">
        <f>S234*E234</f>
        <v>0</v>
      </c>
      <c r="U234" s="98" t="n"/>
      <c r="V234" s="178">
        <f>U234*F234</f>
        <v>0</v>
      </c>
      <c r="W234" s="99" t="n"/>
      <c r="X234" s="179">
        <f>W234*E234</f>
        <v>0</v>
      </c>
      <c r="Y234" s="98" t="n"/>
      <c r="Z234" s="178">
        <f>Y234*F234</f>
        <v>0</v>
      </c>
      <c r="AA234" s="99" t="n"/>
      <c r="AB234" s="179">
        <f>AA234*E234</f>
        <v>0</v>
      </c>
      <c r="AC234" s="98" t="n"/>
      <c r="AD234" s="178">
        <f>AC234*F234</f>
        <v>0</v>
      </c>
      <c r="AE234" s="99" t="n"/>
      <c r="AF234" s="179">
        <f>AE234*E234</f>
        <v>0</v>
      </c>
      <c r="AG234" s="98" t="n"/>
      <c r="AH234" s="178">
        <f>AG234*F234</f>
        <v>0</v>
      </c>
      <c r="AI234" s="99" t="n"/>
      <c r="AJ234" s="179">
        <f>AI234*E234</f>
        <v>0</v>
      </c>
      <c r="AK234" s="98" t="n"/>
      <c r="AL234" s="178">
        <f>AK234*F234</f>
        <v>0</v>
      </c>
      <c r="AM234" s="99" t="n"/>
      <c r="AN234" s="179">
        <f>AM234*E234</f>
        <v>0</v>
      </c>
      <c r="AO234" s="98" t="n"/>
      <c r="AP234" s="178">
        <f>AO234*F234</f>
        <v>0</v>
      </c>
      <c r="AQ234" s="99" t="n"/>
      <c r="AR234" s="179">
        <f>AQ234*E234</f>
        <v>0</v>
      </c>
      <c r="AS234" s="98" t="n"/>
      <c r="AT234" s="178">
        <f>AS234*F234</f>
        <v>0</v>
      </c>
      <c r="AU234" s="99" t="n"/>
      <c r="AV234" s="179">
        <f>AU234*E234</f>
        <v>0</v>
      </c>
      <c r="AW234" s="98" t="n"/>
      <c r="AX234" s="178">
        <f>AW234*F234</f>
        <v>0</v>
      </c>
      <c r="AY234" s="99" t="n"/>
      <c r="AZ234" s="179">
        <f>AY234*E234</f>
        <v>0</v>
      </c>
      <c r="BA234" s="98" t="n"/>
      <c r="BB234" s="178">
        <f>BA234*F234</f>
        <v>0</v>
      </c>
      <c r="BC234" s="99" t="n"/>
      <c r="BD234" s="179">
        <f>BC234*E234</f>
        <v>0</v>
      </c>
      <c r="BE234" s="98" t="n"/>
      <c r="BF234" s="178">
        <f>BE234*F234</f>
        <v>0</v>
      </c>
    </row>
    <row r="235" ht="28.2" customHeight="1">
      <c r="A235" s="19" t="inlineStr">
        <is>
          <t>12.053.0510</t>
        </is>
      </c>
      <c r="B235" s="15" t="inlineStr">
        <is>
          <t>דלת ציר שני אגפים מאולגנת/צבועה כדוגמת קליל אופיס 5500 או ש"ע, זכוכית מחוסמת בעובי 6 מ"מ, בשטח מעל 4.0 מ"ר ועד 6.0 מ"ר</t>
        </is>
      </c>
      <c r="C235" s="33" t="inlineStr">
        <is>
          <t>מ"ר</t>
        </is>
      </c>
      <c r="D235" s="180" t="n">
        <v>2480</v>
      </c>
      <c r="E235" s="180">
        <f>D235*(1-$E$3)</f>
        <v>2108</v>
      </c>
      <c r="F235" s="181">
        <f>E235*(1+$F$3)</f>
        <v>2213.4</v>
      </c>
      <c r="H235" s="38" t="n"/>
      <c r="I235" s="36" t="n"/>
      <c r="K235" s="100" t="n"/>
      <c r="L235" s="182">
        <f>K235*E235</f>
        <v>0</v>
      </c>
      <c r="M235" s="102" t="n"/>
      <c r="N235" s="183">
        <f>M235*F235</f>
        <v>0</v>
      </c>
      <c r="O235" s="95" t="n"/>
      <c r="P235" s="177">
        <f>O235*E235</f>
        <v>0</v>
      </c>
      <c r="Q235" s="96" t="n"/>
      <c r="R235" s="178">
        <f>Q235*F235</f>
        <v>0</v>
      </c>
      <c r="S235" s="95" t="n"/>
      <c r="T235" s="179">
        <f>S235*E235</f>
        <v>0</v>
      </c>
      <c r="U235" s="98" t="n"/>
      <c r="V235" s="178">
        <f>U235*F235</f>
        <v>0</v>
      </c>
      <c r="W235" s="99" t="n"/>
      <c r="X235" s="179">
        <f>W235*E235</f>
        <v>0</v>
      </c>
      <c r="Y235" s="98" t="n"/>
      <c r="Z235" s="178">
        <f>Y235*F235</f>
        <v>0</v>
      </c>
      <c r="AA235" s="99" t="n"/>
      <c r="AB235" s="179">
        <f>AA235*E235</f>
        <v>0</v>
      </c>
      <c r="AC235" s="98" t="n"/>
      <c r="AD235" s="178">
        <f>AC235*F235</f>
        <v>0</v>
      </c>
      <c r="AE235" s="99" t="n"/>
      <c r="AF235" s="179">
        <f>AE235*E235</f>
        <v>0</v>
      </c>
      <c r="AG235" s="98" t="n"/>
      <c r="AH235" s="178">
        <f>AG235*F235</f>
        <v>0</v>
      </c>
      <c r="AI235" s="99" t="n"/>
      <c r="AJ235" s="179">
        <f>AI235*E235</f>
        <v>0</v>
      </c>
      <c r="AK235" s="98" t="n"/>
      <c r="AL235" s="178">
        <f>AK235*F235</f>
        <v>0</v>
      </c>
      <c r="AM235" s="99" t="n"/>
      <c r="AN235" s="179">
        <f>AM235*E235</f>
        <v>0</v>
      </c>
      <c r="AO235" s="98" t="n"/>
      <c r="AP235" s="178">
        <f>AO235*F235</f>
        <v>0</v>
      </c>
      <c r="AQ235" s="99" t="n"/>
      <c r="AR235" s="179">
        <f>AQ235*E235</f>
        <v>0</v>
      </c>
      <c r="AS235" s="98" t="n"/>
      <c r="AT235" s="178">
        <f>AS235*F235</f>
        <v>0</v>
      </c>
      <c r="AU235" s="99" t="n"/>
      <c r="AV235" s="179">
        <f>AU235*E235</f>
        <v>0</v>
      </c>
      <c r="AW235" s="98" t="n"/>
      <c r="AX235" s="178">
        <f>AW235*F235</f>
        <v>0</v>
      </c>
      <c r="AY235" s="99" t="n"/>
      <c r="AZ235" s="179">
        <f>AY235*E235</f>
        <v>0</v>
      </c>
      <c r="BA235" s="98" t="n"/>
      <c r="BB235" s="178">
        <f>BA235*F235</f>
        <v>0</v>
      </c>
      <c r="BC235" s="99" t="n"/>
      <c r="BD235" s="179">
        <f>BC235*E235</f>
        <v>0</v>
      </c>
      <c r="BE235" s="98" t="n"/>
      <c r="BF235" s="178">
        <f>BE235*F235</f>
        <v>0</v>
      </c>
    </row>
    <row r="236" ht="28.2" customHeight="1">
      <c r="A236" s="19" t="inlineStr">
        <is>
          <t>12.053.0520</t>
        </is>
      </c>
      <c r="B236" s="15" t="inlineStr">
        <is>
          <t>דלת ציר שני אגפים מאולגנת/צבועה כדוגמת קליל באוהאוס 5600 או ש"ע, זכוכית מחוסמת בעובי 6 מ"מ, בשטח מעל 3.0 מ"ר ועד 4.0 מ"ר</t>
        </is>
      </c>
      <c r="C236" s="33" t="inlineStr">
        <is>
          <t>מ"ר</t>
        </is>
      </c>
      <c r="D236" s="180" t="n">
        <v>3650</v>
      </c>
      <c r="E236" s="180">
        <f>D236*(1-$E$3)</f>
        <v>3102.5</v>
      </c>
      <c r="F236" s="181">
        <f>E236*(1+$F$3)</f>
        <v>3257.625</v>
      </c>
      <c r="H236" s="38" t="n"/>
      <c r="I236" s="36" t="n"/>
      <c r="K236" s="100" t="n"/>
      <c r="L236" s="182">
        <f>K236*E236</f>
        <v>0</v>
      </c>
      <c r="M236" s="102" t="n"/>
      <c r="N236" s="183">
        <f>M236*F236</f>
        <v>0</v>
      </c>
      <c r="O236" s="95" t="n"/>
      <c r="P236" s="177">
        <f>O236*E236</f>
        <v>0</v>
      </c>
      <c r="Q236" s="96" t="n"/>
      <c r="R236" s="178">
        <f>Q236*F236</f>
        <v>0</v>
      </c>
      <c r="S236" s="95" t="n"/>
      <c r="T236" s="179">
        <f>S236*E236</f>
        <v>0</v>
      </c>
      <c r="U236" s="98" t="n"/>
      <c r="V236" s="178">
        <f>U236*F236</f>
        <v>0</v>
      </c>
      <c r="W236" s="99" t="n"/>
      <c r="X236" s="179">
        <f>W236*E236</f>
        <v>0</v>
      </c>
      <c r="Y236" s="98" t="n"/>
      <c r="Z236" s="178">
        <f>Y236*F236</f>
        <v>0</v>
      </c>
      <c r="AA236" s="99" t="n"/>
      <c r="AB236" s="179">
        <f>AA236*E236</f>
        <v>0</v>
      </c>
      <c r="AC236" s="98" t="n"/>
      <c r="AD236" s="178">
        <f>AC236*F236</f>
        <v>0</v>
      </c>
      <c r="AE236" s="99" t="n"/>
      <c r="AF236" s="179">
        <f>AE236*E236</f>
        <v>0</v>
      </c>
      <c r="AG236" s="98" t="n"/>
      <c r="AH236" s="178">
        <f>AG236*F236</f>
        <v>0</v>
      </c>
      <c r="AI236" s="99" t="n"/>
      <c r="AJ236" s="179">
        <f>AI236*E236</f>
        <v>0</v>
      </c>
      <c r="AK236" s="98" t="n"/>
      <c r="AL236" s="178">
        <f>AK236*F236</f>
        <v>0</v>
      </c>
      <c r="AM236" s="99" t="n"/>
      <c r="AN236" s="179">
        <f>AM236*E236</f>
        <v>0</v>
      </c>
      <c r="AO236" s="98" t="n"/>
      <c r="AP236" s="178">
        <f>AO236*F236</f>
        <v>0</v>
      </c>
      <c r="AQ236" s="99" t="n"/>
      <c r="AR236" s="179">
        <f>AQ236*E236</f>
        <v>0</v>
      </c>
      <c r="AS236" s="98" t="n"/>
      <c r="AT236" s="178">
        <f>AS236*F236</f>
        <v>0</v>
      </c>
      <c r="AU236" s="99" t="n"/>
      <c r="AV236" s="179">
        <f>AU236*E236</f>
        <v>0</v>
      </c>
      <c r="AW236" s="98" t="n"/>
      <c r="AX236" s="178">
        <f>AW236*F236</f>
        <v>0</v>
      </c>
      <c r="AY236" s="99" t="n"/>
      <c r="AZ236" s="179">
        <f>AY236*E236</f>
        <v>0</v>
      </c>
      <c r="BA236" s="98" t="n"/>
      <c r="BB236" s="178">
        <f>BA236*F236</f>
        <v>0</v>
      </c>
      <c r="BC236" s="99" t="n"/>
      <c r="BD236" s="179">
        <f>BC236*E236</f>
        <v>0</v>
      </c>
      <c r="BE236" s="98" t="n"/>
      <c r="BF236" s="178">
        <f>BE236*F236</f>
        <v>0</v>
      </c>
    </row>
    <row r="237" ht="28.2" customHeight="1">
      <c r="A237" s="19" t="inlineStr">
        <is>
          <t>12.053.0522</t>
        </is>
      </c>
      <c r="B237" s="15" t="inlineStr">
        <is>
          <t>דלת ציר שני אגפים מאולגנת/צבועה כדוגמת קליל באוהאוס 5600 או ש"ע, זכוכית מחוסמת בעובי 6 מ"מ, בשטח מעל 4.0 מ"ר ועד 6.0 מ"ר</t>
        </is>
      </c>
      <c r="C237" s="33" t="inlineStr">
        <is>
          <t>מ"ר</t>
        </is>
      </c>
      <c r="D237" s="180" t="n">
        <v>3600</v>
      </c>
      <c r="E237" s="180">
        <f>D237*(1-$E$3)</f>
        <v>3060</v>
      </c>
      <c r="F237" s="181">
        <f>E237*(1+$F$3)</f>
        <v>3213</v>
      </c>
      <c r="H237" s="38" t="n"/>
      <c r="I237" s="36" t="n"/>
      <c r="K237" s="100" t="n"/>
      <c r="L237" s="182">
        <f>K237*E237</f>
        <v>0</v>
      </c>
      <c r="M237" s="102" t="n"/>
      <c r="N237" s="183">
        <f>M237*F237</f>
        <v>0</v>
      </c>
      <c r="O237" s="95" t="n"/>
      <c r="P237" s="177">
        <f>O237*E237</f>
        <v>0</v>
      </c>
      <c r="Q237" s="96" t="n"/>
      <c r="R237" s="178">
        <f>Q237*F237</f>
        <v>0</v>
      </c>
      <c r="S237" s="95" t="n"/>
      <c r="T237" s="179">
        <f>S237*E237</f>
        <v>0</v>
      </c>
      <c r="U237" s="98" t="n"/>
      <c r="V237" s="178">
        <f>U237*F237</f>
        <v>0</v>
      </c>
      <c r="W237" s="99" t="n"/>
      <c r="X237" s="179">
        <f>W237*E237</f>
        <v>0</v>
      </c>
      <c r="Y237" s="98" t="n"/>
      <c r="Z237" s="178">
        <f>Y237*F237</f>
        <v>0</v>
      </c>
      <c r="AA237" s="99" t="n"/>
      <c r="AB237" s="179">
        <f>AA237*E237</f>
        <v>0</v>
      </c>
      <c r="AC237" s="98" t="n"/>
      <c r="AD237" s="178">
        <f>AC237*F237</f>
        <v>0</v>
      </c>
      <c r="AE237" s="99" t="n"/>
      <c r="AF237" s="179">
        <f>AE237*E237</f>
        <v>0</v>
      </c>
      <c r="AG237" s="98" t="n"/>
      <c r="AH237" s="178">
        <f>AG237*F237</f>
        <v>0</v>
      </c>
      <c r="AI237" s="99" t="n"/>
      <c r="AJ237" s="179">
        <f>AI237*E237</f>
        <v>0</v>
      </c>
      <c r="AK237" s="98" t="n"/>
      <c r="AL237" s="178">
        <f>AK237*F237</f>
        <v>0</v>
      </c>
      <c r="AM237" s="99" t="n"/>
      <c r="AN237" s="179">
        <f>AM237*E237</f>
        <v>0</v>
      </c>
      <c r="AO237" s="98" t="n"/>
      <c r="AP237" s="178">
        <f>AO237*F237</f>
        <v>0</v>
      </c>
      <c r="AQ237" s="99" t="n"/>
      <c r="AR237" s="179">
        <f>AQ237*E237</f>
        <v>0</v>
      </c>
      <c r="AS237" s="98" t="n"/>
      <c r="AT237" s="178">
        <f>AS237*F237</f>
        <v>0</v>
      </c>
      <c r="AU237" s="99" t="n"/>
      <c r="AV237" s="179">
        <f>AU237*E237</f>
        <v>0</v>
      </c>
      <c r="AW237" s="98" t="n"/>
      <c r="AX237" s="178">
        <f>AW237*F237</f>
        <v>0</v>
      </c>
      <c r="AY237" s="99" t="n"/>
      <c r="AZ237" s="179">
        <f>AY237*E237</f>
        <v>0</v>
      </c>
      <c r="BA237" s="98" t="n"/>
      <c r="BB237" s="178">
        <f>BA237*F237</f>
        <v>0</v>
      </c>
      <c r="BC237" s="99" t="n"/>
      <c r="BD237" s="179">
        <f>BC237*E237</f>
        <v>0</v>
      </c>
      <c r="BE237" s="98" t="n"/>
      <c r="BF237" s="178">
        <f>BE237*F237</f>
        <v>0</v>
      </c>
    </row>
    <row r="238" ht="28.2" customHeight="1">
      <c r="A238" s="19" t="inlineStr">
        <is>
          <t>12.053.0550</t>
        </is>
      </c>
      <c r="B238" s="15" t="inlineStr">
        <is>
          <t>דלת ציר שני אגפים מאולגנת/צבועה כדוגמת קליל אופיס 4900 או ש"ע, זכוכית מחוסמת בעובי 6 מ"מ, בשטח מעל 3.0 מ"ר ועד 4.0 מ"ר</t>
        </is>
      </c>
      <c r="C238" s="33" t="inlineStr">
        <is>
          <t>מ"ר</t>
        </is>
      </c>
      <c r="D238" s="180" t="n">
        <v>3970</v>
      </c>
      <c r="E238" s="180">
        <f>D238*(1-$E$3)</f>
        <v>3374.5</v>
      </c>
      <c r="F238" s="181">
        <f>E238*(1+$F$3)</f>
        <v>3543.2250000000004</v>
      </c>
      <c r="H238" s="38" t="n"/>
      <c r="I238" s="36" t="n"/>
      <c r="K238" s="100" t="n"/>
      <c r="L238" s="182">
        <f>K238*E238</f>
        <v>0</v>
      </c>
      <c r="M238" s="102" t="n"/>
      <c r="N238" s="183">
        <f>M238*F238</f>
        <v>0</v>
      </c>
      <c r="O238" s="95" t="n"/>
      <c r="P238" s="177">
        <f>O238*E238</f>
        <v>0</v>
      </c>
      <c r="Q238" s="96" t="n"/>
      <c r="R238" s="178">
        <f>Q238*F238</f>
        <v>0</v>
      </c>
      <c r="S238" s="95" t="n"/>
      <c r="T238" s="179">
        <f>S238*E238</f>
        <v>0</v>
      </c>
      <c r="U238" s="98" t="n"/>
      <c r="V238" s="178">
        <f>U238*F238</f>
        <v>0</v>
      </c>
      <c r="W238" s="99" t="n"/>
      <c r="X238" s="179">
        <f>W238*E238</f>
        <v>0</v>
      </c>
      <c r="Y238" s="98" t="n"/>
      <c r="Z238" s="178">
        <f>Y238*F238</f>
        <v>0</v>
      </c>
      <c r="AA238" s="99" t="n"/>
      <c r="AB238" s="179">
        <f>AA238*E238</f>
        <v>0</v>
      </c>
      <c r="AC238" s="98" t="n"/>
      <c r="AD238" s="178">
        <f>AC238*F238</f>
        <v>0</v>
      </c>
      <c r="AE238" s="99" t="n"/>
      <c r="AF238" s="179">
        <f>AE238*E238</f>
        <v>0</v>
      </c>
      <c r="AG238" s="98" t="n"/>
      <c r="AH238" s="178">
        <f>AG238*F238</f>
        <v>0</v>
      </c>
      <c r="AI238" s="99" t="n"/>
      <c r="AJ238" s="179">
        <f>AI238*E238</f>
        <v>0</v>
      </c>
      <c r="AK238" s="98" t="n"/>
      <c r="AL238" s="178">
        <f>AK238*F238</f>
        <v>0</v>
      </c>
      <c r="AM238" s="99" t="n"/>
      <c r="AN238" s="179">
        <f>AM238*E238</f>
        <v>0</v>
      </c>
      <c r="AO238" s="98" t="n"/>
      <c r="AP238" s="178">
        <f>AO238*F238</f>
        <v>0</v>
      </c>
      <c r="AQ238" s="99" t="n"/>
      <c r="AR238" s="179">
        <f>AQ238*E238</f>
        <v>0</v>
      </c>
      <c r="AS238" s="98" t="n"/>
      <c r="AT238" s="178">
        <f>AS238*F238</f>
        <v>0</v>
      </c>
      <c r="AU238" s="99" t="n"/>
      <c r="AV238" s="179">
        <f>AU238*E238</f>
        <v>0</v>
      </c>
      <c r="AW238" s="98" t="n"/>
      <c r="AX238" s="178">
        <f>AW238*F238</f>
        <v>0</v>
      </c>
      <c r="AY238" s="99" t="n"/>
      <c r="AZ238" s="179">
        <f>AY238*E238</f>
        <v>0</v>
      </c>
      <c r="BA238" s="98" t="n"/>
      <c r="BB238" s="178">
        <f>BA238*F238</f>
        <v>0</v>
      </c>
      <c r="BC238" s="99" t="n"/>
      <c r="BD238" s="179">
        <f>BC238*E238</f>
        <v>0</v>
      </c>
      <c r="BE238" s="98" t="n"/>
      <c r="BF238" s="178">
        <f>BE238*F238</f>
        <v>0</v>
      </c>
    </row>
    <row r="239" ht="28.2" customHeight="1">
      <c r="A239" s="19" t="inlineStr">
        <is>
          <t>12.053.0560</t>
        </is>
      </c>
      <c r="B239" s="15" t="inlineStr">
        <is>
          <t>דלת ציר שני אגפים מאולגנת/צבועה כדוגמת קליל אופיס 4900 או ש"ע, זכוכית מחוסמת בעובי 6 מ"מ, בשטח מעל 4.0 מ"ר ועד 6.0 מ"ר</t>
        </is>
      </c>
      <c r="C239" s="33" t="inlineStr">
        <is>
          <t>מ"ר</t>
        </is>
      </c>
      <c r="D239" s="180" t="n">
        <v>3380</v>
      </c>
      <c r="E239" s="180">
        <f>D239*(1-$E$3)</f>
        <v>2873</v>
      </c>
      <c r="F239" s="181">
        <f>E239*(1+$F$3)</f>
        <v>3016.65</v>
      </c>
      <c r="H239" s="38" t="n"/>
      <c r="I239" s="36" t="n"/>
      <c r="K239" s="100" t="n"/>
      <c r="L239" s="182">
        <f>K239*E239</f>
        <v>0</v>
      </c>
      <c r="M239" s="102" t="n"/>
      <c r="N239" s="183">
        <f>M239*F239</f>
        <v>0</v>
      </c>
      <c r="O239" s="95" t="n"/>
      <c r="P239" s="177">
        <f>O239*E239</f>
        <v>0</v>
      </c>
      <c r="Q239" s="96" t="n"/>
      <c r="R239" s="178">
        <f>Q239*F239</f>
        <v>0</v>
      </c>
      <c r="S239" s="95" t="n"/>
      <c r="T239" s="179">
        <f>S239*E239</f>
        <v>0</v>
      </c>
      <c r="U239" s="98" t="n"/>
      <c r="V239" s="178">
        <f>U239*F239</f>
        <v>0</v>
      </c>
      <c r="W239" s="99" t="n"/>
      <c r="X239" s="179">
        <f>W239*E239</f>
        <v>0</v>
      </c>
      <c r="Y239" s="98" t="n"/>
      <c r="Z239" s="178">
        <f>Y239*F239</f>
        <v>0</v>
      </c>
      <c r="AA239" s="99" t="n"/>
      <c r="AB239" s="179">
        <f>AA239*E239</f>
        <v>0</v>
      </c>
      <c r="AC239" s="98" t="n"/>
      <c r="AD239" s="178">
        <f>AC239*F239</f>
        <v>0</v>
      </c>
      <c r="AE239" s="99" t="n"/>
      <c r="AF239" s="179">
        <f>AE239*E239</f>
        <v>0</v>
      </c>
      <c r="AG239" s="98" t="n"/>
      <c r="AH239" s="178">
        <f>AG239*F239</f>
        <v>0</v>
      </c>
      <c r="AI239" s="99" t="n"/>
      <c r="AJ239" s="179">
        <f>AI239*E239</f>
        <v>0</v>
      </c>
      <c r="AK239" s="98" t="n"/>
      <c r="AL239" s="178">
        <f>AK239*F239</f>
        <v>0</v>
      </c>
      <c r="AM239" s="99" t="n"/>
      <c r="AN239" s="179">
        <f>AM239*E239</f>
        <v>0</v>
      </c>
      <c r="AO239" s="98" t="n"/>
      <c r="AP239" s="178">
        <f>AO239*F239</f>
        <v>0</v>
      </c>
      <c r="AQ239" s="99" t="n"/>
      <c r="AR239" s="179">
        <f>AQ239*E239</f>
        <v>0</v>
      </c>
      <c r="AS239" s="98" t="n"/>
      <c r="AT239" s="178">
        <f>AS239*F239</f>
        <v>0</v>
      </c>
      <c r="AU239" s="99" t="n"/>
      <c r="AV239" s="179">
        <f>AU239*E239</f>
        <v>0</v>
      </c>
      <c r="AW239" s="98" t="n"/>
      <c r="AX239" s="178">
        <f>AW239*F239</f>
        <v>0</v>
      </c>
      <c r="AY239" s="99" t="n"/>
      <c r="AZ239" s="179">
        <f>AY239*E239</f>
        <v>0</v>
      </c>
      <c r="BA239" s="98" t="n"/>
      <c r="BB239" s="178">
        <f>BA239*F239</f>
        <v>0</v>
      </c>
      <c r="BC239" s="99" t="n"/>
      <c r="BD239" s="179">
        <f>BC239*E239</f>
        <v>0</v>
      </c>
      <c r="BE239" s="98" t="n"/>
      <c r="BF239" s="178">
        <f>BE239*F239</f>
        <v>0</v>
      </c>
    </row>
    <row r="240" ht="28.2" customHeight="1">
      <c r="A240" s="19" t="inlineStr">
        <is>
          <t>12.053.0600</t>
        </is>
      </c>
      <c r="B240" s="15" t="inlineStr">
        <is>
          <t>דלת ציר שני אגפים מאולגנת/צבועה כדוגמת קליל "בלגי" 4300 או ש"ע, זכוכית מחוסמת בעובי 6 מ"מ, בשטח מעל 3.0 מ"ר ועד 4.0 מ"ר</t>
        </is>
      </c>
      <c r="C240" s="33" t="inlineStr">
        <is>
          <t>מ"ר</t>
        </is>
      </c>
      <c r="D240" s="180" t="n">
        <v>2950</v>
      </c>
      <c r="E240" s="180">
        <f>D240*(1-$E$3)</f>
        <v>2507.5</v>
      </c>
      <c r="F240" s="181">
        <f>E240*(1+$F$3)</f>
        <v>2632.875</v>
      </c>
      <c r="H240" s="38" t="n"/>
      <c r="I240" s="36" t="n"/>
      <c r="K240" s="100" t="n"/>
      <c r="L240" s="182">
        <f>K240*E240</f>
        <v>0</v>
      </c>
      <c r="M240" s="102" t="n"/>
      <c r="N240" s="183">
        <f>M240*F240</f>
        <v>0</v>
      </c>
      <c r="O240" s="95" t="n"/>
      <c r="P240" s="177">
        <f>O240*E240</f>
        <v>0</v>
      </c>
      <c r="Q240" s="96" t="n"/>
      <c r="R240" s="178">
        <f>Q240*F240</f>
        <v>0</v>
      </c>
      <c r="S240" s="95" t="n"/>
      <c r="T240" s="179">
        <f>S240*E240</f>
        <v>0</v>
      </c>
      <c r="U240" s="98" t="n"/>
      <c r="V240" s="178">
        <f>U240*F240</f>
        <v>0</v>
      </c>
      <c r="W240" s="99" t="n"/>
      <c r="X240" s="179">
        <f>W240*E240</f>
        <v>0</v>
      </c>
      <c r="Y240" s="98" t="n"/>
      <c r="Z240" s="178">
        <f>Y240*F240</f>
        <v>0</v>
      </c>
      <c r="AA240" s="99" t="n"/>
      <c r="AB240" s="179">
        <f>AA240*E240</f>
        <v>0</v>
      </c>
      <c r="AC240" s="98" t="n"/>
      <c r="AD240" s="178">
        <f>AC240*F240</f>
        <v>0</v>
      </c>
      <c r="AE240" s="99" t="n"/>
      <c r="AF240" s="179">
        <f>AE240*E240</f>
        <v>0</v>
      </c>
      <c r="AG240" s="98" t="n"/>
      <c r="AH240" s="178">
        <f>AG240*F240</f>
        <v>0</v>
      </c>
      <c r="AI240" s="99" t="n"/>
      <c r="AJ240" s="179">
        <f>AI240*E240</f>
        <v>0</v>
      </c>
      <c r="AK240" s="98" t="n"/>
      <c r="AL240" s="178">
        <f>AK240*F240</f>
        <v>0</v>
      </c>
      <c r="AM240" s="99" t="n"/>
      <c r="AN240" s="179">
        <f>AM240*E240</f>
        <v>0</v>
      </c>
      <c r="AO240" s="98" t="n"/>
      <c r="AP240" s="178">
        <f>AO240*F240</f>
        <v>0</v>
      </c>
      <c r="AQ240" s="99" t="n"/>
      <c r="AR240" s="179">
        <f>AQ240*E240</f>
        <v>0</v>
      </c>
      <c r="AS240" s="98" t="n"/>
      <c r="AT240" s="178">
        <f>AS240*F240</f>
        <v>0</v>
      </c>
      <c r="AU240" s="99" t="n"/>
      <c r="AV240" s="179">
        <f>AU240*E240</f>
        <v>0</v>
      </c>
      <c r="AW240" s="98" t="n"/>
      <c r="AX240" s="178">
        <f>AW240*F240</f>
        <v>0</v>
      </c>
      <c r="AY240" s="99" t="n"/>
      <c r="AZ240" s="179">
        <f>AY240*E240</f>
        <v>0</v>
      </c>
      <c r="BA240" s="98" t="n"/>
      <c r="BB240" s="178">
        <f>BA240*F240</f>
        <v>0</v>
      </c>
      <c r="BC240" s="99" t="n"/>
      <c r="BD240" s="179">
        <f>BC240*E240</f>
        <v>0</v>
      </c>
      <c r="BE240" s="98" t="n"/>
      <c r="BF240" s="178">
        <f>BE240*F240</f>
        <v>0</v>
      </c>
    </row>
    <row r="241" ht="28.2" customHeight="1">
      <c r="A241" s="19" t="inlineStr">
        <is>
          <t>12.053.0610</t>
        </is>
      </c>
      <c r="B241" s="15" t="inlineStr">
        <is>
          <t>דלת ציר שני אגפים מאולגנת/צבועה כדוגמת קליל "בלגי" 4300 או ש"ע, זכוכית מחוסמת בעובי 6 מ"מ, בשטח מעל 4.0 מ"ר ועד 6.0 מ"ר</t>
        </is>
      </c>
      <c r="C241" s="33" t="inlineStr">
        <is>
          <t>מ"ר</t>
        </is>
      </c>
      <c r="D241" s="180" t="n">
        <v>2640</v>
      </c>
      <c r="E241" s="180">
        <f>D241*(1-$E$3)</f>
        <v>2244</v>
      </c>
      <c r="F241" s="181">
        <f>E241*(1+$F$3)</f>
        <v>2356.2000000000003</v>
      </c>
      <c r="H241" s="38" t="n"/>
      <c r="I241" s="36" t="n"/>
      <c r="K241" s="100" t="n"/>
      <c r="L241" s="182">
        <f>K241*E241</f>
        <v>0</v>
      </c>
      <c r="M241" s="102" t="n"/>
      <c r="N241" s="183">
        <f>M241*F241</f>
        <v>0</v>
      </c>
      <c r="O241" s="95" t="n"/>
      <c r="P241" s="177">
        <f>O241*E241</f>
        <v>0</v>
      </c>
      <c r="Q241" s="96" t="n"/>
      <c r="R241" s="178">
        <f>Q241*F241</f>
        <v>0</v>
      </c>
      <c r="S241" s="95" t="n"/>
      <c r="T241" s="179">
        <f>S241*E241</f>
        <v>0</v>
      </c>
      <c r="U241" s="98" t="n"/>
      <c r="V241" s="178">
        <f>U241*F241</f>
        <v>0</v>
      </c>
      <c r="W241" s="99" t="n"/>
      <c r="X241" s="179">
        <f>W241*E241</f>
        <v>0</v>
      </c>
      <c r="Y241" s="98" t="n"/>
      <c r="Z241" s="178">
        <f>Y241*F241</f>
        <v>0</v>
      </c>
      <c r="AA241" s="99" t="n"/>
      <c r="AB241" s="179">
        <f>AA241*E241</f>
        <v>0</v>
      </c>
      <c r="AC241" s="98" t="n"/>
      <c r="AD241" s="178">
        <f>AC241*F241</f>
        <v>0</v>
      </c>
      <c r="AE241" s="99" t="n"/>
      <c r="AF241" s="179">
        <f>AE241*E241</f>
        <v>0</v>
      </c>
      <c r="AG241" s="98" t="n"/>
      <c r="AH241" s="178">
        <f>AG241*F241</f>
        <v>0</v>
      </c>
      <c r="AI241" s="99" t="n"/>
      <c r="AJ241" s="179">
        <f>AI241*E241</f>
        <v>0</v>
      </c>
      <c r="AK241" s="98" t="n"/>
      <c r="AL241" s="178">
        <f>AK241*F241</f>
        <v>0</v>
      </c>
      <c r="AM241" s="99" t="n"/>
      <c r="AN241" s="179">
        <f>AM241*E241</f>
        <v>0</v>
      </c>
      <c r="AO241" s="98" t="n"/>
      <c r="AP241" s="178">
        <f>AO241*F241</f>
        <v>0</v>
      </c>
      <c r="AQ241" s="99" t="n"/>
      <c r="AR241" s="179">
        <f>AQ241*E241</f>
        <v>0</v>
      </c>
      <c r="AS241" s="98" t="n"/>
      <c r="AT241" s="178">
        <f>AS241*F241</f>
        <v>0</v>
      </c>
      <c r="AU241" s="99" t="n"/>
      <c r="AV241" s="179">
        <f>AU241*E241</f>
        <v>0</v>
      </c>
      <c r="AW241" s="98" t="n"/>
      <c r="AX241" s="178">
        <f>AW241*F241</f>
        <v>0</v>
      </c>
      <c r="AY241" s="99" t="n"/>
      <c r="AZ241" s="179">
        <f>AY241*E241</f>
        <v>0</v>
      </c>
      <c r="BA241" s="98" t="n"/>
      <c r="BB241" s="178">
        <f>BA241*F241</f>
        <v>0</v>
      </c>
      <c r="BC241" s="99" t="n"/>
      <c r="BD241" s="179">
        <f>BC241*E241</f>
        <v>0</v>
      </c>
      <c r="BE241" s="98" t="n"/>
      <c r="BF241" s="178">
        <f>BE241*F241</f>
        <v>0</v>
      </c>
    </row>
    <row r="242" ht="28.2" customHeight="1">
      <c r="A242" s="19" t="inlineStr">
        <is>
          <t>12.053.1000</t>
        </is>
      </c>
      <c r="B242" s="15" t="inlineStr">
        <is>
          <t>תוספת מחיר עבור ביצוע הדלתות עם פרופיל כדוגמת קליל בלגי 4350 במקום פרופיל קליל בלגי 4300. התוספת היא 20% למחיר מ"ר של הדלת</t>
        </is>
      </c>
      <c r="C242" s="33" t="inlineStr">
        <is>
          <t>מ"ר</t>
        </is>
      </c>
      <c r="D242" s="180" t="n">
        <v>0.2</v>
      </c>
      <c r="E242" s="180">
        <f>D242*(1-$E$3)</f>
        <v>0.17</v>
      </c>
      <c r="F242" s="181">
        <f>E242*(1+$F$3)</f>
        <v>0.17850000000000002</v>
      </c>
      <c r="H242" s="38" t="n"/>
      <c r="I242" s="36" t="n"/>
      <c r="K242" s="100" t="n"/>
      <c r="L242" s="182">
        <f>K242*E242</f>
        <v>0</v>
      </c>
      <c r="M242" s="102" t="n"/>
      <c r="N242" s="183">
        <f>M242*F242</f>
        <v>0</v>
      </c>
      <c r="O242" s="95" t="n"/>
      <c r="P242" s="177">
        <f>O242*E242</f>
        <v>0</v>
      </c>
      <c r="Q242" s="96" t="n"/>
      <c r="R242" s="178">
        <f>Q242*F242</f>
        <v>0</v>
      </c>
      <c r="S242" s="95" t="n"/>
      <c r="T242" s="179">
        <f>S242*E242</f>
        <v>0</v>
      </c>
      <c r="U242" s="98" t="n"/>
      <c r="V242" s="178">
        <f>U242*F242</f>
        <v>0</v>
      </c>
      <c r="W242" s="99" t="n"/>
      <c r="X242" s="179">
        <f>W242*E242</f>
        <v>0</v>
      </c>
      <c r="Y242" s="98" t="n"/>
      <c r="Z242" s="178">
        <f>Y242*F242</f>
        <v>0</v>
      </c>
      <c r="AA242" s="99" t="n"/>
      <c r="AB242" s="179">
        <f>AA242*E242</f>
        <v>0</v>
      </c>
      <c r="AC242" s="98" t="n"/>
      <c r="AD242" s="178">
        <f>AC242*F242</f>
        <v>0</v>
      </c>
      <c r="AE242" s="99" t="n"/>
      <c r="AF242" s="179">
        <f>AE242*E242</f>
        <v>0</v>
      </c>
      <c r="AG242" s="98" t="n"/>
      <c r="AH242" s="178">
        <f>AG242*F242</f>
        <v>0</v>
      </c>
      <c r="AI242" s="99" t="n"/>
      <c r="AJ242" s="179">
        <f>AI242*E242</f>
        <v>0</v>
      </c>
      <c r="AK242" s="98" t="n"/>
      <c r="AL242" s="178">
        <f>AK242*F242</f>
        <v>0</v>
      </c>
      <c r="AM242" s="99" t="n"/>
      <c r="AN242" s="179">
        <f>AM242*E242</f>
        <v>0</v>
      </c>
      <c r="AO242" s="98" t="n"/>
      <c r="AP242" s="178">
        <f>AO242*F242</f>
        <v>0</v>
      </c>
      <c r="AQ242" s="99" t="n"/>
      <c r="AR242" s="179">
        <f>AQ242*E242</f>
        <v>0</v>
      </c>
      <c r="AS242" s="98" t="n"/>
      <c r="AT242" s="178">
        <f>AS242*F242</f>
        <v>0</v>
      </c>
      <c r="AU242" s="99" t="n"/>
      <c r="AV242" s="179">
        <f>AU242*E242</f>
        <v>0</v>
      </c>
      <c r="AW242" s="98" t="n"/>
      <c r="AX242" s="178">
        <f>AW242*F242</f>
        <v>0</v>
      </c>
      <c r="AY242" s="99" t="n"/>
      <c r="AZ242" s="179">
        <f>AY242*E242</f>
        <v>0</v>
      </c>
      <c r="BA242" s="98" t="n"/>
      <c r="BB242" s="178">
        <f>BA242*F242</f>
        <v>0</v>
      </c>
      <c r="BC242" s="99" t="n"/>
      <c r="BD242" s="179">
        <f>BC242*E242</f>
        <v>0</v>
      </c>
      <c r="BE242" s="98" t="n"/>
      <c r="BF242" s="178">
        <f>BE242*F242</f>
        <v>0</v>
      </c>
    </row>
    <row r="243" ht="42" customHeight="1">
      <c r="A243" s="19" t="inlineStr">
        <is>
          <t>12.053.2000</t>
        </is>
      </c>
      <c r="B243" s="15" t="inlineStr">
        <is>
          <t>מגיף אלקטרו הידראולי דגם T.S.A 160 NT כדוגמת GEZE או ש"ע, עם זרוע דחיפה מותאמת לעבודה מאומצת בתנאי רוח קשים, לרבות פיקוד, ויסות מהירות פתיחה, סגירה, האטה, זמן שהייה ובורר מצבי עבודה. לא כולל הכנת חיבורים, חיווט ופקודת פתיחה שיסופקו ויותקנו ע"י חשמלאי מוסמך</t>
        </is>
      </c>
      <c r="C243" s="33" t="inlineStr">
        <is>
          <t>יח'</t>
        </is>
      </c>
      <c r="D243" s="180" t="n">
        <v>16500</v>
      </c>
      <c r="E243" s="180">
        <f>D243*(1-$E$3)</f>
        <v>14025</v>
      </c>
      <c r="F243" s="181">
        <f>E243*(1+$F$3)</f>
        <v>14726.25</v>
      </c>
      <c r="H243" s="38" t="n"/>
      <c r="I243" s="36" t="n"/>
      <c r="K243" s="100" t="n"/>
      <c r="L243" s="182">
        <f>K243*E243</f>
        <v>0</v>
      </c>
      <c r="M243" s="102" t="n"/>
      <c r="N243" s="183">
        <f>M243*F243</f>
        <v>0</v>
      </c>
      <c r="O243" s="95" t="n"/>
      <c r="P243" s="177">
        <f>O243*E243</f>
        <v>0</v>
      </c>
      <c r="Q243" s="96" t="n"/>
      <c r="R243" s="178">
        <f>Q243*F243</f>
        <v>0</v>
      </c>
      <c r="S243" s="95" t="n"/>
      <c r="T243" s="179">
        <f>S243*E243</f>
        <v>0</v>
      </c>
      <c r="U243" s="98" t="n"/>
      <c r="V243" s="178">
        <f>U243*F243</f>
        <v>0</v>
      </c>
      <c r="W243" s="99" t="n"/>
      <c r="X243" s="179">
        <f>W243*E243</f>
        <v>0</v>
      </c>
      <c r="Y243" s="98" t="n"/>
      <c r="Z243" s="178">
        <f>Y243*F243</f>
        <v>0</v>
      </c>
      <c r="AA243" s="99" t="n"/>
      <c r="AB243" s="179">
        <f>AA243*E243</f>
        <v>0</v>
      </c>
      <c r="AC243" s="98" t="n"/>
      <c r="AD243" s="178">
        <f>AC243*F243</f>
        <v>0</v>
      </c>
      <c r="AE243" s="99" t="n"/>
      <c r="AF243" s="179">
        <f>AE243*E243</f>
        <v>0</v>
      </c>
      <c r="AG243" s="98" t="n"/>
      <c r="AH243" s="178">
        <f>AG243*F243</f>
        <v>0</v>
      </c>
      <c r="AI243" s="99" t="n"/>
      <c r="AJ243" s="179">
        <f>AI243*E243</f>
        <v>0</v>
      </c>
      <c r="AK243" s="98" t="n"/>
      <c r="AL243" s="178">
        <f>AK243*F243</f>
        <v>0</v>
      </c>
      <c r="AM243" s="99" t="n"/>
      <c r="AN243" s="179">
        <f>AM243*E243</f>
        <v>0</v>
      </c>
      <c r="AO243" s="98" t="n"/>
      <c r="AP243" s="178">
        <f>AO243*F243</f>
        <v>0</v>
      </c>
      <c r="AQ243" s="99" t="n"/>
      <c r="AR243" s="179">
        <f>AQ243*E243</f>
        <v>0</v>
      </c>
      <c r="AS243" s="98" t="n"/>
      <c r="AT243" s="178">
        <f>AS243*F243</f>
        <v>0</v>
      </c>
      <c r="AU243" s="99" t="n"/>
      <c r="AV243" s="179">
        <f>AU243*E243</f>
        <v>0</v>
      </c>
      <c r="AW243" s="98" t="n"/>
      <c r="AX243" s="178">
        <f>AW243*F243</f>
        <v>0</v>
      </c>
      <c r="AY243" s="99" t="n"/>
      <c r="AZ243" s="179">
        <f>AY243*E243</f>
        <v>0</v>
      </c>
      <c r="BA243" s="98" t="n"/>
      <c r="BB243" s="178">
        <f>BA243*F243</f>
        <v>0</v>
      </c>
      <c r="BC243" s="99" t="n"/>
      <c r="BD243" s="179">
        <f>BC243*E243</f>
        <v>0</v>
      </c>
      <c r="BE243" s="98" t="n"/>
      <c r="BF243" s="178">
        <f>BE243*F243</f>
        <v>0</v>
      </c>
    </row>
    <row r="244" ht="15.6" customHeight="1">
      <c r="A244" s="19" t="inlineStr">
        <is>
          <t>12.053.9010</t>
        </is>
      </c>
      <c r="B244" s="15" t="inlineStr">
        <is>
          <t>החלפת מנעול לדלת ציר מאלומיניום, לרבות פירוק המנעול הקיים</t>
        </is>
      </c>
      <c r="C244" s="33" t="inlineStr">
        <is>
          <t>יח'</t>
        </is>
      </c>
      <c r="D244" s="180" t="n">
        <v>220</v>
      </c>
      <c r="E244" s="180">
        <f>D244*(1-$E$3)</f>
        <v>187</v>
      </c>
      <c r="F244" s="181">
        <f>E244*(1+$F$3)</f>
        <v>196.35</v>
      </c>
      <c r="H244" s="38" t="n"/>
      <c r="I244" s="36" t="n"/>
      <c r="K244" s="100" t="n"/>
      <c r="L244" s="182">
        <f>K244*E244</f>
        <v>0</v>
      </c>
      <c r="M244" s="102" t="n"/>
      <c r="N244" s="183">
        <f>M244*F244</f>
        <v>0</v>
      </c>
      <c r="O244" s="95" t="n"/>
      <c r="P244" s="177">
        <f>O244*E244</f>
        <v>0</v>
      </c>
      <c r="Q244" s="96" t="n"/>
      <c r="R244" s="178">
        <f>Q244*F244</f>
        <v>0</v>
      </c>
      <c r="S244" s="95" t="n"/>
      <c r="T244" s="179">
        <f>S244*E244</f>
        <v>0</v>
      </c>
      <c r="U244" s="98" t="n"/>
      <c r="V244" s="178">
        <f>U244*F244</f>
        <v>0</v>
      </c>
      <c r="W244" s="99" t="n"/>
      <c r="X244" s="179">
        <f>W244*E244</f>
        <v>0</v>
      </c>
      <c r="Y244" s="98" t="n"/>
      <c r="Z244" s="178">
        <f>Y244*F244</f>
        <v>0</v>
      </c>
      <c r="AA244" s="99" t="n"/>
      <c r="AB244" s="179">
        <f>AA244*E244</f>
        <v>0</v>
      </c>
      <c r="AC244" s="98" t="n"/>
      <c r="AD244" s="178">
        <f>AC244*F244</f>
        <v>0</v>
      </c>
      <c r="AE244" s="99" t="n"/>
      <c r="AF244" s="179">
        <f>AE244*E244</f>
        <v>0</v>
      </c>
      <c r="AG244" s="98" t="n"/>
      <c r="AH244" s="178">
        <f>AG244*F244</f>
        <v>0</v>
      </c>
      <c r="AI244" s="99" t="n"/>
      <c r="AJ244" s="179">
        <f>AI244*E244</f>
        <v>0</v>
      </c>
      <c r="AK244" s="98" t="n"/>
      <c r="AL244" s="178">
        <f>AK244*F244</f>
        <v>0</v>
      </c>
      <c r="AM244" s="99" t="n"/>
      <c r="AN244" s="179">
        <f>AM244*E244</f>
        <v>0</v>
      </c>
      <c r="AO244" s="98" t="n"/>
      <c r="AP244" s="178">
        <f>AO244*F244</f>
        <v>0</v>
      </c>
      <c r="AQ244" s="99" t="n"/>
      <c r="AR244" s="179">
        <f>AQ244*E244</f>
        <v>0</v>
      </c>
      <c r="AS244" s="98" t="n"/>
      <c r="AT244" s="178">
        <f>AS244*F244</f>
        <v>0</v>
      </c>
      <c r="AU244" s="99" t="n"/>
      <c r="AV244" s="179">
        <f>AU244*E244</f>
        <v>0</v>
      </c>
      <c r="AW244" s="98" t="n"/>
      <c r="AX244" s="178">
        <f>AW244*F244</f>
        <v>0</v>
      </c>
      <c r="AY244" s="99" t="n"/>
      <c r="AZ244" s="179">
        <f>AY244*E244</f>
        <v>0</v>
      </c>
      <c r="BA244" s="98" t="n"/>
      <c r="BB244" s="178">
        <f>BA244*F244</f>
        <v>0</v>
      </c>
      <c r="BC244" s="99" t="n"/>
      <c r="BD244" s="179">
        <f>BC244*E244</f>
        <v>0</v>
      </c>
      <c r="BE244" s="98" t="n"/>
      <c r="BF244" s="178">
        <f>BE244*F244</f>
        <v>0</v>
      </c>
    </row>
    <row r="245" ht="15.6" customHeight="1">
      <c r="A245" s="19" t="inlineStr">
        <is>
          <t>12.053.9015</t>
        </is>
      </c>
      <c r="B245" s="15" t="inlineStr">
        <is>
          <t>החלפת צילינדר לדלת אלומיניום, לרבות פירוק הצילינדר הקיים</t>
        </is>
      </c>
      <c r="C245" s="33" t="inlineStr">
        <is>
          <t>יח'</t>
        </is>
      </c>
      <c r="D245" s="180" t="n">
        <v>167</v>
      </c>
      <c r="E245" s="180">
        <f>D245*(1-$E$3)</f>
        <v>141.95</v>
      </c>
      <c r="F245" s="181">
        <f>E245*(1+$F$3)</f>
        <v>149.04749999999999</v>
      </c>
      <c r="H245" s="38" t="n"/>
      <c r="I245" s="36" t="n"/>
      <c r="K245" s="100" t="n"/>
      <c r="L245" s="182">
        <f>K245*E245</f>
        <v>0</v>
      </c>
      <c r="M245" s="102" t="n"/>
      <c r="N245" s="183">
        <f>M245*F245</f>
        <v>0</v>
      </c>
      <c r="O245" s="95" t="n"/>
      <c r="P245" s="177">
        <f>O245*E245</f>
        <v>0</v>
      </c>
      <c r="Q245" s="96" t="n"/>
      <c r="R245" s="178">
        <f>Q245*F245</f>
        <v>0</v>
      </c>
      <c r="S245" s="95" t="n"/>
      <c r="T245" s="179">
        <f>S245*E245</f>
        <v>0</v>
      </c>
      <c r="U245" s="98" t="n"/>
      <c r="V245" s="178">
        <f>U245*F245</f>
        <v>0</v>
      </c>
      <c r="W245" s="99" t="n"/>
      <c r="X245" s="179">
        <f>W245*E245</f>
        <v>0</v>
      </c>
      <c r="Y245" s="98" t="n"/>
      <c r="Z245" s="178">
        <f>Y245*F245</f>
        <v>0</v>
      </c>
      <c r="AA245" s="99" t="n"/>
      <c r="AB245" s="179">
        <f>AA245*E245</f>
        <v>0</v>
      </c>
      <c r="AC245" s="98" t="n"/>
      <c r="AD245" s="178">
        <f>AC245*F245</f>
        <v>0</v>
      </c>
      <c r="AE245" s="99" t="n"/>
      <c r="AF245" s="179">
        <f>AE245*E245</f>
        <v>0</v>
      </c>
      <c r="AG245" s="98" t="n"/>
      <c r="AH245" s="178">
        <f>AG245*F245</f>
        <v>0</v>
      </c>
      <c r="AI245" s="99" t="n"/>
      <c r="AJ245" s="179">
        <f>AI245*E245</f>
        <v>0</v>
      </c>
      <c r="AK245" s="98" t="n"/>
      <c r="AL245" s="178">
        <f>AK245*F245</f>
        <v>0</v>
      </c>
      <c r="AM245" s="99" t="n"/>
      <c r="AN245" s="179">
        <f>AM245*E245</f>
        <v>0</v>
      </c>
      <c r="AO245" s="98" t="n"/>
      <c r="AP245" s="178">
        <f>AO245*F245</f>
        <v>0</v>
      </c>
      <c r="AQ245" s="99" t="n"/>
      <c r="AR245" s="179">
        <f>AQ245*E245</f>
        <v>0</v>
      </c>
      <c r="AS245" s="98" t="n"/>
      <c r="AT245" s="178">
        <f>AS245*F245</f>
        <v>0</v>
      </c>
      <c r="AU245" s="99" t="n"/>
      <c r="AV245" s="179">
        <f>AU245*E245</f>
        <v>0</v>
      </c>
      <c r="AW245" s="98" t="n"/>
      <c r="AX245" s="178">
        <f>AW245*F245</f>
        <v>0</v>
      </c>
      <c r="AY245" s="99" t="n"/>
      <c r="AZ245" s="179">
        <f>AY245*E245</f>
        <v>0</v>
      </c>
      <c r="BA245" s="98" t="n"/>
      <c r="BB245" s="178">
        <f>BA245*F245</f>
        <v>0</v>
      </c>
      <c r="BC245" s="99" t="n"/>
      <c r="BD245" s="179">
        <f>BC245*E245</f>
        <v>0</v>
      </c>
      <c r="BE245" s="98" t="n"/>
      <c r="BF245" s="178">
        <f>BE245*F245</f>
        <v>0</v>
      </c>
    </row>
    <row r="246" ht="15.6" customHeight="1">
      <c r="A246" s="19" t="inlineStr">
        <is>
          <t>12.053.9020</t>
        </is>
      </c>
      <c r="B246" s="15" t="inlineStr">
        <is>
          <t>החלפת ידית חיצונית קבועה מסוג "פאר" לדלת אינטרקום, לרבות פירוק הידית הקיימת</t>
        </is>
      </c>
      <c r="C246" s="33" t="inlineStr">
        <is>
          <t>יח'</t>
        </is>
      </c>
      <c r="D246" s="180" t="n">
        <v>540</v>
      </c>
      <c r="E246" s="180">
        <f>D246*(1-$E$3)</f>
        <v>459</v>
      </c>
      <c r="F246" s="181">
        <f>E246*(1+$F$3)</f>
        <v>481.95000000000005</v>
      </c>
      <c r="H246" s="38" t="n"/>
      <c r="I246" s="36" t="n"/>
      <c r="K246" s="100" t="n"/>
      <c r="L246" s="182">
        <f>K246*E246</f>
        <v>0</v>
      </c>
      <c r="M246" s="102" t="n"/>
      <c r="N246" s="183">
        <f>M246*F246</f>
        <v>0</v>
      </c>
      <c r="O246" s="95" t="n"/>
      <c r="P246" s="177">
        <f>O246*E246</f>
        <v>0</v>
      </c>
      <c r="Q246" s="96" t="n"/>
      <c r="R246" s="178">
        <f>Q246*F246</f>
        <v>0</v>
      </c>
      <c r="S246" s="95" t="n"/>
      <c r="T246" s="179">
        <f>S246*E246</f>
        <v>0</v>
      </c>
      <c r="U246" s="98" t="n"/>
      <c r="V246" s="178">
        <f>U246*F246</f>
        <v>0</v>
      </c>
      <c r="W246" s="99" t="n"/>
      <c r="X246" s="179">
        <f>W246*E246</f>
        <v>0</v>
      </c>
      <c r="Y246" s="98" t="n"/>
      <c r="Z246" s="178">
        <f>Y246*F246</f>
        <v>0</v>
      </c>
      <c r="AA246" s="99" t="n"/>
      <c r="AB246" s="179">
        <f>AA246*E246</f>
        <v>0</v>
      </c>
      <c r="AC246" s="98" t="n"/>
      <c r="AD246" s="178">
        <f>AC246*F246</f>
        <v>0</v>
      </c>
      <c r="AE246" s="99" t="n"/>
      <c r="AF246" s="179">
        <f>AE246*E246</f>
        <v>0</v>
      </c>
      <c r="AG246" s="98" t="n"/>
      <c r="AH246" s="178">
        <f>AG246*F246</f>
        <v>0</v>
      </c>
      <c r="AI246" s="99" t="n"/>
      <c r="AJ246" s="179">
        <f>AI246*E246</f>
        <v>0</v>
      </c>
      <c r="AK246" s="98" t="n"/>
      <c r="AL246" s="178">
        <f>AK246*F246</f>
        <v>0</v>
      </c>
      <c r="AM246" s="99" t="n"/>
      <c r="AN246" s="179">
        <f>AM246*E246</f>
        <v>0</v>
      </c>
      <c r="AO246" s="98" t="n"/>
      <c r="AP246" s="178">
        <f>AO246*F246</f>
        <v>0</v>
      </c>
      <c r="AQ246" s="99" t="n"/>
      <c r="AR246" s="179">
        <f>AQ246*E246</f>
        <v>0</v>
      </c>
      <c r="AS246" s="98" t="n"/>
      <c r="AT246" s="178">
        <f>AS246*F246</f>
        <v>0</v>
      </c>
      <c r="AU246" s="99" t="n"/>
      <c r="AV246" s="179">
        <f>AU246*E246</f>
        <v>0</v>
      </c>
      <c r="AW246" s="98" t="n"/>
      <c r="AX246" s="178">
        <f>AW246*F246</f>
        <v>0</v>
      </c>
      <c r="AY246" s="99" t="n"/>
      <c r="AZ246" s="179">
        <f>AY246*E246</f>
        <v>0</v>
      </c>
      <c r="BA246" s="98" t="n"/>
      <c r="BB246" s="178">
        <f>BA246*F246</f>
        <v>0</v>
      </c>
      <c r="BC246" s="99" t="n"/>
      <c r="BD246" s="179">
        <f>BC246*E246</f>
        <v>0</v>
      </c>
      <c r="BE246" s="98" t="n"/>
      <c r="BF246" s="178">
        <f>BE246*F246</f>
        <v>0</v>
      </c>
    </row>
    <row r="247" ht="15.6" customHeight="1">
      <c r="A247" s="19" t="inlineStr">
        <is>
          <t>12.053.9030</t>
        </is>
      </c>
      <c r="B247" s="15" t="inlineStr">
        <is>
          <t>החלפת ידית חצי קפיצית פתיחה מהצד הפנימי של דלת אינטרקום, לרבות פירוק הידית הקיימת</t>
        </is>
      </c>
      <c r="C247" s="33" t="inlineStr">
        <is>
          <t>יח'</t>
        </is>
      </c>
      <c r="D247" s="180" t="n">
        <v>390</v>
      </c>
      <c r="E247" s="180">
        <f>D247*(1-$E$3)</f>
        <v>331.5</v>
      </c>
      <c r="F247" s="181">
        <f>E247*(1+$F$3)</f>
        <v>348.075</v>
      </c>
      <c r="H247" s="38" t="n"/>
      <c r="I247" s="36" t="n"/>
      <c r="K247" s="100" t="n"/>
      <c r="L247" s="182">
        <f>K247*E247</f>
        <v>0</v>
      </c>
      <c r="M247" s="102" t="n"/>
      <c r="N247" s="183">
        <f>M247*F247</f>
        <v>0</v>
      </c>
      <c r="O247" s="95" t="n"/>
      <c r="P247" s="177">
        <f>O247*E247</f>
        <v>0</v>
      </c>
      <c r="Q247" s="96" t="n"/>
      <c r="R247" s="178">
        <f>Q247*F247</f>
        <v>0</v>
      </c>
      <c r="S247" s="95" t="n"/>
      <c r="T247" s="179">
        <f>S247*E247</f>
        <v>0</v>
      </c>
      <c r="U247" s="98" t="n"/>
      <c r="V247" s="178">
        <f>U247*F247</f>
        <v>0</v>
      </c>
      <c r="W247" s="99" t="n"/>
      <c r="X247" s="179">
        <f>W247*E247</f>
        <v>0</v>
      </c>
      <c r="Y247" s="98" t="n"/>
      <c r="Z247" s="178">
        <f>Y247*F247</f>
        <v>0</v>
      </c>
      <c r="AA247" s="99" t="n"/>
      <c r="AB247" s="179">
        <f>AA247*E247</f>
        <v>0</v>
      </c>
      <c r="AC247" s="98" t="n"/>
      <c r="AD247" s="178">
        <f>AC247*F247</f>
        <v>0</v>
      </c>
      <c r="AE247" s="99" t="n"/>
      <c r="AF247" s="179">
        <f>AE247*E247</f>
        <v>0</v>
      </c>
      <c r="AG247" s="98" t="n"/>
      <c r="AH247" s="178">
        <f>AG247*F247</f>
        <v>0</v>
      </c>
      <c r="AI247" s="99" t="n"/>
      <c r="AJ247" s="179">
        <f>AI247*E247</f>
        <v>0</v>
      </c>
      <c r="AK247" s="98" t="n"/>
      <c r="AL247" s="178">
        <f>AK247*F247</f>
        <v>0</v>
      </c>
      <c r="AM247" s="99" t="n"/>
      <c r="AN247" s="179">
        <f>AM247*E247</f>
        <v>0</v>
      </c>
      <c r="AO247" s="98" t="n"/>
      <c r="AP247" s="178">
        <f>AO247*F247</f>
        <v>0</v>
      </c>
      <c r="AQ247" s="99" t="n"/>
      <c r="AR247" s="179">
        <f>AQ247*E247</f>
        <v>0</v>
      </c>
      <c r="AS247" s="98" t="n"/>
      <c r="AT247" s="178">
        <f>AS247*F247</f>
        <v>0</v>
      </c>
      <c r="AU247" s="99" t="n"/>
      <c r="AV247" s="179">
        <f>AU247*E247</f>
        <v>0</v>
      </c>
      <c r="AW247" s="98" t="n"/>
      <c r="AX247" s="178">
        <f>AW247*F247</f>
        <v>0</v>
      </c>
      <c r="AY247" s="99" t="n"/>
      <c r="AZ247" s="179">
        <f>AY247*E247</f>
        <v>0</v>
      </c>
      <c r="BA247" s="98" t="n"/>
      <c r="BB247" s="178">
        <f>BA247*F247</f>
        <v>0</v>
      </c>
      <c r="BC247" s="99" t="n"/>
      <c r="BD247" s="179">
        <f>BC247*E247</f>
        <v>0</v>
      </c>
      <c r="BE247" s="98" t="n"/>
      <c r="BF247" s="178">
        <f>BE247*F247</f>
        <v>0</v>
      </c>
    </row>
    <row r="248" ht="15.6" customHeight="1">
      <c r="A248" s="19" t="inlineStr">
        <is>
          <t>12.053.9040</t>
        </is>
      </c>
      <c r="B248" s="15" t="inlineStr">
        <is>
          <t>החלפת מנגנון פתיחה חשמלי לדלת אינטרקום, לרבות פירוק המנגנון הקיים</t>
        </is>
      </c>
      <c r="C248" s="33" t="inlineStr">
        <is>
          <t>יח'</t>
        </is>
      </c>
      <c r="D248" s="180" t="n">
        <v>440</v>
      </c>
      <c r="E248" s="180">
        <f>D248*(1-$E$3)</f>
        <v>374</v>
      </c>
      <c r="F248" s="181">
        <f>E248*(1+$F$3)</f>
        <v>392.7</v>
      </c>
      <c r="H248" s="38" t="n"/>
      <c r="I248" s="36" t="n"/>
      <c r="K248" s="100" t="n"/>
      <c r="L248" s="182">
        <f>K248*E248</f>
        <v>0</v>
      </c>
      <c r="M248" s="102" t="n"/>
      <c r="N248" s="183">
        <f>M248*F248</f>
        <v>0</v>
      </c>
      <c r="O248" s="95" t="n"/>
      <c r="P248" s="177">
        <f>O248*E248</f>
        <v>0</v>
      </c>
      <c r="Q248" s="96" t="n"/>
      <c r="R248" s="178">
        <f>Q248*F248</f>
        <v>0</v>
      </c>
      <c r="S248" s="95" t="n"/>
      <c r="T248" s="179">
        <f>S248*E248</f>
        <v>0</v>
      </c>
      <c r="U248" s="98" t="n"/>
      <c r="V248" s="178">
        <f>U248*F248</f>
        <v>0</v>
      </c>
      <c r="W248" s="99" t="n"/>
      <c r="X248" s="179">
        <f>W248*E248</f>
        <v>0</v>
      </c>
      <c r="Y248" s="98" t="n"/>
      <c r="Z248" s="178">
        <f>Y248*F248</f>
        <v>0</v>
      </c>
      <c r="AA248" s="99" t="n"/>
      <c r="AB248" s="179">
        <f>AA248*E248</f>
        <v>0</v>
      </c>
      <c r="AC248" s="98" t="n"/>
      <c r="AD248" s="178">
        <f>AC248*F248</f>
        <v>0</v>
      </c>
      <c r="AE248" s="99" t="n"/>
      <c r="AF248" s="179">
        <f>AE248*E248</f>
        <v>0</v>
      </c>
      <c r="AG248" s="98" t="n"/>
      <c r="AH248" s="178">
        <f>AG248*F248</f>
        <v>0</v>
      </c>
      <c r="AI248" s="99" t="n"/>
      <c r="AJ248" s="179">
        <f>AI248*E248</f>
        <v>0</v>
      </c>
      <c r="AK248" s="98" t="n"/>
      <c r="AL248" s="178">
        <f>AK248*F248</f>
        <v>0</v>
      </c>
      <c r="AM248" s="99" t="n"/>
      <c r="AN248" s="179">
        <f>AM248*E248</f>
        <v>0</v>
      </c>
      <c r="AO248" s="98" t="n"/>
      <c r="AP248" s="178">
        <f>AO248*F248</f>
        <v>0</v>
      </c>
      <c r="AQ248" s="99" t="n"/>
      <c r="AR248" s="179">
        <f>AQ248*E248</f>
        <v>0</v>
      </c>
      <c r="AS248" s="98" t="n"/>
      <c r="AT248" s="178">
        <f>AS248*F248</f>
        <v>0</v>
      </c>
      <c r="AU248" s="99" t="n"/>
      <c r="AV248" s="179">
        <f>AU248*E248</f>
        <v>0</v>
      </c>
      <c r="AW248" s="98" t="n"/>
      <c r="AX248" s="178">
        <f>AW248*F248</f>
        <v>0</v>
      </c>
      <c r="AY248" s="99" t="n"/>
      <c r="AZ248" s="179">
        <f>AY248*E248</f>
        <v>0</v>
      </c>
      <c r="BA248" s="98" t="n"/>
      <c r="BB248" s="178">
        <f>BA248*F248</f>
        <v>0</v>
      </c>
      <c r="BC248" s="99" t="n"/>
      <c r="BD248" s="179">
        <f>BC248*E248</f>
        <v>0</v>
      </c>
      <c r="BE248" s="98" t="n"/>
      <c r="BF248" s="178">
        <f>BE248*F248</f>
        <v>0</v>
      </c>
    </row>
    <row r="249" ht="28.2" customHeight="1">
      <c r="A249" s="19" t="inlineStr">
        <is>
          <t>12.053.9045</t>
        </is>
      </c>
      <c r="B249" s="15" t="inlineStr">
        <is>
          <t>החלפת צירי פתיחה לדלת אלומיניום צירית, לרבות פירוק הצירים הקימים וכיוון הדלת. המחיר הינו בקומפ' לדלת</t>
        </is>
      </c>
      <c r="C249" s="33" t="inlineStr">
        <is>
          <t>קומפ</t>
        </is>
      </c>
      <c r="D249" s="180" t="n">
        <v>620</v>
      </c>
      <c r="E249" s="180">
        <f>D249*(1-$E$3)</f>
        <v>527</v>
      </c>
      <c r="F249" s="181">
        <f>E249*(1+$F$3)</f>
        <v>553.35</v>
      </c>
      <c r="H249" s="38" t="n"/>
      <c r="I249" s="36" t="n"/>
      <c r="K249" s="100" t="n"/>
      <c r="L249" s="182">
        <f>K249*E249</f>
        <v>0</v>
      </c>
      <c r="M249" s="102" t="n"/>
      <c r="N249" s="183">
        <f>M249*F249</f>
        <v>0</v>
      </c>
      <c r="O249" s="95" t="n"/>
      <c r="P249" s="177">
        <f>O249*E249</f>
        <v>0</v>
      </c>
      <c r="Q249" s="96" t="n"/>
      <c r="R249" s="178">
        <f>Q249*F249</f>
        <v>0</v>
      </c>
      <c r="S249" s="95" t="n"/>
      <c r="T249" s="179">
        <f>S249*E249</f>
        <v>0</v>
      </c>
      <c r="U249" s="98" t="n"/>
      <c r="V249" s="178">
        <f>U249*F249</f>
        <v>0</v>
      </c>
      <c r="W249" s="99" t="n"/>
      <c r="X249" s="179">
        <f>W249*E249</f>
        <v>0</v>
      </c>
      <c r="Y249" s="98" t="n"/>
      <c r="Z249" s="178">
        <f>Y249*F249</f>
        <v>0</v>
      </c>
      <c r="AA249" s="99" t="n"/>
      <c r="AB249" s="179">
        <f>AA249*E249</f>
        <v>0</v>
      </c>
      <c r="AC249" s="98" t="n"/>
      <c r="AD249" s="178">
        <f>AC249*F249</f>
        <v>0</v>
      </c>
      <c r="AE249" s="99" t="n"/>
      <c r="AF249" s="179">
        <f>AE249*E249</f>
        <v>0</v>
      </c>
      <c r="AG249" s="98" t="n"/>
      <c r="AH249" s="178">
        <f>AG249*F249</f>
        <v>0</v>
      </c>
      <c r="AI249" s="99" t="n"/>
      <c r="AJ249" s="179">
        <f>AI249*E249</f>
        <v>0</v>
      </c>
      <c r="AK249" s="98" t="n"/>
      <c r="AL249" s="178">
        <f>AK249*F249</f>
        <v>0</v>
      </c>
      <c r="AM249" s="99" t="n"/>
      <c r="AN249" s="179">
        <f>AM249*E249</f>
        <v>0</v>
      </c>
      <c r="AO249" s="98" t="n"/>
      <c r="AP249" s="178">
        <f>AO249*F249</f>
        <v>0</v>
      </c>
      <c r="AQ249" s="99" t="n"/>
      <c r="AR249" s="179">
        <f>AQ249*E249</f>
        <v>0</v>
      </c>
      <c r="AS249" s="98" t="n"/>
      <c r="AT249" s="178">
        <f>AS249*F249</f>
        <v>0</v>
      </c>
      <c r="AU249" s="99" t="n"/>
      <c r="AV249" s="179">
        <f>AU249*E249</f>
        <v>0</v>
      </c>
      <c r="AW249" s="98" t="n"/>
      <c r="AX249" s="178">
        <f>AW249*F249</f>
        <v>0</v>
      </c>
      <c r="AY249" s="99" t="n"/>
      <c r="AZ249" s="179">
        <f>AY249*E249</f>
        <v>0</v>
      </c>
      <c r="BA249" s="98" t="n"/>
      <c r="BB249" s="178">
        <f>BA249*F249</f>
        <v>0</v>
      </c>
      <c r="BC249" s="99" t="n"/>
      <c r="BD249" s="179">
        <f>BC249*E249</f>
        <v>0</v>
      </c>
      <c r="BE249" s="98" t="n"/>
      <c r="BF249" s="178">
        <f>BE249*F249</f>
        <v>0</v>
      </c>
    </row>
    <row r="250" ht="42" customHeight="1">
      <c r="A250" s="19" t="inlineStr">
        <is>
          <t>12.053.9050</t>
        </is>
      </c>
      <c r="B250" s="15" t="inlineStr">
        <is>
          <t>נגיש- החלפת זוג ידיות מסוג "מנוף" מנירוסטה בדלת אלומיניום צירית (המרחק המינימלי בין אגף הדלת לחלק הפנימי של הידית יהיה מ-4 ס"מ) הידיות בגובה 85-110 ס"מ מפני הרצפה לפי ת"' 1918 חלק 3.1, (מחיר יסוד לזוג ידיות 150 ש"ח), לרבות פירוק הידית הקיימת</t>
        </is>
      </c>
      <c r="C250" s="33" t="inlineStr">
        <is>
          <t>זוג</t>
        </is>
      </c>
      <c r="D250" s="180" t="n">
        <v>380</v>
      </c>
      <c r="E250" s="180">
        <f>D250*(1-$E$3)</f>
        <v>323</v>
      </c>
      <c r="F250" s="181">
        <f>E250*(1+$F$3)</f>
        <v>339.15000000000003</v>
      </c>
      <c r="H250" s="38" t="n"/>
      <c r="I250" s="36" t="n"/>
      <c r="K250" s="100" t="n"/>
      <c r="L250" s="182">
        <f>K250*E250</f>
        <v>0</v>
      </c>
      <c r="M250" s="102" t="n"/>
      <c r="N250" s="183">
        <f>M250*F250</f>
        <v>0</v>
      </c>
      <c r="O250" s="95" t="n"/>
      <c r="P250" s="177">
        <f>O250*E250</f>
        <v>0</v>
      </c>
      <c r="Q250" s="96" t="n"/>
      <c r="R250" s="178">
        <f>Q250*F250</f>
        <v>0</v>
      </c>
      <c r="S250" s="95" t="n"/>
      <c r="T250" s="179">
        <f>S250*E250</f>
        <v>0</v>
      </c>
      <c r="U250" s="98" t="n"/>
      <c r="V250" s="178">
        <f>U250*F250</f>
        <v>0</v>
      </c>
      <c r="W250" s="99" t="n"/>
      <c r="X250" s="179">
        <f>W250*E250</f>
        <v>0</v>
      </c>
      <c r="Y250" s="98" t="n"/>
      <c r="Z250" s="178">
        <f>Y250*F250</f>
        <v>0</v>
      </c>
      <c r="AA250" s="99" t="n"/>
      <c r="AB250" s="179">
        <f>AA250*E250</f>
        <v>0</v>
      </c>
      <c r="AC250" s="98" t="n"/>
      <c r="AD250" s="178">
        <f>AC250*F250</f>
        <v>0</v>
      </c>
      <c r="AE250" s="99" t="n"/>
      <c r="AF250" s="179">
        <f>AE250*E250</f>
        <v>0</v>
      </c>
      <c r="AG250" s="98" t="n"/>
      <c r="AH250" s="178">
        <f>AG250*F250</f>
        <v>0</v>
      </c>
      <c r="AI250" s="99" t="n"/>
      <c r="AJ250" s="179">
        <f>AI250*E250</f>
        <v>0</v>
      </c>
      <c r="AK250" s="98" t="n"/>
      <c r="AL250" s="178">
        <f>AK250*F250</f>
        <v>0</v>
      </c>
      <c r="AM250" s="99" t="n"/>
      <c r="AN250" s="179">
        <f>AM250*E250</f>
        <v>0</v>
      </c>
      <c r="AO250" s="98" t="n"/>
      <c r="AP250" s="178">
        <f>AO250*F250</f>
        <v>0</v>
      </c>
      <c r="AQ250" s="99" t="n"/>
      <c r="AR250" s="179">
        <f>AQ250*E250</f>
        <v>0</v>
      </c>
      <c r="AS250" s="98" t="n"/>
      <c r="AT250" s="178">
        <f>AS250*F250</f>
        <v>0</v>
      </c>
      <c r="AU250" s="99" t="n"/>
      <c r="AV250" s="179">
        <f>AU250*E250</f>
        <v>0</v>
      </c>
      <c r="AW250" s="98" t="n"/>
      <c r="AX250" s="178">
        <f>AW250*F250</f>
        <v>0</v>
      </c>
      <c r="AY250" s="99" t="n"/>
      <c r="AZ250" s="179">
        <f>AY250*E250</f>
        <v>0</v>
      </c>
      <c r="BA250" s="98" t="n"/>
      <c r="BB250" s="178">
        <f>BA250*F250</f>
        <v>0</v>
      </c>
      <c r="BC250" s="99" t="n"/>
      <c r="BD250" s="179">
        <f>BC250*E250</f>
        <v>0</v>
      </c>
      <c r="BE250" s="98" t="n"/>
      <c r="BF250" s="178">
        <f>BE250*F250</f>
        <v>0</v>
      </c>
    </row>
    <row r="251" ht="28.2" customHeight="1">
      <c r="A251" s="19" t="inlineStr">
        <is>
          <t>12.053.9100</t>
        </is>
      </c>
      <c r="B251" s="15" t="inlineStr">
        <is>
          <t>זוג מתלי טבעות בקוטר פנימי 29 מ"מ עם בורג בקוטר "1/2 ובאורך 15 ס"מ למנעולים כבדים לדלת מאלומיניום, לרבות קידוח חורים במשקוף וכנף הדלת</t>
        </is>
      </c>
      <c r="C251" s="33" t="inlineStr">
        <is>
          <t>זוג</t>
        </is>
      </c>
      <c r="D251" s="180" t="n">
        <v>214</v>
      </c>
      <c r="E251" s="180">
        <f>D251*(1-$E$3)</f>
        <v>181.9</v>
      </c>
      <c r="F251" s="181">
        <f>E251*(1+$F$3)</f>
        <v>190.995</v>
      </c>
      <c r="H251" s="38" t="n"/>
      <c r="I251" s="36" t="n"/>
      <c r="K251" s="100" t="n"/>
      <c r="L251" s="182">
        <f>K251*E251</f>
        <v>0</v>
      </c>
      <c r="M251" s="102" t="n"/>
      <c r="N251" s="183">
        <f>M251*F251</f>
        <v>0</v>
      </c>
      <c r="O251" s="95" t="n"/>
      <c r="P251" s="177">
        <f>O251*E251</f>
        <v>0</v>
      </c>
      <c r="Q251" s="96" t="n"/>
      <c r="R251" s="178">
        <f>Q251*F251</f>
        <v>0</v>
      </c>
      <c r="S251" s="95" t="n"/>
      <c r="T251" s="179">
        <f>S251*E251</f>
        <v>0</v>
      </c>
      <c r="U251" s="98" t="n"/>
      <c r="V251" s="178">
        <f>U251*F251</f>
        <v>0</v>
      </c>
      <c r="W251" s="99" t="n"/>
      <c r="X251" s="179">
        <f>W251*E251</f>
        <v>0</v>
      </c>
      <c r="Y251" s="98" t="n"/>
      <c r="Z251" s="178">
        <f>Y251*F251</f>
        <v>0</v>
      </c>
      <c r="AA251" s="99" t="n"/>
      <c r="AB251" s="179">
        <f>AA251*E251</f>
        <v>0</v>
      </c>
      <c r="AC251" s="98" t="n"/>
      <c r="AD251" s="178">
        <f>AC251*F251</f>
        <v>0</v>
      </c>
      <c r="AE251" s="99" t="n"/>
      <c r="AF251" s="179">
        <f>AE251*E251</f>
        <v>0</v>
      </c>
      <c r="AG251" s="98" t="n"/>
      <c r="AH251" s="178">
        <f>AG251*F251</f>
        <v>0</v>
      </c>
      <c r="AI251" s="99" t="n"/>
      <c r="AJ251" s="179">
        <f>AI251*E251</f>
        <v>0</v>
      </c>
      <c r="AK251" s="98" t="n"/>
      <c r="AL251" s="178">
        <f>AK251*F251</f>
        <v>0</v>
      </c>
      <c r="AM251" s="99" t="n"/>
      <c r="AN251" s="179">
        <f>AM251*E251</f>
        <v>0</v>
      </c>
      <c r="AO251" s="98" t="n"/>
      <c r="AP251" s="178">
        <f>AO251*F251</f>
        <v>0</v>
      </c>
      <c r="AQ251" s="99" t="n"/>
      <c r="AR251" s="179">
        <f>AQ251*E251</f>
        <v>0</v>
      </c>
      <c r="AS251" s="98" t="n"/>
      <c r="AT251" s="178">
        <f>AS251*F251</f>
        <v>0</v>
      </c>
      <c r="AU251" s="99" t="n"/>
      <c r="AV251" s="179">
        <f>AU251*E251</f>
        <v>0</v>
      </c>
      <c r="AW251" s="98" t="n"/>
      <c r="AX251" s="178">
        <f>AW251*F251</f>
        <v>0</v>
      </c>
      <c r="AY251" s="99" t="n"/>
      <c r="AZ251" s="179">
        <f>AY251*E251</f>
        <v>0</v>
      </c>
      <c r="BA251" s="98" t="n"/>
      <c r="BB251" s="178">
        <f>BA251*F251</f>
        <v>0</v>
      </c>
      <c r="BC251" s="99" t="n"/>
      <c r="BD251" s="179">
        <f>BC251*E251</f>
        <v>0</v>
      </c>
      <c r="BE251" s="98" t="n"/>
      <c r="BF251" s="178">
        <f>BE251*F251</f>
        <v>0</v>
      </c>
    </row>
    <row r="252" ht="28.2" customHeight="1">
      <c r="A252" s="19" t="inlineStr">
        <is>
          <t>12.055.0010</t>
        </is>
      </c>
      <c r="B252" s="15" t="inlineStr">
        <is>
          <t>דלת ציר אוטומטית אגף אחד, מאולגנת/צבועה, במידות 120/220 ס"מ, זכוכית מחוסמת שקופה בעובי 10 מ"מ, לרבות מנגנון הפתיחה וחיבור לנק' חשמל קיימת</t>
        </is>
      </c>
      <c r="C252" s="33" t="inlineStr">
        <is>
          <t>יח'</t>
        </is>
      </c>
      <c r="D252" s="180" t="n">
        <v>27700</v>
      </c>
      <c r="E252" s="180">
        <f>D252*(1-$E$3)</f>
        <v>23545</v>
      </c>
      <c r="F252" s="181">
        <f>E252*(1+$F$3)</f>
        <v>24722.25</v>
      </c>
      <c r="H252" s="38" t="n"/>
      <c r="I252" s="36" t="n"/>
      <c r="K252" s="100" t="n"/>
      <c r="L252" s="182">
        <f>K252*E252</f>
        <v>0</v>
      </c>
      <c r="M252" s="102" t="n"/>
      <c r="N252" s="183">
        <f>M252*F252</f>
        <v>0</v>
      </c>
      <c r="O252" s="95" t="n"/>
      <c r="P252" s="177">
        <f>O252*E252</f>
        <v>0</v>
      </c>
      <c r="Q252" s="96" t="n"/>
      <c r="R252" s="178">
        <f>Q252*F252</f>
        <v>0</v>
      </c>
      <c r="S252" s="95" t="n"/>
      <c r="T252" s="179">
        <f>S252*E252</f>
        <v>0</v>
      </c>
      <c r="U252" s="98" t="n"/>
      <c r="V252" s="178">
        <f>U252*F252</f>
        <v>0</v>
      </c>
      <c r="W252" s="99" t="n"/>
      <c r="X252" s="179">
        <f>W252*E252</f>
        <v>0</v>
      </c>
      <c r="Y252" s="98" t="n"/>
      <c r="Z252" s="178">
        <f>Y252*F252</f>
        <v>0</v>
      </c>
      <c r="AA252" s="99" t="n"/>
      <c r="AB252" s="179">
        <f>AA252*E252</f>
        <v>0</v>
      </c>
      <c r="AC252" s="98" t="n"/>
      <c r="AD252" s="178">
        <f>AC252*F252</f>
        <v>0</v>
      </c>
      <c r="AE252" s="99" t="n"/>
      <c r="AF252" s="179">
        <f>AE252*E252</f>
        <v>0</v>
      </c>
      <c r="AG252" s="98" t="n"/>
      <c r="AH252" s="178">
        <f>AG252*F252</f>
        <v>0</v>
      </c>
      <c r="AI252" s="99" t="n"/>
      <c r="AJ252" s="179">
        <f>AI252*E252</f>
        <v>0</v>
      </c>
      <c r="AK252" s="98" t="n"/>
      <c r="AL252" s="178">
        <f>AK252*F252</f>
        <v>0</v>
      </c>
      <c r="AM252" s="99" t="n"/>
      <c r="AN252" s="179">
        <f>AM252*E252</f>
        <v>0</v>
      </c>
      <c r="AO252" s="98" t="n"/>
      <c r="AP252" s="178">
        <f>AO252*F252</f>
        <v>0</v>
      </c>
      <c r="AQ252" s="99" t="n"/>
      <c r="AR252" s="179">
        <f>AQ252*E252</f>
        <v>0</v>
      </c>
      <c r="AS252" s="98" t="n"/>
      <c r="AT252" s="178">
        <f>AS252*F252</f>
        <v>0</v>
      </c>
      <c r="AU252" s="99" t="n"/>
      <c r="AV252" s="179">
        <f>AU252*E252</f>
        <v>0</v>
      </c>
      <c r="AW252" s="98" t="n"/>
      <c r="AX252" s="178">
        <f>AW252*F252</f>
        <v>0</v>
      </c>
      <c r="AY252" s="99" t="n"/>
      <c r="AZ252" s="179">
        <f>AY252*E252</f>
        <v>0</v>
      </c>
      <c r="BA252" s="98" t="n"/>
      <c r="BB252" s="178">
        <f>BA252*F252</f>
        <v>0</v>
      </c>
      <c r="BC252" s="99" t="n"/>
      <c r="BD252" s="179">
        <f>BC252*E252</f>
        <v>0</v>
      </c>
      <c r="BE252" s="98" t="n"/>
      <c r="BF252" s="178">
        <f>BE252*F252</f>
        <v>0</v>
      </c>
    </row>
    <row r="253" ht="28.2" customHeight="1">
      <c r="A253" s="19" t="inlineStr">
        <is>
          <t>12.055.0200</t>
        </is>
      </c>
      <c r="B253" s="15" t="inlineStr">
        <is>
          <t>דלת אוטומטית כנף אחת נגררת על קיר קיים, מאולגנת/צבועה, במידות 120/220 ס"מ, זכוכית מחוסמת שקופה בעובי 10 מ"מ, לרבות מנגנון הפתיחה וחיבור לנק' חשמל קיימת</t>
        </is>
      </c>
      <c r="C253" s="33" t="inlineStr">
        <is>
          <t>יח'</t>
        </is>
      </c>
      <c r="D253" s="180" t="n">
        <v>22780</v>
      </c>
      <c r="E253" s="180">
        <f>D253*(1-$E$3)</f>
        <v>19363</v>
      </c>
      <c r="F253" s="181">
        <f>E253*(1+$F$3)</f>
        <v>20331.15</v>
      </c>
      <c r="H253" s="38" t="n"/>
      <c r="I253" s="36" t="n"/>
      <c r="K253" s="100" t="n"/>
      <c r="L253" s="182">
        <f>K253*E253</f>
        <v>0</v>
      </c>
      <c r="M253" s="102" t="n"/>
      <c r="N253" s="183">
        <f>M253*F253</f>
        <v>0</v>
      </c>
      <c r="O253" s="95" t="n"/>
      <c r="P253" s="177">
        <f>O253*E253</f>
        <v>0</v>
      </c>
      <c r="Q253" s="96" t="n"/>
      <c r="R253" s="178">
        <f>Q253*F253</f>
        <v>0</v>
      </c>
      <c r="S253" s="95" t="n"/>
      <c r="T253" s="179">
        <f>S253*E253</f>
        <v>0</v>
      </c>
      <c r="U253" s="98" t="n"/>
      <c r="V253" s="178">
        <f>U253*F253</f>
        <v>0</v>
      </c>
      <c r="W253" s="99" t="n"/>
      <c r="X253" s="179">
        <f>W253*E253</f>
        <v>0</v>
      </c>
      <c r="Y253" s="98" t="n"/>
      <c r="Z253" s="178">
        <f>Y253*F253</f>
        <v>0</v>
      </c>
      <c r="AA253" s="99" t="n"/>
      <c r="AB253" s="179">
        <f>AA253*E253</f>
        <v>0</v>
      </c>
      <c r="AC253" s="98" t="n"/>
      <c r="AD253" s="178">
        <f>AC253*F253</f>
        <v>0</v>
      </c>
      <c r="AE253" s="99" t="n"/>
      <c r="AF253" s="179">
        <f>AE253*E253</f>
        <v>0</v>
      </c>
      <c r="AG253" s="98" t="n"/>
      <c r="AH253" s="178">
        <f>AG253*F253</f>
        <v>0</v>
      </c>
      <c r="AI253" s="99" t="n"/>
      <c r="AJ253" s="179">
        <f>AI253*E253</f>
        <v>0</v>
      </c>
      <c r="AK253" s="98" t="n"/>
      <c r="AL253" s="178">
        <f>AK253*F253</f>
        <v>0</v>
      </c>
      <c r="AM253" s="99" t="n"/>
      <c r="AN253" s="179">
        <f>AM253*E253</f>
        <v>0</v>
      </c>
      <c r="AO253" s="98" t="n"/>
      <c r="AP253" s="178">
        <f>AO253*F253</f>
        <v>0</v>
      </c>
      <c r="AQ253" s="99" t="n"/>
      <c r="AR253" s="179">
        <f>AQ253*E253</f>
        <v>0</v>
      </c>
      <c r="AS253" s="98" t="n"/>
      <c r="AT253" s="178">
        <f>AS253*F253</f>
        <v>0</v>
      </c>
      <c r="AU253" s="99" t="n"/>
      <c r="AV253" s="179">
        <f>AU253*E253</f>
        <v>0</v>
      </c>
      <c r="AW253" s="98" t="n"/>
      <c r="AX253" s="178">
        <f>AW253*F253</f>
        <v>0</v>
      </c>
      <c r="AY253" s="99" t="n"/>
      <c r="AZ253" s="179">
        <f>AY253*E253</f>
        <v>0</v>
      </c>
      <c r="BA253" s="98" t="n"/>
      <c r="BB253" s="178">
        <f>BA253*F253</f>
        <v>0</v>
      </c>
      <c r="BC253" s="99" t="n"/>
      <c r="BD253" s="179">
        <f>BC253*E253</f>
        <v>0</v>
      </c>
      <c r="BE253" s="98" t="n"/>
      <c r="BF253" s="178">
        <f>BE253*F253</f>
        <v>0</v>
      </c>
    </row>
    <row r="254" ht="28.2" customHeight="1">
      <c r="A254" s="19" t="inlineStr">
        <is>
          <t>12.055.0300</t>
        </is>
      </c>
      <c r="B254" s="15" t="inlineStr">
        <is>
          <t>דלת אוטומטית שתי כנפיים נגררות על 2 קירות קיימים, מאולגנת/צבועה, במידות 240/220 ס"מ, זכוכית מחוסמת שקופה בעובי 10 מ"מ, לרבות מנגנון הפתיחה וחיבור לנק' חשמל קיימת</t>
        </is>
      </c>
      <c r="C254" s="33" t="inlineStr">
        <is>
          <t>יח'</t>
        </is>
      </c>
      <c r="D254" s="180" t="n">
        <v>36100</v>
      </c>
      <c r="E254" s="180">
        <f>D254*(1-$E$3)</f>
        <v>30685</v>
      </c>
      <c r="F254" s="181">
        <f>E254*(1+$F$3)</f>
        <v>32219.25</v>
      </c>
      <c r="H254" s="38" t="n"/>
      <c r="I254" s="36" t="n"/>
      <c r="K254" s="100" t="n"/>
      <c r="L254" s="182">
        <f>K254*E254</f>
        <v>0</v>
      </c>
      <c r="M254" s="102" t="n"/>
      <c r="N254" s="183">
        <f>M254*F254</f>
        <v>0</v>
      </c>
      <c r="O254" s="95" t="n"/>
      <c r="P254" s="177">
        <f>O254*E254</f>
        <v>0</v>
      </c>
      <c r="Q254" s="96" t="n"/>
      <c r="R254" s="178">
        <f>Q254*F254</f>
        <v>0</v>
      </c>
      <c r="S254" s="95" t="n"/>
      <c r="T254" s="179">
        <f>S254*E254</f>
        <v>0</v>
      </c>
      <c r="U254" s="98" t="n"/>
      <c r="V254" s="178">
        <f>U254*F254</f>
        <v>0</v>
      </c>
      <c r="W254" s="99" t="n"/>
      <c r="X254" s="179">
        <f>W254*E254</f>
        <v>0</v>
      </c>
      <c r="Y254" s="98" t="n"/>
      <c r="Z254" s="178">
        <f>Y254*F254</f>
        <v>0</v>
      </c>
      <c r="AA254" s="99" t="n"/>
      <c r="AB254" s="179">
        <f>AA254*E254</f>
        <v>0</v>
      </c>
      <c r="AC254" s="98" t="n"/>
      <c r="AD254" s="178">
        <f>AC254*F254</f>
        <v>0</v>
      </c>
      <c r="AE254" s="99" t="n"/>
      <c r="AF254" s="179">
        <f>AE254*E254</f>
        <v>0</v>
      </c>
      <c r="AG254" s="98" t="n"/>
      <c r="AH254" s="178">
        <f>AG254*F254</f>
        <v>0</v>
      </c>
      <c r="AI254" s="99" t="n"/>
      <c r="AJ254" s="179">
        <f>AI254*E254</f>
        <v>0</v>
      </c>
      <c r="AK254" s="98" t="n"/>
      <c r="AL254" s="178">
        <f>AK254*F254</f>
        <v>0</v>
      </c>
      <c r="AM254" s="99" t="n"/>
      <c r="AN254" s="179">
        <f>AM254*E254</f>
        <v>0</v>
      </c>
      <c r="AO254" s="98" t="n"/>
      <c r="AP254" s="178">
        <f>AO254*F254</f>
        <v>0</v>
      </c>
      <c r="AQ254" s="99" t="n"/>
      <c r="AR254" s="179">
        <f>AQ254*E254</f>
        <v>0</v>
      </c>
      <c r="AS254" s="98" t="n"/>
      <c r="AT254" s="178">
        <f>AS254*F254</f>
        <v>0</v>
      </c>
      <c r="AU254" s="99" t="n"/>
      <c r="AV254" s="179">
        <f>AU254*E254</f>
        <v>0</v>
      </c>
      <c r="AW254" s="98" t="n"/>
      <c r="AX254" s="178">
        <f>AW254*F254</f>
        <v>0</v>
      </c>
      <c r="AY254" s="99" t="n"/>
      <c r="AZ254" s="179">
        <f>AY254*E254</f>
        <v>0</v>
      </c>
      <c r="BA254" s="98" t="n"/>
      <c r="BB254" s="178">
        <f>BA254*F254</f>
        <v>0</v>
      </c>
      <c r="BC254" s="99" t="n"/>
      <c r="BD254" s="179">
        <f>BC254*E254</f>
        <v>0</v>
      </c>
      <c r="BE254" s="98" t="n"/>
      <c r="BF254" s="178">
        <f>BE254*F254</f>
        <v>0</v>
      </c>
    </row>
    <row r="255" ht="42" customHeight="1">
      <c r="A255" s="19" t="inlineStr">
        <is>
          <t>12.061.0015</t>
        </is>
      </c>
      <c r="B255" s="15" t="inlineStr">
        <is>
          <t>ויטרינת כניסה במידות 200/220 ס"מ מאלומיניום מאולגן/צבוע ובה משולבת דלת נפתחת במידות 120/220 ס"מ, זכוכית מחוסמת שקופה בעובי 6 מ"מ, לרבות זוג ידיות במחיר יסוד 350 ש"ח/זוג, מחזיר שמן עליון סטנדרטי, כדוגמת קליל 4900 או ש"ע</t>
        </is>
      </c>
      <c r="C255" s="33" t="inlineStr">
        <is>
          <t>יח'</t>
        </is>
      </c>
      <c r="D255" s="180" t="n">
        <v>13280</v>
      </c>
      <c r="E255" s="180">
        <f>D255*(1-$E$3)</f>
        <v>11288</v>
      </c>
      <c r="F255" s="181">
        <f>E255*(1+$F$3)</f>
        <v>11852.4</v>
      </c>
      <c r="H255" s="38" t="n"/>
      <c r="I255" s="36" t="n"/>
      <c r="K255" s="100" t="n"/>
      <c r="L255" s="182">
        <f>K255*E255</f>
        <v>0</v>
      </c>
      <c r="M255" s="102" t="n"/>
      <c r="N255" s="183">
        <f>M255*F255</f>
        <v>0</v>
      </c>
      <c r="O255" s="95" t="n"/>
      <c r="P255" s="177">
        <f>O255*E255</f>
        <v>0</v>
      </c>
      <c r="Q255" s="96" t="n"/>
      <c r="R255" s="178">
        <f>Q255*F255</f>
        <v>0</v>
      </c>
      <c r="S255" s="95" t="n"/>
      <c r="T255" s="179">
        <f>S255*E255</f>
        <v>0</v>
      </c>
      <c r="U255" s="98" t="n"/>
      <c r="V255" s="178">
        <f>U255*F255</f>
        <v>0</v>
      </c>
      <c r="W255" s="99" t="n"/>
      <c r="X255" s="179">
        <f>W255*E255</f>
        <v>0</v>
      </c>
      <c r="Y255" s="98" t="n"/>
      <c r="Z255" s="178">
        <f>Y255*F255</f>
        <v>0</v>
      </c>
      <c r="AA255" s="99" t="n"/>
      <c r="AB255" s="179">
        <f>AA255*E255</f>
        <v>0</v>
      </c>
      <c r="AC255" s="98" t="n"/>
      <c r="AD255" s="178">
        <f>AC255*F255</f>
        <v>0</v>
      </c>
      <c r="AE255" s="99" t="n"/>
      <c r="AF255" s="179">
        <f>AE255*E255</f>
        <v>0</v>
      </c>
      <c r="AG255" s="98" t="n"/>
      <c r="AH255" s="178">
        <f>AG255*F255</f>
        <v>0</v>
      </c>
      <c r="AI255" s="99" t="n"/>
      <c r="AJ255" s="179">
        <f>AI255*E255</f>
        <v>0</v>
      </c>
      <c r="AK255" s="98" t="n"/>
      <c r="AL255" s="178">
        <f>AK255*F255</f>
        <v>0</v>
      </c>
      <c r="AM255" s="99" t="n"/>
      <c r="AN255" s="179">
        <f>AM255*E255</f>
        <v>0</v>
      </c>
      <c r="AO255" s="98" t="n"/>
      <c r="AP255" s="178">
        <f>AO255*F255</f>
        <v>0</v>
      </c>
      <c r="AQ255" s="99" t="n"/>
      <c r="AR255" s="179">
        <f>AQ255*E255</f>
        <v>0</v>
      </c>
      <c r="AS255" s="98" t="n"/>
      <c r="AT255" s="178">
        <f>AS255*F255</f>
        <v>0</v>
      </c>
      <c r="AU255" s="99" t="n"/>
      <c r="AV255" s="179">
        <f>AU255*E255</f>
        <v>0</v>
      </c>
      <c r="AW255" s="98" t="n"/>
      <c r="AX255" s="178">
        <f>AW255*F255</f>
        <v>0</v>
      </c>
      <c r="AY255" s="99" t="n"/>
      <c r="AZ255" s="179">
        <f>AY255*E255</f>
        <v>0</v>
      </c>
      <c r="BA255" s="98" t="n"/>
      <c r="BB255" s="178">
        <f>BA255*F255</f>
        <v>0</v>
      </c>
      <c r="BC255" s="99" t="n"/>
      <c r="BD255" s="179">
        <f>BC255*E255</f>
        <v>0</v>
      </c>
      <c r="BE255" s="98" t="n"/>
      <c r="BF255" s="178">
        <f>BE255*F255</f>
        <v>0</v>
      </c>
    </row>
    <row r="256" ht="42" customHeight="1">
      <c r="A256" s="19" t="inlineStr">
        <is>
          <t>12.061.0017</t>
        </is>
      </c>
      <c r="B256" s="15" t="inlineStr">
        <is>
          <t>ויטרינת כניסה במידות 200/240 ס"מ מאלומיניום מאולגן/צבוע עם חלוקה אופקית בגובה 2.20 מ' ובה משולבת דלת נפתחת במידות 120/220 ס"מ, זכוכית מחוסמת שקופה בעובי 6 מ"מ, לרבות זוג ידיות במחיר יסוד 350 ש"ח/זוג, מחזיר שמן עליון סטנדרטי, כדוגמת קליל 4900 או ש"ע</t>
        </is>
      </c>
      <c r="C256" s="33" t="inlineStr">
        <is>
          <t>יח'</t>
        </is>
      </c>
      <c r="D256" s="180" t="n">
        <v>14390</v>
      </c>
      <c r="E256" s="180">
        <f>D256*(1-$E$3)</f>
        <v>12231.5</v>
      </c>
      <c r="F256" s="181">
        <f>E256*(1+$F$3)</f>
        <v>12843.075</v>
      </c>
      <c r="H256" s="38" t="n"/>
      <c r="I256" s="36" t="n"/>
      <c r="K256" s="100" t="n"/>
      <c r="L256" s="182">
        <f>K256*E256</f>
        <v>0</v>
      </c>
      <c r="M256" s="102" t="n"/>
      <c r="N256" s="183">
        <f>M256*F256</f>
        <v>0</v>
      </c>
      <c r="O256" s="95" t="n"/>
      <c r="P256" s="177">
        <f>O256*E256</f>
        <v>0</v>
      </c>
      <c r="Q256" s="96" t="n"/>
      <c r="R256" s="178">
        <f>Q256*F256</f>
        <v>0</v>
      </c>
      <c r="S256" s="95" t="n"/>
      <c r="T256" s="179">
        <f>S256*E256</f>
        <v>0</v>
      </c>
      <c r="U256" s="98" t="n"/>
      <c r="V256" s="178">
        <f>U256*F256</f>
        <v>0</v>
      </c>
      <c r="W256" s="99" t="n"/>
      <c r="X256" s="179">
        <f>W256*E256</f>
        <v>0</v>
      </c>
      <c r="Y256" s="98" t="n"/>
      <c r="Z256" s="178">
        <f>Y256*F256</f>
        <v>0</v>
      </c>
      <c r="AA256" s="99" t="n"/>
      <c r="AB256" s="179">
        <f>AA256*E256</f>
        <v>0</v>
      </c>
      <c r="AC256" s="98" t="n"/>
      <c r="AD256" s="178">
        <f>AC256*F256</f>
        <v>0</v>
      </c>
      <c r="AE256" s="99" t="n"/>
      <c r="AF256" s="179">
        <f>AE256*E256</f>
        <v>0</v>
      </c>
      <c r="AG256" s="98" t="n"/>
      <c r="AH256" s="178">
        <f>AG256*F256</f>
        <v>0</v>
      </c>
      <c r="AI256" s="99" t="n"/>
      <c r="AJ256" s="179">
        <f>AI256*E256</f>
        <v>0</v>
      </c>
      <c r="AK256" s="98" t="n"/>
      <c r="AL256" s="178">
        <f>AK256*F256</f>
        <v>0</v>
      </c>
      <c r="AM256" s="99" t="n"/>
      <c r="AN256" s="179">
        <f>AM256*E256</f>
        <v>0</v>
      </c>
      <c r="AO256" s="98" t="n"/>
      <c r="AP256" s="178">
        <f>AO256*F256</f>
        <v>0</v>
      </c>
      <c r="AQ256" s="99" t="n"/>
      <c r="AR256" s="179">
        <f>AQ256*E256</f>
        <v>0</v>
      </c>
      <c r="AS256" s="98" t="n"/>
      <c r="AT256" s="178">
        <f>AS256*F256</f>
        <v>0</v>
      </c>
      <c r="AU256" s="99" t="n"/>
      <c r="AV256" s="179">
        <f>AU256*E256</f>
        <v>0</v>
      </c>
      <c r="AW256" s="98" t="n"/>
      <c r="AX256" s="178">
        <f>AW256*F256</f>
        <v>0</v>
      </c>
      <c r="AY256" s="99" t="n"/>
      <c r="AZ256" s="179">
        <f>AY256*E256</f>
        <v>0</v>
      </c>
      <c r="BA256" s="98" t="n"/>
      <c r="BB256" s="178">
        <f>BA256*F256</f>
        <v>0</v>
      </c>
      <c r="BC256" s="99" t="n"/>
      <c r="BD256" s="179">
        <f>BC256*E256</f>
        <v>0</v>
      </c>
      <c r="BE256" s="98" t="n"/>
      <c r="BF256" s="178">
        <f>BE256*F256</f>
        <v>0</v>
      </c>
    </row>
    <row r="257" ht="55.8" customHeight="1">
      <c r="A257" s="19" t="inlineStr">
        <is>
          <t>12.061.0019</t>
        </is>
      </c>
      <c r="B257" s="15" t="inlineStr">
        <is>
          <t>ויטרינת כניסה במידות 200/280 ס"מ מאלומיניום מאולגן/צבוע עם חלוקה אופקית בגובה 2.20 מ' ופרופילים אנכיים מחוזקים ובה משולבת דלת נפתחת במידות 120/220 ס"מ, זכוכית מחוסמת שקופה בעובי 6 מ"מ, לרבות זוג ידיות במחיר יסוד 350 ש"ח/זוג, מחזיר שמן עליון סטנדרטי, כדוגמת קליל 4900 או ש"ע</t>
        </is>
      </c>
      <c r="C257" s="33" t="inlineStr">
        <is>
          <t>יח'</t>
        </is>
      </c>
      <c r="D257" s="180" t="n">
        <v>15500</v>
      </c>
      <c r="E257" s="180">
        <f>D257*(1-$E$3)</f>
        <v>13175</v>
      </c>
      <c r="F257" s="181">
        <f>E257*(1+$F$3)</f>
        <v>13833.75</v>
      </c>
      <c r="H257" s="38" t="n"/>
      <c r="I257" s="36" t="n"/>
      <c r="K257" s="100" t="n"/>
      <c r="L257" s="182">
        <f>K257*E257</f>
        <v>0</v>
      </c>
      <c r="M257" s="102" t="n"/>
      <c r="N257" s="183">
        <f>M257*F257</f>
        <v>0</v>
      </c>
      <c r="O257" s="95" t="n"/>
      <c r="P257" s="177">
        <f>O257*E257</f>
        <v>0</v>
      </c>
      <c r="Q257" s="96" t="n"/>
      <c r="R257" s="178">
        <f>Q257*F257</f>
        <v>0</v>
      </c>
      <c r="S257" s="95" t="n"/>
      <c r="T257" s="179">
        <f>S257*E257</f>
        <v>0</v>
      </c>
      <c r="U257" s="98" t="n"/>
      <c r="V257" s="178">
        <f>U257*F257</f>
        <v>0</v>
      </c>
      <c r="W257" s="99" t="n"/>
      <c r="X257" s="179">
        <f>W257*E257</f>
        <v>0</v>
      </c>
      <c r="Y257" s="98" t="n"/>
      <c r="Z257" s="178">
        <f>Y257*F257</f>
        <v>0</v>
      </c>
      <c r="AA257" s="99" t="n"/>
      <c r="AB257" s="179">
        <f>AA257*E257</f>
        <v>0</v>
      </c>
      <c r="AC257" s="98" t="n"/>
      <c r="AD257" s="178">
        <f>AC257*F257</f>
        <v>0</v>
      </c>
      <c r="AE257" s="99" t="n"/>
      <c r="AF257" s="179">
        <f>AE257*E257</f>
        <v>0</v>
      </c>
      <c r="AG257" s="98" t="n"/>
      <c r="AH257" s="178">
        <f>AG257*F257</f>
        <v>0</v>
      </c>
      <c r="AI257" s="99" t="n"/>
      <c r="AJ257" s="179">
        <f>AI257*E257</f>
        <v>0</v>
      </c>
      <c r="AK257" s="98" t="n"/>
      <c r="AL257" s="178">
        <f>AK257*F257</f>
        <v>0</v>
      </c>
      <c r="AM257" s="99" t="n"/>
      <c r="AN257" s="179">
        <f>AM257*E257</f>
        <v>0</v>
      </c>
      <c r="AO257" s="98" t="n"/>
      <c r="AP257" s="178">
        <f>AO257*F257</f>
        <v>0</v>
      </c>
      <c r="AQ257" s="99" t="n"/>
      <c r="AR257" s="179">
        <f>AQ257*E257</f>
        <v>0</v>
      </c>
      <c r="AS257" s="98" t="n"/>
      <c r="AT257" s="178">
        <f>AS257*F257</f>
        <v>0</v>
      </c>
      <c r="AU257" s="99" t="n"/>
      <c r="AV257" s="179">
        <f>AU257*E257</f>
        <v>0</v>
      </c>
      <c r="AW257" s="98" t="n"/>
      <c r="AX257" s="178">
        <f>AW257*F257</f>
        <v>0</v>
      </c>
      <c r="AY257" s="99" t="n"/>
      <c r="AZ257" s="179">
        <f>AY257*E257</f>
        <v>0</v>
      </c>
      <c r="BA257" s="98" t="n"/>
      <c r="BB257" s="178">
        <f>BA257*F257</f>
        <v>0</v>
      </c>
      <c r="BC257" s="99" t="n"/>
      <c r="BD257" s="179">
        <f>BC257*E257</f>
        <v>0</v>
      </c>
      <c r="BE257" s="98" t="n"/>
      <c r="BF257" s="178">
        <f>BE257*F257</f>
        <v>0</v>
      </c>
    </row>
    <row r="258" ht="55.8" customHeight="1">
      <c r="A258" s="19" t="inlineStr">
        <is>
          <t>12.061.0036</t>
        </is>
      </c>
      <c r="B258" s="15" t="inlineStr">
        <is>
          <t>ויטרינת כניסה במידות 200/220 ס"מ מאלומיניום מאולגן/צבוע ובה משולבת דלת נפתחת דו אגפית, כל כנף במידות 100/220 ס"מ או ברוחבים משתנים עפ"י הנדרש בתקן, זכוכית מחוסמת שקופה בעובי 6 מ"מ, לרבות זוג ידיות במחיר יסוד 350 ש"ח/זוג, 2 מחזירי שמן (מגיפים) עליונים סטנדרטיים, כדוגמת קליל 4900 או ש"ע</t>
        </is>
      </c>
      <c r="C258" s="33" t="inlineStr">
        <is>
          <t>יח'</t>
        </is>
      </c>
      <c r="D258" s="180" t="n">
        <v>15940</v>
      </c>
      <c r="E258" s="180">
        <f>D258*(1-$E$3)</f>
        <v>13549</v>
      </c>
      <c r="F258" s="181">
        <f>E258*(1+$F$3)</f>
        <v>14226.45</v>
      </c>
      <c r="H258" s="38" t="n"/>
      <c r="I258" s="36" t="n"/>
      <c r="K258" s="100" t="n"/>
      <c r="L258" s="182">
        <f>K258*E258</f>
        <v>0</v>
      </c>
      <c r="M258" s="102" t="n"/>
      <c r="N258" s="183">
        <f>M258*F258</f>
        <v>0</v>
      </c>
      <c r="O258" s="95" t="n"/>
      <c r="P258" s="177">
        <f>O258*E258</f>
        <v>0</v>
      </c>
      <c r="Q258" s="96" t="n"/>
      <c r="R258" s="178">
        <f>Q258*F258</f>
        <v>0</v>
      </c>
      <c r="S258" s="95" t="n"/>
      <c r="T258" s="179">
        <f>S258*E258</f>
        <v>0</v>
      </c>
      <c r="U258" s="98" t="n"/>
      <c r="V258" s="178">
        <f>U258*F258</f>
        <v>0</v>
      </c>
      <c r="W258" s="99" t="n"/>
      <c r="X258" s="179">
        <f>W258*E258</f>
        <v>0</v>
      </c>
      <c r="Y258" s="98" t="n"/>
      <c r="Z258" s="178">
        <f>Y258*F258</f>
        <v>0</v>
      </c>
      <c r="AA258" s="99" t="n"/>
      <c r="AB258" s="179">
        <f>AA258*E258</f>
        <v>0</v>
      </c>
      <c r="AC258" s="98" t="n"/>
      <c r="AD258" s="178">
        <f>AC258*F258</f>
        <v>0</v>
      </c>
      <c r="AE258" s="99" t="n"/>
      <c r="AF258" s="179">
        <f>AE258*E258</f>
        <v>0</v>
      </c>
      <c r="AG258" s="98" t="n"/>
      <c r="AH258" s="178">
        <f>AG258*F258</f>
        <v>0</v>
      </c>
      <c r="AI258" s="99" t="n"/>
      <c r="AJ258" s="179">
        <f>AI258*E258</f>
        <v>0</v>
      </c>
      <c r="AK258" s="98" t="n"/>
      <c r="AL258" s="178">
        <f>AK258*F258</f>
        <v>0</v>
      </c>
      <c r="AM258" s="99" t="n"/>
      <c r="AN258" s="179">
        <f>AM258*E258</f>
        <v>0</v>
      </c>
      <c r="AO258" s="98" t="n"/>
      <c r="AP258" s="178">
        <f>AO258*F258</f>
        <v>0</v>
      </c>
      <c r="AQ258" s="99" t="n"/>
      <c r="AR258" s="179">
        <f>AQ258*E258</f>
        <v>0</v>
      </c>
      <c r="AS258" s="98" t="n"/>
      <c r="AT258" s="178">
        <f>AS258*F258</f>
        <v>0</v>
      </c>
      <c r="AU258" s="99" t="n"/>
      <c r="AV258" s="179">
        <f>AU258*E258</f>
        <v>0</v>
      </c>
      <c r="AW258" s="98" t="n"/>
      <c r="AX258" s="178">
        <f>AW258*F258</f>
        <v>0</v>
      </c>
      <c r="AY258" s="99" t="n"/>
      <c r="AZ258" s="179">
        <f>AY258*E258</f>
        <v>0</v>
      </c>
      <c r="BA258" s="98" t="n"/>
      <c r="BB258" s="178">
        <f>BA258*F258</f>
        <v>0</v>
      </c>
      <c r="BC258" s="99" t="n"/>
      <c r="BD258" s="179">
        <f>BC258*E258</f>
        <v>0</v>
      </c>
      <c r="BE258" s="98" t="n"/>
      <c r="BF258" s="178">
        <f>BE258*F258</f>
        <v>0</v>
      </c>
    </row>
    <row r="259" ht="42" customHeight="1">
      <c r="A259" s="19" t="inlineStr">
        <is>
          <t>12.061.0100</t>
        </is>
      </c>
      <c r="B259" s="15" t="inlineStr">
        <is>
          <t>ויטרינת כניסה (בגודל מינימלי 400/220 ס"מ) ובה דלת נגררת אוטומטית מאולגנת/צבועה (לא קורסת) של שני אגפים נגררים על 2 יחידות קבועות, זכוכית מחוסמת שקופה בעובי 10 מ"מ, כדוגמת קליל 2000 או ש"ע, לרבות מנגנון הפתיחה וחיבור לנק' חשמל קיימת</t>
        </is>
      </c>
      <c r="C259" s="33" t="inlineStr">
        <is>
          <t>מ"ר</t>
        </is>
      </c>
      <c r="D259" s="180" t="n">
        <v>5910</v>
      </c>
      <c r="E259" s="180">
        <f>D259*(1-$E$3)</f>
        <v>5023.5</v>
      </c>
      <c r="F259" s="181">
        <f>E259*(1+$F$3)</f>
        <v>5274.675</v>
      </c>
      <c r="H259" s="38" t="n"/>
      <c r="I259" s="36" t="n"/>
      <c r="K259" s="100" t="n"/>
      <c r="L259" s="182">
        <f>K259*E259</f>
        <v>0</v>
      </c>
      <c r="M259" s="102" t="n"/>
      <c r="N259" s="183">
        <f>M259*F259</f>
        <v>0</v>
      </c>
      <c r="O259" s="95" t="n"/>
      <c r="P259" s="177">
        <f>O259*E259</f>
        <v>0</v>
      </c>
      <c r="Q259" s="96" t="n"/>
      <c r="R259" s="178">
        <f>Q259*F259</f>
        <v>0</v>
      </c>
      <c r="S259" s="95" t="n"/>
      <c r="T259" s="179">
        <f>S259*E259</f>
        <v>0</v>
      </c>
      <c r="U259" s="98" t="n"/>
      <c r="V259" s="178">
        <f>U259*F259</f>
        <v>0</v>
      </c>
      <c r="W259" s="99" t="n"/>
      <c r="X259" s="179">
        <f>W259*E259</f>
        <v>0</v>
      </c>
      <c r="Y259" s="98" t="n"/>
      <c r="Z259" s="178">
        <f>Y259*F259</f>
        <v>0</v>
      </c>
      <c r="AA259" s="99" t="n"/>
      <c r="AB259" s="179">
        <f>AA259*E259</f>
        <v>0</v>
      </c>
      <c r="AC259" s="98" t="n"/>
      <c r="AD259" s="178">
        <f>AC259*F259</f>
        <v>0</v>
      </c>
      <c r="AE259" s="99" t="n"/>
      <c r="AF259" s="179">
        <f>AE259*E259</f>
        <v>0</v>
      </c>
      <c r="AG259" s="98" t="n"/>
      <c r="AH259" s="178">
        <f>AG259*F259</f>
        <v>0</v>
      </c>
      <c r="AI259" s="99" t="n"/>
      <c r="AJ259" s="179">
        <f>AI259*E259</f>
        <v>0</v>
      </c>
      <c r="AK259" s="98" t="n"/>
      <c r="AL259" s="178">
        <f>AK259*F259</f>
        <v>0</v>
      </c>
      <c r="AM259" s="99" t="n"/>
      <c r="AN259" s="179">
        <f>AM259*E259</f>
        <v>0</v>
      </c>
      <c r="AO259" s="98" t="n"/>
      <c r="AP259" s="178">
        <f>AO259*F259</f>
        <v>0</v>
      </c>
      <c r="AQ259" s="99" t="n"/>
      <c r="AR259" s="179">
        <f>AQ259*E259</f>
        <v>0</v>
      </c>
      <c r="AS259" s="98" t="n"/>
      <c r="AT259" s="178">
        <f>AS259*F259</f>
        <v>0</v>
      </c>
      <c r="AU259" s="99" t="n"/>
      <c r="AV259" s="179">
        <f>AU259*E259</f>
        <v>0</v>
      </c>
      <c r="AW259" s="98" t="n"/>
      <c r="AX259" s="178">
        <f>AW259*F259</f>
        <v>0</v>
      </c>
      <c r="AY259" s="99" t="n"/>
      <c r="AZ259" s="179">
        <f>AY259*E259</f>
        <v>0</v>
      </c>
      <c r="BA259" s="98" t="n"/>
      <c r="BB259" s="178">
        <f>BA259*F259</f>
        <v>0</v>
      </c>
      <c r="BC259" s="99" t="n"/>
      <c r="BD259" s="179">
        <f>BC259*E259</f>
        <v>0</v>
      </c>
      <c r="BE259" s="98" t="n"/>
      <c r="BF259" s="178">
        <f>BE259*F259</f>
        <v>0</v>
      </c>
    </row>
    <row r="260" ht="28.2" customHeight="1">
      <c r="A260" s="19" t="inlineStr">
        <is>
          <t>12.061.0200</t>
        </is>
      </c>
      <c r="B260" s="15" t="inlineStr">
        <is>
          <t>דלת נפתחת שכולה זכוכית (סיקורית) במידות 100/220 ס"מ, זכוכית מחוסמת שקופה בעובי 10 מ"מ, זוג ידיות במחיר יסוד 350 ש"ח/זוג, מחזיר שמן (מגיף) תחתון סטנדרטי</t>
        </is>
      </c>
      <c r="C260" s="33" t="inlineStr">
        <is>
          <t>יח'</t>
        </is>
      </c>
      <c r="D260" s="180" t="n">
        <v>7128</v>
      </c>
      <c r="E260" s="180">
        <f>D260*(1-$E$3)</f>
        <v>6058.8</v>
      </c>
      <c r="F260" s="181">
        <f>E260*(1+$F$3)</f>
        <v>6361.740000000001</v>
      </c>
      <c r="H260" s="38" t="n"/>
      <c r="I260" s="36" t="n"/>
      <c r="K260" s="100" t="n"/>
      <c r="L260" s="182">
        <f>K260*E260</f>
        <v>0</v>
      </c>
      <c r="M260" s="102" t="n"/>
      <c r="N260" s="183">
        <f>M260*F260</f>
        <v>0</v>
      </c>
      <c r="O260" s="95" t="n"/>
      <c r="P260" s="177">
        <f>O260*E260</f>
        <v>0</v>
      </c>
      <c r="Q260" s="96" t="n"/>
      <c r="R260" s="178">
        <f>Q260*F260</f>
        <v>0</v>
      </c>
      <c r="S260" s="95" t="n"/>
      <c r="T260" s="179">
        <f>S260*E260</f>
        <v>0</v>
      </c>
      <c r="U260" s="98" t="n"/>
      <c r="V260" s="178">
        <f>U260*F260</f>
        <v>0</v>
      </c>
      <c r="W260" s="99" t="n"/>
      <c r="X260" s="179">
        <f>W260*E260</f>
        <v>0</v>
      </c>
      <c r="Y260" s="98" t="n"/>
      <c r="Z260" s="178">
        <f>Y260*F260</f>
        <v>0</v>
      </c>
      <c r="AA260" s="99" t="n"/>
      <c r="AB260" s="179">
        <f>AA260*E260</f>
        <v>0</v>
      </c>
      <c r="AC260" s="98" t="n"/>
      <c r="AD260" s="178">
        <f>AC260*F260</f>
        <v>0</v>
      </c>
      <c r="AE260" s="99" t="n"/>
      <c r="AF260" s="179">
        <f>AE260*E260</f>
        <v>0</v>
      </c>
      <c r="AG260" s="98" t="n"/>
      <c r="AH260" s="178">
        <f>AG260*F260</f>
        <v>0</v>
      </c>
      <c r="AI260" s="99" t="n"/>
      <c r="AJ260" s="179">
        <f>AI260*E260</f>
        <v>0</v>
      </c>
      <c r="AK260" s="98" t="n"/>
      <c r="AL260" s="178">
        <f>AK260*F260</f>
        <v>0</v>
      </c>
      <c r="AM260" s="99" t="n"/>
      <c r="AN260" s="179">
        <f>AM260*E260</f>
        <v>0</v>
      </c>
      <c r="AO260" s="98" t="n"/>
      <c r="AP260" s="178">
        <f>AO260*F260</f>
        <v>0</v>
      </c>
      <c r="AQ260" s="99" t="n"/>
      <c r="AR260" s="179">
        <f>AQ260*E260</f>
        <v>0</v>
      </c>
      <c r="AS260" s="98" t="n"/>
      <c r="AT260" s="178">
        <f>AS260*F260</f>
        <v>0</v>
      </c>
      <c r="AU260" s="99" t="n"/>
      <c r="AV260" s="179">
        <f>AU260*E260</f>
        <v>0</v>
      </c>
      <c r="AW260" s="98" t="n"/>
      <c r="AX260" s="178">
        <f>AW260*F260</f>
        <v>0</v>
      </c>
      <c r="AY260" s="99" t="n"/>
      <c r="AZ260" s="179">
        <f>AY260*E260</f>
        <v>0</v>
      </c>
      <c r="BA260" s="98" t="n"/>
      <c r="BB260" s="178">
        <f>BA260*F260</f>
        <v>0</v>
      </c>
      <c r="BC260" s="99" t="n"/>
      <c r="BD260" s="179">
        <f>BC260*E260</f>
        <v>0</v>
      </c>
      <c r="BE260" s="98" t="n"/>
      <c r="BF260" s="178">
        <f>BE260*F260</f>
        <v>0</v>
      </c>
    </row>
    <row r="261" ht="28.2" customHeight="1">
      <c r="A261" s="19" t="inlineStr">
        <is>
          <t>12.061.0300</t>
        </is>
      </c>
      <c r="B261" s="15" t="inlineStr">
        <is>
          <t>תוספת לדלת נפתחת שכולה זכוכית (סיקורית) במידות 100/220 ס"מ, זכוכית מחוסמת שקופה בעובי 10 מ"מ, עבור ידית בהלה אופקית דגם "ציליני" או ש"ע</t>
        </is>
      </c>
      <c r="C261" s="33" t="inlineStr">
        <is>
          <t>יח'</t>
        </is>
      </c>
      <c r="D261" s="180" t="n">
        <v>4860</v>
      </c>
      <c r="E261" s="180">
        <f>D261*(1-$E$3)</f>
        <v>4131</v>
      </c>
      <c r="F261" s="181">
        <f>E261*(1+$F$3)</f>
        <v>4337.55</v>
      </c>
      <c r="H261" s="38" t="n"/>
      <c r="I261" s="36" t="n"/>
      <c r="K261" s="100" t="n"/>
      <c r="L261" s="182">
        <f>K261*E261</f>
        <v>0</v>
      </c>
      <c r="M261" s="102" t="n"/>
      <c r="N261" s="183">
        <f>M261*F261</f>
        <v>0</v>
      </c>
      <c r="O261" s="95" t="n"/>
      <c r="P261" s="177">
        <f>O261*E261</f>
        <v>0</v>
      </c>
      <c r="Q261" s="96" t="n"/>
      <c r="R261" s="178">
        <f>Q261*F261</f>
        <v>0</v>
      </c>
      <c r="S261" s="95" t="n"/>
      <c r="T261" s="179">
        <f>S261*E261</f>
        <v>0</v>
      </c>
      <c r="U261" s="98" t="n"/>
      <c r="V261" s="178">
        <f>U261*F261</f>
        <v>0</v>
      </c>
      <c r="W261" s="99" t="n"/>
      <c r="X261" s="179">
        <f>W261*E261</f>
        <v>0</v>
      </c>
      <c r="Y261" s="98" t="n"/>
      <c r="Z261" s="178">
        <f>Y261*F261</f>
        <v>0</v>
      </c>
      <c r="AA261" s="99" t="n"/>
      <c r="AB261" s="179">
        <f>AA261*E261</f>
        <v>0</v>
      </c>
      <c r="AC261" s="98" t="n"/>
      <c r="AD261" s="178">
        <f>AC261*F261</f>
        <v>0</v>
      </c>
      <c r="AE261" s="99" t="n"/>
      <c r="AF261" s="179">
        <f>AE261*E261</f>
        <v>0</v>
      </c>
      <c r="AG261" s="98" t="n"/>
      <c r="AH261" s="178">
        <f>AG261*F261</f>
        <v>0</v>
      </c>
      <c r="AI261" s="99" t="n"/>
      <c r="AJ261" s="179">
        <f>AI261*E261</f>
        <v>0</v>
      </c>
      <c r="AK261" s="98" t="n"/>
      <c r="AL261" s="178">
        <f>AK261*F261</f>
        <v>0</v>
      </c>
      <c r="AM261" s="99" t="n"/>
      <c r="AN261" s="179">
        <f>AM261*E261</f>
        <v>0</v>
      </c>
      <c r="AO261" s="98" t="n"/>
      <c r="AP261" s="178">
        <f>AO261*F261</f>
        <v>0</v>
      </c>
      <c r="AQ261" s="99" t="n"/>
      <c r="AR261" s="179">
        <f>AQ261*E261</f>
        <v>0</v>
      </c>
      <c r="AS261" s="98" t="n"/>
      <c r="AT261" s="178">
        <f>AS261*F261</f>
        <v>0</v>
      </c>
      <c r="AU261" s="99" t="n"/>
      <c r="AV261" s="179">
        <f>AU261*E261</f>
        <v>0</v>
      </c>
      <c r="AW261" s="98" t="n"/>
      <c r="AX261" s="178">
        <f>AW261*F261</f>
        <v>0</v>
      </c>
      <c r="AY261" s="99" t="n"/>
      <c r="AZ261" s="179">
        <f>AY261*E261</f>
        <v>0</v>
      </c>
      <c r="BA261" s="98" t="n"/>
      <c r="BB261" s="178">
        <f>BA261*F261</f>
        <v>0</v>
      </c>
      <c r="BC261" s="99" t="n"/>
      <c r="BD261" s="179">
        <f>BC261*E261</f>
        <v>0</v>
      </c>
      <c r="BE261" s="98" t="n"/>
      <c r="BF261" s="178">
        <f>BE261*F261</f>
        <v>0</v>
      </c>
    </row>
    <row r="262" ht="15.6" customHeight="1">
      <c r="A262" s="19" t="inlineStr">
        <is>
          <t>12.061.9000</t>
        </is>
      </c>
      <c r="B262" s="15" t="inlineStr">
        <is>
          <t>פירוק ויטרינה מאלומיניום, לרבות המשקוף</t>
        </is>
      </c>
      <c r="C262" s="33" t="inlineStr">
        <is>
          <t>מ"ר</t>
        </is>
      </c>
      <c r="D262" s="180" t="n">
        <v>88</v>
      </c>
      <c r="E262" s="180">
        <f>D262*(1-$E$3)</f>
        <v>74.8</v>
      </c>
      <c r="F262" s="181">
        <f>E262*(1+$F$3)</f>
        <v>78.54</v>
      </c>
      <c r="H262" s="38" t="n"/>
      <c r="I262" s="36" t="n"/>
      <c r="K262" s="100" t="n"/>
      <c r="L262" s="182">
        <f>K262*E262</f>
        <v>0</v>
      </c>
      <c r="M262" s="102" t="n"/>
      <c r="N262" s="183">
        <f>M262*F262</f>
        <v>0</v>
      </c>
      <c r="O262" s="95" t="n"/>
      <c r="P262" s="177">
        <f>O262*E262</f>
        <v>0</v>
      </c>
      <c r="Q262" s="96" t="n"/>
      <c r="R262" s="178">
        <f>Q262*F262</f>
        <v>0</v>
      </c>
      <c r="S262" s="95" t="n"/>
      <c r="T262" s="179">
        <f>S262*E262</f>
        <v>0</v>
      </c>
      <c r="U262" s="98" t="n"/>
      <c r="V262" s="178">
        <f>U262*F262</f>
        <v>0</v>
      </c>
      <c r="W262" s="99" t="n"/>
      <c r="X262" s="179">
        <f>W262*E262</f>
        <v>0</v>
      </c>
      <c r="Y262" s="98" t="n"/>
      <c r="Z262" s="178">
        <f>Y262*F262</f>
        <v>0</v>
      </c>
      <c r="AA262" s="99" t="n"/>
      <c r="AB262" s="179">
        <f>AA262*E262</f>
        <v>0</v>
      </c>
      <c r="AC262" s="98" t="n"/>
      <c r="AD262" s="178">
        <f>AC262*F262</f>
        <v>0</v>
      </c>
      <c r="AE262" s="99" t="n"/>
      <c r="AF262" s="179">
        <f>AE262*E262</f>
        <v>0</v>
      </c>
      <c r="AG262" s="98" t="n"/>
      <c r="AH262" s="178">
        <f>AG262*F262</f>
        <v>0</v>
      </c>
      <c r="AI262" s="99" t="n"/>
      <c r="AJ262" s="179">
        <f>AI262*E262</f>
        <v>0</v>
      </c>
      <c r="AK262" s="98" t="n">
        <v>7.85</v>
      </c>
      <c r="AL262" s="178">
        <f>AK262*F262</f>
        <v>616.539</v>
      </c>
      <c r="AM262" s="99" t="n"/>
      <c r="AN262" s="179">
        <f>AM262*E262</f>
        <v>0</v>
      </c>
      <c r="AO262" s="98" t="n"/>
      <c r="AP262" s="178">
        <f>AO262*F262</f>
        <v>0</v>
      </c>
      <c r="AQ262" s="99" t="n"/>
      <c r="AR262" s="179">
        <f>AQ262*E262</f>
        <v>0</v>
      </c>
      <c r="AS262" s="98" t="n"/>
      <c r="AT262" s="178">
        <f>AS262*F262</f>
        <v>0</v>
      </c>
      <c r="AU262" s="99" t="n"/>
      <c r="AV262" s="179">
        <f>AU262*E262</f>
        <v>0</v>
      </c>
      <c r="AW262" s="98" t="n"/>
      <c r="AX262" s="178">
        <f>AW262*F262</f>
        <v>0</v>
      </c>
      <c r="AY262" s="99" t="n"/>
      <c r="AZ262" s="179">
        <f>AY262*E262</f>
        <v>0</v>
      </c>
      <c r="BA262" s="98" t="n"/>
      <c r="BB262" s="178">
        <f>BA262*F262</f>
        <v>0</v>
      </c>
      <c r="BC262" s="99" t="n"/>
      <c r="BD262" s="179">
        <f>BC262*E262</f>
        <v>0</v>
      </c>
      <c r="BE262" s="98" t="n"/>
      <c r="BF262" s="178">
        <f>BE262*F262</f>
        <v>0</v>
      </c>
    </row>
    <row r="263" ht="28.2" customHeight="1">
      <c r="A263" s="19" t="inlineStr">
        <is>
          <t>12.062.0010</t>
        </is>
      </c>
      <c r="B263" s="15" t="inlineStr">
        <is>
          <t>ויטרינה קבועה מאלומיניום מאולגן/צבוע, זכוכית מחוסמת שקופה בעובי 6 מ"מ, כדוגמת קליל 2000 או ש"ע</t>
        </is>
      </c>
      <c r="C263" s="33" t="inlineStr">
        <is>
          <t>מ"ר</t>
        </is>
      </c>
      <c r="D263" s="180" t="n">
        <v>1860</v>
      </c>
      <c r="E263" s="180">
        <f>D263*(1-$E$3)</f>
        <v>1581</v>
      </c>
      <c r="F263" s="181">
        <f>E263*(1+$F$3)</f>
        <v>1660.0500000000002</v>
      </c>
      <c r="H263" s="38" t="n"/>
      <c r="I263" s="36" t="n"/>
      <c r="K263" s="100" t="n"/>
      <c r="L263" s="182">
        <f>K263*E263</f>
        <v>0</v>
      </c>
      <c r="M263" s="102" t="n"/>
      <c r="N263" s="183">
        <f>M263*F263</f>
        <v>0</v>
      </c>
      <c r="O263" s="95" t="n"/>
      <c r="P263" s="177">
        <f>O263*E263</f>
        <v>0</v>
      </c>
      <c r="Q263" s="96" t="n"/>
      <c r="R263" s="178">
        <f>Q263*F263</f>
        <v>0</v>
      </c>
      <c r="S263" s="95" t="n"/>
      <c r="T263" s="179">
        <f>S263*E263</f>
        <v>0</v>
      </c>
      <c r="U263" s="98" t="n"/>
      <c r="V263" s="178">
        <f>U263*F263</f>
        <v>0</v>
      </c>
      <c r="W263" s="99" t="n"/>
      <c r="X263" s="179">
        <f>W263*E263</f>
        <v>0</v>
      </c>
      <c r="Y263" s="98" t="n"/>
      <c r="Z263" s="178">
        <f>Y263*F263</f>
        <v>0</v>
      </c>
      <c r="AA263" s="99" t="n"/>
      <c r="AB263" s="179">
        <f>AA263*E263</f>
        <v>0</v>
      </c>
      <c r="AC263" s="98" t="n"/>
      <c r="AD263" s="178">
        <f>AC263*F263</f>
        <v>0</v>
      </c>
      <c r="AE263" s="99" t="n"/>
      <c r="AF263" s="179">
        <f>AE263*E263</f>
        <v>0</v>
      </c>
      <c r="AG263" s="98" t="n"/>
      <c r="AH263" s="178">
        <f>AG263*F263</f>
        <v>0</v>
      </c>
      <c r="AI263" s="99" t="n"/>
      <c r="AJ263" s="179">
        <f>AI263*E263</f>
        <v>0</v>
      </c>
      <c r="AK263" s="98" t="n"/>
      <c r="AL263" s="178">
        <f>AK263*F263</f>
        <v>0</v>
      </c>
      <c r="AM263" s="99" t="n"/>
      <c r="AN263" s="179">
        <f>AM263*E263</f>
        <v>0</v>
      </c>
      <c r="AO263" s="98" t="n"/>
      <c r="AP263" s="178">
        <f>AO263*F263</f>
        <v>0</v>
      </c>
      <c r="AQ263" s="99" t="n"/>
      <c r="AR263" s="179">
        <f>AQ263*E263</f>
        <v>0</v>
      </c>
      <c r="AS263" s="98" t="n"/>
      <c r="AT263" s="178">
        <f>AS263*F263</f>
        <v>0</v>
      </c>
      <c r="AU263" s="99" t="n"/>
      <c r="AV263" s="179">
        <f>AU263*E263</f>
        <v>0</v>
      </c>
      <c r="AW263" s="98" t="n"/>
      <c r="AX263" s="178">
        <f>AW263*F263</f>
        <v>0</v>
      </c>
      <c r="AY263" s="99" t="n"/>
      <c r="AZ263" s="179">
        <f>AY263*E263</f>
        <v>0</v>
      </c>
      <c r="BA263" s="98" t="n"/>
      <c r="BB263" s="178">
        <f>BA263*F263</f>
        <v>0</v>
      </c>
      <c r="BC263" s="99" t="n"/>
      <c r="BD263" s="179">
        <f>BC263*E263</f>
        <v>0</v>
      </c>
      <c r="BE263" s="98" t="n"/>
      <c r="BF263" s="178">
        <f>BE263*F263</f>
        <v>0</v>
      </c>
    </row>
    <row r="264" ht="28.2" customHeight="1">
      <c r="A264" s="19" t="inlineStr">
        <is>
          <t>12.062.0015</t>
        </is>
      </c>
      <c r="B264" s="15" t="inlineStr">
        <is>
          <t>ויטרינה קבועה של אלומיניום מאולגן/צבוע, זכוכית מחוסמת שקופה בעובי 6 מ"מ, כדוגמת קליל 4900 או ש"ע</t>
        </is>
      </c>
      <c r="C264" s="33" t="inlineStr">
        <is>
          <t>מ"ר</t>
        </is>
      </c>
      <c r="D264" s="180" t="n">
        <v>2250</v>
      </c>
      <c r="E264" s="180">
        <f>D264*(1-$E$3)</f>
        <v>1912.5</v>
      </c>
      <c r="F264" s="181">
        <f>E264*(1+$F$3)</f>
        <v>2008.125</v>
      </c>
      <c r="H264" s="38" t="n"/>
      <c r="I264" s="36" t="n"/>
      <c r="K264" s="100" t="n"/>
      <c r="L264" s="182">
        <f>K264*E264</f>
        <v>0</v>
      </c>
      <c r="M264" s="102" t="n"/>
      <c r="N264" s="183">
        <f>M264*F264</f>
        <v>0</v>
      </c>
      <c r="O264" s="95" t="n"/>
      <c r="P264" s="177">
        <f>O264*E264</f>
        <v>0</v>
      </c>
      <c r="Q264" s="96" t="n"/>
      <c r="R264" s="178">
        <f>Q264*F264</f>
        <v>0</v>
      </c>
      <c r="S264" s="95" t="n"/>
      <c r="T264" s="179">
        <f>S264*E264</f>
        <v>0</v>
      </c>
      <c r="U264" s="98" t="n"/>
      <c r="V264" s="178">
        <f>U264*F264</f>
        <v>0</v>
      </c>
      <c r="W264" s="99" t="n"/>
      <c r="X264" s="179">
        <f>W264*E264</f>
        <v>0</v>
      </c>
      <c r="Y264" s="98" t="n"/>
      <c r="Z264" s="178">
        <f>Y264*F264</f>
        <v>0</v>
      </c>
      <c r="AA264" s="99" t="n"/>
      <c r="AB264" s="179">
        <f>AA264*E264</f>
        <v>0</v>
      </c>
      <c r="AC264" s="98" t="n"/>
      <c r="AD264" s="178">
        <f>AC264*F264</f>
        <v>0</v>
      </c>
      <c r="AE264" s="99" t="n"/>
      <c r="AF264" s="179">
        <f>AE264*E264</f>
        <v>0</v>
      </c>
      <c r="AG264" s="98" t="n"/>
      <c r="AH264" s="178">
        <f>AG264*F264</f>
        <v>0</v>
      </c>
      <c r="AI264" s="99" t="n"/>
      <c r="AJ264" s="179">
        <f>AI264*E264</f>
        <v>0</v>
      </c>
      <c r="AK264" s="98" t="n"/>
      <c r="AL264" s="178">
        <f>AK264*F264</f>
        <v>0</v>
      </c>
      <c r="AM264" s="99" t="n"/>
      <c r="AN264" s="179">
        <f>AM264*E264</f>
        <v>0</v>
      </c>
      <c r="AO264" s="98" t="n"/>
      <c r="AP264" s="178">
        <f>AO264*F264</f>
        <v>0</v>
      </c>
      <c r="AQ264" s="99" t="n"/>
      <c r="AR264" s="179">
        <f>AQ264*E264</f>
        <v>0</v>
      </c>
      <c r="AS264" s="98" t="n"/>
      <c r="AT264" s="178">
        <f>AS264*F264</f>
        <v>0</v>
      </c>
      <c r="AU264" s="99" t="n"/>
      <c r="AV264" s="179">
        <f>AU264*E264</f>
        <v>0</v>
      </c>
      <c r="AW264" s="98" t="n"/>
      <c r="AX264" s="178">
        <f>AW264*F264</f>
        <v>0</v>
      </c>
      <c r="AY264" s="99" t="n"/>
      <c r="AZ264" s="179">
        <f>AY264*E264</f>
        <v>0</v>
      </c>
      <c r="BA264" s="98" t="n"/>
      <c r="BB264" s="178">
        <f>BA264*F264</f>
        <v>0</v>
      </c>
      <c r="BC264" s="99" t="n"/>
      <c r="BD264" s="179">
        <f>BC264*E264</f>
        <v>0</v>
      </c>
      <c r="BE264" s="98" t="n"/>
      <c r="BF264" s="178">
        <f>BE264*F264</f>
        <v>0</v>
      </c>
    </row>
    <row r="265" ht="28.2" customHeight="1">
      <c r="A265" s="19" t="inlineStr">
        <is>
          <t>12.062.0017</t>
        </is>
      </c>
      <c r="B265" s="15" t="inlineStr">
        <is>
          <t>ויטרינה קבועה של אלומיניום מאולגן/צבוע, זכוכית מחוסמת שקופה בעובי 6 מ"מ, כדוגמת קליל 4300 או ש"ע</t>
        </is>
      </c>
      <c r="C265" s="33" t="inlineStr">
        <is>
          <t>מ"ר</t>
        </is>
      </c>
      <c r="D265" s="180" t="n">
        <v>2210</v>
      </c>
      <c r="E265" s="180">
        <f>D265*(1-$E$3)</f>
        <v>1878.5</v>
      </c>
      <c r="F265" s="181">
        <f>E265*(1+$F$3)</f>
        <v>1972.4250000000002</v>
      </c>
      <c r="H265" s="38" t="n"/>
      <c r="I265" s="36" t="n"/>
      <c r="K265" s="100" t="n"/>
      <c r="L265" s="182">
        <f>K265*E265</f>
        <v>0</v>
      </c>
      <c r="M265" s="102" t="n"/>
      <c r="N265" s="183">
        <f>M265*F265</f>
        <v>0</v>
      </c>
      <c r="O265" s="95" t="n"/>
      <c r="P265" s="177">
        <f>O265*E265</f>
        <v>0</v>
      </c>
      <c r="Q265" s="96" t="n"/>
      <c r="R265" s="178">
        <f>Q265*F265</f>
        <v>0</v>
      </c>
      <c r="S265" s="95" t="n"/>
      <c r="T265" s="179">
        <f>S265*E265</f>
        <v>0</v>
      </c>
      <c r="U265" s="98" t="n"/>
      <c r="V265" s="178">
        <f>U265*F265</f>
        <v>0</v>
      </c>
      <c r="W265" s="99" t="n"/>
      <c r="X265" s="179">
        <f>W265*E265</f>
        <v>0</v>
      </c>
      <c r="Y265" s="98" t="n"/>
      <c r="Z265" s="178">
        <f>Y265*F265</f>
        <v>0</v>
      </c>
      <c r="AA265" s="99" t="n"/>
      <c r="AB265" s="179">
        <f>AA265*E265</f>
        <v>0</v>
      </c>
      <c r="AC265" s="98" t="n"/>
      <c r="AD265" s="178">
        <f>AC265*F265</f>
        <v>0</v>
      </c>
      <c r="AE265" s="99" t="n"/>
      <c r="AF265" s="179">
        <f>AE265*E265</f>
        <v>0</v>
      </c>
      <c r="AG265" s="98" t="n"/>
      <c r="AH265" s="178">
        <f>AG265*F265</f>
        <v>0</v>
      </c>
      <c r="AI265" s="99" t="n"/>
      <c r="AJ265" s="179">
        <f>AI265*E265</f>
        <v>0</v>
      </c>
      <c r="AK265" s="98" t="n"/>
      <c r="AL265" s="178">
        <f>AK265*F265</f>
        <v>0</v>
      </c>
      <c r="AM265" s="99" t="n"/>
      <c r="AN265" s="179">
        <f>AM265*E265</f>
        <v>0</v>
      </c>
      <c r="AO265" s="98" t="n"/>
      <c r="AP265" s="178">
        <f>AO265*F265</f>
        <v>0</v>
      </c>
      <c r="AQ265" s="99" t="n"/>
      <c r="AR265" s="179">
        <f>AQ265*E265</f>
        <v>0</v>
      </c>
      <c r="AS265" s="98" t="n"/>
      <c r="AT265" s="178">
        <f>AS265*F265</f>
        <v>0</v>
      </c>
      <c r="AU265" s="99" t="n"/>
      <c r="AV265" s="179">
        <f>AU265*E265</f>
        <v>0</v>
      </c>
      <c r="AW265" s="98" t="n"/>
      <c r="AX265" s="178">
        <f>AW265*F265</f>
        <v>0</v>
      </c>
      <c r="AY265" s="99" t="n"/>
      <c r="AZ265" s="179">
        <f>AY265*E265</f>
        <v>0</v>
      </c>
      <c r="BA265" s="98" t="n"/>
      <c r="BB265" s="178">
        <f>BA265*F265</f>
        <v>0</v>
      </c>
      <c r="BC265" s="99" t="n"/>
      <c r="BD265" s="179">
        <f>BC265*E265</f>
        <v>0</v>
      </c>
      <c r="BE265" s="98" t="n"/>
      <c r="BF265" s="178">
        <f>BE265*F265</f>
        <v>0</v>
      </c>
    </row>
    <row r="266" ht="28.2" customHeight="1">
      <c r="A266" s="19" t="inlineStr">
        <is>
          <t>12.062.0019</t>
        </is>
      </c>
      <c r="B266" s="15" t="inlineStr">
        <is>
          <t>ויטרינה קבועה של אלומיניום מאולגן/צבוע, זכוכית מחוסמת שקופה בעובי 6 מ"מ, כדוגמת קליל 4500 או ש"ע</t>
        </is>
      </c>
      <c r="C266" s="33" t="inlineStr">
        <is>
          <t>מ"ר</t>
        </is>
      </c>
      <c r="D266" s="180" t="n">
        <v>2050</v>
      </c>
      <c r="E266" s="180">
        <f>D266*(1-$E$3)</f>
        <v>1742.5</v>
      </c>
      <c r="F266" s="181">
        <f>E266*(1+$F$3)</f>
        <v>1829.625</v>
      </c>
      <c r="H266" s="38" t="n"/>
      <c r="I266" s="36" t="n"/>
      <c r="K266" s="100" t="n"/>
      <c r="L266" s="182">
        <f>K266*E266</f>
        <v>0</v>
      </c>
      <c r="M266" s="102" t="n"/>
      <c r="N266" s="183">
        <f>M266*F266</f>
        <v>0</v>
      </c>
      <c r="O266" s="95" t="n"/>
      <c r="P266" s="177">
        <f>O266*E266</f>
        <v>0</v>
      </c>
      <c r="Q266" s="96" t="n"/>
      <c r="R266" s="178">
        <f>Q266*F266</f>
        <v>0</v>
      </c>
      <c r="S266" s="95" t="n"/>
      <c r="T266" s="179">
        <f>S266*E266</f>
        <v>0</v>
      </c>
      <c r="U266" s="98" t="n"/>
      <c r="V266" s="178">
        <f>U266*F266</f>
        <v>0</v>
      </c>
      <c r="W266" s="99" t="n"/>
      <c r="X266" s="179">
        <f>W266*E266</f>
        <v>0</v>
      </c>
      <c r="Y266" s="98" t="n"/>
      <c r="Z266" s="178">
        <f>Y266*F266</f>
        <v>0</v>
      </c>
      <c r="AA266" s="99" t="n"/>
      <c r="AB266" s="179">
        <f>AA266*E266</f>
        <v>0</v>
      </c>
      <c r="AC266" s="98" t="n"/>
      <c r="AD266" s="178">
        <f>AC266*F266</f>
        <v>0</v>
      </c>
      <c r="AE266" s="99" t="n"/>
      <c r="AF266" s="179">
        <f>AE266*E266</f>
        <v>0</v>
      </c>
      <c r="AG266" s="98" t="n"/>
      <c r="AH266" s="178">
        <f>AG266*F266</f>
        <v>0</v>
      </c>
      <c r="AI266" s="99" t="n"/>
      <c r="AJ266" s="179">
        <f>AI266*E266</f>
        <v>0</v>
      </c>
      <c r="AK266" s="98" t="n"/>
      <c r="AL266" s="178">
        <f>AK266*F266</f>
        <v>0</v>
      </c>
      <c r="AM266" s="99" t="n"/>
      <c r="AN266" s="179">
        <f>AM266*E266</f>
        <v>0</v>
      </c>
      <c r="AO266" s="98" t="n"/>
      <c r="AP266" s="178">
        <f>AO266*F266</f>
        <v>0</v>
      </c>
      <c r="AQ266" s="99" t="n"/>
      <c r="AR266" s="179">
        <f>AQ266*E266</f>
        <v>0</v>
      </c>
      <c r="AS266" s="98" t="n"/>
      <c r="AT266" s="178">
        <f>AS266*F266</f>
        <v>0</v>
      </c>
      <c r="AU266" s="99" t="n"/>
      <c r="AV266" s="179">
        <f>AU266*E266</f>
        <v>0</v>
      </c>
      <c r="AW266" s="98" t="n"/>
      <c r="AX266" s="178">
        <f>AW266*F266</f>
        <v>0</v>
      </c>
      <c r="AY266" s="99" t="n"/>
      <c r="AZ266" s="179">
        <f>AY266*E266</f>
        <v>0</v>
      </c>
      <c r="BA266" s="98" t="n"/>
      <c r="BB266" s="178">
        <f>BA266*F266</f>
        <v>0</v>
      </c>
      <c r="BC266" s="99" t="n"/>
      <c r="BD266" s="179">
        <f>BC266*E266</f>
        <v>0</v>
      </c>
      <c r="BE266" s="98" t="n"/>
      <c r="BF266" s="178">
        <f>BE266*F266</f>
        <v>0</v>
      </c>
    </row>
    <row r="267" ht="28.2" customHeight="1">
      <c r="A267" s="19" t="inlineStr">
        <is>
          <t>12.062.0030</t>
        </is>
      </c>
      <c r="B267" s="15" t="inlineStr">
        <is>
          <t>תוספת עבור דלת כנף במידות 120/220 ס"מ (במסגרת קיימת), זכוכית מחוסמת שקופה בעובי 6 מ"מ, זוג ידיות במחיר יסוד 350 ש"ח/זוג, מחזיר שמן עליון סטנדרטי, בויטרינה כדוגמת קליל 2000 או ש"ע</t>
        </is>
      </c>
      <c r="C267" s="33" t="inlineStr">
        <is>
          <t>יח'</t>
        </is>
      </c>
      <c r="D267" s="180" t="n">
        <v>6140</v>
      </c>
      <c r="E267" s="180">
        <f>D267*(1-$E$3)</f>
        <v>5219</v>
      </c>
      <c r="F267" s="181">
        <f>E267*(1+$F$3)</f>
        <v>5479.95</v>
      </c>
      <c r="H267" s="38" t="n"/>
      <c r="I267" s="36" t="n"/>
      <c r="K267" s="100" t="n"/>
      <c r="L267" s="182">
        <f>K267*E267</f>
        <v>0</v>
      </c>
      <c r="M267" s="102" t="n"/>
      <c r="N267" s="183">
        <f>M267*F267</f>
        <v>0</v>
      </c>
      <c r="O267" s="95" t="n"/>
      <c r="P267" s="177">
        <f>O267*E267</f>
        <v>0</v>
      </c>
      <c r="Q267" s="96" t="n"/>
      <c r="R267" s="178">
        <f>Q267*F267</f>
        <v>0</v>
      </c>
      <c r="S267" s="95" t="n"/>
      <c r="T267" s="179">
        <f>S267*E267</f>
        <v>0</v>
      </c>
      <c r="U267" s="98" t="n"/>
      <c r="V267" s="178">
        <f>U267*F267</f>
        <v>0</v>
      </c>
      <c r="W267" s="99" t="n"/>
      <c r="X267" s="179">
        <f>W267*E267</f>
        <v>0</v>
      </c>
      <c r="Y267" s="98" t="n"/>
      <c r="Z267" s="178">
        <f>Y267*F267</f>
        <v>0</v>
      </c>
      <c r="AA267" s="99" t="n"/>
      <c r="AB267" s="179">
        <f>AA267*E267</f>
        <v>0</v>
      </c>
      <c r="AC267" s="98" t="n"/>
      <c r="AD267" s="178">
        <f>AC267*F267</f>
        <v>0</v>
      </c>
      <c r="AE267" s="99" t="n"/>
      <c r="AF267" s="179">
        <f>AE267*E267</f>
        <v>0</v>
      </c>
      <c r="AG267" s="98" t="n"/>
      <c r="AH267" s="178">
        <f>AG267*F267</f>
        <v>0</v>
      </c>
      <c r="AI267" s="99" t="n"/>
      <c r="AJ267" s="179">
        <f>AI267*E267</f>
        <v>0</v>
      </c>
      <c r="AK267" s="98" t="n"/>
      <c r="AL267" s="178">
        <f>AK267*F267</f>
        <v>0</v>
      </c>
      <c r="AM267" s="99" t="n"/>
      <c r="AN267" s="179">
        <f>AM267*E267</f>
        <v>0</v>
      </c>
      <c r="AO267" s="98" t="n"/>
      <c r="AP267" s="178">
        <f>AO267*F267</f>
        <v>0</v>
      </c>
      <c r="AQ267" s="99" t="n"/>
      <c r="AR267" s="179">
        <f>AQ267*E267</f>
        <v>0</v>
      </c>
      <c r="AS267" s="98" t="n"/>
      <c r="AT267" s="178">
        <f>AS267*F267</f>
        <v>0</v>
      </c>
      <c r="AU267" s="99" t="n"/>
      <c r="AV267" s="179">
        <f>AU267*E267</f>
        <v>0</v>
      </c>
      <c r="AW267" s="98" t="n"/>
      <c r="AX267" s="178">
        <f>AW267*F267</f>
        <v>0</v>
      </c>
      <c r="AY267" s="99" t="n"/>
      <c r="AZ267" s="179">
        <f>AY267*E267</f>
        <v>0</v>
      </c>
      <c r="BA267" s="98" t="n"/>
      <c r="BB267" s="178">
        <f>BA267*F267</f>
        <v>0</v>
      </c>
      <c r="BC267" s="99" t="n"/>
      <c r="BD267" s="179">
        <f>BC267*E267</f>
        <v>0</v>
      </c>
      <c r="BE267" s="98" t="n"/>
      <c r="BF267" s="178">
        <f>BE267*F267</f>
        <v>0</v>
      </c>
    </row>
    <row r="268" ht="28.2" customHeight="1">
      <c r="A268" s="19" t="inlineStr">
        <is>
          <t>12.062.0032</t>
        </is>
      </c>
      <c r="B268" s="15" t="inlineStr">
        <is>
          <t>תוספת עבור דלת כנף במידות 120/220 ס"מ (במסגרת קיימת), זכוכית מחוסמת שקופה בעובי 6 מ"מ, זוג ידיות במחיר יסוד 350 ש"ח/זוג, מחזיר שמן עליון סטנדרטי, בויטרינה כדוגמת קליל 4900 או ש"ע</t>
        </is>
      </c>
      <c r="C268" s="33" t="inlineStr">
        <is>
          <t>יח'</t>
        </is>
      </c>
      <c r="D268" s="180" t="n">
        <v>6700</v>
      </c>
      <c r="E268" s="180">
        <f>D268*(1-$E$3)</f>
        <v>5695</v>
      </c>
      <c r="F268" s="181">
        <f>E268*(1+$F$3)</f>
        <v>5979.75</v>
      </c>
      <c r="H268" s="38" t="n"/>
      <c r="I268" s="36" t="n"/>
      <c r="K268" s="100" t="n"/>
      <c r="L268" s="182">
        <f>K268*E268</f>
        <v>0</v>
      </c>
      <c r="M268" s="102" t="n"/>
      <c r="N268" s="183">
        <f>M268*F268</f>
        <v>0</v>
      </c>
      <c r="O268" s="95" t="n"/>
      <c r="P268" s="177">
        <f>O268*E268</f>
        <v>0</v>
      </c>
      <c r="Q268" s="96" t="n"/>
      <c r="R268" s="178">
        <f>Q268*F268</f>
        <v>0</v>
      </c>
      <c r="S268" s="95" t="n"/>
      <c r="T268" s="179">
        <f>S268*E268</f>
        <v>0</v>
      </c>
      <c r="U268" s="98" t="n"/>
      <c r="V268" s="178">
        <f>U268*F268</f>
        <v>0</v>
      </c>
      <c r="W268" s="99" t="n"/>
      <c r="X268" s="179">
        <f>W268*E268</f>
        <v>0</v>
      </c>
      <c r="Y268" s="98" t="n"/>
      <c r="Z268" s="178">
        <f>Y268*F268</f>
        <v>0</v>
      </c>
      <c r="AA268" s="99" t="n"/>
      <c r="AB268" s="179">
        <f>AA268*E268</f>
        <v>0</v>
      </c>
      <c r="AC268" s="98" t="n"/>
      <c r="AD268" s="178">
        <f>AC268*F268</f>
        <v>0</v>
      </c>
      <c r="AE268" s="99" t="n"/>
      <c r="AF268" s="179">
        <f>AE268*E268</f>
        <v>0</v>
      </c>
      <c r="AG268" s="98" t="n"/>
      <c r="AH268" s="178">
        <f>AG268*F268</f>
        <v>0</v>
      </c>
      <c r="AI268" s="99" t="n"/>
      <c r="AJ268" s="179">
        <f>AI268*E268</f>
        <v>0</v>
      </c>
      <c r="AK268" s="98" t="n"/>
      <c r="AL268" s="178">
        <f>AK268*F268</f>
        <v>0</v>
      </c>
      <c r="AM268" s="99" t="n"/>
      <c r="AN268" s="179">
        <f>AM268*E268</f>
        <v>0</v>
      </c>
      <c r="AO268" s="98" t="n"/>
      <c r="AP268" s="178">
        <f>AO268*F268</f>
        <v>0</v>
      </c>
      <c r="AQ268" s="99" t="n"/>
      <c r="AR268" s="179">
        <f>AQ268*E268</f>
        <v>0</v>
      </c>
      <c r="AS268" s="98" t="n"/>
      <c r="AT268" s="178">
        <f>AS268*F268</f>
        <v>0</v>
      </c>
      <c r="AU268" s="99" t="n"/>
      <c r="AV268" s="179">
        <f>AU268*E268</f>
        <v>0</v>
      </c>
      <c r="AW268" s="98" t="n"/>
      <c r="AX268" s="178">
        <f>AW268*F268</f>
        <v>0</v>
      </c>
      <c r="AY268" s="99" t="n"/>
      <c r="AZ268" s="179">
        <f>AY268*E268</f>
        <v>0</v>
      </c>
      <c r="BA268" s="98" t="n"/>
      <c r="BB268" s="178">
        <f>BA268*F268</f>
        <v>0</v>
      </c>
      <c r="BC268" s="99" t="n"/>
      <c r="BD268" s="179">
        <f>BC268*E268</f>
        <v>0</v>
      </c>
      <c r="BE268" s="98" t="n"/>
      <c r="BF268" s="178">
        <f>BE268*F268</f>
        <v>0</v>
      </c>
    </row>
    <row r="269" ht="28.2" customHeight="1">
      <c r="A269" s="19" t="inlineStr">
        <is>
          <t>12.062.0035</t>
        </is>
      </c>
      <c r="B269" s="15" t="inlineStr">
        <is>
          <t>תוספת עבור דלת כנף במידות 120/220 ס"מ (במסגרת קיימת), זכוכית מחוסמת שקופה בעובי 6 מ"מ, זוג ידיות במחיר יסוד 350 ש"ח/זוג, מחזיר שמן עליון סטנדרטי, בויטרינה כדוגמת קליל 4300 או ש"ע</t>
        </is>
      </c>
      <c r="C269" s="33" t="inlineStr">
        <is>
          <t>יח'</t>
        </is>
      </c>
      <c r="D269" s="180" t="n">
        <v>7120</v>
      </c>
      <c r="E269" s="180">
        <f>D269*(1-$E$3)</f>
        <v>6052</v>
      </c>
      <c r="F269" s="181">
        <f>E269*(1+$F$3)</f>
        <v>6354.6</v>
      </c>
      <c r="H269" s="38" t="n"/>
      <c r="I269" s="36" t="n"/>
      <c r="K269" s="100" t="n"/>
      <c r="L269" s="182">
        <f>K269*E269</f>
        <v>0</v>
      </c>
      <c r="M269" s="102" t="n"/>
      <c r="N269" s="183">
        <f>M269*F269</f>
        <v>0</v>
      </c>
      <c r="O269" s="95" t="n"/>
      <c r="P269" s="177">
        <f>O269*E269</f>
        <v>0</v>
      </c>
      <c r="Q269" s="96" t="n"/>
      <c r="R269" s="178">
        <f>Q269*F269</f>
        <v>0</v>
      </c>
      <c r="S269" s="95" t="n"/>
      <c r="T269" s="179">
        <f>S269*E269</f>
        <v>0</v>
      </c>
      <c r="U269" s="98" t="n"/>
      <c r="V269" s="178">
        <f>U269*F269</f>
        <v>0</v>
      </c>
      <c r="W269" s="99" t="n"/>
      <c r="X269" s="179">
        <f>W269*E269</f>
        <v>0</v>
      </c>
      <c r="Y269" s="98" t="n"/>
      <c r="Z269" s="178">
        <f>Y269*F269</f>
        <v>0</v>
      </c>
      <c r="AA269" s="99" t="n"/>
      <c r="AB269" s="179">
        <f>AA269*E269</f>
        <v>0</v>
      </c>
      <c r="AC269" s="98" t="n"/>
      <c r="AD269" s="178">
        <f>AC269*F269</f>
        <v>0</v>
      </c>
      <c r="AE269" s="99" t="n"/>
      <c r="AF269" s="179">
        <f>AE269*E269</f>
        <v>0</v>
      </c>
      <c r="AG269" s="98" t="n"/>
      <c r="AH269" s="178">
        <f>AG269*F269</f>
        <v>0</v>
      </c>
      <c r="AI269" s="99" t="n"/>
      <c r="AJ269" s="179">
        <f>AI269*E269</f>
        <v>0</v>
      </c>
      <c r="AK269" s="98" t="n"/>
      <c r="AL269" s="178">
        <f>AK269*F269</f>
        <v>0</v>
      </c>
      <c r="AM269" s="99" t="n"/>
      <c r="AN269" s="179">
        <f>AM269*E269</f>
        <v>0</v>
      </c>
      <c r="AO269" s="98" t="n"/>
      <c r="AP269" s="178">
        <f>AO269*F269</f>
        <v>0</v>
      </c>
      <c r="AQ269" s="99" t="n"/>
      <c r="AR269" s="179">
        <f>AQ269*E269</f>
        <v>0</v>
      </c>
      <c r="AS269" s="98" t="n"/>
      <c r="AT269" s="178">
        <f>AS269*F269</f>
        <v>0</v>
      </c>
      <c r="AU269" s="99" t="n"/>
      <c r="AV269" s="179">
        <f>AU269*E269</f>
        <v>0</v>
      </c>
      <c r="AW269" s="98" t="n"/>
      <c r="AX269" s="178">
        <f>AW269*F269</f>
        <v>0</v>
      </c>
      <c r="AY269" s="99" t="n"/>
      <c r="AZ269" s="179">
        <f>AY269*E269</f>
        <v>0</v>
      </c>
      <c r="BA269" s="98" t="n"/>
      <c r="BB269" s="178">
        <f>BA269*F269</f>
        <v>0</v>
      </c>
      <c r="BC269" s="99" t="n"/>
      <c r="BD269" s="179">
        <f>BC269*E269</f>
        <v>0</v>
      </c>
      <c r="BE269" s="98" t="n"/>
      <c r="BF269" s="178">
        <f>BE269*F269</f>
        <v>0</v>
      </c>
    </row>
    <row r="270" ht="28.2" customHeight="1">
      <c r="A270" s="19" t="inlineStr">
        <is>
          <t>12.062.0037</t>
        </is>
      </c>
      <c r="B270" s="15" t="inlineStr">
        <is>
          <t>תוספת עבור דלת כנף במידות 120/220 ס"מ (במסגרת קיימת), זכוכית מחוסמת שקופה בעובי 6 מ"מ, זוג ידיות במחיר יסוד 350 ש"ח/זוג, מחזיר שמן עליון סטנדרטי, בויטרינה כדוגמת קליל 4500 או ש"ע</t>
        </is>
      </c>
      <c r="C270" s="33" t="inlineStr">
        <is>
          <t>יח'</t>
        </is>
      </c>
      <c r="D270" s="180" t="n">
        <v>6670</v>
      </c>
      <c r="E270" s="180">
        <f>D270*(1-$E$3)</f>
        <v>5669.5</v>
      </c>
      <c r="F270" s="181">
        <f>E270*(1+$F$3)</f>
        <v>5952.975</v>
      </c>
      <c r="H270" s="38" t="n"/>
      <c r="I270" s="36" t="n"/>
      <c r="K270" s="100" t="n"/>
      <c r="L270" s="182">
        <f>K270*E270</f>
        <v>0</v>
      </c>
      <c r="M270" s="102" t="n"/>
      <c r="N270" s="183">
        <f>M270*F270</f>
        <v>0</v>
      </c>
      <c r="O270" s="95" t="n"/>
      <c r="P270" s="177">
        <f>O270*E270</f>
        <v>0</v>
      </c>
      <c r="Q270" s="96" t="n"/>
      <c r="R270" s="178">
        <f>Q270*F270</f>
        <v>0</v>
      </c>
      <c r="S270" s="95" t="n"/>
      <c r="T270" s="179">
        <f>S270*E270</f>
        <v>0</v>
      </c>
      <c r="U270" s="98" t="n"/>
      <c r="V270" s="178">
        <f>U270*F270</f>
        <v>0</v>
      </c>
      <c r="W270" s="99" t="n"/>
      <c r="X270" s="179">
        <f>W270*E270</f>
        <v>0</v>
      </c>
      <c r="Y270" s="98" t="n"/>
      <c r="Z270" s="178">
        <f>Y270*F270</f>
        <v>0</v>
      </c>
      <c r="AA270" s="99" t="n"/>
      <c r="AB270" s="179">
        <f>AA270*E270</f>
        <v>0</v>
      </c>
      <c r="AC270" s="98" t="n"/>
      <c r="AD270" s="178">
        <f>AC270*F270</f>
        <v>0</v>
      </c>
      <c r="AE270" s="99" t="n"/>
      <c r="AF270" s="179">
        <f>AE270*E270</f>
        <v>0</v>
      </c>
      <c r="AG270" s="98" t="n"/>
      <c r="AH270" s="178">
        <f>AG270*F270</f>
        <v>0</v>
      </c>
      <c r="AI270" s="99" t="n"/>
      <c r="AJ270" s="179">
        <f>AI270*E270</f>
        <v>0</v>
      </c>
      <c r="AK270" s="98" t="n"/>
      <c r="AL270" s="178">
        <f>AK270*F270</f>
        <v>0</v>
      </c>
      <c r="AM270" s="99" t="n"/>
      <c r="AN270" s="179">
        <f>AM270*E270</f>
        <v>0</v>
      </c>
      <c r="AO270" s="98" t="n"/>
      <c r="AP270" s="178">
        <f>AO270*F270</f>
        <v>0</v>
      </c>
      <c r="AQ270" s="99" t="n"/>
      <c r="AR270" s="179">
        <f>AQ270*E270</f>
        <v>0</v>
      </c>
      <c r="AS270" s="98" t="n"/>
      <c r="AT270" s="178">
        <f>AS270*F270</f>
        <v>0</v>
      </c>
      <c r="AU270" s="99" t="n"/>
      <c r="AV270" s="179">
        <f>AU270*E270</f>
        <v>0</v>
      </c>
      <c r="AW270" s="98" t="n"/>
      <c r="AX270" s="178">
        <f>AW270*F270</f>
        <v>0</v>
      </c>
      <c r="AY270" s="99" t="n"/>
      <c r="AZ270" s="179">
        <f>AY270*E270</f>
        <v>0</v>
      </c>
      <c r="BA270" s="98" t="n"/>
      <c r="BB270" s="178">
        <f>BA270*F270</f>
        <v>0</v>
      </c>
      <c r="BC270" s="99" t="n"/>
      <c r="BD270" s="179">
        <f>BC270*E270</f>
        <v>0</v>
      </c>
      <c r="BE270" s="98" t="n"/>
      <c r="BF270" s="178">
        <f>BE270*F270</f>
        <v>0</v>
      </c>
    </row>
    <row r="271" ht="42" customHeight="1">
      <c r="A271" s="19" t="inlineStr">
        <is>
          <t>12.062.0040</t>
        </is>
      </c>
      <c r="B271" s="15" t="inlineStr">
        <is>
          <t>תוספת עבור דלת נפתחת דו אגפית. הדלת במידות 200/220 ס"מ (במסגרת קיימת), זכוכית מחוסמת שקופה בעובי 6 מ"מ, זוג ידיות במחיר 350 ש"ח/זוג, 2 מחזירי שמן (מגיפים) עליונים סטנדרטיים, בויטרינה כדוגמת קליל 2000 או ש"ע</t>
        </is>
      </c>
      <c r="C271" s="33" t="inlineStr">
        <is>
          <t>יח'</t>
        </is>
      </c>
      <c r="D271" s="180" t="n">
        <v>11660</v>
      </c>
      <c r="E271" s="180">
        <f>D271*(1-$E$3)</f>
        <v>9911</v>
      </c>
      <c r="F271" s="181">
        <f>E271*(1+$F$3)</f>
        <v>10406.550000000001</v>
      </c>
      <c r="H271" s="38" t="n"/>
      <c r="I271" s="36" t="n"/>
      <c r="K271" s="100" t="n"/>
      <c r="L271" s="182">
        <f>K271*E271</f>
        <v>0</v>
      </c>
      <c r="M271" s="102" t="n"/>
      <c r="N271" s="183">
        <f>M271*F271</f>
        <v>0</v>
      </c>
      <c r="O271" s="95" t="n"/>
      <c r="P271" s="177">
        <f>O271*E271</f>
        <v>0</v>
      </c>
      <c r="Q271" s="96" t="n"/>
      <c r="R271" s="178">
        <f>Q271*F271</f>
        <v>0</v>
      </c>
      <c r="S271" s="95" t="n"/>
      <c r="T271" s="179">
        <f>S271*E271</f>
        <v>0</v>
      </c>
      <c r="U271" s="98" t="n"/>
      <c r="V271" s="178">
        <f>U271*F271</f>
        <v>0</v>
      </c>
      <c r="W271" s="99" t="n"/>
      <c r="X271" s="179">
        <f>W271*E271</f>
        <v>0</v>
      </c>
      <c r="Y271" s="98" t="n"/>
      <c r="Z271" s="178">
        <f>Y271*F271</f>
        <v>0</v>
      </c>
      <c r="AA271" s="99" t="n"/>
      <c r="AB271" s="179">
        <f>AA271*E271</f>
        <v>0</v>
      </c>
      <c r="AC271" s="98" t="n"/>
      <c r="AD271" s="178">
        <f>AC271*F271</f>
        <v>0</v>
      </c>
      <c r="AE271" s="99" t="n"/>
      <c r="AF271" s="179">
        <f>AE271*E271</f>
        <v>0</v>
      </c>
      <c r="AG271" s="98" t="n"/>
      <c r="AH271" s="178">
        <f>AG271*F271</f>
        <v>0</v>
      </c>
      <c r="AI271" s="99" t="n"/>
      <c r="AJ271" s="179">
        <f>AI271*E271</f>
        <v>0</v>
      </c>
      <c r="AK271" s="98" t="n"/>
      <c r="AL271" s="178">
        <f>AK271*F271</f>
        <v>0</v>
      </c>
      <c r="AM271" s="99" t="n"/>
      <c r="AN271" s="179">
        <f>AM271*E271</f>
        <v>0</v>
      </c>
      <c r="AO271" s="98" t="n"/>
      <c r="AP271" s="178">
        <f>AO271*F271</f>
        <v>0</v>
      </c>
      <c r="AQ271" s="99" t="n"/>
      <c r="AR271" s="179">
        <f>AQ271*E271</f>
        <v>0</v>
      </c>
      <c r="AS271" s="98" t="n"/>
      <c r="AT271" s="178">
        <f>AS271*F271</f>
        <v>0</v>
      </c>
      <c r="AU271" s="99" t="n"/>
      <c r="AV271" s="179">
        <f>AU271*E271</f>
        <v>0</v>
      </c>
      <c r="AW271" s="98" t="n"/>
      <c r="AX271" s="178">
        <f>AW271*F271</f>
        <v>0</v>
      </c>
      <c r="AY271" s="99" t="n"/>
      <c r="AZ271" s="179">
        <f>AY271*E271</f>
        <v>0</v>
      </c>
      <c r="BA271" s="98" t="n"/>
      <c r="BB271" s="178">
        <f>BA271*F271</f>
        <v>0</v>
      </c>
      <c r="BC271" s="99" t="n"/>
      <c r="BD271" s="179">
        <f>BC271*E271</f>
        <v>0</v>
      </c>
      <c r="BE271" s="98" t="n"/>
      <c r="BF271" s="178">
        <f>BE271*F271</f>
        <v>0</v>
      </c>
    </row>
    <row r="272" ht="42" customHeight="1">
      <c r="A272" s="19" t="inlineStr">
        <is>
          <t>12.062.0045</t>
        </is>
      </c>
      <c r="B272" s="15" t="inlineStr">
        <is>
          <t>תוספת עבור דלת נפתחת דו אגפית. הדלת במידות 200/220 ס"מ (במסגרת קיימת), זכוכית מחוסמת שקופה בעובי 6 מ"מ, זוג ידיות במחיר 350 ש"ח/זוג, 2 מחזירי שמן (מגיפים) עליונים סטנדרטיים, בויטרינה כדוגמת קליל 4900 או ש"ע</t>
        </is>
      </c>
      <c r="C272" s="33" t="inlineStr">
        <is>
          <t>יח'</t>
        </is>
      </c>
      <c r="D272" s="180" t="n">
        <v>12720</v>
      </c>
      <c r="E272" s="180">
        <f>D272*(1-$E$3)</f>
        <v>10812</v>
      </c>
      <c r="F272" s="181">
        <f>E272*(1+$F$3)</f>
        <v>11352.6</v>
      </c>
      <c r="H272" s="38" t="n"/>
      <c r="I272" s="36" t="n"/>
      <c r="K272" s="100" t="n"/>
      <c r="L272" s="182">
        <f>K272*E272</f>
        <v>0</v>
      </c>
      <c r="M272" s="102" t="n"/>
      <c r="N272" s="183">
        <f>M272*F272</f>
        <v>0</v>
      </c>
      <c r="O272" s="95" t="n"/>
      <c r="P272" s="177">
        <f>O272*E272</f>
        <v>0</v>
      </c>
      <c r="Q272" s="96" t="n"/>
      <c r="R272" s="178">
        <f>Q272*F272</f>
        <v>0</v>
      </c>
      <c r="S272" s="95" t="n"/>
      <c r="T272" s="179">
        <f>S272*E272</f>
        <v>0</v>
      </c>
      <c r="U272" s="98" t="n"/>
      <c r="V272" s="178">
        <f>U272*F272</f>
        <v>0</v>
      </c>
      <c r="W272" s="99" t="n"/>
      <c r="X272" s="179">
        <f>W272*E272</f>
        <v>0</v>
      </c>
      <c r="Y272" s="98" t="n"/>
      <c r="Z272" s="178">
        <f>Y272*F272</f>
        <v>0</v>
      </c>
      <c r="AA272" s="99" t="n"/>
      <c r="AB272" s="179">
        <f>AA272*E272</f>
        <v>0</v>
      </c>
      <c r="AC272" s="98" t="n"/>
      <c r="AD272" s="178">
        <f>AC272*F272</f>
        <v>0</v>
      </c>
      <c r="AE272" s="99" t="n"/>
      <c r="AF272" s="179">
        <f>AE272*E272</f>
        <v>0</v>
      </c>
      <c r="AG272" s="98" t="n"/>
      <c r="AH272" s="178">
        <f>AG272*F272</f>
        <v>0</v>
      </c>
      <c r="AI272" s="99" t="n"/>
      <c r="AJ272" s="179">
        <f>AI272*E272</f>
        <v>0</v>
      </c>
      <c r="AK272" s="98" t="n"/>
      <c r="AL272" s="178">
        <f>AK272*F272</f>
        <v>0</v>
      </c>
      <c r="AM272" s="99" t="n"/>
      <c r="AN272" s="179">
        <f>AM272*E272</f>
        <v>0</v>
      </c>
      <c r="AO272" s="98" t="n"/>
      <c r="AP272" s="178">
        <f>AO272*F272</f>
        <v>0</v>
      </c>
      <c r="AQ272" s="99" t="n"/>
      <c r="AR272" s="179">
        <f>AQ272*E272</f>
        <v>0</v>
      </c>
      <c r="AS272" s="98" t="n"/>
      <c r="AT272" s="178">
        <f>AS272*F272</f>
        <v>0</v>
      </c>
      <c r="AU272" s="99" t="n"/>
      <c r="AV272" s="179">
        <f>AU272*E272</f>
        <v>0</v>
      </c>
      <c r="AW272" s="98" t="n"/>
      <c r="AX272" s="178">
        <f>AW272*F272</f>
        <v>0</v>
      </c>
      <c r="AY272" s="99" t="n"/>
      <c r="AZ272" s="179">
        <f>AY272*E272</f>
        <v>0</v>
      </c>
      <c r="BA272" s="98" t="n"/>
      <c r="BB272" s="178">
        <f>BA272*F272</f>
        <v>0</v>
      </c>
      <c r="BC272" s="99" t="n"/>
      <c r="BD272" s="179">
        <f>BC272*E272</f>
        <v>0</v>
      </c>
      <c r="BE272" s="98" t="n"/>
      <c r="BF272" s="178">
        <f>BE272*F272</f>
        <v>0</v>
      </c>
    </row>
    <row r="273" ht="42" customHeight="1">
      <c r="A273" s="19" t="inlineStr">
        <is>
          <t>12.062.0050</t>
        </is>
      </c>
      <c r="B273" s="15" t="inlineStr">
        <is>
          <t>תוספת עבור דלת נפתחת דו אגפית. הדלת במידות 200/220 ס"מ (במסגרת קיימת), זכוכית מחוסמת שקופה בעובי 6 מ"מ, זוג ידיות במחיר 350 ש"ח/זוג, 2 מחזירי שמן (מגיפים) עליונים סטנדרטיים, בויטרינה כדוגמת קליל 4300 או ש"ע</t>
        </is>
      </c>
      <c r="C273" s="33" t="inlineStr">
        <is>
          <t>יח'</t>
        </is>
      </c>
      <c r="D273" s="180" t="n">
        <v>13560</v>
      </c>
      <c r="E273" s="180">
        <f>D273*(1-$E$3)</f>
        <v>11526</v>
      </c>
      <c r="F273" s="181">
        <f>E273*(1+$F$3)</f>
        <v>12102.300000000001</v>
      </c>
      <c r="H273" s="38" t="n"/>
      <c r="I273" s="36" t="n"/>
      <c r="K273" s="100" t="n"/>
      <c r="L273" s="182">
        <f>K273*E273</f>
        <v>0</v>
      </c>
      <c r="M273" s="102" t="n"/>
      <c r="N273" s="183">
        <f>M273*F273</f>
        <v>0</v>
      </c>
      <c r="O273" s="95" t="n"/>
      <c r="P273" s="177">
        <f>O273*E273</f>
        <v>0</v>
      </c>
      <c r="Q273" s="96" t="n"/>
      <c r="R273" s="178">
        <f>Q273*F273</f>
        <v>0</v>
      </c>
      <c r="S273" s="95" t="n"/>
      <c r="T273" s="179">
        <f>S273*E273</f>
        <v>0</v>
      </c>
      <c r="U273" s="98" t="n"/>
      <c r="V273" s="178">
        <f>U273*F273</f>
        <v>0</v>
      </c>
      <c r="W273" s="99" t="n"/>
      <c r="X273" s="179">
        <f>W273*E273</f>
        <v>0</v>
      </c>
      <c r="Y273" s="98" t="n"/>
      <c r="Z273" s="178">
        <f>Y273*F273</f>
        <v>0</v>
      </c>
      <c r="AA273" s="99" t="n"/>
      <c r="AB273" s="179">
        <f>AA273*E273</f>
        <v>0</v>
      </c>
      <c r="AC273" s="98" t="n"/>
      <c r="AD273" s="178">
        <f>AC273*F273</f>
        <v>0</v>
      </c>
      <c r="AE273" s="99" t="n"/>
      <c r="AF273" s="179">
        <f>AE273*E273</f>
        <v>0</v>
      </c>
      <c r="AG273" s="98" t="n"/>
      <c r="AH273" s="178">
        <f>AG273*F273</f>
        <v>0</v>
      </c>
      <c r="AI273" s="99" t="n"/>
      <c r="AJ273" s="179">
        <f>AI273*E273</f>
        <v>0</v>
      </c>
      <c r="AK273" s="98" t="n"/>
      <c r="AL273" s="178">
        <f>AK273*F273</f>
        <v>0</v>
      </c>
      <c r="AM273" s="99" t="n"/>
      <c r="AN273" s="179">
        <f>AM273*E273</f>
        <v>0</v>
      </c>
      <c r="AO273" s="98" t="n"/>
      <c r="AP273" s="178">
        <f>AO273*F273</f>
        <v>0</v>
      </c>
      <c r="AQ273" s="99" t="n"/>
      <c r="AR273" s="179">
        <f>AQ273*E273</f>
        <v>0</v>
      </c>
      <c r="AS273" s="98" t="n"/>
      <c r="AT273" s="178">
        <f>AS273*F273</f>
        <v>0</v>
      </c>
      <c r="AU273" s="99" t="n"/>
      <c r="AV273" s="179">
        <f>AU273*E273</f>
        <v>0</v>
      </c>
      <c r="AW273" s="98" t="n"/>
      <c r="AX273" s="178">
        <f>AW273*F273</f>
        <v>0</v>
      </c>
      <c r="AY273" s="99" t="n"/>
      <c r="AZ273" s="179">
        <f>AY273*E273</f>
        <v>0</v>
      </c>
      <c r="BA273" s="98" t="n"/>
      <c r="BB273" s="178">
        <f>BA273*F273</f>
        <v>0</v>
      </c>
      <c r="BC273" s="99" t="n"/>
      <c r="BD273" s="179">
        <f>BC273*E273</f>
        <v>0</v>
      </c>
      <c r="BE273" s="98" t="n"/>
      <c r="BF273" s="178">
        <f>BE273*F273</f>
        <v>0</v>
      </c>
    </row>
    <row r="274" ht="42" customHeight="1">
      <c r="A274" s="19" t="inlineStr">
        <is>
          <t>12.062.0055</t>
        </is>
      </c>
      <c r="B274" s="15" t="inlineStr">
        <is>
          <t>תוספת עבור דלת נפתחת דו אגפית. הדלת במידות 200/220 ס"מ (במסגרת קיימת), זכוכית מחוסמת שקופה בעובי 6 מ"מ, זוג ידיות במחיר 350 ש"ח/זוג, 2 מחזירי שמן (מגיפים) עליונים סטנדרטיים, בויטרינה כדוגמת קליל 4500 או ש"ע</t>
        </is>
      </c>
      <c r="C274" s="33" t="inlineStr">
        <is>
          <t>יח'</t>
        </is>
      </c>
      <c r="D274" s="180" t="n">
        <v>12670</v>
      </c>
      <c r="E274" s="180">
        <f>D274*(1-$E$3)</f>
        <v>10769.5</v>
      </c>
      <c r="F274" s="181">
        <f>E274*(1+$F$3)</f>
        <v>11307.975</v>
      </c>
      <c r="H274" s="38" t="n"/>
      <c r="I274" s="36" t="n"/>
      <c r="K274" s="100" t="n"/>
      <c r="L274" s="182">
        <f>K274*E274</f>
        <v>0</v>
      </c>
      <c r="M274" s="102" t="n"/>
      <c r="N274" s="183">
        <f>M274*F274</f>
        <v>0</v>
      </c>
      <c r="O274" s="95" t="n"/>
      <c r="P274" s="177">
        <f>O274*E274</f>
        <v>0</v>
      </c>
      <c r="Q274" s="96" t="n"/>
      <c r="R274" s="178">
        <f>Q274*F274</f>
        <v>0</v>
      </c>
      <c r="S274" s="95" t="n"/>
      <c r="T274" s="179">
        <f>S274*E274</f>
        <v>0</v>
      </c>
      <c r="U274" s="98" t="n"/>
      <c r="V274" s="178">
        <f>U274*F274</f>
        <v>0</v>
      </c>
      <c r="W274" s="99" t="n"/>
      <c r="X274" s="179">
        <f>W274*E274</f>
        <v>0</v>
      </c>
      <c r="Y274" s="98" t="n"/>
      <c r="Z274" s="178">
        <f>Y274*F274</f>
        <v>0</v>
      </c>
      <c r="AA274" s="99" t="n"/>
      <c r="AB274" s="179">
        <f>AA274*E274</f>
        <v>0</v>
      </c>
      <c r="AC274" s="98" t="n"/>
      <c r="AD274" s="178">
        <f>AC274*F274</f>
        <v>0</v>
      </c>
      <c r="AE274" s="99" t="n"/>
      <c r="AF274" s="179">
        <f>AE274*E274</f>
        <v>0</v>
      </c>
      <c r="AG274" s="98" t="n"/>
      <c r="AH274" s="178">
        <f>AG274*F274</f>
        <v>0</v>
      </c>
      <c r="AI274" s="99" t="n"/>
      <c r="AJ274" s="179">
        <f>AI274*E274</f>
        <v>0</v>
      </c>
      <c r="AK274" s="98" t="n"/>
      <c r="AL274" s="178">
        <f>AK274*F274</f>
        <v>0</v>
      </c>
      <c r="AM274" s="99" t="n"/>
      <c r="AN274" s="179">
        <f>AM274*E274</f>
        <v>0</v>
      </c>
      <c r="AO274" s="98" t="n"/>
      <c r="AP274" s="178">
        <f>AO274*F274</f>
        <v>0</v>
      </c>
      <c r="AQ274" s="99" t="n"/>
      <c r="AR274" s="179">
        <f>AQ274*E274</f>
        <v>0</v>
      </c>
      <c r="AS274" s="98" t="n"/>
      <c r="AT274" s="178">
        <f>AS274*F274</f>
        <v>0</v>
      </c>
      <c r="AU274" s="99" t="n"/>
      <c r="AV274" s="179">
        <f>AU274*E274</f>
        <v>0</v>
      </c>
      <c r="AW274" s="98" t="n"/>
      <c r="AX274" s="178">
        <f>AW274*F274</f>
        <v>0</v>
      </c>
      <c r="AY274" s="99" t="n"/>
      <c r="AZ274" s="179">
        <f>AY274*E274</f>
        <v>0</v>
      </c>
      <c r="BA274" s="98" t="n"/>
      <c r="BB274" s="178">
        <f>BA274*F274</f>
        <v>0</v>
      </c>
      <c r="BC274" s="99" t="n"/>
      <c r="BD274" s="179">
        <f>BC274*E274</f>
        <v>0</v>
      </c>
      <c r="BE274" s="98" t="n"/>
      <c r="BF274" s="178">
        <f>BE274*F274</f>
        <v>0</v>
      </c>
    </row>
    <row r="275" ht="42" customHeight="1">
      <c r="A275" s="19" t="inlineStr">
        <is>
          <t>12.062.0200</t>
        </is>
      </c>
      <c r="B275" s="15" t="inlineStr">
        <is>
          <t>ויטרינה קבועה במידות 200/230 ס"מ מאלומיניום מאולגן/צבוע כדוגמת קליל באוהאוס 5600, גובה מירבי 230 ס"מ, זכוכית מחוסמת שקופה בעובי 6 מ"מ, מותאם להחדרת כנף דלת ברוחב מכסימלי 100 ס"מ</t>
        </is>
      </c>
      <c r="C275" s="33" t="inlineStr">
        <is>
          <t>יח'</t>
        </is>
      </c>
      <c r="D275" s="180" t="n">
        <v>14150</v>
      </c>
      <c r="E275" s="180">
        <f>D275*(1-$E$3)</f>
        <v>12027.5</v>
      </c>
      <c r="F275" s="181">
        <f>E275*(1+$F$3)</f>
        <v>12628.875</v>
      </c>
      <c r="H275" s="38" t="n"/>
      <c r="I275" s="36" t="n"/>
      <c r="K275" s="100" t="n"/>
      <c r="L275" s="182">
        <f>K275*E275</f>
        <v>0</v>
      </c>
      <c r="M275" s="102" t="n"/>
      <c r="N275" s="183">
        <f>M275*F275</f>
        <v>0</v>
      </c>
      <c r="O275" s="95" t="n"/>
      <c r="P275" s="177">
        <f>O275*E275</f>
        <v>0</v>
      </c>
      <c r="Q275" s="96" t="n"/>
      <c r="R275" s="178">
        <f>Q275*F275</f>
        <v>0</v>
      </c>
      <c r="S275" s="95" t="n"/>
      <c r="T275" s="179">
        <f>S275*E275</f>
        <v>0</v>
      </c>
      <c r="U275" s="98" t="n"/>
      <c r="V275" s="178">
        <f>U275*F275</f>
        <v>0</v>
      </c>
      <c r="W275" s="99" t="n"/>
      <c r="X275" s="179">
        <f>W275*E275</f>
        <v>0</v>
      </c>
      <c r="Y275" s="98" t="n"/>
      <c r="Z275" s="178">
        <f>Y275*F275</f>
        <v>0</v>
      </c>
      <c r="AA275" s="99" t="n"/>
      <c r="AB275" s="179">
        <f>AA275*E275</f>
        <v>0</v>
      </c>
      <c r="AC275" s="98" t="n"/>
      <c r="AD275" s="178">
        <f>AC275*F275</f>
        <v>0</v>
      </c>
      <c r="AE275" s="99" t="n"/>
      <c r="AF275" s="179">
        <f>AE275*E275</f>
        <v>0</v>
      </c>
      <c r="AG275" s="98" t="n"/>
      <c r="AH275" s="178">
        <f>AG275*F275</f>
        <v>0</v>
      </c>
      <c r="AI275" s="99" t="n"/>
      <c r="AJ275" s="179">
        <f>AI275*E275</f>
        <v>0</v>
      </c>
      <c r="AK275" s="98" t="n"/>
      <c r="AL275" s="178">
        <f>AK275*F275</f>
        <v>0</v>
      </c>
      <c r="AM275" s="99" t="n"/>
      <c r="AN275" s="179">
        <f>AM275*E275</f>
        <v>0</v>
      </c>
      <c r="AO275" s="98" t="n"/>
      <c r="AP275" s="178">
        <f>AO275*F275</f>
        <v>0</v>
      </c>
      <c r="AQ275" s="99" t="n"/>
      <c r="AR275" s="179">
        <f>AQ275*E275</f>
        <v>0</v>
      </c>
      <c r="AS275" s="98" t="n"/>
      <c r="AT275" s="178">
        <f>AS275*F275</f>
        <v>0</v>
      </c>
      <c r="AU275" s="99" t="n"/>
      <c r="AV275" s="179">
        <f>AU275*E275</f>
        <v>0</v>
      </c>
      <c r="AW275" s="98" t="n"/>
      <c r="AX275" s="178">
        <f>AW275*F275</f>
        <v>0</v>
      </c>
      <c r="AY275" s="99" t="n"/>
      <c r="AZ275" s="179">
        <f>AY275*E275</f>
        <v>0</v>
      </c>
      <c r="BA275" s="98" t="n"/>
      <c r="BB275" s="178">
        <f>BA275*F275</f>
        <v>0</v>
      </c>
      <c r="BC275" s="99" t="n"/>
      <c r="BD275" s="179">
        <f>BC275*E275</f>
        <v>0</v>
      </c>
      <c r="BE275" s="98" t="n"/>
      <c r="BF275" s="178">
        <f>BE275*F275</f>
        <v>0</v>
      </c>
    </row>
    <row r="276" ht="42" customHeight="1">
      <c r="A276" s="19" t="inlineStr">
        <is>
          <t>12.062.0210</t>
        </is>
      </c>
      <c r="B276" s="15" t="inlineStr">
        <is>
          <t>ויטרינה קבועה בשטח מעל 4.6 מ"ר ועד 7.0 מ"ר מאלומיניום מאולגן/צבוע כדוגמת קליל באוהאוס 5600 בגובה מירבי 230 ס"מ, זכוכית מחוסמת שקופה בעובי 6 מ"מ, מותאם להחדרת כנף דלת ברוחב מכסימלי 100 ס"מ</t>
        </is>
      </c>
      <c r="C276" s="33" t="inlineStr">
        <is>
          <t>מ"ר</t>
        </is>
      </c>
      <c r="D276" s="180" t="n">
        <v>2700</v>
      </c>
      <c r="E276" s="180">
        <f>D276*(1-$E$3)</f>
        <v>2295</v>
      </c>
      <c r="F276" s="181">
        <f>E276*(1+$F$3)</f>
        <v>2409.75</v>
      </c>
      <c r="H276" s="38" t="n"/>
      <c r="I276" s="36" t="n"/>
      <c r="K276" s="100" t="n"/>
      <c r="L276" s="182">
        <f>K276*E276</f>
        <v>0</v>
      </c>
      <c r="M276" s="102" t="n"/>
      <c r="N276" s="183">
        <f>M276*F276</f>
        <v>0</v>
      </c>
      <c r="O276" s="95" t="n"/>
      <c r="P276" s="177">
        <f>O276*E276</f>
        <v>0</v>
      </c>
      <c r="Q276" s="96" t="n"/>
      <c r="R276" s="178">
        <f>Q276*F276</f>
        <v>0</v>
      </c>
      <c r="S276" s="95" t="n"/>
      <c r="T276" s="179">
        <f>S276*E276</f>
        <v>0</v>
      </c>
      <c r="U276" s="98" t="n"/>
      <c r="V276" s="178">
        <f>U276*F276</f>
        <v>0</v>
      </c>
      <c r="W276" s="99" t="n"/>
      <c r="X276" s="179">
        <f>W276*E276</f>
        <v>0</v>
      </c>
      <c r="Y276" s="98" t="n"/>
      <c r="Z276" s="178">
        <f>Y276*F276</f>
        <v>0</v>
      </c>
      <c r="AA276" s="99" t="n"/>
      <c r="AB276" s="179">
        <f>AA276*E276</f>
        <v>0</v>
      </c>
      <c r="AC276" s="98" t="n"/>
      <c r="AD276" s="178">
        <f>AC276*F276</f>
        <v>0</v>
      </c>
      <c r="AE276" s="99" t="n"/>
      <c r="AF276" s="179">
        <f>AE276*E276</f>
        <v>0</v>
      </c>
      <c r="AG276" s="98" t="n"/>
      <c r="AH276" s="178">
        <f>AG276*F276</f>
        <v>0</v>
      </c>
      <c r="AI276" s="99" t="n"/>
      <c r="AJ276" s="179">
        <f>AI276*E276</f>
        <v>0</v>
      </c>
      <c r="AK276" s="98" t="n"/>
      <c r="AL276" s="178">
        <f>AK276*F276</f>
        <v>0</v>
      </c>
      <c r="AM276" s="99" t="n"/>
      <c r="AN276" s="179">
        <f>AM276*E276</f>
        <v>0</v>
      </c>
      <c r="AO276" s="98" t="n"/>
      <c r="AP276" s="178">
        <f>AO276*F276</f>
        <v>0</v>
      </c>
      <c r="AQ276" s="99" t="n"/>
      <c r="AR276" s="179">
        <f>AQ276*E276</f>
        <v>0</v>
      </c>
      <c r="AS276" s="98" t="n"/>
      <c r="AT276" s="178">
        <f>AS276*F276</f>
        <v>0</v>
      </c>
      <c r="AU276" s="99" t="n"/>
      <c r="AV276" s="179">
        <f>AU276*E276</f>
        <v>0</v>
      </c>
      <c r="AW276" s="98" t="n"/>
      <c r="AX276" s="178">
        <f>AW276*F276</f>
        <v>0</v>
      </c>
      <c r="AY276" s="99" t="n"/>
      <c r="AZ276" s="179">
        <f>AY276*E276</f>
        <v>0</v>
      </c>
      <c r="BA276" s="98" t="n"/>
      <c r="BB276" s="178">
        <f>BA276*F276</f>
        <v>0</v>
      </c>
      <c r="BC276" s="99" t="n"/>
      <c r="BD276" s="179">
        <f>BC276*E276</f>
        <v>0</v>
      </c>
      <c r="BE276" s="98" t="n"/>
      <c r="BF276" s="178">
        <f>BE276*F276</f>
        <v>0</v>
      </c>
    </row>
    <row r="277" ht="42" customHeight="1">
      <c r="A277" s="19" t="inlineStr">
        <is>
          <t>12.062.0220</t>
        </is>
      </c>
      <c r="B277" s="15" t="inlineStr">
        <is>
          <t>ויטרינה קבועה בשטח מעל 7.0 מ"ר ועד 10.0 מ"ר מאלומיניום מאולגן/צבוע כדוגמת קליל באוהאוס 5600, גובה מירבי 230 ס"מ, זכוכית מחוסמת שקופה בעובי 6 מ"מ, מותאם להחדרת כנף דלת ברוחב מכסימלי 100 ס"מ</t>
        </is>
      </c>
      <c r="C277" s="33" t="inlineStr">
        <is>
          <t>מ"ר</t>
        </is>
      </c>
      <c r="D277" s="180" t="n">
        <v>2500</v>
      </c>
      <c r="E277" s="180">
        <f>D277*(1-$E$3)</f>
        <v>2125</v>
      </c>
      <c r="F277" s="181">
        <f>E277*(1+$F$3)</f>
        <v>2231.25</v>
      </c>
      <c r="H277" s="38" t="n"/>
      <c r="I277" s="36" t="n"/>
      <c r="K277" s="100" t="n"/>
      <c r="L277" s="182">
        <f>K277*E277</f>
        <v>0</v>
      </c>
      <c r="M277" s="102" t="n"/>
      <c r="N277" s="183">
        <f>M277*F277</f>
        <v>0</v>
      </c>
      <c r="O277" s="95" t="n"/>
      <c r="P277" s="177">
        <f>O277*E277</f>
        <v>0</v>
      </c>
      <c r="Q277" s="96" t="n"/>
      <c r="R277" s="178">
        <f>Q277*F277</f>
        <v>0</v>
      </c>
      <c r="S277" s="95" t="n"/>
      <c r="T277" s="179">
        <f>S277*E277</f>
        <v>0</v>
      </c>
      <c r="U277" s="98" t="n"/>
      <c r="V277" s="178">
        <f>U277*F277</f>
        <v>0</v>
      </c>
      <c r="W277" s="99" t="n"/>
      <c r="X277" s="179">
        <f>W277*E277</f>
        <v>0</v>
      </c>
      <c r="Y277" s="98" t="n"/>
      <c r="Z277" s="178">
        <f>Y277*F277</f>
        <v>0</v>
      </c>
      <c r="AA277" s="99" t="n"/>
      <c r="AB277" s="179">
        <f>AA277*E277</f>
        <v>0</v>
      </c>
      <c r="AC277" s="98" t="n"/>
      <c r="AD277" s="178">
        <f>AC277*F277</f>
        <v>0</v>
      </c>
      <c r="AE277" s="99" t="n"/>
      <c r="AF277" s="179">
        <f>AE277*E277</f>
        <v>0</v>
      </c>
      <c r="AG277" s="98" t="n"/>
      <c r="AH277" s="178">
        <f>AG277*F277</f>
        <v>0</v>
      </c>
      <c r="AI277" s="99" t="n"/>
      <c r="AJ277" s="179">
        <f>AI277*E277</f>
        <v>0</v>
      </c>
      <c r="AK277" s="98" t="n"/>
      <c r="AL277" s="178">
        <f>AK277*F277</f>
        <v>0</v>
      </c>
      <c r="AM277" s="99" t="n"/>
      <c r="AN277" s="179">
        <f>AM277*E277</f>
        <v>0</v>
      </c>
      <c r="AO277" s="98" t="n"/>
      <c r="AP277" s="178">
        <f>AO277*F277</f>
        <v>0</v>
      </c>
      <c r="AQ277" s="99" t="n"/>
      <c r="AR277" s="179">
        <f>AQ277*E277</f>
        <v>0</v>
      </c>
      <c r="AS277" s="98" t="n"/>
      <c r="AT277" s="178">
        <f>AS277*F277</f>
        <v>0</v>
      </c>
      <c r="AU277" s="99" t="n"/>
      <c r="AV277" s="179">
        <f>AU277*E277</f>
        <v>0</v>
      </c>
      <c r="AW277" s="98" t="n"/>
      <c r="AX277" s="178">
        <f>AW277*F277</f>
        <v>0</v>
      </c>
      <c r="AY277" s="99" t="n"/>
      <c r="AZ277" s="179">
        <f>AY277*E277</f>
        <v>0</v>
      </c>
      <c r="BA277" s="98" t="n"/>
      <c r="BB277" s="178">
        <f>BA277*F277</f>
        <v>0</v>
      </c>
      <c r="BC277" s="99" t="n"/>
      <c r="BD277" s="179">
        <f>BC277*E277</f>
        <v>0</v>
      </c>
      <c r="BE277" s="98" t="n"/>
      <c r="BF277" s="178">
        <f>BE277*F277</f>
        <v>0</v>
      </c>
    </row>
    <row r="278" ht="42" customHeight="1">
      <c r="A278" s="19" t="inlineStr">
        <is>
          <t>12.062.0250</t>
        </is>
      </c>
      <c r="B278" s="15" t="inlineStr">
        <is>
          <t>תוספת לסעיפים 12.062.0200-0220 עבור דלת כנף במידות 100/230 ס"מ (במסגרת קיימת), זכוכית מחוסמת שקופה בעובי 6 מ"מ, זוג ידיות במחיר יסוד 350 ש"ח/זוג, מחזיר שמן עליון סטנדרטי, בויטרינה כדוגמת קליל באוהאוס 5600 או ש"ע</t>
        </is>
      </c>
      <c r="C278" s="33" t="inlineStr">
        <is>
          <t>יח'</t>
        </is>
      </c>
      <c r="D278" s="180" t="n">
        <v>8210</v>
      </c>
      <c r="E278" s="180">
        <f>D278*(1-$E$3)</f>
        <v>6978.5</v>
      </c>
      <c r="F278" s="181">
        <f>E278*(1+$F$3)</f>
        <v>7327.425</v>
      </c>
      <c r="H278" s="38" t="n"/>
      <c r="I278" s="36" t="n"/>
      <c r="K278" s="100" t="n"/>
      <c r="L278" s="182">
        <f>K278*E278</f>
        <v>0</v>
      </c>
      <c r="M278" s="102" t="n"/>
      <c r="N278" s="183">
        <f>M278*F278</f>
        <v>0</v>
      </c>
      <c r="O278" s="95" t="n"/>
      <c r="P278" s="177">
        <f>O278*E278</f>
        <v>0</v>
      </c>
      <c r="Q278" s="96" t="n"/>
      <c r="R278" s="178">
        <f>Q278*F278</f>
        <v>0</v>
      </c>
      <c r="S278" s="95" t="n"/>
      <c r="T278" s="179">
        <f>S278*E278</f>
        <v>0</v>
      </c>
      <c r="U278" s="98" t="n"/>
      <c r="V278" s="178">
        <f>U278*F278</f>
        <v>0</v>
      </c>
      <c r="W278" s="99" t="n"/>
      <c r="X278" s="179">
        <f>W278*E278</f>
        <v>0</v>
      </c>
      <c r="Y278" s="98" t="n"/>
      <c r="Z278" s="178">
        <f>Y278*F278</f>
        <v>0</v>
      </c>
      <c r="AA278" s="99" t="n"/>
      <c r="AB278" s="179">
        <f>AA278*E278</f>
        <v>0</v>
      </c>
      <c r="AC278" s="98" t="n"/>
      <c r="AD278" s="178">
        <f>AC278*F278</f>
        <v>0</v>
      </c>
      <c r="AE278" s="99" t="n"/>
      <c r="AF278" s="179">
        <f>AE278*E278</f>
        <v>0</v>
      </c>
      <c r="AG278" s="98" t="n"/>
      <c r="AH278" s="178">
        <f>AG278*F278</f>
        <v>0</v>
      </c>
      <c r="AI278" s="99" t="n"/>
      <c r="AJ278" s="179">
        <f>AI278*E278</f>
        <v>0</v>
      </c>
      <c r="AK278" s="98" t="n"/>
      <c r="AL278" s="178">
        <f>AK278*F278</f>
        <v>0</v>
      </c>
      <c r="AM278" s="99" t="n"/>
      <c r="AN278" s="179">
        <f>AM278*E278</f>
        <v>0</v>
      </c>
      <c r="AO278" s="98" t="n"/>
      <c r="AP278" s="178">
        <f>AO278*F278</f>
        <v>0</v>
      </c>
      <c r="AQ278" s="99" t="n"/>
      <c r="AR278" s="179">
        <f>AQ278*E278</f>
        <v>0</v>
      </c>
      <c r="AS278" s="98" t="n"/>
      <c r="AT278" s="178">
        <f>AS278*F278</f>
        <v>0</v>
      </c>
      <c r="AU278" s="99" t="n"/>
      <c r="AV278" s="179">
        <f>AU278*E278</f>
        <v>0</v>
      </c>
      <c r="AW278" s="98" t="n"/>
      <c r="AX278" s="178">
        <f>AW278*F278</f>
        <v>0</v>
      </c>
      <c r="AY278" s="99" t="n"/>
      <c r="AZ278" s="179">
        <f>AY278*E278</f>
        <v>0</v>
      </c>
      <c r="BA278" s="98" t="n"/>
      <c r="BB278" s="178">
        <f>BA278*F278</f>
        <v>0</v>
      </c>
      <c r="BC278" s="99" t="n"/>
      <c r="BD278" s="179">
        <f>BC278*E278</f>
        <v>0</v>
      </c>
      <c r="BE278" s="98" t="n"/>
      <c r="BF278" s="178">
        <f>BE278*F278</f>
        <v>0</v>
      </c>
    </row>
    <row r="279" ht="15.6" customHeight="1">
      <c r="A279" s="19" t="inlineStr">
        <is>
          <t>12.062.0300</t>
        </is>
      </c>
      <c r="B279" s="15" t="inlineStr">
        <is>
          <t>ויטרינה קבועה שכולה זכוכית 10 מ"מ מחוסמת מורכבת בתוך פרופיל U 30/20 מ"מ</t>
        </is>
      </c>
      <c r="C279" s="33" t="inlineStr">
        <is>
          <t>מ"ר</t>
        </is>
      </c>
      <c r="D279" s="180" t="n">
        <v>1330</v>
      </c>
      <c r="E279" s="180">
        <f>D279*(1-$E$3)</f>
        <v>1130.5</v>
      </c>
      <c r="F279" s="181">
        <f>E279*(1+$F$3)</f>
        <v>1187.025</v>
      </c>
      <c r="H279" s="38" t="n"/>
      <c r="I279" s="36" t="n"/>
      <c r="K279" s="100" t="n"/>
      <c r="L279" s="182">
        <f>K279*E279</f>
        <v>0</v>
      </c>
      <c r="M279" s="102" t="n"/>
      <c r="N279" s="183">
        <f>M279*F279</f>
        <v>0</v>
      </c>
      <c r="O279" s="95" t="n"/>
      <c r="P279" s="177">
        <f>O279*E279</f>
        <v>0</v>
      </c>
      <c r="Q279" s="96" t="n"/>
      <c r="R279" s="178">
        <f>Q279*F279</f>
        <v>0</v>
      </c>
      <c r="S279" s="95" t="n"/>
      <c r="T279" s="179">
        <f>S279*E279</f>
        <v>0</v>
      </c>
      <c r="U279" s="98" t="n"/>
      <c r="V279" s="178">
        <f>U279*F279</f>
        <v>0</v>
      </c>
      <c r="W279" s="99" t="n"/>
      <c r="X279" s="179">
        <f>W279*E279</f>
        <v>0</v>
      </c>
      <c r="Y279" s="98" t="n"/>
      <c r="Z279" s="178">
        <f>Y279*F279</f>
        <v>0</v>
      </c>
      <c r="AA279" s="99" t="n"/>
      <c r="AB279" s="179">
        <f>AA279*E279</f>
        <v>0</v>
      </c>
      <c r="AC279" s="98" t="n"/>
      <c r="AD279" s="178">
        <f>AC279*F279</f>
        <v>0</v>
      </c>
      <c r="AE279" s="99" t="n"/>
      <c r="AF279" s="179">
        <f>AE279*E279</f>
        <v>0</v>
      </c>
      <c r="AG279" s="98" t="n"/>
      <c r="AH279" s="178">
        <f>AG279*F279</f>
        <v>0</v>
      </c>
      <c r="AI279" s="99" t="n"/>
      <c r="AJ279" s="179">
        <f>AI279*E279</f>
        <v>0</v>
      </c>
      <c r="AK279" s="98" t="n"/>
      <c r="AL279" s="178">
        <f>AK279*F279</f>
        <v>0</v>
      </c>
      <c r="AM279" s="99" t="n"/>
      <c r="AN279" s="179">
        <f>AM279*E279</f>
        <v>0</v>
      </c>
      <c r="AO279" s="98" t="n"/>
      <c r="AP279" s="178">
        <f>AO279*F279</f>
        <v>0</v>
      </c>
      <c r="AQ279" s="99" t="n"/>
      <c r="AR279" s="179">
        <f>AQ279*E279</f>
        <v>0</v>
      </c>
      <c r="AS279" s="98" t="n"/>
      <c r="AT279" s="178">
        <f>AS279*F279</f>
        <v>0</v>
      </c>
      <c r="AU279" s="99" t="n"/>
      <c r="AV279" s="179">
        <f>AU279*E279</f>
        <v>0</v>
      </c>
      <c r="AW279" s="98" t="n"/>
      <c r="AX279" s="178">
        <f>AW279*F279</f>
        <v>0</v>
      </c>
      <c r="AY279" s="99" t="n"/>
      <c r="AZ279" s="179">
        <f>AY279*E279</f>
        <v>0</v>
      </c>
      <c r="BA279" s="98" t="n"/>
      <c r="BB279" s="178">
        <f>BA279*F279</f>
        <v>0</v>
      </c>
      <c r="BC279" s="99" t="n"/>
      <c r="BD279" s="179">
        <f>BC279*E279</f>
        <v>0</v>
      </c>
      <c r="BE279" s="98" t="n"/>
      <c r="BF279" s="178">
        <f>BE279*F279</f>
        <v>0</v>
      </c>
    </row>
    <row r="280" ht="28.2" customHeight="1">
      <c r="A280" s="19" t="inlineStr">
        <is>
          <t>12.065.1000</t>
        </is>
      </c>
      <c r="B280" s="15" t="inlineStr">
        <is>
          <t>תריס עם שלבי פח אלומיניום עם פוליאוריטן מוקצף כדוגמת קליל 7000 או ש"ע, נגרר אגף על אגף של 2 אגפים, ב-2 מסלולים, בשטח מעל 1.0 מ"ר ועד 2.0 מ"ר</t>
        </is>
      </c>
      <c r="C280" s="33" t="inlineStr">
        <is>
          <t>מ"ר</t>
        </is>
      </c>
      <c r="D280" s="180" t="n">
        <v>1270</v>
      </c>
      <c r="E280" s="180">
        <f>D280*(1-$E$3)</f>
        <v>1079.5</v>
      </c>
      <c r="F280" s="181">
        <f>E280*(1+$F$3)</f>
        <v>1133.4750000000001</v>
      </c>
      <c r="H280" s="38" t="n"/>
      <c r="I280" s="36" t="n"/>
      <c r="K280" s="100" t="n"/>
      <c r="L280" s="182">
        <f>K280*E280</f>
        <v>0</v>
      </c>
      <c r="M280" s="102" t="n"/>
      <c r="N280" s="183">
        <f>M280*F280</f>
        <v>0</v>
      </c>
      <c r="O280" s="95" t="n"/>
      <c r="P280" s="177">
        <f>O280*E280</f>
        <v>0</v>
      </c>
      <c r="Q280" s="96" t="n"/>
      <c r="R280" s="178">
        <f>Q280*F280</f>
        <v>0</v>
      </c>
      <c r="S280" s="95" t="n"/>
      <c r="T280" s="179">
        <f>S280*E280</f>
        <v>0</v>
      </c>
      <c r="U280" s="98" t="n"/>
      <c r="V280" s="178">
        <f>U280*F280</f>
        <v>0</v>
      </c>
      <c r="W280" s="99" t="n"/>
      <c r="X280" s="179">
        <f>W280*E280</f>
        <v>0</v>
      </c>
      <c r="Y280" s="98" t="n"/>
      <c r="Z280" s="178">
        <f>Y280*F280</f>
        <v>0</v>
      </c>
      <c r="AA280" s="99" t="n"/>
      <c r="AB280" s="179">
        <f>AA280*E280</f>
        <v>0</v>
      </c>
      <c r="AC280" s="98" t="n"/>
      <c r="AD280" s="178">
        <f>AC280*F280</f>
        <v>0</v>
      </c>
      <c r="AE280" s="99" t="n"/>
      <c r="AF280" s="179">
        <f>AE280*E280</f>
        <v>0</v>
      </c>
      <c r="AG280" s="98" t="n"/>
      <c r="AH280" s="178">
        <f>AG280*F280</f>
        <v>0</v>
      </c>
      <c r="AI280" s="99" t="n"/>
      <c r="AJ280" s="179">
        <f>AI280*E280</f>
        <v>0</v>
      </c>
      <c r="AK280" s="98" t="n"/>
      <c r="AL280" s="178">
        <f>AK280*F280</f>
        <v>0</v>
      </c>
      <c r="AM280" s="99" t="n"/>
      <c r="AN280" s="179">
        <f>AM280*E280</f>
        <v>0</v>
      </c>
      <c r="AO280" s="98" t="n"/>
      <c r="AP280" s="178">
        <f>AO280*F280</f>
        <v>0</v>
      </c>
      <c r="AQ280" s="99" t="n"/>
      <c r="AR280" s="179">
        <f>AQ280*E280</f>
        <v>0</v>
      </c>
      <c r="AS280" s="98" t="n"/>
      <c r="AT280" s="178">
        <f>AS280*F280</f>
        <v>0</v>
      </c>
      <c r="AU280" s="99" t="n"/>
      <c r="AV280" s="179">
        <f>AU280*E280</f>
        <v>0</v>
      </c>
      <c r="AW280" s="98" t="n"/>
      <c r="AX280" s="178">
        <f>AW280*F280</f>
        <v>0</v>
      </c>
      <c r="AY280" s="99" t="n"/>
      <c r="AZ280" s="179">
        <f>AY280*E280</f>
        <v>0</v>
      </c>
      <c r="BA280" s="98" t="n"/>
      <c r="BB280" s="178">
        <f>BA280*F280</f>
        <v>0</v>
      </c>
      <c r="BC280" s="99" t="n"/>
      <c r="BD280" s="179">
        <f>BC280*E280</f>
        <v>0</v>
      </c>
      <c r="BE280" s="98" t="n"/>
      <c r="BF280" s="178">
        <f>BE280*F280</f>
        <v>0</v>
      </c>
    </row>
    <row r="281" ht="28.2" customHeight="1">
      <c r="A281" s="19" t="inlineStr">
        <is>
          <t>12.065.1010</t>
        </is>
      </c>
      <c r="B281" s="15" t="inlineStr">
        <is>
          <t>תריס עם שלבי פח אלומיניום עם פוליאוריטן מוקצף כדוגמת קליל 7000 או ש"ע, נגרר אגף על אגף של 2 אגפים, ב-2 מסלולים, בשטח מעל 2.0 מ"ר ועד 3.0 מ"ר</t>
        </is>
      </c>
      <c r="C281" s="33" t="inlineStr">
        <is>
          <t>מ"ר</t>
        </is>
      </c>
      <c r="D281" s="180" t="n">
        <v>1090</v>
      </c>
      <c r="E281" s="180">
        <f>D281*(1-$E$3)</f>
        <v>926.5</v>
      </c>
      <c r="F281" s="181">
        <f>E281*(1+$F$3)</f>
        <v>972.825</v>
      </c>
      <c r="H281" s="38" t="n"/>
      <c r="I281" s="36" t="n"/>
      <c r="K281" s="100" t="n"/>
      <c r="L281" s="182">
        <f>K281*E281</f>
        <v>0</v>
      </c>
      <c r="M281" s="102" t="n"/>
      <c r="N281" s="183">
        <f>M281*F281</f>
        <v>0</v>
      </c>
      <c r="O281" s="95" t="n"/>
      <c r="P281" s="177">
        <f>O281*E281</f>
        <v>0</v>
      </c>
      <c r="Q281" s="96" t="n"/>
      <c r="R281" s="178">
        <f>Q281*F281</f>
        <v>0</v>
      </c>
      <c r="S281" s="95" t="n"/>
      <c r="T281" s="179">
        <f>S281*E281</f>
        <v>0</v>
      </c>
      <c r="U281" s="98" t="n"/>
      <c r="V281" s="178">
        <f>U281*F281</f>
        <v>0</v>
      </c>
      <c r="W281" s="99" t="n"/>
      <c r="X281" s="179">
        <f>W281*E281</f>
        <v>0</v>
      </c>
      <c r="Y281" s="98" t="n"/>
      <c r="Z281" s="178">
        <f>Y281*F281</f>
        <v>0</v>
      </c>
      <c r="AA281" s="99" t="n"/>
      <c r="AB281" s="179">
        <f>AA281*E281</f>
        <v>0</v>
      </c>
      <c r="AC281" s="98" t="n"/>
      <c r="AD281" s="178">
        <f>AC281*F281</f>
        <v>0</v>
      </c>
      <c r="AE281" s="99" t="n"/>
      <c r="AF281" s="179">
        <f>AE281*E281</f>
        <v>0</v>
      </c>
      <c r="AG281" s="98" t="n"/>
      <c r="AH281" s="178">
        <f>AG281*F281</f>
        <v>0</v>
      </c>
      <c r="AI281" s="99" t="n"/>
      <c r="AJ281" s="179">
        <f>AI281*E281</f>
        <v>0</v>
      </c>
      <c r="AK281" s="98" t="n"/>
      <c r="AL281" s="178">
        <f>AK281*F281</f>
        <v>0</v>
      </c>
      <c r="AM281" s="99" t="n"/>
      <c r="AN281" s="179">
        <f>AM281*E281</f>
        <v>0</v>
      </c>
      <c r="AO281" s="98" t="n"/>
      <c r="AP281" s="178">
        <f>AO281*F281</f>
        <v>0</v>
      </c>
      <c r="AQ281" s="99" t="n"/>
      <c r="AR281" s="179">
        <f>AQ281*E281</f>
        <v>0</v>
      </c>
      <c r="AS281" s="98" t="n"/>
      <c r="AT281" s="178">
        <f>AS281*F281</f>
        <v>0</v>
      </c>
      <c r="AU281" s="99" t="n"/>
      <c r="AV281" s="179">
        <f>AU281*E281</f>
        <v>0</v>
      </c>
      <c r="AW281" s="98" t="n"/>
      <c r="AX281" s="178">
        <f>AW281*F281</f>
        <v>0</v>
      </c>
      <c r="AY281" s="99" t="n"/>
      <c r="AZ281" s="179">
        <f>AY281*E281</f>
        <v>0</v>
      </c>
      <c r="BA281" s="98" t="n"/>
      <c r="BB281" s="178">
        <f>BA281*F281</f>
        <v>0</v>
      </c>
      <c r="BC281" s="99" t="n"/>
      <c r="BD281" s="179">
        <f>BC281*E281</f>
        <v>0</v>
      </c>
      <c r="BE281" s="98" t="n"/>
      <c r="BF281" s="178">
        <f>BE281*F281</f>
        <v>0</v>
      </c>
    </row>
    <row r="282" ht="28.2" customHeight="1">
      <c r="A282" s="19" t="inlineStr">
        <is>
          <t>12.065.1030</t>
        </is>
      </c>
      <c r="B282" s="15" t="inlineStr">
        <is>
          <t>תריס עם שלבי פח אלומיניום עם פוליאוריטן מוקצף כדוגמת קליל 7000 או ש"ע, נגרר אגף על אגף של 3 אגפים, ב-3 מסלולים, בשטח מעל 1.0 מ"ר ועד 2.0 מ"ר</t>
        </is>
      </c>
      <c r="C282" s="33" t="inlineStr">
        <is>
          <t>מ"ר</t>
        </is>
      </c>
      <c r="D282" s="180" t="n">
        <v>1600</v>
      </c>
      <c r="E282" s="180">
        <f>D282*(1-$E$3)</f>
        <v>1360</v>
      </c>
      <c r="F282" s="181">
        <f>E282*(1+$F$3)</f>
        <v>1428</v>
      </c>
      <c r="H282" s="38" t="n"/>
      <c r="I282" s="36" t="n"/>
      <c r="K282" s="100" t="n"/>
      <c r="L282" s="182">
        <f>K282*E282</f>
        <v>0</v>
      </c>
      <c r="M282" s="102" t="n"/>
      <c r="N282" s="183">
        <f>M282*F282</f>
        <v>0</v>
      </c>
      <c r="O282" s="95" t="n"/>
      <c r="P282" s="177">
        <f>O282*E282</f>
        <v>0</v>
      </c>
      <c r="Q282" s="96" t="n"/>
      <c r="R282" s="178">
        <f>Q282*F282</f>
        <v>0</v>
      </c>
      <c r="S282" s="95" t="n"/>
      <c r="T282" s="179">
        <f>S282*E282</f>
        <v>0</v>
      </c>
      <c r="U282" s="98" t="n"/>
      <c r="V282" s="178">
        <f>U282*F282</f>
        <v>0</v>
      </c>
      <c r="W282" s="99" t="n"/>
      <c r="X282" s="179">
        <f>W282*E282</f>
        <v>0</v>
      </c>
      <c r="Y282" s="98" t="n"/>
      <c r="Z282" s="178">
        <f>Y282*F282</f>
        <v>0</v>
      </c>
      <c r="AA282" s="99" t="n"/>
      <c r="AB282" s="179">
        <f>AA282*E282</f>
        <v>0</v>
      </c>
      <c r="AC282" s="98" t="n"/>
      <c r="AD282" s="178">
        <f>AC282*F282</f>
        <v>0</v>
      </c>
      <c r="AE282" s="99" t="n"/>
      <c r="AF282" s="179">
        <f>AE282*E282</f>
        <v>0</v>
      </c>
      <c r="AG282" s="98" t="n"/>
      <c r="AH282" s="178">
        <f>AG282*F282</f>
        <v>0</v>
      </c>
      <c r="AI282" s="99" t="n"/>
      <c r="AJ282" s="179">
        <f>AI282*E282</f>
        <v>0</v>
      </c>
      <c r="AK282" s="98" t="n"/>
      <c r="AL282" s="178">
        <f>AK282*F282</f>
        <v>0</v>
      </c>
      <c r="AM282" s="99" t="n"/>
      <c r="AN282" s="179">
        <f>AM282*E282</f>
        <v>0</v>
      </c>
      <c r="AO282" s="98" t="n"/>
      <c r="AP282" s="178">
        <f>AO282*F282</f>
        <v>0</v>
      </c>
      <c r="AQ282" s="99" t="n"/>
      <c r="AR282" s="179">
        <f>AQ282*E282</f>
        <v>0</v>
      </c>
      <c r="AS282" s="98" t="n"/>
      <c r="AT282" s="178">
        <f>AS282*F282</f>
        <v>0</v>
      </c>
      <c r="AU282" s="99" t="n"/>
      <c r="AV282" s="179">
        <f>AU282*E282</f>
        <v>0</v>
      </c>
      <c r="AW282" s="98" t="n"/>
      <c r="AX282" s="178">
        <f>AW282*F282</f>
        <v>0</v>
      </c>
      <c r="AY282" s="99" t="n"/>
      <c r="AZ282" s="179">
        <f>AY282*E282</f>
        <v>0</v>
      </c>
      <c r="BA282" s="98" t="n"/>
      <c r="BB282" s="178">
        <f>BA282*F282</f>
        <v>0</v>
      </c>
      <c r="BC282" s="99" t="n"/>
      <c r="BD282" s="179">
        <f>BC282*E282</f>
        <v>0</v>
      </c>
      <c r="BE282" s="98" t="n"/>
      <c r="BF282" s="178">
        <f>BE282*F282</f>
        <v>0</v>
      </c>
    </row>
    <row r="283" ht="28.2" customHeight="1">
      <c r="A283" s="19" t="inlineStr">
        <is>
          <t>12.065.1040</t>
        </is>
      </c>
      <c r="B283" s="15" t="inlineStr">
        <is>
          <t>תריס עם שלבי פח אלומיניום עם פוליאוריטן מוקצף כדוגמת קליל 7000 או ש"ע, נגרר אגף על אגף של 3 אגפים, ב-3 מסלולים, בשטח מעל 2.0 מ"ר ועד 3.0 מ"ר</t>
        </is>
      </c>
      <c r="C283" s="33" t="inlineStr">
        <is>
          <t>מ"ר</t>
        </is>
      </c>
      <c r="D283" s="180" t="n">
        <v>1250</v>
      </c>
      <c r="E283" s="180">
        <f>D283*(1-$E$3)</f>
        <v>1062.5</v>
      </c>
      <c r="F283" s="181">
        <f>E283*(1+$F$3)</f>
        <v>1115.625</v>
      </c>
      <c r="H283" s="38" t="n"/>
      <c r="I283" s="36" t="n"/>
      <c r="K283" s="100" t="n"/>
      <c r="L283" s="182">
        <f>K283*E283</f>
        <v>0</v>
      </c>
      <c r="M283" s="102" t="n"/>
      <c r="N283" s="183">
        <f>M283*F283</f>
        <v>0</v>
      </c>
      <c r="O283" s="95" t="n"/>
      <c r="P283" s="177">
        <f>O283*E283</f>
        <v>0</v>
      </c>
      <c r="Q283" s="96" t="n"/>
      <c r="R283" s="178">
        <f>Q283*F283</f>
        <v>0</v>
      </c>
      <c r="S283" s="95" t="n"/>
      <c r="T283" s="179">
        <f>S283*E283</f>
        <v>0</v>
      </c>
      <c r="U283" s="98" t="n"/>
      <c r="V283" s="178">
        <f>U283*F283</f>
        <v>0</v>
      </c>
      <c r="W283" s="99" t="n"/>
      <c r="X283" s="179">
        <f>W283*E283</f>
        <v>0</v>
      </c>
      <c r="Y283" s="98" t="n"/>
      <c r="Z283" s="178">
        <f>Y283*F283</f>
        <v>0</v>
      </c>
      <c r="AA283" s="99" t="n"/>
      <c r="AB283" s="179">
        <f>AA283*E283</f>
        <v>0</v>
      </c>
      <c r="AC283" s="98" t="n"/>
      <c r="AD283" s="178">
        <f>AC283*F283</f>
        <v>0</v>
      </c>
      <c r="AE283" s="99" t="n"/>
      <c r="AF283" s="179">
        <f>AE283*E283</f>
        <v>0</v>
      </c>
      <c r="AG283" s="98" t="n"/>
      <c r="AH283" s="178">
        <f>AG283*F283</f>
        <v>0</v>
      </c>
      <c r="AI283" s="99" t="n"/>
      <c r="AJ283" s="179">
        <f>AI283*E283</f>
        <v>0</v>
      </c>
      <c r="AK283" s="98" t="n"/>
      <c r="AL283" s="178">
        <f>AK283*F283</f>
        <v>0</v>
      </c>
      <c r="AM283" s="99" t="n"/>
      <c r="AN283" s="179">
        <f>AM283*E283</f>
        <v>0</v>
      </c>
      <c r="AO283" s="98" t="n"/>
      <c r="AP283" s="178">
        <f>AO283*F283</f>
        <v>0</v>
      </c>
      <c r="AQ283" s="99" t="n"/>
      <c r="AR283" s="179">
        <f>AQ283*E283</f>
        <v>0</v>
      </c>
      <c r="AS283" s="98" t="n"/>
      <c r="AT283" s="178">
        <f>AS283*F283</f>
        <v>0</v>
      </c>
      <c r="AU283" s="99" t="n"/>
      <c r="AV283" s="179">
        <f>AU283*E283</f>
        <v>0</v>
      </c>
      <c r="AW283" s="98" t="n"/>
      <c r="AX283" s="178">
        <f>AW283*F283</f>
        <v>0</v>
      </c>
      <c r="AY283" s="99" t="n"/>
      <c r="AZ283" s="179">
        <f>AY283*E283</f>
        <v>0</v>
      </c>
      <c r="BA283" s="98" t="n"/>
      <c r="BB283" s="178">
        <f>BA283*F283</f>
        <v>0</v>
      </c>
      <c r="BC283" s="99" t="n"/>
      <c r="BD283" s="179">
        <f>BC283*E283</f>
        <v>0</v>
      </c>
      <c r="BE283" s="98" t="n"/>
      <c r="BF283" s="178">
        <f>BE283*F283</f>
        <v>0</v>
      </c>
    </row>
    <row r="284" ht="28.2" customHeight="1">
      <c r="A284" s="19" t="inlineStr">
        <is>
          <t>12.065.1050</t>
        </is>
      </c>
      <c r="B284" s="15" t="inlineStr">
        <is>
          <t>תריס עם שלבי פח אלומיניום עם פוליאוריטן מוקצף כדוגמת קליל 7000 או ש"ע, נגרר אגף על אגף של 3 אגפים, ב-3 מסלולים, בשטח מעל 3.0 מ"ר ועד 5.0 מ"ר</t>
        </is>
      </c>
      <c r="C284" s="33" t="inlineStr">
        <is>
          <t>מ"ר</t>
        </is>
      </c>
      <c r="D284" s="180" t="n">
        <v>1050</v>
      </c>
      <c r="E284" s="180">
        <f>D284*(1-$E$3)</f>
        <v>892.5</v>
      </c>
      <c r="F284" s="181">
        <f>E284*(1+$F$3)</f>
        <v>937.125</v>
      </c>
      <c r="H284" s="38" t="n"/>
      <c r="I284" s="36" t="n"/>
      <c r="K284" s="100" t="n"/>
      <c r="L284" s="182">
        <f>K284*E284</f>
        <v>0</v>
      </c>
      <c r="M284" s="102" t="n"/>
      <c r="N284" s="183">
        <f>M284*F284</f>
        <v>0</v>
      </c>
      <c r="O284" s="95" t="n"/>
      <c r="P284" s="177">
        <f>O284*E284</f>
        <v>0</v>
      </c>
      <c r="Q284" s="96" t="n"/>
      <c r="R284" s="178">
        <f>Q284*F284</f>
        <v>0</v>
      </c>
      <c r="S284" s="95" t="n"/>
      <c r="T284" s="179">
        <f>S284*E284</f>
        <v>0</v>
      </c>
      <c r="U284" s="98" t="n"/>
      <c r="V284" s="178">
        <f>U284*F284</f>
        <v>0</v>
      </c>
      <c r="W284" s="99" t="n"/>
      <c r="X284" s="179">
        <f>W284*E284</f>
        <v>0</v>
      </c>
      <c r="Y284" s="98" t="n"/>
      <c r="Z284" s="178">
        <f>Y284*F284</f>
        <v>0</v>
      </c>
      <c r="AA284" s="99" t="n"/>
      <c r="AB284" s="179">
        <f>AA284*E284</f>
        <v>0</v>
      </c>
      <c r="AC284" s="98" t="n"/>
      <c r="AD284" s="178">
        <f>AC284*F284</f>
        <v>0</v>
      </c>
      <c r="AE284" s="99" t="n"/>
      <c r="AF284" s="179">
        <f>AE284*E284</f>
        <v>0</v>
      </c>
      <c r="AG284" s="98" t="n"/>
      <c r="AH284" s="178">
        <f>AG284*F284</f>
        <v>0</v>
      </c>
      <c r="AI284" s="99" t="n"/>
      <c r="AJ284" s="179">
        <f>AI284*E284</f>
        <v>0</v>
      </c>
      <c r="AK284" s="98" t="n"/>
      <c r="AL284" s="178">
        <f>AK284*F284</f>
        <v>0</v>
      </c>
      <c r="AM284" s="99" t="n"/>
      <c r="AN284" s="179">
        <f>AM284*E284</f>
        <v>0</v>
      </c>
      <c r="AO284" s="98" t="n"/>
      <c r="AP284" s="178">
        <f>AO284*F284</f>
        <v>0</v>
      </c>
      <c r="AQ284" s="99" t="n"/>
      <c r="AR284" s="179">
        <f>AQ284*E284</f>
        <v>0</v>
      </c>
      <c r="AS284" s="98" t="n"/>
      <c r="AT284" s="178">
        <f>AS284*F284</f>
        <v>0</v>
      </c>
      <c r="AU284" s="99" t="n"/>
      <c r="AV284" s="179">
        <f>AU284*E284</f>
        <v>0</v>
      </c>
      <c r="AW284" s="98" t="n"/>
      <c r="AX284" s="178">
        <f>AW284*F284</f>
        <v>0</v>
      </c>
      <c r="AY284" s="99" t="n"/>
      <c r="AZ284" s="179">
        <f>AY284*E284</f>
        <v>0</v>
      </c>
      <c r="BA284" s="98" t="n"/>
      <c r="BB284" s="178">
        <f>BA284*F284</f>
        <v>0</v>
      </c>
      <c r="BC284" s="99" t="n"/>
      <c r="BD284" s="179">
        <f>BC284*E284</f>
        <v>0</v>
      </c>
      <c r="BE284" s="98" t="n"/>
      <c r="BF284" s="178">
        <f>BE284*F284</f>
        <v>0</v>
      </c>
    </row>
    <row r="285" ht="28.2" customHeight="1">
      <c r="A285" s="19" t="inlineStr">
        <is>
          <t>12.065.1100</t>
        </is>
      </c>
      <c r="B285" s="15" t="inlineStr">
        <is>
          <t>תריס עם שלבי אלומיניום עם פוליאוריטן מוקצף בחלון ממ"ד במידות 100/100 ס"מ כדוגמת קליל 7000 או ש"ע נגרר לתוך כיס</t>
        </is>
      </c>
      <c r="C285" s="33" t="inlineStr">
        <is>
          <t>מ"ר</t>
        </is>
      </c>
      <c r="D285" s="180" t="n">
        <v>1110</v>
      </c>
      <c r="E285" s="180">
        <f>D285*(1-$E$3)</f>
        <v>943.5</v>
      </c>
      <c r="F285" s="181">
        <f>E285*(1+$F$3)</f>
        <v>990.6750000000001</v>
      </c>
      <c r="H285" s="38" t="n"/>
      <c r="I285" s="36" t="n"/>
      <c r="K285" s="100" t="n"/>
      <c r="L285" s="182">
        <f>K285*E285</f>
        <v>0</v>
      </c>
      <c r="M285" s="102" t="n"/>
      <c r="N285" s="183">
        <f>M285*F285</f>
        <v>0</v>
      </c>
      <c r="O285" s="95" t="n"/>
      <c r="P285" s="177">
        <f>O285*E285</f>
        <v>0</v>
      </c>
      <c r="Q285" s="96" t="n"/>
      <c r="R285" s="178">
        <f>Q285*F285</f>
        <v>0</v>
      </c>
      <c r="S285" s="95" t="n"/>
      <c r="T285" s="179">
        <f>S285*E285</f>
        <v>0</v>
      </c>
      <c r="U285" s="98" t="n"/>
      <c r="V285" s="178">
        <f>U285*F285</f>
        <v>0</v>
      </c>
      <c r="W285" s="99" t="n"/>
      <c r="X285" s="179">
        <f>W285*E285</f>
        <v>0</v>
      </c>
      <c r="Y285" s="98" t="n"/>
      <c r="Z285" s="178">
        <f>Y285*F285</f>
        <v>0</v>
      </c>
      <c r="AA285" s="99" t="n"/>
      <c r="AB285" s="179">
        <f>AA285*E285</f>
        <v>0</v>
      </c>
      <c r="AC285" s="98" t="n"/>
      <c r="AD285" s="178">
        <f>AC285*F285</f>
        <v>0</v>
      </c>
      <c r="AE285" s="99" t="n"/>
      <c r="AF285" s="179">
        <f>AE285*E285</f>
        <v>0</v>
      </c>
      <c r="AG285" s="98" t="n"/>
      <c r="AH285" s="178">
        <f>AG285*F285</f>
        <v>0</v>
      </c>
      <c r="AI285" s="99" t="n"/>
      <c r="AJ285" s="179">
        <f>AI285*E285</f>
        <v>0</v>
      </c>
      <c r="AK285" s="98" t="n"/>
      <c r="AL285" s="178">
        <f>AK285*F285</f>
        <v>0</v>
      </c>
      <c r="AM285" s="99" t="n"/>
      <c r="AN285" s="179">
        <f>AM285*E285</f>
        <v>0</v>
      </c>
      <c r="AO285" s="98" t="n"/>
      <c r="AP285" s="178">
        <f>AO285*F285</f>
        <v>0</v>
      </c>
      <c r="AQ285" s="99" t="n"/>
      <c r="AR285" s="179">
        <f>AQ285*E285</f>
        <v>0</v>
      </c>
      <c r="AS285" s="98" t="n"/>
      <c r="AT285" s="178">
        <f>AS285*F285</f>
        <v>0</v>
      </c>
      <c r="AU285" s="99" t="n"/>
      <c r="AV285" s="179">
        <f>AU285*E285</f>
        <v>0</v>
      </c>
      <c r="AW285" s="98" t="n"/>
      <c r="AX285" s="178">
        <f>AW285*F285</f>
        <v>0</v>
      </c>
      <c r="AY285" s="99" t="n"/>
      <c r="AZ285" s="179">
        <f>AY285*E285</f>
        <v>0</v>
      </c>
      <c r="BA285" s="98" t="n"/>
      <c r="BB285" s="178">
        <f>BA285*F285</f>
        <v>0</v>
      </c>
      <c r="BC285" s="99" t="n"/>
      <c r="BD285" s="179">
        <f>BC285*E285</f>
        <v>0</v>
      </c>
      <c r="BE285" s="98" t="n"/>
      <c r="BF285" s="178">
        <f>BE285*F285</f>
        <v>0</v>
      </c>
    </row>
    <row r="286" ht="28.2" customHeight="1">
      <c r="A286" s="19" t="inlineStr">
        <is>
          <t>12.065.1110</t>
        </is>
      </c>
      <c r="B286" s="15" t="inlineStr">
        <is>
          <t>תריס דו כנפי עם שלבי פח אלומיניום עם פוליאוריטן מוקצף בחלון ממ"ד במידות 100/100 ס"מ כדוגמת קליל 7000 או ש"ע נגרר לתוך כיסים נגדיים</t>
        </is>
      </c>
      <c r="C286" s="33" t="inlineStr">
        <is>
          <t>מ"ר</t>
        </is>
      </c>
      <c r="D286" s="180" t="n">
        <v>1730</v>
      </c>
      <c r="E286" s="180">
        <f>D286*(1-$E$3)</f>
        <v>1470.5</v>
      </c>
      <c r="F286" s="181">
        <f>E286*(1+$F$3)</f>
        <v>1544.025</v>
      </c>
      <c r="H286" s="38" t="n"/>
      <c r="I286" s="36" t="n"/>
      <c r="K286" s="100" t="n"/>
      <c r="L286" s="182">
        <f>K286*E286</f>
        <v>0</v>
      </c>
      <c r="M286" s="102" t="n"/>
      <c r="N286" s="183">
        <f>M286*F286</f>
        <v>0</v>
      </c>
      <c r="O286" s="95" t="n"/>
      <c r="P286" s="177">
        <f>O286*E286</f>
        <v>0</v>
      </c>
      <c r="Q286" s="96" t="n"/>
      <c r="R286" s="178">
        <f>Q286*F286</f>
        <v>0</v>
      </c>
      <c r="S286" s="95" t="n"/>
      <c r="T286" s="179">
        <f>S286*E286</f>
        <v>0</v>
      </c>
      <c r="U286" s="98" t="n"/>
      <c r="V286" s="178">
        <f>U286*F286</f>
        <v>0</v>
      </c>
      <c r="W286" s="99" t="n"/>
      <c r="X286" s="179">
        <f>W286*E286</f>
        <v>0</v>
      </c>
      <c r="Y286" s="98" t="n"/>
      <c r="Z286" s="178">
        <f>Y286*F286</f>
        <v>0</v>
      </c>
      <c r="AA286" s="99" t="n"/>
      <c r="AB286" s="179">
        <f>AA286*E286</f>
        <v>0</v>
      </c>
      <c r="AC286" s="98" t="n"/>
      <c r="AD286" s="178">
        <f>AC286*F286</f>
        <v>0</v>
      </c>
      <c r="AE286" s="99" t="n"/>
      <c r="AF286" s="179">
        <f>AE286*E286</f>
        <v>0</v>
      </c>
      <c r="AG286" s="98" t="n"/>
      <c r="AH286" s="178">
        <f>AG286*F286</f>
        <v>0</v>
      </c>
      <c r="AI286" s="99" t="n"/>
      <c r="AJ286" s="179">
        <f>AI286*E286</f>
        <v>0</v>
      </c>
      <c r="AK286" s="98" t="n"/>
      <c r="AL286" s="178">
        <f>AK286*F286</f>
        <v>0</v>
      </c>
      <c r="AM286" s="99" t="n"/>
      <c r="AN286" s="179">
        <f>AM286*E286</f>
        <v>0</v>
      </c>
      <c r="AO286" s="98" t="n"/>
      <c r="AP286" s="178">
        <f>AO286*F286</f>
        <v>0</v>
      </c>
      <c r="AQ286" s="99" t="n"/>
      <c r="AR286" s="179">
        <f>AQ286*E286</f>
        <v>0</v>
      </c>
      <c r="AS286" s="98" t="n"/>
      <c r="AT286" s="178">
        <f>AS286*F286</f>
        <v>0</v>
      </c>
      <c r="AU286" s="99" t="n"/>
      <c r="AV286" s="179">
        <f>AU286*E286</f>
        <v>0</v>
      </c>
      <c r="AW286" s="98" t="n"/>
      <c r="AX286" s="178">
        <f>AW286*F286</f>
        <v>0</v>
      </c>
      <c r="AY286" s="99" t="n"/>
      <c r="AZ286" s="179">
        <f>AY286*E286</f>
        <v>0</v>
      </c>
      <c r="BA286" s="98" t="n"/>
      <c r="BB286" s="178">
        <f>BA286*F286</f>
        <v>0</v>
      </c>
      <c r="BC286" s="99" t="n"/>
      <c r="BD286" s="179">
        <f>BC286*E286</f>
        <v>0</v>
      </c>
      <c r="BE286" s="98" t="n"/>
      <c r="BF286" s="178">
        <f>BE286*F286</f>
        <v>0</v>
      </c>
    </row>
    <row r="287" ht="15.6" customHeight="1">
      <c r="A287" s="19" t="inlineStr">
        <is>
          <t>12.065.1200</t>
        </is>
      </c>
      <c r="B287" s="15" t="inlineStr">
        <is>
          <t>תריס עם רפפות P.V.C, נגרר אגף אחד לרבות חוצץ אנכי, בשטח מעל 0.6 מ"ר ועד 1.0 מ"ר</t>
        </is>
      </c>
      <c r="C287" s="33" t="inlineStr">
        <is>
          <t>מ"ר</t>
        </is>
      </c>
      <c r="D287" s="180" t="n">
        <v>800</v>
      </c>
      <c r="E287" s="180">
        <f>D287*(1-$E$3)</f>
        <v>680</v>
      </c>
      <c r="F287" s="181">
        <f>E287*(1+$F$3)</f>
        <v>714</v>
      </c>
      <c r="H287" s="38" t="n"/>
      <c r="I287" s="36" t="n"/>
      <c r="K287" s="100" t="n"/>
      <c r="L287" s="182">
        <f>K287*E287</f>
        <v>0</v>
      </c>
      <c r="M287" s="102" t="n"/>
      <c r="N287" s="183">
        <f>M287*F287</f>
        <v>0</v>
      </c>
      <c r="O287" s="95" t="n"/>
      <c r="P287" s="177">
        <f>O287*E287</f>
        <v>0</v>
      </c>
      <c r="Q287" s="96" t="n"/>
      <c r="R287" s="178">
        <f>Q287*F287</f>
        <v>0</v>
      </c>
      <c r="S287" s="95" t="n"/>
      <c r="T287" s="179">
        <f>S287*E287</f>
        <v>0</v>
      </c>
      <c r="U287" s="98" t="n"/>
      <c r="V287" s="178">
        <f>U287*F287</f>
        <v>0</v>
      </c>
      <c r="W287" s="99" t="n"/>
      <c r="X287" s="179">
        <f>W287*E287</f>
        <v>0</v>
      </c>
      <c r="Y287" s="98" t="n"/>
      <c r="Z287" s="178">
        <f>Y287*F287</f>
        <v>0</v>
      </c>
      <c r="AA287" s="99" t="n"/>
      <c r="AB287" s="179">
        <f>AA287*E287</f>
        <v>0</v>
      </c>
      <c r="AC287" s="98" t="n"/>
      <c r="AD287" s="178">
        <f>AC287*F287</f>
        <v>0</v>
      </c>
      <c r="AE287" s="99" t="n"/>
      <c r="AF287" s="179">
        <f>AE287*E287</f>
        <v>0</v>
      </c>
      <c r="AG287" s="98" t="n"/>
      <c r="AH287" s="178">
        <f>AG287*F287</f>
        <v>0</v>
      </c>
      <c r="AI287" s="99" t="n"/>
      <c r="AJ287" s="179">
        <f>AI287*E287</f>
        <v>0</v>
      </c>
      <c r="AK287" s="98" t="n"/>
      <c r="AL287" s="178">
        <f>AK287*F287</f>
        <v>0</v>
      </c>
      <c r="AM287" s="99" t="n"/>
      <c r="AN287" s="179">
        <f>AM287*E287</f>
        <v>0</v>
      </c>
      <c r="AO287" s="98" t="n"/>
      <c r="AP287" s="178">
        <f>AO287*F287</f>
        <v>0</v>
      </c>
      <c r="AQ287" s="99" t="n"/>
      <c r="AR287" s="179">
        <f>AQ287*E287</f>
        <v>0</v>
      </c>
      <c r="AS287" s="98" t="n"/>
      <c r="AT287" s="178">
        <f>AS287*F287</f>
        <v>0</v>
      </c>
      <c r="AU287" s="99" t="n"/>
      <c r="AV287" s="179">
        <f>AU287*E287</f>
        <v>0</v>
      </c>
      <c r="AW287" s="98" t="n"/>
      <c r="AX287" s="178">
        <f>AW287*F287</f>
        <v>0</v>
      </c>
      <c r="AY287" s="99" t="n"/>
      <c r="AZ287" s="179">
        <f>AY287*E287</f>
        <v>0</v>
      </c>
      <c r="BA287" s="98" t="n"/>
      <c r="BB287" s="178">
        <f>BA287*F287</f>
        <v>0</v>
      </c>
      <c r="BC287" s="99" t="n"/>
      <c r="BD287" s="179">
        <f>BC287*E287</f>
        <v>0</v>
      </c>
      <c r="BE287" s="98" t="n"/>
      <c r="BF287" s="178">
        <f>BE287*F287</f>
        <v>0</v>
      </c>
    </row>
    <row r="288" ht="15.6" customHeight="1">
      <c r="A288" s="19" t="inlineStr">
        <is>
          <t>12.065.1210</t>
        </is>
      </c>
      <c r="B288" s="15" t="inlineStr">
        <is>
          <t>תריס עם רפפות P.V.C, נגרר אגף אחד לרבות חוצץ אנכי, בשטח מעל 1.0 מ"ר ועד 2.0 מ"ר</t>
        </is>
      </c>
      <c r="C288" s="33" t="inlineStr">
        <is>
          <t>מ"ר</t>
        </is>
      </c>
      <c r="D288" s="180" t="n">
        <v>650</v>
      </c>
      <c r="E288" s="180">
        <f>D288*(1-$E$3)</f>
        <v>552.5</v>
      </c>
      <c r="F288" s="181">
        <f>E288*(1+$F$3)</f>
        <v>580.125</v>
      </c>
      <c r="H288" s="38" t="n"/>
      <c r="I288" s="36" t="n"/>
      <c r="K288" s="100" t="n"/>
      <c r="L288" s="182">
        <f>K288*E288</f>
        <v>0</v>
      </c>
      <c r="M288" s="102" t="n"/>
      <c r="N288" s="183">
        <f>M288*F288</f>
        <v>0</v>
      </c>
      <c r="O288" s="95" t="n"/>
      <c r="P288" s="177">
        <f>O288*E288</f>
        <v>0</v>
      </c>
      <c r="Q288" s="96" t="n"/>
      <c r="R288" s="178">
        <f>Q288*F288</f>
        <v>0</v>
      </c>
      <c r="S288" s="95" t="n"/>
      <c r="T288" s="179">
        <f>S288*E288</f>
        <v>0</v>
      </c>
      <c r="U288" s="98" t="n"/>
      <c r="V288" s="178">
        <f>U288*F288</f>
        <v>0</v>
      </c>
      <c r="W288" s="99" t="n"/>
      <c r="X288" s="179">
        <f>W288*E288</f>
        <v>0</v>
      </c>
      <c r="Y288" s="98" t="n"/>
      <c r="Z288" s="178">
        <f>Y288*F288</f>
        <v>0</v>
      </c>
      <c r="AA288" s="99" t="n"/>
      <c r="AB288" s="179">
        <f>AA288*E288</f>
        <v>0</v>
      </c>
      <c r="AC288" s="98" t="n"/>
      <c r="AD288" s="178">
        <f>AC288*F288</f>
        <v>0</v>
      </c>
      <c r="AE288" s="99" t="n"/>
      <c r="AF288" s="179">
        <f>AE288*E288</f>
        <v>0</v>
      </c>
      <c r="AG288" s="98" t="n"/>
      <c r="AH288" s="178">
        <f>AG288*F288</f>
        <v>0</v>
      </c>
      <c r="AI288" s="99" t="n"/>
      <c r="AJ288" s="179">
        <f>AI288*E288</f>
        <v>0</v>
      </c>
      <c r="AK288" s="98" t="n"/>
      <c r="AL288" s="178">
        <f>AK288*F288</f>
        <v>0</v>
      </c>
      <c r="AM288" s="99" t="n"/>
      <c r="AN288" s="179">
        <f>AM288*E288</f>
        <v>0</v>
      </c>
      <c r="AO288" s="98" t="n"/>
      <c r="AP288" s="178">
        <f>AO288*F288</f>
        <v>0</v>
      </c>
      <c r="AQ288" s="99" t="n"/>
      <c r="AR288" s="179">
        <f>AQ288*E288</f>
        <v>0</v>
      </c>
      <c r="AS288" s="98" t="n"/>
      <c r="AT288" s="178">
        <f>AS288*F288</f>
        <v>0</v>
      </c>
      <c r="AU288" s="99" t="n"/>
      <c r="AV288" s="179">
        <f>AU288*E288</f>
        <v>0</v>
      </c>
      <c r="AW288" s="98" t="n"/>
      <c r="AX288" s="178">
        <f>AW288*F288</f>
        <v>0</v>
      </c>
      <c r="AY288" s="99" t="n"/>
      <c r="AZ288" s="179">
        <f>AY288*E288</f>
        <v>0</v>
      </c>
      <c r="BA288" s="98" t="n"/>
      <c r="BB288" s="178">
        <f>BA288*F288</f>
        <v>0</v>
      </c>
      <c r="BC288" s="99" t="n"/>
      <c r="BD288" s="179">
        <f>BC288*E288</f>
        <v>0</v>
      </c>
      <c r="BE288" s="98" t="n"/>
      <c r="BF288" s="178">
        <f>BE288*F288</f>
        <v>0</v>
      </c>
    </row>
    <row r="289" ht="15.6" customHeight="1">
      <c r="A289" s="19" t="inlineStr">
        <is>
          <t>12.065.1220</t>
        </is>
      </c>
      <c r="B289" s="15" t="inlineStr">
        <is>
          <t>תריס עם רפפות P.V.C, נגרר אגף אחד לרבות חוצץ אנכי, בשטח מעל 2.0 מ"ר ועד 2.5 מ"ר</t>
        </is>
      </c>
      <c r="C289" s="33" t="inlineStr">
        <is>
          <t>מ"ר</t>
        </is>
      </c>
      <c r="D289" s="180" t="n">
        <v>530</v>
      </c>
      <c r="E289" s="180">
        <f>D289*(1-$E$3)</f>
        <v>450.5</v>
      </c>
      <c r="F289" s="181">
        <f>E289*(1+$F$3)</f>
        <v>473.02500000000003</v>
      </c>
      <c r="H289" s="38" t="n"/>
      <c r="I289" s="36" t="n"/>
      <c r="K289" s="100" t="n"/>
      <c r="L289" s="182">
        <f>K289*E289</f>
        <v>0</v>
      </c>
      <c r="M289" s="102" t="n"/>
      <c r="N289" s="183">
        <f>M289*F289</f>
        <v>0</v>
      </c>
      <c r="O289" s="95" t="n"/>
      <c r="P289" s="177">
        <f>O289*E289</f>
        <v>0</v>
      </c>
      <c r="Q289" s="96" t="n"/>
      <c r="R289" s="178">
        <f>Q289*F289</f>
        <v>0</v>
      </c>
      <c r="S289" s="95" t="n"/>
      <c r="T289" s="179">
        <f>S289*E289</f>
        <v>0</v>
      </c>
      <c r="U289" s="98" t="n"/>
      <c r="V289" s="178">
        <f>U289*F289</f>
        <v>0</v>
      </c>
      <c r="W289" s="99" t="n"/>
      <c r="X289" s="179">
        <f>W289*E289</f>
        <v>0</v>
      </c>
      <c r="Y289" s="98" t="n"/>
      <c r="Z289" s="178">
        <f>Y289*F289</f>
        <v>0</v>
      </c>
      <c r="AA289" s="99" t="n"/>
      <c r="AB289" s="179">
        <f>AA289*E289</f>
        <v>0</v>
      </c>
      <c r="AC289" s="98" t="n"/>
      <c r="AD289" s="178">
        <f>AC289*F289</f>
        <v>0</v>
      </c>
      <c r="AE289" s="99" t="n"/>
      <c r="AF289" s="179">
        <f>AE289*E289</f>
        <v>0</v>
      </c>
      <c r="AG289" s="98" t="n"/>
      <c r="AH289" s="178">
        <f>AG289*F289</f>
        <v>0</v>
      </c>
      <c r="AI289" s="99" t="n"/>
      <c r="AJ289" s="179">
        <f>AI289*E289</f>
        <v>0</v>
      </c>
      <c r="AK289" s="98" t="n"/>
      <c r="AL289" s="178">
        <f>AK289*F289</f>
        <v>0</v>
      </c>
      <c r="AM289" s="99" t="n"/>
      <c r="AN289" s="179">
        <f>AM289*E289</f>
        <v>0</v>
      </c>
      <c r="AO289" s="98" t="n"/>
      <c r="AP289" s="178">
        <f>AO289*F289</f>
        <v>0</v>
      </c>
      <c r="AQ289" s="99" t="n"/>
      <c r="AR289" s="179">
        <f>AQ289*E289</f>
        <v>0</v>
      </c>
      <c r="AS289" s="98" t="n"/>
      <c r="AT289" s="178">
        <f>AS289*F289</f>
        <v>0</v>
      </c>
      <c r="AU289" s="99" t="n"/>
      <c r="AV289" s="179">
        <f>AU289*E289</f>
        <v>0</v>
      </c>
      <c r="AW289" s="98" t="n"/>
      <c r="AX289" s="178">
        <f>AW289*F289</f>
        <v>0</v>
      </c>
      <c r="AY289" s="99" t="n"/>
      <c r="AZ289" s="179">
        <f>AY289*E289</f>
        <v>0</v>
      </c>
      <c r="BA289" s="98" t="n"/>
      <c r="BB289" s="178">
        <f>BA289*F289</f>
        <v>0</v>
      </c>
      <c r="BC289" s="99" t="n"/>
      <c r="BD289" s="179">
        <f>BC289*E289</f>
        <v>0</v>
      </c>
      <c r="BE289" s="98" t="n"/>
      <c r="BF289" s="178">
        <f>BE289*F289</f>
        <v>0</v>
      </c>
    </row>
    <row r="290" ht="28.2" customHeight="1">
      <c r="A290" s="19" t="inlineStr">
        <is>
          <t>12.065.1250</t>
        </is>
      </c>
      <c r="B290" s="15" t="inlineStr">
        <is>
          <t>תריס עם רפפות P.V.C, נגרר אגף על אגף של 2 אגפים, ב-2 מסלולים, בשטח מעל 0.6 מ"ר ועד 1.0 מ"ר</t>
        </is>
      </c>
      <c r="C290" s="33" t="inlineStr">
        <is>
          <t>מ"ר</t>
        </is>
      </c>
      <c r="D290" s="180" t="n">
        <v>1020</v>
      </c>
      <c r="E290" s="180">
        <f>D290*(1-$E$3)</f>
        <v>867</v>
      </c>
      <c r="F290" s="181">
        <f>E290*(1+$F$3)</f>
        <v>910.35</v>
      </c>
      <c r="H290" s="38" t="n"/>
      <c r="I290" s="36" t="n"/>
      <c r="K290" s="100" t="n"/>
      <c r="L290" s="182">
        <f>K290*E290</f>
        <v>0</v>
      </c>
      <c r="M290" s="102" t="n"/>
      <c r="N290" s="183">
        <f>M290*F290</f>
        <v>0</v>
      </c>
      <c r="O290" s="95" t="n"/>
      <c r="P290" s="177">
        <f>O290*E290</f>
        <v>0</v>
      </c>
      <c r="Q290" s="96" t="n"/>
      <c r="R290" s="178">
        <f>Q290*F290</f>
        <v>0</v>
      </c>
      <c r="S290" s="95" t="n"/>
      <c r="T290" s="179">
        <f>S290*E290</f>
        <v>0</v>
      </c>
      <c r="U290" s="98" t="n"/>
      <c r="V290" s="178">
        <f>U290*F290</f>
        <v>0</v>
      </c>
      <c r="W290" s="99" t="n"/>
      <c r="X290" s="179">
        <f>W290*E290</f>
        <v>0</v>
      </c>
      <c r="Y290" s="98" t="n"/>
      <c r="Z290" s="178">
        <f>Y290*F290</f>
        <v>0</v>
      </c>
      <c r="AA290" s="99" t="n"/>
      <c r="AB290" s="179">
        <f>AA290*E290</f>
        <v>0</v>
      </c>
      <c r="AC290" s="98" t="n"/>
      <c r="AD290" s="178">
        <f>AC290*F290</f>
        <v>0</v>
      </c>
      <c r="AE290" s="99" t="n"/>
      <c r="AF290" s="179">
        <f>AE290*E290</f>
        <v>0</v>
      </c>
      <c r="AG290" s="98" t="n"/>
      <c r="AH290" s="178">
        <f>AG290*F290</f>
        <v>0</v>
      </c>
      <c r="AI290" s="99" t="n"/>
      <c r="AJ290" s="179">
        <f>AI290*E290</f>
        <v>0</v>
      </c>
      <c r="AK290" s="98" t="n"/>
      <c r="AL290" s="178">
        <f>AK290*F290</f>
        <v>0</v>
      </c>
      <c r="AM290" s="99" t="n"/>
      <c r="AN290" s="179">
        <f>AM290*E290</f>
        <v>0</v>
      </c>
      <c r="AO290" s="98" t="n"/>
      <c r="AP290" s="178">
        <f>AO290*F290</f>
        <v>0</v>
      </c>
      <c r="AQ290" s="99" t="n"/>
      <c r="AR290" s="179">
        <f>AQ290*E290</f>
        <v>0</v>
      </c>
      <c r="AS290" s="98" t="n"/>
      <c r="AT290" s="178">
        <f>AS290*F290</f>
        <v>0</v>
      </c>
      <c r="AU290" s="99" t="n"/>
      <c r="AV290" s="179">
        <f>AU290*E290</f>
        <v>0</v>
      </c>
      <c r="AW290" s="98" t="n"/>
      <c r="AX290" s="178">
        <f>AW290*F290</f>
        <v>0</v>
      </c>
      <c r="AY290" s="99" t="n"/>
      <c r="AZ290" s="179">
        <f>AY290*E290</f>
        <v>0</v>
      </c>
      <c r="BA290" s="98" t="n"/>
      <c r="BB290" s="178">
        <f>BA290*F290</f>
        <v>0</v>
      </c>
      <c r="BC290" s="99" t="n"/>
      <c r="BD290" s="179">
        <f>BC290*E290</f>
        <v>0</v>
      </c>
      <c r="BE290" s="98" t="n"/>
      <c r="BF290" s="178">
        <f>BE290*F290</f>
        <v>0</v>
      </c>
    </row>
    <row r="291" ht="28.2" customHeight="1">
      <c r="A291" s="19" t="inlineStr">
        <is>
          <t>12.065.1260</t>
        </is>
      </c>
      <c r="B291" s="15" t="inlineStr">
        <is>
          <t>תריס עם רפפות P.V.C, נגרר אגף על אגף של 2 אגפים, ב-2 מסלולים, בשטח מעל 1.0 מ"ר ועד 2.0 מ"ר</t>
        </is>
      </c>
      <c r="C291" s="33" t="inlineStr">
        <is>
          <t>מ"ר</t>
        </is>
      </c>
      <c r="D291" s="180" t="n">
        <v>900</v>
      </c>
      <c r="E291" s="180">
        <f>D291*(1-$E$3)</f>
        <v>765</v>
      </c>
      <c r="F291" s="181">
        <f>E291*(1+$F$3)</f>
        <v>803.25</v>
      </c>
      <c r="H291" s="38" t="n"/>
      <c r="I291" s="36" t="n"/>
      <c r="K291" s="100" t="n"/>
      <c r="L291" s="182">
        <f>K291*E291</f>
        <v>0</v>
      </c>
      <c r="M291" s="102" t="n"/>
      <c r="N291" s="183">
        <f>M291*F291</f>
        <v>0</v>
      </c>
      <c r="O291" s="95" t="n"/>
      <c r="P291" s="177">
        <f>O291*E291</f>
        <v>0</v>
      </c>
      <c r="Q291" s="96" t="n"/>
      <c r="R291" s="178">
        <f>Q291*F291</f>
        <v>0</v>
      </c>
      <c r="S291" s="95" t="n"/>
      <c r="T291" s="179">
        <f>S291*E291</f>
        <v>0</v>
      </c>
      <c r="U291" s="98" t="n"/>
      <c r="V291" s="178">
        <f>U291*F291</f>
        <v>0</v>
      </c>
      <c r="W291" s="99" t="n"/>
      <c r="X291" s="179">
        <f>W291*E291</f>
        <v>0</v>
      </c>
      <c r="Y291" s="98" t="n"/>
      <c r="Z291" s="178">
        <f>Y291*F291</f>
        <v>0</v>
      </c>
      <c r="AA291" s="99" t="n"/>
      <c r="AB291" s="179">
        <f>AA291*E291</f>
        <v>0</v>
      </c>
      <c r="AC291" s="98" t="n"/>
      <c r="AD291" s="178">
        <f>AC291*F291</f>
        <v>0</v>
      </c>
      <c r="AE291" s="99" t="n"/>
      <c r="AF291" s="179">
        <f>AE291*E291</f>
        <v>0</v>
      </c>
      <c r="AG291" s="98" t="n"/>
      <c r="AH291" s="178">
        <f>AG291*F291</f>
        <v>0</v>
      </c>
      <c r="AI291" s="99" t="n"/>
      <c r="AJ291" s="179">
        <f>AI291*E291</f>
        <v>0</v>
      </c>
      <c r="AK291" s="98" t="n"/>
      <c r="AL291" s="178">
        <f>AK291*F291</f>
        <v>0</v>
      </c>
      <c r="AM291" s="99" t="n"/>
      <c r="AN291" s="179">
        <f>AM291*E291</f>
        <v>0</v>
      </c>
      <c r="AO291" s="98" t="n"/>
      <c r="AP291" s="178">
        <f>AO291*F291</f>
        <v>0</v>
      </c>
      <c r="AQ291" s="99" t="n"/>
      <c r="AR291" s="179">
        <f>AQ291*E291</f>
        <v>0</v>
      </c>
      <c r="AS291" s="98" t="n"/>
      <c r="AT291" s="178">
        <f>AS291*F291</f>
        <v>0</v>
      </c>
      <c r="AU291" s="99" t="n"/>
      <c r="AV291" s="179">
        <f>AU291*E291</f>
        <v>0</v>
      </c>
      <c r="AW291" s="98" t="n"/>
      <c r="AX291" s="178">
        <f>AW291*F291</f>
        <v>0</v>
      </c>
      <c r="AY291" s="99" t="n"/>
      <c r="AZ291" s="179">
        <f>AY291*E291</f>
        <v>0</v>
      </c>
      <c r="BA291" s="98" t="n"/>
      <c r="BB291" s="178">
        <f>BA291*F291</f>
        <v>0</v>
      </c>
      <c r="BC291" s="99" t="n"/>
      <c r="BD291" s="179">
        <f>BC291*E291</f>
        <v>0</v>
      </c>
      <c r="BE291" s="98" t="n"/>
      <c r="BF291" s="178">
        <f>BE291*F291</f>
        <v>0</v>
      </c>
    </row>
    <row r="292" ht="28.2" customHeight="1">
      <c r="A292" s="19" t="inlineStr">
        <is>
          <t>12.065.1270</t>
        </is>
      </c>
      <c r="B292" s="15" t="inlineStr">
        <is>
          <t>תריס עם רפפות P.V.C, נגרר אגף על אגף של 2 אגפים, ב-2 מסלולים, בשטח מעל 2.0 מ"ר ועד 4.0 מ"ר</t>
        </is>
      </c>
      <c r="C292" s="33" t="inlineStr">
        <is>
          <t>מ"ר</t>
        </is>
      </c>
      <c r="D292" s="180" t="n">
        <v>760</v>
      </c>
      <c r="E292" s="180">
        <f>D292*(1-$E$3)</f>
        <v>646</v>
      </c>
      <c r="F292" s="181">
        <f>E292*(1+$F$3)</f>
        <v>678.3000000000001</v>
      </c>
      <c r="H292" s="38" t="n"/>
      <c r="I292" s="36" t="n"/>
      <c r="K292" s="100" t="n"/>
      <c r="L292" s="182">
        <f>K292*E292</f>
        <v>0</v>
      </c>
      <c r="M292" s="102" t="n"/>
      <c r="N292" s="183">
        <f>M292*F292</f>
        <v>0</v>
      </c>
      <c r="O292" s="95" t="n"/>
      <c r="P292" s="177">
        <f>O292*E292</f>
        <v>0</v>
      </c>
      <c r="Q292" s="96" t="n"/>
      <c r="R292" s="178">
        <f>Q292*F292</f>
        <v>0</v>
      </c>
      <c r="S292" s="95" t="n"/>
      <c r="T292" s="179">
        <f>S292*E292</f>
        <v>0</v>
      </c>
      <c r="U292" s="98" t="n"/>
      <c r="V292" s="178">
        <f>U292*F292</f>
        <v>0</v>
      </c>
      <c r="W292" s="99" t="n"/>
      <c r="X292" s="179">
        <f>W292*E292</f>
        <v>0</v>
      </c>
      <c r="Y292" s="98" t="n"/>
      <c r="Z292" s="178">
        <f>Y292*F292</f>
        <v>0</v>
      </c>
      <c r="AA292" s="99" t="n"/>
      <c r="AB292" s="179">
        <f>AA292*E292</f>
        <v>0</v>
      </c>
      <c r="AC292" s="98" t="n"/>
      <c r="AD292" s="178">
        <f>AC292*F292</f>
        <v>0</v>
      </c>
      <c r="AE292" s="99" t="n"/>
      <c r="AF292" s="179">
        <f>AE292*E292</f>
        <v>0</v>
      </c>
      <c r="AG292" s="98" t="n"/>
      <c r="AH292" s="178">
        <f>AG292*F292</f>
        <v>0</v>
      </c>
      <c r="AI292" s="99" t="n"/>
      <c r="AJ292" s="179">
        <f>AI292*E292</f>
        <v>0</v>
      </c>
      <c r="AK292" s="98" t="n"/>
      <c r="AL292" s="178">
        <f>AK292*F292</f>
        <v>0</v>
      </c>
      <c r="AM292" s="99" t="n"/>
      <c r="AN292" s="179">
        <f>AM292*E292</f>
        <v>0</v>
      </c>
      <c r="AO292" s="98" t="n"/>
      <c r="AP292" s="178">
        <f>AO292*F292</f>
        <v>0</v>
      </c>
      <c r="AQ292" s="99" t="n"/>
      <c r="AR292" s="179">
        <f>AQ292*E292</f>
        <v>0</v>
      </c>
      <c r="AS292" s="98" t="n"/>
      <c r="AT292" s="178">
        <f>AS292*F292</f>
        <v>0</v>
      </c>
      <c r="AU292" s="99" t="n"/>
      <c r="AV292" s="179">
        <f>AU292*E292</f>
        <v>0</v>
      </c>
      <c r="AW292" s="98" t="n"/>
      <c r="AX292" s="178">
        <f>AW292*F292</f>
        <v>0</v>
      </c>
      <c r="AY292" s="99" t="n"/>
      <c r="AZ292" s="179">
        <f>AY292*E292</f>
        <v>0</v>
      </c>
      <c r="BA292" s="98" t="n"/>
      <c r="BB292" s="178">
        <f>BA292*F292</f>
        <v>0</v>
      </c>
      <c r="BC292" s="99" t="n"/>
      <c r="BD292" s="179">
        <f>BC292*E292</f>
        <v>0</v>
      </c>
      <c r="BE292" s="98" t="n"/>
      <c r="BF292" s="178">
        <f>BE292*F292</f>
        <v>0</v>
      </c>
    </row>
    <row r="293" ht="28.2" customHeight="1">
      <c r="A293" s="19" t="inlineStr">
        <is>
          <t>12.065.1300</t>
        </is>
      </c>
      <c r="B293" s="15" t="inlineStr">
        <is>
          <t>תריס עם רפפות P.V.C, נגרר אגף על אגף של 3 אגפים, ב-3 מסלולים, בשטח מעל 2.0 מ"ר ועד 3.0 מ"ר</t>
        </is>
      </c>
      <c r="C293" s="33" t="inlineStr">
        <is>
          <t>מ"ר</t>
        </is>
      </c>
      <c r="D293" s="180" t="n">
        <v>980</v>
      </c>
      <c r="E293" s="180">
        <f>D293*(1-$E$3)</f>
        <v>833</v>
      </c>
      <c r="F293" s="181">
        <f>E293*(1+$F$3)</f>
        <v>874.6500000000001</v>
      </c>
      <c r="H293" s="38" t="n"/>
      <c r="I293" s="36" t="n"/>
      <c r="K293" s="100" t="n"/>
      <c r="L293" s="182">
        <f>K293*E293</f>
        <v>0</v>
      </c>
      <c r="M293" s="102" t="n"/>
      <c r="N293" s="183">
        <f>M293*F293</f>
        <v>0</v>
      </c>
      <c r="O293" s="95" t="n"/>
      <c r="P293" s="177">
        <f>O293*E293</f>
        <v>0</v>
      </c>
      <c r="Q293" s="96" t="n"/>
      <c r="R293" s="178">
        <f>Q293*F293</f>
        <v>0</v>
      </c>
      <c r="S293" s="95" t="n"/>
      <c r="T293" s="179">
        <f>S293*E293</f>
        <v>0</v>
      </c>
      <c r="U293" s="98" t="n"/>
      <c r="V293" s="178">
        <f>U293*F293</f>
        <v>0</v>
      </c>
      <c r="W293" s="99" t="n"/>
      <c r="X293" s="179">
        <f>W293*E293</f>
        <v>0</v>
      </c>
      <c r="Y293" s="98" t="n"/>
      <c r="Z293" s="178">
        <f>Y293*F293</f>
        <v>0</v>
      </c>
      <c r="AA293" s="99" t="n"/>
      <c r="AB293" s="179">
        <f>AA293*E293</f>
        <v>0</v>
      </c>
      <c r="AC293" s="98" t="n"/>
      <c r="AD293" s="178">
        <f>AC293*F293</f>
        <v>0</v>
      </c>
      <c r="AE293" s="99" t="n"/>
      <c r="AF293" s="179">
        <f>AE293*E293</f>
        <v>0</v>
      </c>
      <c r="AG293" s="98" t="n"/>
      <c r="AH293" s="178">
        <f>AG293*F293</f>
        <v>0</v>
      </c>
      <c r="AI293" s="99" t="n"/>
      <c r="AJ293" s="179">
        <f>AI293*E293</f>
        <v>0</v>
      </c>
      <c r="AK293" s="98" t="n"/>
      <c r="AL293" s="178">
        <f>AK293*F293</f>
        <v>0</v>
      </c>
      <c r="AM293" s="99" t="n"/>
      <c r="AN293" s="179">
        <f>AM293*E293</f>
        <v>0</v>
      </c>
      <c r="AO293" s="98" t="n"/>
      <c r="AP293" s="178">
        <f>AO293*F293</f>
        <v>0</v>
      </c>
      <c r="AQ293" s="99" t="n"/>
      <c r="AR293" s="179">
        <f>AQ293*E293</f>
        <v>0</v>
      </c>
      <c r="AS293" s="98" t="n"/>
      <c r="AT293" s="178">
        <f>AS293*F293</f>
        <v>0</v>
      </c>
      <c r="AU293" s="99" t="n"/>
      <c r="AV293" s="179">
        <f>AU293*E293</f>
        <v>0</v>
      </c>
      <c r="AW293" s="98" t="n"/>
      <c r="AX293" s="178">
        <f>AW293*F293</f>
        <v>0</v>
      </c>
      <c r="AY293" s="99" t="n"/>
      <c r="AZ293" s="179">
        <f>AY293*E293</f>
        <v>0</v>
      </c>
      <c r="BA293" s="98" t="n"/>
      <c r="BB293" s="178">
        <f>BA293*F293</f>
        <v>0</v>
      </c>
      <c r="BC293" s="99" t="n"/>
      <c r="BD293" s="179">
        <f>BC293*E293</f>
        <v>0</v>
      </c>
      <c r="BE293" s="98" t="n"/>
      <c r="BF293" s="178">
        <f>BE293*F293</f>
        <v>0</v>
      </c>
    </row>
    <row r="294" ht="28.2" customHeight="1">
      <c r="A294" s="19" t="inlineStr">
        <is>
          <t>12.065.1310</t>
        </is>
      </c>
      <c r="B294" s="15" t="inlineStr">
        <is>
          <t>תריס עם רפפות P.V.C, נגרר אגף על אגף של 3 אגפים, ב-3 מסלולים, בשטח מעל 3.0 מ"ר ועד 5.0 מ"ר</t>
        </is>
      </c>
      <c r="C294" s="33" t="inlineStr">
        <is>
          <t>מ"ר</t>
        </is>
      </c>
      <c r="D294" s="180" t="n">
        <v>810</v>
      </c>
      <c r="E294" s="180">
        <f>D294*(1-$E$3)</f>
        <v>688.5</v>
      </c>
      <c r="F294" s="181">
        <f>E294*(1+$F$3)</f>
        <v>722.9250000000001</v>
      </c>
      <c r="H294" s="38" t="n"/>
      <c r="I294" s="36" t="n"/>
      <c r="K294" s="100" t="n"/>
      <c r="L294" s="182">
        <f>K294*E294</f>
        <v>0</v>
      </c>
      <c r="M294" s="102" t="n"/>
      <c r="N294" s="183">
        <f>M294*F294</f>
        <v>0</v>
      </c>
      <c r="O294" s="95" t="n"/>
      <c r="P294" s="177">
        <f>O294*E294</f>
        <v>0</v>
      </c>
      <c r="Q294" s="96" t="n"/>
      <c r="R294" s="178">
        <f>Q294*F294</f>
        <v>0</v>
      </c>
      <c r="S294" s="95" t="n"/>
      <c r="T294" s="179">
        <f>S294*E294</f>
        <v>0</v>
      </c>
      <c r="U294" s="98" t="n"/>
      <c r="V294" s="178">
        <f>U294*F294</f>
        <v>0</v>
      </c>
      <c r="W294" s="99" t="n"/>
      <c r="X294" s="179">
        <f>W294*E294</f>
        <v>0</v>
      </c>
      <c r="Y294" s="98" t="n"/>
      <c r="Z294" s="178">
        <f>Y294*F294</f>
        <v>0</v>
      </c>
      <c r="AA294" s="99" t="n"/>
      <c r="AB294" s="179">
        <f>AA294*E294</f>
        <v>0</v>
      </c>
      <c r="AC294" s="98" t="n"/>
      <c r="AD294" s="178">
        <f>AC294*F294</f>
        <v>0</v>
      </c>
      <c r="AE294" s="99" t="n"/>
      <c r="AF294" s="179">
        <f>AE294*E294</f>
        <v>0</v>
      </c>
      <c r="AG294" s="98" t="n"/>
      <c r="AH294" s="178">
        <f>AG294*F294</f>
        <v>0</v>
      </c>
      <c r="AI294" s="99" t="n"/>
      <c r="AJ294" s="179">
        <f>AI294*E294</f>
        <v>0</v>
      </c>
      <c r="AK294" s="98" t="n"/>
      <c r="AL294" s="178">
        <f>AK294*F294</f>
        <v>0</v>
      </c>
      <c r="AM294" s="99" t="n"/>
      <c r="AN294" s="179">
        <f>AM294*E294</f>
        <v>0</v>
      </c>
      <c r="AO294" s="98" t="n"/>
      <c r="AP294" s="178">
        <f>AO294*F294</f>
        <v>0</v>
      </c>
      <c r="AQ294" s="99" t="n"/>
      <c r="AR294" s="179">
        <f>AQ294*E294</f>
        <v>0</v>
      </c>
      <c r="AS294" s="98" t="n"/>
      <c r="AT294" s="178">
        <f>AS294*F294</f>
        <v>0</v>
      </c>
      <c r="AU294" s="99" t="n"/>
      <c r="AV294" s="179">
        <f>AU294*E294</f>
        <v>0</v>
      </c>
      <c r="AW294" s="98" t="n"/>
      <c r="AX294" s="178">
        <f>AW294*F294</f>
        <v>0</v>
      </c>
      <c r="AY294" s="99" t="n"/>
      <c r="AZ294" s="179">
        <f>AY294*E294</f>
        <v>0</v>
      </c>
      <c r="BA294" s="98" t="n"/>
      <c r="BB294" s="178">
        <f>BA294*F294</f>
        <v>0</v>
      </c>
      <c r="BC294" s="99" t="n"/>
      <c r="BD294" s="179">
        <f>BC294*E294</f>
        <v>0</v>
      </c>
      <c r="BE294" s="98" t="n"/>
      <c r="BF294" s="178">
        <f>BE294*F294</f>
        <v>0</v>
      </c>
    </row>
    <row r="295" ht="28.2" customHeight="1">
      <c r="A295" s="19" t="inlineStr">
        <is>
          <t>12.065.1320</t>
        </is>
      </c>
      <c r="B295" s="15" t="inlineStr">
        <is>
          <t>תריס עם רפפות P.V.C, נגרר אגף על אגף של 3 אגפים, ב-3 מסלולים, בשטח מעל 5.0 מ"ר ועד 7.0 מ"ר</t>
        </is>
      </c>
      <c r="C295" s="33" t="inlineStr">
        <is>
          <t>מ"ר</t>
        </is>
      </c>
      <c r="D295" s="180" t="n">
        <v>720</v>
      </c>
      <c r="E295" s="180">
        <f>D295*(1-$E$3)</f>
        <v>612</v>
      </c>
      <c r="F295" s="181">
        <f>E295*(1+$F$3)</f>
        <v>642.6</v>
      </c>
      <c r="H295" s="38" t="n"/>
      <c r="I295" s="36" t="n"/>
      <c r="K295" s="100" t="n"/>
      <c r="L295" s="182">
        <f>K295*E295</f>
        <v>0</v>
      </c>
      <c r="M295" s="102" t="n"/>
      <c r="N295" s="183">
        <f>M295*F295</f>
        <v>0</v>
      </c>
      <c r="O295" s="95" t="n"/>
      <c r="P295" s="177">
        <f>O295*E295</f>
        <v>0</v>
      </c>
      <c r="Q295" s="96" t="n"/>
      <c r="R295" s="178">
        <f>Q295*F295</f>
        <v>0</v>
      </c>
      <c r="S295" s="95" t="n"/>
      <c r="T295" s="179">
        <f>S295*E295</f>
        <v>0</v>
      </c>
      <c r="U295" s="98" t="n"/>
      <c r="V295" s="178">
        <f>U295*F295</f>
        <v>0</v>
      </c>
      <c r="W295" s="99" t="n"/>
      <c r="X295" s="179">
        <f>W295*E295</f>
        <v>0</v>
      </c>
      <c r="Y295" s="98" t="n"/>
      <c r="Z295" s="178">
        <f>Y295*F295</f>
        <v>0</v>
      </c>
      <c r="AA295" s="99" t="n"/>
      <c r="AB295" s="179">
        <f>AA295*E295</f>
        <v>0</v>
      </c>
      <c r="AC295" s="98" t="n"/>
      <c r="AD295" s="178">
        <f>AC295*F295</f>
        <v>0</v>
      </c>
      <c r="AE295" s="99" t="n"/>
      <c r="AF295" s="179">
        <f>AE295*E295</f>
        <v>0</v>
      </c>
      <c r="AG295" s="98" t="n"/>
      <c r="AH295" s="178">
        <f>AG295*F295</f>
        <v>0</v>
      </c>
      <c r="AI295" s="99" t="n"/>
      <c r="AJ295" s="179">
        <f>AI295*E295</f>
        <v>0</v>
      </c>
      <c r="AK295" s="98" t="n"/>
      <c r="AL295" s="178">
        <f>AK295*F295</f>
        <v>0</v>
      </c>
      <c r="AM295" s="99" t="n"/>
      <c r="AN295" s="179">
        <f>AM295*E295</f>
        <v>0</v>
      </c>
      <c r="AO295" s="98" t="n"/>
      <c r="AP295" s="178">
        <f>AO295*F295</f>
        <v>0</v>
      </c>
      <c r="AQ295" s="99" t="n"/>
      <c r="AR295" s="179">
        <f>AQ295*E295</f>
        <v>0</v>
      </c>
      <c r="AS295" s="98" t="n"/>
      <c r="AT295" s="178">
        <f>AS295*F295</f>
        <v>0</v>
      </c>
      <c r="AU295" s="99" t="n"/>
      <c r="AV295" s="179">
        <f>AU295*E295</f>
        <v>0</v>
      </c>
      <c r="AW295" s="98" t="n"/>
      <c r="AX295" s="178">
        <f>AW295*F295</f>
        <v>0</v>
      </c>
      <c r="AY295" s="99" t="n"/>
      <c r="AZ295" s="179">
        <f>AY295*E295</f>
        <v>0</v>
      </c>
      <c r="BA295" s="98" t="n"/>
      <c r="BB295" s="178">
        <f>BA295*F295</f>
        <v>0</v>
      </c>
      <c r="BC295" s="99" t="n"/>
      <c r="BD295" s="179">
        <f>BC295*E295</f>
        <v>0</v>
      </c>
      <c r="BE295" s="98" t="n"/>
      <c r="BF295" s="178">
        <f>BE295*F295</f>
        <v>0</v>
      </c>
    </row>
    <row r="296" ht="15.6" customHeight="1">
      <c r="A296" s="19" t="inlineStr">
        <is>
          <t>12.065.1350</t>
        </is>
      </c>
      <c r="B296" s="15" t="inlineStr">
        <is>
          <t>תריס עם רפפות P.V.C, נגרר של 2 אגפים לתוך 2 כיסים, בשטח מעל 0.6 מ"ר ועד 1.0 מ"ר</t>
        </is>
      </c>
      <c r="C296" s="33" t="inlineStr">
        <is>
          <t>מ"ר</t>
        </is>
      </c>
      <c r="D296" s="180" t="n">
        <v>1100</v>
      </c>
      <c r="E296" s="180">
        <f>D296*(1-$E$3)</f>
        <v>935</v>
      </c>
      <c r="F296" s="181">
        <f>E296*(1+$F$3)</f>
        <v>981.75</v>
      </c>
      <c r="H296" s="38" t="n"/>
      <c r="I296" s="36" t="n"/>
      <c r="K296" s="100" t="n"/>
      <c r="L296" s="182">
        <f>K296*E296</f>
        <v>0</v>
      </c>
      <c r="M296" s="102" t="n"/>
      <c r="N296" s="183">
        <f>M296*F296</f>
        <v>0</v>
      </c>
      <c r="O296" s="95" t="n"/>
      <c r="P296" s="177">
        <f>O296*E296</f>
        <v>0</v>
      </c>
      <c r="Q296" s="96" t="n"/>
      <c r="R296" s="178">
        <f>Q296*F296</f>
        <v>0</v>
      </c>
      <c r="S296" s="95" t="n"/>
      <c r="T296" s="179">
        <f>S296*E296</f>
        <v>0</v>
      </c>
      <c r="U296" s="98" t="n"/>
      <c r="V296" s="178">
        <f>U296*F296</f>
        <v>0</v>
      </c>
      <c r="W296" s="99" t="n"/>
      <c r="X296" s="179">
        <f>W296*E296</f>
        <v>0</v>
      </c>
      <c r="Y296" s="98" t="n"/>
      <c r="Z296" s="178">
        <f>Y296*F296</f>
        <v>0</v>
      </c>
      <c r="AA296" s="99" t="n"/>
      <c r="AB296" s="179">
        <f>AA296*E296</f>
        <v>0</v>
      </c>
      <c r="AC296" s="98" t="n"/>
      <c r="AD296" s="178">
        <f>AC296*F296</f>
        <v>0</v>
      </c>
      <c r="AE296" s="99" t="n"/>
      <c r="AF296" s="179">
        <f>AE296*E296</f>
        <v>0</v>
      </c>
      <c r="AG296" s="98" t="n"/>
      <c r="AH296" s="178">
        <f>AG296*F296</f>
        <v>0</v>
      </c>
      <c r="AI296" s="99" t="n"/>
      <c r="AJ296" s="179">
        <f>AI296*E296</f>
        <v>0</v>
      </c>
      <c r="AK296" s="98" t="n"/>
      <c r="AL296" s="178">
        <f>AK296*F296</f>
        <v>0</v>
      </c>
      <c r="AM296" s="99" t="n"/>
      <c r="AN296" s="179">
        <f>AM296*E296</f>
        <v>0</v>
      </c>
      <c r="AO296" s="98" t="n"/>
      <c r="AP296" s="178">
        <f>AO296*F296</f>
        <v>0</v>
      </c>
      <c r="AQ296" s="99" t="n"/>
      <c r="AR296" s="179">
        <f>AQ296*E296</f>
        <v>0</v>
      </c>
      <c r="AS296" s="98" t="n"/>
      <c r="AT296" s="178">
        <f>AS296*F296</f>
        <v>0</v>
      </c>
      <c r="AU296" s="99" t="n"/>
      <c r="AV296" s="179">
        <f>AU296*E296</f>
        <v>0</v>
      </c>
      <c r="AW296" s="98" t="n"/>
      <c r="AX296" s="178">
        <f>AW296*F296</f>
        <v>0</v>
      </c>
      <c r="AY296" s="99" t="n"/>
      <c r="AZ296" s="179">
        <f>AY296*E296</f>
        <v>0</v>
      </c>
      <c r="BA296" s="98" t="n"/>
      <c r="BB296" s="178">
        <f>BA296*F296</f>
        <v>0</v>
      </c>
      <c r="BC296" s="99" t="n"/>
      <c r="BD296" s="179">
        <f>BC296*E296</f>
        <v>0</v>
      </c>
      <c r="BE296" s="98" t="n"/>
      <c r="BF296" s="178">
        <f>BE296*F296</f>
        <v>0</v>
      </c>
    </row>
    <row r="297" ht="15.6" customHeight="1">
      <c r="A297" s="19" t="inlineStr">
        <is>
          <t>12.065.1360</t>
        </is>
      </c>
      <c r="B297" s="15" t="inlineStr">
        <is>
          <t>תריס עם רפפות P.V.C, נגרר של 2 אגפים לתוך 2 כיסים, בשטח מעל 1.0 מ"ר ועד 2.0 מ"ר</t>
        </is>
      </c>
      <c r="C297" s="33" t="inlineStr">
        <is>
          <t>מ"ר</t>
        </is>
      </c>
      <c r="D297" s="180" t="n">
        <v>910</v>
      </c>
      <c r="E297" s="180">
        <f>D297*(1-$E$3)</f>
        <v>773.5</v>
      </c>
      <c r="F297" s="181">
        <f>E297*(1+$F$3)</f>
        <v>812.1750000000001</v>
      </c>
      <c r="H297" s="38" t="n"/>
      <c r="I297" s="36" t="n"/>
      <c r="K297" s="100" t="n"/>
      <c r="L297" s="182">
        <f>K297*E297</f>
        <v>0</v>
      </c>
      <c r="M297" s="102" t="n"/>
      <c r="N297" s="183">
        <f>M297*F297</f>
        <v>0</v>
      </c>
      <c r="O297" s="95" t="n"/>
      <c r="P297" s="177">
        <f>O297*E297</f>
        <v>0</v>
      </c>
      <c r="Q297" s="96" t="n"/>
      <c r="R297" s="178">
        <f>Q297*F297</f>
        <v>0</v>
      </c>
      <c r="S297" s="95" t="n"/>
      <c r="T297" s="179">
        <f>S297*E297</f>
        <v>0</v>
      </c>
      <c r="U297" s="98" t="n"/>
      <c r="V297" s="178">
        <f>U297*F297</f>
        <v>0</v>
      </c>
      <c r="W297" s="99" t="n"/>
      <c r="X297" s="179">
        <f>W297*E297</f>
        <v>0</v>
      </c>
      <c r="Y297" s="98" t="n"/>
      <c r="Z297" s="178">
        <f>Y297*F297</f>
        <v>0</v>
      </c>
      <c r="AA297" s="99" t="n"/>
      <c r="AB297" s="179">
        <f>AA297*E297</f>
        <v>0</v>
      </c>
      <c r="AC297" s="98" t="n"/>
      <c r="AD297" s="178">
        <f>AC297*F297</f>
        <v>0</v>
      </c>
      <c r="AE297" s="99" t="n"/>
      <c r="AF297" s="179">
        <f>AE297*E297</f>
        <v>0</v>
      </c>
      <c r="AG297" s="98" t="n"/>
      <c r="AH297" s="178">
        <f>AG297*F297</f>
        <v>0</v>
      </c>
      <c r="AI297" s="99" t="n"/>
      <c r="AJ297" s="179">
        <f>AI297*E297</f>
        <v>0</v>
      </c>
      <c r="AK297" s="98" t="n"/>
      <c r="AL297" s="178">
        <f>AK297*F297</f>
        <v>0</v>
      </c>
      <c r="AM297" s="99" t="n"/>
      <c r="AN297" s="179">
        <f>AM297*E297</f>
        <v>0</v>
      </c>
      <c r="AO297" s="98" t="n"/>
      <c r="AP297" s="178">
        <f>AO297*F297</f>
        <v>0</v>
      </c>
      <c r="AQ297" s="99" t="n"/>
      <c r="AR297" s="179">
        <f>AQ297*E297</f>
        <v>0</v>
      </c>
      <c r="AS297" s="98" t="n"/>
      <c r="AT297" s="178">
        <f>AS297*F297</f>
        <v>0</v>
      </c>
      <c r="AU297" s="99" t="n"/>
      <c r="AV297" s="179">
        <f>AU297*E297</f>
        <v>0</v>
      </c>
      <c r="AW297" s="98" t="n"/>
      <c r="AX297" s="178">
        <f>AW297*F297</f>
        <v>0</v>
      </c>
      <c r="AY297" s="99" t="n"/>
      <c r="AZ297" s="179">
        <f>AY297*E297</f>
        <v>0</v>
      </c>
      <c r="BA297" s="98" t="n"/>
      <c r="BB297" s="178">
        <f>BA297*F297</f>
        <v>0</v>
      </c>
      <c r="BC297" s="99" t="n"/>
      <c r="BD297" s="179">
        <f>BC297*E297</f>
        <v>0</v>
      </c>
      <c r="BE297" s="98" t="n"/>
      <c r="BF297" s="178">
        <f>BE297*F297</f>
        <v>0</v>
      </c>
    </row>
    <row r="298" ht="15.6" customHeight="1">
      <c r="A298" s="19" t="inlineStr">
        <is>
          <t>12.065.1370</t>
        </is>
      </c>
      <c r="B298" s="15" t="inlineStr">
        <is>
          <t>תריס עם רפפות P.V.C, נגרר של 2 אגפים לתוך 2 כיסים, בשטח מעל 2.0 מ"ר ועד 3.0 מ"ר</t>
        </is>
      </c>
      <c r="C298" s="33" t="inlineStr">
        <is>
          <t>מ"ר</t>
        </is>
      </c>
      <c r="D298" s="180" t="n">
        <v>670</v>
      </c>
      <c r="E298" s="180">
        <f>D298*(1-$E$3)</f>
        <v>569.5</v>
      </c>
      <c r="F298" s="181">
        <f>E298*(1+$F$3)</f>
        <v>597.975</v>
      </c>
      <c r="H298" s="38" t="n"/>
      <c r="I298" s="36" t="n"/>
      <c r="K298" s="100" t="n"/>
      <c r="L298" s="182">
        <f>K298*E298</f>
        <v>0</v>
      </c>
      <c r="M298" s="102" t="n"/>
      <c r="N298" s="183">
        <f>M298*F298</f>
        <v>0</v>
      </c>
      <c r="O298" s="95" t="n"/>
      <c r="P298" s="177">
        <f>O298*E298</f>
        <v>0</v>
      </c>
      <c r="Q298" s="96" t="n"/>
      <c r="R298" s="178">
        <f>Q298*F298</f>
        <v>0</v>
      </c>
      <c r="S298" s="95" t="n"/>
      <c r="T298" s="179">
        <f>S298*E298</f>
        <v>0</v>
      </c>
      <c r="U298" s="98" t="n"/>
      <c r="V298" s="178">
        <f>U298*F298</f>
        <v>0</v>
      </c>
      <c r="W298" s="99" t="n"/>
      <c r="X298" s="179">
        <f>W298*E298</f>
        <v>0</v>
      </c>
      <c r="Y298" s="98" t="n"/>
      <c r="Z298" s="178">
        <f>Y298*F298</f>
        <v>0</v>
      </c>
      <c r="AA298" s="99" t="n"/>
      <c r="AB298" s="179">
        <f>AA298*E298</f>
        <v>0</v>
      </c>
      <c r="AC298" s="98" t="n"/>
      <c r="AD298" s="178">
        <f>AC298*F298</f>
        <v>0</v>
      </c>
      <c r="AE298" s="99" t="n"/>
      <c r="AF298" s="179">
        <f>AE298*E298</f>
        <v>0</v>
      </c>
      <c r="AG298" s="98" t="n"/>
      <c r="AH298" s="178">
        <f>AG298*F298</f>
        <v>0</v>
      </c>
      <c r="AI298" s="99" t="n"/>
      <c r="AJ298" s="179">
        <f>AI298*E298</f>
        <v>0</v>
      </c>
      <c r="AK298" s="98" t="n"/>
      <c r="AL298" s="178">
        <f>AK298*F298</f>
        <v>0</v>
      </c>
      <c r="AM298" s="99" t="n"/>
      <c r="AN298" s="179">
        <f>AM298*E298</f>
        <v>0</v>
      </c>
      <c r="AO298" s="98" t="n"/>
      <c r="AP298" s="178">
        <f>AO298*F298</f>
        <v>0</v>
      </c>
      <c r="AQ298" s="99" t="n"/>
      <c r="AR298" s="179">
        <f>AQ298*E298</f>
        <v>0</v>
      </c>
      <c r="AS298" s="98" t="n"/>
      <c r="AT298" s="178">
        <f>AS298*F298</f>
        <v>0</v>
      </c>
      <c r="AU298" s="99" t="n"/>
      <c r="AV298" s="179">
        <f>AU298*E298</f>
        <v>0</v>
      </c>
      <c r="AW298" s="98" t="n"/>
      <c r="AX298" s="178">
        <f>AW298*F298</f>
        <v>0</v>
      </c>
      <c r="AY298" s="99" t="n"/>
      <c r="AZ298" s="179">
        <f>AY298*E298</f>
        <v>0</v>
      </c>
      <c r="BA298" s="98" t="n"/>
      <c r="BB298" s="178">
        <f>BA298*F298</f>
        <v>0</v>
      </c>
      <c r="BC298" s="99" t="n"/>
      <c r="BD298" s="179">
        <f>BC298*E298</f>
        <v>0</v>
      </c>
      <c r="BE298" s="98" t="n"/>
      <c r="BF298" s="178">
        <f>BE298*F298</f>
        <v>0</v>
      </c>
    </row>
    <row r="299" ht="15.6" customHeight="1">
      <c r="A299" s="19" t="inlineStr">
        <is>
          <t>12.065.1400</t>
        </is>
      </c>
      <c r="B299" s="15" t="inlineStr">
        <is>
          <t>תריס עם רפפות P.V.C, אגף אחד תלוי על צירי צד, בשטח מעל 0.6 מ"ר ועד 1.2 מ"ר</t>
        </is>
      </c>
      <c r="C299" s="33" t="inlineStr">
        <is>
          <t>מ"ר</t>
        </is>
      </c>
      <c r="D299" s="180" t="n">
        <v>910</v>
      </c>
      <c r="E299" s="180">
        <f>D299*(1-$E$3)</f>
        <v>773.5</v>
      </c>
      <c r="F299" s="181">
        <f>E299*(1+$F$3)</f>
        <v>812.1750000000001</v>
      </c>
      <c r="H299" s="38" t="n"/>
      <c r="I299" s="36" t="n"/>
      <c r="K299" s="100" t="n"/>
      <c r="L299" s="182">
        <f>K299*E299</f>
        <v>0</v>
      </c>
      <c r="M299" s="102" t="n"/>
      <c r="N299" s="183">
        <f>M299*F299</f>
        <v>0</v>
      </c>
      <c r="O299" s="95" t="n"/>
      <c r="P299" s="177">
        <f>O299*E299</f>
        <v>0</v>
      </c>
      <c r="Q299" s="96" t="n"/>
      <c r="R299" s="178">
        <f>Q299*F299</f>
        <v>0</v>
      </c>
      <c r="S299" s="95" t="n"/>
      <c r="T299" s="179">
        <f>S299*E299</f>
        <v>0</v>
      </c>
      <c r="U299" s="98" t="n"/>
      <c r="V299" s="178">
        <f>U299*F299</f>
        <v>0</v>
      </c>
      <c r="W299" s="99" t="n"/>
      <c r="X299" s="179">
        <f>W299*E299</f>
        <v>0</v>
      </c>
      <c r="Y299" s="98" t="n"/>
      <c r="Z299" s="178">
        <f>Y299*F299</f>
        <v>0</v>
      </c>
      <c r="AA299" s="99" t="n"/>
      <c r="AB299" s="179">
        <f>AA299*E299</f>
        <v>0</v>
      </c>
      <c r="AC299" s="98" t="n"/>
      <c r="AD299" s="178">
        <f>AC299*F299</f>
        <v>0</v>
      </c>
      <c r="AE299" s="99" t="n"/>
      <c r="AF299" s="179">
        <f>AE299*E299</f>
        <v>0</v>
      </c>
      <c r="AG299" s="98" t="n"/>
      <c r="AH299" s="178">
        <f>AG299*F299</f>
        <v>0</v>
      </c>
      <c r="AI299" s="99" t="n"/>
      <c r="AJ299" s="179">
        <f>AI299*E299</f>
        <v>0</v>
      </c>
      <c r="AK299" s="98" t="n"/>
      <c r="AL299" s="178">
        <f>AK299*F299</f>
        <v>0</v>
      </c>
      <c r="AM299" s="99" t="n"/>
      <c r="AN299" s="179">
        <f>AM299*E299</f>
        <v>0</v>
      </c>
      <c r="AO299" s="98" t="n"/>
      <c r="AP299" s="178">
        <f>AO299*F299</f>
        <v>0</v>
      </c>
      <c r="AQ299" s="99" t="n"/>
      <c r="AR299" s="179">
        <f>AQ299*E299</f>
        <v>0</v>
      </c>
      <c r="AS299" s="98" t="n"/>
      <c r="AT299" s="178">
        <f>AS299*F299</f>
        <v>0</v>
      </c>
      <c r="AU299" s="99" t="n"/>
      <c r="AV299" s="179">
        <f>AU299*E299</f>
        <v>0</v>
      </c>
      <c r="AW299" s="98" t="n"/>
      <c r="AX299" s="178">
        <f>AW299*F299</f>
        <v>0</v>
      </c>
      <c r="AY299" s="99" t="n"/>
      <c r="AZ299" s="179">
        <f>AY299*E299</f>
        <v>0</v>
      </c>
      <c r="BA299" s="98" t="n"/>
      <c r="BB299" s="178">
        <f>BA299*F299</f>
        <v>0</v>
      </c>
      <c r="BC299" s="99" t="n"/>
      <c r="BD299" s="179">
        <f>BC299*E299</f>
        <v>0</v>
      </c>
      <c r="BE299" s="98" t="n"/>
      <c r="BF299" s="178">
        <f>BE299*F299</f>
        <v>0</v>
      </c>
    </row>
    <row r="300" ht="15.6" customHeight="1">
      <c r="A300" s="19" t="inlineStr">
        <is>
          <t>12.065.1450</t>
        </is>
      </c>
      <c r="B300" s="15" t="inlineStr">
        <is>
          <t>תריס עם רפפות P.V.C עם 2 אגפים תלויים על צירי צד, בשטח מעל 0.6 מ"ר ועד 1.0 מ"ר</t>
        </is>
      </c>
      <c r="C300" s="33" t="inlineStr">
        <is>
          <t>מ"ר</t>
        </is>
      </c>
      <c r="D300" s="180" t="n">
        <v>1490</v>
      </c>
      <c r="E300" s="180">
        <f>D300*(1-$E$3)</f>
        <v>1266.5</v>
      </c>
      <c r="F300" s="181">
        <f>E300*(1+$F$3)</f>
        <v>1329.825</v>
      </c>
      <c r="H300" s="38" t="n"/>
      <c r="I300" s="36" t="n"/>
      <c r="K300" s="100" t="n"/>
      <c r="L300" s="182">
        <f>K300*E300</f>
        <v>0</v>
      </c>
      <c r="M300" s="102" t="n"/>
      <c r="N300" s="183">
        <f>M300*F300</f>
        <v>0</v>
      </c>
      <c r="O300" s="95" t="n"/>
      <c r="P300" s="177">
        <f>O300*E300</f>
        <v>0</v>
      </c>
      <c r="Q300" s="96" t="n"/>
      <c r="R300" s="178">
        <f>Q300*F300</f>
        <v>0</v>
      </c>
      <c r="S300" s="95" t="n"/>
      <c r="T300" s="179">
        <f>S300*E300</f>
        <v>0</v>
      </c>
      <c r="U300" s="98" t="n"/>
      <c r="V300" s="178">
        <f>U300*F300</f>
        <v>0</v>
      </c>
      <c r="W300" s="99" t="n"/>
      <c r="X300" s="179">
        <f>W300*E300</f>
        <v>0</v>
      </c>
      <c r="Y300" s="98" t="n"/>
      <c r="Z300" s="178">
        <f>Y300*F300</f>
        <v>0</v>
      </c>
      <c r="AA300" s="99" t="n"/>
      <c r="AB300" s="179">
        <f>AA300*E300</f>
        <v>0</v>
      </c>
      <c r="AC300" s="98" t="n"/>
      <c r="AD300" s="178">
        <f>AC300*F300</f>
        <v>0</v>
      </c>
      <c r="AE300" s="99" t="n"/>
      <c r="AF300" s="179">
        <f>AE300*E300</f>
        <v>0</v>
      </c>
      <c r="AG300" s="98" t="n"/>
      <c r="AH300" s="178">
        <f>AG300*F300</f>
        <v>0</v>
      </c>
      <c r="AI300" s="99" t="n"/>
      <c r="AJ300" s="179">
        <f>AI300*E300</f>
        <v>0</v>
      </c>
      <c r="AK300" s="98" t="n"/>
      <c r="AL300" s="178">
        <f>AK300*F300</f>
        <v>0</v>
      </c>
      <c r="AM300" s="99" t="n"/>
      <c r="AN300" s="179">
        <f>AM300*E300</f>
        <v>0</v>
      </c>
      <c r="AO300" s="98" t="n"/>
      <c r="AP300" s="178">
        <f>AO300*F300</f>
        <v>0</v>
      </c>
      <c r="AQ300" s="99" t="n"/>
      <c r="AR300" s="179">
        <f>AQ300*E300</f>
        <v>0</v>
      </c>
      <c r="AS300" s="98" t="n"/>
      <c r="AT300" s="178">
        <f>AS300*F300</f>
        <v>0</v>
      </c>
      <c r="AU300" s="99" t="n"/>
      <c r="AV300" s="179">
        <f>AU300*E300</f>
        <v>0</v>
      </c>
      <c r="AW300" s="98" t="n"/>
      <c r="AX300" s="178">
        <f>AW300*F300</f>
        <v>0</v>
      </c>
      <c r="AY300" s="99" t="n"/>
      <c r="AZ300" s="179">
        <f>AY300*E300</f>
        <v>0</v>
      </c>
      <c r="BA300" s="98" t="n"/>
      <c r="BB300" s="178">
        <f>BA300*F300</f>
        <v>0</v>
      </c>
      <c r="BC300" s="99" t="n"/>
      <c r="BD300" s="179">
        <f>BC300*E300</f>
        <v>0</v>
      </c>
      <c r="BE300" s="98" t="n"/>
      <c r="BF300" s="178">
        <f>BE300*F300</f>
        <v>0</v>
      </c>
    </row>
    <row r="301" ht="15.6" customHeight="1">
      <c r="A301" s="19" t="inlineStr">
        <is>
          <t>12.065.1460</t>
        </is>
      </c>
      <c r="B301" s="15" t="inlineStr">
        <is>
          <t>תריס עם רפפות P.V.C עם 2 אגפים תלויים על צירי צד, בשטח מעל 1.0 מ"ר ועד 2.0 מ"ר</t>
        </is>
      </c>
      <c r="C301" s="33" t="inlineStr">
        <is>
          <t>מ"ר</t>
        </is>
      </c>
      <c r="D301" s="180" t="n">
        <v>1200</v>
      </c>
      <c r="E301" s="180">
        <f>D301*(1-$E$3)</f>
        <v>1020</v>
      </c>
      <c r="F301" s="181">
        <f>E301*(1+$F$3)</f>
        <v>1071</v>
      </c>
      <c r="H301" s="38" t="n"/>
      <c r="I301" s="36" t="n"/>
      <c r="K301" s="100" t="n"/>
      <c r="L301" s="182">
        <f>K301*E301</f>
        <v>0</v>
      </c>
      <c r="M301" s="102" t="n"/>
      <c r="N301" s="183">
        <f>M301*F301</f>
        <v>0</v>
      </c>
      <c r="O301" s="95" t="n"/>
      <c r="P301" s="177">
        <f>O301*E301</f>
        <v>0</v>
      </c>
      <c r="Q301" s="96" t="n"/>
      <c r="R301" s="178">
        <f>Q301*F301</f>
        <v>0</v>
      </c>
      <c r="S301" s="95" t="n"/>
      <c r="T301" s="179">
        <f>S301*E301</f>
        <v>0</v>
      </c>
      <c r="U301" s="98" t="n"/>
      <c r="V301" s="178">
        <f>U301*F301</f>
        <v>0</v>
      </c>
      <c r="W301" s="99" t="n"/>
      <c r="X301" s="179">
        <f>W301*E301</f>
        <v>0</v>
      </c>
      <c r="Y301" s="98" t="n"/>
      <c r="Z301" s="178">
        <f>Y301*F301</f>
        <v>0</v>
      </c>
      <c r="AA301" s="99" t="n"/>
      <c r="AB301" s="179">
        <f>AA301*E301</f>
        <v>0</v>
      </c>
      <c r="AC301" s="98" t="n"/>
      <c r="AD301" s="178">
        <f>AC301*F301</f>
        <v>0</v>
      </c>
      <c r="AE301" s="99" t="n"/>
      <c r="AF301" s="179">
        <f>AE301*E301</f>
        <v>0</v>
      </c>
      <c r="AG301" s="98" t="n"/>
      <c r="AH301" s="178">
        <f>AG301*F301</f>
        <v>0</v>
      </c>
      <c r="AI301" s="99" t="n"/>
      <c r="AJ301" s="179">
        <f>AI301*E301</f>
        <v>0</v>
      </c>
      <c r="AK301" s="98" t="n"/>
      <c r="AL301" s="178">
        <f>AK301*F301</f>
        <v>0</v>
      </c>
      <c r="AM301" s="99" t="n"/>
      <c r="AN301" s="179">
        <f>AM301*E301</f>
        <v>0</v>
      </c>
      <c r="AO301" s="98" t="n"/>
      <c r="AP301" s="178">
        <f>AO301*F301</f>
        <v>0</v>
      </c>
      <c r="AQ301" s="99" t="n"/>
      <c r="AR301" s="179">
        <f>AQ301*E301</f>
        <v>0</v>
      </c>
      <c r="AS301" s="98" t="n"/>
      <c r="AT301" s="178">
        <f>AS301*F301</f>
        <v>0</v>
      </c>
      <c r="AU301" s="99" t="n"/>
      <c r="AV301" s="179">
        <f>AU301*E301</f>
        <v>0</v>
      </c>
      <c r="AW301" s="98" t="n"/>
      <c r="AX301" s="178">
        <f>AW301*F301</f>
        <v>0</v>
      </c>
      <c r="AY301" s="99" t="n"/>
      <c r="AZ301" s="179">
        <f>AY301*E301</f>
        <v>0</v>
      </c>
      <c r="BA301" s="98" t="n"/>
      <c r="BB301" s="178">
        <f>BA301*F301</f>
        <v>0</v>
      </c>
      <c r="BC301" s="99" t="n"/>
      <c r="BD301" s="179">
        <f>BC301*E301</f>
        <v>0</v>
      </c>
      <c r="BE301" s="98" t="n"/>
      <c r="BF301" s="178">
        <f>BE301*F301</f>
        <v>0</v>
      </c>
    </row>
    <row r="302" ht="15.6" customHeight="1">
      <c r="A302" s="19" t="inlineStr">
        <is>
          <t>12.065.1510</t>
        </is>
      </c>
      <c r="B302" s="15" t="inlineStr">
        <is>
          <t>תוספת עבור רפפות מאלומיניום שחול (משוך) במקום P.V.C</t>
        </is>
      </c>
      <c r="C302" s="33" t="inlineStr">
        <is>
          <t>מ"ר</t>
        </is>
      </c>
      <c r="D302" s="180" t="n">
        <v>306</v>
      </c>
      <c r="E302" s="180">
        <f>D302*(1-$E$3)</f>
        <v>260.09999999999997</v>
      </c>
      <c r="F302" s="181">
        <f>E302*(1+$F$3)</f>
        <v>273.10499999999996</v>
      </c>
      <c r="H302" s="38" t="n"/>
      <c r="I302" s="36" t="n"/>
      <c r="K302" s="100" t="n"/>
      <c r="L302" s="182">
        <f>K302*E302</f>
        <v>0</v>
      </c>
      <c r="M302" s="102" t="n"/>
      <c r="N302" s="183">
        <f>M302*F302</f>
        <v>0</v>
      </c>
      <c r="O302" s="95" t="n"/>
      <c r="P302" s="177">
        <f>O302*E302</f>
        <v>0</v>
      </c>
      <c r="Q302" s="96" t="n"/>
      <c r="R302" s="178">
        <f>Q302*F302</f>
        <v>0</v>
      </c>
      <c r="S302" s="95" t="n"/>
      <c r="T302" s="179">
        <f>S302*E302</f>
        <v>0</v>
      </c>
      <c r="U302" s="98" t="n"/>
      <c r="V302" s="178">
        <f>U302*F302</f>
        <v>0</v>
      </c>
      <c r="W302" s="99" t="n"/>
      <c r="X302" s="179">
        <f>W302*E302</f>
        <v>0</v>
      </c>
      <c r="Y302" s="98" t="n"/>
      <c r="Z302" s="178">
        <f>Y302*F302</f>
        <v>0</v>
      </c>
      <c r="AA302" s="99" t="n"/>
      <c r="AB302" s="179">
        <f>AA302*E302</f>
        <v>0</v>
      </c>
      <c r="AC302" s="98" t="n"/>
      <c r="AD302" s="178">
        <f>AC302*F302</f>
        <v>0</v>
      </c>
      <c r="AE302" s="99" t="n"/>
      <c r="AF302" s="179">
        <f>AE302*E302</f>
        <v>0</v>
      </c>
      <c r="AG302" s="98" t="n"/>
      <c r="AH302" s="178">
        <f>AG302*F302</f>
        <v>0</v>
      </c>
      <c r="AI302" s="99" t="n"/>
      <c r="AJ302" s="179">
        <f>AI302*E302</f>
        <v>0</v>
      </c>
      <c r="AK302" s="98" t="n"/>
      <c r="AL302" s="178">
        <f>AK302*F302</f>
        <v>0</v>
      </c>
      <c r="AM302" s="99" t="n"/>
      <c r="AN302" s="179">
        <f>AM302*E302</f>
        <v>0</v>
      </c>
      <c r="AO302" s="98" t="n"/>
      <c r="AP302" s="178">
        <f>AO302*F302</f>
        <v>0</v>
      </c>
      <c r="AQ302" s="99" t="n"/>
      <c r="AR302" s="179">
        <f>AQ302*E302</f>
        <v>0</v>
      </c>
      <c r="AS302" s="98" t="n"/>
      <c r="AT302" s="178">
        <f>AS302*F302</f>
        <v>0</v>
      </c>
      <c r="AU302" s="99" t="n"/>
      <c r="AV302" s="179">
        <f>AU302*E302</f>
        <v>0</v>
      </c>
      <c r="AW302" s="98" t="n"/>
      <c r="AX302" s="178">
        <f>AW302*F302</f>
        <v>0</v>
      </c>
      <c r="AY302" s="99" t="n"/>
      <c r="AZ302" s="179">
        <f>AY302*E302</f>
        <v>0</v>
      </c>
      <c r="BA302" s="98" t="n"/>
      <c r="BB302" s="178">
        <f>BA302*F302</f>
        <v>0</v>
      </c>
      <c r="BC302" s="99" t="n"/>
      <c r="BD302" s="179">
        <f>BC302*E302</f>
        <v>0</v>
      </c>
      <c r="BE302" s="98" t="n"/>
      <c r="BF302" s="178">
        <f>BE302*F302</f>
        <v>0</v>
      </c>
    </row>
    <row r="303" ht="15.6" customHeight="1">
      <c r="A303" s="19" t="inlineStr">
        <is>
          <t>12.065.1520</t>
        </is>
      </c>
      <c r="B303" s="15" t="inlineStr">
        <is>
          <t>תוספת עבור מיגון תריסי הזזה</t>
        </is>
      </c>
      <c r="C303" s="33" t="inlineStr">
        <is>
          <t>מ"ר</t>
        </is>
      </c>
      <c r="D303" s="180" t="n">
        <v>142</v>
      </c>
      <c r="E303" s="180">
        <f>D303*(1-$E$3)</f>
        <v>120.7</v>
      </c>
      <c r="F303" s="181">
        <f>E303*(1+$F$3)</f>
        <v>126.73500000000001</v>
      </c>
      <c r="H303" s="38" t="n"/>
      <c r="I303" s="36" t="n"/>
      <c r="K303" s="100" t="n"/>
      <c r="L303" s="182">
        <f>K303*E303</f>
        <v>0</v>
      </c>
      <c r="M303" s="102" t="n"/>
      <c r="N303" s="183">
        <f>M303*F303</f>
        <v>0</v>
      </c>
      <c r="O303" s="95" t="n"/>
      <c r="P303" s="177">
        <f>O303*E303</f>
        <v>0</v>
      </c>
      <c r="Q303" s="96" t="n"/>
      <c r="R303" s="178">
        <f>Q303*F303</f>
        <v>0</v>
      </c>
      <c r="S303" s="95" t="n"/>
      <c r="T303" s="179">
        <f>S303*E303</f>
        <v>0</v>
      </c>
      <c r="U303" s="98" t="n"/>
      <c r="V303" s="178">
        <f>U303*F303</f>
        <v>0</v>
      </c>
      <c r="W303" s="99" t="n"/>
      <c r="X303" s="179">
        <f>W303*E303</f>
        <v>0</v>
      </c>
      <c r="Y303" s="98" t="n"/>
      <c r="Z303" s="178">
        <f>Y303*F303</f>
        <v>0</v>
      </c>
      <c r="AA303" s="99" t="n"/>
      <c r="AB303" s="179">
        <f>AA303*E303</f>
        <v>0</v>
      </c>
      <c r="AC303" s="98" t="n"/>
      <c r="AD303" s="178">
        <f>AC303*F303</f>
        <v>0</v>
      </c>
      <c r="AE303" s="99" t="n"/>
      <c r="AF303" s="179">
        <f>AE303*E303</f>
        <v>0</v>
      </c>
      <c r="AG303" s="98" t="n"/>
      <c r="AH303" s="178">
        <f>AG303*F303</f>
        <v>0</v>
      </c>
      <c r="AI303" s="99" t="n"/>
      <c r="AJ303" s="179">
        <f>AI303*E303</f>
        <v>0</v>
      </c>
      <c r="AK303" s="98" t="n"/>
      <c r="AL303" s="178">
        <f>AK303*F303</f>
        <v>0</v>
      </c>
      <c r="AM303" s="99" t="n"/>
      <c r="AN303" s="179">
        <f>AM303*E303</f>
        <v>0</v>
      </c>
      <c r="AO303" s="98" t="n"/>
      <c r="AP303" s="178">
        <f>AO303*F303</f>
        <v>0</v>
      </c>
      <c r="AQ303" s="99" t="n"/>
      <c r="AR303" s="179">
        <f>AQ303*E303</f>
        <v>0</v>
      </c>
      <c r="AS303" s="98" t="n"/>
      <c r="AT303" s="178">
        <f>AS303*F303</f>
        <v>0</v>
      </c>
      <c r="AU303" s="99" t="n"/>
      <c r="AV303" s="179">
        <f>AU303*E303</f>
        <v>0</v>
      </c>
      <c r="AW303" s="98" t="n"/>
      <c r="AX303" s="178">
        <f>AW303*F303</f>
        <v>0</v>
      </c>
      <c r="AY303" s="99" t="n"/>
      <c r="AZ303" s="179">
        <f>AY303*E303</f>
        <v>0</v>
      </c>
      <c r="BA303" s="98" t="n"/>
      <c r="BB303" s="178">
        <f>BA303*F303</f>
        <v>0</v>
      </c>
      <c r="BC303" s="99" t="n"/>
      <c r="BD303" s="179">
        <f>BC303*E303</f>
        <v>0</v>
      </c>
      <c r="BE303" s="98" t="n"/>
      <c r="BF303" s="178">
        <f>BE303*F303</f>
        <v>0</v>
      </c>
    </row>
    <row r="304" ht="15.6" customHeight="1">
      <c r="A304" s="19" t="inlineStr">
        <is>
          <t>12.065.1530</t>
        </is>
      </c>
      <c r="B304" s="15" t="inlineStr">
        <is>
          <t>תוספת עבור בדיד (חוצץ) אנכי</t>
        </is>
      </c>
      <c r="C304" s="33" t="inlineStr">
        <is>
          <t>מ'</t>
        </is>
      </c>
      <c r="D304" s="180" t="n">
        <v>131</v>
      </c>
      <c r="E304" s="180">
        <f>D304*(1-$E$3)</f>
        <v>111.35</v>
      </c>
      <c r="F304" s="181">
        <f>E304*(1+$F$3)</f>
        <v>116.9175</v>
      </c>
      <c r="H304" s="38" t="n"/>
      <c r="I304" s="36" t="n"/>
      <c r="K304" s="100" t="n"/>
      <c r="L304" s="182">
        <f>K304*E304</f>
        <v>0</v>
      </c>
      <c r="M304" s="102" t="n"/>
      <c r="N304" s="183">
        <f>M304*F304</f>
        <v>0</v>
      </c>
      <c r="O304" s="95" t="n"/>
      <c r="P304" s="177">
        <f>O304*E304</f>
        <v>0</v>
      </c>
      <c r="Q304" s="96" t="n"/>
      <c r="R304" s="178">
        <f>Q304*F304</f>
        <v>0</v>
      </c>
      <c r="S304" s="95" t="n"/>
      <c r="T304" s="179">
        <f>S304*E304</f>
        <v>0</v>
      </c>
      <c r="U304" s="98" t="n"/>
      <c r="V304" s="178">
        <f>U304*F304</f>
        <v>0</v>
      </c>
      <c r="W304" s="99" t="n"/>
      <c r="X304" s="179">
        <f>W304*E304</f>
        <v>0</v>
      </c>
      <c r="Y304" s="98" t="n"/>
      <c r="Z304" s="178">
        <f>Y304*F304</f>
        <v>0</v>
      </c>
      <c r="AA304" s="99" t="n"/>
      <c r="AB304" s="179">
        <f>AA304*E304</f>
        <v>0</v>
      </c>
      <c r="AC304" s="98" t="n"/>
      <c r="AD304" s="178">
        <f>AC304*F304</f>
        <v>0</v>
      </c>
      <c r="AE304" s="99" t="n"/>
      <c r="AF304" s="179">
        <f>AE304*E304</f>
        <v>0</v>
      </c>
      <c r="AG304" s="98" t="n"/>
      <c r="AH304" s="178">
        <f>AG304*F304</f>
        <v>0</v>
      </c>
      <c r="AI304" s="99" t="n"/>
      <c r="AJ304" s="179">
        <f>AI304*E304</f>
        <v>0</v>
      </c>
      <c r="AK304" s="98" t="n"/>
      <c r="AL304" s="178">
        <f>AK304*F304</f>
        <v>0</v>
      </c>
      <c r="AM304" s="99" t="n"/>
      <c r="AN304" s="179">
        <f>AM304*E304</f>
        <v>0</v>
      </c>
      <c r="AO304" s="98" t="n"/>
      <c r="AP304" s="178">
        <f>AO304*F304</f>
        <v>0</v>
      </c>
      <c r="AQ304" s="99" t="n"/>
      <c r="AR304" s="179">
        <f>AQ304*E304</f>
        <v>0</v>
      </c>
      <c r="AS304" s="98" t="n"/>
      <c r="AT304" s="178">
        <f>AS304*F304</f>
        <v>0</v>
      </c>
      <c r="AU304" s="99" t="n"/>
      <c r="AV304" s="179">
        <f>AU304*E304</f>
        <v>0</v>
      </c>
      <c r="AW304" s="98" t="n"/>
      <c r="AX304" s="178">
        <f>AW304*F304</f>
        <v>0</v>
      </c>
      <c r="AY304" s="99" t="n"/>
      <c r="AZ304" s="179">
        <f>AY304*E304</f>
        <v>0</v>
      </c>
      <c r="BA304" s="98" t="n"/>
      <c r="BB304" s="178">
        <f>BA304*F304</f>
        <v>0</v>
      </c>
      <c r="BC304" s="99" t="n"/>
      <c r="BD304" s="179">
        <f>BC304*E304</f>
        <v>0</v>
      </c>
      <c r="BE304" s="98" t="n"/>
      <c r="BF304" s="178">
        <f>BE304*F304</f>
        <v>0</v>
      </c>
    </row>
    <row r="305" ht="15.6" customHeight="1">
      <c r="A305" s="19" t="inlineStr">
        <is>
          <t>12.065.1540</t>
        </is>
      </c>
      <c r="B305" s="15" t="inlineStr">
        <is>
          <t>תוספת עבור בדיד (חוצץ) אופקי</t>
        </is>
      </c>
      <c r="C305" s="33" t="inlineStr">
        <is>
          <t>מ'</t>
        </is>
      </c>
      <c r="D305" s="180" t="n">
        <v>97</v>
      </c>
      <c r="E305" s="180">
        <f>D305*(1-$E$3)</f>
        <v>82.45</v>
      </c>
      <c r="F305" s="181">
        <f>E305*(1+$F$3)</f>
        <v>86.5725</v>
      </c>
      <c r="H305" s="38" t="n"/>
      <c r="I305" s="36" t="n"/>
      <c r="K305" s="100" t="n"/>
      <c r="L305" s="182">
        <f>K305*E305</f>
        <v>0</v>
      </c>
      <c r="M305" s="102" t="n"/>
      <c r="N305" s="183">
        <f>M305*F305</f>
        <v>0</v>
      </c>
      <c r="O305" s="95" t="n"/>
      <c r="P305" s="177">
        <f>O305*E305</f>
        <v>0</v>
      </c>
      <c r="Q305" s="96" t="n"/>
      <c r="R305" s="178">
        <f>Q305*F305</f>
        <v>0</v>
      </c>
      <c r="S305" s="95" t="n"/>
      <c r="T305" s="179">
        <f>S305*E305</f>
        <v>0</v>
      </c>
      <c r="U305" s="98" t="n"/>
      <c r="V305" s="178">
        <f>U305*F305</f>
        <v>0</v>
      </c>
      <c r="W305" s="99" t="n"/>
      <c r="X305" s="179">
        <f>W305*E305</f>
        <v>0</v>
      </c>
      <c r="Y305" s="98" t="n"/>
      <c r="Z305" s="178">
        <f>Y305*F305</f>
        <v>0</v>
      </c>
      <c r="AA305" s="99" t="n"/>
      <c r="AB305" s="179">
        <f>AA305*E305</f>
        <v>0</v>
      </c>
      <c r="AC305" s="98" t="n"/>
      <c r="AD305" s="178">
        <f>AC305*F305</f>
        <v>0</v>
      </c>
      <c r="AE305" s="99" t="n"/>
      <c r="AF305" s="179">
        <f>AE305*E305</f>
        <v>0</v>
      </c>
      <c r="AG305" s="98" t="n"/>
      <c r="AH305" s="178">
        <f>AG305*F305</f>
        <v>0</v>
      </c>
      <c r="AI305" s="99" t="n"/>
      <c r="AJ305" s="179">
        <f>AI305*E305</f>
        <v>0</v>
      </c>
      <c r="AK305" s="98" t="n"/>
      <c r="AL305" s="178">
        <f>AK305*F305</f>
        <v>0</v>
      </c>
      <c r="AM305" s="99" t="n"/>
      <c r="AN305" s="179">
        <f>AM305*E305</f>
        <v>0</v>
      </c>
      <c r="AO305" s="98" t="n"/>
      <c r="AP305" s="178">
        <f>AO305*F305</f>
        <v>0</v>
      </c>
      <c r="AQ305" s="99" t="n"/>
      <c r="AR305" s="179">
        <f>AQ305*E305</f>
        <v>0</v>
      </c>
      <c r="AS305" s="98" t="n"/>
      <c r="AT305" s="178">
        <f>AS305*F305</f>
        <v>0</v>
      </c>
      <c r="AU305" s="99" t="n"/>
      <c r="AV305" s="179">
        <f>AU305*E305</f>
        <v>0</v>
      </c>
      <c r="AW305" s="98" t="n"/>
      <c r="AX305" s="178">
        <f>AW305*F305</f>
        <v>0</v>
      </c>
      <c r="AY305" s="99" t="n"/>
      <c r="AZ305" s="179">
        <f>AY305*E305</f>
        <v>0</v>
      </c>
      <c r="BA305" s="98" t="n"/>
      <c r="BB305" s="178">
        <f>BA305*F305</f>
        <v>0</v>
      </c>
      <c r="BC305" s="99" t="n"/>
      <c r="BD305" s="179">
        <f>BC305*E305</f>
        <v>0</v>
      </c>
      <c r="BE305" s="98" t="n"/>
      <c r="BF305" s="178">
        <f>BE305*F305</f>
        <v>0</v>
      </c>
    </row>
    <row r="306" ht="15.6" customHeight="1">
      <c r="A306" s="19" t="inlineStr">
        <is>
          <t>12.065.1600</t>
        </is>
      </c>
      <c r="B306" s="15" t="inlineStr">
        <is>
          <t>תריס גלילה עם רפפות P.V.C, לרבות ארגז תריס מונובלוק 30, בשטח מעל 0.6 מ"ר ועד 1.0 מ"ר</t>
        </is>
      </c>
      <c r="C306" s="33" t="inlineStr">
        <is>
          <t>מ"ר</t>
        </is>
      </c>
      <c r="D306" s="180" t="n">
        <v>730</v>
      </c>
      <c r="E306" s="180">
        <f>D306*(1-$E$3)</f>
        <v>620.5</v>
      </c>
      <c r="F306" s="181">
        <f>E306*(1+$F$3)</f>
        <v>651.525</v>
      </c>
      <c r="H306" s="38" t="n"/>
      <c r="I306" s="36" t="n"/>
      <c r="K306" s="100" t="n"/>
      <c r="L306" s="182">
        <f>K306*E306</f>
        <v>0</v>
      </c>
      <c r="M306" s="102" t="n"/>
      <c r="N306" s="183">
        <f>M306*F306</f>
        <v>0</v>
      </c>
      <c r="O306" s="95" t="n"/>
      <c r="P306" s="177">
        <f>O306*E306</f>
        <v>0</v>
      </c>
      <c r="Q306" s="96" t="n"/>
      <c r="R306" s="178">
        <f>Q306*F306</f>
        <v>0</v>
      </c>
      <c r="S306" s="95" t="n"/>
      <c r="T306" s="179">
        <f>S306*E306</f>
        <v>0</v>
      </c>
      <c r="U306" s="98" t="n"/>
      <c r="V306" s="178">
        <f>U306*F306</f>
        <v>0</v>
      </c>
      <c r="W306" s="99" t="n"/>
      <c r="X306" s="179">
        <f>W306*E306</f>
        <v>0</v>
      </c>
      <c r="Y306" s="98" t="n"/>
      <c r="Z306" s="178">
        <f>Y306*F306</f>
        <v>0</v>
      </c>
      <c r="AA306" s="99" t="n"/>
      <c r="AB306" s="179">
        <f>AA306*E306</f>
        <v>0</v>
      </c>
      <c r="AC306" s="98" t="n"/>
      <c r="AD306" s="178">
        <f>AC306*F306</f>
        <v>0</v>
      </c>
      <c r="AE306" s="99" t="n"/>
      <c r="AF306" s="179">
        <f>AE306*E306</f>
        <v>0</v>
      </c>
      <c r="AG306" s="98" t="n"/>
      <c r="AH306" s="178">
        <f>AG306*F306</f>
        <v>0</v>
      </c>
      <c r="AI306" s="99" t="n"/>
      <c r="AJ306" s="179">
        <f>AI306*E306</f>
        <v>0</v>
      </c>
      <c r="AK306" s="98" t="n"/>
      <c r="AL306" s="178">
        <f>AK306*F306</f>
        <v>0</v>
      </c>
      <c r="AM306" s="99" t="n"/>
      <c r="AN306" s="179">
        <f>AM306*E306</f>
        <v>0</v>
      </c>
      <c r="AO306" s="98" t="n"/>
      <c r="AP306" s="178">
        <f>AO306*F306</f>
        <v>0</v>
      </c>
      <c r="AQ306" s="99" t="n"/>
      <c r="AR306" s="179">
        <f>AQ306*E306</f>
        <v>0</v>
      </c>
      <c r="AS306" s="98" t="n"/>
      <c r="AT306" s="178">
        <f>AS306*F306</f>
        <v>0</v>
      </c>
      <c r="AU306" s="99" t="n"/>
      <c r="AV306" s="179">
        <f>AU306*E306</f>
        <v>0</v>
      </c>
      <c r="AW306" s="98" t="n"/>
      <c r="AX306" s="178">
        <f>AW306*F306</f>
        <v>0</v>
      </c>
      <c r="AY306" s="99" t="n"/>
      <c r="AZ306" s="179">
        <f>AY306*E306</f>
        <v>0</v>
      </c>
      <c r="BA306" s="98" t="n"/>
      <c r="BB306" s="178">
        <f>BA306*F306</f>
        <v>0</v>
      </c>
      <c r="BC306" s="99" t="n"/>
      <c r="BD306" s="179">
        <f>BC306*E306</f>
        <v>0</v>
      </c>
      <c r="BE306" s="98" t="n"/>
      <c r="BF306" s="178">
        <f>BE306*F306</f>
        <v>0</v>
      </c>
    </row>
    <row r="307" ht="15.6" customHeight="1">
      <c r="A307" s="19" t="inlineStr">
        <is>
          <t>12.065.1602</t>
        </is>
      </c>
      <c r="B307" s="15" t="inlineStr">
        <is>
          <t>תריס גלילה עם רפפות P.V.C, לרבות ארגז תריס מונובלוק 30, בשטח מעל 1.0 מ"ר ועד 3.0 מ"ר</t>
        </is>
      </c>
      <c r="C307" s="33" t="inlineStr">
        <is>
          <t>מ"ר</t>
        </is>
      </c>
      <c r="D307" s="180" t="n">
        <v>715</v>
      </c>
      <c r="E307" s="180">
        <f>D307*(1-$E$3)</f>
        <v>607.75</v>
      </c>
      <c r="F307" s="181">
        <f>E307*(1+$F$3)</f>
        <v>638.1375</v>
      </c>
      <c r="H307" s="38" t="n"/>
      <c r="I307" s="36" t="n"/>
      <c r="K307" s="100" t="n"/>
      <c r="L307" s="182">
        <f>K307*E307</f>
        <v>0</v>
      </c>
      <c r="M307" s="102" t="n"/>
      <c r="N307" s="183">
        <f>M307*F307</f>
        <v>0</v>
      </c>
      <c r="O307" s="95" t="n"/>
      <c r="P307" s="177">
        <f>O307*E307</f>
        <v>0</v>
      </c>
      <c r="Q307" s="96" t="n"/>
      <c r="R307" s="178">
        <f>Q307*F307</f>
        <v>0</v>
      </c>
      <c r="S307" s="95" t="n"/>
      <c r="T307" s="179">
        <f>S307*E307</f>
        <v>0</v>
      </c>
      <c r="U307" s="98" t="n"/>
      <c r="V307" s="178">
        <f>U307*F307</f>
        <v>0</v>
      </c>
      <c r="W307" s="99" t="n"/>
      <c r="X307" s="179">
        <f>W307*E307</f>
        <v>0</v>
      </c>
      <c r="Y307" s="98" t="n"/>
      <c r="Z307" s="178">
        <f>Y307*F307</f>
        <v>0</v>
      </c>
      <c r="AA307" s="99" t="n"/>
      <c r="AB307" s="179">
        <f>AA307*E307</f>
        <v>0</v>
      </c>
      <c r="AC307" s="98" t="n"/>
      <c r="AD307" s="178">
        <f>AC307*F307</f>
        <v>0</v>
      </c>
      <c r="AE307" s="99" t="n"/>
      <c r="AF307" s="179">
        <f>AE307*E307</f>
        <v>0</v>
      </c>
      <c r="AG307" s="98" t="n"/>
      <c r="AH307" s="178">
        <f>AG307*F307</f>
        <v>0</v>
      </c>
      <c r="AI307" s="99" t="n"/>
      <c r="AJ307" s="179">
        <f>AI307*E307</f>
        <v>0</v>
      </c>
      <c r="AK307" s="98" t="n"/>
      <c r="AL307" s="178">
        <f>AK307*F307</f>
        <v>0</v>
      </c>
      <c r="AM307" s="99" t="n"/>
      <c r="AN307" s="179">
        <f>AM307*E307</f>
        <v>0</v>
      </c>
      <c r="AO307" s="98" t="n"/>
      <c r="AP307" s="178">
        <f>AO307*F307</f>
        <v>0</v>
      </c>
      <c r="AQ307" s="99" t="n"/>
      <c r="AR307" s="179">
        <f>AQ307*E307</f>
        <v>0</v>
      </c>
      <c r="AS307" s="98" t="n"/>
      <c r="AT307" s="178">
        <f>AS307*F307</f>
        <v>0</v>
      </c>
      <c r="AU307" s="99" t="n"/>
      <c r="AV307" s="179">
        <f>AU307*E307</f>
        <v>0</v>
      </c>
      <c r="AW307" s="98" t="n"/>
      <c r="AX307" s="178">
        <f>AW307*F307</f>
        <v>0</v>
      </c>
      <c r="AY307" s="99" t="n"/>
      <c r="AZ307" s="179">
        <f>AY307*E307</f>
        <v>0</v>
      </c>
      <c r="BA307" s="98" t="n"/>
      <c r="BB307" s="178">
        <f>BA307*F307</f>
        <v>0</v>
      </c>
      <c r="BC307" s="99" t="n"/>
      <c r="BD307" s="179">
        <f>BC307*E307</f>
        <v>0</v>
      </c>
      <c r="BE307" s="98" t="n"/>
      <c r="BF307" s="178">
        <f>BE307*F307</f>
        <v>0</v>
      </c>
    </row>
    <row r="308" ht="15.6" customHeight="1">
      <c r="A308" s="19" t="inlineStr">
        <is>
          <t>12.065.1604</t>
        </is>
      </c>
      <c r="B308" s="15" t="inlineStr">
        <is>
          <t>תריס גלילה עם רפפות P.V.C, לרבות ארגז תריס מונובלוק 30, בשטח מעל 3.0 מ"ר ועד 6.0 מ"ר</t>
        </is>
      </c>
      <c r="C308" s="33" t="inlineStr">
        <is>
          <t>מ"ר</t>
        </is>
      </c>
      <c r="D308" s="180" t="n">
        <v>494</v>
      </c>
      <c r="E308" s="180">
        <f>D308*(1-$E$3)</f>
        <v>419.9</v>
      </c>
      <c r="F308" s="181">
        <f>E308*(1+$F$3)</f>
        <v>440.895</v>
      </c>
      <c r="H308" s="38" t="n"/>
      <c r="I308" s="36" t="n"/>
      <c r="K308" s="100" t="n"/>
      <c r="L308" s="182">
        <f>K308*E308</f>
        <v>0</v>
      </c>
      <c r="M308" s="102" t="n"/>
      <c r="N308" s="183">
        <f>M308*F308</f>
        <v>0</v>
      </c>
      <c r="O308" s="95" t="n"/>
      <c r="P308" s="177">
        <f>O308*E308</f>
        <v>0</v>
      </c>
      <c r="Q308" s="96" t="n"/>
      <c r="R308" s="178">
        <f>Q308*F308</f>
        <v>0</v>
      </c>
      <c r="S308" s="95" t="n"/>
      <c r="T308" s="179">
        <f>S308*E308</f>
        <v>0</v>
      </c>
      <c r="U308" s="98" t="n"/>
      <c r="V308" s="178">
        <f>U308*F308</f>
        <v>0</v>
      </c>
      <c r="W308" s="99" t="n"/>
      <c r="X308" s="179">
        <f>W308*E308</f>
        <v>0</v>
      </c>
      <c r="Y308" s="98" t="n"/>
      <c r="Z308" s="178">
        <f>Y308*F308</f>
        <v>0</v>
      </c>
      <c r="AA308" s="99" t="n"/>
      <c r="AB308" s="179">
        <f>AA308*E308</f>
        <v>0</v>
      </c>
      <c r="AC308" s="98" t="n"/>
      <c r="AD308" s="178">
        <f>AC308*F308</f>
        <v>0</v>
      </c>
      <c r="AE308" s="99" t="n"/>
      <c r="AF308" s="179">
        <f>AE308*E308</f>
        <v>0</v>
      </c>
      <c r="AG308" s="98" t="n"/>
      <c r="AH308" s="178">
        <f>AG308*F308</f>
        <v>0</v>
      </c>
      <c r="AI308" s="99" t="n"/>
      <c r="AJ308" s="179">
        <f>AI308*E308</f>
        <v>0</v>
      </c>
      <c r="AK308" s="98" t="n"/>
      <c r="AL308" s="178">
        <f>AK308*F308</f>
        <v>0</v>
      </c>
      <c r="AM308" s="99" t="n"/>
      <c r="AN308" s="179">
        <f>AM308*E308</f>
        <v>0</v>
      </c>
      <c r="AO308" s="98" t="n"/>
      <c r="AP308" s="178">
        <f>AO308*F308</f>
        <v>0</v>
      </c>
      <c r="AQ308" s="99" t="n"/>
      <c r="AR308" s="179">
        <f>AQ308*E308</f>
        <v>0</v>
      </c>
      <c r="AS308" s="98" t="n"/>
      <c r="AT308" s="178">
        <f>AS308*F308</f>
        <v>0</v>
      </c>
      <c r="AU308" s="99" t="n"/>
      <c r="AV308" s="179">
        <f>AU308*E308</f>
        <v>0</v>
      </c>
      <c r="AW308" s="98" t="n"/>
      <c r="AX308" s="178">
        <f>AW308*F308</f>
        <v>0</v>
      </c>
      <c r="AY308" s="99" t="n"/>
      <c r="AZ308" s="179">
        <f>AY308*E308</f>
        <v>0</v>
      </c>
      <c r="BA308" s="98" t="n"/>
      <c r="BB308" s="178">
        <f>BA308*F308</f>
        <v>0</v>
      </c>
      <c r="BC308" s="99" t="n"/>
      <c r="BD308" s="179">
        <f>BC308*E308</f>
        <v>0</v>
      </c>
      <c r="BE308" s="98" t="n"/>
      <c r="BF308" s="178">
        <f>BE308*F308</f>
        <v>0</v>
      </c>
    </row>
    <row r="309" ht="28.2" customHeight="1">
      <c r="A309" s="19" t="inlineStr">
        <is>
          <t>12.065.1611</t>
        </is>
      </c>
      <c r="B309" s="15" t="inlineStr">
        <is>
          <t>תריס גלילה עם רפפות מפח אלומיניום עם פוליאוריטן מוקצף לרבות ארגז תריס מונובלוק 40, בשטח מעל 0.6 מ"ר ועד 1.0 מ"ר</t>
        </is>
      </c>
      <c r="C309" s="33" t="inlineStr">
        <is>
          <t>מ"ר</t>
        </is>
      </c>
      <c r="D309" s="180" t="n">
        <v>910</v>
      </c>
      <c r="E309" s="180">
        <f>D309*(1-$E$3)</f>
        <v>773.5</v>
      </c>
      <c r="F309" s="181">
        <f>E309*(1+$F$3)</f>
        <v>812.1750000000001</v>
      </c>
      <c r="H309" s="38" t="n"/>
      <c r="I309" s="36" t="n"/>
      <c r="K309" s="100" t="n"/>
      <c r="L309" s="182">
        <f>K309*E309</f>
        <v>0</v>
      </c>
      <c r="M309" s="102" t="n"/>
      <c r="N309" s="183">
        <f>M309*F309</f>
        <v>0</v>
      </c>
      <c r="O309" s="95" t="n"/>
      <c r="P309" s="177">
        <f>O309*E309</f>
        <v>0</v>
      </c>
      <c r="Q309" s="96" t="n"/>
      <c r="R309" s="178">
        <f>Q309*F309</f>
        <v>0</v>
      </c>
      <c r="S309" s="95" t="n"/>
      <c r="T309" s="179">
        <f>S309*E309</f>
        <v>0</v>
      </c>
      <c r="U309" s="98" t="n"/>
      <c r="V309" s="178">
        <f>U309*F309</f>
        <v>0</v>
      </c>
      <c r="W309" s="99" t="n"/>
      <c r="X309" s="179">
        <f>W309*E309</f>
        <v>0</v>
      </c>
      <c r="Y309" s="98" t="n"/>
      <c r="Z309" s="178">
        <f>Y309*F309</f>
        <v>0</v>
      </c>
      <c r="AA309" s="99" t="n"/>
      <c r="AB309" s="179">
        <f>AA309*E309</f>
        <v>0</v>
      </c>
      <c r="AC309" s="98" t="n"/>
      <c r="AD309" s="178">
        <f>AC309*F309</f>
        <v>0</v>
      </c>
      <c r="AE309" s="99" t="n"/>
      <c r="AF309" s="179">
        <f>AE309*E309</f>
        <v>0</v>
      </c>
      <c r="AG309" s="98" t="n"/>
      <c r="AH309" s="178">
        <f>AG309*F309</f>
        <v>0</v>
      </c>
      <c r="AI309" s="99" t="n"/>
      <c r="AJ309" s="179">
        <f>AI309*E309</f>
        <v>0</v>
      </c>
      <c r="AK309" s="98" t="n"/>
      <c r="AL309" s="178">
        <f>AK309*F309</f>
        <v>0</v>
      </c>
      <c r="AM309" s="99" t="n"/>
      <c r="AN309" s="179">
        <f>AM309*E309</f>
        <v>0</v>
      </c>
      <c r="AO309" s="98" t="n"/>
      <c r="AP309" s="178">
        <f>AO309*F309</f>
        <v>0</v>
      </c>
      <c r="AQ309" s="99" t="n"/>
      <c r="AR309" s="179">
        <f>AQ309*E309</f>
        <v>0</v>
      </c>
      <c r="AS309" s="98" t="n"/>
      <c r="AT309" s="178">
        <f>AS309*F309</f>
        <v>0</v>
      </c>
      <c r="AU309" s="99" t="n"/>
      <c r="AV309" s="179">
        <f>AU309*E309</f>
        <v>0</v>
      </c>
      <c r="AW309" s="98" t="n"/>
      <c r="AX309" s="178">
        <f>AW309*F309</f>
        <v>0</v>
      </c>
      <c r="AY309" s="99" t="n"/>
      <c r="AZ309" s="179">
        <f>AY309*E309</f>
        <v>0</v>
      </c>
      <c r="BA309" s="98" t="n"/>
      <c r="BB309" s="178">
        <f>BA309*F309</f>
        <v>0</v>
      </c>
      <c r="BC309" s="99" t="n"/>
      <c r="BD309" s="179">
        <f>BC309*E309</f>
        <v>0</v>
      </c>
      <c r="BE309" s="98" t="n"/>
      <c r="BF309" s="178">
        <f>BE309*F309</f>
        <v>0</v>
      </c>
    </row>
    <row r="310" ht="28.2" customHeight="1">
      <c r="A310" s="19" t="inlineStr">
        <is>
          <t>12.065.1613</t>
        </is>
      </c>
      <c r="B310" s="15" t="inlineStr">
        <is>
          <t>תריס גלילה עם רפפות מפח אלומיניום עם פוליאוריטן מוקצף לרבות ארגז תריס מונובלוק 40, בשטח מעל 1.0 מ"ר ועד 3.0 מ"ר</t>
        </is>
      </c>
      <c r="C310" s="33" t="inlineStr">
        <is>
          <t>מ"ר</t>
        </is>
      </c>
      <c r="D310" s="180" t="n">
        <v>717</v>
      </c>
      <c r="E310" s="180">
        <f>D310*(1-$E$3)</f>
        <v>609.4499999999999</v>
      </c>
      <c r="F310" s="181">
        <f>E310*(1+$F$3)</f>
        <v>639.9224999999999</v>
      </c>
      <c r="H310" s="38" t="n"/>
      <c r="I310" s="36" t="n"/>
      <c r="K310" s="100" t="n"/>
      <c r="L310" s="182">
        <f>K310*E310</f>
        <v>0</v>
      </c>
      <c r="M310" s="102" t="n"/>
      <c r="N310" s="183">
        <f>M310*F310</f>
        <v>0</v>
      </c>
      <c r="O310" s="95" t="n"/>
      <c r="P310" s="177">
        <f>O310*E310</f>
        <v>0</v>
      </c>
      <c r="Q310" s="96" t="n"/>
      <c r="R310" s="178">
        <f>Q310*F310</f>
        <v>0</v>
      </c>
      <c r="S310" s="95" t="n"/>
      <c r="T310" s="179">
        <f>S310*E310</f>
        <v>0</v>
      </c>
      <c r="U310" s="98" t="n"/>
      <c r="V310" s="178">
        <f>U310*F310</f>
        <v>0</v>
      </c>
      <c r="W310" s="99" t="n"/>
      <c r="X310" s="179">
        <f>W310*E310</f>
        <v>0</v>
      </c>
      <c r="Y310" s="98" t="n"/>
      <c r="Z310" s="178">
        <f>Y310*F310</f>
        <v>0</v>
      </c>
      <c r="AA310" s="99" t="n"/>
      <c r="AB310" s="179">
        <f>AA310*E310</f>
        <v>0</v>
      </c>
      <c r="AC310" s="98" t="n"/>
      <c r="AD310" s="178">
        <f>AC310*F310</f>
        <v>0</v>
      </c>
      <c r="AE310" s="99" t="n"/>
      <c r="AF310" s="179">
        <f>AE310*E310</f>
        <v>0</v>
      </c>
      <c r="AG310" s="98" t="n"/>
      <c r="AH310" s="178">
        <f>AG310*F310</f>
        <v>0</v>
      </c>
      <c r="AI310" s="99" t="n"/>
      <c r="AJ310" s="179">
        <f>AI310*E310</f>
        <v>0</v>
      </c>
      <c r="AK310" s="98" t="n"/>
      <c r="AL310" s="178">
        <f>AK310*F310</f>
        <v>0</v>
      </c>
      <c r="AM310" s="99" t="n"/>
      <c r="AN310" s="179">
        <f>AM310*E310</f>
        <v>0</v>
      </c>
      <c r="AO310" s="98" t="n"/>
      <c r="AP310" s="178">
        <f>AO310*F310</f>
        <v>0</v>
      </c>
      <c r="AQ310" s="99" t="n"/>
      <c r="AR310" s="179">
        <f>AQ310*E310</f>
        <v>0</v>
      </c>
      <c r="AS310" s="98" t="n"/>
      <c r="AT310" s="178">
        <f>AS310*F310</f>
        <v>0</v>
      </c>
      <c r="AU310" s="99" t="n"/>
      <c r="AV310" s="179">
        <f>AU310*E310</f>
        <v>0</v>
      </c>
      <c r="AW310" s="98" t="n"/>
      <c r="AX310" s="178">
        <f>AW310*F310</f>
        <v>0</v>
      </c>
      <c r="AY310" s="99" t="n"/>
      <c r="AZ310" s="179">
        <f>AY310*E310</f>
        <v>0</v>
      </c>
      <c r="BA310" s="98" t="n"/>
      <c r="BB310" s="178">
        <f>BA310*F310</f>
        <v>0</v>
      </c>
      <c r="BC310" s="99" t="n"/>
      <c r="BD310" s="179">
        <f>BC310*E310</f>
        <v>0</v>
      </c>
      <c r="BE310" s="98" t="n"/>
      <c r="BF310" s="178">
        <f>BE310*F310</f>
        <v>0</v>
      </c>
    </row>
    <row r="311" ht="28.2" customHeight="1">
      <c r="A311" s="19" t="inlineStr">
        <is>
          <t>12.065.1615</t>
        </is>
      </c>
      <c r="B311" s="15" t="inlineStr">
        <is>
          <t>תריס גלילה עם רפפות מפח אלומיניום עם פוליאוריטן מוקצף לרבות ארגז תריס מונובלוק 40, בשטח מעל 3.0 מ"ר ועד 6.0 מ"ר</t>
        </is>
      </c>
      <c r="C311" s="33" t="inlineStr">
        <is>
          <t>מ"ר</t>
        </is>
      </c>
      <c r="D311" s="180" t="n">
        <v>582</v>
      </c>
      <c r="E311" s="180">
        <f>D311*(1-$E$3)</f>
        <v>494.7</v>
      </c>
      <c r="F311" s="181">
        <f>E311*(1+$F$3)</f>
        <v>519.4350000000001</v>
      </c>
      <c r="H311" s="38" t="n"/>
      <c r="I311" s="36" t="n"/>
      <c r="K311" s="100" t="n"/>
      <c r="L311" s="182">
        <f>K311*E311</f>
        <v>0</v>
      </c>
      <c r="M311" s="102" t="n"/>
      <c r="N311" s="183">
        <f>M311*F311</f>
        <v>0</v>
      </c>
      <c r="O311" s="95" t="n"/>
      <c r="P311" s="177">
        <f>O311*E311</f>
        <v>0</v>
      </c>
      <c r="Q311" s="96" t="n"/>
      <c r="R311" s="178">
        <f>Q311*F311</f>
        <v>0</v>
      </c>
      <c r="S311" s="95" t="n"/>
      <c r="T311" s="179">
        <f>S311*E311</f>
        <v>0</v>
      </c>
      <c r="U311" s="98" t="n"/>
      <c r="V311" s="178">
        <f>U311*F311</f>
        <v>0</v>
      </c>
      <c r="W311" s="99" t="n"/>
      <c r="X311" s="179">
        <f>W311*E311</f>
        <v>0</v>
      </c>
      <c r="Y311" s="98" t="n"/>
      <c r="Z311" s="178">
        <f>Y311*F311</f>
        <v>0</v>
      </c>
      <c r="AA311" s="99" t="n"/>
      <c r="AB311" s="179">
        <f>AA311*E311</f>
        <v>0</v>
      </c>
      <c r="AC311" s="98" t="n"/>
      <c r="AD311" s="178">
        <f>AC311*F311</f>
        <v>0</v>
      </c>
      <c r="AE311" s="99" t="n"/>
      <c r="AF311" s="179">
        <f>AE311*E311</f>
        <v>0</v>
      </c>
      <c r="AG311" s="98" t="n"/>
      <c r="AH311" s="178">
        <f>AG311*F311</f>
        <v>0</v>
      </c>
      <c r="AI311" s="99" t="n"/>
      <c r="AJ311" s="179">
        <f>AI311*E311</f>
        <v>0</v>
      </c>
      <c r="AK311" s="98" t="n">
        <v>18.965</v>
      </c>
      <c r="AL311" s="178">
        <f>AK311*F311</f>
        <v>9851.084775000001</v>
      </c>
      <c r="AM311" s="99" t="n"/>
      <c r="AN311" s="179">
        <f>AM311*E311</f>
        <v>0</v>
      </c>
      <c r="AO311" s="98" t="n"/>
      <c r="AP311" s="178">
        <f>AO311*F311</f>
        <v>0</v>
      </c>
      <c r="AQ311" s="99" t="n"/>
      <c r="AR311" s="179">
        <f>AQ311*E311</f>
        <v>0</v>
      </c>
      <c r="AS311" s="98" t="n"/>
      <c r="AT311" s="178">
        <f>AS311*F311</f>
        <v>0</v>
      </c>
      <c r="AU311" s="99" t="n"/>
      <c r="AV311" s="179">
        <f>AU311*E311</f>
        <v>0</v>
      </c>
      <c r="AW311" s="98" t="n"/>
      <c r="AX311" s="178">
        <f>AW311*F311</f>
        <v>0</v>
      </c>
      <c r="AY311" s="99" t="n"/>
      <c r="AZ311" s="179">
        <f>AY311*E311</f>
        <v>0</v>
      </c>
      <c r="BA311" s="98" t="n"/>
      <c r="BB311" s="178">
        <f>BA311*F311</f>
        <v>0</v>
      </c>
      <c r="BC311" s="99" t="n"/>
      <c r="BD311" s="179">
        <f>BC311*E311</f>
        <v>0</v>
      </c>
      <c r="BE311" s="98" t="n"/>
      <c r="BF311" s="178">
        <f>BE311*F311</f>
        <v>0</v>
      </c>
    </row>
    <row r="312" ht="28.2" customHeight="1">
      <c r="A312" s="19" t="inlineStr">
        <is>
          <t>12.065.1621</t>
        </is>
      </c>
      <c r="B312" s="15" t="inlineStr">
        <is>
          <t>תריס גלילה עם רפפות מפח אלומיניום עם פוליאוריטן מוקצף מחוזק באופן מיוחד לרבות ארגז תריס מונובלוק 40</t>
        </is>
      </c>
      <c r="C312" s="33" t="inlineStr">
        <is>
          <t>מ"ר</t>
        </is>
      </c>
      <c r="D312" s="180" t="n">
        <v>1230</v>
      </c>
      <c r="E312" s="180">
        <f>D312*(1-$E$3)</f>
        <v>1045.5</v>
      </c>
      <c r="F312" s="181">
        <f>E312*(1+$F$3)</f>
        <v>1097.775</v>
      </c>
      <c r="H312" s="38" t="n"/>
      <c r="I312" s="36" t="n"/>
      <c r="K312" s="100" t="n"/>
      <c r="L312" s="182">
        <f>K312*E312</f>
        <v>0</v>
      </c>
      <c r="M312" s="102" t="n"/>
      <c r="N312" s="183">
        <f>M312*F312</f>
        <v>0</v>
      </c>
      <c r="O312" s="95" t="n"/>
      <c r="P312" s="177">
        <f>O312*E312</f>
        <v>0</v>
      </c>
      <c r="Q312" s="96" t="n"/>
      <c r="R312" s="178">
        <f>Q312*F312</f>
        <v>0</v>
      </c>
      <c r="S312" s="95" t="n"/>
      <c r="T312" s="179">
        <f>S312*E312</f>
        <v>0</v>
      </c>
      <c r="U312" s="98" t="n"/>
      <c r="V312" s="178">
        <f>U312*F312</f>
        <v>0</v>
      </c>
      <c r="W312" s="99" t="n"/>
      <c r="X312" s="179">
        <f>W312*E312</f>
        <v>0</v>
      </c>
      <c r="Y312" s="98" t="n"/>
      <c r="Z312" s="178">
        <f>Y312*F312</f>
        <v>0</v>
      </c>
      <c r="AA312" s="99" t="n"/>
      <c r="AB312" s="179">
        <f>AA312*E312</f>
        <v>0</v>
      </c>
      <c r="AC312" s="98" t="n"/>
      <c r="AD312" s="178">
        <f>AC312*F312</f>
        <v>0</v>
      </c>
      <c r="AE312" s="99" t="n"/>
      <c r="AF312" s="179">
        <f>AE312*E312</f>
        <v>0</v>
      </c>
      <c r="AG312" s="98" t="n"/>
      <c r="AH312" s="178">
        <f>AG312*F312</f>
        <v>0</v>
      </c>
      <c r="AI312" s="99" t="n"/>
      <c r="AJ312" s="179">
        <f>AI312*E312</f>
        <v>0</v>
      </c>
      <c r="AK312" s="98" t="n"/>
      <c r="AL312" s="178">
        <f>AK312*F312</f>
        <v>0</v>
      </c>
      <c r="AM312" s="99" t="n"/>
      <c r="AN312" s="179">
        <f>AM312*E312</f>
        <v>0</v>
      </c>
      <c r="AO312" s="98" t="n"/>
      <c r="AP312" s="178">
        <f>AO312*F312</f>
        <v>0</v>
      </c>
      <c r="AQ312" s="99" t="n"/>
      <c r="AR312" s="179">
        <f>AQ312*E312</f>
        <v>0</v>
      </c>
      <c r="AS312" s="98" t="n"/>
      <c r="AT312" s="178">
        <f>AS312*F312</f>
        <v>0</v>
      </c>
      <c r="AU312" s="99" t="n"/>
      <c r="AV312" s="179">
        <f>AU312*E312</f>
        <v>0</v>
      </c>
      <c r="AW312" s="98" t="n"/>
      <c r="AX312" s="178">
        <f>AW312*F312</f>
        <v>0</v>
      </c>
      <c r="AY312" s="99" t="n"/>
      <c r="AZ312" s="179">
        <f>AY312*E312</f>
        <v>0</v>
      </c>
      <c r="BA312" s="98" t="n"/>
      <c r="BB312" s="178">
        <f>BA312*F312</f>
        <v>0</v>
      </c>
      <c r="BC312" s="99" t="n"/>
      <c r="BD312" s="179">
        <f>BC312*E312</f>
        <v>0</v>
      </c>
      <c r="BE312" s="98" t="n"/>
      <c r="BF312" s="178">
        <f>BE312*F312</f>
        <v>0</v>
      </c>
    </row>
    <row r="313" ht="28.2" customHeight="1">
      <c r="A313" s="19" t="inlineStr">
        <is>
          <t>12.065.1631</t>
        </is>
      </c>
      <c r="B313" s="15" t="inlineStr">
        <is>
          <t>תריס גלילה עם רפפות מאלומיניום שחול (משוך) לרבות ארגז תריס מונובלוק 40, בשטח מעל 0.6 מ"ר ועד 1.0 מ"ר</t>
        </is>
      </c>
      <c r="C313" s="33" t="inlineStr">
        <is>
          <t>מ"ר</t>
        </is>
      </c>
      <c r="D313" s="180" t="n">
        <v>1510</v>
      </c>
      <c r="E313" s="180">
        <f>D313*(1-$E$3)</f>
        <v>1283.5</v>
      </c>
      <c r="F313" s="181">
        <f>E313*(1+$F$3)</f>
        <v>1347.675</v>
      </c>
      <c r="H313" s="38" t="n"/>
      <c r="I313" s="36" t="n"/>
      <c r="K313" s="100" t="n"/>
      <c r="L313" s="182">
        <f>K313*E313</f>
        <v>0</v>
      </c>
      <c r="M313" s="102" t="n"/>
      <c r="N313" s="183">
        <f>M313*F313</f>
        <v>0</v>
      </c>
      <c r="O313" s="95" t="n"/>
      <c r="P313" s="177">
        <f>O313*E313</f>
        <v>0</v>
      </c>
      <c r="Q313" s="96" t="n"/>
      <c r="R313" s="178">
        <f>Q313*F313</f>
        <v>0</v>
      </c>
      <c r="S313" s="95" t="n"/>
      <c r="T313" s="179">
        <f>S313*E313</f>
        <v>0</v>
      </c>
      <c r="U313" s="98" t="n"/>
      <c r="V313" s="178">
        <f>U313*F313</f>
        <v>0</v>
      </c>
      <c r="W313" s="99" t="n"/>
      <c r="X313" s="179">
        <f>W313*E313</f>
        <v>0</v>
      </c>
      <c r="Y313" s="98" t="n"/>
      <c r="Z313" s="178">
        <f>Y313*F313</f>
        <v>0</v>
      </c>
      <c r="AA313" s="99" t="n"/>
      <c r="AB313" s="179">
        <f>AA313*E313</f>
        <v>0</v>
      </c>
      <c r="AC313" s="98" t="n"/>
      <c r="AD313" s="178">
        <f>AC313*F313</f>
        <v>0</v>
      </c>
      <c r="AE313" s="99" t="n"/>
      <c r="AF313" s="179">
        <f>AE313*E313</f>
        <v>0</v>
      </c>
      <c r="AG313" s="98" t="n"/>
      <c r="AH313" s="178">
        <f>AG313*F313</f>
        <v>0</v>
      </c>
      <c r="AI313" s="99" t="n"/>
      <c r="AJ313" s="179">
        <f>AI313*E313</f>
        <v>0</v>
      </c>
      <c r="AK313" s="98" t="n"/>
      <c r="AL313" s="178">
        <f>AK313*F313</f>
        <v>0</v>
      </c>
      <c r="AM313" s="99" t="n"/>
      <c r="AN313" s="179">
        <f>AM313*E313</f>
        <v>0</v>
      </c>
      <c r="AO313" s="98" t="n"/>
      <c r="AP313" s="178">
        <f>AO313*F313</f>
        <v>0</v>
      </c>
      <c r="AQ313" s="99" t="n"/>
      <c r="AR313" s="179">
        <f>AQ313*E313</f>
        <v>0</v>
      </c>
      <c r="AS313" s="98" t="n"/>
      <c r="AT313" s="178">
        <f>AS313*F313</f>
        <v>0</v>
      </c>
      <c r="AU313" s="99" t="n"/>
      <c r="AV313" s="179">
        <f>AU313*E313</f>
        <v>0</v>
      </c>
      <c r="AW313" s="98" t="n"/>
      <c r="AX313" s="178">
        <f>AW313*F313</f>
        <v>0</v>
      </c>
      <c r="AY313" s="99" t="n"/>
      <c r="AZ313" s="179">
        <f>AY313*E313</f>
        <v>0</v>
      </c>
      <c r="BA313" s="98" t="n"/>
      <c r="BB313" s="178">
        <f>BA313*F313</f>
        <v>0</v>
      </c>
      <c r="BC313" s="99" t="n"/>
      <c r="BD313" s="179">
        <f>BC313*E313</f>
        <v>0</v>
      </c>
      <c r="BE313" s="98" t="n"/>
      <c r="BF313" s="178">
        <f>BE313*F313</f>
        <v>0</v>
      </c>
    </row>
    <row r="314" ht="28.2" customHeight="1">
      <c r="A314" s="19" t="inlineStr">
        <is>
          <t>12.065.1641</t>
        </is>
      </c>
      <c r="B314" s="15" t="inlineStr">
        <is>
          <t>תריס גלילה עם רפפות מאלומיניום שחול (משוך) לרבות ארגז תריס מונובלוק 40, בשטח מעל 1.0 מ"ר ועד 3.0 מ"ר</t>
        </is>
      </c>
      <c r="C314" s="33" t="inlineStr">
        <is>
          <t>מ"ר</t>
        </is>
      </c>
      <c r="D314" s="180" t="n">
        <v>1430</v>
      </c>
      <c r="E314" s="180">
        <f>D314*(1-$E$3)</f>
        <v>1215.5</v>
      </c>
      <c r="F314" s="181">
        <f>E314*(1+$F$3)</f>
        <v>1276.275</v>
      </c>
      <c r="H314" s="38" t="n"/>
      <c r="I314" s="36" t="n"/>
      <c r="K314" s="100" t="n"/>
      <c r="L314" s="182">
        <f>K314*E314</f>
        <v>0</v>
      </c>
      <c r="M314" s="102" t="n"/>
      <c r="N314" s="183">
        <f>M314*F314</f>
        <v>0</v>
      </c>
      <c r="O314" s="95" t="n"/>
      <c r="P314" s="177">
        <f>O314*E314</f>
        <v>0</v>
      </c>
      <c r="Q314" s="96" t="n"/>
      <c r="R314" s="178">
        <f>Q314*F314</f>
        <v>0</v>
      </c>
      <c r="S314" s="95" t="n"/>
      <c r="T314" s="179">
        <f>S314*E314</f>
        <v>0</v>
      </c>
      <c r="U314" s="98" t="n"/>
      <c r="V314" s="178">
        <f>U314*F314</f>
        <v>0</v>
      </c>
      <c r="W314" s="99" t="n"/>
      <c r="X314" s="179">
        <f>W314*E314</f>
        <v>0</v>
      </c>
      <c r="Y314" s="98" t="n"/>
      <c r="Z314" s="178">
        <f>Y314*F314</f>
        <v>0</v>
      </c>
      <c r="AA314" s="99" t="n"/>
      <c r="AB314" s="179">
        <f>AA314*E314</f>
        <v>0</v>
      </c>
      <c r="AC314" s="98" t="n"/>
      <c r="AD314" s="178">
        <f>AC314*F314</f>
        <v>0</v>
      </c>
      <c r="AE314" s="99" t="n"/>
      <c r="AF314" s="179">
        <f>AE314*E314</f>
        <v>0</v>
      </c>
      <c r="AG314" s="98" t="n"/>
      <c r="AH314" s="178">
        <f>AG314*F314</f>
        <v>0</v>
      </c>
      <c r="AI314" s="99" t="n"/>
      <c r="AJ314" s="179">
        <f>AI314*E314</f>
        <v>0</v>
      </c>
      <c r="AK314" s="98" t="n"/>
      <c r="AL314" s="178">
        <f>AK314*F314</f>
        <v>0</v>
      </c>
      <c r="AM314" s="99" t="n"/>
      <c r="AN314" s="179">
        <f>AM314*E314</f>
        <v>0</v>
      </c>
      <c r="AO314" s="98" t="n"/>
      <c r="AP314" s="178">
        <f>AO314*F314</f>
        <v>0</v>
      </c>
      <c r="AQ314" s="99" t="n"/>
      <c r="AR314" s="179">
        <f>AQ314*E314</f>
        <v>0</v>
      </c>
      <c r="AS314" s="98" t="n"/>
      <c r="AT314" s="178">
        <f>AS314*F314</f>
        <v>0</v>
      </c>
      <c r="AU314" s="99" t="n"/>
      <c r="AV314" s="179">
        <f>AU314*E314</f>
        <v>0</v>
      </c>
      <c r="AW314" s="98" t="n"/>
      <c r="AX314" s="178">
        <f>AW314*F314</f>
        <v>0</v>
      </c>
      <c r="AY314" s="99" t="n"/>
      <c r="AZ314" s="179">
        <f>AY314*E314</f>
        <v>0</v>
      </c>
      <c r="BA314" s="98" t="n"/>
      <c r="BB314" s="178">
        <f>BA314*F314</f>
        <v>0</v>
      </c>
      <c r="BC314" s="99" t="n"/>
      <c r="BD314" s="179">
        <f>BC314*E314</f>
        <v>0</v>
      </c>
      <c r="BE314" s="98" t="n"/>
      <c r="BF314" s="178">
        <f>BE314*F314</f>
        <v>0</v>
      </c>
    </row>
    <row r="315" ht="28.2" customHeight="1">
      <c r="A315" s="19" t="inlineStr">
        <is>
          <t>12.065.1651</t>
        </is>
      </c>
      <c r="B315" s="15" t="inlineStr">
        <is>
          <t>תריס גלילה עם רפפות מאלומיניום שחול (משוך) לרבות ארגז תריס מונובלוק 40, בשטח מעל 3.0 מ"ר ועד 6.0 מ"ר</t>
        </is>
      </c>
      <c r="C315" s="33" t="inlineStr">
        <is>
          <t>מ"ר</t>
        </is>
      </c>
      <c r="D315" s="180" t="n">
        <v>1000</v>
      </c>
      <c r="E315" s="180">
        <f>D315*(1-$E$3)</f>
        <v>850</v>
      </c>
      <c r="F315" s="181">
        <f>E315*(1+$F$3)</f>
        <v>892.5</v>
      </c>
      <c r="H315" s="38" t="n"/>
      <c r="I315" s="36" t="n"/>
      <c r="K315" s="100" t="n"/>
      <c r="L315" s="182">
        <f>K315*E315</f>
        <v>0</v>
      </c>
      <c r="M315" s="102" t="n"/>
      <c r="N315" s="183">
        <f>M315*F315</f>
        <v>0</v>
      </c>
      <c r="O315" s="95" t="n"/>
      <c r="P315" s="177">
        <f>O315*E315</f>
        <v>0</v>
      </c>
      <c r="Q315" s="96" t="n"/>
      <c r="R315" s="178">
        <f>Q315*F315</f>
        <v>0</v>
      </c>
      <c r="S315" s="95" t="n"/>
      <c r="T315" s="179">
        <f>S315*E315</f>
        <v>0</v>
      </c>
      <c r="U315" s="98" t="n"/>
      <c r="V315" s="178">
        <f>U315*F315</f>
        <v>0</v>
      </c>
      <c r="W315" s="99" t="n"/>
      <c r="X315" s="179">
        <f>W315*E315</f>
        <v>0</v>
      </c>
      <c r="Y315" s="98" t="n"/>
      <c r="Z315" s="178">
        <f>Y315*F315</f>
        <v>0</v>
      </c>
      <c r="AA315" s="99" t="n"/>
      <c r="AB315" s="179">
        <f>AA315*E315</f>
        <v>0</v>
      </c>
      <c r="AC315" s="98" t="n"/>
      <c r="AD315" s="178">
        <f>AC315*F315</f>
        <v>0</v>
      </c>
      <c r="AE315" s="99" t="n"/>
      <c r="AF315" s="179">
        <f>AE315*E315</f>
        <v>0</v>
      </c>
      <c r="AG315" s="98" t="n"/>
      <c r="AH315" s="178">
        <f>AG315*F315</f>
        <v>0</v>
      </c>
      <c r="AI315" s="99" t="n"/>
      <c r="AJ315" s="179">
        <f>AI315*E315</f>
        <v>0</v>
      </c>
      <c r="AK315" s="98" t="n"/>
      <c r="AL315" s="178">
        <f>AK315*F315</f>
        <v>0</v>
      </c>
      <c r="AM315" s="99" t="n"/>
      <c r="AN315" s="179">
        <f>AM315*E315</f>
        <v>0</v>
      </c>
      <c r="AO315" s="98" t="n"/>
      <c r="AP315" s="178">
        <f>AO315*F315</f>
        <v>0</v>
      </c>
      <c r="AQ315" s="99" t="n"/>
      <c r="AR315" s="179">
        <f>AQ315*E315</f>
        <v>0</v>
      </c>
      <c r="AS315" s="98" t="n"/>
      <c r="AT315" s="178">
        <f>AS315*F315</f>
        <v>0</v>
      </c>
      <c r="AU315" s="99" t="n"/>
      <c r="AV315" s="179">
        <f>AU315*E315</f>
        <v>0</v>
      </c>
      <c r="AW315" s="98" t="n"/>
      <c r="AX315" s="178">
        <f>AW315*F315</f>
        <v>0</v>
      </c>
      <c r="AY315" s="99" t="n"/>
      <c r="AZ315" s="179">
        <f>AY315*E315</f>
        <v>0</v>
      </c>
      <c r="BA315" s="98" t="n"/>
      <c r="BB315" s="178">
        <f>BA315*F315</f>
        <v>0</v>
      </c>
      <c r="BC315" s="99" t="n"/>
      <c r="BD315" s="179">
        <f>BC315*E315</f>
        <v>0</v>
      </c>
      <c r="BE315" s="98" t="n"/>
      <c r="BF315" s="178">
        <f>BE315*F315</f>
        <v>0</v>
      </c>
    </row>
    <row r="316" ht="28.2" customHeight="1">
      <c r="A316" s="19" t="inlineStr">
        <is>
          <t>12.065.1661</t>
        </is>
      </c>
      <c r="B316" s="15" t="inlineStr">
        <is>
          <t>תריס גלילה "תריס אור" עם רפפות מאלומיניום שחול (משוך) וחריצים גדולים בין השלבים, צבע לבן לרבות ארגז תריס מונובלוק 40, בשטח מעל 0.6 מ"ר ועד 1.0 מ"ר</t>
        </is>
      </c>
      <c r="C316" s="33" t="inlineStr">
        <is>
          <t>מ"ר</t>
        </is>
      </c>
      <c r="D316" s="180" t="n">
        <v>1840</v>
      </c>
      <c r="E316" s="180">
        <f>D316*(1-$E$3)</f>
        <v>1564</v>
      </c>
      <c r="F316" s="181">
        <f>E316*(1+$F$3)</f>
        <v>1642.2</v>
      </c>
      <c r="H316" s="38" t="n"/>
      <c r="I316" s="36" t="n"/>
      <c r="K316" s="100" t="n"/>
      <c r="L316" s="182">
        <f>K316*E316</f>
        <v>0</v>
      </c>
      <c r="M316" s="102" t="n"/>
      <c r="N316" s="183">
        <f>M316*F316</f>
        <v>0</v>
      </c>
      <c r="O316" s="95" t="n"/>
      <c r="P316" s="177">
        <f>O316*E316</f>
        <v>0</v>
      </c>
      <c r="Q316" s="96" t="n"/>
      <c r="R316" s="178">
        <f>Q316*F316</f>
        <v>0</v>
      </c>
      <c r="S316" s="95" t="n"/>
      <c r="T316" s="179">
        <f>S316*E316</f>
        <v>0</v>
      </c>
      <c r="U316" s="98" t="n"/>
      <c r="V316" s="178">
        <f>U316*F316</f>
        <v>0</v>
      </c>
      <c r="W316" s="99" t="n"/>
      <c r="X316" s="179">
        <f>W316*E316</f>
        <v>0</v>
      </c>
      <c r="Y316" s="98" t="n"/>
      <c r="Z316" s="178">
        <f>Y316*F316</f>
        <v>0</v>
      </c>
      <c r="AA316" s="99" t="n"/>
      <c r="AB316" s="179">
        <f>AA316*E316</f>
        <v>0</v>
      </c>
      <c r="AC316" s="98" t="n"/>
      <c r="AD316" s="178">
        <f>AC316*F316</f>
        <v>0</v>
      </c>
      <c r="AE316" s="99" t="n"/>
      <c r="AF316" s="179">
        <f>AE316*E316</f>
        <v>0</v>
      </c>
      <c r="AG316" s="98" t="n"/>
      <c r="AH316" s="178">
        <f>AG316*F316</f>
        <v>0</v>
      </c>
      <c r="AI316" s="99" t="n"/>
      <c r="AJ316" s="179">
        <f>AI316*E316</f>
        <v>0</v>
      </c>
      <c r="AK316" s="98" t="n"/>
      <c r="AL316" s="178">
        <f>AK316*F316</f>
        <v>0</v>
      </c>
      <c r="AM316" s="99" t="n"/>
      <c r="AN316" s="179">
        <f>AM316*E316</f>
        <v>0</v>
      </c>
      <c r="AO316" s="98" t="n"/>
      <c r="AP316" s="178">
        <f>AO316*F316</f>
        <v>0</v>
      </c>
      <c r="AQ316" s="99" t="n"/>
      <c r="AR316" s="179">
        <f>AQ316*E316</f>
        <v>0</v>
      </c>
      <c r="AS316" s="98" t="n"/>
      <c r="AT316" s="178">
        <f>AS316*F316</f>
        <v>0</v>
      </c>
      <c r="AU316" s="99" t="n"/>
      <c r="AV316" s="179">
        <f>AU316*E316</f>
        <v>0</v>
      </c>
      <c r="AW316" s="98" t="n"/>
      <c r="AX316" s="178">
        <f>AW316*F316</f>
        <v>0</v>
      </c>
      <c r="AY316" s="99" t="n"/>
      <c r="AZ316" s="179">
        <f>AY316*E316</f>
        <v>0</v>
      </c>
      <c r="BA316" s="98" t="n"/>
      <c r="BB316" s="178">
        <f>BA316*F316</f>
        <v>0</v>
      </c>
      <c r="BC316" s="99" t="n"/>
      <c r="BD316" s="179">
        <f>BC316*E316</f>
        <v>0</v>
      </c>
      <c r="BE316" s="98" t="n"/>
      <c r="BF316" s="178">
        <f>BE316*F316</f>
        <v>0</v>
      </c>
    </row>
    <row r="317" ht="28.2" customHeight="1">
      <c r="A317" s="19" t="inlineStr">
        <is>
          <t>12.065.1671</t>
        </is>
      </c>
      <c r="B317" s="15" t="inlineStr">
        <is>
          <t>תריס גלילה "תריס אור" עם רפפות מאלומיניום שחול (משוך) וחריצים גדולים בין השלבים, צבע לבן לרבות ארגז תריס מונובלוק 40, בשטח מעל 1.0 מ"ר ועד 3.0 מ"ר</t>
        </is>
      </c>
      <c r="C317" s="33" t="inlineStr">
        <is>
          <t>מ"ר</t>
        </is>
      </c>
      <c r="D317" s="180" t="n">
        <v>1730</v>
      </c>
      <c r="E317" s="180">
        <f>D317*(1-$E$3)</f>
        <v>1470.5</v>
      </c>
      <c r="F317" s="181">
        <f>E317*(1+$F$3)</f>
        <v>1544.025</v>
      </c>
      <c r="H317" s="38" t="n"/>
      <c r="I317" s="36" t="n"/>
      <c r="K317" s="100" t="n"/>
      <c r="L317" s="182">
        <f>K317*E317</f>
        <v>0</v>
      </c>
      <c r="M317" s="102" t="n"/>
      <c r="N317" s="183">
        <f>M317*F317</f>
        <v>0</v>
      </c>
      <c r="O317" s="95" t="n"/>
      <c r="P317" s="177">
        <f>O317*E317</f>
        <v>0</v>
      </c>
      <c r="Q317" s="96" t="n"/>
      <c r="R317" s="178">
        <f>Q317*F317</f>
        <v>0</v>
      </c>
      <c r="S317" s="95" t="n"/>
      <c r="T317" s="179">
        <f>S317*E317</f>
        <v>0</v>
      </c>
      <c r="U317" s="98" t="n"/>
      <c r="V317" s="178">
        <f>U317*F317</f>
        <v>0</v>
      </c>
      <c r="W317" s="99" t="n"/>
      <c r="X317" s="179">
        <f>W317*E317</f>
        <v>0</v>
      </c>
      <c r="Y317" s="98" t="n"/>
      <c r="Z317" s="178">
        <f>Y317*F317</f>
        <v>0</v>
      </c>
      <c r="AA317" s="99" t="n"/>
      <c r="AB317" s="179">
        <f>AA317*E317</f>
        <v>0</v>
      </c>
      <c r="AC317" s="98" t="n"/>
      <c r="AD317" s="178">
        <f>AC317*F317</f>
        <v>0</v>
      </c>
      <c r="AE317" s="99" t="n"/>
      <c r="AF317" s="179">
        <f>AE317*E317</f>
        <v>0</v>
      </c>
      <c r="AG317" s="98" t="n"/>
      <c r="AH317" s="178">
        <f>AG317*F317</f>
        <v>0</v>
      </c>
      <c r="AI317" s="99" t="n"/>
      <c r="AJ317" s="179">
        <f>AI317*E317</f>
        <v>0</v>
      </c>
      <c r="AK317" s="98" t="n"/>
      <c r="AL317" s="178">
        <f>AK317*F317</f>
        <v>0</v>
      </c>
      <c r="AM317" s="99" t="n"/>
      <c r="AN317" s="179">
        <f>AM317*E317</f>
        <v>0</v>
      </c>
      <c r="AO317" s="98" t="n"/>
      <c r="AP317" s="178">
        <f>AO317*F317</f>
        <v>0</v>
      </c>
      <c r="AQ317" s="99" t="n"/>
      <c r="AR317" s="179">
        <f>AQ317*E317</f>
        <v>0</v>
      </c>
      <c r="AS317" s="98" t="n"/>
      <c r="AT317" s="178">
        <f>AS317*F317</f>
        <v>0</v>
      </c>
      <c r="AU317" s="99" t="n"/>
      <c r="AV317" s="179">
        <f>AU317*E317</f>
        <v>0</v>
      </c>
      <c r="AW317" s="98" t="n"/>
      <c r="AX317" s="178">
        <f>AW317*F317</f>
        <v>0</v>
      </c>
      <c r="AY317" s="99" t="n"/>
      <c r="AZ317" s="179">
        <f>AY317*E317</f>
        <v>0</v>
      </c>
      <c r="BA317" s="98" t="n"/>
      <c r="BB317" s="178">
        <f>BA317*F317</f>
        <v>0</v>
      </c>
      <c r="BC317" s="99" t="n"/>
      <c r="BD317" s="179">
        <f>BC317*E317</f>
        <v>0</v>
      </c>
      <c r="BE317" s="98" t="n"/>
      <c r="BF317" s="178">
        <f>BE317*F317</f>
        <v>0</v>
      </c>
    </row>
    <row r="318" ht="28.2" customHeight="1">
      <c r="A318" s="19" t="inlineStr">
        <is>
          <t>12.065.1681</t>
        </is>
      </c>
      <c r="B318" s="15" t="inlineStr">
        <is>
          <t>תריס גלילה "תריס אור" עם רפפות מאלומיניום שחול (משוך) וחריצים גדולים בין השלבים, צבע לבן לרבות ארגז תריס מונובלוק 40, בשטח מעל 3.0 מ"ר ועד 6.0 מ"ר</t>
        </is>
      </c>
      <c r="C318" s="33" t="inlineStr">
        <is>
          <t>מ"ר</t>
        </is>
      </c>
      <c r="D318" s="180" t="n">
        <v>1440</v>
      </c>
      <c r="E318" s="180">
        <f>D318*(1-$E$3)</f>
        <v>1224</v>
      </c>
      <c r="F318" s="181">
        <f>E318*(1+$F$3)</f>
        <v>1285.2</v>
      </c>
      <c r="H318" s="38" t="n"/>
      <c r="I318" s="36" t="n"/>
      <c r="K318" s="100" t="n"/>
      <c r="L318" s="182">
        <f>K318*E318</f>
        <v>0</v>
      </c>
      <c r="M318" s="102" t="n"/>
      <c r="N318" s="183">
        <f>M318*F318</f>
        <v>0</v>
      </c>
      <c r="O318" s="95" t="n"/>
      <c r="P318" s="177">
        <f>O318*E318</f>
        <v>0</v>
      </c>
      <c r="Q318" s="96" t="n"/>
      <c r="R318" s="178">
        <f>Q318*F318</f>
        <v>0</v>
      </c>
      <c r="S318" s="95" t="n"/>
      <c r="T318" s="179">
        <f>S318*E318</f>
        <v>0</v>
      </c>
      <c r="U318" s="98" t="n"/>
      <c r="V318" s="178">
        <f>U318*F318</f>
        <v>0</v>
      </c>
      <c r="W318" s="99" t="n"/>
      <c r="X318" s="179">
        <f>W318*E318</f>
        <v>0</v>
      </c>
      <c r="Y318" s="98" t="n"/>
      <c r="Z318" s="178">
        <f>Y318*F318</f>
        <v>0</v>
      </c>
      <c r="AA318" s="99" t="n"/>
      <c r="AB318" s="179">
        <f>AA318*E318</f>
        <v>0</v>
      </c>
      <c r="AC318" s="98" t="n"/>
      <c r="AD318" s="178">
        <f>AC318*F318</f>
        <v>0</v>
      </c>
      <c r="AE318" s="99" t="n"/>
      <c r="AF318" s="179">
        <f>AE318*E318</f>
        <v>0</v>
      </c>
      <c r="AG318" s="98" t="n"/>
      <c r="AH318" s="178">
        <f>AG318*F318</f>
        <v>0</v>
      </c>
      <c r="AI318" s="99" t="n"/>
      <c r="AJ318" s="179">
        <f>AI318*E318</f>
        <v>0</v>
      </c>
      <c r="AK318" s="98" t="n"/>
      <c r="AL318" s="178">
        <f>AK318*F318</f>
        <v>0</v>
      </c>
      <c r="AM318" s="99" t="n"/>
      <c r="AN318" s="179">
        <f>AM318*E318</f>
        <v>0</v>
      </c>
      <c r="AO318" s="98" t="n"/>
      <c r="AP318" s="178">
        <f>AO318*F318</f>
        <v>0</v>
      </c>
      <c r="AQ318" s="99" t="n"/>
      <c r="AR318" s="179">
        <f>AQ318*E318</f>
        <v>0</v>
      </c>
      <c r="AS318" s="98" t="n"/>
      <c r="AT318" s="178">
        <f>AS318*F318</f>
        <v>0</v>
      </c>
      <c r="AU318" s="99" t="n"/>
      <c r="AV318" s="179">
        <f>AU318*E318</f>
        <v>0</v>
      </c>
      <c r="AW318" s="98" t="n"/>
      <c r="AX318" s="178">
        <f>AW318*F318</f>
        <v>0</v>
      </c>
      <c r="AY318" s="99" t="n"/>
      <c r="AZ318" s="179">
        <f>AY318*E318</f>
        <v>0</v>
      </c>
      <c r="BA318" s="98" t="n"/>
      <c r="BB318" s="178">
        <f>BA318*F318</f>
        <v>0</v>
      </c>
      <c r="BC318" s="99" t="n"/>
      <c r="BD318" s="179">
        <f>BC318*E318</f>
        <v>0</v>
      </c>
      <c r="BE318" s="98" t="n"/>
      <c r="BF318" s="178">
        <f>BE318*F318</f>
        <v>0</v>
      </c>
    </row>
    <row r="319" ht="28.2" customHeight="1">
      <c r="A319" s="19" t="inlineStr">
        <is>
          <t>12.065.1700</t>
        </is>
      </c>
      <c r="B319" s="15" t="inlineStr">
        <is>
          <t>תריס גלילה "תריס אור" עם רפפות מפח אלומיניום עם פוליאוריטן מוקצף לרבות ארגז תריס מונובלוק 40, בשטח מעל 0.6 מ"ר ועד 1.0 מ"ר</t>
        </is>
      </c>
      <c r="C319" s="33" t="inlineStr">
        <is>
          <t>מ"ר</t>
        </is>
      </c>
      <c r="D319" s="180" t="n">
        <v>1120</v>
      </c>
      <c r="E319" s="180">
        <f>D319*(1-$E$3)</f>
        <v>952</v>
      </c>
      <c r="F319" s="181">
        <f>E319*(1+$F$3)</f>
        <v>999.6</v>
      </c>
      <c r="H319" s="38" t="n"/>
      <c r="I319" s="36" t="n"/>
      <c r="K319" s="100" t="n"/>
      <c r="L319" s="182">
        <f>K319*E319</f>
        <v>0</v>
      </c>
      <c r="M319" s="102" t="n"/>
      <c r="N319" s="183">
        <f>M319*F319</f>
        <v>0</v>
      </c>
      <c r="O319" s="95" t="n"/>
      <c r="P319" s="177">
        <f>O319*E319</f>
        <v>0</v>
      </c>
      <c r="Q319" s="96" t="n"/>
      <c r="R319" s="178">
        <f>Q319*F319</f>
        <v>0</v>
      </c>
      <c r="S319" s="95" t="n"/>
      <c r="T319" s="179">
        <f>S319*E319</f>
        <v>0</v>
      </c>
      <c r="U319" s="98" t="n"/>
      <c r="V319" s="178">
        <f>U319*F319</f>
        <v>0</v>
      </c>
      <c r="W319" s="99" t="n"/>
      <c r="X319" s="179">
        <f>W319*E319</f>
        <v>0</v>
      </c>
      <c r="Y319" s="98" t="n"/>
      <c r="Z319" s="178">
        <f>Y319*F319</f>
        <v>0</v>
      </c>
      <c r="AA319" s="99" t="n"/>
      <c r="AB319" s="179">
        <f>AA319*E319</f>
        <v>0</v>
      </c>
      <c r="AC319" s="98" t="n"/>
      <c r="AD319" s="178">
        <f>AC319*F319</f>
        <v>0</v>
      </c>
      <c r="AE319" s="99" t="n"/>
      <c r="AF319" s="179">
        <f>AE319*E319</f>
        <v>0</v>
      </c>
      <c r="AG319" s="98" t="n"/>
      <c r="AH319" s="178">
        <f>AG319*F319</f>
        <v>0</v>
      </c>
      <c r="AI319" s="99" t="n"/>
      <c r="AJ319" s="179">
        <f>AI319*E319</f>
        <v>0</v>
      </c>
      <c r="AK319" s="98" t="n"/>
      <c r="AL319" s="178">
        <f>AK319*F319</f>
        <v>0</v>
      </c>
      <c r="AM319" s="99" t="n"/>
      <c r="AN319" s="179">
        <f>AM319*E319</f>
        <v>0</v>
      </c>
      <c r="AO319" s="98" t="n"/>
      <c r="AP319" s="178">
        <f>AO319*F319</f>
        <v>0</v>
      </c>
      <c r="AQ319" s="99" t="n"/>
      <c r="AR319" s="179">
        <f>AQ319*E319</f>
        <v>0</v>
      </c>
      <c r="AS319" s="98" t="n"/>
      <c r="AT319" s="178">
        <f>AS319*F319</f>
        <v>0</v>
      </c>
      <c r="AU319" s="99" t="n"/>
      <c r="AV319" s="179">
        <f>AU319*E319</f>
        <v>0</v>
      </c>
      <c r="AW319" s="98" t="n"/>
      <c r="AX319" s="178">
        <f>AW319*F319</f>
        <v>0</v>
      </c>
      <c r="AY319" s="99" t="n"/>
      <c r="AZ319" s="179">
        <f>AY319*E319</f>
        <v>0</v>
      </c>
      <c r="BA319" s="98" t="n"/>
      <c r="BB319" s="178">
        <f>BA319*F319</f>
        <v>0</v>
      </c>
      <c r="BC319" s="99" t="n"/>
      <c r="BD319" s="179">
        <f>BC319*E319</f>
        <v>0</v>
      </c>
      <c r="BE319" s="98" t="n"/>
      <c r="BF319" s="178">
        <f>BE319*F319</f>
        <v>0</v>
      </c>
    </row>
    <row r="320" ht="28.2" customHeight="1">
      <c r="A320" s="19" t="inlineStr">
        <is>
          <t>12.065.1710</t>
        </is>
      </c>
      <c r="B320" s="15" t="inlineStr">
        <is>
          <t>תריס גלילה "תריס אור" עם רפפות מפח אלומיניום עם פוליאוריטן מוקצף לרבות ארגז תריס מונובלוק 40, בשטח מעל 1.0 מ"ר ועד 3.0 מ"ר</t>
        </is>
      </c>
      <c r="C320" s="33" t="inlineStr">
        <is>
          <t>מ"ר</t>
        </is>
      </c>
      <c r="D320" s="180" t="n">
        <v>800</v>
      </c>
      <c r="E320" s="180">
        <f>D320*(1-$E$3)</f>
        <v>680</v>
      </c>
      <c r="F320" s="181">
        <f>E320*(1+$F$3)</f>
        <v>714</v>
      </c>
      <c r="H320" s="38" t="n"/>
      <c r="I320" s="36" t="n"/>
      <c r="K320" s="100" t="n"/>
      <c r="L320" s="182">
        <f>K320*E320</f>
        <v>0</v>
      </c>
      <c r="M320" s="102" t="n"/>
      <c r="N320" s="183">
        <f>M320*F320</f>
        <v>0</v>
      </c>
      <c r="O320" s="95" t="n"/>
      <c r="P320" s="177">
        <f>O320*E320</f>
        <v>0</v>
      </c>
      <c r="Q320" s="96" t="n"/>
      <c r="R320" s="178">
        <f>Q320*F320</f>
        <v>0</v>
      </c>
      <c r="S320" s="95" t="n"/>
      <c r="T320" s="179">
        <f>S320*E320</f>
        <v>0</v>
      </c>
      <c r="U320" s="98" t="n"/>
      <c r="V320" s="178">
        <f>U320*F320</f>
        <v>0</v>
      </c>
      <c r="W320" s="99" t="n"/>
      <c r="X320" s="179">
        <f>W320*E320</f>
        <v>0</v>
      </c>
      <c r="Y320" s="98" t="n"/>
      <c r="Z320" s="178">
        <f>Y320*F320</f>
        <v>0</v>
      </c>
      <c r="AA320" s="99" t="n"/>
      <c r="AB320" s="179">
        <f>AA320*E320</f>
        <v>0</v>
      </c>
      <c r="AC320" s="98" t="n"/>
      <c r="AD320" s="178">
        <f>AC320*F320</f>
        <v>0</v>
      </c>
      <c r="AE320" s="99" t="n"/>
      <c r="AF320" s="179">
        <f>AE320*E320</f>
        <v>0</v>
      </c>
      <c r="AG320" s="98" t="n"/>
      <c r="AH320" s="178">
        <f>AG320*F320</f>
        <v>0</v>
      </c>
      <c r="AI320" s="99" t="n"/>
      <c r="AJ320" s="179">
        <f>AI320*E320</f>
        <v>0</v>
      </c>
      <c r="AK320" s="98" t="n"/>
      <c r="AL320" s="178">
        <f>AK320*F320</f>
        <v>0</v>
      </c>
      <c r="AM320" s="99" t="n"/>
      <c r="AN320" s="179">
        <f>AM320*E320</f>
        <v>0</v>
      </c>
      <c r="AO320" s="98" t="n"/>
      <c r="AP320" s="178">
        <f>AO320*F320</f>
        <v>0</v>
      </c>
      <c r="AQ320" s="99" t="n"/>
      <c r="AR320" s="179">
        <f>AQ320*E320</f>
        <v>0</v>
      </c>
      <c r="AS320" s="98" t="n"/>
      <c r="AT320" s="178">
        <f>AS320*F320</f>
        <v>0</v>
      </c>
      <c r="AU320" s="99" t="n"/>
      <c r="AV320" s="179">
        <f>AU320*E320</f>
        <v>0</v>
      </c>
      <c r="AW320" s="98" t="n"/>
      <c r="AX320" s="178">
        <f>AW320*F320</f>
        <v>0</v>
      </c>
      <c r="AY320" s="99" t="n"/>
      <c r="AZ320" s="179">
        <f>AY320*E320</f>
        <v>0</v>
      </c>
      <c r="BA320" s="98" t="n"/>
      <c r="BB320" s="178">
        <f>BA320*F320</f>
        <v>0</v>
      </c>
      <c r="BC320" s="99" t="n"/>
      <c r="BD320" s="179">
        <f>BC320*E320</f>
        <v>0</v>
      </c>
      <c r="BE320" s="98" t="n"/>
      <c r="BF320" s="178">
        <f>BE320*F320</f>
        <v>0</v>
      </c>
    </row>
    <row r="321" ht="28.2" customHeight="1">
      <c r="A321" s="19" t="inlineStr">
        <is>
          <t>12.065.1720</t>
        </is>
      </c>
      <c r="B321" s="15" t="inlineStr">
        <is>
          <t>תריס גלילה "תריס אור" עם רפפות מפח אלומיניום עם פוליאוריטן מוקצף לרבות ארגז תריס מונובלוק 40, בשטח מעל 3.0 מ"ר ועד 6.0 מ"ר</t>
        </is>
      </c>
      <c r="C321" s="33" t="inlineStr">
        <is>
          <t>מ"ר</t>
        </is>
      </c>
      <c r="D321" s="180" t="n">
        <v>880</v>
      </c>
      <c r="E321" s="180">
        <f>D321*(1-$E$3)</f>
        <v>748</v>
      </c>
      <c r="F321" s="181">
        <f>E321*(1+$F$3)</f>
        <v>785.4</v>
      </c>
      <c r="H321" s="38" t="n"/>
      <c r="I321" s="36" t="n"/>
      <c r="K321" s="100" t="n"/>
      <c r="L321" s="182">
        <f>K321*E321</f>
        <v>0</v>
      </c>
      <c r="M321" s="102" t="n"/>
      <c r="N321" s="183">
        <f>M321*F321</f>
        <v>0</v>
      </c>
      <c r="O321" s="95" t="n"/>
      <c r="P321" s="177">
        <f>O321*E321</f>
        <v>0</v>
      </c>
      <c r="Q321" s="96" t="n"/>
      <c r="R321" s="178">
        <f>Q321*F321</f>
        <v>0</v>
      </c>
      <c r="S321" s="95" t="n"/>
      <c r="T321" s="179">
        <f>S321*E321</f>
        <v>0</v>
      </c>
      <c r="U321" s="98" t="n"/>
      <c r="V321" s="178">
        <f>U321*F321</f>
        <v>0</v>
      </c>
      <c r="W321" s="99" t="n"/>
      <c r="X321" s="179">
        <f>W321*E321</f>
        <v>0</v>
      </c>
      <c r="Y321" s="98" t="n"/>
      <c r="Z321" s="178">
        <f>Y321*F321</f>
        <v>0</v>
      </c>
      <c r="AA321" s="99" t="n"/>
      <c r="AB321" s="179">
        <f>AA321*E321</f>
        <v>0</v>
      </c>
      <c r="AC321" s="98" t="n"/>
      <c r="AD321" s="178">
        <f>AC321*F321</f>
        <v>0</v>
      </c>
      <c r="AE321" s="99" t="n"/>
      <c r="AF321" s="179">
        <f>AE321*E321</f>
        <v>0</v>
      </c>
      <c r="AG321" s="98" t="n"/>
      <c r="AH321" s="178">
        <f>AG321*F321</f>
        <v>0</v>
      </c>
      <c r="AI321" s="99" t="n"/>
      <c r="AJ321" s="179">
        <f>AI321*E321</f>
        <v>0</v>
      </c>
      <c r="AK321" s="98" t="n"/>
      <c r="AL321" s="178">
        <f>AK321*F321</f>
        <v>0</v>
      </c>
      <c r="AM321" s="99" t="n"/>
      <c r="AN321" s="179">
        <f>AM321*E321</f>
        <v>0</v>
      </c>
      <c r="AO321" s="98" t="n"/>
      <c r="AP321" s="178">
        <f>AO321*F321</f>
        <v>0</v>
      </c>
      <c r="AQ321" s="99" t="n"/>
      <c r="AR321" s="179">
        <f>AQ321*E321</f>
        <v>0</v>
      </c>
      <c r="AS321" s="98" t="n"/>
      <c r="AT321" s="178">
        <f>AS321*F321</f>
        <v>0</v>
      </c>
      <c r="AU321" s="99" t="n"/>
      <c r="AV321" s="179">
        <f>AU321*E321</f>
        <v>0</v>
      </c>
      <c r="AW321" s="98" t="n"/>
      <c r="AX321" s="178">
        <f>AW321*F321</f>
        <v>0</v>
      </c>
      <c r="AY321" s="99" t="n"/>
      <c r="AZ321" s="179">
        <f>AY321*E321</f>
        <v>0</v>
      </c>
      <c r="BA321" s="98" t="n"/>
      <c r="BB321" s="178">
        <f>BA321*F321</f>
        <v>0</v>
      </c>
      <c r="BC321" s="99" t="n"/>
      <c r="BD321" s="179">
        <f>BC321*E321</f>
        <v>0</v>
      </c>
      <c r="BE321" s="98" t="n"/>
      <c r="BF321" s="178">
        <f>BE321*F321</f>
        <v>0</v>
      </c>
    </row>
    <row r="322" ht="28.2" customHeight="1">
      <c r="A322" s="19" t="inlineStr">
        <is>
          <t>12.065.1730</t>
        </is>
      </c>
      <c r="B322" s="15" t="inlineStr">
        <is>
          <t>תריס גלילה "תריס אור" עם רפפות מפח אלומיניום עם פוליאוריטן מוקצף לרבות ארגז תריס מונובלוק 40, בשטח מעל 6.0 מ"ר ועד 8.5 מ"ר</t>
        </is>
      </c>
      <c r="C322" s="33" t="inlineStr">
        <is>
          <t>מ"ר</t>
        </is>
      </c>
      <c r="D322" s="180" t="n">
        <v>840</v>
      </c>
      <c r="E322" s="180">
        <f>D322*(1-$E$3)</f>
        <v>714</v>
      </c>
      <c r="F322" s="181">
        <f>E322*(1+$F$3)</f>
        <v>749.7</v>
      </c>
      <c r="H322" s="38" t="n"/>
      <c r="I322" s="36" t="n"/>
      <c r="K322" s="100" t="n"/>
      <c r="L322" s="182">
        <f>K322*E322</f>
        <v>0</v>
      </c>
      <c r="M322" s="102" t="n"/>
      <c r="N322" s="183">
        <f>M322*F322</f>
        <v>0</v>
      </c>
      <c r="O322" s="95" t="n"/>
      <c r="P322" s="177">
        <f>O322*E322</f>
        <v>0</v>
      </c>
      <c r="Q322" s="96" t="n"/>
      <c r="R322" s="178">
        <f>Q322*F322</f>
        <v>0</v>
      </c>
      <c r="S322" s="95" t="n"/>
      <c r="T322" s="179">
        <f>S322*E322</f>
        <v>0</v>
      </c>
      <c r="U322" s="98" t="n"/>
      <c r="V322" s="178">
        <f>U322*F322</f>
        <v>0</v>
      </c>
      <c r="W322" s="99" t="n"/>
      <c r="X322" s="179">
        <f>W322*E322</f>
        <v>0</v>
      </c>
      <c r="Y322" s="98" t="n"/>
      <c r="Z322" s="178">
        <f>Y322*F322</f>
        <v>0</v>
      </c>
      <c r="AA322" s="99" t="n"/>
      <c r="AB322" s="179">
        <f>AA322*E322</f>
        <v>0</v>
      </c>
      <c r="AC322" s="98" t="n"/>
      <c r="AD322" s="178">
        <f>AC322*F322</f>
        <v>0</v>
      </c>
      <c r="AE322" s="99" t="n"/>
      <c r="AF322" s="179">
        <f>AE322*E322</f>
        <v>0</v>
      </c>
      <c r="AG322" s="98" t="n"/>
      <c r="AH322" s="178">
        <f>AG322*F322</f>
        <v>0</v>
      </c>
      <c r="AI322" s="99" t="n"/>
      <c r="AJ322" s="179">
        <f>AI322*E322</f>
        <v>0</v>
      </c>
      <c r="AK322" s="98" t="n"/>
      <c r="AL322" s="178">
        <f>AK322*F322</f>
        <v>0</v>
      </c>
      <c r="AM322" s="99" t="n"/>
      <c r="AN322" s="179">
        <f>AM322*E322</f>
        <v>0</v>
      </c>
      <c r="AO322" s="98" t="n"/>
      <c r="AP322" s="178">
        <f>AO322*F322</f>
        <v>0</v>
      </c>
      <c r="AQ322" s="99" t="n"/>
      <c r="AR322" s="179">
        <f>AQ322*E322</f>
        <v>0</v>
      </c>
      <c r="AS322" s="98" t="n"/>
      <c r="AT322" s="178">
        <f>AS322*F322</f>
        <v>0</v>
      </c>
      <c r="AU322" s="99" t="n"/>
      <c r="AV322" s="179">
        <f>AU322*E322</f>
        <v>0</v>
      </c>
      <c r="AW322" s="98" t="n"/>
      <c r="AX322" s="178">
        <f>AW322*F322</f>
        <v>0</v>
      </c>
      <c r="AY322" s="99" t="n"/>
      <c r="AZ322" s="179">
        <f>AY322*E322</f>
        <v>0</v>
      </c>
      <c r="BA322" s="98" t="n"/>
      <c r="BB322" s="178">
        <f>BA322*F322</f>
        <v>0</v>
      </c>
      <c r="BC322" s="99" t="n"/>
      <c r="BD322" s="179">
        <f>BC322*E322</f>
        <v>0</v>
      </c>
      <c r="BE322" s="98" t="n"/>
      <c r="BF322" s="178">
        <f>BE322*F322</f>
        <v>0</v>
      </c>
    </row>
    <row r="323" ht="15.6" customHeight="1">
      <c r="A323" s="19" t="inlineStr">
        <is>
          <t>12.065.2000</t>
        </is>
      </c>
      <c r="B323" s="15" t="inlineStr">
        <is>
          <t>מנוע חשמלי לתריס במשקל עד 20 ק"ג, לא כולל נק' החשמל</t>
        </is>
      </c>
      <c r="C323" s="33" t="inlineStr">
        <is>
          <t>יח'</t>
        </is>
      </c>
      <c r="D323" s="180" t="n">
        <v>620</v>
      </c>
      <c r="E323" s="180">
        <f>D323*(1-$E$3)</f>
        <v>527</v>
      </c>
      <c r="F323" s="181">
        <f>E323*(1+$F$3)</f>
        <v>553.35</v>
      </c>
      <c r="H323" s="38" t="n"/>
      <c r="I323" s="36" t="n"/>
      <c r="K323" s="100" t="n"/>
      <c r="L323" s="182">
        <f>K323*E323</f>
        <v>0</v>
      </c>
      <c r="M323" s="102" t="n"/>
      <c r="N323" s="183">
        <f>M323*F323</f>
        <v>0</v>
      </c>
      <c r="O323" s="95" t="n"/>
      <c r="P323" s="177">
        <f>O323*E323</f>
        <v>0</v>
      </c>
      <c r="Q323" s="96" t="n"/>
      <c r="R323" s="178">
        <f>Q323*F323</f>
        <v>0</v>
      </c>
      <c r="S323" s="95" t="n"/>
      <c r="T323" s="179">
        <f>S323*E323</f>
        <v>0</v>
      </c>
      <c r="U323" s="98" t="n"/>
      <c r="V323" s="178">
        <f>U323*F323</f>
        <v>0</v>
      </c>
      <c r="W323" s="99" t="n"/>
      <c r="X323" s="179">
        <f>W323*E323</f>
        <v>0</v>
      </c>
      <c r="Y323" s="98" t="n"/>
      <c r="Z323" s="178">
        <f>Y323*F323</f>
        <v>0</v>
      </c>
      <c r="AA323" s="99" t="n"/>
      <c r="AB323" s="179">
        <f>AA323*E323</f>
        <v>0</v>
      </c>
      <c r="AC323" s="98" t="n"/>
      <c r="AD323" s="178">
        <f>AC323*F323</f>
        <v>0</v>
      </c>
      <c r="AE323" s="99" t="n"/>
      <c r="AF323" s="179">
        <f>AE323*E323</f>
        <v>0</v>
      </c>
      <c r="AG323" s="98" t="n"/>
      <c r="AH323" s="178">
        <f>AG323*F323</f>
        <v>0</v>
      </c>
      <c r="AI323" s="99" t="n"/>
      <c r="AJ323" s="179">
        <f>AI323*E323</f>
        <v>0</v>
      </c>
      <c r="AK323" s="98" t="n"/>
      <c r="AL323" s="178">
        <f>AK323*F323</f>
        <v>0</v>
      </c>
      <c r="AM323" s="99" t="n"/>
      <c r="AN323" s="179">
        <f>AM323*E323</f>
        <v>0</v>
      </c>
      <c r="AO323" s="98" t="n"/>
      <c r="AP323" s="178">
        <f>AO323*F323</f>
        <v>0</v>
      </c>
      <c r="AQ323" s="99" t="n"/>
      <c r="AR323" s="179">
        <f>AQ323*E323</f>
        <v>0</v>
      </c>
      <c r="AS323" s="98" t="n"/>
      <c r="AT323" s="178">
        <f>AS323*F323</f>
        <v>0</v>
      </c>
      <c r="AU323" s="99" t="n"/>
      <c r="AV323" s="179">
        <f>AU323*E323</f>
        <v>0</v>
      </c>
      <c r="AW323" s="98" t="n"/>
      <c r="AX323" s="178">
        <f>AW323*F323</f>
        <v>0</v>
      </c>
      <c r="AY323" s="99" t="n"/>
      <c r="AZ323" s="179">
        <f>AY323*E323</f>
        <v>0</v>
      </c>
      <c r="BA323" s="98" t="n"/>
      <c r="BB323" s="178">
        <f>BA323*F323</f>
        <v>0</v>
      </c>
      <c r="BC323" s="99" t="n"/>
      <c r="BD323" s="179">
        <f>BC323*E323</f>
        <v>0</v>
      </c>
      <c r="BE323" s="98" t="n"/>
      <c r="BF323" s="178">
        <f>BE323*F323</f>
        <v>0</v>
      </c>
    </row>
    <row r="324" ht="15.6" customHeight="1">
      <c r="A324" s="19" t="inlineStr">
        <is>
          <t>12.065.2010</t>
        </is>
      </c>
      <c r="B324" s="15" t="inlineStr">
        <is>
          <t>מנוע חשמלי לתריס במשקל מעל 20 ק"ג ועד 30 ק"ג, לא כולל נק' החשמל</t>
        </is>
      </c>
      <c r="C324" s="33" t="inlineStr">
        <is>
          <t>יח'</t>
        </is>
      </c>
      <c r="D324" s="180" t="n">
        <v>750</v>
      </c>
      <c r="E324" s="180">
        <f>D324*(1-$E$3)</f>
        <v>637.5</v>
      </c>
      <c r="F324" s="181">
        <f>E324*(1+$F$3)</f>
        <v>669.375</v>
      </c>
      <c r="H324" s="38" t="n"/>
      <c r="I324" s="36" t="n"/>
      <c r="K324" s="100" t="n"/>
      <c r="L324" s="182">
        <f>K324*E324</f>
        <v>0</v>
      </c>
      <c r="M324" s="102" t="n"/>
      <c r="N324" s="183">
        <f>M324*F324</f>
        <v>0</v>
      </c>
      <c r="O324" s="95" t="n"/>
      <c r="P324" s="177">
        <f>O324*E324</f>
        <v>0</v>
      </c>
      <c r="Q324" s="96" t="n"/>
      <c r="R324" s="178">
        <f>Q324*F324</f>
        <v>0</v>
      </c>
      <c r="S324" s="95" t="n"/>
      <c r="T324" s="179">
        <f>S324*E324</f>
        <v>0</v>
      </c>
      <c r="U324" s="98" t="n"/>
      <c r="V324" s="178">
        <f>U324*F324</f>
        <v>0</v>
      </c>
      <c r="W324" s="99" t="n"/>
      <c r="X324" s="179">
        <f>W324*E324</f>
        <v>0</v>
      </c>
      <c r="Y324" s="98" t="n"/>
      <c r="Z324" s="178">
        <f>Y324*F324</f>
        <v>0</v>
      </c>
      <c r="AA324" s="99" t="n"/>
      <c r="AB324" s="179">
        <f>AA324*E324</f>
        <v>0</v>
      </c>
      <c r="AC324" s="98" t="n"/>
      <c r="AD324" s="178">
        <f>AC324*F324</f>
        <v>0</v>
      </c>
      <c r="AE324" s="99" t="n"/>
      <c r="AF324" s="179">
        <f>AE324*E324</f>
        <v>0</v>
      </c>
      <c r="AG324" s="98" t="n"/>
      <c r="AH324" s="178">
        <f>AG324*F324</f>
        <v>0</v>
      </c>
      <c r="AI324" s="99" t="n"/>
      <c r="AJ324" s="179">
        <f>AI324*E324</f>
        <v>0</v>
      </c>
      <c r="AK324" s="98" t="n"/>
      <c r="AL324" s="178">
        <f>AK324*F324</f>
        <v>0</v>
      </c>
      <c r="AM324" s="99" t="n"/>
      <c r="AN324" s="179">
        <f>AM324*E324</f>
        <v>0</v>
      </c>
      <c r="AO324" s="98" t="n"/>
      <c r="AP324" s="178">
        <f>AO324*F324</f>
        <v>0</v>
      </c>
      <c r="AQ324" s="99" t="n"/>
      <c r="AR324" s="179">
        <f>AQ324*E324</f>
        <v>0</v>
      </c>
      <c r="AS324" s="98" t="n"/>
      <c r="AT324" s="178">
        <f>AS324*F324</f>
        <v>0</v>
      </c>
      <c r="AU324" s="99" t="n"/>
      <c r="AV324" s="179">
        <f>AU324*E324</f>
        <v>0</v>
      </c>
      <c r="AW324" s="98" t="n"/>
      <c r="AX324" s="178">
        <f>AW324*F324</f>
        <v>0</v>
      </c>
      <c r="AY324" s="99" t="n"/>
      <c r="AZ324" s="179">
        <f>AY324*E324</f>
        <v>0</v>
      </c>
      <c r="BA324" s="98" t="n"/>
      <c r="BB324" s="178">
        <f>BA324*F324</f>
        <v>0</v>
      </c>
      <c r="BC324" s="99" t="n"/>
      <c r="BD324" s="179">
        <f>BC324*E324</f>
        <v>0</v>
      </c>
      <c r="BE324" s="98" t="n"/>
      <c r="BF324" s="178">
        <f>BE324*F324</f>
        <v>0</v>
      </c>
    </row>
    <row r="325" ht="15.6" customHeight="1">
      <c r="A325" s="19" t="inlineStr">
        <is>
          <t>12.065.2020</t>
        </is>
      </c>
      <c r="B325" s="15" t="inlineStr">
        <is>
          <t>מנוע חשמלי לתריס במשקל מעל 30 ק"ג ועד 50 ק"ג, לא כולל נק' החשמל</t>
        </is>
      </c>
      <c r="C325" s="33" t="inlineStr">
        <is>
          <t>יח'</t>
        </is>
      </c>
      <c r="D325" s="180" t="n">
        <v>1020</v>
      </c>
      <c r="E325" s="180">
        <f>D325*(1-$E$3)</f>
        <v>867</v>
      </c>
      <c r="F325" s="181">
        <f>E325*(1+$F$3)</f>
        <v>910.35</v>
      </c>
      <c r="H325" s="38" t="n"/>
      <c r="I325" s="36" t="n"/>
      <c r="K325" s="100" t="n"/>
      <c r="L325" s="182">
        <f>K325*E325</f>
        <v>0</v>
      </c>
      <c r="M325" s="102" t="n"/>
      <c r="N325" s="183">
        <f>M325*F325</f>
        <v>0</v>
      </c>
      <c r="O325" s="95" t="n"/>
      <c r="P325" s="177">
        <f>O325*E325</f>
        <v>0</v>
      </c>
      <c r="Q325" s="96" t="n"/>
      <c r="R325" s="178">
        <f>Q325*F325</f>
        <v>0</v>
      </c>
      <c r="S325" s="95" t="n"/>
      <c r="T325" s="179">
        <f>S325*E325</f>
        <v>0</v>
      </c>
      <c r="U325" s="98" t="n"/>
      <c r="V325" s="178">
        <f>U325*F325</f>
        <v>0</v>
      </c>
      <c r="W325" s="99" t="n"/>
      <c r="X325" s="179">
        <f>W325*E325</f>
        <v>0</v>
      </c>
      <c r="Y325" s="98" t="n"/>
      <c r="Z325" s="178">
        <f>Y325*F325</f>
        <v>0</v>
      </c>
      <c r="AA325" s="99" t="n"/>
      <c r="AB325" s="179">
        <f>AA325*E325</f>
        <v>0</v>
      </c>
      <c r="AC325" s="98" t="n"/>
      <c r="AD325" s="178">
        <f>AC325*F325</f>
        <v>0</v>
      </c>
      <c r="AE325" s="99" t="n"/>
      <c r="AF325" s="179">
        <f>AE325*E325</f>
        <v>0</v>
      </c>
      <c r="AG325" s="98" t="n"/>
      <c r="AH325" s="178">
        <f>AG325*F325</f>
        <v>0</v>
      </c>
      <c r="AI325" s="99" t="n"/>
      <c r="AJ325" s="179">
        <f>AI325*E325</f>
        <v>0</v>
      </c>
      <c r="AK325" s="98" t="n"/>
      <c r="AL325" s="178">
        <f>AK325*F325</f>
        <v>0</v>
      </c>
      <c r="AM325" s="99" t="n"/>
      <c r="AN325" s="179">
        <f>AM325*E325</f>
        <v>0</v>
      </c>
      <c r="AO325" s="98" t="n"/>
      <c r="AP325" s="178">
        <f>AO325*F325</f>
        <v>0</v>
      </c>
      <c r="AQ325" s="99" t="n"/>
      <c r="AR325" s="179">
        <f>AQ325*E325</f>
        <v>0</v>
      </c>
      <c r="AS325" s="98" t="n"/>
      <c r="AT325" s="178">
        <f>AS325*F325</f>
        <v>0</v>
      </c>
      <c r="AU325" s="99" t="n"/>
      <c r="AV325" s="179">
        <f>AU325*E325</f>
        <v>0</v>
      </c>
      <c r="AW325" s="98" t="n"/>
      <c r="AX325" s="178">
        <f>AW325*F325</f>
        <v>0</v>
      </c>
      <c r="AY325" s="99" t="n"/>
      <c r="AZ325" s="179">
        <f>AY325*E325</f>
        <v>0</v>
      </c>
      <c r="BA325" s="98" t="n"/>
      <c r="BB325" s="178">
        <f>BA325*F325</f>
        <v>0</v>
      </c>
      <c r="BC325" s="99" t="n"/>
      <c r="BD325" s="179">
        <f>BC325*E325</f>
        <v>0</v>
      </c>
      <c r="BE325" s="98" t="n"/>
      <c r="BF325" s="178">
        <f>BE325*F325</f>
        <v>0</v>
      </c>
    </row>
    <row r="326" ht="15.6" customHeight="1">
      <c r="A326" s="19" t="inlineStr">
        <is>
          <t>12.065.2030</t>
        </is>
      </c>
      <c r="B326" s="15" t="inlineStr">
        <is>
          <t>מנוע חשמלי לתריס במשקל מעל 50 ק"ג ועד 70 ק"ג, לא כולל נק' החשמל</t>
        </is>
      </c>
      <c r="C326" s="33" t="inlineStr">
        <is>
          <t>יח'</t>
        </is>
      </c>
      <c r="D326" s="180" t="n">
        <v>1370</v>
      </c>
      <c r="E326" s="180">
        <f>D326*(1-$E$3)</f>
        <v>1164.5</v>
      </c>
      <c r="F326" s="181">
        <f>E326*(1+$F$3)</f>
        <v>1222.7250000000001</v>
      </c>
      <c r="H326" s="38" t="n"/>
      <c r="I326" s="36" t="n"/>
      <c r="K326" s="100" t="n"/>
      <c r="L326" s="182">
        <f>K326*E326</f>
        <v>0</v>
      </c>
      <c r="M326" s="102" t="n"/>
      <c r="N326" s="183">
        <f>M326*F326</f>
        <v>0</v>
      </c>
      <c r="O326" s="95" t="n"/>
      <c r="P326" s="177">
        <f>O326*E326</f>
        <v>0</v>
      </c>
      <c r="Q326" s="96" t="n"/>
      <c r="R326" s="178">
        <f>Q326*F326</f>
        <v>0</v>
      </c>
      <c r="S326" s="95" t="n"/>
      <c r="T326" s="179">
        <f>S326*E326</f>
        <v>0</v>
      </c>
      <c r="U326" s="98" t="n"/>
      <c r="V326" s="178">
        <f>U326*F326</f>
        <v>0</v>
      </c>
      <c r="W326" s="99" t="n"/>
      <c r="X326" s="179">
        <f>W326*E326</f>
        <v>0</v>
      </c>
      <c r="Y326" s="98" t="n"/>
      <c r="Z326" s="178">
        <f>Y326*F326</f>
        <v>0</v>
      </c>
      <c r="AA326" s="99" t="n"/>
      <c r="AB326" s="179">
        <f>AA326*E326</f>
        <v>0</v>
      </c>
      <c r="AC326" s="98" t="n"/>
      <c r="AD326" s="178">
        <f>AC326*F326</f>
        <v>0</v>
      </c>
      <c r="AE326" s="99" t="n"/>
      <c r="AF326" s="179">
        <f>AE326*E326</f>
        <v>0</v>
      </c>
      <c r="AG326" s="98" t="n"/>
      <c r="AH326" s="178">
        <f>AG326*F326</f>
        <v>0</v>
      </c>
      <c r="AI326" s="99" t="n"/>
      <c r="AJ326" s="179">
        <f>AI326*E326</f>
        <v>0</v>
      </c>
      <c r="AK326" s="98" t="n">
        <v>3</v>
      </c>
      <c r="AL326" s="178">
        <f>AK326*F326</f>
        <v>3668.175</v>
      </c>
      <c r="AM326" s="99" t="n"/>
      <c r="AN326" s="179">
        <f>AM326*E326</f>
        <v>0</v>
      </c>
      <c r="AO326" s="98" t="n"/>
      <c r="AP326" s="178">
        <f>AO326*F326</f>
        <v>0</v>
      </c>
      <c r="AQ326" s="99" t="n"/>
      <c r="AR326" s="179">
        <f>AQ326*E326</f>
        <v>0</v>
      </c>
      <c r="AS326" s="98" t="n"/>
      <c r="AT326" s="178">
        <f>AS326*F326</f>
        <v>0</v>
      </c>
      <c r="AU326" s="99" t="n"/>
      <c r="AV326" s="179">
        <f>AU326*E326</f>
        <v>0</v>
      </c>
      <c r="AW326" s="98" t="n"/>
      <c r="AX326" s="178">
        <f>AW326*F326</f>
        <v>0</v>
      </c>
      <c r="AY326" s="99" t="n"/>
      <c r="AZ326" s="179">
        <f>AY326*E326</f>
        <v>0</v>
      </c>
      <c r="BA326" s="98" t="n"/>
      <c r="BB326" s="178">
        <f>BA326*F326</f>
        <v>0</v>
      </c>
      <c r="BC326" s="99" t="n"/>
      <c r="BD326" s="179">
        <f>BC326*E326</f>
        <v>0</v>
      </c>
      <c r="BE326" s="98" t="n"/>
      <c r="BF326" s="178">
        <f>BE326*F326</f>
        <v>0</v>
      </c>
    </row>
    <row r="327" ht="15.6" customHeight="1">
      <c r="A327" s="19" t="inlineStr">
        <is>
          <t>12.065.2040</t>
        </is>
      </c>
      <c r="B327" s="15" t="inlineStr">
        <is>
          <t>מנוע חשמלי לתריס במשקל מעל 70 ק"ג ועד 90 ק"ג, לא כולל נק' החשמל</t>
        </is>
      </c>
      <c r="C327" s="33" t="inlineStr">
        <is>
          <t>יח'</t>
        </is>
      </c>
      <c r="D327" s="180" t="n">
        <v>1650</v>
      </c>
      <c r="E327" s="180">
        <f>D327*(1-$E$3)</f>
        <v>1402.5</v>
      </c>
      <c r="F327" s="181">
        <f>E327*(1+$F$3)</f>
        <v>1472.625</v>
      </c>
      <c r="H327" s="38" t="n"/>
      <c r="I327" s="36" t="n"/>
      <c r="K327" s="100" t="n"/>
      <c r="L327" s="182">
        <f>K327*E327</f>
        <v>0</v>
      </c>
      <c r="M327" s="102" t="n"/>
      <c r="N327" s="183">
        <f>M327*F327</f>
        <v>0</v>
      </c>
      <c r="O327" s="95" t="n"/>
      <c r="P327" s="177">
        <f>O327*E327</f>
        <v>0</v>
      </c>
      <c r="Q327" s="96" t="n"/>
      <c r="R327" s="178">
        <f>Q327*F327</f>
        <v>0</v>
      </c>
      <c r="S327" s="95" t="n"/>
      <c r="T327" s="179">
        <f>S327*E327</f>
        <v>0</v>
      </c>
      <c r="U327" s="98" t="n"/>
      <c r="V327" s="178">
        <f>U327*F327</f>
        <v>0</v>
      </c>
      <c r="W327" s="99" t="n"/>
      <c r="X327" s="179">
        <f>W327*E327</f>
        <v>0</v>
      </c>
      <c r="Y327" s="98" t="n"/>
      <c r="Z327" s="178">
        <f>Y327*F327</f>
        <v>0</v>
      </c>
      <c r="AA327" s="99" t="n"/>
      <c r="AB327" s="179">
        <f>AA327*E327</f>
        <v>0</v>
      </c>
      <c r="AC327" s="98" t="n"/>
      <c r="AD327" s="178">
        <f>AC327*F327</f>
        <v>0</v>
      </c>
      <c r="AE327" s="99" t="n"/>
      <c r="AF327" s="179">
        <f>AE327*E327</f>
        <v>0</v>
      </c>
      <c r="AG327" s="98" t="n"/>
      <c r="AH327" s="178">
        <f>AG327*F327</f>
        <v>0</v>
      </c>
      <c r="AI327" s="99" t="n"/>
      <c r="AJ327" s="179">
        <f>AI327*E327</f>
        <v>0</v>
      </c>
      <c r="AK327" s="98" t="n"/>
      <c r="AL327" s="178">
        <f>AK327*F327</f>
        <v>0</v>
      </c>
      <c r="AM327" s="99" t="n"/>
      <c r="AN327" s="179">
        <f>AM327*E327</f>
        <v>0</v>
      </c>
      <c r="AO327" s="98" t="n"/>
      <c r="AP327" s="178">
        <f>AO327*F327</f>
        <v>0</v>
      </c>
      <c r="AQ327" s="99" t="n"/>
      <c r="AR327" s="179">
        <f>AQ327*E327</f>
        <v>0</v>
      </c>
      <c r="AS327" s="98" t="n"/>
      <c r="AT327" s="178">
        <f>AS327*F327</f>
        <v>0</v>
      </c>
      <c r="AU327" s="99" t="n"/>
      <c r="AV327" s="179">
        <f>AU327*E327</f>
        <v>0</v>
      </c>
      <c r="AW327" s="98" t="n"/>
      <c r="AX327" s="178">
        <f>AW327*F327</f>
        <v>0</v>
      </c>
      <c r="AY327" s="99" t="n"/>
      <c r="AZ327" s="179">
        <f>AY327*E327</f>
        <v>0</v>
      </c>
      <c r="BA327" s="98" t="n"/>
      <c r="BB327" s="178">
        <f>BA327*F327</f>
        <v>0</v>
      </c>
      <c r="BC327" s="99" t="n"/>
      <c r="BD327" s="179">
        <f>BC327*E327</f>
        <v>0</v>
      </c>
      <c r="BE327" s="98" t="n"/>
      <c r="BF327" s="178">
        <f>BE327*F327</f>
        <v>0</v>
      </c>
    </row>
    <row r="328" ht="15.6" customHeight="1">
      <c r="A328" s="19" t="inlineStr">
        <is>
          <t>12.065.2050</t>
        </is>
      </c>
      <c r="B328" s="15" t="inlineStr">
        <is>
          <t>מנוע חשמלי לתריס במשקל מעל 90 ק"ג ועד 120 ק"ג, לא כולל נק' החשמל</t>
        </is>
      </c>
      <c r="C328" s="33" t="inlineStr">
        <is>
          <t>יח'</t>
        </is>
      </c>
      <c r="D328" s="180" t="n">
        <v>1820</v>
      </c>
      <c r="E328" s="180">
        <f>D328*(1-$E$3)</f>
        <v>1547</v>
      </c>
      <c r="F328" s="181">
        <f>E328*(1+$F$3)</f>
        <v>1624.3500000000001</v>
      </c>
      <c r="H328" s="38" t="n"/>
      <c r="I328" s="36" t="n"/>
      <c r="K328" s="100" t="n"/>
      <c r="L328" s="182">
        <f>K328*E328</f>
        <v>0</v>
      </c>
      <c r="M328" s="102" t="n"/>
      <c r="N328" s="183">
        <f>M328*F328</f>
        <v>0</v>
      </c>
      <c r="O328" s="95" t="n"/>
      <c r="P328" s="177">
        <f>O328*E328</f>
        <v>0</v>
      </c>
      <c r="Q328" s="96" t="n"/>
      <c r="R328" s="178">
        <f>Q328*F328</f>
        <v>0</v>
      </c>
      <c r="S328" s="95" t="n"/>
      <c r="T328" s="179">
        <f>S328*E328</f>
        <v>0</v>
      </c>
      <c r="U328" s="98" t="n"/>
      <c r="V328" s="178">
        <f>U328*F328</f>
        <v>0</v>
      </c>
      <c r="W328" s="99" t="n"/>
      <c r="X328" s="179">
        <f>W328*E328</f>
        <v>0</v>
      </c>
      <c r="Y328" s="98" t="n"/>
      <c r="Z328" s="178">
        <f>Y328*F328</f>
        <v>0</v>
      </c>
      <c r="AA328" s="99" t="n"/>
      <c r="AB328" s="179">
        <f>AA328*E328</f>
        <v>0</v>
      </c>
      <c r="AC328" s="98" t="n"/>
      <c r="AD328" s="178">
        <f>AC328*F328</f>
        <v>0</v>
      </c>
      <c r="AE328" s="99" t="n"/>
      <c r="AF328" s="179">
        <f>AE328*E328</f>
        <v>0</v>
      </c>
      <c r="AG328" s="98" t="n"/>
      <c r="AH328" s="178">
        <f>AG328*F328</f>
        <v>0</v>
      </c>
      <c r="AI328" s="99" t="n"/>
      <c r="AJ328" s="179">
        <f>AI328*E328</f>
        <v>0</v>
      </c>
      <c r="AK328" s="98" t="n">
        <v>1</v>
      </c>
      <c r="AL328" s="178">
        <f>AK328*F328</f>
        <v>1624.3500000000001</v>
      </c>
      <c r="AM328" s="99" t="n"/>
      <c r="AN328" s="179">
        <f>AM328*E328</f>
        <v>0</v>
      </c>
      <c r="AO328" s="98" t="n"/>
      <c r="AP328" s="178">
        <f>AO328*F328</f>
        <v>0</v>
      </c>
      <c r="AQ328" s="99" t="n"/>
      <c r="AR328" s="179">
        <f>AQ328*E328</f>
        <v>0</v>
      </c>
      <c r="AS328" s="98" t="n"/>
      <c r="AT328" s="178">
        <f>AS328*F328</f>
        <v>0</v>
      </c>
      <c r="AU328" s="99" t="n"/>
      <c r="AV328" s="179">
        <f>AU328*E328</f>
        <v>0</v>
      </c>
      <c r="AW328" s="98" t="n"/>
      <c r="AX328" s="178">
        <f>AW328*F328</f>
        <v>0</v>
      </c>
      <c r="AY328" s="99" t="n"/>
      <c r="AZ328" s="179">
        <f>AY328*E328</f>
        <v>0</v>
      </c>
      <c r="BA328" s="98" t="n"/>
      <c r="BB328" s="178">
        <f>BA328*F328</f>
        <v>0</v>
      </c>
      <c r="BC328" s="99" t="n"/>
      <c r="BD328" s="179">
        <f>BC328*E328</f>
        <v>0</v>
      </c>
      <c r="BE328" s="98" t="n"/>
      <c r="BF328" s="178">
        <f>BE328*F328</f>
        <v>0</v>
      </c>
    </row>
    <row r="329" ht="15.6" customHeight="1">
      <c r="A329" s="19" t="inlineStr">
        <is>
          <t>12.065.2060</t>
        </is>
      </c>
      <c r="B329" s="15" t="inlineStr">
        <is>
          <t>מנוע חשמלי עם הפעלה אלחוטית לתריס במשקל עד 20 ק"ג, לא כולל נק' החשמל והשלט האלחוטי</t>
        </is>
      </c>
      <c r="C329" s="33" t="inlineStr">
        <is>
          <t>יח'</t>
        </is>
      </c>
      <c r="D329" s="180" t="n">
        <v>1090</v>
      </c>
      <c r="E329" s="180">
        <f>D329*(1-$E$3)</f>
        <v>926.5</v>
      </c>
      <c r="F329" s="181">
        <f>E329*(1+$F$3)</f>
        <v>972.825</v>
      </c>
      <c r="H329" s="38" t="n"/>
      <c r="I329" s="36" t="n"/>
      <c r="K329" s="100" t="n"/>
      <c r="L329" s="182">
        <f>K329*E329</f>
        <v>0</v>
      </c>
      <c r="M329" s="102" t="n"/>
      <c r="N329" s="183">
        <f>M329*F329</f>
        <v>0</v>
      </c>
      <c r="O329" s="95" t="n"/>
      <c r="P329" s="177">
        <f>O329*E329</f>
        <v>0</v>
      </c>
      <c r="Q329" s="96" t="n"/>
      <c r="R329" s="178">
        <f>Q329*F329</f>
        <v>0</v>
      </c>
      <c r="S329" s="95" t="n"/>
      <c r="T329" s="179">
        <f>S329*E329</f>
        <v>0</v>
      </c>
      <c r="U329" s="98" t="n"/>
      <c r="V329" s="178">
        <f>U329*F329</f>
        <v>0</v>
      </c>
      <c r="W329" s="99" t="n"/>
      <c r="X329" s="179">
        <f>W329*E329</f>
        <v>0</v>
      </c>
      <c r="Y329" s="98" t="n"/>
      <c r="Z329" s="178">
        <f>Y329*F329</f>
        <v>0</v>
      </c>
      <c r="AA329" s="99" t="n"/>
      <c r="AB329" s="179">
        <f>AA329*E329</f>
        <v>0</v>
      </c>
      <c r="AC329" s="98" t="n"/>
      <c r="AD329" s="178">
        <f>AC329*F329</f>
        <v>0</v>
      </c>
      <c r="AE329" s="99" t="n"/>
      <c r="AF329" s="179">
        <f>AE329*E329</f>
        <v>0</v>
      </c>
      <c r="AG329" s="98" t="n"/>
      <c r="AH329" s="178">
        <f>AG329*F329</f>
        <v>0</v>
      </c>
      <c r="AI329" s="99" t="n"/>
      <c r="AJ329" s="179">
        <f>AI329*E329</f>
        <v>0</v>
      </c>
      <c r="AK329" s="98" t="n"/>
      <c r="AL329" s="178">
        <f>AK329*F329</f>
        <v>0</v>
      </c>
      <c r="AM329" s="99" t="n"/>
      <c r="AN329" s="179">
        <f>AM329*E329</f>
        <v>0</v>
      </c>
      <c r="AO329" s="98" t="n"/>
      <c r="AP329" s="178">
        <f>AO329*F329</f>
        <v>0</v>
      </c>
      <c r="AQ329" s="99" t="n"/>
      <c r="AR329" s="179">
        <f>AQ329*E329</f>
        <v>0</v>
      </c>
      <c r="AS329" s="98" t="n"/>
      <c r="AT329" s="178">
        <f>AS329*F329</f>
        <v>0</v>
      </c>
      <c r="AU329" s="99" t="n"/>
      <c r="AV329" s="179">
        <f>AU329*E329</f>
        <v>0</v>
      </c>
      <c r="AW329" s="98" t="n"/>
      <c r="AX329" s="178">
        <f>AW329*F329</f>
        <v>0</v>
      </c>
      <c r="AY329" s="99" t="n"/>
      <c r="AZ329" s="179">
        <f>AY329*E329</f>
        <v>0</v>
      </c>
      <c r="BA329" s="98" t="n"/>
      <c r="BB329" s="178">
        <f>BA329*F329</f>
        <v>0</v>
      </c>
      <c r="BC329" s="99" t="n"/>
      <c r="BD329" s="179">
        <f>BC329*E329</f>
        <v>0</v>
      </c>
      <c r="BE329" s="98" t="n"/>
      <c r="BF329" s="178">
        <f>BE329*F329</f>
        <v>0</v>
      </c>
    </row>
    <row r="330" ht="28.2" customHeight="1">
      <c r="A330" s="19" t="inlineStr">
        <is>
          <t>12.065.2070</t>
        </is>
      </c>
      <c r="B330" s="15" t="inlineStr">
        <is>
          <t>מנוע חשמלי עם הפעלה אלחוטית לתריס במשקל מעל 20 ק"ג ועד 30 ק"ג, לא כולל נק' החשמל והשלט האלחוטי</t>
        </is>
      </c>
      <c r="C330" s="33" t="inlineStr">
        <is>
          <t>יח'</t>
        </is>
      </c>
      <c r="D330" s="180" t="n">
        <v>1220</v>
      </c>
      <c r="E330" s="180">
        <f>D330*(1-$E$3)</f>
        <v>1037</v>
      </c>
      <c r="F330" s="181">
        <f>E330*(1+$F$3)</f>
        <v>1088.8500000000001</v>
      </c>
      <c r="H330" s="38" t="n"/>
      <c r="I330" s="36" t="n"/>
      <c r="K330" s="100" t="n"/>
      <c r="L330" s="182">
        <f>K330*E330</f>
        <v>0</v>
      </c>
      <c r="M330" s="102" t="n"/>
      <c r="N330" s="183">
        <f>M330*F330</f>
        <v>0</v>
      </c>
      <c r="O330" s="95" t="n"/>
      <c r="P330" s="177">
        <f>O330*E330</f>
        <v>0</v>
      </c>
      <c r="Q330" s="96" t="n"/>
      <c r="R330" s="178">
        <f>Q330*F330</f>
        <v>0</v>
      </c>
      <c r="S330" s="95" t="n"/>
      <c r="T330" s="179">
        <f>S330*E330</f>
        <v>0</v>
      </c>
      <c r="U330" s="98" t="n"/>
      <c r="V330" s="178">
        <f>U330*F330</f>
        <v>0</v>
      </c>
      <c r="W330" s="99" t="n"/>
      <c r="X330" s="179">
        <f>W330*E330</f>
        <v>0</v>
      </c>
      <c r="Y330" s="98" t="n"/>
      <c r="Z330" s="178">
        <f>Y330*F330</f>
        <v>0</v>
      </c>
      <c r="AA330" s="99" t="n"/>
      <c r="AB330" s="179">
        <f>AA330*E330</f>
        <v>0</v>
      </c>
      <c r="AC330" s="98" t="n"/>
      <c r="AD330" s="178">
        <f>AC330*F330</f>
        <v>0</v>
      </c>
      <c r="AE330" s="99" t="n"/>
      <c r="AF330" s="179">
        <f>AE330*E330</f>
        <v>0</v>
      </c>
      <c r="AG330" s="98" t="n"/>
      <c r="AH330" s="178">
        <f>AG330*F330</f>
        <v>0</v>
      </c>
      <c r="AI330" s="99" t="n"/>
      <c r="AJ330" s="179">
        <f>AI330*E330</f>
        <v>0</v>
      </c>
      <c r="AK330" s="98" t="n"/>
      <c r="AL330" s="178">
        <f>AK330*F330</f>
        <v>0</v>
      </c>
      <c r="AM330" s="99" t="n"/>
      <c r="AN330" s="179">
        <f>AM330*E330</f>
        <v>0</v>
      </c>
      <c r="AO330" s="98" t="n"/>
      <c r="AP330" s="178">
        <f>AO330*F330</f>
        <v>0</v>
      </c>
      <c r="AQ330" s="99" t="n"/>
      <c r="AR330" s="179">
        <f>AQ330*E330</f>
        <v>0</v>
      </c>
      <c r="AS330" s="98" t="n"/>
      <c r="AT330" s="178">
        <f>AS330*F330</f>
        <v>0</v>
      </c>
      <c r="AU330" s="99" t="n"/>
      <c r="AV330" s="179">
        <f>AU330*E330</f>
        <v>0</v>
      </c>
      <c r="AW330" s="98" t="n"/>
      <c r="AX330" s="178">
        <f>AW330*F330</f>
        <v>0</v>
      </c>
      <c r="AY330" s="99" t="n"/>
      <c r="AZ330" s="179">
        <f>AY330*E330</f>
        <v>0</v>
      </c>
      <c r="BA330" s="98" t="n"/>
      <c r="BB330" s="178">
        <f>BA330*F330</f>
        <v>0</v>
      </c>
      <c r="BC330" s="99" t="n"/>
      <c r="BD330" s="179">
        <f>BC330*E330</f>
        <v>0</v>
      </c>
      <c r="BE330" s="98" t="n"/>
      <c r="BF330" s="178">
        <f>BE330*F330</f>
        <v>0</v>
      </c>
    </row>
    <row r="331" ht="28.2" customHeight="1">
      <c r="A331" s="19" t="inlineStr">
        <is>
          <t>12.065.2080</t>
        </is>
      </c>
      <c r="B331" s="15" t="inlineStr">
        <is>
          <t>מנוע חשמלי עם הפעלה אלחוטית לתריס במשקל מעל 30 ק"ג ועד 50 ק"ג, לא כולל נק' החשמל והשלט האלחוטי</t>
        </is>
      </c>
      <c r="C331" s="33" t="inlineStr">
        <is>
          <t>יח'</t>
        </is>
      </c>
      <c r="D331" s="180" t="n">
        <v>1430</v>
      </c>
      <c r="E331" s="180">
        <f>D331*(1-$E$3)</f>
        <v>1215.5</v>
      </c>
      <c r="F331" s="181">
        <f>E331*(1+$F$3)</f>
        <v>1276.275</v>
      </c>
      <c r="H331" s="38" t="n"/>
      <c r="I331" s="36" t="n"/>
      <c r="K331" s="100" t="n"/>
      <c r="L331" s="182">
        <f>K331*E331</f>
        <v>0</v>
      </c>
      <c r="M331" s="102" t="n"/>
      <c r="N331" s="183">
        <f>M331*F331</f>
        <v>0</v>
      </c>
      <c r="O331" s="95" t="n"/>
      <c r="P331" s="177">
        <f>O331*E331</f>
        <v>0</v>
      </c>
      <c r="Q331" s="96" t="n"/>
      <c r="R331" s="178">
        <f>Q331*F331</f>
        <v>0</v>
      </c>
      <c r="S331" s="95" t="n"/>
      <c r="T331" s="179">
        <f>S331*E331</f>
        <v>0</v>
      </c>
      <c r="U331" s="98" t="n"/>
      <c r="V331" s="178">
        <f>U331*F331</f>
        <v>0</v>
      </c>
      <c r="W331" s="99" t="n"/>
      <c r="X331" s="179">
        <f>W331*E331</f>
        <v>0</v>
      </c>
      <c r="Y331" s="98" t="n"/>
      <c r="Z331" s="178">
        <f>Y331*F331</f>
        <v>0</v>
      </c>
      <c r="AA331" s="99" t="n"/>
      <c r="AB331" s="179">
        <f>AA331*E331</f>
        <v>0</v>
      </c>
      <c r="AC331" s="98" t="n"/>
      <c r="AD331" s="178">
        <f>AC331*F331</f>
        <v>0</v>
      </c>
      <c r="AE331" s="99" t="n"/>
      <c r="AF331" s="179">
        <f>AE331*E331</f>
        <v>0</v>
      </c>
      <c r="AG331" s="98" t="n"/>
      <c r="AH331" s="178">
        <f>AG331*F331</f>
        <v>0</v>
      </c>
      <c r="AI331" s="99" t="n"/>
      <c r="AJ331" s="179">
        <f>AI331*E331</f>
        <v>0</v>
      </c>
      <c r="AK331" s="98" t="n"/>
      <c r="AL331" s="178">
        <f>AK331*F331</f>
        <v>0</v>
      </c>
      <c r="AM331" s="99" t="n"/>
      <c r="AN331" s="179">
        <f>AM331*E331</f>
        <v>0</v>
      </c>
      <c r="AO331" s="98" t="n"/>
      <c r="AP331" s="178">
        <f>AO331*F331</f>
        <v>0</v>
      </c>
      <c r="AQ331" s="99" t="n"/>
      <c r="AR331" s="179">
        <f>AQ331*E331</f>
        <v>0</v>
      </c>
      <c r="AS331" s="98" t="n"/>
      <c r="AT331" s="178">
        <f>AS331*F331</f>
        <v>0</v>
      </c>
      <c r="AU331" s="99" t="n"/>
      <c r="AV331" s="179">
        <f>AU331*E331</f>
        <v>0</v>
      </c>
      <c r="AW331" s="98" t="n"/>
      <c r="AX331" s="178">
        <f>AW331*F331</f>
        <v>0</v>
      </c>
      <c r="AY331" s="99" t="n"/>
      <c r="AZ331" s="179">
        <f>AY331*E331</f>
        <v>0</v>
      </c>
      <c r="BA331" s="98" t="n"/>
      <c r="BB331" s="178">
        <f>BA331*F331</f>
        <v>0</v>
      </c>
      <c r="BC331" s="99" t="n"/>
      <c r="BD331" s="179">
        <f>BC331*E331</f>
        <v>0</v>
      </c>
      <c r="BE331" s="98" t="n"/>
      <c r="BF331" s="178">
        <f>BE331*F331</f>
        <v>0</v>
      </c>
    </row>
    <row r="332" ht="28.2" customHeight="1">
      <c r="A332" s="19" t="inlineStr">
        <is>
          <t>12.065.2090</t>
        </is>
      </c>
      <c r="B332" s="15" t="inlineStr">
        <is>
          <t>מנוע חשמלי עם הפעלה אלחוטית לתריס במשקל מעל 50 ק"ג ועד 70 ק"ג, לא כולל נק' החשמל והשלט האלחוטי</t>
        </is>
      </c>
      <c r="C332" s="33" t="inlineStr">
        <is>
          <t>יח'</t>
        </is>
      </c>
      <c r="D332" s="180" t="n">
        <v>1640</v>
      </c>
      <c r="E332" s="180">
        <f>D332*(1-$E$3)</f>
        <v>1394</v>
      </c>
      <c r="F332" s="181">
        <f>E332*(1+$F$3)</f>
        <v>1463.7</v>
      </c>
      <c r="H332" s="38" t="n"/>
      <c r="I332" s="36" t="n"/>
      <c r="K332" s="100" t="n"/>
      <c r="L332" s="182">
        <f>K332*E332</f>
        <v>0</v>
      </c>
      <c r="M332" s="102" t="n"/>
      <c r="N332" s="183">
        <f>M332*F332</f>
        <v>0</v>
      </c>
      <c r="O332" s="95" t="n"/>
      <c r="P332" s="177">
        <f>O332*E332</f>
        <v>0</v>
      </c>
      <c r="Q332" s="96" t="n"/>
      <c r="R332" s="178">
        <f>Q332*F332</f>
        <v>0</v>
      </c>
      <c r="S332" s="95" t="n"/>
      <c r="T332" s="179">
        <f>S332*E332</f>
        <v>0</v>
      </c>
      <c r="U332" s="98" t="n"/>
      <c r="V332" s="178">
        <f>U332*F332</f>
        <v>0</v>
      </c>
      <c r="W332" s="99" t="n"/>
      <c r="X332" s="179">
        <f>W332*E332</f>
        <v>0</v>
      </c>
      <c r="Y332" s="98" t="n"/>
      <c r="Z332" s="178">
        <f>Y332*F332</f>
        <v>0</v>
      </c>
      <c r="AA332" s="99" t="n"/>
      <c r="AB332" s="179">
        <f>AA332*E332</f>
        <v>0</v>
      </c>
      <c r="AC332" s="98" t="n"/>
      <c r="AD332" s="178">
        <f>AC332*F332</f>
        <v>0</v>
      </c>
      <c r="AE332" s="99" t="n"/>
      <c r="AF332" s="179">
        <f>AE332*E332</f>
        <v>0</v>
      </c>
      <c r="AG332" s="98" t="n"/>
      <c r="AH332" s="178">
        <f>AG332*F332</f>
        <v>0</v>
      </c>
      <c r="AI332" s="99" t="n"/>
      <c r="AJ332" s="179">
        <f>AI332*E332</f>
        <v>0</v>
      </c>
      <c r="AK332" s="98" t="n"/>
      <c r="AL332" s="178">
        <f>AK332*F332</f>
        <v>0</v>
      </c>
      <c r="AM332" s="99" t="n"/>
      <c r="AN332" s="179">
        <f>AM332*E332</f>
        <v>0</v>
      </c>
      <c r="AO332" s="98" t="n"/>
      <c r="AP332" s="178">
        <f>AO332*F332</f>
        <v>0</v>
      </c>
      <c r="AQ332" s="99" t="n"/>
      <c r="AR332" s="179">
        <f>AQ332*E332</f>
        <v>0</v>
      </c>
      <c r="AS332" s="98" t="n"/>
      <c r="AT332" s="178">
        <f>AS332*F332</f>
        <v>0</v>
      </c>
      <c r="AU332" s="99" t="n"/>
      <c r="AV332" s="179">
        <f>AU332*E332</f>
        <v>0</v>
      </c>
      <c r="AW332" s="98" t="n"/>
      <c r="AX332" s="178">
        <f>AW332*F332</f>
        <v>0</v>
      </c>
      <c r="AY332" s="99" t="n"/>
      <c r="AZ332" s="179">
        <f>AY332*E332</f>
        <v>0</v>
      </c>
      <c r="BA332" s="98" t="n"/>
      <c r="BB332" s="178">
        <f>BA332*F332</f>
        <v>0</v>
      </c>
      <c r="BC332" s="99" t="n"/>
      <c r="BD332" s="179">
        <f>BC332*E332</f>
        <v>0</v>
      </c>
      <c r="BE332" s="98" t="n"/>
      <c r="BF332" s="178">
        <f>BE332*F332</f>
        <v>0</v>
      </c>
    </row>
    <row r="333" ht="15.6" customHeight="1">
      <c r="A333" s="19" t="inlineStr">
        <is>
          <t>12.065.2100</t>
        </is>
      </c>
      <c r="B333" s="15" t="inlineStr">
        <is>
          <t>שלט אלחוטי עבור המנועים החשמליים הנ"ל</t>
        </is>
      </c>
      <c r="C333" s="33" t="inlineStr">
        <is>
          <t>יח'</t>
        </is>
      </c>
      <c r="D333" s="180" t="n">
        <v>284</v>
      </c>
      <c r="E333" s="180">
        <f>D333*(1-$E$3)</f>
        <v>241.4</v>
      </c>
      <c r="F333" s="181">
        <f>E333*(1+$F$3)</f>
        <v>253.47000000000003</v>
      </c>
      <c r="H333" s="38" t="n"/>
      <c r="I333" s="36" t="n"/>
      <c r="K333" s="100" t="n"/>
      <c r="L333" s="182">
        <f>K333*E333</f>
        <v>0</v>
      </c>
      <c r="M333" s="102" t="n"/>
      <c r="N333" s="183">
        <f>M333*F333</f>
        <v>0</v>
      </c>
      <c r="O333" s="95" t="n"/>
      <c r="P333" s="177">
        <f>O333*E333</f>
        <v>0</v>
      </c>
      <c r="Q333" s="96" t="n"/>
      <c r="R333" s="178">
        <f>Q333*F333</f>
        <v>0</v>
      </c>
      <c r="S333" s="95" t="n"/>
      <c r="T333" s="179">
        <f>S333*E333</f>
        <v>0</v>
      </c>
      <c r="U333" s="98" t="n"/>
      <c r="V333" s="178">
        <f>U333*F333</f>
        <v>0</v>
      </c>
      <c r="W333" s="99" t="n"/>
      <c r="X333" s="179">
        <f>W333*E333</f>
        <v>0</v>
      </c>
      <c r="Y333" s="98" t="n"/>
      <c r="Z333" s="178">
        <f>Y333*F333</f>
        <v>0</v>
      </c>
      <c r="AA333" s="99" t="n"/>
      <c r="AB333" s="179">
        <f>AA333*E333</f>
        <v>0</v>
      </c>
      <c r="AC333" s="98" t="n"/>
      <c r="AD333" s="178">
        <f>AC333*F333</f>
        <v>0</v>
      </c>
      <c r="AE333" s="99" t="n"/>
      <c r="AF333" s="179">
        <f>AE333*E333</f>
        <v>0</v>
      </c>
      <c r="AG333" s="98" t="n"/>
      <c r="AH333" s="178">
        <f>AG333*F333</f>
        <v>0</v>
      </c>
      <c r="AI333" s="99" t="n"/>
      <c r="AJ333" s="179">
        <f>AI333*E333</f>
        <v>0</v>
      </c>
      <c r="AK333" s="98" t="n"/>
      <c r="AL333" s="178">
        <f>AK333*F333</f>
        <v>0</v>
      </c>
      <c r="AM333" s="99" t="n"/>
      <c r="AN333" s="179">
        <f>AM333*E333</f>
        <v>0</v>
      </c>
      <c r="AO333" s="98" t="n"/>
      <c r="AP333" s="178">
        <f>AO333*F333</f>
        <v>0</v>
      </c>
      <c r="AQ333" s="99" t="n"/>
      <c r="AR333" s="179">
        <f>AQ333*E333</f>
        <v>0</v>
      </c>
      <c r="AS333" s="98" t="n"/>
      <c r="AT333" s="178">
        <f>AS333*F333</f>
        <v>0</v>
      </c>
      <c r="AU333" s="99" t="n"/>
      <c r="AV333" s="179">
        <f>AU333*E333</f>
        <v>0</v>
      </c>
      <c r="AW333" s="98" t="n"/>
      <c r="AX333" s="178">
        <f>AW333*F333</f>
        <v>0</v>
      </c>
      <c r="AY333" s="99" t="n"/>
      <c r="AZ333" s="179">
        <f>AY333*E333</f>
        <v>0</v>
      </c>
      <c r="BA333" s="98" t="n"/>
      <c r="BB333" s="178">
        <f>BA333*F333</f>
        <v>0</v>
      </c>
      <c r="BC333" s="99" t="n"/>
      <c r="BD333" s="179">
        <f>BC333*E333</f>
        <v>0</v>
      </c>
      <c r="BE333" s="98" t="n"/>
      <c r="BF333" s="178">
        <f>BE333*F333</f>
        <v>0</v>
      </c>
    </row>
    <row r="334" ht="15.6" customHeight="1">
      <c r="A334" s="19" t="inlineStr">
        <is>
          <t>12.065.2110</t>
        </is>
      </c>
      <c r="B334" s="15" t="inlineStr">
        <is>
          <t>תוספת עבור ידית (מנואלה) תוצרת "ג'ולי" או ש"ע להנעה של תריס גלילה חשמלי</t>
        </is>
      </c>
      <c r="C334" s="33" t="inlineStr">
        <is>
          <t>יח'</t>
        </is>
      </c>
      <c r="D334" s="180" t="n">
        <v>640</v>
      </c>
      <c r="E334" s="180">
        <f>D334*(1-$E$3)</f>
        <v>544</v>
      </c>
      <c r="F334" s="181">
        <f>E334*(1+$F$3)</f>
        <v>571.2</v>
      </c>
      <c r="H334" s="38" t="n"/>
      <c r="I334" s="36" t="n"/>
      <c r="K334" s="100" t="n"/>
      <c r="L334" s="182">
        <f>K334*E334</f>
        <v>0</v>
      </c>
      <c r="M334" s="102" t="n"/>
      <c r="N334" s="183">
        <f>M334*F334</f>
        <v>0</v>
      </c>
      <c r="O334" s="95" t="n"/>
      <c r="P334" s="177">
        <f>O334*E334</f>
        <v>0</v>
      </c>
      <c r="Q334" s="96" t="n"/>
      <c r="R334" s="178">
        <f>Q334*F334</f>
        <v>0</v>
      </c>
      <c r="S334" s="95" t="n"/>
      <c r="T334" s="179">
        <f>S334*E334</f>
        <v>0</v>
      </c>
      <c r="U334" s="98" t="n"/>
      <c r="V334" s="178">
        <f>U334*F334</f>
        <v>0</v>
      </c>
      <c r="W334" s="99" t="n"/>
      <c r="X334" s="179">
        <f>W334*E334</f>
        <v>0</v>
      </c>
      <c r="Y334" s="98" t="n"/>
      <c r="Z334" s="178">
        <f>Y334*F334</f>
        <v>0</v>
      </c>
      <c r="AA334" s="99" t="n"/>
      <c r="AB334" s="179">
        <f>AA334*E334</f>
        <v>0</v>
      </c>
      <c r="AC334" s="98" t="n"/>
      <c r="AD334" s="178">
        <f>AC334*F334</f>
        <v>0</v>
      </c>
      <c r="AE334" s="99" t="n"/>
      <c r="AF334" s="179">
        <f>AE334*E334</f>
        <v>0</v>
      </c>
      <c r="AG334" s="98" t="n"/>
      <c r="AH334" s="178">
        <f>AG334*F334</f>
        <v>0</v>
      </c>
      <c r="AI334" s="99" t="n"/>
      <c r="AJ334" s="179">
        <f>AI334*E334</f>
        <v>0</v>
      </c>
      <c r="AK334" s="98" t="n"/>
      <c r="AL334" s="178">
        <f>AK334*F334</f>
        <v>0</v>
      </c>
      <c r="AM334" s="99" t="n"/>
      <c r="AN334" s="179">
        <f>AM334*E334</f>
        <v>0</v>
      </c>
      <c r="AO334" s="98" t="n"/>
      <c r="AP334" s="178">
        <f>AO334*F334</f>
        <v>0</v>
      </c>
      <c r="AQ334" s="99" t="n"/>
      <c r="AR334" s="179">
        <f>AQ334*E334</f>
        <v>0</v>
      </c>
      <c r="AS334" s="98" t="n"/>
      <c r="AT334" s="178">
        <f>AS334*F334</f>
        <v>0</v>
      </c>
      <c r="AU334" s="99" t="n"/>
      <c r="AV334" s="179">
        <f>AU334*E334</f>
        <v>0</v>
      </c>
      <c r="AW334" s="98" t="n"/>
      <c r="AX334" s="178">
        <f>AW334*F334</f>
        <v>0</v>
      </c>
      <c r="AY334" s="99" t="n"/>
      <c r="AZ334" s="179">
        <f>AY334*E334</f>
        <v>0</v>
      </c>
      <c r="BA334" s="98" t="n"/>
      <c r="BB334" s="178">
        <f>BA334*F334</f>
        <v>0</v>
      </c>
      <c r="BC334" s="99" t="n"/>
      <c r="BD334" s="179">
        <f>BC334*E334</f>
        <v>0</v>
      </c>
      <c r="BE334" s="98" t="n"/>
      <c r="BF334" s="178">
        <f>BE334*F334</f>
        <v>0</v>
      </c>
    </row>
    <row r="335" ht="15.6" customHeight="1">
      <c r="A335" s="19" t="inlineStr">
        <is>
          <t>12.065.2120</t>
        </is>
      </c>
      <c r="B335" s="15" t="inlineStr">
        <is>
          <t>תוספת עבור ידית (מנואלה) תוצרת "סומפי" או ש"ע להנעה של תריס גלילה חשמלי</t>
        </is>
      </c>
      <c r="C335" s="33" t="inlineStr">
        <is>
          <t>יח'</t>
        </is>
      </c>
      <c r="D335" s="180" t="n">
        <v>920</v>
      </c>
      <c r="E335" s="180">
        <f>D335*(1-$E$3)</f>
        <v>782</v>
      </c>
      <c r="F335" s="181">
        <f>E335*(1+$F$3)</f>
        <v>821.1</v>
      </c>
      <c r="H335" s="38" t="n"/>
      <c r="I335" s="36" t="n"/>
      <c r="K335" s="100" t="n"/>
      <c r="L335" s="182">
        <f>K335*E335</f>
        <v>0</v>
      </c>
      <c r="M335" s="102" t="n"/>
      <c r="N335" s="183">
        <f>M335*F335</f>
        <v>0</v>
      </c>
      <c r="O335" s="95" t="n"/>
      <c r="P335" s="177">
        <f>O335*E335</f>
        <v>0</v>
      </c>
      <c r="Q335" s="96" t="n"/>
      <c r="R335" s="178">
        <f>Q335*F335</f>
        <v>0</v>
      </c>
      <c r="S335" s="95" t="n"/>
      <c r="T335" s="179">
        <f>S335*E335</f>
        <v>0</v>
      </c>
      <c r="U335" s="98" t="n"/>
      <c r="V335" s="178">
        <f>U335*F335</f>
        <v>0</v>
      </c>
      <c r="W335" s="99" t="n"/>
      <c r="X335" s="179">
        <f>W335*E335</f>
        <v>0</v>
      </c>
      <c r="Y335" s="98" t="n"/>
      <c r="Z335" s="178">
        <f>Y335*F335</f>
        <v>0</v>
      </c>
      <c r="AA335" s="99" t="n"/>
      <c r="AB335" s="179">
        <f>AA335*E335</f>
        <v>0</v>
      </c>
      <c r="AC335" s="98" t="n"/>
      <c r="AD335" s="178">
        <f>AC335*F335</f>
        <v>0</v>
      </c>
      <c r="AE335" s="99" t="n"/>
      <c r="AF335" s="179">
        <f>AE335*E335</f>
        <v>0</v>
      </c>
      <c r="AG335" s="98" t="n"/>
      <c r="AH335" s="178">
        <f>AG335*F335</f>
        <v>0</v>
      </c>
      <c r="AI335" s="99" t="n"/>
      <c r="AJ335" s="179">
        <f>AI335*E335</f>
        <v>0</v>
      </c>
      <c r="AK335" s="98" t="n"/>
      <c r="AL335" s="178">
        <f>AK335*F335</f>
        <v>0</v>
      </c>
      <c r="AM335" s="99" t="n"/>
      <c r="AN335" s="179">
        <f>AM335*E335</f>
        <v>0</v>
      </c>
      <c r="AO335" s="98" t="n"/>
      <c r="AP335" s="178">
        <f>AO335*F335</f>
        <v>0</v>
      </c>
      <c r="AQ335" s="99" t="n"/>
      <c r="AR335" s="179">
        <f>AQ335*E335</f>
        <v>0</v>
      </c>
      <c r="AS335" s="98" t="n"/>
      <c r="AT335" s="178">
        <f>AS335*F335</f>
        <v>0</v>
      </c>
      <c r="AU335" s="99" t="n"/>
      <c r="AV335" s="179">
        <f>AU335*E335</f>
        <v>0</v>
      </c>
      <c r="AW335" s="98" t="n"/>
      <c r="AX335" s="178">
        <f>AW335*F335</f>
        <v>0</v>
      </c>
      <c r="AY335" s="99" t="n"/>
      <c r="AZ335" s="179">
        <f>AY335*E335</f>
        <v>0</v>
      </c>
      <c r="BA335" s="98" t="n"/>
      <c r="BB335" s="178">
        <f>BA335*F335</f>
        <v>0</v>
      </c>
      <c r="BC335" s="99" t="n"/>
      <c r="BD335" s="179">
        <f>BC335*E335</f>
        <v>0</v>
      </c>
      <c r="BE335" s="98" t="n"/>
      <c r="BF335" s="178">
        <f>BE335*F335</f>
        <v>0</v>
      </c>
    </row>
    <row r="336" ht="15.6" customHeight="1">
      <c r="A336" s="19" t="inlineStr">
        <is>
          <t>12.065.3000</t>
        </is>
      </c>
      <c r="B336" s="15" t="inlineStr">
        <is>
          <t>תריס רפפה קבוע מאלומיניום מאולגן/צבוע כדוגמת קליל רף 50 או ש"ע, במידות 50/50 ס"מ</t>
        </is>
      </c>
      <c r="C336" s="33" t="inlineStr">
        <is>
          <t>יח'</t>
        </is>
      </c>
      <c r="D336" s="180" t="n">
        <v>520</v>
      </c>
      <c r="E336" s="180">
        <f>D336*(1-$E$3)</f>
        <v>442</v>
      </c>
      <c r="F336" s="181">
        <f>E336*(1+$F$3)</f>
        <v>464.1</v>
      </c>
      <c r="H336" s="38" t="n"/>
      <c r="I336" s="36" t="n"/>
      <c r="K336" s="100" t="n"/>
      <c r="L336" s="182">
        <f>K336*E336</f>
        <v>0</v>
      </c>
      <c r="M336" s="102" t="n"/>
      <c r="N336" s="183">
        <f>M336*F336</f>
        <v>0</v>
      </c>
      <c r="O336" s="95" t="n"/>
      <c r="P336" s="177">
        <f>O336*E336</f>
        <v>0</v>
      </c>
      <c r="Q336" s="96" t="n"/>
      <c r="R336" s="178">
        <f>Q336*F336</f>
        <v>0</v>
      </c>
      <c r="S336" s="95" t="n"/>
      <c r="T336" s="179">
        <f>S336*E336</f>
        <v>0</v>
      </c>
      <c r="U336" s="98" t="n"/>
      <c r="V336" s="178">
        <f>U336*F336</f>
        <v>0</v>
      </c>
      <c r="W336" s="99" t="n"/>
      <c r="X336" s="179">
        <f>W336*E336</f>
        <v>0</v>
      </c>
      <c r="Y336" s="98" t="n"/>
      <c r="Z336" s="178">
        <f>Y336*F336</f>
        <v>0</v>
      </c>
      <c r="AA336" s="99" t="n"/>
      <c r="AB336" s="179">
        <f>AA336*E336</f>
        <v>0</v>
      </c>
      <c r="AC336" s="98" t="n"/>
      <c r="AD336" s="178">
        <f>AC336*F336</f>
        <v>0</v>
      </c>
      <c r="AE336" s="99" t="n"/>
      <c r="AF336" s="179">
        <f>AE336*E336</f>
        <v>0</v>
      </c>
      <c r="AG336" s="98" t="n"/>
      <c r="AH336" s="178">
        <f>AG336*F336</f>
        <v>0</v>
      </c>
      <c r="AI336" s="99" t="n"/>
      <c r="AJ336" s="179">
        <f>AI336*E336</f>
        <v>0</v>
      </c>
      <c r="AK336" s="98" t="n"/>
      <c r="AL336" s="178">
        <f>AK336*F336</f>
        <v>0</v>
      </c>
      <c r="AM336" s="99" t="n"/>
      <c r="AN336" s="179">
        <f>AM336*E336</f>
        <v>0</v>
      </c>
      <c r="AO336" s="98" t="n"/>
      <c r="AP336" s="178">
        <f>AO336*F336</f>
        <v>0</v>
      </c>
      <c r="AQ336" s="99" t="n"/>
      <c r="AR336" s="179">
        <f>AQ336*E336</f>
        <v>0</v>
      </c>
      <c r="AS336" s="98" t="n"/>
      <c r="AT336" s="178">
        <f>AS336*F336</f>
        <v>0</v>
      </c>
      <c r="AU336" s="99" t="n"/>
      <c r="AV336" s="179">
        <f>AU336*E336</f>
        <v>0</v>
      </c>
      <c r="AW336" s="98" t="n"/>
      <c r="AX336" s="178">
        <f>AW336*F336</f>
        <v>0</v>
      </c>
      <c r="AY336" s="99" t="n"/>
      <c r="AZ336" s="179">
        <f>AY336*E336</f>
        <v>0</v>
      </c>
      <c r="BA336" s="98" t="n"/>
      <c r="BB336" s="178">
        <f>BA336*F336</f>
        <v>0</v>
      </c>
      <c r="BC336" s="99" t="n"/>
      <c r="BD336" s="179">
        <f>BC336*E336</f>
        <v>0</v>
      </c>
      <c r="BE336" s="98" t="n"/>
      <c r="BF336" s="178">
        <f>BE336*F336</f>
        <v>0</v>
      </c>
    </row>
    <row r="337" ht="15.6" customHeight="1">
      <c r="A337" s="19" t="inlineStr">
        <is>
          <t>12.065.3010</t>
        </is>
      </c>
      <c r="B337" s="15" t="inlineStr">
        <is>
          <t>תריס רפפה קבוע מאלומיניום מאולגן/צבוע כדוגמת קליל רף 50 או ש"ע, במידות 70/70 ס"מ</t>
        </is>
      </c>
      <c r="C337" s="33" t="inlineStr">
        <is>
          <t>יח'</t>
        </is>
      </c>
      <c r="D337" s="180" t="n">
        <v>900</v>
      </c>
      <c r="E337" s="180">
        <f>D337*(1-$E$3)</f>
        <v>765</v>
      </c>
      <c r="F337" s="181">
        <f>E337*(1+$F$3)</f>
        <v>803.25</v>
      </c>
      <c r="H337" s="38" t="n"/>
      <c r="I337" s="36" t="n"/>
      <c r="K337" s="100" t="n"/>
      <c r="L337" s="182">
        <f>K337*E337</f>
        <v>0</v>
      </c>
      <c r="M337" s="102" t="n"/>
      <c r="N337" s="183">
        <f>M337*F337</f>
        <v>0</v>
      </c>
      <c r="O337" s="95" t="n"/>
      <c r="P337" s="177">
        <f>O337*E337</f>
        <v>0</v>
      </c>
      <c r="Q337" s="96" t="n"/>
      <c r="R337" s="178">
        <f>Q337*F337</f>
        <v>0</v>
      </c>
      <c r="S337" s="95" t="n"/>
      <c r="T337" s="179">
        <f>S337*E337</f>
        <v>0</v>
      </c>
      <c r="U337" s="98" t="n"/>
      <c r="V337" s="178">
        <f>U337*F337</f>
        <v>0</v>
      </c>
      <c r="W337" s="99" t="n"/>
      <c r="X337" s="179">
        <f>W337*E337</f>
        <v>0</v>
      </c>
      <c r="Y337" s="98" t="n"/>
      <c r="Z337" s="178">
        <f>Y337*F337</f>
        <v>0</v>
      </c>
      <c r="AA337" s="99" t="n"/>
      <c r="AB337" s="179">
        <f>AA337*E337</f>
        <v>0</v>
      </c>
      <c r="AC337" s="98" t="n"/>
      <c r="AD337" s="178">
        <f>AC337*F337</f>
        <v>0</v>
      </c>
      <c r="AE337" s="99" t="n"/>
      <c r="AF337" s="179">
        <f>AE337*E337</f>
        <v>0</v>
      </c>
      <c r="AG337" s="98" t="n"/>
      <c r="AH337" s="178">
        <f>AG337*F337</f>
        <v>0</v>
      </c>
      <c r="AI337" s="99" t="n"/>
      <c r="AJ337" s="179">
        <f>AI337*E337</f>
        <v>0</v>
      </c>
      <c r="AK337" s="98" t="n"/>
      <c r="AL337" s="178">
        <f>AK337*F337</f>
        <v>0</v>
      </c>
      <c r="AM337" s="99" t="n"/>
      <c r="AN337" s="179">
        <f>AM337*E337</f>
        <v>0</v>
      </c>
      <c r="AO337" s="98" t="n"/>
      <c r="AP337" s="178">
        <f>AO337*F337</f>
        <v>0</v>
      </c>
      <c r="AQ337" s="99" t="n"/>
      <c r="AR337" s="179">
        <f>AQ337*E337</f>
        <v>0</v>
      </c>
      <c r="AS337" s="98" t="n"/>
      <c r="AT337" s="178">
        <f>AS337*F337</f>
        <v>0</v>
      </c>
      <c r="AU337" s="99" t="n"/>
      <c r="AV337" s="179">
        <f>AU337*E337</f>
        <v>0</v>
      </c>
      <c r="AW337" s="98" t="n"/>
      <c r="AX337" s="178">
        <f>AW337*F337</f>
        <v>0</v>
      </c>
      <c r="AY337" s="99" t="n"/>
      <c r="AZ337" s="179">
        <f>AY337*E337</f>
        <v>0</v>
      </c>
      <c r="BA337" s="98" t="n"/>
      <c r="BB337" s="178">
        <f>BA337*F337</f>
        <v>0</v>
      </c>
      <c r="BC337" s="99" t="n"/>
      <c r="BD337" s="179">
        <f>BC337*E337</f>
        <v>0</v>
      </c>
      <c r="BE337" s="98" t="n"/>
      <c r="BF337" s="178">
        <f>BE337*F337</f>
        <v>0</v>
      </c>
    </row>
    <row r="338" ht="15.6" customHeight="1">
      <c r="A338" s="19" t="inlineStr">
        <is>
          <t>12.065.3030</t>
        </is>
      </c>
      <c r="B338" s="15" t="inlineStr">
        <is>
          <t>תריס רפפה קבוע מאלומיניום מאולגן/צבוע כדוגמת קליל רף 50 או ש"ע, במידות 100/50 ס"מ</t>
        </is>
      </c>
      <c r="C338" s="33" t="inlineStr">
        <is>
          <t>יח'</t>
        </is>
      </c>
      <c r="D338" s="180" t="n">
        <v>980</v>
      </c>
      <c r="E338" s="180">
        <f>D338*(1-$E$3)</f>
        <v>833</v>
      </c>
      <c r="F338" s="181">
        <f>E338*(1+$F$3)</f>
        <v>874.6500000000001</v>
      </c>
      <c r="H338" s="38" t="n"/>
      <c r="I338" s="36" t="n"/>
      <c r="K338" s="100" t="n"/>
      <c r="L338" s="182">
        <f>K338*E338</f>
        <v>0</v>
      </c>
      <c r="M338" s="102" t="n"/>
      <c r="N338" s="183">
        <f>M338*F338</f>
        <v>0</v>
      </c>
      <c r="O338" s="95" t="n"/>
      <c r="P338" s="177">
        <f>O338*E338</f>
        <v>0</v>
      </c>
      <c r="Q338" s="96" t="n"/>
      <c r="R338" s="178">
        <f>Q338*F338</f>
        <v>0</v>
      </c>
      <c r="S338" s="95" t="n"/>
      <c r="T338" s="179">
        <f>S338*E338</f>
        <v>0</v>
      </c>
      <c r="U338" s="98" t="n"/>
      <c r="V338" s="178">
        <f>U338*F338</f>
        <v>0</v>
      </c>
      <c r="W338" s="99" t="n"/>
      <c r="X338" s="179">
        <f>W338*E338</f>
        <v>0</v>
      </c>
      <c r="Y338" s="98" t="n"/>
      <c r="Z338" s="178">
        <f>Y338*F338</f>
        <v>0</v>
      </c>
      <c r="AA338" s="99" t="n"/>
      <c r="AB338" s="179">
        <f>AA338*E338</f>
        <v>0</v>
      </c>
      <c r="AC338" s="98" t="n"/>
      <c r="AD338" s="178">
        <f>AC338*F338</f>
        <v>0</v>
      </c>
      <c r="AE338" s="99" t="n"/>
      <c r="AF338" s="179">
        <f>AE338*E338</f>
        <v>0</v>
      </c>
      <c r="AG338" s="98" t="n"/>
      <c r="AH338" s="178">
        <f>AG338*F338</f>
        <v>0</v>
      </c>
      <c r="AI338" s="99" t="n"/>
      <c r="AJ338" s="179">
        <f>AI338*E338</f>
        <v>0</v>
      </c>
      <c r="AK338" s="98" t="n"/>
      <c r="AL338" s="178">
        <f>AK338*F338</f>
        <v>0</v>
      </c>
      <c r="AM338" s="99" t="n"/>
      <c r="AN338" s="179">
        <f>AM338*E338</f>
        <v>0</v>
      </c>
      <c r="AO338" s="98" t="n"/>
      <c r="AP338" s="178">
        <f>AO338*F338</f>
        <v>0</v>
      </c>
      <c r="AQ338" s="99" t="n"/>
      <c r="AR338" s="179">
        <f>AQ338*E338</f>
        <v>0</v>
      </c>
      <c r="AS338" s="98" t="n"/>
      <c r="AT338" s="178">
        <f>AS338*F338</f>
        <v>0</v>
      </c>
      <c r="AU338" s="99" t="n"/>
      <c r="AV338" s="179">
        <f>AU338*E338</f>
        <v>0</v>
      </c>
      <c r="AW338" s="98" t="n"/>
      <c r="AX338" s="178">
        <f>AW338*F338</f>
        <v>0</v>
      </c>
      <c r="AY338" s="99" t="n"/>
      <c r="AZ338" s="179">
        <f>AY338*E338</f>
        <v>0</v>
      </c>
      <c r="BA338" s="98" t="n"/>
      <c r="BB338" s="178">
        <f>BA338*F338</f>
        <v>0</v>
      </c>
      <c r="BC338" s="99" t="n"/>
      <c r="BD338" s="179">
        <f>BC338*E338</f>
        <v>0</v>
      </c>
      <c r="BE338" s="98" t="n"/>
      <c r="BF338" s="178">
        <f>BE338*F338</f>
        <v>0</v>
      </c>
    </row>
    <row r="339" ht="15.6" customHeight="1">
      <c r="A339" s="19" t="inlineStr">
        <is>
          <t>12.065.3040</t>
        </is>
      </c>
      <c r="B339" s="15" t="inlineStr">
        <is>
          <t>תריס רפפה קבוע מאלומיניום מאולגן/צבוע כדוגמת קליל רף 50 או ש"ע, במידות 130/50 ס"מ</t>
        </is>
      </c>
      <c r="C339" s="33" t="inlineStr">
        <is>
          <t>יח'</t>
        </is>
      </c>
      <c r="D339" s="180" t="n">
        <v>1150</v>
      </c>
      <c r="E339" s="180">
        <f>D339*(1-$E$3)</f>
        <v>977.5</v>
      </c>
      <c r="F339" s="181">
        <f>E339*(1+$F$3)</f>
        <v>1026.375</v>
      </c>
      <c r="H339" s="38" t="n"/>
      <c r="I339" s="36" t="n"/>
      <c r="K339" s="100" t="n"/>
      <c r="L339" s="182">
        <f>K339*E339</f>
        <v>0</v>
      </c>
      <c r="M339" s="102" t="n"/>
      <c r="N339" s="183">
        <f>M339*F339</f>
        <v>0</v>
      </c>
      <c r="O339" s="95" t="n"/>
      <c r="P339" s="177">
        <f>O339*E339</f>
        <v>0</v>
      </c>
      <c r="Q339" s="96" t="n"/>
      <c r="R339" s="178">
        <f>Q339*F339</f>
        <v>0</v>
      </c>
      <c r="S339" s="95" t="n"/>
      <c r="T339" s="179">
        <f>S339*E339</f>
        <v>0</v>
      </c>
      <c r="U339" s="98" t="n"/>
      <c r="V339" s="178">
        <f>U339*F339</f>
        <v>0</v>
      </c>
      <c r="W339" s="99" t="n"/>
      <c r="X339" s="179">
        <f>W339*E339</f>
        <v>0</v>
      </c>
      <c r="Y339" s="98" t="n"/>
      <c r="Z339" s="178">
        <f>Y339*F339</f>
        <v>0</v>
      </c>
      <c r="AA339" s="99" t="n"/>
      <c r="AB339" s="179">
        <f>AA339*E339</f>
        <v>0</v>
      </c>
      <c r="AC339" s="98" t="n"/>
      <c r="AD339" s="178">
        <f>AC339*F339</f>
        <v>0</v>
      </c>
      <c r="AE339" s="99" t="n"/>
      <c r="AF339" s="179">
        <f>AE339*E339</f>
        <v>0</v>
      </c>
      <c r="AG339" s="98" t="n"/>
      <c r="AH339" s="178">
        <f>AG339*F339</f>
        <v>0</v>
      </c>
      <c r="AI339" s="99" t="n"/>
      <c r="AJ339" s="179">
        <f>AI339*E339</f>
        <v>0</v>
      </c>
      <c r="AK339" s="98" t="n"/>
      <c r="AL339" s="178">
        <f>AK339*F339</f>
        <v>0</v>
      </c>
      <c r="AM339" s="99" t="n"/>
      <c r="AN339" s="179">
        <f>AM339*E339</f>
        <v>0</v>
      </c>
      <c r="AO339" s="98" t="n"/>
      <c r="AP339" s="178">
        <f>AO339*F339</f>
        <v>0</v>
      </c>
      <c r="AQ339" s="99" t="n"/>
      <c r="AR339" s="179">
        <f>AQ339*E339</f>
        <v>0</v>
      </c>
      <c r="AS339" s="98" t="n"/>
      <c r="AT339" s="178">
        <f>AS339*F339</f>
        <v>0</v>
      </c>
      <c r="AU339" s="99" t="n"/>
      <c r="AV339" s="179">
        <f>AU339*E339</f>
        <v>0</v>
      </c>
      <c r="AW339" s="98" t="n"/>
      <c r="AX339" s="178">
        <f>AW339*F339</f>
        <v>0</v>
      </c>
      <c r="AY339" s="99" t="n"/>
      <c r="AZ339" s="179">
        <f>AY339*E339</f>
        <v>0</v>
      </c>
      <c r="BA339" s="98" t="n"/>
      <c r="BB339" s="178">
        <f>BA339*F339</f>
        <v>0</v>
      </c>
      <c r="BC339" s="99" t="n"/>
      <c r="BD339" s="179">
        <f>BC339*E339</f>
        <v>0</v>
      </c>
      <c r="BE339" s="98" t="n"/>
      <c r="BF339" s="178">
        <f>BE339*F339</f>
        <v>0</v>
      </c>
    </row>
    <row r="340" ht="15.6" customHeight="1">
      <c r="A340" s="19" t="inlineStr">
        <is>
          <t>12.065.3050</t>
        </is>
      </c>
      <c r="B340" s="15" t="inlineStr">
        <is>
          <t>תריס רפפה קבוע מאלומיניום מאולגן/צבוע כדוגמת קליל רף 50 או ש"ע, במידות 130/80 ס"מ</t>
        </is>
      </c>
      <c r="C340" s="33" t="inlineStr">
        <is>
          <t>יח'</t>
        </is>
      </c>
      <c r="D340" s="180" t="n">
        <v>1210</v>
      </c>
      <c r="E340" s="180">
        <f>D340*(1-$E$3)</f>
        <v>1028.5</v>
      </c>
      <c r="F340" s="181">
        <f>E340*(1+$F$3)</f>
        <v>1079.925</v>
      </c>
      <c r="H340" s="38" t="n"/>
      <c r="I340" s="36" t="n"/>
      <c r="K340" s="100" t="n"/>
      <c r="L340" s="182">
        <f>K340*E340</f>
        <v>0</v>
      </c>
      <c r="M340" s="102" t="n"/>
      <c r="N340" s="183">
        <f>M340*F340</f>
        <v>0</v>
      </c>
      <c r="O340" s="95" t="n"/>
      <c r="P340" s="177">
        <f>O340*E340</f>
        <v>0</v>
      </c>
      <c r="Q340" s="96" t="n"/>
      <c r="R340" s="178">
        <f>Q340*F340</f>
        <v>0</v>
      </c>
      <c r="S340" s="95" t="n"/>
      <c r="T340" s="179">
        <f>S340*E340</f>
        <v>0</v>
      </c>
      <c r="U340" s="98" t="n"/>
      <c r="V340" s="178">
        <f>U340*F340</f>
        <v>0</v>
      </c>
      <c r="W340" s="99" t="n"/>
      <c r="X340" s="179">
        <f>W340*E340</f>
        <v>0</v>
      </c>
      <c r="Y340" s="98" t="n"/>
      <c r="Z340" s="178">
        <f>Y340*F340</f>
        <v>0</v>
      </c>
      <c r="AA340" s="99" t="n"/>
      <c r="AB340" s="179">
        <f>AA340*E340</f>
        <v>0</v>
      </c>
      <c r="AC340" s="98" t="n"/>
      <c r="AD340" s="178">
        <f>AC340*F340</f>
        <v>0</v>
      </c>
      <c r="AE340" s="99" t="n"/>
      <c r="AF340" s="179">
        <f>AE340*E340</f>
        <v>0</v>
      </c>
      <c r="AG340" s="98" t="n"/>
      <c r="AH340" s="178">
        <f>AG340*F340</f>
        <v>0</v>
      </c>
      <c r="AI340" s="99" t="n"/>
      <c r="AJ340" s="179">
        <f>AI340*E340</f>
        <v>0</v>
      </c>
      <c r="AK340" s="98" t="n"/>
      <c r="AL340" s="178">
        <f>AK340*F340</f>
        <v>0</v>
      </c>
      <c r="AM340" s="99" t="n"/>
      <c r="AN340" s="179">
        <f>AM340*E340</f>
        <v>0</v>
      </c>
      <c r="AO340" s="98" t="n"/>
      <c r="AP340" s="178">
        <f>AO340*F340</f>
        <v>0</v>
      </c>
      <c r="AQ340" s="99" t="n"/>
      <c r="AR340" s="179">
        <f>AQ340*E340</f>
        <v>0</v>
      </c>
      <c r="AS340" s="98" t="n"/>
      <c r="AT340" s="178">
        <f>AS340*F340</f>
        <v>0</v>
      </c>
      <c r="AU340" s="99" t="n"/>
      <c r="AV340" s="179">
        <f>AU340*E340</f>
        <v>0</v>
      </c>
      <c r="AW340" s="98" t="n"/>
      <c r="AX340" s="178">
        <f>AW340*F340</f>
        <v>0</v>
      </c>
      <c r="AY340" s="99" t="n"/>
      <c r="AZ340" s="179">
        <f>AY340*E340</f>
        <v>0</v>
      </c>
      <c r="BA340" s="98" t="n"/>
      <c r="BB340" s="178">
        <f>BA340*F340</f>
        <v>0</v>
      </c>
      <c r="BC340" s="99" t="n"/>
      <c r="BD340" s="179">
        <f>BC340*E340</f>
        <v>0</v>
      </c>
      <c r="BE340" s="98" t="n"/>
      <c r="BF340" s="178">
        <f>BE340*F340</f>
        <v>0</v>
      </c>
    </row>
    <row r="341" ht="15.6" customHeight="1">
      <c r="A341" s="19" t="inlineStr">
        <is>
          <t>12.065.3060</t>
        </is>
      </c>
      <c r="B341" s="15" t="inlineStr">
        <is>
          <t>תריס רפפה קבוע מאלומיניום מאולגן/צבוע כדוגמת קליל רף 50 או ש"ע, במידות 100/100 ס"מ</t>
        </is>
      </c>
      <c r="C341" s="33" t="inlineStr">
        <is>
          <t>יח'</t>
        </is>
      </c>
      <c r="D341" s="180" t="n">
        <v>1540</v>
      </c>
      <c r="E341" s="180">
        <f>D341*(1-$E$3)</f>
        <v>1309</v>
      </c>
      <c r="F341" s="181">
        <f>E341*(1+$F$3)</f>
        <v>1374.45</v>
      </c>
      <c r="H341" s="38" t="n"/>
      <c r="I341" s="36" t="n"/>
      <c r="K341" s="100" t="n"/>
      <c r="L341" s="182">
        <f>K341*E341</f>
        <v>0</v>
      </c>
      <c r="M341" s="102" t="n"/>
      <c r="N341" s="183">
        <f>M341*F341</f>
        <v>0</v>
      </c>
      <c r="O341" s="95" t="n"/>
      <c r="P341" s="177">
        <f>O341*E341</f>
        <v>0</v>
      </c>
      <c r="Q341" s="96" t="n"/>
      <c r="R341" s="178">
        <f>Q341*F341</f>
        <v>0</v>
      </c>
      <c r="S341" s="95" t="n"/>
      <c r="T341" s="179">
        <f>S341*E341</f>
        <v>0</v>
      </c>
      <c r="U341" s="98" t="n"/>
      <c r="V341" s="178">
        <f>U341*F341</f>
        <v>0</v>
      </c>
      <c r="W341" s="99" t="n"/>
      <c r="X341" s="179">
        <f>W341*E341</f>
        <v>0</v>
      </c>
      <c r="Y341" s="98" t="n"/>
      <c r="Z341" s="178">
        <f>Y341*F341</f>
        <v>0</v>
      </c>
      <c r="AA341" s="99" t="n"/>
      <c r="AB341" s="179">
        <f>AA341*E341</f>
        <v>0</v>
      </c>
      <c r="AC341" s="98" t="n"/>
      <c r="AD341" s="178">
        <f>AC341*F341</f>
        <v>0</v>
      </c>
      <c r="AE341" s="99" t="n"/>
      <c r="AF341" s="179">
        <f>AE341*E341</f>
        <v>0</v>
      </c>
      <c r="AG341" s="98" t="n"/>
      <c r="AH341" s="178">
        <f>AG341*F341</f>
        <v>0</v>
      </c>
      <c r="AI341" s="99" t="n"/>
      <c r="AJ341" s="179">
        <f>AI341*E341</f>
        <v>0</v>
      </c>
      <c r="AK341" s="98" t="n"/>
      <c r="AL341" s="178">
        <f>AK341*F341</f>
        <v>0</v>
      </c>
      <c r="AM341" s="99" t="n"/>
      <c r="AN341" s="179">
        <f>AM341*E341</f>
        <v>0</v>
      </c>
      <c r="AO341" s="98" t="n"/>
      <c r="AP341" s="178">
        <f>AO341*F341</f>
        <v>0</v>
      </c>
      <c r="AQ341" s="99" t="n"/>
      <c r="AR341" s="179">
        <f>AQ341*E341</f>
        <v>0</v>
      </c>
      <c r="AS341" s="98" t="n"/>
      <c r="AT341" s="178">
        <f>AS341*F341</f>
        <v>0</v>
      </c>
      <c r="AU341" s="99" t="n"/>
      <c r="AV341" s="179">
        <f>AU341*E341</f>
        <v>0</v>
      </c>
      <c r="AW341" s="98" t="n"/>
      <c r="AX341" s="178">
        <f>AW341*F341</f>
        <v>0</v>
      </c>
      <c r="AY341" s="99" t="n"/>
      <c r="AZ341" s="179">
        <f>AY341*E341</f>
        <v>0</v>
      </c>
      <c r="BA341" s="98" t="n"/>
      <c r="BB341" s="178">
        <f>BA341*F341</f>
        <v>0</v>
      </c>
      <c r="BC341" s="99" t="n"/>
      <c r="BD341" s="179">
        <f>BC341*E341</f>
        <v>0</v>
      </c>
      <c r="BE341" s="98" t="n"/>
      <c r="BF341" s="178">
        <f>BE341*F341</f>
        <v>0</v>
      </c>
    </row>
    <row r="342" ht="15.6" customHeight="1">
      <c r="A342" s="19" t="inlineStr">
        <is>
          <t>12.065.3070</t>
        </is>
      </c>
      <c r="B342" s="15" t="inlineStr">
        <is>
          <t>תריס רפפה קבוע מאלומיניום מאולגן/צבוע כדוגמת קליל רף 50 או ש"ע, במידות 200/100 ס"מ</t>
        </is>
      </c>
      <c r="C342" s="33" t="inlineStr">
        <is>
          <t>יח'</t>
        </is>
      </c>
      <c r="D342" s="180" t="n">
        <v>2490</v>
      </c>
      <c r="E342" s="180">
        <f>D342*(1-$E$3)</f>
        <v>2116.5</v>
      </c>
      <c r="F342" s="181">
        <f>E342*(1+$F$3)</f>
        <v>2222.3250000000003</v>
      </c>
      <c r="H342" s="38" t="n"/>
      <c r="I342" s="36" t="n"/>
      <c r="K342" s="100" t="n"/>
      <c r="L342" s="182">
        <f>K342*E342</f>
        <v>0</v>
      </c>
      <c r="M342" s="102" t="n"/>
      <c r="N342" s="183">
        <f>M342*F342</f>
        <v>0</v>
      </c>
      <c r="O342" s="95" t="n"/>
      <c r="P342" s="177">
        <f>O342*E342</f>
        <v>0</v>
      </c>
      <c r="Q342" s="96" t="n"/>
      <c r="R342" s="178">
        <f>Q342*F342</f>
        <v>0</v>
      </c>
      <c r="S342" s="95" t="n"/>
      <c r="T342" s="179">
        <f>S342*E342</f>
        <v>0</v>
      </c>
      <c r="U342" s="98" t="n"/>
      <c r="V342" s="178">
        <f>U342*F342</f>
        <v>0</v>
      </c>
      <c r="W342" s="99" t="n"/>
      <c r="X342" s="179">
        <f>W342*E342</f>
        <v>0</v>
      </c>
      <c r="Y342" s="98" t="n"/>
      <c r="Z342" s="178">
        <f>Y342*F342</f>
        <v>0</v>
      </c>
      <c r="AA342" s="99" t="n"/>
      <c r="AB342" s="179">
        <f>AA342*E342</f>
        <v>0</v>
      </c>
      <c r="AC342" s="98" t="n"/>
      <c r="AD342" s="178">
        <f>AC342*F342</f>
        <v>0</v>
      </c>
      <c r="AE342" s="99" t="n"/>
      <c r="AF342" s="179">
        <f>AE342*E342</f>
        <v>0</v>
      </c>
      <c r="AG342" s="98" t="n"/>
      <c r="AH342" s="178">
        <f>AG342*F342</f>
        <v>0</v>
      </c>
      <c r="AI342" s="99" t="n"/>
      <c r="AJ342" s="179">
        <f>AI342*E342</f>
        <v>0</v>
      </c>
      <c r="AK342" s="98" t="n"/>
      <c r="AL342" s="178">
        <f>AK342*F342</f>
        <v>0</v>
      </c>
      <c r="AM342" s="99" t="n"/>
      <c r="AN342" s="179">
        <f>AM342*E342</f>
        <v>0</v>
      </c>
      <c r="AO342" s="98" t="n"/>
      <c r="AP342" s="178">
        <f>AO342*F342</f>
        <v>0</v>
      </c>
      <c r="AQ342" s="99" t="n"/>
      <c r="AR342" s="179">
        <f>AQ342*E342</f>
        <v>0</v>
      </c>
      <c r="AS342" s="98" t="n"/>
      <c r="AT342" s="178">
        <f>AS342*F342</f>
        <v>0</v>
      </c>
      <c r="AU342" s="99" t="n"/>
      <c r="AV342" s="179">
        <f>AU342*E342</f>
        <v>0</v>
      </c>
      <c r="AW342" s="98" t="n"/>
      <c r="AX342" s="178">
        <f>AW342*F342</f>
        <v>0</v>
      </c>
      <c r="AY342" s="99" t="n"/>
      <c r="AZ342" s="179">
        <f>AY342*E342</f>
        <v>0</v>
      </c>
      <c r="BA342" s="98" t="n"/>
      <c r="BB342" s="178">
        <f>BA342*F342</f>
        <v>0</v>
      </c>
      <c r="BC342" s="99" t="n"/>
      <c r="BD342" s="179">
        <f>BC342*E342</f>
        <v>0</v>
      </c>
      <c r="BE342" s="98" t="n"/>
      <c r="BF342" s="178">
        <f>BE342*F342</f>
        <v>0</v>
      </c>
    </row>
    <row r="343" ht="15.6" customHeight="1">
      <c r="A343" s="19" t="inlineStr">
        <is>
          <t>12.065.3080</t>
        </is>
      </c>
      <c r="B343" s="15" t="inlineStr">
        <is>
          <t>תריס רפפה קבוע מאלומיניום מאולגן/צבוע כדוגמת קליל רף 50 או ש"ע, במידות 200/150 ס"מ</t>
        </is>
      </c>
      <c r="C343" s="33" t="inlineStr">
        <is>
          <t>יח'</t>
        </is>
      </c>
      <c r="D343" s="180" t="n">
        <v>3890</v>
      </c>
      <c r="E343" s="180">
        <f>D343*(1-$E$3)</f>
        <v>3306.5</v>
      </c>
      <c r="F343" s="181">
        <f>E343*(1+$F$3)</f>
        <v>3471.8250000000003</v>
      </c>
      <c r="H343" s="38" t="n"/>
      <c r="I343" s="36" t="n"/>
      <c r="K343" s="100" t="n"/>
      <c r="L343" s="182">
        <f>K343*E343</f>
        <v>0</v>
      </c>
      <c r="M343" s="102" t="n"/>
      <c r="N343" s="183">
        <f>M343*F343</f>
        <v>0</v>
      </c>
      <c r="O343" s="95" t="n"/>
      <c r="P343" s="177">
        <f>O343*E343</f>
        <v>0</v>
      </c>
      <c r="Q343" s="96" t="n"/>
      <c r="R343" s="178">
        <f>Q343*F343</f>
        <v>0</v>
      </c>
      <c r="S343" s="95" t="n"/>
      <c r="T343" s="179">
        <f>S343*E343</f>
        <v>0</v>
      </c>
      <c r="U343" s="98" t="n"/>
      <c r="V343" s="178">
        <f>U343*F343</f>
        <v>0</v>
      </c>
      <c r="W343" s="99" t="n"/>
      <c r="X343" s="179">
        <f>W343*E343</f>
        <v>0</v>
      </c>
      <c r="Y343" s="98" t="n"/>
      <c r="Z343" s="178">
        <f>Y343*F343</f>
        <v>0</v>
      </c>
      <c r="AA343" s="99" t="n"/>
      <c r="AB343" s="179">
        <f>AA343*E343</f>
        <v>0</v>
      </c>
      <c r="AC343" s="98" t="n"/>
      <c r="AD343" s="178">
        <f>AC343*F343</f>
        <v>0</v>
      </c>
      <c r="AE343" s="99" t="n"/>
      <c r="AF343" s="179">
        <f>AE343*E343</f>
        <v>0</v>
      </c>
      <c r="AG343" s="98" t="n"/>
      <c r="AH343" s="178">
        <f>AG343*F343</f>
        <v>0</v>
      </c>
      <c r="AI343" s="99" t="n"/>
      <c r="AJ343" s="179">
        <f>AI343*E343</f>
        <v>0</v>
      </c>
      <c r="AK343" s="98" t="n"/>
      <c r="AL343" s="178">
        <f>AK343*F343</f>
        <v>0</v>
      </c>
      <c r="AM343" s="99" t="n"/>
      <c r="AN343" s="179">
        <f>AM343*E343</f>
        <v>0</v>
      </c>
      <c r="AO343" s="98" t="n"/>
      <c r="AP343" s="178">
        <f>AO343*F343</f>
        <v>0</v>
      </c>
      <c r="AQ343" s="99" t="n"/>
      <c r="AR343" s="179">
        <f>AQ343*E343</f>
        <v>0</v>
      </c>
      <c r="AS343" s="98" t="n"/>
      <c r="AT343" s="178">
        <f>AS343*F343</f>
        <v>0</v>
      </c>
      <c r="AU343" s="99" t="n"/>
      <c r="AV343" s="179">
        <f>AU343*E343</f>
        <v>0</v>
      </c>
      <c r="AW343" s="98" t="n"/>
      <c r="AX343" s="178">
        <f>AW343*F343</f>
        <v>0</v>
      </c>
      <c r="AY343" s="99" t="n"/>
      <c r="AZ343" s="179">
        <f>AY343*E343</f>
        <v>0</v>
      </c>
      <c r="BA343" s="98" t="n"/>
      <c r="BB343" s="178">
        <f>BA343*F343</f>
        <v>0</v>
      </c>
      <c r="BC343" s="99" t="n"/>
      <c r="BD343" s="179">
        <f>BC343*E343</f>
        <v>0</v>
      </c>
      <c r="BE343" s="98" t="n"/>
      <c r="BF343" s="178">
        <f>BE343*F343</f>
        <v>0</v>
      </c>
    </row>
    <row r="344" ht="15.6" customHeight="1">
      <c r="A344" s="19" t="inlineStr">
        <is>
          <t>12.065.9000</t>
        </is>
      </c>
      <c r="B344" s="15" t="inlineStr">
        <is>
          <t>פירוק תריסי אלומיניום ומשקופיהם בשטח של עד 2 מ"ר</t>
        </is>
      </c>
      <c r="C344" s="33" t="inlineStr">
        <is>
          <t>יח'</t>
        </is>
      </c>
      <c r="D344" s="180" t="n">
        <v>130</v>
      </c>
      <c r="E344" s="180">
        <f>D344*(1-$E$3)</f>
        <v>110.5</v>
      </c>
      <c r="F344" s="181">
        <f>E344*(1+$F$3)</f>
        <v>116.025</v>
      </c>
      <c r="H344" s="38" t="n"/>
      <c r="I344" s="36" t="n"/>
      <c r="K344" s="100" t="n"/>
      <c r="L344" s="182">
        <f>K344*E344</f>
        <v>0</v>
      </c>
      <c r="M344" s="102" t="n"/>
      <c r="N344" s="183">
        <f>M344*F344</f>
        <v>0</v>
      </c>
      <c r="O344" s="95" t="n"/>
      <c r="P344" s="177">
        <f>O344*E344</f>
        <v>0</v>
      </c>
      <c r="Q344" s="96" t="n"/>
      <c r="R344" s="178">
        <f>Q344*F344</f>
        <v>0</v>
      </c>
      <c r="S344" s="95" t="n"/>
      <c r="T344" s="179">
        <f>S344*E344</f>
        <v>0</v>
      </c>
      <c r="U344" s="98" t="n"/>
      <c r="V344" s="178">
        <f>U344*F344</f>
        <v>0</v>
      </c>
      <c r="W344" s="99" t="n"/>
      <c r="X344" s="179">
        <f>W344*E344</f>
        <v>0</v>
      </c>
      <c r="Y344" s="98" t="n"/>
      <c r="Z344" s="178">
        <f>Y344*F344</f>
        <v>0</v>
      </c>
      <c r="AA344" s="99" t="n"/>
      <c r="AB344" s="179">
        <f>AA344*E344</f>
        <v>0</v>
      </c>
      <c r="AC344" s="98" t="n"/>
      <c r="AD344" s="178">
        <f>AC344*F344</f>
        <v>0</v>
      </c>
      <c r="AE344" s="99" t="n"/>
      <c r="AF344" s="179">
        <f>AE344*E344</f>
        <v>0</v>
      </c>
      <c r="AG344" s="98" t="n"/>
      <c r="AH344" s="178">
        <f>AG344*F344</f>
        <v>0</v>
      </c>
      <c r="AI344" s="99" t="n"/>
      <c r="AJ344" s="179">
        <f>AI344*E344</f>
        <v>0</v>
      </c>
      <c r="AK344" s="98" t="n"/>
      <c r="AL344" s="178">
        <f>AK344*F344</f>
        <v>0</v>
      </c>
      <c r="AM344" s="99" t="n"/>
      <c r="AN344" s="179">
        <f>AM344*E344</f>
        <v>0</v>
      </c>
      <c r="AO344" s="98" t="n"/>
      <c r="AP344" s="178">
        <f>AO344*F344</f>
        <v>0</v>
      </c>
      <c r="AQ344" s="99" t="n"/>
      <c r="AR344" s="179">
        <f>AQ344*E344</f>
        <v>0</v>
      </c>
      <c r="AS344" s="98" t="n"/>
      <c r="AT344" s="178">
        <f>AS344*F344</f>
        <v>0</v>
      </c>
      <c r="AU344" s="99" t="n"/>
      <c r="AV344" s="179">
        <f>AU344*E344</f>
        <v>0</v>
      </c>
      <c r="AW344" s="98" t="n"/>
      <c r="AX344" s="178">
        <f>AW344*F344</f>
        <v>0</v>
      </c>
      <c r="AY344" s="99" t="n"/>
      <c r="AZ344" s="179">
        <f>AY344*E344</f>
        <v>0</v>
      </c>
      <c r="BA344" s="98" t="n"/>
      <c r="BB344" s="178">
        <f>BA344*F344</f>
        <v>0</v>
      </c>
      <c r="BC344" s="99" t="n"/>
      <c r="BD344" s="179">
        <f>BC344*E344</f>
        <v>0</v>
      </c>
      <c r="BE344" s="98" t="n"/>
      <c r="BF344" s="178">
        <f>BE344*F344</f>
        <v>0</v>
      </c>
    </row>
    <row r="345" ht="15.6" customHeight="1">
      <c r="A345" s="19" t="inlineStr">
        <is>
          <t>12.065.9010</t>
        </is>
      </c>
      <c r="B345" s="15" t="inlineStr">
        <is>
          <t>פירוק תריסי אלומיניום ומשקופיהם לשימוש חוזר בשטח של עד 2 מ"ר</t>
        </is>
      </c>
      <c r="C345" s="33" t="inlineStr">
        <is>
          <t>יח'</t>
        </is>
      </c>
      <c r="D345" s="180" t="n">
        <v>193</v>
      </c>
      <c r="E345" s="180">
        <f>D345*(1-$E$3)</f>
        <v>164.04999999999998</v>
      </c>
      <c r="F345" s="181">
        <f>E345*(1+$F$3)</f>
        <v>172.2525</v>
      </c>
      <c r="H345" s="38" t="n"/>
      <c r="I345" s="36" t="n"/>
      <c r="K345" s="100" t="n"/>
      <c r="L345" s="182">
        <f>K345*E345</f>
        <v>0</v>
      </c>
      <c r="M345" s="102" t="n"/>
      <c r="N345" s="183">
        <f>M345*F345</f>
        <v>0</v>
      </c>
      <c r="O345" s="95" t="n"/>
      <c r="P345" s="177">
        <f>O345*E345</f>
        <v>0</v>
      </c>
      <c r="Q345" s="96" t="n"/>
      <c r="R345" s="178">
        <f>Q345*F345</f>
        <v>0</v>
      </c>
      <c r="S345" s="95" t="n"/>
      <c r="T345" s="179">
        <f>S345*E345</f>
        <v>0</v>
      </c>
      <c r="U345" s="98" t="n"/>
      <c r="V345" s="178">
        <f>U345*F345</f>
        <v>0</v>
      </c>
      <c r="W345" s="99" t="n"/>
      <c r="X345" s="179">
        <f>W345*E345</f>
        <v>0</v>
      </c>
      <c r="Y345" s="98" t="n"/>
      <c r="Z345" s="178">
        <f>Y345*F345</f>
        <v>0</v>
      </c>
      <c r="AA345" s="99" t="n"/>
      <c r="AB345" s="179">
        <f>AA345*E345</f>
        <v>0</v>
      </c>
      <c r="AC345" s="98" t="n"/>
      <c r="AD345" s="178">
        <f>AC345*F345</f>
        <v>0</v>
      </c>
      <c r="AE345" s="99" t="n"/>
      <c r="AF345" s="179">
        <f>AE345*E345</f>
        <v>0</v>
      </c>
      <c r="AG345" s="98" t="n"/>
      <c r="AH345" s="178">
        <f>AG345*F345</f>
        <v>0</v>
      </c>
      <c r="AI345" s="99" t="n"/>
      <c r="AJ345" s="179">
        <f>AI345*E345</f>
        <v>0</v>
      </c>
      <c r="AK345" s="98" t="n"/>
      <c r="AL345" s="178">
        <f>AK345*F345</f>
        <v>0</v>
      </c>
      <c r="AM345" s="99" t="n"/>
      <c r="AN345" s="179">
        <f>AM345*E345</f>
        <v>0</v>
      </c>
      <c r="AO345" s="98" t="n"/>
      <c r="AP345" s="178">
        <f>AO345*F345</f>
        <v>0</v>
      </c>
      <c r="AQ345" s="99" t="n"/>
      <c r="AR345" s="179">
        <f>AQ345*E345</f>
        <v>0</v>
      </c>
      <c r="AS345" s="98" t="n"/>
      <c r="AT345" s="178">
        <f>AS345*F345</f>
        <v>0</v>
      </c>
      <c r="AU345" s="99" t="n"/>
      <c r="AV345" s="179">
        <f>AU345*E345</f>
        <v>0</v>
      </c>
      <c r="AW345" s="98" t="n"/>
      <c r="AX345" s="178">
        <f>AW345*F345</f>
        <v>0</v>
      </c>
      <c r="AY345" s="99" t="n"/>
      <c r="AZ345" s="179">
        <f>AY345*E345</f>
        <v>0</v>
      </c>
      <c r="BA345" s="98" t="n"/>
      <c r="BB345" s="178">
        <f>BA345*F345</f>
        <v>0</v>
      </c>
      <c r="BC345" s="99" t="n"/>
      <c r="BD345" s="179">
        <f>BC345*E345</f>
        <v>0</v>
      </c>
      <c r="BE345" s="98" t="n"/>
      <c r="BF345" s="178">
        <f>BE345*F345</f>
        <v>0</v>
      </c>
    </row>
    <row r="346" ht="15.6" customHeight="1">
      <c r="A346" s="19" t="inlineStr">
        <is>
          <t>12.065.9020</t>
        </is>
      </c>
      <c r="B346" s="15" t="inlineStr">
        <is>
          <t>פירוק תריסי אלומיניום ומשקופיהם בשטח של מעל 2 מ"ר</t>
        </is>
      </c>
      <c r="C346" s="33" t="inlineStr">
        <is>
          <t>מ"ר</t>
        </is>
      </c>
      <c r="D346" s="180" t="n">
        <v>60</v>
      </c>
      <c r="E346" s="180">
        <f>D346*(1-$E$3)</f>
        <v>51</v>
      </c>
      <c r="F346" s="181">
        <f>E346*(1+$F$3)</f>
        <v>53.550000000000004</v>
      </c>
      <c r="H346" s="38" t="n"/>
      <c r="I346" s="36" t="n"/>
      <c r="K346" s="100" t="n"/>
      <c r="L346" s="182">
        <f>K346*E346</f>
        <v>0</v>
      </c>
      <c r="M346" s="102" t="n"/>
      <c r="N346" s="183">
        <f>M346*F346</f>
        <v>0</v>
      </c>
      <c r="O346" s="95" t="n"/>
      <c r="P346" s="177">
        <f>O346*E346</f>
        <v>0</v>
      </c>
      <c r="Q346" s="96" t="n"/>
      <c r="R346" s="178">
        <f>Q346*F346</f>
        <v>0</v>
      </c>
      <c r="S346" s="95" t="n"/>
      <c r="T346" s="179">
        <f>S346*E346</f>
        <v>0</v>
      </c>
      <c r="U346" s="98" t="n"/>
      <c r="V346" s="178">
        <f>U346*F346</f>
        <v>0</v>
      </c>
      <c r="W346" s="99" t="n"/>
      <c r="X346" s="179">
        <f>W346*E346</f>
        <v>0</v>
      </c>
      <c r="Y346" s="98" t="n"/>
      <c r="Z346" s="178">
        <f>Y346*F346</f>
        <v>0</v>
      </c>
      <c r="AA346" s="99" t="n"/>
      <c r="AB346" s="179">
        <f>AA346*E346</f>
        <v>0</v>
      </c>
      <c r="AC346" s="98" t="n"/>
      <c r="AD346" s="178">
        <f>AC346*F346</f>
        <v>0</v>
      </c>
      <c r="AE346" s="99" t="n"/>
      <c r="AF346" s="179">
        <f>AE346*E346</f>
        <v>0</v>
      </c>
      <c r="AG346" s="98" t="n"/>
      <c r="AH346" s="178">
        <f>AG346*F346</f>
        <v>0</v>
      </c>
      <c r="AI346" s="99" t="n"/>
      <c r="AJ346" s="179">
        <f>AI346*E346</f>
        <v>0</v>
      </c>
      <c r="AK346" s="98" t="n">
        <v>18.965</v>
      </c>
      <c r="AL346" s="178">
        <f>AK346*F346</f>
        <v>1015.5757500000001</v>
      </c>
      <c r="AM346" s="99" t="n"/>
      <c r="AN346" s="179">
        <f>AM346*E346</f>
        <v>0</v>
      </c>
      <c r="AO346" s="98" t="n"/>
      <c r="AP346" s="178">
        <f>AO346*F346</f>
        <v>0</v>
      </c>
      <c r="AQ346" s="99" t="n"/>
      <c r="AR346" s="179">
        <f>AQ346*E346</f>
        <v>0</v>
      </c>
      <c r="AS346" s="98" t="n"/>
      <c r="AT346" s="178">
        <f>AS346*F346</f>
        <v>0</v>
      </c>
      <c r="AU346" s="99" t="n"/>
      <c r="AV346" s="179">
        <f>AU346*E346</f>
        <v>0</v>
      </c>
      <c r="AW346" s="98" t="n"/>
      <c r="AX346" s="178">
        <f>AW346*F346</f>
        <v>0</v>
      </c>
      <c r="AY346" s="99" t="n"/>
      <c r="AZ346" s="179">
        <f>AY346*E346</f>
        <v>0</v>
      </c>
      <c r="BA346" s="98" t="n"/>
      <c r="BB346" s="178">
        <f>BA346*F346</f>
        <v>0</v>
      </c>
      <c r="BC346" s="99" t="n"/>
      <c r="BD346" s="179">
        <f>BC346*E346</f>
        <v>0</v>
      </c>
      <c r="BE346" s="98" t="n"/>
      <c r="BF346" s="178">
        <f>BE346*F346</f>
        <v>0</v>
      </c>
    </row>
    <row r="347" ht="15.6" customHeight="1">
      <c r="A347" s="19" t="inlineStr">
        <is>
          <t>12.065.9100</t>
        </is>
      </c>
      <c r="B347" s="15" t="inlineStr">
        <is>
          <t>פירוק ארגז תריס קיים במידות 35/100 ס"מ</t>
        </is>
      </c>
      <c r="C347" s="33" t="inlineStr">
        <is>
          <t>יח'</t>
        </is>
      </c>
      <c r="D347" s="180" t="n">
        <v>109</v>
      </c>
      <c r="E347" s="180">
        <f>D347*(1-$E$3)</f>
        <v>92.64999999999999</v>
      </c>
      <c r="F347" s="181">
        <f>E347*(1+$F$3)</f>
        <v>97.2825</v>
      </c>
      <c r="H347" s="38" t="n"/>
      <c r="I347" s="36" t="n"/>
      <c r="K347" s="100" t="n"/>
      <c r="L347" s="182">
        <f>K347*E347</f>
        <v>0</v>
      </c>
      <c r="M347" s="102" t="n"/>
      <c r="N347" s="183">
        <f>M347*F347</f>
        <v>0</v>
      </c>
      <c r="O347" s="95" t="n"/>
      <c r="P347" s="177">
        <f>O347*E347</f>
        <v>0</v>
      </c>
      <c r="Q347" s="96" t="n"/>
      <c r="R347" s="178">
        <f>Q347*F347</f>
        <v>0</v>
      </c>
      <c r="S347" s="95" t="n"/>
      <c r="T347" s="179">
        <f>S347*E347</f>
        <v>0</v>
      </c>
      <c r="U347" s="98" t="n"/>
      <c r="V347" s="178">
        <f>U347*F347</f>
        <v>0</v>
      </c>
      <c r="W347" s="99" t="n"/>
      <c r="X347" s="179">
        <f>W347*E347</f>
        <v>0</v>
      </c>
      <c r="Y347" s="98" t="n"/>
      <c r="Z347" s="178">
        <f>Y347*F347</f>
        <v>0</v>
      </c>
      <c r="AA347" s="99" t="n"/>
      <c r="AB347" s="179">
        <f>AA347*E347</f>
        <v>0</v>
      </c>
      <c r="AC347" s="98" t="n"/>
      <c r="AD347" s="178">
        <f>AC347*F347</f>
        <v>0</v>
      </c>
      <c r="AE347" s="99" t="n"/>
      <c r="AF347" s="179">
        <f>AE347*E347</f>
        <v>0</v>
      </c>
      <c r="AG347" s="98" t="n"/>
      <c r="AH347" s="178">
        <f>AG347*F347</f>
        <v>0</v>
      </c>
      <c r="AI347" s="99" t="n"/>
      <c r="AJ347" s="179">
        <f>AI347*E347</f>
        <v>0</v>
      </c>
      <c r="AK347" s="98" t="n"/>
      <c r="AL347" s="178">
        <f>AK347*F347</f>
        <v>0</v>
      </c>
      <c r="AM347" s="99" t="n"/>
      <c r="AN347" s="179">
        <f>AM347*E347</f>
        <v>0</v>
      </c>
      <c r="AO347" s="98" t="n"/>
      <c r="AP347" s="178">
        <f>AO347*F347</f>
        <v>0</v>
      </c>
      <c r="AQ347" s="99" t="n"/>
      <c r="AR347" s="179">
        <f>AQ347*E347</f>
        <v>0</v>
      </c>
      <c r="AS347" s="98" t="n"/>
      <c r="AT347" s="178">
        <f>AS347*F347</f>
        <v>0</v>
      </c>
      <c r="AU347" s="99" t="n"/>
      <c r="AV347" s="179">
        <f>AU347*E347</f>
        <v>0</v>
      </c>
      <c r="AW347" s="98" t="n"/>
      <c r="AX347" s="178">
        <f>AW347*F347</f>
        <v>0</v>
      </c>
      <c r="AY347" s="99" t="n"/>
      <c r="AZ347" s="179">
        <f>AY347*E347</f>
        <v>0</v>
      </c>
      <c r="BA347" s="98" t="n"/>
      <c r="BB347" s="178">
        <f>BA347*F347</f>
        <v>0</v>
      </c>
      <c r="BC347" s="99" t="n"/>
      <c r="BD347" s="179">
        <f>BC347*E347</f>
        <v>0</v>
      </c>
      <c r="BE347" s="98" t="n"/>
      <c r="BF347" s="178">
        <f>BE347*F347</f>
        <v>0</v>
      </c>
    </row>
    <row r="348" ht="15.6" customHeight="1">
      <c r="A348" s="19" t="inlineStr">
        <is>
          <t>12.065.9110</t>
        </is>
      </c>
      <c r="B348" s="15" t="inlineStr">
        <is>
          <t>פירוק ארגז תריס קיים במידות 35/150 ס"מ</t>
        </is>
      </c>
      <c r="C348" s="33" t="inlineStr">
        <is>
          <t>יח'</t>
        </is>
      </c>
      <c r="D348" s="180" t="n">
        <v>121</v>
      </c>
      <c r="E348" s="180">
        <f>D348*(1-$E$3)</f>
        <v>102.85</v>
      </c>
      <c r="F348" s="181">
        <f>E348*(1+$F$3)</f>
        <v>107.99249999999999</v>
      </c>
      <c r="H348" s="38" t="n"/>
      <c r="I348" s="36" t="n"/>
      <c r="K348" s="100" t="n"/>
      <c r="L348" s="182">
        <f>K348*E348</f>
        <v>0</v>
      </c>
      <c r="M348" s="102" t="n"/>
      <c r="N348" s="183">
        <f>M348*F348</f>
        <v>0</v>
      </c>
      <c r="O348" s="95" t="n"/>
      <c r="P348" s="177">
        <f>O348*E348</f>
        <v>0</v>
      </c>
      <c r="Q348" s="96" t="n"/>
      <c r="R348" s="178">
        <f>Q348*F348</f>
        <v>0</v>
      </c>
      <c r="S348" s="95" t="n"/>
      <c r="T348" s="179">
        <f>S348*E348</f>
        <v>0</v>
      </c>
      <c r="U348" s="98" t="n"/>
      <c r="V348" s="178">
        <f>U348*F348</f>
        <v>0</v>
      </c>
      <c r="W348" s="99" t="n"/>
      <c r="X348" s="179">
        <f>W348*E348</f>
        <v>0</v>
      </c>
      <c r="Y348" s="98" t="n"/>
      <c r="Z348" s="178">
        <f>Y348*F348</f>
        <v>0</v>
      </c>
      <c r="AA348" s="99" t="n"/>
      <c r="AB348" s="179">
        <f>AA348*E348</f>
        <v>0</v>
      </c>
      <c r="AC348" s="98" t="n"/>
      <c r="AD348" s="178">
        <f>AC348*F348</f>
        <v>0</v>
      </c>
      <c r="AE348" s="99" t="n"/>
      <c r="AF348" s="179">
        <f>AE348*E348</f>
        <v>0</v>
      </c>
      <c r="AG348" s="98" t="n"/>
      <c r="AH348" s="178">
        <f>AG348*F348</f>
        <v>0</v>
      </c>
      <c r="AI348" s="99" t="n"/>
      <c r="AJ348" s="179">
        <f>AI348*E348</f>
        <v>0</v>
      </c>
      <c r="AK348" s="98" t="n">
        <v>3</v>
      </c>
      <c r="AL348" s="178">
        <f>AK348*F348</f>
        <v>323.97749999999996</v>
      </c>
      <c r="AM348" s="99" t="n"/>
      <c r="AN348" s="179">
        <f>AM348*E348</f>
        <v>0</v>
      </c>
      <c r="AO348" s="98" t="n"/>
      <c r="AP348" s="178">
        <f>AO348*F348</f>
        <v>0</v>
      </c>
      <c r="AQ348" s="99" t="n"/>
      <c r="AR348" s="179">
        <f>AQ348*E348</f>
        <v>0</v>
      </c>
      <c r="AS348" s="98" t="n"/>
      <c r="AT348" s="178">
        <f>AS348*F348</f>
        <v>0</v>
      </c>
      <c r="AU348" s="99" t="n"/>
      <c r="AV348" s="179">
        <f>AU348*E348</f>
        <v>0</v>
      </c>
      <c r="AW348" s="98" t="n"/>
      <c r="AX348" s="178">
        <f>AW348*F348</f>
        <v>0</v>
      </c>
      <c r="AY348" s="99" t="n"/>
      <c r="AZ348" s="179">
        <f>AY348*E348</f>
        <v>0</v>
      </c>
      <c r="BA348" s="98" t="n"/>
      <c r="BB348" s="178">
        <f>BA348*F348</f>
        <v>0</v>
      </c>
      <c r="BC348" s="99" t="n"/>
      <c r="BD348" s="179">
        <f>BC348*E348</f>
        <v>0</v>
      </c>
      <c r="BE348" s="98" t="n"/>
      <c r="BF348" s="178">
        <f>BE348*F348</f>
        <v>0</v>
      </c>
    </row>
    <row r="349" ht="28.2" customHeight="1">
      <c r="A349" s="19" t="inlineStr">
        <is>
          <t>12.065.9120</t>
        </is>
      </c>
      <c r="B349" s="15" t="inlineStr">
        <is>
          <t>פירוק ארגז תריס קיים במידות 35/100 ס"מ וסגירת הפתח (הפנימי) ע"י לוח גבס בעובי 1.25 ס"מ, לרבות קונסטרוקציה ושפכטל</t>
        </is>
      </c>
      <c r="C349" s="33" t="inlineStr">
        <is>
          <t>יח'</t>
        </is>
      </c>
      <c r="D349" s="180" t="n">
        <v>450</v>
      </c>
      <c r="E349" s="180">
        <f>D349*(1-$E$3)</f>
        <v>382.5</v>
      </c>
      <c r="F349" s="181">
        <f>E349*(1+$F$3)</f>
        <v>401.625</v>
      </c>
      <c r="H349" s="38" t="n"/>
      <c r="I349" s="36" t="n"/>
      <c r="K349" s="100" t="n"/>
      <c r="L349" s="182">
        <f>K349*E349</f>
        <v>0</v>
      </c>
      <c r="M349" s="102" t="n"/>
      <c r="N349" s="183">
        <f>M349*F349</f>
        <v>0</v>
      </c>
      <c r="O349" s="95" t="n"/>
      <c r="P349" s="177">
        <f>O349*E349</f>
        <v>0</v>
      </c>
      <c r="Q349" s="96" t="n"/>
      <c r="R349" s="178">
        <f>Q349*F349</f>
        <v>0</v>
      </c>
      <c r="S349" s="95" t="n"/>
      <c r="T349" s="179">
        <f>S349*E349</f>
        <v>0</v>
      </c>
      <c r="U349" s="98" t="n"/>
      <c r="V349" s="178">
        <f>U349*F349</f>
        <v>0</v>
      </c>
      <c r="W349" s="99" t="n"/>
      <c r="X349" s="179">
        <f>W349*E349</f>
        <v>0</v>
      </c>
      <c r="Y349" s="98" t="n"/>
      <c r="Z349" s="178">
        <f>Y349*F349</f>
        <v>0</v>
      </c>
      <c r="AA349" s="99" t="n"/>
      <c r="AB349" s="179">
        <f>AA349*E349</f>
        <v>0</v>
      </c>
      <c r="AC349" s="98" t="n"/>
      <c r="AD349" s="178">
        <f>AC349*F349</f>
        <v>0</v>
      </c>
      <c r="AE349" s="99" t="n"/>
      <c r="AF349" s="179">
        <f>AE349*E349</f>
        <v>0</v>
      </c>
      <c r="AG349" s="98" t="n"/>
      <c r="AH349" s="178">
        <f>AG349*F349</f>
        <v>0</v>
      </c>
      <c r="AI349" s="99" t="n"/>
      <c r="AJ349" s="179">
        <f>AI349*E349</f>
        <v>0</v>
      </c>
      <c r="AK349" s="98" t="n"/>
      <c r="AL349" s="178">
        <f>AK349*F349</f>
        <v>0</v>
      </c>
      <c r="AM349" s="99" t="n"/>
      <c r="AN349" s="179">
        <f>AM349*E349</f>
        <v>0</v>
      </c>
      <c r="AO349" s="98" t="n"/>
      <c r="AP349" s="178">
        <f>AO349*F349</f>
        <v>0</v>
      </c>
      <c r="AQ349" s="99" t="n"/>
      <c r="AR349" s="179">
        <f>AQ349*E349</f>
        <v>0</v>
      </c>
      <c r="AS349" s="98" t="n"/>
      <c r="AT349" s="178">
        <f>AS349*F349</f>
        <v>0</v>
      </c>
      <c r="AU349" s="99" t="n"/>
      <c r="AV349" s="179">
        <f>AU349*E349</f>
        <v>0</v>
      </c>
      <c r="AW349" s="98" t="n"/>
      <c r="AX349" s="178">
        <f>AW349*F349</f>
        <v>0</v>
      </c>
      <c r="AY349" s="99" t="n"/>
      <c r="AZ349" s="179">
        <f>AY349*E349</f>
        <v>0</v>
      </c>
      <c r="BA349" s="98" t="n"/>
      <c r="BB349" s="178">
        <f>BA349*F349</f>
        <v>0</v>
      </c>
      <c r="BC349" s="99" t="n"/>
      <c r="BD349" s="179">
        <f>BC349*E349</f>
        <v>0</v>
      </c>
      <c r="BE349" s="98" t="n"/>
      <c r="BF349" s="178">
        <f>BE349*F349</f>
        <v>0</v>
      </c>
    </row>
    <row r="350" ht="15.6" customHeight="1">
      <c r="A350" s="19" t="inlineStr">
        <is>
          <t>12.065.9200</t>
        </is>
      </c>
      <c r="B350" s="15" t="inlineStr">
        <is>
          <t>התקנת ארגז עץ חדש לתריס גלילה קיים לרבות מכסה וצבע במידות 35/100 ס"מ</t>
        </is>
      </c>
      <c r="C350" s="33" t="inlineStr">
        <is>
          <t>יח'</t>
        </is>
      </c>
      <c r="D350" s="180" t="n">
        <v>360</v>
      </c>
      <c r="E350" s="180">
        <f>D350*(1-$E$3)</f>
        <v>306</v>
      </c>
      <c r="F350" s="181">
        <f>E350*(1+$F$3)</f>
        <v>321.3</v>
      </c>
      <c r="H350" s="38" t="n"/>
      <c r="I350" s="36" t="n"/>
      <c r="K350" s="100" t="n"/>
      <c r="L350" s="182">
        <f>K350*E350</f>
        <v>0</v>
      </c>
      <c r="M350" s="102" t="n"/>
      <c r="N350" s="183">
        <f>M350*F350</f>
        <v>0</v>
      </c>
      <c r="O350" s="95" t="n"/>
      <c r="P350" s="177">
        <f>O350*E350</f>
        <v>0</v>
      </c>
      <c r="Q350" s="96" t="n"/>
      <c r="R350" s="178">
        <f>Q350*F350</f>
        <v>0</v>
      </c>
      <c r="S350" s="95" t="n"/>
      <c r="T350" s="179">
        <f>S350*E350</f>
        <v>0</v>
      </c>
      <c r="U350" s="98" t="n"/>
      <c r="V350" s="178">
        <f>U350*F350</f>
        <v>0</v>
      </c>
      <c r="W350" s="99" t="n"/>
      <c r="X350" s="179">
        <f>W350*E350</f>
        <v>0</v>
      </c>
      <c r="Y350" s="98" t="n"/>
      <c r="Z350" s="178">
        <f>Y350*F350</f>
        <v>0</v>
      </c>
      <c r="AA350" s="99" t="n"/>
      <c r="AB350" s="179">
        <f>AA350*E350</f>
        <v>0</v>
      </c>
      <c r="AC350" s="98" t="n"/>
      <c r="AD350" s="178">
        <f>AC350*F350</f>
        <v>0</v>
      </c>
      <c r="AE350" s="99" t="n"/>
      <c r="AF350" s="179">
        <f>AE350*E350</f>
        <v>0</v>
      </c>
      <c r="AG350" s="98" t="n"/>
      <c r="AH350" s="178">
        <f>AG350*F350</f>
        <v>0</v>
      </c>
      <c r="AI350" s="99" t="n"/>
      <c r="AJ350" s="179">
        <f>AI350*E350</f>
        <v>0</v>
      </c>
      <c r="AK350" s="98" t="n"/>
      <c r="AL350" s="178">
        <f>AK350*F350</f>
        <v>0</v>
      </c>
      <c r="AM350" s="99" t="n"/>
      <c r="AN350" s="179">
        <f>AM350*E350</f>
        <v>0</v>
      </c>
      <c r="AO350" s="98" t="n"/>
      <c r="AP350" s="178">
        <f>AO350*F350</f>
        <v>0</v>
      </c>
      <c r="AQ350" s="99" t="n"/>
      <c r="AR350" s="179">
        <f>AQ350*E350</f>
        <v>0</v>
      </c>
      <c r="AS350" s="98" t="n"/>
      <c r="AT350" s="178">
        <f>AS350*F350</f>
        <v>0</v>
      </c>
      <c r="AU350" s="99" t="n"/>
      <c r="AV350" s="179">
        <f>AU350*E350</f>
        <v>0</v>
      </c>
      <c r="AW350" s="98" t="n"/>
      <c r="AX350" s="178">
        <f>AW350*F350</f>
        <v>0</v>
      </c>
      <c r="AY350" s="99" t="n"/>
      <c r="AZ350" s="179">
        <f>AY350*E350</f>
        <v>0</v>
      </c>
      <c r="BA350" s="98" t="n"/>
      <c r="BB350" s="178">
        <f>BA350*F350</f>
        <v>0</v>
      </c>
      <c r="BC350" s="99" t="n"/>
      <c r="BD350" s="179">
        <f>BC350*E350</f>
        <v>0</v>
      </c>
      <c r="BE350" s="98" t="n"/>
      <c r="BF350" s="178">
        <f>BE350*F350</f>
        <v>0</v>
      </c>
    </row>
    <row r="351" ht="15.6" customHeight="1">
      <c r="A351" s="19" t="inlineStr">
        <is>
          <t>12.065.9210</t>
        </is>
      </c>
      <c r="B351" s="15" t="inlineStr">
        <is>
          <t>התקנת מכסה עץ חדש לארגז תריס גלילה קיים לרבות צביעה במידות 35/100 ס"מ</t>
        </is>
      </c>
      <c r="C351" s="33" t="inlineStr">
        <is>
          <t>יח'</t>
        </is>
      </c>
      <c r="D351" s="180" t="n">
        <v>194</v>
      </c>
      <c r="E351" s="180">
        <f>D351*(1-$E$3)</f>
        <v>164.9</v>
      </c>
      <c r="F351" s="181">
        <f>E351*(1+$F$3)</f>
        <v>173.145</v>
      </c>
      <c r="H351" s="38" t="n"/>
      <c r="I351" s="36" t="n"/>
      <c r="K351" s="100" t="n"/>
      <c r="L351" s="182">
        <f>K351*E351</f>
        <v>0</v>
      </c>
      <c r="M351" s="102" t="n"/>
      <c r="N351" s="183">
        <f>M351*F351</f>
        <v>0</v>
      </c>
      <c r="O351" s="95" t="n"/>
      <c r="P351" s="177">
        <f>O351*E351</f>
        <v>0</v>
      </c>
      <c r="Q351" s="96" t="n"/>
      <c r="R351" s="178">
        <f>Q351*F351</f>
        <v>0</v>
      </c>
      <c r="S351" s="95" t="n"/>
      <c r="T351" s="179">
        <f>S351*E351</f>
        <v>0</v>
      </c>
      <c r="U351" s="98" t="n"/>
      <c r="V351" s="178">
        <f>U351*F351</f>
        <v>0</v>
      </c>
      <c r="W351" s="99" t="n"/>
      <c r="X351" s="179">
        <f>W351*E351</f>
        <v>0</v>
      </c>
      <c r="Y351" s="98" t="n"/>
      <c r="Z351" s="178">
        <f>Y351*F351</f>
        <v>0</v>
      </c>
      <c r="AA351" s="99" t="n"/>
      <c r="AB351" s="179">
        <f>AA351*E351</f>
        <v>0</v>
      </c>
      <c r="AC351" s="98" t="n"/>
      <c r="AD351" s="178">
        <f>AC351*F351</f>
        <v>0</v>
      </c>
      <c r="AE351" s="99" t="n"/>
      <c r="AF351" s="179">
        <f>AE351*E351</f>
        <v>0</v>
      </c>
      <c r="AG351" s="98" t="n"/>
      <c r="AH351" s="178">
        <f>AG351*F351</f>
        <v>0</v>
      </c>
      <c r="AI351" s="99" t="n"/>
      <c r="AJ351" s="179">
        <f>AI351*E351</f>
        <v>0</v>
      </c>
      <c r="AK351" s="98" t="n"/>
      <c r="AL351" s="178">
        <f>AK351*F351</f>
        <v>0</v>
      </c>
      <c r="AM351" s="99" t="n"/>
      <c r="AN351" s="179">
        <f>AM351*E351</f>
        <v>0</v>
      </c>
      <c r="AO351" s="98" t="n"/>
      <c r="AP351" s="178">
        <f>AO351*F351</f>
        <v>0</v>
      </c>
      <c r="AQ351" s="99" t="n"/>
      <c r="AR351" s="179">
        <f>AQ351*E351</f>
        <v>0</v>
      </c>
      <c r="AS351" s="98" t="n"/>
      <c r="AT351" s="178">
        <f>AS351*F351</f>
        <v>0</v>
      </c>
      <c r="AU351" s="99" t="n"/>
      <c r="AV351" s="179">
        <f>AU351*E351</f>
        <v>0</v>
      </c>
      <c r="AW351" s="98" t="n"/>
      <c r="AX351" s="178">
        <f>AW351*F351</f>
        <v>0</v>
      </c>
      <c r="AY351" s="99" t="n"/>
      <c r="AZ351" s="179">
        <f>AY351*E351</f>
        <v>0</v>
      </c>
      <c r="BA351" s="98" t="n"/>
      <c r="BB351" s="178">
        <f>BA351*F351</f>
        <v>0</v>
      </c>
      <c r="BC351" s="99" t="n"/>
      <c r="BD351" s="179">
        <f>BC351*E351</f>
        <v>0</v>
      </c>
      <c r="BE351" s="98" t="n"/>
      <c r="BF351" s="178">
        <f>BE351*F351</f>
        <v>0</v>
      </c>
    </row>
    <row r="352" ht="15.6" customHeight="1">
      <c r="A352" s="19" t="inlineStr">
        <is>
          <t>12.065.9300</t>
        </is>
      </c>
      <c r="B352" s="15" t="inlineStr">
        <is>
          <t>תיקון והחלפה של רצועה לתריס גלילה קיים של דלת או חלון</t>
        </is>
      </c>
      <c r="C352" s="33" t="inlineStr">
        <is>
          <t>יח'</t>
        </is>
      </c>
      <c r="D352" s="180" t="n">
        <v>214</v>
      </c>
      <c r="E352" s="180">
        <f>D352*(1-$E$3)</f>
        <v>181.9</v>
      </c>
      <c r="F352" s="181">
        <f>E352*(1+$F$3)</f>
        <v>190.995</v>
      </c>
      <c r="H352" s="38" t="n"/>
      <c r="I352" s="36" t="n"/>
      <c r="K352" s="100" t="n"/>
      <c r="L352" s="182">
        <f>K352*E352</f>
        <v>0</v>
      </c>
      <c r="M352" s="102" t="n"/>
      <c r="N352" s="183">
        <f>M352*F352</f>
        <v>0</v>
      </c>
      <c r="O352" s="95" t="n"/>
      <c r="P352" s="177">
        <f>O352*E352</f>
        <v>0</v>
      </c>
      <c r="Q352" s="96" t="n"/>
      <c r="R352" s="178">
        <f>Q352*F352</f>
        <v>0</v>
      </c>
      <c r="S352" s="95" t="n"/>
      <c r="T352" s="179">
        <f>S352*E352</f>
        <v>0</v>
      </c>
      <c r="U352" s="98" t="n"/>
      <c r="V352" s="178">
        <f>U352*F352</f>
        <v>0</v>
      </c>
      <c r="W352" s="99" t="n"/>
      <c r="X352" s="179">
        <f>W352*E352</f>
        <v>0</v>
      </c>
      <c r="Y352" s="98" t="n"/>
      <c r="Z352" s="178">
        <f>Y352*F352</f>
        <v>0</v>
      </c>
      <c r="AA352" s="99" t="n"/>
      <c r="AB352" s="179">
        <f>AA352*E352</f>
        <v>0</v>
      </c>
      <c r="AC352" s="98" t="n"/>
      <c r="AD352" s="178">
        <f>AC352*F352</f>
        <v>0</v>
      </c>
      <c r="AE352" s="99" t="n"/>
      <c r="AF352" s="179">
        <f>AE352*E352</f>
        <v>0</v>
      </c>
      <c r="AG352" s="98" t="n"/>
      <c r="AH352" s="178">
        <f>AG352*F352</f>
        <v>0</v>
      </c>
      <c r="AI352" s="99" t="n"/>
      <c r="AJ352" s="179">
        <f>AI352*E352</f>
        <v>0</v>
      </c>
      <c r="AK352" s="98" t="n"/>
      <c r="AL352" s="178">
        <f>AK352*F352</f>
        <v>0</v>
      </c>
      <c r="AM352" s="99" t="n"/>
      <c r="AN352" s="179">
        <f>AM352*E352</f>
        <v>0</v>
      </c>
      <c r="AO352" s="98" t="n"/>
      <c r="AP352" s="178">
        <f>AO352*F352</f>
        <v>0</v>
      </c>
      <c r="AQ352" s="99" t="n"/>
      <c r="AR352" s="179">
        <f>AQ352*E352</f>
        <v>0</v>
      </c>
      <c r="AS352" s="98" t="n"/>
      <c r="AT352" s="178">
        <f>AS352*F352</f>
        <v>0</v>
      </c>
      <c r="AU352" s="99" t="n"/>
      <c r="AV352" s="179">
        <f>AU352*E352</f>
        <v>0</v>
      </c>
      <c r="AW352" s="98" t="n"/>
      <c r="AX352" s="178">
        <f>AW352*F352</f>
        <v>0</v>
      </c>
      <c r="AY352" s="99" t="n"/>
      <c r="AZ352" s="179">
        <f>AY352*E352</f>
        <v>0</v>
      </c>
      <c r="BA352" s="98" t="n"/>
      <c r="BB352" s="178">
        <f>BA352*F352</f>
        <v>0</v>
      </c>
      <c r="BC352" s="99" t="n"/>
      <c r="BD352" s="179">
        <f>BC352*E352</f>
        <v>0</v>
      </c>
      <c r="BE352" s="98" t="n"/>
      <c r="BF352" s="178">
        <f>BE352*F352</f>
        <v>0</v>
      </c>
    </row>
    <row r="353" ht="15.6" customHeight="1">
      <c r="A353" s="19" t="inlineStr">
        <is>
          <t>12.065.9305</t>
        </is>
      </c>
      <c r="B353" s="15" t="inlineStr">
        <is>
          <t>החלפה של מנגנון ורצועה לתריס גלילה קיים של חלון, לרבות החלפת גלגל קפיץ/מאסף תחתון פנימי</t>
        </is>
      </c>
      <c r="C353" s="33" t="inlineStr">
        <is>
          <t>יח'</t>
        </is>
      </c>
      <c r="D353" s="180" t="n">
        <v>320</v>
      </c>
      <c r="E353" s="180">
        <f>D353*(1-$E$3)</f>
        <v>272</v>
      </c>
      <c r="F353" s="181">
        <f>E353*(1+$F$3)</f>
        <v>285.6</v>
      </c>
      <c r="H353" s="38" t="n"/>
      <c r="I353" s="36" t="n"/>
      <c r="K353" s="100" t="n"/>
      <c r="L353" s="182">
        <f>K353*E353</f>
        <v>0</v>
      </c>
      <c r="M353" s="102" t="n"/>
      <c r="N353" s="183">
        <f>M353*F353</f>
        <v>0</v>
      </c>
      <c r="O353" s="95" t="n"/>
      <c r="P353" s="177">
        <f>O353*E353</f>
        <v>0</v>
      </c>
      <c r="Q353" s="96" t="n"/>
      <c r="R353" s="178">
        <f>Q353*F353</f>
        <v>0</v>
      </c>
      <c r="S353" s="95" t="n"/>
      <c r="T353" s="179">
        <f>S353*E353</f>
        <v>0</v>
      </c>
      <c r="U353" s="98" t="n"/>
      <c r="V353" s="178">
        <f>U353*F353</f>
        <v>0</v>
      </c>
      <c r="W353" s="99" t="n"/>
      <c r="X353" s="179">
        <f>W353*E353</f>
        <v>0</v>
      </c>
      <c r="Y353" s="98" t="n"/>
      <c r="Z353" s="178">
        <f>Y353*F353</f>
        <v>0</v>
      </c>
      <c r="AA353" s="99" t="n"/>
      <c r="AB353" s="179">
        <f>AA353*E353</f>
        <v>0</v>
      </c>
      <c r="AC353" s="98" t="n"/>
      <c r="AD353" s="178">
        <f>AC353*F353</f>
        <v>0</v>
      </c>
      <c r="AE353" s="99" t="n"/>
      <c r="AF353" s="179">
        <f>AE353*E353</f>
        <v>0</v>
      </c>
      <c r="AG353" s="98" t="n"/>
      <c r="AH353" s="178">
        <f>AG353*F353</f>
        <v>0</v>
      </c>
      <c r="AI353" s="99" t="n"/>
      <c r="AJ353" s="179">
        <f>AI353*E353</f>
        <v>0</v>
      </c>
      <c r="AK353" s="98" t="n"/>
      <c r="AL353" s="178">
        <f>AK353*F353</f>
        <v>0</v>
      </c>
      <c r="AM353" s="99" t="n"/>
      <c r="AN353" s="179">
        <f>AM353*E353</f>
        <v>0</v>
      </c>
      <c r="AO353" s="98" t="n"/>
      <c r="AP353" s="178">
        <f>AO353*F353</f>
        <v>0</v>
      </c>
      <c r="AQ353" s="99" t="n"/>
      <c r="AR353" s="179">
        <f>AQ353*E353</f>
        <v>0</v>
      </c>
      <c r="AS353" s="98" t="n"/>
      <c r="AT353" s="178">
        <f>AS353*F353</f>
        <v>0</v>
      </c>
      <c r="AU353" s="99" t="n"/>
      <c r="AV353" s="179">
        <f>AU353*E353</f>
        <v>0</v>
      </c>
      <c r="AW353" s="98" t="n"/>
      <c r="AX353" s="178">
        <f>AW353*F353</f>
        <v>0</v>
      </c>
      <c r="AY353" s="99" t="n"/>
      <c r="AZ353" s="179">
        <f>AY353*E353</f>
        <v>0</v>
      </c>
      <c r="BA353" s="98" t="n"/>
      <c r="BB353" s="178">
        <f>BA353*F353</f>
        <v>0</v>
      </c>
      <c r="BC353" s="99" t="n"/>
      <c r="BD353" s="179">
        <f>BC353*E353</f>
        <v>0</v>
      </c>
      <c r="BE353" s="98" t="n"/>
      <c r="BF353" s="178">
        <f>BE353*F353</f>
        <v>0</v>
      </c>
    </row>
    <row r="354" ht="15.6" customHeight="1">
      <c r="A354" s="19" t="inlineStr">
        <is>
          <t>12.065.9310</t>
        </is>
      </c>
      <c r="B354" s="15" t="inlineStr">
        <is>
          <t>החלפת מסילה מאלומיניום לתריס גלילה קיים, לרבות פירוק מסילה קיימת</t>
        </is>
      </c>
      <c r="C354" s="33" t="inlineStr">
        <is>
          <t>מ'</t>
        </is>
      </c>
      <c r="D354" s="180" t="n">
        <v>164</v>
      </c>
      <c r="E354" s="180">
        <f>D354*(1-$E$3)</f>
        <v>139.4</v>
      </c>
      <c r="F354" s="181">
        <f>E354*(1+$F$3)</f>
        <v>146.37</v>
      </c>
      <c r="H354" s="38" t="n"/>
      <c r="I354" s="36" t="n"/>
      <c r="K354" s="100" t="n"/>
      <c r="L354" s="182">
        <f>K354*E354</f>
        <v>0</v>
      </c>
      <c r="M354" s="102" t="n"/>
      <c r="N354" s="183">
        <f>M354*F354</f>
        <v>0</v>
      </c>
      <c r="O354" s="95" t="n"/>
      <c r="P354" s="177">
        <f>O354*E354</f>
        <v>0</v>
      </c>
      <c r="Q354" s="96" t="n"/>
      <c r="R354" s="178">
        <f>Q354*F354</f>
        <v>0</v>
      </c>
      <c r="S354" s="95" t="n"/>
      <c r="T354" s="179">
        <f>S354*E354</f>
        <v>0</v>
      </c>
      <c r="U354" s="98" t="n"/>
      <c r="V354" s="178">
        <f>U354*F354</f>
        <v>0</v>
      </c>
      <c r="W354" s="99" t="n"/>
      <c r="X354" s="179">
        <f>W354*E354</f>
        <v>0</v>
      </c>
      <c r="Y354" s="98" t="n"/>
      <c r="Z354" s="178">
        <f>Y354*F354</f>
        <v>0</v>
      </c>
      <c r="AA354" s="99" t="n"/>
      <c r="AB354" s="179">
        <f>AA354*E354</f>
        <v>0</v>
      </c>
      <c r="AC354" s="98" t="n"/>
      <c r="AD354" s="178">
        <f>AC354*F354</f>
        <v>0</v>
      </c>
      <c r="AE354" s="99" t="n"/>
      <c r="AF354" s="179">
        <f>AE354*E354</f>
        <v>0</v>
      </c>
      <c r="AG354" s="98" t="n"/>
      <c r="AH354" s="178">
        <f>AG354*F354</f>
        <v>0</v>
      </c>
      <c r="AI354" s="99" t="n"/>
      <c r="AJ354" s="179">
        <f>AI354*E354</f>
        <v>0</v>
      </c>
      <c r="AK354" s="98" t="n"/>
      <c r="AL354" s="178">
        <f>AK354*F354</f>
        <v>0</v>
      </c>
      <c r="AM354" s="99" t="n"/>
      <c r="AN354" s="179">
        <f>AM354*E354</f>
        <v>0</v>
      </c>
      <c r="AO354" s="98" t="n"/>
      <c r="AP354" s="178">
        <f>AO354*F354</f>
        <v>0</v>
      </c>
      <c r="AQ354" s="99" t="n"/>
      <c r="AR354" s="179">
        <f>AQ354*E354</f>
        <v>0</v>
      </c>
      <c r="AS354" s="98" t="n"/>
      <c r="AT354" s="178">
        <f>AS354*F354</f>
        <v>0</v>
      </c>
      <c r="AU354" s="99" t="n"/>
      <c r="AV354" s="179">
        <f>AU354*E354</f>
        <v>0</v>
      </c>
      <c r="AW354" s="98" t="n"/>
      <c r="AX354" s="178">
        <f>AW354*F354</f>
        <v>0</v>
      </c>
      <c r="AY354" s="99" t="n"/>
      <c r="AZ354" s="179">
        <f>AY354*E354</f>
        <v>0</v>
      </c>
      <c r="BA354" s="98" t="n"/>
      <c r="BB354" s="178">
        <f>BA354*F354</f>
        <v>0</v>
      </c>
      <c r="BC354" s="99" t="n"/>
      <c r="BD354" s="179">
        <f>BC354*E354</f>
        <v>0</v>
      </c>
      <c r="BE354" s="98" t="n"/>
      <c r="BF354" s="178">
        <f>BE354*F354</f>
        <v>0</v>
      </c>
    </row>
    <row r="355" ht="15.6" customHeight="1">
      <c r="A355" s="19" t="inlineStr">
        <is>
          <t>12.065.9320</t>
        </is>
      </c>
      <c r="B355" s="15" t="inlineStr">
        <is>
          <t>החלפת ידית וסגר לתריס צירי</t>
        </is>
      </c>
      <c r="C355" s="33" t="inlineStr">
        <is>
          <t>יח'</t>
        </is>
      </c>
      <c r="D355" s="180" t="n">
        <v>114</v>
      </c>
      <c r="E355" s="180">
        <f>D355*(1-$E$3)</f>
        <v>96.89999999999999</v>
      </c>
      <c r="F355" s="181">
        <f>E355*(1+$F$3)</f>
        <v>101.74499999999999</v>
      </c>
      <c r="H355" s="38" t="n"/>
      <c r="I355" s="36" t="n"/>
      <c r="K355" s="100" t="n"/>
      <c r="L355" s="182">
        <f>K355*E355</f>
        <v>0</v>
      </c>
      <c r="M355" s="102" t="n"/>
      <c r="N355" s="183">
        <f>M355*F355</f>
        <v>0</v>
      </c>
      <c r="O355" s="95" t="n"/>
      <c r="P355" s="177">
        <f>O355*E355</f>
        <v>0</v>
      </c>
      <c r="Q355" s="96" t="n"/>
      <c r="R355" s="178">
        <f>Q355*F355</f>
        <v>0</v>
      </c>
      <c r="S355" s="95" t="n"/>
      <c r="T355" s="179">
        <f>S355*E355</f>
        <v>0</v>
      </c>
      <c r="U355" s="98" t="n"/>
      <c r="V355" s="178">
        <f>U355*F355</f>
        <v>0</v>
      </c>
      <c r="W355" s="99" t="n"/>
      <c r="X355" s="179">
        <f>W355*E355</f>
        <v>0</v>
      </c>
      <c r="Y355" s="98" t="n"/>
      <c r="Z355" s="178">
        <f>Y355*F355</f>
        <v>0</v>
      </c>
      <c r="AA355" s="99" t="n"/>
      <c r="AB355" s="179">
        <f>AA355*E355</f>
        <v>0</v>
      </c>
      <c r="AC355" s="98" t="n"/>
      <c r="AD355" s="178">
        <f>AC355*F355</f>
        <v>0</v>
      </c>
      <c r="AE355" s="99" t="n"/>
      <c r="AF355" s="179">
        <f>AE355*E355</f>
        <v>0</v>
      </c>
      <c r="AG355" s="98" t="n"/>
      <c r="AH355" s="178">
        <f>AG355*F355</f>
        <v>0</v>
      </c>
      <c r="AI355" s="99" t="n"/>
      <c r="AJ355" s="179">
        <f>AI355*E355</f>
        <v>0</v>
      </c>
      <c r="AK355" s="98" t="n"/>
      <c r="AL355" s="178">
        <f>AK355*F355</f>
        <v>0</v>
      </c>
      <c r="AM355" s="99" t="n"/>
      <c r="AN355" s="179">
        <f>AM355*E355</f>
        <v>0</v>
      </c>
      <c r="AO355" s="98" t="n"/>
      <c r="AP355" s="178">
        <f>AO355*F355</f>
        <v>0</v>
      </c>
      <c r="AQ355" s="99" t="n"/>
      <c r="AR355" s="179">
        <f>AQ355*E355</f>
        <v>0</v>
      </c>
      <c r="AS355" s="98" t="n"/>
      <c r="AT355" s="178">
        <f>AS355*F355</f>
        <v>0</v>
      </c>
      <c r="AU355" s="99" t="n"/>
      <c r="AV355" s="179">
        <f>AU355*E355</f>
        <v>0</v>
      </c>
      <c r="AW355" s="98" t="n"/>
      <c r="AX355" s="178">
        <f>AW355*F355</f>
        <v>0</v>
      </c>
      <c r="AY355" s="99" t="n"/>
      <c r="AZ355" s="179">
        <f>AY355*E355</f>
        <v>0</v>
      </c>
      <c r="BA355" s="98" t="n"/>
      <c r="BB355" s="178">
        <f>BA355*F355</f>
        <v>0</v>
      </c>
      <c r="BC355" s="99" t="n"/>
      <c r="BD355" s="179">
        <f>BC355*E355</f>
        <v>0</v>
      </c>
      <c r="BE355" s="98" t="n"/>
      <c r="BF355" s="178">
        <f>BE355*F355</f>
        <v>0</v>
      </c>
    </row>
    <row r="356" ht="15.6" customHeight="1">
      <c r="A356" s="19" t="inlineStr">
        <is>
          <t>12.065.9325</t>
        </is>
      </c>
      <c r="B356" s="15" t="inlineStr">
        <is>
          <t>החלפת גלגל מתחת לתריס רפפה</t>
        </is>
      </c>
      <c r="C356" s="33" t="inlineStr">
        <is>
          <t>יח'</t>
        </is>
      </c>
      <c r="D356" s="180" t="n">
        <v>100</v>
      </c>
      <c r="E356" s="180">
        <f>D356*(1-$E$3)</f>
        <v>85</v>
      </c>
      <c r="F356" s="181">
        <f>E356*(1+$F$3)</f>
        <v>89.25</v>
      </c>
      <c r="H356" s="38" t="n"/>
      <c r="I356" s="36" t="n"/>
      <c r="K356" s="100" t="n"/>
      <c r="L356" s="182">
        <f>K356*E356</f>
        <v>0</v>
      </c>
      <c r="M356" s="102" t="n"/>
      <c r="N356" s="183">
        <f>M356*F356</f>
        <v>0</v>
      </c>
      <c r="O356" s="95" t="n"/>
      <c r="P356" s="177">
        <f>O356*E356</f>
        <v>0</v>
      </c>
      <c r="Q356" s="96" t="n"/>
      <c r="R356" s="178">
        <f>Q356*F356</f>
        <v>0</v>
      </c>
      <c r="S356" s="95" t="n"/>
      <c r="T356" s="179">
        <f>S356*E356</f>
        <v>0</v>
      </c>
      <c r="U356" s="98" t="n"/>
      <c r="V356" s="178">
        <f>U356*F356</f>
        <v>0</v>
      </c>
      <c r="W356" s="99" t="n"/>
      <c r="X356" s="179">
        <f>W356*E356</f>
        <v>0</v>
      </c>
      <c r="Y356" s="98" t="n"/>
      <c r="Z356" s="178">
        <f>Y356*F356</f>
        <v>0</v>
      </c>
      <c r="AA356" s="99" t="n"/>
      <c r="AB356" s="179">
        <f>AA356*E356</f>
        <v>0</v>
      </c>
      <c r="AC356" s="98" t="n"/>
      <c r="AD356" s="178">
        <f>AC356*F356</f>
        <v>0</v>
      </c>
      <c r="AE356" s="99" t="n"/>
      <c r="AF356" s="179">
        <f>AE356*E356</f>
        <v>0</v>
      </c>
      <c r="AG356" s="98" t="n"/>
      <c r="AH356" s="178">
        <f>AG356*F356</f>
        <v>0</v>
      </c>
      <c r="AI356" s="99" t="n"/>
      <c r="AJ356" s="179">
        <f>AI356*E356</f>
        <v>0</v>
      </c>
      <c r="AK356" s="98" t="n"/>
      <c r="AL356" s="178">
        <f>AK356*F356</f>
        <v>0</v>
      </c>
      <c r="AM356" s="99" t="n"/>
      <c r="AN356" s="179">
        <f>AM356*E356</f>
        <v>0</v>
      </c>
      <c r="AO356" s="98" t="n"/>
      <c r="AP356" s="178">
        <f>AO356*F356</f>
        <v>0</v>
      </c>
      <c r="AQ356" s="99" t="n"/>
      <c r="AR356" s="179">
        <f>AQ356*E356</f>
        <v>0</v>
      </c>
      <c r="AS356" s="98" t="n"/>
      <c r="AT356" s="178">
        <f>AS356*F356</f>
        <v>0</v>
      </c>
      <c r="AU356" s="99" t="n"/>
      <c r="AV356" s="179">
        <f>AU356*E356</f>
        <v>0</v>
      </c>
      <c r="AW356" s="98" t="n"/>
      <c r="AX356" s="178">
        <f>AW356*F356</f>
        <v>0</v>
      </c>
      <c r="AY356" s="99" t="n"/>
      <c r="AZ356" s="179">
        <f>AY356*E356</f>
        <v>0</v>
      </c>
      <c r="BA356" s="98" t="n"/>
      <c r="BB356" s="178">
        <f>BA356*F356</f>
        <v>0</v>
      </c>
      <c r="BC356" s="99" t="n"/>
      <c r="BD356" s="179">
        <f>BC356*E356</f>
        <v>0</v>
      </c>
      <c r="BE356" s="98" t="n"/>
      <c r="BF356" s="178">
        <f>BE356*F356</f>
        <v>0</v>
      </c>
    </row>
    <row r="357" ht="28.2" customHeight="1">
      <c r="A357" s="19" t="inlineStr">
        <is>
          <t>12.065.9330</t>
        </is>
      </c>
      <c r="B357" s="15" t="inlineStr">
        <is>
          <t>החלפה של זוג תופסנים (שלות/אוקולונים) עשויים פלסטיק ברפפה של תריס נגרר, לרבות פירוק התפסנים הקיימים. תשלום מינימלי לכמות של 8 יח'</t>
        </is>
      </c>
      <c r="C357" s="33" t="inlineStr">
        <is>
          <t>יח'</t>
        </is>
      </c>
      <c r="D357" s="180" t="n">
        <v>43</v>
      </c>
      <c r="E357" s="180">
        <f>D357*(1-$E$3)</f>
        <v>36.55</v>
      </c>
      <c r="F357" s="181">
        <f>E357*(1+$F$3)</f>
        <v>38.3775</v>
      </c>
      <c r="H357" s="38" t="n"/>
      <c r="I357" s="36" t="n"/>
      <c r="K357" s="100" t="n"/>
      <c r="L357" s="182">
        <f>K357*E357</f>
        <v>0</v>
      </c>
      <c r="M357" s="102" t="n"/>
      <c r="N357" s="183">
        <f>M357*F357</f>
        <v>0</v>
      </c>
      <c r="O357" s="95" t="n"/>
      <c r="P357" s="177">
        <f>O357*E357</f>
        <v>0</v>
      </c>
      <c r="Q357" s="96" t="n"/>
      <c r="R357" s="178">
        <f>Q357*F357</f>
        <v>0</v>
      </c>
      <c r="S357" s="95" t="n"/>
      <c r="T357" s="179">
        <f>S357*E357</f>
        <v>0</v>
      </c>
      <c r="U357" s="98" t="n"/>
      <c r="V357" s="178">
        <f>U357*F357</f>
        <v>0</v>
      </c>
      <c r="W357" s="99" t="n"/>
      <c r="X357" s="179">
        <f>W357*E357</f>
        <v>0</v>
      </c>
      <c r="Y357" s="98" t="n"/>
      <c r="Z357" s="178">
        <f>Y357*F357</f>
        <v>0</v>
      </c>
      <c r="AA357" s="99" t="n"/>
      <c r="AB357" s="179">
        <f>AA357*E357</f>
        <v>0</v>
      </c>
      <c r="AC357" s="98" t="n"/>
      <c r="AD357" s="178">
        <f>AC357*F357</f>
        <v>0</v>
      </c>
      <c r="AE357" s="99" t="n"/>
      <c r="AF357" s="179">
        <f>AE357*E357</f>
        <v>0</v>
      </c>
      <c r="AG357" s="98" t="n"/>
      <c r="AH357" s="178">
        <f>AG357*F357</f>
        <v>0</v>
      </c>
      <c r="AI357" s="99" t="n"/>
      <c r="AJ357" s="179">
        <f>AI357*E357</f>
        <v>0</v>
      </c>
      <c r="AK357" s="98" t="n"/>
      <c r="AL357" s="178">
        <f>AK357*F357</f>
        <v>0</v>
      </c>
      <c r="AM357" s="99" t="n"/>
      <c r="AN357" s="179">
        <f>AM357*E357</f>
        <v>0</v>
      </c>
      <c r="AO357" s="98" t="n"/>
      <c r="AP357" s="178">
        <f>AO357*F357</f>
        <v>0</v>
      </c>
      <c r="AQ357" s="99" t="n"/>
      <c r="AR357" s="179">
        <f>AQ357*E357</f>
        <v>0</v>
      </c>
      <c r="AS357" s="98" t="n"/>
      <c r="AT357" s="178">
        <f>AS357*F357</f>
        <v>0</v>
      </c>
      <c r="AU357" s="99" t="n"/>
      <c r="AV357" s="179">
        <f>AU357*E357</f>
        <v>0</v>
      </c>
      <c r="AW357" s="98" t="n"/>
      <c r="AX357" s="178">
        <f>AW357*F357</f>
        <v>0</v>
      </c>
      <c r="AY357" s="99" t="n"/>
      <c r="AZ357" s="179">
        <f>AY357*E357</f>
        <v>0</v>
      </c>
      <c r="BA357" s="98" t="n"/>
      <c r="BB357" s="178">
        <f>BA357*F357</f>
        <v>0</v>
      </c>
      <c r="BC357" s="99" t="n"/>
      <c r="BD357" s="179">
        <f>BC357*E357</f>
        <v>0</v>
      </c>
      <c r="BE357" s="98" t="n"/>
      <c r="BF357" s="178">
        <f>BE357*F357</f>
        <v>0</v>
      </c>
    </row>
    <row r="358" ht="28.2" customHeight="1">
      <c r="A358" s="19" t="inlineStr">
        <is>
          <t>12.065.9341</t>
        </is>
      </c>
      <c r="B358" s="15" t="inlineStr">
        <is>
          <t>החלפה של רפפות P.V.C (שלבים) בתריס, אורך כל שלב עד 60 ס"מ, לרבות אביזרים (שלות וכד'). תשלום מינימלי לכמות של 8 יח'</t>
        </is>
      </c>
      <c r="C358" s="33" t="inlineStr">
        <is>
          <t>יח'</t>
        </is>
      </c>
      <c r="D358" s="180" t="n">
        <v>63</v>
      </c>
      <c r="E358" s="180">
        <f>D358*(1-$E$3)</f>
        <v>53.55</v>
      </c>
      <c r="F358" s="181">
        <f>E358*(1+$F$3)</f>
        <v>56.2275</v>
      </c>
      <c r="H358" s="38" t="n"/>
      <c r="I358" s="36" t="n"/>
      <c r="K358" s="100" t="n"/>
      <c r="L358" s="182">
        <f>K358*E358</f>
        <v>0</v>
      </c>
      <c r="M358" s="102" t="n"/>
      <c r="N358" s="183">
        <f>M358*F358</f>
        <v>0</v>
      </c>
      <c r="O358" s="95" t="n"/>
      <c r="P358" s="177">
        <f>O358*E358</f>
        <v>0</v>
      </c>
      <c r="Q358" s="96" t="n"/>
      <c r="R358" s="178">
        <f>Q358*F358</f>
        <v>0</v>
      </c>
      <c r="S358" s="95" t="n"/>
      <c r="T358" s="179">
        <f>S358*E358</f>
        <v>0</v>
      </c>
      <c r="U358" s="98" t="n"/>
      <c r="V358" s="178">
        <f>U358*F358</f>
        <v>0</v>
      </c>
      <c r="W358" s="99" t="n"/>
      <c r="X358" s="179">
        <f>W358*E358</f>
        <v>0</v>
      </c>
      <c r="Y358" s="98" t="n"/>
      <c r="Z358" s="178">
        <f>Y358*F358</f>
        <v>0</v>
      </c>
      <c r="AA358" s="99" t="n"/>
      <c r="AB358" s="179">
        <f>AA358*E358</f>
        <v>0</v>
      </c>
      <c r="AC358" s="98" t="n"/>
      <c r="AD358" s="178">
        <f>AC358*F358</f>
        <v>0</v>
      </c>
      <c r="AE358" s="99" t="n"/>
      <c r="AF358" s="179">
        <f>AE358*E358</f>
        <v>0</v>
      </c>
      <c r="AG358" s="98" t="n"/>
      <c r="AH358" s="178">
        <f>AG358*F358</f>
        <v>0</v>
      </c>
      <c r="AI358" s="99" t="n"/>
      <c r="AJ358" s="179">
        <f>AI358*E358</f>
        <v>0</v>
      </c>
      <c r="AK358" s="98" t="n"/>
      <c r="AL358" s="178">
        <f>AK358*F358</f>
        <v>0</v>
      </c>
      <c r="AM358" s="99" t="n"/>
      <c r="AN358" s="179">
        <f>AM358*E358</f>
        <v>0</v>
      </c>
      <c r="AO358" s="98" t="n"/>
      <c r="AP358" s="178">
        <f>AO358*F358</f>
        <v>0</v>
      </c>
      <c r="AQ358" s="99" t="n"/>
      <c r="AR358" s="179">
        <f>AQ358*E358</f>
        <v>0</v>
      </c>
      <c r="AS358" s="98" t="n"/>
      <c r="AT358" s="178">
        <f>AS358*F358</f>
        <v>0</v>
      </c>
      <c r="AU358" s="99" t="n"/>
      <c r="AV358" s="179">
        <f>AU358*E358</f>
        <v>0</v>
      </c>
      <c r="AW358" s="98" t="n"/>
      <c r="AX358" s="178">
        <f>AW358*F358</f>
        <v>0</v>
      </c>
      <c r="AY358" s="99" t="n"/>
      <c r="AZ358" s="179">
        <f>AY358*E358</f>
        <v>0</v>
      </c>
      <c r="BA358" s="98" t="n"/>
      <c r="BB358" s="178">
        <f>BA358*F358</f>
        <v>0</v>
      </c>
      <c r="BC358" s="99" t="n"/>
      <c r="BD358" s="179">
        <f>BC358*E358</f>
        <v>0</v>
      </c>
      <c r="BE358" s="98" t="n"/>
      <c r="BF358" s="178">
        <f>BE358*F358</f>
        <v>0</v>
      </c>
    </row>
    <row r="359" ht="28.2" customHeight="1">
      <c r="A359" s="19" t="inlineStr">
        <is>
          <t>12.065.9343</t>
        </is>
      </c>
      <c r="B359" s="15" t="inlineStr">
        <is>
          <t>החלפה של רפפות מפח אלומיניום עם פוליאוריתן מוקצף (שלבים) בתריס, אורך כל שלב עד 60 ס"מ, לרבות אביזרים (שלות וכד'). תשלום מינימלי לכמות של 8 יח'</t>
        </is>
      </c>
      <c r="C359" s="33" t="inlineStr">
        <is>
          <t>יח'</t>
        </is>
      </c>
      <c r="D359" s="180" t="n">
        <v>71</v>
      </c>
      <c r="E359" s="180">
        <f>D359*(1-$E$3)</f>
        <v>60.35</v>
      </c>
      <c r="F359" s="181">
        <f>E359*(1+$F$3)</f>
        <v>63.36750000000001</v>
      </c>
      <c r="H359" s="38" t="n"/>
      <c r="I359" s="36" t="n"/>
      <c r="K359" s="100" t="n"/>
      <c r="L359" s="182">
        <f>K359*E359</f>
        <v>0</v>
      </c>
      <c r="M359" s="102" t="n"/>
      <c r="N359" s="183">
        <f>M359*F359</f>
        <v>0</v>
      </c>
      <c r="O359" s="95" t="n"/>
      <c r="P359" s="177">
        <f>O359*E359</f>
        <v>0</v>
      </c>
      <c r="Q359" s="96" t="n"/>
      <c r="R359" s="178">
        <f>Q359*F359</f>
        <v>0</v>
      </c>
      <c r="S359" s="95" t="n"/>
      <c r="T359" s="179">
        <f>S359*E359</f>
        <v>0</v>
      </c>
      <c r="U359" s="98" t="n"/>
      <c r="V359" s="178">
        <f>U359*F359</f>
        <v>0</v>
      </c>
      <c r="W359" s="99" t="n"/>
      <c r="X359" s="179">
        <f>W359*E359</f>
        <v>0</v>
      </c>
      <c r="Y359" s="98" t="n"/>
      <c r="Z359" s="178">
        <f>Y359*F359</f>
        <v>0</v>
      </c>
      <c r="AA359" s="99" t="n"/>
      <c r="AB359" s="179">
        <f>AA359*E359</f>
        <v>0</v>
      </c>
      <c r="AC359" s="98" t="n"/>
      <c r="AD359" s="178">
        <f>AC359*F359</f>
        <v>0</v>
      </c>
      <c r="AE359" s="99" t="n"/>
      <c r="AF359" s="179">
        <f>AE359*E359</f>
        <v>0</v>
      </c>
      <c r="AG359" s="98" t="n"/>
      <c r="AH359" s="178">
        <f>AG359*F359</f>
        <v>0</v>
      </c>
      <c r="AI359" s="99" t="n"/>
      <c r="AJ359" s="179">
        <f>AI359*E359</f>
        <v>0</v>
      </c>
      <c r="AK359" s="98" t="n"/>
      <c r="AL359" s="178">
        <f>AK359*F359</f>
        <v>0</v>
      </c>
      <c r="AM359" s="99" t="n"/>
      <c r="AN359" s="179">
        <f>AM359*E359</f>
        <v>0</v>
      </c>
      <c r="AO359" s="98" t="n"/>
      <c r="AP359" s="178">
        <f>AO359*F359</f>
        <v>0</v>
      </c>
      <c r="AQ359" s="99" t="n"/>
      <c r="AR359" s="179">
        <f>AQ359*E359</f>
        <v>0</v>
      </c>
      <c r="AS359" s="98" t="n"/>
      <c r="AT359" s="178">
        <f>AS359*F359</f>
        <v>0</v>
      </c>
      <c r="AU359" s="99" t="n"/>
      <c r="AV359" s="179">
        <f>AU359*E359</f>
        <v>0</v>
      </c>
      <c r="AW359" s="98" t="n"/>
      <c r="AX359" s="178">
        <f>AW359*F359</f>
        <v>0</v>
      </c>
      <c r="AY359" s="99" t="n"/>
      <c r="AZ359" s="179">
        <f>AY359*E359</f>
        <v>0</v>
      </c>
      <c r="BA359" s="98" t="n"/>
      <c r="BB359" s="178">
        <f>BA359*F359</f>
        <v>0</v>
      </c>
      <c r="BC359" s="99" t="n"/>
      <c r="BD359" s="179">
        <f>BC359*E359</f>
        <v>0</v>
      </c>
      <c r="BE359" s="98" t="n"/>
      <c r="BF359" s="178">
        <f>BE359*F359</f>
        <v>0</v>
      </c>
    </row>
    <row r="360" ht="15.6" customHeight="1">
      <c r="A360" s="19" t="inlineStr">
        <is>
          <t>12.065.9350</t>
        </is>
      </c>
      <c r="B360" s="15" t="inlineStr">
        <is>
          <t>החלפה של רפפות (שלבים) מאלומיניום עם פוליאוריתן מוקצף בתריס גלילה</t>
        </is>
      </c>
      <c r="C360" s="33" t="inlineStr">
        <is>
          <t>מ'</t>
        </is>
      </c>
      <c r="D360" s="180" t="n">
        <v>95</v>
      </c>
      <c r="E360" s="180">
        <f>D360*(1-$E$3)</f>
        <v>80.75</v>
      </c>
      <c r="F360" s="181">
        <f>E360*(1+$F$3)</f>
        <v>84.78750000000001</v>
      </c>
      <c r="H360" s="38" t="n"/>
      <c r="I360" s="36" t="n"/>
      <c r="K360" s="100" t="n"/>
      <c r="L360" s="182">
        <f>K360*E360</f>
        <v>0</v>
      </c>
      <c r="M360" s="102" t="n"/>
      <c r="N360" s="183">
        <f>M360*F360</f>
        <v>0</v>
      </c>
      <c r="O360" s="95" t="n"/>
      <c r="P360" s="177">
        <f>O360*E360</f>
        <v>0</v>
      </c>
      <c r="Q360" s="96" t="n"/>
      <c r="R360" s="178">
        <f>Q360*F360</f>
        <v>0</v>
      </c>
      <c r="S360" s="95" t="n"/>
      <c r="T360" s="179">
        <f>S360*E360</f>
        <v>0</v>
      </c>
      <c r="U360" s="98" t="n"/>
      <c r="V360" s="178">
        <f>U360*F360</f>
        <v>0</v>
      </c>
      <c r="W360" s="99" t="n"/>
      <c r="X360" s="179">
        <f>W360*E360</f>
        <v>0</v>
      </c>
      <c r="Y360" s="98" t="n"/>
      <c r="Z360" s="178">
        <f>Y360*F360</f>
        <v>0</v>
      </c>
      <c r="AA360" s="99" t="n"/>
      <c r="AB360" s="179">
        <f>AA360*E360</f>
        <v>0</v>
      </c>
      <c r="AC360" s="98" t="n"/>
      <c r="AD360" s="178">
        <f>AC360*F360</f>
        <v>0</v>
      </c>
      <c r="AE360" s="99" t="n"/>
      <c r="AF360" s="179">
        <f>AE360*E360</f>
        <v>0</v>
      </c>
      <c r="AG360" s="98" t="n"/>
      <c r="AH360" s="178">
        <f>AG360*F360</f>
        <v>0</v>
      </c>
      <c r="AI360" s="99" t="n"/>
      <c r="AJ360" s="179">
        <f>AI360*E360</f>
        <v>0</v>
      </c>
      <c r="AK360" s="98" t="n"/>
      <c r="AL360" s="178">
        <f>AK360*F360</f>
        <v>0</v>
      </c>
      <c r="AM360" s="99" t="n"/>
      <c r="AN360" s="179">
        <f>AM360*E360</f>
        <v>0</v>
      </c>
      <c r="AO360" s="98" t="n"/>
      <c r="AP360" s="178">
        <f>AO360*F360</f>
        <v>0</v>
      </c>
      <c r="AQ360" s="99" t="n"/>
      <c r="AR360" s="179">
        <f>AQ360*E360</f>
        <v>0</v>
      </c>
      <c r="AS360" s="98" t="n"/>
      <c r="AT360" s="178">
        <f>AS360*F360</f>
        <v>0</v>
      </c>
      <c r="AU360" s="99" t="n"/>
      <c r="AV360" s="179">
        <f>AU360*E360</f>
        <v>0</v>
      </c>
      <c r="AW360" s="98" t="n"/>
      <c r="AX360" s="178">
        <f>AW360*F360</f>
        <v>0</v>
      </c>
      <c r="AY360" s="99" t="n"/>
      <c r="AZ360" s="179">
        <f>AY360*E360</f>
        <v>0</v>
      </c>
      <c r="BA360" s="98" t="n"/>
      <c r="BB360" s="178">
        <f>BA360*F360</f>
        <v>0</v>
      </c>
      <c r="BC360" s="99" t="n"/>
      <c r="BD360" s="179">
        <f>BC360*E360</f>
        <v>0</v>
      </c>
      <c r="BE360" s="98" t="n"/>
      <c r="BF360" s="178">
        <f>BE360*F360</f>
        <v>0</v>
      </c>
    </row>
    <row r="361" ht="15.6" customHeight="1">
      <c r="A361" s="19" t="inlineStr">
        <is>
          <t>12.065.9360</t>
        </is>
      </c>
      <c r="B361" s="15" t="inlineStr">
        <is>
          <t>החלפה של רפפות (שלבים) מאלומיניום שחול (משוך) בתריס גלילה</t>
        </is>
      </c>
      <c r="C361" s="33" t="inlineStr">
        <is>
          <t>מ'</t>
        </is>
      </c>
      <c r="D361" s="180" t="n">
        <v>157</v>
      </c>
      <c r="E361" s="180">
        <f>D361*(1-$E$3)</f>
        <v>133.45</v>
      </c>
      <c r="F361" s="181">
        <f>E361*(1+$F$3)</f>
        <v>140.1225</v>
      </c>
      <c r="H361" s="38" t="n"/>
      <c r="I361" s="36" t="n"/>
      <c r="K361" s="100" t="n"/>
      <c r="L361" s="182">
        <f>K361*E361</f>
        <v>0</v>
      </c>
      <c r="M361" s="102" t="n"/>
      <c r="N361" s="183">
        <f>M361*F361</f>
        <v>0</v>
      </c>
      <c r="O361" s="95" t="n"/>
      <c r="P361" s="177">
        <f>O361*E361</f>
        <v>0</v>
      </c>
      <c r="Q361" s="96" t="n"/>
      <c r="R361" s="178">
        <f>Q361*F361</f>
        <v>0</v>
      </c>
      <c r="S361" s="95" t="n"/>
      <c r="T361" s="179">
        <f>S361*E361</f>
        <v>0</v>
      </c>
      <c r="U361" s="98" t="n"/>
      <c r="V361" s="178">
        <f>U361*F361</f>
        <v>0</v>
      </c>
      <c r="W361" s="99" t="n"/>
      <c r="X361" s="179">
        <f>W361*E361</f>
        <v>0</v>
      </c>
      <c r="Y361" s="98" t="n"/>
      <c r="Z361" s="178">
        <f>Y361*F361</f>
        <v>0</v>
      </c>
      <c r="AA361" s="99" t="n"/>
      <c r="AB361" s="179">
        <f>AA361*E361</f>
        <v>0</v>
      </c>
      <c r="AC361" s="98" t="n"/>
      <c r="AD361" s="178">
        <f>AC361*F361</f>
        <v>0</v>
      </c>
      <c r="AE361" s="99" t="n"/>
      <c r="AF361" s="179">
        <f>AE361*E361</f>
        <v>0</v>
      </c>
      <c r="AG361" s="98" t="n"/>
      <c r="AH361" s="178">
        <f>AG361*F361</f>
        <v>0</v>
      </c>
      <c r="AI361" s="99" t="n"/>
      <c r="AJ361" s="179">
        <f>AI361*E361</f>
        <v>0</v>
      </c>
      <c r="AK361" s="98" t="n"/>
      <c r="AL361" s="178">
        <f>AK361*F361</f>
        <v>0</v>
      </c>
      <c r="AM361" s="99" t="n"/>
      <c r="AN361" s="179">
        <f>AM361*E361</f>
        <v>0</v>
      </c>
      <c r="AO361" s="98" t="n"/>
      <c r="AP361" s="178">
        <f>AO361*F361</f>
        <v>0</v>
      </c>
      <c r="AQ361" s="99" t="n"/>
      <c r="AR361" s="179">
        <f>AQ361*E361</f>
        <v>0</v>
      </c>
      <c r="AS361" s="98" t="n"/>
      <c r="AT361" s="178">
        <f>AS361*F361</f>
        <v>0</v>
      </c>
      <c r="AU361" s="99" t="n"/>
      <c r="AV361" s="179">
        <f>AU361*E361</f>
        <v>0</v>
      </c>
      <c r="AW361" s="98" t="n"/>
      <c r="AX361" s="178">
        <f>AW361*F361</f>
        <v>0</v>
      </c>
      <c r="AY361" s="99" t="n"/>
      <c r="AZ361" s="179">
        <f>AY361*E361</f>
        <v>0</v>
      </c>
      <c r="BA361" s="98" t="n"/>
      <c r="BB361" s="178">
        <f>BA361*F361</f>
        <v>0</v>
      </c>
      <c r="BC361" s="99" t="n"/>
      <c r="BD361" s="179">
        <f>BC361*E361</f>
        <v>0</v>
      </c>
      <c r="BE361" s="98" t="n"/>
      <c r="BF361" s="178">
        <f>BE361*F361</f>
        <v>0</v>
      </c>
    </row>
    <row r="362" ht="15.6" customHeight="1">
      <c r="A362" s="19" t="inlineStr">
        <is>
          <t>12.065.9370</t>
        </is>
      </c>
      <c r="B362" s="15" t="inlineStr">
        <is>
          <t>החלפה של רפפות (שלבים) מאלומיניום שחול (משוך) בתריס גלילה "תריס אור"</t>
        </is>
      </c>
      <c r="C362" s="33" t="inlineStr">
        <is>
          <t>מ'</t>
        </is>
      </c>
      <c r="D362" s="180" t="n">
        <v>196</v>
      </c>
      <c r="E362" s="180">
        <f>D362*(1-$E$3)</f>
        <v>166.6</v>
      </c>
      <c r="F362" s="181">
        <f>E362*(1+$F$3)</f>
        <v>174.93</v>
      </c>
      <c r="H362" s="38" t="n"/>
      <c r="I362" s="36" t="n"/>
      <c r="K362" s="100" t="n"/>
      <c r="L362" s="182">
        <f>K362*E362</f>
        <v>0</v>
      </c>
      <c r="M362" s="102" t="n"/>
      <c r="N362" s="183">
        <f>M362*F362</f>
        <v>0</v>
      </c>
      <c r="O362" s="95" t="n"/>
      <c r="P362" s="177">
        <f>O362*E362</f>
        <v>0</v>
      </c>
      <c r="Q362" s="96" t="n"/>
      <c r="R362" s="178">
        <f>Q362*F362</f>
        <v>0</v>
      </c>
      <c r="S362" s="95" t="n"/>
      <c r="T362" s="179">
        <f>S362*E362</f>
        <v>0</v>
      </c>
      <c r="U362" s="98" t="n"/>
      <c r="V362" s="178">
        <f>U362*F362</f>
        <v>0</v>
      </c>
      <c r="W362" s="99" t="n"/>
      <c r="X362" s="179">
        <f>W362*E362</f>
        <v>0</v>
      </c>
      <c r="Y362" s="98" t="n"/>
      <c r="Z362" s="178">
        <f>Y362*F362</f>
        <v>0</v>
      </c>
      <c r="AA362" s="99" t="n"/>
      <c r="AB362" s="179">
        <f>AA362*E362</f>
        <v>0</v>
      </c>
      <c r="AC362" s="98" t="n"/>
      <c r="AD362" s="178">
        <f>AC362*F362</f>
        <v>0</v>
      </c>
      <c r="AE362" s="99" t="n"/>
      <c r="AF362" s="179">
        <f>AE362*E362</f>
        <v>0</v>
      </c>
      <c r="AG362" s="98" t="n"/>
      <c r="AH362" s="178">
        <f>AG362*F362</f>
        <v>0</v>
      </c>
      <c r="AI362" s="99" t="n"/>
      <c r="AJ362" s="179">
        <f>AI362*E362</f>
        <v>0</v>
      </c>
      <c r="AK362" s="98" t="n"/>
      <c r="AL362" s="178">
        <f>AK362*F362</f>
        <v>0</v>
      </c>
      <c r="AM362" s="99" t="n"/>
      <c r="AN362" s="179">
        <f>AM362*E362</f>
        <v>0</v>
      </c>
      <c r="AO362" s="98" t="n"/>
      <c r="AP362" s="178">
        <f>AO362*F362</f>
        <v>0</v>
      </c>
      <c r="AQ362" s="99" t="n"/>
      <c r="AR362" s="179">
        <f>AQ362*E362</f>
        <v>0</v>
      </c>
      <c r="AS362" s="98" t="n"/>
      <c r="AT362" s="178">
        <f>AS362*F362</f>
        <v>0</v>
      </c>
      <c r="AU362" s="99" t="n"/>
      <c r="AV362" s="179">
        <f>AU362*E362</f>
        <v>0</v>
      </c>
      <c r="AW362" s="98" t="n"/>
      <c r="AX362" s="178">
        <f>AW362*F362</f>
        <v>0</v>
      </c>
      <c r="AY362" s="99" t="n"/>
      <c r="AZ362" s="179">
        <f>AY362*E362</f>
        <v>0</v>
      </c>
      <c r="BA362" s="98" t="n"/>
      <c r="BB362" s="178">
        <f>BA362*F362</f>
        <v>0</v>
      </c>
      <c r="BC362" s="99" t="n"/>
      <c r="BD362" s="179">
        <f>BC362*E362</f>
        <v>0</v>
      </c>
      <c r="BE362" s="98" t="n"/>
      <c r="BF362" s="178">
        <f>BE362*F362</f>
        <v>0</v>
      </c>
    </row>
    <row r="363" ht="28.2" customHeight="1">
      <c r="A363" s="19" t="inlineStr">
        <is>
          <t>12.066.0010</t>
        </is>
      </c>
      <c r="B363" s="15" t="inlineStr">
        <is>
          <t>תריס (רפפה) קבוע לשחרור עשן ואיוורור דגם "GM" או ש"ע, עשוי משלבי אלומיניום בעובי 2.0 מ"מ, לרבות מסגרת וצבע לבן בתנור. המחיר הינו לתריס בשטח עד 1.0 מ"ר</t>
        </is>
      </c>
      <c r="C363" s="33" t="inlineStr">
        <is>
          <t>יח'</t>
        </is>
      </c>
      <c r="D363" s="180" t="n">
        <v>780</v>
      </c>
      <c r="E363" s="180">
        <f>D363*(1-$E$3)</f>
        <v>663</v>
      </c>
      <c r="F363" s="181">
        <f>E363*(1+$F$3)</f>
        <v>696.15</v>
      </c>
      <c r="H363" s="38" t="n"/>
      <c r="I363" s="36" t="n"/>
      <c r="K363" s="100" t="n"/>
      <c r="L363" s="182">
        <f>K363*E363</f>
        <v>0</v>
      </c>
      <c r="M363" s="102" t="n"/>
      <c r="N363" s="183">
        <f>M363*F363</f>
        <v>0</v>
      </c>
      <c r="O363" s="95" t="n"/>
      <c r="P363" s="177">
        <f>O363*E363</f>
        <v>0</v>
      </c>
      <c r="Q363" s="96" t="n"/>
      <c r="R363" s="178">
        <f>Q363*F363</f>
        <v>0</v>
      </c>
      <c r="S363" s="95" t="n"/>
      <c r="T363" s="179">
        <f>S363*E363</f>
        <v>0</v>
      </c>
      <c r="U363" s="98" t="n"/>
      <c r="V363" s="178">
        <f>U363*F363</f>
        <v>0</v>
      </c>
      <c r="W363" s="99" t="n"/>
      <c r="X363" s="179">
        <f>W363*E363</f>
        <v>0</v>
      </c>
      <c r="Y363" s="98" t="n"/>
      <c r="Z363" s="178">
        <f>Y363*F363</f>
        <v>0</v>
      </c>
      <c r="AA363" s="99" t="n"/>
      <c r="AB363" s="179">
        <f>AA363*E363</f>
        <v>0</v>
      </c>
      <c r="AC363" s="98" t="n"/>
      <c r="AD363" s="178">
        <f>AC363*F363</f>
        <v>0</v>
      </c>
      <c r="AE363" s="99" t="n"/>
      <c r="AF363" s="179">
        <f>AE363*E363</f>
        <v>0</v>
      </c>
      <c r="AG363" s="98" t="n"/>
      <c r="AH363" s="178">
        <f>AG363*F363</f>
        <v>0</v>
      </c>
      <c r="AI363" s="99" t="n"/>
      <c r="AJ363" s="179">
        <f>AI363*E363</f>
        <v>0</v>
      </c>
      <c r="AK363" s="98" t="n"/>
      <c r="AL363" s="178">
        <f>AK363*F363</f>
        <v>0</v>
      </c>
      <c r="AM363" s="99" t="n"/>
      <c r="AN363" s="179">
        <f>AM363*E363</f>
        <v>0</v>
      </c>
      <c r="AO363" s="98" t="n"/>
      <c r="AP363" s="178">
        <f>AO363*F363</f>
        <v>0</v>
      </c>
      <c r="AQ363" s="99" t="n"/>
      <c r="AR363" s="179">
        <f>AQ363*E363</f>
        <v>0</v>
      </c>
      <c r="AS363" s="98" t="n"/>
      <c r="AT363" s="178">
        <f>AS363*F363</f>
        <v>0</v>
      </c>
      <c r="AU363" s="99" t="n"/>
      <c r="AV363" s="179">
        <f>AU363*E363</f>
        <v>0</v>
      </c>
      <c r="AW363" s="98" t="n"/>
      <c r="AX363" s="178">
        <f>AW363*F363</f>
        <v>0</v>
      </c>
      <c r="AY363" s="99" t="n"/>
      <c r="AZ363" s="179">
        <f>AY363*E363</f>
        <v>0</v>
      </c>
      <c r="BA363" s="98" t="n"/>
      <c r="BB363" s="178">
        <f>BA363*F363</f>
        <v>0</v>
      </c>
      <c r="BC363" s="99" t="n"/>
      <c r="BD363" s="179">
        <f>BC363*E363</f>
        <v>0</v>
      </c>
      <c r="BE363" s="98" t="n"/>
      <c r="BF363" s="178">
        <f>BE363*F363</f>
        <v>0</v>
      </c>
    </row>
    <row r="364" ht="28.2" customHeight="1">
      <c r="A364" s="19" t="inlineStr">
        <is>
          <t>12.066.0020</t>
        </is>
      </c>
      <c r="B364" s="15" t="inlineStr">
        <is>
          <t>תריס (רפפה) קבוע לשחרור עשן ואיוורור דגם "GM" או ש"ע, עשוי משלבי אלומיניום בעובי 2.0 מ"מ, לרבות מסגרת וצבע לבן בתנור. המחיר הינו לתריס בשטח מעל 1.0 מ"ר</t>
        </is>
      </c>
      <c r="C364" s="33" t="inlineStr">
        <is>
          <t>מ"ר</t>
        </is>
      </c>
      <c r="D364" s="180" t="n">
        <v>770</v>
      </c>
      <c r="E364" s="180">
        <f>D364*(1-$E$3)</f>
        <v>654.5</v>
      </c>
      <c r="F364" s="181">
        <f>E364*(1+$F$3)</f>
        <v>687.225</v>
      </c>
      <c r="H364" s="38" t="n"/>
      <c r="I364" s="36" t="n"/>
      <c r="K364" s="100" t="n"/>
      <c r="L364" s="182">
        <f>K364*E364</f>
        <v>0</v>
      </c>
      <c r="M364" s="102" t="n"/>
      <c r="N364" s="183">
        <f>M364*F364</f>
        <v>0</v>
      </c>
      <c r="O364" s="95" t="n"/>
      <c r="P364" s="177">
        <f>O364*E364</f>
        <v>0</v>
      </c>
      <c r="Q364" s="96" t="n"/>
      <c r="R364" s="178">
        <f>Q364*F364</f>
        <v>0</v>
      </c>
      <c r="S364" s="95" t="n"/>
      <c r="T364" s="179">
        <f>S364*E364</f>
        <v>0</v>
      </c>
      <c r="U364" s="98" t="n"/>
      <c r="V364" s="178">
        <f>U364*F364</f>
        <v>0</v>
      </c>
      <c r="W364" s="99" t="n"/>
      <c r="X364" s="179">
        <f>W364*E364</f>
        <v>0</v>
      </c>
      <c r="Y364" s="98" t="n"/>
      <c r="Z364" s="178">
        <f>Y364*F364</f>
        <v>0</v>
      </c>
      <c r="AA364" s="99" t="n"/>
      <c r="AB364" s="179">
        <f>AA364*E364</f>
        <v>0</v>
      </c>
      <c r="AC364" s="98" t="n"/>
      <c r="AD364" s="178">
        <f>AC364*F364</f>
        <v>0</v>
      </c>
      <c r="AE364" s="99" t="n"/>
      <c r="AF364" s="179">
        <f>AE364*E364</f>
        <v>0</v>
      </c>
      <c r="AG364" s="98" t="n"/>
      <c r="AH364" s="178">
        <f>AG364*F364</f>
        <v>0</v>
      </c>
      <c r="AI364" s="99" t="n"/>
      <c r="AJ364" s="179">
        <f>AI364*E364</f>
        <v>0</v>
      </c>
      <c r="AK364" s="98" t="n"/>
      <c r="AL364" s="178">
        <f>AK364*F364</f>
        <v>0</v>
      </c>
      <c r="AM364" s="99" t="n"/>
      <c r="AN364" s="179">
        <f>AM364*E364</f>
        <v>0</v>
      </c>
      <c r="AO364" s="98" t="n"/>
      <c r="AP364" s="178">
        <f>AO364*F364</f>
        <v>0</v>
      </c>
      <c r="AQ364" s="99" t="n"/>
      <c r="AR364" s="179">
        <f>AQ364*E364</f>
        <v>0</v>
      </c>
      <c r="AS364" s="98" t="n"/>
      <c r="AT364" s="178">
        <f>AS364*F364</f>
        <v>0</v>
      </c>
      <c r="AU364" s="99" t="n"/>
      <c r="AV364" s="179">
        <f>AU364*E364</f>
        <v>0</v>
      </c>
      <c r="AW364" s="98" t="n"/>
      <c r="AX364" s="178">
        <f>AW364*F364</f>
        <v>0</v>
      </c>
      <c r="AY364" s="99" t="n"/>
      <c r="AZ364" s="179">
        <f>AY364*E364</f>
        <v>0</v>
      </c>
      <c r="BA364" s="98" t="n"/>
      <c r="BB364" s="178">
        <f>BA364*F364</f>
        <v>0</v>
      </c>
      <c r="BC364" s="99" t="n"/>
      <c r="BD364" s="179">
        <f>BC364*E364</f>
        <v>0</v>
      </c>
      <c r="BE364" s="98" t="n"/>
      <c r="BF364" s="178">
        <f>BE364*F364</f>
        <v>0</v>
      </c>
    </row>
    <row r="365" ht="55.8" customHeight="1">
      <c r="A365" s="19" t="inlineStr">
        <is>
          <t>12.066.0200</t>
        </is>
      </c>
      <c r="B365" s="15" t="inlineStr">
        <is>
          <t>תריס (רפפה) לשחרור עשן ואיוורור דגם "סושייה" או ש"ע, עשוי משלבי אלומיניום ברוחב 25 מ"מ ובעובי 2 מ"מ, בשטח של עד 1.0 מ"ר, לרבות מסגרת. התריס מופעל על יד מנוע חשמלי דגם "LF24V 15NM 200" או ש"ע המופעל בזרם ישר 24 וולט לפתיחה וסגירה של התריס, לרבות מנגגון Safe Fail וכל האביזרים הנדרשים להתקנה מושלמת של התריס והמנוע, כדוגמת "מטלפרס" או ש"ע</t>
        </is>
      </c>
      <c r="C365" s="33" t="inlineStr">
        <is>
          <t>קומפ</t>
        </is>
      </c>
      <c r="D365" s="180" t="n">
        <v>4310</v>
      </c>
      <c r="E365" s="180">
        <f>D365*(1-$E$3)</f>
        <v>3663.5</v>
      </c>
      <c r="F365" s="181">
        <f>E365*(1+$F$3)</f>
        <v>3846.675</v>
      </c>
      <c r="H365" s="38" t="n"/>
      <c r="I365" s="36" t="n"/>
      <c r="K365" s="100" t="n"/>
      <c r="L365" s="182">
        <f>K365*E365</f>
        <v>0</v>
      </c>
      <c r="M365" s="102" t="n"/>
      <c r="N365" s="183">
        <f>M365*F365</f>
        <v>0</v>
      </c>
      <c r="O365" s="95" t="n"/>
      <c r="P365" s="177">
        <f>O365*E365</f>
        <v>0</v>
      </c>
      <c r="Q365" s="96" t="n"/>
      <c r="R365" s="178">
        <f>Q365*F365</f>
        <v>0</v>
      </c>
      <c r="S365" s="95" t="n"/>
      <c r="T365" s="179">
        <f>S365*E365</f>
        <v>0</v>
      </c>
      <c r="U365" s="98" t="n"/>
      <c r="V365" s="178">
        <f>U365*F365</f>
        <v>0</v>
      </c>
      <c r="W365" s="99" t="n"/>
      <c r="X365" s="179">
        <f>W365*E365</f>
        <v>0</v>
      </c>
      <c r="Y365" s="98" t="n"/>
      <c r="Z365" s="178">
        <f>Y365*F365</f>
        <v>0</v>
      </c>
      <c r="AA365" s="99" t="n"/>
      <c r="AB365" s="179">
        <f>AA365*E365</f>
        <v>0</v>
      </c>
      <c r="AC365" s="98" t="n"/>
      <c r="AD365" s="178">
        <f>AC365*F365</f>
        <v>0</v>
      </c>
      <c r="AE365" s="99" t="n"/>
      <c r="AF365" s="179">
        <f>AE365*E365</f>
        <v>0</v>
      </c>
      <c r="AG365" s="98" t="n"/>
      <c r="AH365" s="178">
        <f>AG365*F365</f>
        <v>0</v>
      </c>
      <c r="AI365" s="99" t="n"/>
      <c r="AJ365" s="179">
        <f>AI365*E365</f>
        <v>0</v>
      </c>
      <c r="AK365" s="98" t="n"/>
      <c r="AL365" s="178">
        <f>AK365*F365</f>
        <v>0</v>
      </c>
      <c r="AM365" s="99" t="n"/>
      <c r="AN365" s="179">
        <f>AM365*E365</f>
        <v>0</v>
      </c>
      <c r="AO365" s="98" t="n"/>
      <c r="AP365" s="178">
        <f>AO365*F365</f>
        <v>0</v>
      </c>
      <c r="AQ365" s="99" t="n"/>
      <c r="AR365" s="179">
        <f>AQ365*E365</f>
        <v>0</v>
      </c>
      <c r="AS365" s="98" t="n"/>
      <c r="AT365" s="178">
        <f>AS365*F365</f>
        <v>0</v>
      </c>
      <c r="AU365" s="99" t="n"/>
      <c r="AV365" s="179">
        <f>AU365*E365</f>
        <v>0</v>
      </c>
      <c r="AW365" s="98" t="n"/>
      <c r="AX365" s="178">
        <f>AW365*F365</f>
        <v>0</v>
      </c>
      <c r="AY365" s="99" t="n"/>
      <c r="AZ365" s="179">
        <f>AY365*E365</f>
        <v>0</v>
      </c>
      <c r="BA365" s="98" t="n"/>
      <c r="BB365" s="178">
        <f>BA365*F365</f>
        <v>0</v>
      </c>
      <c r="BC365" s="99" t="n"/>
      <c r="BD365" s="179">
        <f>BC365*E365</f>
        <v>0</v>
      </c>
      <c r="BE365" s="98" t="n"/>
      <c r="BF365" s="178">
        <f>BE365*F365</f>
        <v>0</v>
      </c>
    </row>
    <row r="366" ht="69.59999999999999" customHeight="1">
      <c r="A366" s="19" t="inlineStr">
        <is>
          <t>12.066.0300</t>
        </is>
      </c>
      <c r="B366" s="15" t="inlineStr">
        <is>
          <t>חלון גג לשחרור עשן במידות 100/100 ס"מ פתח אור דגם "SRD-W" או ש"ע עשוי מפרופיל אלומיניום וכיסוי אטום אקוסטי. החלון מופעל על יד מנוע חשמלי דגם "EA-SZ" המופעל בזרם ישר 24 וולט לפתיחה וסגירה של חלון לשחרור עשן , לרבות במנגנון תוצרת "SIMON RWA" גרמניה לפי תקן אירופאי EN-12101/2 וכל האביזרים הנדרשים להתקנה מושלמת של התריס והמנוע, כדוגמת "מטלפרס" או ש"ע</t>
        </is>
      </c>
      <c r="C366" s="33" t="inlineStr">
        <is>
          <t>יח'</t>
        </is>
      </c>
      <c r="D366" s="180" t="n">
        <v>7840</v>
      </c>
      <c r="E366" s="180">
        <f>D366*(1-$E$3)</f>
        <v>6664</v>
      </c>
      <c r="F366" s="181">
        <f>E366*(1+$F$3)</f>
        <v>6997.200000000001</v>
      </c>
      <c r="H366" s="38" t="n"/>
      <c r="I366" s="36" t="n"/>
      <c r="K366" s="100" t="n"/>
      <c r="L366" s="182">
        <f>K366*E366</f>
        <v>0</v>
      </c>
      <c r="M366" s="102" t="n"/>
      <c r="N366" s="183">
        <f>M366*F366</f>
        <v>0</v>
      </c>
      <c r="O366" s="95" t="n"/>
      <c r="P366" s="177">
        <f>O366*E366</f>
        <v>0</v>
      </c>
      <c r="Q366" s="96" t="n"/>
      <c r="R366" s="178">
        <f>Q366*F366</f>
        <v>0</v>
      </c>
      <c r="S366" s="95" t="n"/>
      <c r="T366" s="179">
        <f>S366*E366</f>
        <v>0</v>
      </c>
      <c r="U366" s="98" t="n"/>
      <c r="V366" s="178">
        <f>U366*F366</f>
        <v>0</v>
      </c>
      <c r="W366" s="99" t="n"/>
      <c r="X366" s="179">
        <f>W366*E366</f>
        <v>0</v>
      </c>
      <c r="Y366" s="98" t="n"/>
      <c r="Z366" s="178">
        <f>Y366*F366</f>
        <v>0</v>
      </c>
      <c r="AA366" s="99" t="n"/>
      <c r="AB366" s="179">
        <f>AA366*E366</f>
        <v>0</v>
      </c>
      <c r="AC366" s="98" t="n"/>
      <c r="AD366" s="178">
        <f>AC366*F366</f>
        <v>0</v>
      </c>
      <c r="AE366" s="99" t="n"/>
      <c r="AF366" s="179">
        <f>AE366*E366</f>
        <v>0</v>
      </c>
      <c r="AG366" s="98" t="n"/>
      <c r="AH366" s="178">
        <f>AG366*F366</f>
        <v>0</v>
      </c>
      <c r="AI366" s="99" t="n"/>
      <c r="AJ366" s="179">
        <f>AI366*E366</f>
        <v>0</v>
      </c>
      <c r="AK366" s="98" t="n"/>
      <c r="AL366" s="178">
        <f>AK366*F366</f>
        <v>0</v>
      </c>
      <c r="AM366" s="99" t="n"/>
      <c r="AN366" s="179">
        <f>AM366*E366</f>
        <v>0</v>
      </c>
      <c r="AO366" s="98" t="n"/>
      <c r="AP366" s="178">
        <f>AO366*F366</f>
        <v>0</v>
      </c>
      <c r="AQ366" s="99" t="n"/>
      <c r="AR366" s="179">
        <f>AQ366*E366</f>
        <v>0</v>
      </c>
      <c r="AS366" s="98" t="n"/>
      <c r="AT366" s="178">
        <f>AS366*F366</f>
        <v>0</v>
      </c>
      <c r="AU366" s="99" t="n"/>
      <c r="AV366" s="179">
        <f>AU366*E366</f>
        <v>0</v>
      </c>
      <c r="AW366" s="98" t="n"/>
      <c r="AX366" s="178">
        <f>AW366*F366</f>
        <v>0</v>
      </c>
      <c r="AY366" s="99" t="n"/>
      <c r="AZ366" s="179">
        <f>AY366*E366</f>
        <v>0</v>
      </c>
      <c r="BA366" s="98" t="n"/>
      <c r="BB366" s="178">
        <f>BA366*F366</f>
        <v>0</v>
      </c>
      <c r="BC366" s="99" t="n"/>
      <c r="BD366" s="179">
        <f>BC366*E366</f>
        <v>0</v>
      </c>
      <c r="BE366" s="98" t="n"/>
      <c r="BF366" s="178">
        <f>BE366*F366</f>
        <v>0</v>
      </c>
    </row>
    <row r="367" ht="69.59999999999999" customHeight="1">
      <c r="A367" s="19" t="inlineStr">
        <is>
          <t>12.066.0310</t>
        </is>
      </c>
      <c r="B367" s="15" t="inlineStr">
        <is>
          <t>חלון גג לשחרור עשן במידות 100/100 ס"מ פתח אור דגם "SRD-W" או ש"ע עשוי מפרופיל אלומיניום וכיסוי אקרילי שקוף/חלבי בעובי 10 מ"מ. החלון מופעל על יד מנוע חשמלי דגם "EA-SZ" המופעל בזרם ישר 24 וולט לפתיחה וסגירה של חלון לשחרור עשן , לרבות במנגנון תוצרת "SIMON RWA" גרמניה לפי תקן אירופאי EN-12101/2 וכל האביזרים הנדרשים להתקנה מושלמת של התריס והמנוע, כדוגמת "מטלפרס" או ש"ע</t>
        </is>
      </c>
      <c r="C367" s="33" t="inlineStr">
        <is>
          <t>יח'</t>
        </is>
      </c>
      <c r="D367" s="180" t="n">
        <v>9060</v>
      </c>
      <c r="E367" s="180">
        <f>D367*(1-$E$3)</f>
        <v>7701</v>
      </c>
      <c r="F367" s="181">
        <f>E367*(1+$F$3)</f>
        <v>8086.05</v>
      </c>
      <c r="H367" s="38" t="n"/>
      <c r="I367" s="36" t="n"/>
      <c r="K367" s="100" t="n"/>
      <c r="L367" s="182">
        <f>K367*E367</f>
        <v>0</v>
      </c>
      <c r="M367" s="102" t="n"/>
      <c r="N367" s="183">
        <f>M367*F367</f>
        <v>0</v>
      </c>
      <c r="O367" s="95" t="n"/>
      <c r="P367" s="177">
        <f>O367*E367</f>
        <v>0</v>
      </c>
      <c r="Q367" s="96" t="n"/>
      <c r="R367" s="178">
        <f>Q367*F367</f>
        <v>0</v>
      </c>
      <c r="S367" s="95" t="n"/>
      <c r="T367" s="179">
        <f>S367*E367</f>
        <v>0</v>
      </c>
      <c r="U367" s="98" t="n"/>
      <c r="V367" s="178">
        <f>U367*F367</f>
        <v>0</v>
      </c>
      <c r="W367" s="99" t="n"/>
      <c r="X367" s="179">
        <f>W367*E367</f>
        <v>0</v>
      </c>
      <c r="Y367" s="98" t="n"/>
      <c r="Z367" s="178">
        <f>Y367*F367</f>
        <v>0</v>
      </c>
      <c r="AA367" s="99" t="n"/>
      <c r="AB367" s="179">
        <f>AA367*E367</f>
        <v>0</v>
      </c>
      <c r="AC367" s="98" t="n"/>
      <c r="AD367" s="178">
        <f>AC367*F367</f>
        <v>0</v>
      </c>
      <c r="AE367" s="99" t="n"/>
      <c r="AF367" s="179">
        <f>AE367*E367</f>
        <v>0</v>
      </c>
      <c r="AG367" s="98" t="n"/>
      <c r="AH367" s="178">
        <f>AG367*F367</f>
        <v>0</v>
      </c>
      <c r="AI367" s="99" t="n"/>
      <c r="AJ367" s="179">
        <f>AI367*E367</f>
        <v>0</v>
      </c>
      <c r="AK367" s="98" t="n"/>
      <c r="AL367" s="178">
        <f>AK367*F367</f>
        <v>0</v>
      </c>
      <c r="AM367" s="99" t="n"/>
      <c r="AN367" s="179">
        <f>AM367*E367</f>
        <v>0</v>
      </c>
      <c r="AO367" s="98" t="n"/>
      <c r="AP367" s="178">
        <f>AO367*F367</f>
        <v>0</v>
      </c>
      <c r="AQ367" s="99" t="n"/>
      <c r="AR367" s="179">
        <f>AQ367*E367</f>
        <v>0</v>
      </c>
      <c r="AS367" s="98" t="n"/>
      <c r="AT367" s="178">
        <f>AS367*F367</f>
        <v>0</v>
      </c>
      <c r="AU367" s="99" t="n"/>
      <c r="AV367" s="179">
        <f>AU367*E367</f>
        <v>0</v>
      </c>
      <c r="AW367" s="98" t="n"/>
      <c r="AX367" s="178">
        <f>AW367*F367</f>
        <v>0</v>
      </c>
      <c r="AY367" s="99" t="n"/>
      <c r="AZ367" s="179">
        <f>AY367*E367</f>
        <v>0</v>
      </c>
      <c r="BA367" s="98" t="n"/>
      <c r="BB367" s="178">
        <f>BA367*F367</f>
        <v>0</v>
      </c>
      <c r="BC367" s="99" t="n"/>
      <c r="BD367" s="179">
        <f>BC367*E367</f>
        <v>0</v>
      </c>
      <c r="BE367" s="98" t="n"/>
      <c r="BF367" s="178">
        <f>BE367*F367</f>
        <v>0</v>
      </c>
    </row>
    <row r="368" ht="69.59999999999999" customHeight="1">
      <c r="A368" s="19" t="inlineStr">
        <is>
          <t>12.066.0320</t>
        </is>
      </c>
      <c r="B368" s="15" t="inlineStr">
        <is>
          <t>חלון גג לשחרור עשן במידות 100/100 ס"מ פתח אור דגם "SRD-W" או ש"ע עשוי מפרופיל אלומיניום וכיסוי שטוח זכוכית שקופה/חלבית בעובי 5+6 מ"מ. החלון מופעל על יד מנוע חשמלי דגם "EA-SZ" המופעל בזרם ישר 24 וולט לפתיחה וסגירה של חלון לשחרור עשן , לרבות במנגנון תוצרת "SIMON RWA" גרמניה לפי תקן אירופאי EN-12101/2 וכל האביזרים הנדרשים להתקנה מושלמת של התריס והמנוע, כדוגמת "מטלפרס" או ש"ע</t>
        </is>
      </c>
      <c r="C368" s="33" t="inlineStr">
        <is>
          <t>יח'</t>
        </is>
      </c>
      <c r="D368" s="180" t="n">
        <v>9760</v>
      </c>
      <c r="E368" s="180">
        <f>D368*(1-$E$3)</f>
        <v>8296</v>
      </c>
      <c r="F368" s="181">
        <f>E368*(1+$F$3)</f>
        <v>8710.800000000001</v>
      </c>
      <c r="H368" s="38" t="n"/>
      <c r="I368" s="36" t="n"/>
      <c r="K368" s="100" t="n"/>
      <c r="L368" s="182">
        <f>K368*E368</f>
        <v>0</v>
      </c>
      <c r="M368" s="102" t="n"/>
      <c r="N368" s="183">
        <f>M368*F368</f>
        <v>0</v>
      </c>
      <c r="O368" s="95" t="n"/>
      <c r="P368" s="177">
        <f>O368*E368</f>
        <v>0</v>
      </c>
      <c r="Q368" s="96" t="n"/>
      <c r="R368" s="178">
        <f>Q368*F368</f>
        <v>0</v>
      </c>
      <c r="S368" s="95" t="n"/>
      <c r="T368" s="179">
        <f>S368*E368</f>
        <v>0</v>
      </c>
      <c r="U368" s="98" t="n"/>
      <c r="V368" s="178">
        <f>U368*F368</f>
        <v>0</v>
      </c>
      <c r="W368" s="99" t="n"/>
      <c r="X368" s="179">
        <f>W368*E368</f>
        <v>0</v>
      </c>
      <c r="Y368" s="98" t="n"/>
      <c r="Z368" s="178">
        <f>Y368*F368</f>
        <v>0</v>
      </c>
      <c r="AA368" s="99" t="n"/>
      <c r="AB368" s="179">
        <f>AA368*E368</f>
        <v>0</v>
      </c>
      <c r="AC368" s="98" t="n"/>
      <c r="AD368" s="178">
        <f>AC368*F368</f>
        <v>0</v>
      </c>
      <c r="AE368" s="99" t="n"/>
      <c r="AF368" s="179">
        <f>AE368*E368</f>
        <v>0</v>
      </c>
      <c r="AG368" s="98" t="n"/>
      <c r="AH368" s="178">
        <f>AG368*F368</f>
        <v>0</v>
      </c>
      <c r="AI368" s="99" t="n"/>
      <c r="AJ368" s="179">
        <f>AI368*E368</f>
        <v>0</v>
      </c>
      <c r="AK368" s="98" t="n"/>
      <c r="AL368" s="178">
        <f>AK368*F368</f>
        <v>0</v>
      </c>
      <c r="AM368" s="99" t="n"/>
      <c r="AN368" s="179">
        <f>AM368*E368</f>
        <v>0</v>
      </c>
      <c r="AO368" s="98" t="n"/>
      <c r="AP368" s="178">
        <f>AO368*F368</f>
        <v>0</v>
      </c>
      <c r="AQ368" s="99" t="n"/>
      <c r="AR368" s="179">
        <f>AQ368*E368</f>
        <v>0</v>
      </c>
      <c r="AS368" s="98" t="n"/>
      <c r="AT368" s="178">
        <f>AS368*F368</f>
        <v>0</v>
      </c>
      <c r="AU368" s="99" t="n"/>
      <c r="AV368" s="179">
        <f>AU368*E368</f>
        <v>0</v>
      </c>
      <c r="AW368" s="98" t="n"/>
      <c r="AX368" s="178">
        <f>AW368*F368</f>
        <v>0</v>
      </c>
      <c r="AY368" s="99" t="n"/>
      <c r="AZ368" s="179">
        <f>AY368*E368</f>
        <v>0</v>
      </c>
      <c r="BA368" s="98" t="n"/>
      <c r="BB368" s="178">
        <f>BA368*F368</f>
        <v>0</v>
      </c>
      <c r="BC368" s="99" t="n"/>
      <c r="BD368" s="179">
        <f>BC368*E368</f>
        <v>0</v>
      </c>
      <c r="BE368" s="98" t="n"/>
      <c r="BF368" s="178">
        <f>BE368*F368</f>
        <v>0</v>
      </c>
    </row>
    <row r="369" ht="15.6" customHeight="1">
      <c r="A369" s="19" t="inlineStr">
        <is>
          <t>12.067.0100</t>
        </is>
      </c>
      <c r="B369" s="15" t="inlineStr">
        <is>
          <t>רשת גלילה מפיברגלס, בשטח מעל 0.6 מ"ר ועד 1.0 מ"ר</t>
        </is>
      </c>
      <c r="C369" s="33" t="inlineStr">
        <is>
          <t>מ"ר</t>
        </is>
      </c>
      <c r="D369" s="180" t="n">
        <v>560</v>
      </c>
      <c r="E369" s="180">
        <f>D369*(1-$E$3)</f>
        <v>476</v>
      </c>
      <c r="F369" s="181">
        <f>E369*(1+$F$3)</f>
        <v>499.8</v>
      </c>
      <c r="H369" s="38" t="n"/>
      <c r="I369" s="36" t="n"/>
      <c r="K369" s="100" t="n"/>
      <c r="L369" s="182">
        <f>K369*E369</f>
        <v>0</v>
      </c>
      <c r="M369" s="102" t="n"/>
      <c r="N369" s="183">
        <f>M369*F369</f>
        <v>0</v>
      </c>
      <c r="O369" s="95" t="n"/>
      <c r="P369" s="177">
        <f>O369*E369</f>
        <v>0</v>
      </c>
      <c r="Q369" s="96" t="n"/>
      <c r="R369" s="178">
        <f>Q369*F369</f>
        <v>0</v>
      </c>
      <c r="S369" s="95" t="n"/>
      <c r="T369" s="179">
        <f>S369*E369</f>
        <v>0</v>
      </c>
      <c r="U369" s="98" t="n"/>
      <c r="V369" s="178">
        <f>U369*F369</f>
        <v>0</v>
      </c>
      <c r="W369" s="99" t="n"/>
      <c r="X369" s="179">
        <f>W369*E369</f>
        <v>0</v>
      </c>
      <c r="Y369" s="98" t="n"/>
      <c r="Z369" s="178">
        <f>Y369*F369</f>
        <v>0</v>
      </c>
      <c r="AA369" s="99" t="n"/>
      <c r="AB369" s="179">
        <f>AA369*E369</f>
        <v>0</v>
      </c>
      <c r="AC369" s="98" t="n"/>
      <c r="AD369" s="178">
        <f>AC369*F369</f>
        <v>0</v>
      </c>
      <c r="AE369" s="99" t="n"/>
      <c r="AF369" s="179">
        <f>AE369*E369</f>
        <v>0</v>
      </c>
      <c r="AG369" s="98" t="n"/>
      <c r="AH369" s="178">
        <f>AG369*F369</f>
        <v>0</v>
      </c>
      <c r="AI369" s="99" t="n"/>
      <c r="AJ369" s="179">
        <f>AI369*E369</f>
        <v>0</v>
      </c>
      <c r="AK369" s="98" t="n"/>
      <c r="AL369" s="178">
        <f>AK369*F369</f>
        <v>0</v>
      </c>
      <c r="AM369" s="99" t="n"/>
      <c r="AN369" s="179">
        <f>AM369*E369</f>
        <v>0</v>
      </c>
      <c r="AO369" s="98" t="n"/>
      <c r="AP369" s="178">
        <f>AO369*F369</f>
        <v>0</v>
      </c>
      <c r="AQ369" s="99" t="n"/>
      <c r="AR369" s="179">
        <f>AQ369*E369</f>
        <v>0</v>
      </c>
      <c r="AS369" s="98" t="n"/>
      <c r="AT369" s="178">
        <f>AS369*F369</f>
        <v>0</v>
      </c>
      <c r="AU369" s="99" t="n"/>
      <c r="AV369" s="179">
        <f>AU369*E369</f>
        <v>0</v>
      </c>
      <c r="AW369" s="98" t="n"/>
      <c r="AX369" s="178">
        <f>AW369*F369</f>
        <v>0</v>
      </c>
      <c r="AY369" s="99" t="n"/>
      <c r="AZ369" s="179">
        <f>AY369*E369</f>
        <v>0</v>
      </c>
      <c r="BA369" s="98" t="n"/>
      <c r="BB369" s="178">
        <f>BA369*F369</f>
        <v>0</v>
      </c>
      <c r="BC369" s="99" t="n"/>
      <c r="BD369" s="179">
        <f>BC369*E369</f>
        <v>0</v>
      </c>
      <c r="BE369" s="98" t="n"/>
      <c r="BF369" s="178">
        <f>BE369*F369</f>
        <v>0</v>
      </c>
    </row>
    <row r="370" ht="15.6" customHeight="1">
      <c r="A370" s="19" t="inlineStr">
        <is>
          <t>12.067.0110</t>
        </is>
      </c>
      <c r="B370" s="15" t="inlineStr">
        <is>
          <t>רשת גלילה מפיברגלס, בשטח מעל 1.0 מ"ר ועד 2.0 מ"ר</t>
        </is>
      </c>
      <c r="C370" s="33" t="inlineStr">
        <is>
          <t>מ"ר</t>
        </is>
      </c>
      <c r="D370" s="180" t="n">
        <v>447</v>
      </c>
      <c r="E370" s="180">
        <f>D370*(1-$E$3)</f>
        <v>379.95</v>
      </c>
      <c r="F370" s="181">
        <f>E370*(1+$F$3)</f>
        <v>398.9475</v>
      </c>
      <c r="H370" s="38" t="n"/>
      <c r="I370" s="36" t="n"/>
      <c r="K370" s="100" t="n"/>
      <c r="L370" s="182">
        <f>K370*E370</f>
        <v>0</v>
      </c>
      <c r="M370" s="102" t="n"/>
      <c r="N370" s="183">
        <f>M370*F370</f>
        <v>0</v>
      </c>
      <c r="O370" s="95" t="n"/>
      <c r="P370" s="177">
        <f>O370*E370</f>
        <v>0</v>
      </c>
      <c r="Q370" s="96" t="n"/>
      <c r="R370" s="178">
        <f>Q370*F370</f>
        <v>0</v>
      </c>
      <c r="S370" s="95" t="n"/>
      <c r="T370" s="179">
        <f>S370*E370</f>
        <v>0</v>
      </c>
      <c r="U370" s="98" t="n"/>
      <c r="V370" s="178">
        <f>U370*F370</f>
        <v>0</v>
      </c>
      <c r="W370" s="99" t="n"/>
      <c r="X370" s="179">
        <f>W370*E370</f>
        <v>0</v>
      </c>
      <c r="Y370" s="98" t="n"/>
      <c r="Z370" s="178">
        <f>Y370*F370</f>
        <v>0</v>
      </c>
      <c r="AA370" s="99" t="n"/>
      <c r="AB370" s="179">
        <f>AA370*E370</f>
        <v>0</v>
      </c>
      <c r="AC370" s="98" t="n"/>
      <c r="AD370" s="178">
        <f>AC370*F370</f>
        <v>0</v>
      </c>
      <c r="AE370" s="99" t="n"/>
      <c r="AF370" s="179">
        <f>AE370*E370</f>
        <v>0</v>
      </c>
      <c r="AG370" s="98" t="n"/>
      <c r="AH370" s="178">
        <f>AG370*F370</f>
        <v>0</v>
      </c>
      <c r="AI370" s="99" t="n"/>
      <c r="AJ370" s="179">
        <f>AI370*E370</f>
        <v>0</v>
      </c>
      <c r="AK370" s="98" t="n"/>
      <c r="AL370" s="178">
        <f>AK370*F370</f>
        <v>0</v>
      </c>
      <c r="AM370" s="99" t="n"/>
      <c r="AN370" s="179">
        <f>AM370*E370</f>
        <v>0</v>
      </c>
      <c r="AO370" s="98" t="n"/>
      <c r="AP370" s="178">
        <f>AO370*F370</f>
        <v>0</v>
      </c>
      <c r="AQ370" s="99" t="n"/>
      <c r="AR370" s="179">
        <f>AQ370*E370</f>
        <v>0</v>
      </c>
      <c r="AS370" s="98" t="n"/>
      <c r="AT370" s="178">
        <f>AS370*F370</f>
        <v>0</v>
      </c>
      <c r="AU370" s="99" t="n"/>
      <c r="AV370" s="179">
        <f>AU370*E370</f>
        <v>0</v>
      </c>
      <c r="AW370" s="98" t="n"/>
      <c r="AX370" s="178">
        <f>AW370*F370</f>
        <v>0</v>
      </c>
      <c r="AY370" s="99" t="n"/>
      <c r="AZ370" s="179">
        <f>AY370*E370</f>
        <v>0</v>
      </c>
      <c r="BA370" s="98" t="n"/>
      <c r="BB370" s="178">
        <f>BA370*F370</f>
        <v>0</v>
      </c>
      <c r="BC370" s="99" t="n"/>
      <c r="BD370" s="179">
        <f>BC370*E370</f>
        <v>0</v>
      </c>
      <c r="BE370" s="98" t="n"/>
      <c r="BF370" s="178">
        <f>BE370*F370</f>
        <v>0</v>
      </c>
    </row>
    <row r="371" ht="15.6" customHeight="1">
      <c r="A371" s="19" t="inlineStr">
        <is>
          <t>12.067.0120</t>
        </is>
      </c>
      <c r="B371" s="15" t="inlineStr">
        <is>
          <t>רשת גלילה מפיברגלס, בשטח מעל 2.0 מ"ר ועד 3.0 מ"ר</t>
        </is>
      </c>
      <c r="C371" s="33" t="inlineStr">
        <is>
          <t>מ"ר</t>
        </is>
      </c>
      <c r="D371" s="180" t="n">
        <v>364</v>
      </c>
      <c r="E371" s="180">
        <f>D371*(1-$E$3)</f>
        <v>309.4</v>
      </c>
      <c r="F371" s="181">
        <f>E371*(1+$F$3)</f>
        <v>324.87</v>
      </c>
      <c r="H371" s="38" t="n"/>
      <c r="I371" s="36" t="n"/>
      <c r="K371" s="100" t="n"/>
      <c r="L371" s="182">
        <f>K371*E371</f>
        <v>0</v>
      </c>
      <c r="M371" s="102" t="n"/>
      <c r="N371" s="183">
        <f>M371*F371</f>
        <v>0</v>
      </c>
      <c r="O371" s="95" t="n"/>
      <c r="P371" s="177">
        <f>O371*E371</f>
        <v>0</v>
      </c>
      <c r="Q371" s="96" t="n"/>
      <c r="R371" s="178">
        <f>Q371*F371</f>
        <v>0</v>
      </c>
      <c r="S371" s="95" t="n"/>
      <c r="T371" s="179">
        <f>S371*E371</f>
        <v>0</v>
      </c>
      <c r="U371" s="98" t="n"/>
      <c r="V371" s="178">
        <f>U371*F371</f>
        <v>0</v>
      </c>
      <c r="W371" s="99" t="n"/>
      <c r="X371" s="179">
        <f>W371*E371</f>
        <v>0</v>
      </c>
      <c r="Y371" s="98" t="n"/>
      <c r="Z371" s="178">
        <f>Y371*F371</f>
        <v>0</v>
      </c>
      <c r="AA371" s="99" t="n"/>
      <c r="AB371" s="179">
        <f>AA371*E371</f>
        <v>0</v>
      </c>
      <c r="AC371" s="98" t="n"/>
      <c r="AD371" s="178">
        <f>AC371*F371</f>
        <v>0</v>
      </c>
      <c r="AE371" s="99" t="n"/>
      <c r="AF371" s="179">
        <f>AE371*E371</f>
        <v>0</v>
      </c>
      <c r="AG371" s="98" t="n"/>
      <c r="AH371" s="178">
        <f>AG371*F371</f>
        <v>0</v>
      </c>
      <c r="AI371" s="99" t="n"/>
      <c r="AJ371" s="179">
        <f>AI371*E371</f>
        <v>0</v>
      </c>
      <c r="AK371" s="98" t="n"/>
      <c r="AL371" s="178">
        <f>AK371*F371</f>
        <v>0</v>
      </c>
      <c r="AM371" s="99" t="n"/>
      <c r="AN371" s="179">
        <f>AM371*E371</f>
        <v>0</v>
      </c>
      <c r="AO371" s="98" t="n"/>
      <c r="AP371" s="178">
        <f>AO371*F371</f>
        <v>0</v>
      </c>
      <c r="AQ371" s="99" t="n"/>
      <c r="AR371" s="179">
        <f>AQ371*E371</f>
        <v>0</v>
      </c>
      <c r="AS371" s="98" t="n"/>
      <c r="AT371" s="178">
        <f>AS371*F371</f>
        <v>0</v>
      </c>
      <c r="AU371" s="99" t="n"/>
      <c r="AV371" s="179">
        <f>AU371*E371</f>
        <v>0</v>
      </c>
      <c r="AW371" s="98" t="n"/>
      <c r="AX371" s="178">
        <f>AW371*F371</f>
        <v>0</v>
      </c>
      <c r="AY371" s="99" t="n"/>
      <c r="AZ371" s="179">
        <f>AY371*E371</f>
        <v>0</v>
      </c>
      <c r="BA371" s="98" t="n"/>
      <c r="BB371" s="178">
        <f>BA371*F371</f>
        <v>0</v>
      </c>
      <c r="BC371" s="99" t="n"/>
      <c r="BD371" s="179">
        <f>BC371*E371</f>
        <v>0</v>
      </c>
      <c r="BE371" s="98" t="n"/>
      <c r="BF371" s="178">
        <f>BE371*F371</f>
        <v>0</v>
      </c>
    </row>
    <row r="372" ht="42" customHeight="1">
      <c r="A372" s="19" t="inlineStr">
        <is>
          <t>12.067.0150</t>
        </is>
      </c>
      <c r="B372" s="15" t="inlineStr">
        <is>
          <t>רשת יתושים קטנה מפיברגלס, עבור חלון הזזה (הרשת על חצי הפתח) לרבות מסגרת מפרופיל אלומיניום מאולגן במידות 40/15 מ"מ, מותקנת על מסילה קיימת במשקוף החלון, בשטח מעל 0.6 מ"ר ועד 1.0 מ"ר. המדידה לפי שטח הרשת</t>
        </is>
      </c>
      <c r="C372" s="33" t="inlineStr">
        <is>
          <t>מ"ר</t>
        </is>
      </c>
      <c r="D372" s="180" t="n">
        <v>600</v>
      </c>
      <c r="E372" s="180">
        <f>D372*(1-$E$3)</f>
        <v>510</v>
      </c>
      <c r="F372" s="181">
        <f>E372*(1+$F$3)</f>
        <v>535.5</v>
      </c>
      <c r="H372" s="38" t="n"/>
      <c r="I372" s="36" t="n"/>
      <c r="K372" s="100" t="n"/>
      <c r="L372" s="182">
        <f>K372*E372</f>
        <v>0</v>
      </c>
      <c r="M372" s="102" t="n"/>
      <c r="N372" s="183">
        <f>M372*F372</f>
        <v>0</v>
      </c>
      <c r="O372" s="95" t="n"/>
      <c r="P372" s="177">
        <f>O372*E372</f>
        <v>0</v>
      </c>
      <c r="Q372" s="96" t="n"/>
      <c r="R372" s="178">
        <f>Q372*F372</f>
        <v>0</v>
      </c>
      <c r="S372" s="95" t="n"/>
      <c r="T372" s="179">
        <f>S372*E372</f>
        <v>0</v>
      </c>
      <c r="U372" s="98" t="n"/>
      <c r="V372" s="178">
        <f>U372*F372</f>
        <v>0</v>
      </c>
      <c r="W372" s="99" t="n"/>
      <c r="X372" s="179">
        <f>W372*E372</f>
        <v>0</v>
      </c>
      <c r="Y372" s="98" t="n"/>
      <c r="Z372" s="178">
        <f>Y372*F372</f>
        <v>0</v>
      </c>
      <c r="AA372" s="99" t="n"/>
      <c r="AB372" s="179">
        <f>AA372*E372</f>
        <v>0</v>
      </c>
      <c r="AC372" s="98" t="n"/>
      <c r="AD372" s="178">
        <f>AC372*F372</f>
        <v>0</v>
      </c>
      <c r="AE372" s="99" t="n"/>
      <c r="AF372" s="179">
        <f>AE372*E372</f>
        <v>0</v>
      </c>
      <c r="AG372" s="98" t="n"/>
      <c r="AH372" s="178">
        <f>AG372*F372</f>
        <v>0</v>
      </c>
      <c r="AI372" s="99" t="n"/>
      <c r="AJ372" s="179">
        <f>AI372*E372</f>
        <v>0</v>
      </c>
      <c r="AK372" s="98" t="n"/>
      <c r="AL372" s="178">
        <f>AK372*F372</f>
        <v>0</v>
      </c>
      <c r="AM372" s="99" t="n"/>
      <c r="AN372" s="179">
        <f>AM372*E372</f>
        <v>0</v>
      </c>
      <c r="AO372" s="98" t="n"/>
      <c r="AP372" s="178">
        <f>AO372*F372</f>
        <v>0</v>
      </c>
      <c r="AQ372" s="99" t="n"/>
      <c r="AR372" s="179">
        <f>AQ372*E372</f>
        <v>0</v>
      </c>
      <c r="AS372" s="98" t="n"/>
      <c r="AT372" s="178">
        <f>AS372*F372</f>
        <v>0</v>
      </c>
      <c r="AU372" s="99" t="n"/>
      <c r="AV372" s="179">
        <f>AU372*E372</f>
        <v>0</v>
      </c>
      <c r="AW372" s="98" t="n"/>
      <c r="AX372" s="178">
        <f>AW372*F372</f>
        <v>0</v>
      </c>
      <c r="AY372" s="99" t="n"/>
      <c r="AZ372" s="179">
        <f>AY372*E372</f>
        <v>0</v>
      </c>
      <c r="BA372" s="98" t="n"/>
      <c r="BB372" s="178">
        <f>BA372*F372</f>
        <v>0</v>
      </c>
      <c r="BC372" s="99" t="n"/>
      <c r="BD372" s="179">
        <f>BC372*E372</f>
        <v>0</v>
      </c>
      <c r="BE372" s="98" t="n"/>
      <c r="BF372" s="178">
        <f>BE372*F372</f>
        <v>0</v>
      </c>
    </row>
    <row r="373" ht="42" customHeight="1">
      <c r="A373" s="19" t="inlineStr">
        <is>
          <t>12.067.0160</t>
        </is>
      </c>
      <c r="B373" s="15" t="inlineStr">
        <is>
          <t>רשת יתושים קטנה מפיברגלס, עבור חלון הזזה (הרשת על חצי הפתח) לרבות מסגרת מפרופיל אלומיניום מאולגן במידות 40/15 מ"מ, מותקנת על מסילה קיימת במשקוף החלון, בשטח מעל 1.0 מ"ר ועד 2.0 מ"ר. המדידה לפי שטח הרשת</t>
        </is>
      </c>
      <c r="C373" s="33" t="inlineStr">
        <is>
          <t>מ"ר</t>
        </is>
      </c>
      <c r="D373" s="180" t="n">
        <v>447</v>
      </c>
      <c r="E373" s="180">
        <f>D373*(1-$E$3)</f>
        <v>379.95</v>
      </c>
      <c r="F373" s="181">
        <f>E373*(1+$F$3)</f>
        <v>398.9475</v>
      </c>
      <c r="H373" s="38" t="n"/>
      <c r="I373" s="36" t="n"/>
      <c r="K373" s="100" t="n"/>
      <c r="L373" s="182">
        <f>K373*E373</f>
        <v>0</v>
      </c>
      <c r="M373" s="102" t="n"/>
      <c r="N373" s="183">
        <f>M373*F373</f>
        <v>0</v>
      </c>
      <c r="O373" s="95" t="n"/>
      <c r="P373" s="177">
        <f>O373*E373</f>
        <v>0</v>
      </c>
      <c r="Q373" s="96" t="n"/>
      <c r="R373" s="178">
        <f>Q373*F373</f>
        <v>0</v>
      </c>
      <c r="S373" s="95" t="n"/>
      <c r="T373" s="179">
        <f>S373*E373</f>
        <v>0</v>
      </c>
      <c r="U373" s="98" t="n"/>
      <c r="V373" s="178">
        <f>U373*F373</f>
        <v>0</v>
      </c>
      <c r="W373" s="99" t="n"/>
      <c r="X373" s="179">
        <f>W373*E373</f>
        <v>0</v>
      </c>
      <c r="Y373" s="98" t="n"/>
      <c r="Z373" s="178">
        <f>Y373*F373</f>
        <v>0</v>
      </c>
      <c r="AA373" s="99" t="n"/>
      <c r="AB373" s="179">
        <f>AA373*E373</f>
        <v>0</v>
      </c>
      <c r="AC373" s="98" t="n"/>
      <c r="AD373" s="178">
        <f>AC373*F373</f>
        <v>0</v>
      </c>
      <c r="AE373" s="99" t="n"/>
      <c r="AF373" s="179">
        <f>AE373*E373</f>
        <v>0</v>
      </c>
      <c r="AG373" s="98" t="n"/>
      <c r="AH373" s="178">
        <f>AG373*F373</f>
        <v>0</v>
      </c>
      <c r="AI373" s="99" t="n"/>
      <c r="AJ373" s="179">
        <f>AI373*E373</f>
        <v>0</v>
      </c>
      <c r="AK373" s="98" t="n"/>
      <c r="AL373" s="178">
        <f>AK373*F373</f>
        <v>0</v>
      </c>
      <c r="AM373" s="99" t="n"/>
      <c r="AN373" s="179">
        <f>AM373*E373</f>
        <v>0</v>
      </c>
      <c r="AO373" s="98" t="n"/>
      <c r="AP373" s="178">
        <f>AO373*F373</f>
        <v>0</v>
      </c>
      <c r="AQ373" s="99" t="n"/>
      <c r="AR373" s="179">
        <f>AQ373*E373</f>
        <v>0</v>
      </c>
      <c r="AS373" s="98" t="n"/>
      <c r="AT373" s="178">
        <f>AS373*F373</f>
        <v>0</v>
      </c>
      <c r="AU373" s="99" t="n"/>
      <c r="AV373" s="179">
        <f>AU373*E373</f>
        <v>0</v>
      </c>
      <c r="AW373" s="98" t="n"/>
      <c r="AX373" s="178">
        <f>AW373*F373</f>
        <v>0</v>
      </c>
      <c r="AY373" s="99" t="n"/>
      <c r="AZ373" s="179">
        <f>AY373*E373</f>
        <v>0</v>
      </c>
      <c r="BA373" s="98" t="n"/>
      <c r="BB373" s="178">
        <f>BA373*F373</f>
        <v>0</v>
      </c>
      <c r="BC373" s="99" t="n"/>
      <c r="BD373" s="179">
        <f>BC373*E373</f>
        <v>0</v>
      </c>
      <c r="BE373" s="98" t="n"/>
      <c r="BF373" s="178">
        <f>BE373*F373</f>
        <v>0</v>
      </c>
    </row>
    <row r="374" ht="42" customHeight="1">
      <c r="A374" s="19" t="inlineStr">
        <is>
          <t>12.067.0200</t>
        </is>
      </c>
      <c r="B374" s="15" t="inlineStr">
        <is>
          <t>רשת יתושים קטנה מפיברגלס, עבור חלון הזזה (הרשת על חצי הפתח) לרבות מסגרת מפרופיל אלומיניום מאולגן במידות 40/15 מ"מ, לרבות מסילה בתוך משקוף החלון, בשטח מעל 0.6 מ"ר ועד 1.0 מ"ר. המדידה לפי שטח הרשת</t>
        </is>
      </c>
      <c r="C374" s="33" t="inlineStr">
        <is>
          <t>מ"ר</t>
        </is>
      </c>
      <c r="D374" s="180" t="n">
        <v>880</v>
      </c>
      <c r="E374" s="180">
        <f>D374*(1-$E$3)</f>
        <v>748</v>
      </c>
      <c r="F374" s="181">
        <f>E374*(1+$F$3)</f>
        <v>785.4</v>
      </c>
      <c r="H374" s="38" t="n"/>
      <c r="I374" s="36" t="n"/>
      <c r="K374" s="100" t="n"/>
      <c r="L374" s="182">
        <f>K374*E374</f>
        <v>0</v>
      </c>
      <c r="M374" s="102" t="n"/>
      <c r="N374" s="183">
        <f>M374*F374</f>
        <v>0</v>
      </c>
      <c r="O374" s="95" t="n"/>
      <c r="P374" s="177">
        <f>O374*E374</f>
        <v>0</v>
      </c>
      <c r="Q374" s="96" t="n"/>
      <c r="R374" s="178">
        <f>Q374*F374</f>
        <v>0</v>
      </c>
      <c r="S374" s="95" t="n"/>
      <c r="T374" s="179">
        <f>S374*E374</f>
        <v>0</v>
      </c>
      <c r="U374" s="98" t="n"/>
      <c r="V374" s="178">
        <f>U374*F374</f>
        <v>0</v>
      </c>
      <c r="W374" s="99" t="n"/>
      <c r="X374" s="179">
        <f>W374*E374</f>
        <v>0</v>
      </c>
      <c r="Y374" s="98" t="n"/>
      <c r="Z374" s="178">
        <f>Y374*F374</f>
        <v>0</v>
      </c>
      <c r="AA374" s="99" t="n"/>
      <c r="AB374" s="179">
        <f>AA374*E374</f>
        <v>0</v>
      </c>
      <c r="AC374" s="98" t="n"/>
      <c r="AD374" s="178">
        <f>AC374*F374</f>
        <v>0</v>
      </c>
      <c r="AE374" s="99" t="n"/>
      <c r="AF374" s="179">
        <f>AE374*E374</f>
        <v>0</v>
      </c>
      <c r="AG374" s="98" t="n"/>
      <c r="AH374" s="178">
        <f>AG374*F374</f>
        <v>0</v>
      </c>
      <c r="AI374" s="99" t="n"/>
      <c r="AJ374" s="179">
        <f>AI374*E374</f>
        <v>0</v>
      </c>
      <c r="AK374" s="98" t="n"/>
      <c r="AL374" s="178">
        <f>AK374*F374</f>
        <v>0</v>
      </c>
      <c r="AM374" s="99" t="n"/>
      <c r="AN374" s="179">
        <f>AM374*E374</f>
        <v>0</v>
      </c>
      <c r="AO374" s="98" t="n"/>
      <c r="AP374" s="178">
        <f>AO374*F374</f>
        <v>0</v>
      </c>
      <c r="AQ374" s="99" t="n"/>
      <c r="AR374" s="179">
        <f>AQ374*E374</f>
        <v>0</v>
      </c>
      <c r="AS374" s="98" t="n"/>
      <c r="AT374" s="178">
        <f>AS374*F374</f>
        <v>0</v>
      </c>
      <c r="AU374" s="99" t="n"/>
      <c r="AV374" s="179">
        <f>AU374*E374</f>
        <v>0</v>
      </c>
      <c r="AW374" s="98" t="n"/>
      <c r="AX374" s="178">
        <f>AW374*F374</f>
        <v>0</v>
      </c>
      <c r="AY374" s="99" t="n"/>
      <c r="AZ374" s="179">
        <f>AY374*E374</f>
        <v>0</v>
      </c>
      <c r="BA374" s="98" t="n"/>
      <c r="BB374" s="178">
        <f>BA374*F374</f>
        <v>0</v>
      </c>
      <c r="BC374" s="99" t="n"/>
      <c r="BD374" s="179">
        <f>BC374*E374</f>
        <v>0</v>
      </c>
      <c r="BE374" s="98" t="n"/>
      <c r="BF374" s="178">
        <f>BE374*F374</f>
        <v>0</v>
      </c>
    </row>
    <row r="375" ht="42" customHeight="1">
      <c r="A375" s="19" t="inlineStr">
        <is>
          <t>12.067.0210</t>
        </is>
      </c>
      <c r="B375" s="15" t="inlineStr">
        <is>
          <t>רשת יתושים קטנה מפיברגלס, עבור חלון הזזה (הרשת על חצי הפתח) לרבות מסגרת מפרופיל אלומיניום מאולגן במידות 40/15 מ"מ, לרבות מסילה בתוך משקוף החלון, בשטח מעל 1.0 מ"ר ועד 2.0 מ"ר. המדידה לפי שטח הרשת</t>
        </is>
      </c>
      <c r="C375" s="33" t="inlineStr">
        <is>
          <t>מ"ר</t>
        </is>
      </c>
      <c r="D375" s="180" t="n">
        <v>650</v>
      </c>
      <c r="E375" s="180">
        <f>D375*(1-$E$3)</f>
        <v>552.5</v>
      </c>
      <c r="F375" s="181">
        <f>E375*(1+$F$3)</f>
        <v>580.125</v>
      </c>
      <c r="H375" s="38" t="n"/>
      <c r="I375" s="36" t="n"/>
      <c r="K375" s="100" t="n"/>
      <c r="L375" s="182">
        <f>K375*E375</f>
        <v>0</v>
      </c>
      <c r="M375" s="102" t="n"/>
      <c r="N375" s="183">
        <f>M375*F375</f>
        <v>0</v>
      </c>
      <c r="O375" s="95" t="n"/>
      <c r="P375" s="177">
        <f>O375*E375</f>
        <v>0</v>
      </c>
      <c r="Q375" s="96" t="n"/>
      <c r="R375" s="178">
        <f>Q375*F375</f>
        <v>0</v>
      </c>
      <c r="S375" s="95" t="n"/>
      <c r="T375" s="179">
        <f>S375*E375</f>
        <v>0</v>
      </c>
      <c r="U375" s="98" t="n"/>
      <c r="V375" s="178">
        <f>U375*F375</f>
        <v>0</v>
      </c>
      <c r="W375" s="99" t="n"/>
      <c r="X375" s="179">
        <f>W375*E375</f>
        <v>0</v>
      </c>
      <c r="Y375" s="98" t="n"/>
      <c r="Z375" s="178">
        <f>Y375*F375</f>
        <v>0</v>
      </c>
      <c r="AA375" s="99" t="n"/>
      <c r="AB375" s="179">
        <f>AA375*E375</f>
        <v>0</v>
      </c>
      <c r="AC375" s="98" t="n"/>
      <c r="AD375" s="178">
        <f>AC375*F375</f>
        <v>0</v>
      </c>
      <c r="AE375" s="99" t="n"/>
      <c r="AF375" s="179">
        <f>AE375*E375</f>
        <v>0</v>
      </c>
      <c r="AG375" s="98" t="n"/>
      <c r="AH375" s="178">
        <f>AG375*F375</f>
        <v>0</v>
      </c>
      <c r="AI375" s="99" t="n"/>
      <c r="AJ375" s="179">
        <f>AI375*E375</f>
        <v>0</v>
      </c>
      <c r="AK375" s="98" t="n">
        <v>10.817</v>
      </c>
      <c r="AL375" s="178">
        <f>AK375*F375</f>
        <v>6275.212125</v>
      </c>
      <c r="AM375" s="99" t="n"/>
      <c r="AN375" s="179">
        <f>AM375*E375</f>
        <v>0</v>
      </c>
      <c r="AO375" s="98" t="n"/>
      <c r="AP375" s="178">
        <f>AO375*F375</f>
        <v>0</v>
      </c>
      <c r="AQ375" s="99" t="n"/>
      <c r="AR375" s="179">
        <f>AQ375*E375</f>
        <v>0</v>
      </c>
      <c r="AS375" s="98" t="n"/>
      <c r="AT375" s="178">
        <f>AS375*F375</f>
        <v>0</v>
      </c>
      <c r="AU375" s="99" t="n"/>
      <c r="AV375" s="179">
        <f>AU375*E375</f>
        <v>0</v>
      </c>
      <c r="AW375" s="98" t="n"/>
      <c r="AX375" s="178">
        <f>AW375*F375</f>
        <v>0</v>
      </c>
      <c r="AY375" s="99" t="n"/>
      <c r="AZ375" s="179">
        <f>AY375*E375</f>
        <v>0</v>
      </c>
      <c r="BA375" s="98" t="n"/>
      <c r="BB375" s="178">
        <f>BA375*F375</f>
        <v>0</v>
      </c>
      <c r="BC375" s="99" t="n"/>
      <c r="BD375" s="179">
        <f>BC375*E375</f>
        <v>0</v>
      </c>
      <c r="BE375" s="98" t="n"/>
      <c r="BF375" s="178">
        <f>BE375*F375</f>
        <v>0</v>
      </c>
    </row>
    <row r="376" ht="28.2" customHeight="1">
      <c r="A376" s="19" t="inlineStr">
        <is>
          <t>12.067.0250</t>
        </is>
      </c>
      <c r="B376" s="15" t="inlineStr">
        <is>
          <t>רשת יתושים "קליל חדשה" מפיברגלס, עבור חלון הזזה (הרשת על חצי הפתח), לרבות גלגלונים, מותקנת על מסילה קיימת במשקוף החלון, בשטח מעל 0.6 מ"ר ועד 1.0 מ"ר. המדידה לפי שטח הרשת</t>
        </is>
      </c>
      <c r="C376" s="33" t="inlineStr">
        <is>
          <t>מ"ר</t>
        </is>
      </c>
      <c r="D376" s="180" t="n">
        <v>740</v>
      </c>
      <c r="E376" s="180">
        <f>D376*(1-$E$3)</f>
        <v>629</v>
      </c>
      <c r="F376" s="181">
        <f>E376*(1+$F$3)</f>
        <v>660.45</v>
      </c>
      <c r="H376" s="38" t="n"/>
      <c r="I376" s="36" t="n"/>
      <c r="K376" s="100" t="n"/>
      <c r="L376" s="182">
        <f>K376*E376</f>
        <v>0</v>
      </c>
      <c r="M376" s="102" t="n"/>
      <c r="N376" s="183">
        <f>M376*F376</f>
        <v>0</v>
      </c>
      <c r="O376" s="95" t="n"/>
      <c r="P376" s="177">
        <f>O376*E376</f>
        <v>0</v>
      </c>
      <c r="Q376" s="96" t="n"/>
      <c r="R376" s="178">
        <f>Q376*F376</f>
        <v>0</v>
      </c>
      <c r="S376" s="95" t="n"/>
      <c r="T376" s="179">
        <f>S376*E376</f>
        <v>0</v>
      </c>
      <c r="U376" s="98" t="n"/>
      <c r="V376" s="178">
        <f>U376*F376</f>
        <v>0</v>
      </c>
      <c r="W376" s="99" t="n"/>
      <c r="X376" s="179">
        <f>W376*E376</f>
        <v>0</v>
      </c>
      <c r="Y376" s="98" t="n"/>
      <c r="Z376" s="178">
        <f>Y376*F376</f>
        <v>0</v>
      </c>
      <c r="AA376" s="99" t="n"/>
      <c r="AB376" s="179">
        <f>AA376*E376</f>
        <v>0</v>
      </c>
      <c r="AC376" s="98" t="n"/>
      <c r="AD376" s="178">
        <f>AC376*F376</f>
        <v>0</v>
      </c>
      <c r="AE376" s="99" t="n"/>
      <c r="AF376" s="179">
        <f>AE376*E376</f>
        <v>0</v>
      </c>
      <c r="AG376" s="98" t="n"/>
      <c r="AH376" s="178">
        <f>AG376*F376</f>
        <v>0</v>
      </c>
      <c r="AI376" s="99" t="n"/>
      <c r="AJ376" s="179">
        <f>AI376*E376</f>
        <v>0</v>
      </c>
      <c r="AK376" s="98" t="n"/>
      <c r="AL376" s="178">
        <f>AK376*F376</f>
        <v>0</v>
      </c>
      <c r="AM376" s="99" t="n"/>
      <c r="AN376" s="179">
        <f>AM376*E376</f>
        <v>0</v>
      </c>
      <c r="AO376" s="98" t="n"/>
      <c r="AP376" s="178">
        <f>AO376*F376</f>
        <v>0</v>
      </c>
      <c r="AQ376" s="99" t="n"/>
      <c r="AR376" s="179">
        <f>AQ376*E376</f>
        <v>0</v>
      </c>
      <c r="AS376" s="98" t="n"/>
      <c r="AT376" s="178">
        <f>AS376*F376</f>
        <v>0</v>
      </c>
      <c r="AU376" s="99" t="n"/>
      <c r="AV376" s="179">
        <f>AU376*E376</f>
        <v>0</v>
      </c>
      <c r="AW376" s="98" t="n"/>
      <c r="AX376" s="178">
        <f>AW376*F376</f>
        <v>0</v>
      </c>
      <c r="AY376" s="99" t="n"/>
      <c r="AZ376" s="179">
        <f>AY376*E376</f>
        <v>0</v>
      </c>
      <c r="BA376" s="98" t="n"/>
      <c r="BB376" s="178">
        <f>BA376*F376</f>
        <v>0</v>
      </c>
      <c r="BC376" s="99" t="n"/>
      <c r="BD376" s="179">
        <f>BC376*E376</f>
        <v>0</v>
      </c>
      <c r="BE376" s="98" t="n"/>
      <c r="BF376" s="178">
        <f>BE376*F376</f>
        <v>0</v>
      </c>
    </row>
    <row r="377" ht="28.2" customHeight="1">
      <c r="A377" s="19" t="inlineStr">
        <is>
          <t>12.067.0260</t>
        </is>
      </c>
      <c r="B377" s="15" t="inlineStr">
        <is>
          <t>רשת יתושים "קליל חדשה" מפיברגלס, עבור חלון הזזה (הרשת על חצי הפתח), לרבות גלגלונים, מותקנת על מסילה קיימת במשקוף החלון, בשטח מעל 1.0 מ"ר ועד 2.0 מ"ר. המדידה לפי שטח הרשת</t>
        </is>
      </c>
      <c r="C377" s="33" t="inlineStr">
        <is>
          <t>מ"ר</t>
        </is>
      </c>
      <c r="D377" s="180" t="n">
        <v>590</v>
      </c>
      <c r="E377" s="180">
        <f>D377*(1-$E$3)</f>
        <v>501.5</v>
      </c>
      <c r="F377" s="181">
        <f>E377*(1+$F$3)</f>
        <v>526.575</v>
      </c>
      <c r="H377" s="38" t="n"/>
      <c r="I377" s="36" t="n"/>
      <c r="K377" s="100" t="n"/>
      <c r="L377" s="182">
        <f>K377*E377</f>
        <v>0</v>
      </c>
      <c r="M377" s="102" t="n"/>
      <c r="N377" s="183">
        <f>M377*F377</f>
        <v>0</v>
      </c>
      <c r="O377" s="95" t="n"/>
      <c r="P377" s="177">
        <f>O377*E377</f>
        <v>0</v>
      </c>
      <c r="Q377" s="96" t="n"/>
      <c r="R377" s="178">
        <f>Q377*F377</f>
        <v>0</v>
      </c>
      <c r="S377" s="95" t="n"/>
      <c r="T377" s="179">
        <f>S377*E377</f>
        <v>0</v>
      </c>
      <c r="U377" s="98" t="n"/>
      <c r="V377" s="178">
        <f>U377*F377</f>
        <v>0</v>
      </c>
      <c r="W377" s="99" t="n"/>
      <c r="X377" s="179">
        <f>W377*E377</f>
        <v>0</v>
      </c>
      <c r="Y377" s="98" t="n"/>
      <c r="Z377" s="178">
        <f>Y377*F377</f>
        <v>0</v>
      </c>
      <c r="AA377" s="99" t="n"/>
      <c r="AB377" s="179">
        <f>AA377*E377</f>
        <v>0</v>
      </c>
      <c r="AC377" s="98" t="n"/>
      <c r="AD377" s="178">
        <f>AC377*F377</f>
        <v>0</v>
      </c>
      <c r="AE377" s="99" t="n"/>
      <c r="AF377" s="179">
        <f>AE377*E377</f>
        <v>0</v>
      </c>
      <c r="AG377" s="98" t="n"/>
      <c r="AH377" s="178">
        <f>AG377*F377</f>
        <v>0</v>
      </c>
      <c r="AI377" s="99" t="n"/>
      <c r="AJ377" s="179">
        <f>AI377*E377</f>
        <v>0</v>
      </c>
      <c r="AK377" s="98" t="n"/>
      <c r="AL377" s="178">
        <f>AK377*F377</f>
        <v>0</v>
      </c>
      <c r="AM377" s="99" t="n"/>
      <c r="AN377" s="179">
        <f>AM377*E377</f>
        <v>0</v>
      </c>
      <c r="AO377" s="98" t="n"/>
      <c r="AP377" s="178">
        <f>AO377*F377</f>
        <v>0</v>
      </c>
      <c r="AQ377" s="99" t="n"/>
      <c r="AR377" s="179">
        <f>AQ377*E377</f>
        <v>0</v>
      </c>
      <c r="AS377" s="98" t="n"/>
      <c r="AT377" s="178">
        <f>AS377*F377</f>
        <v>0</v>
      </c>
      <c r="AU377" s="99" t="n"/>
      <c r="AV377" s="179">
        <f>AU377*E377</f>
        <v>0</v>
      </c>
      <c r="AW377" s="98" t="n"/>
      <c r="AX377" s="178">
        <f>AW377*F377</f>
        <v>0</v>
      </c>
      <c r="AY377" s="99" t="n"/>
      <c r="AZ377" s="179">
        <f>AY377*E377</f>
        <v>0</v>
      </c>
      <c r="BA377" s="98" t="n"/>
      <c r="BB377" s="178">
        <f>BA377*F377</f>
        <v>0</v>
      </c>
      <c r="BC377" s="99" t="n"/>
      <c r="BD377" s="179">
        <f>BC377*E377</f>
        <v>0</v>
      </c>
      <c r="BE377" s="98" t="n"/>
      <c r="BF377" s="178">
        <f>BE377*F377</f>
        <v>0</v>
      </c>
    </row>
    <row r="378" ht="15.6" customHeight="1">
      <c r="A378" s="19" t="inlineStr">
        <is>
          <t>12.067.0300</t>
        </is>
      </c>
      <c r="B378" s="15" t="inlineStr">
        <is>
          <t>רשת יתושים קבועה לרבות מסגרת מפרופיל אלומיניום מאולגן במידות עד 1.0 מ"ר וניתנת לפירוק</t>
        </is>
      </c>
      <c r="C378" s="33" t="inlineStr">
        <is>
          <t>יח'</t>
        </is>
      </c>
      <c r="D378" s="180" t="n">
        <v>419</v>
      </c>
      <c r="E378" s="180">
        <f>D378*(1-$E$3)</f>
        <v>356.15</v>
      </c>
      <c r="F378" s="181">
        <f>E378*(1+$F$3)</f>
        <v>373.9575</v>
      </c>
      <c r="H378" s="38" t="n"/>
      <c r="I378" s="36" t="n"/>
      <c r="K378" s="100" t="n"/>
      <c r="L378" s="182">
        <f>K378*E378</f>
        <v>0</v>
      </c>
      <c r="M378" s="102" t="n"/>
      <c r="N378" s="183">
        <f>M378*F378</f>
        <v>0</v>
      </c>
      <c r="O378" s="95" t="n"/>
      <c r="P378" s="177">
        <f>O378*E378</f>
        <v>0</v>
      </c>
      <c r="Q378" s="96" t="n"/>
      <c r="R378" s="178">
        <f>Q378*F378</f>
        <v>0</v>
      </c>
      <c r="S378" s="95" t="n"/>
      <c r="T378" s="179">
        <f>S378*E378</f>
        <v>0</v>
      </c>
      <c r="U378" s="98" t="n"/>
      <c r="V378" s="178">
        <f>U378*F378</f>
        <v>0</v>
      </c>
      <c r="W378" s="99" t="n"/>
      <c r="X378" s="179">
        <f>W378*E378</f>
        <v>0</v>
      </c>
      <c r="Y378" s="98" t="n"/>
      <c r="Z378" s="178">
        <f>Y378*F378</f>
        <v>0</v>
      </c>
      <c r="AA378" s="99" t="n"/>
      <c r="AB378" s="179">
        <f>AA378*E378</f>
        <v>0</v>
      </c>
      <c r="AC378" s="98" t="n"/>
      <c r="AD378" s="178">
        <f>AC378*F378</f>
        <v>0</v>
      </c>
      <c r="AE378" s="99" t="n"/>
      <c r="AF378" s="179">
        <f>AE378*E378</f>
        <v>0</v>
      </c>
      <c r="AG378" s="98" t="n"/>
      <c r="AH378" s="178">
        <f>AG378*F378</f>
        <v>0</v>
      </c>
      <c r="AI378" s="99" t="n"/>
      <c r="AJ378" s="179">
        <f>AI378*E378</f>
        <v>0</v>
      </c>
      <c r="AK378" s="98" t="n"/>
      <c r="AL378" s="178">
        <f>AK378*F378</f>
        <v>0</v>
      </c>
      <c r="AM378" s="99" t="n"/>
      <c r="AN378" s="179">
        <f>AM378*E378</f>
        <v>0</v>
      </c>
      <c r="AO378" s="98" t="n"/>
      <c r="AP378" s="178">
        <f>AO378*F378</f>
        <v>0</v>
      </c>
      <c r="AQ378" s="99" t="n"/>
      <c r="AR378" s="179">
        <f>AQ378*E378</f>
        <v>0</v>
      </c>
      <c r="AS378" s="98" t="n"/>
      <c r="AT378" s="178">
        <f>AS378*F378</f>
        <v>0</v>
      </c>
      <c r="AU378" s="99" t="n"/>
      <c r="AV378" s="179">
        <f>AU378*E378</f>
        <v>0</v>
      </c>
      <c r="AW378" s="98" t="n"/>
      <c r="AX378" s="178">
        <f>AW378*F378</f>
        <v>0</v>
      </c>
      <c r="AY378" s="99" t="n"/>
      <c r="AZ378" s="179">
        <f>AY378*E378</f>
        <v>0</v>
      </c>
      <c r="BA378" s="98" t="n"/>
      <c r="BB378" s="178">
        <f>BA378*F378</f>
        <v>0</v>
      </c>
      <c r="BC378" s="99" t="n"/>
      <c r="BD378" s="179">
        <f>BC378*E378</f>
        <v>0</v>
      </c>
      <c r="BE378" s="98" t="n"/>
      <c r="BF378" s="178">
        <f>BE378*F378</f>
        <v>0</v>
      </c>
    </row>
    <row r="379" ht="28.2" customHeight="1">
      <c r="A379" s="19" t="inlineStr">
        <is>
          <t>12.067.0310</t>
        </is>
      </c>
      <c r="B379" s="15" t="inlineStr">
        <is>
          <t>רשת יתושים קבועה לרבות מסגרת מפרופיל אלומיניום מאולגן במידות מעל 1.0 ועד 1.5 מ"ר וניתנת לפירוק</t>
        </is>
      </c>
      <c r="C379" s="33" t="inlineStr">
        <is>
          <t>יח'</t>
        </is>
      </c>
      <c r="D379" s="180" t="n">
        <v>460</v>
      </c>
      <c r="E379" s="180">
        <f>D379*(1-$E$3)</f>
        <v>391</v>
      </c>
      <c r="F379" s="181">
        <f>E379*(1+$F$3)</f>
        <v>410.55</v>
      </c>
      <c r="H379" s="38" t="n"/>
      <c r="I379" s="36" t="n"/>
      <c r="K379" s="100" t="n"/>
      <c r="L379" s="182">
        <f>K379*E379</f>
        <v>0</v>
      </c>
      <c r="M379" s="102" t="n"/>
      <c r="N379" s="183">
        <f>M379*F379</f>
        <v>0</v>
      </c>
      <c r="O379" s="95" t="n"/>
      <c r="P379" s="177">
        <f>O379*E379</f>
        <v>0</v>
      </c>
      <c r="Q379" s="96" t="n"/>
      <c r="R379" s="178">
        <f>Q379*F379</f>
        <v>0</v>
      </c>
      <c r="S379" s="95" t="n"/>
      <c r="T379" s="179">
        <f>S379*E379</f>
        <v>0</v>
      </c>
      <c r="U379" s="98" t="n"/>
      <c r="V379" s="178">
        <f>U379*F379</f>
        <v>0</v>
      </c>
      <c r="W379" s="99" t="n"/>
      <c r="X379" s="179">
        <f>W379*E379</f>
        <v>0</v>
      </c>
      <c r="Y379" s="98" t="n"/>
      <c r="Z379" s="178">
        <f>Y379*F379</f>
        <v>0</v>
      </c>
      <c r="AA379" s="99" t="n"/>
      <c r="AB379" s="179">
        <f>AA379*E379</f>
        <v>0</v>
      </c>
      <c r="AC379" s="98" t="n"/>
      <c r="AD379" s="178">
        <f>AC379*F379</f>
        <v>0</v>
      </c>
      <c r="AE379" s="99" t="n"/>
      <c r="AF379" s="179">
        <f>AE379*E379</f>
        <v>0</v>
      </c>
      <c r="AG379" s="98" t="n"/>
      <c r="AH379" s="178">
        <f>AG379*F379</f>
        <v>0</v>
      </c>
      <c r="AI379" s="99" t="n"/>
      <c r="AJ379" s="179">
        <f>AI379*E379</f>
        <v>0</v>
      </c>
      <c r="AK379" s="98" t="n"/>
      <c r="AL379" s="178">
        <f>AK379*F379</f>
        <v>0</v>
      </c>
      <c r="AM379" s="99" t="n"/>
      <c r="AN379" s="179">
        <f>AM379*E379</f>
        <v>0</v>
      </c>
      <c r="AO379" s="98" t="n"/>
      <c r="AP379" s="178">
        <f>AO379*F379</f>
        <v>0</v>
      </c>
      <c r="AQ379" s="99" t="n"/>
      <c r="AR379" s="179">
        <f>AQ379*E379</f>
        <v>0</v>
      </c>
      <c r="AS379" s="98" t="n"/>
      <c r="AT379" s="178">
        <f>AS379*F379</f>
        <v>0</v>
      </c>
      <c r="AU379" s="99" t="n"/>
      <c r="AV379" s="179">
        <f>AU379*E379</f>
        <v>0</v>
      </c>
      <c r="AW379" s="98" t="n"/>
      <c r="AX379" s="178">
        <f>AW379*F379</f>
        <v>0</v>
      </c>
      <c r="AY379" s="99" t="n"/>
      <c r="AZ379" s="179">
        <f>AY379*E379</f>
        <v>0</v>
      </c>
      <c r="BA379" s="98" t="n"/>
      <c r="BB379" s="178">
        <f>BA379*F379</f>
        <v>0</v>
      </c>
      <c r="BC379" s="99" t="n"/>
      <c r="BD379" s="179">
        <f>BC379*E379</f>
        <v>0</v>
      </c>
      <c r="BE379" s="98" t="n"/>
      <c r="BF379" s="178">
        <f>BE379*F379</f>
        <v>0</v>
      </c>
    </row>
    <row r="380" ht="28.2" customHeight="1">
      <c r="A380" s="19" t="inlineStr">
        <is>
          <t>12.067.0350</t>
        </is>
      </c>
      <c r="B380" s="15" t="inlineStr">
        <is>
          <t>רשת יתושים קטנה מפיברגלס נגררת בתוך משקוף הדלת, מאולגנת וצבועה כדוגמת קליל 7000 או ש"ע, בשטח מעל 1.4 מ"ר ועד 2.6 מ"ר</t>
        </is>
      </c>
      <c r="C380" s="33" t="inlineStr">
        <is>
          <t>מ"ר</t>
        </is>
      </c>
      <c r="D380" s="180" t="n">
        <v>620</v>
      </c>
      <c r="E380" s="180">
        <f>D380*(1-$E$3)</f>
        <v>527</v>
      </c>
      <c r="F380" s="181">
        <f>E380*(1+$F$3)</f>
        <v>553.35</v>
      </c>
      <c r="H380" s="38" t="n"/>
      <c r="I380" s="36" t="n"/>
      <c r="K380" s="100" t="n"/>
      <c r="L380" s="182">
        <f>K380*E380</f>
        <v>0</v>
      </c>
      <c r="M380" s="102" t="n"/>
      <c r="N380" s="183">
        <f>M380*F380</f>
        <v>0</v>
      </c>
      <c r="O380" s="95" t="n"/>
      <c r="P380" s="177">
        <f>O380*E380</f>
        <v>0</v>
      </c>
      <c r="Q380" s="96" t="n"/>
      <c r="R380" s="178">
        <f>Q380*F380</f>
        <v>0</v>
      </c>
      <c r="S380" s="95" t="n"/>
      <c r="T380" s="179">
        <f>S380*E380</f>
        <v>0</v>
      </c>
      <c r="U380" s="98" t="n"/>
      <c r="V380" s="178">
        <f>U380*F380</f>
        <v>0</v>
      </c>
      <c r="W380" s="99" t="n"/>
      <c r="X380" s="179">
        <f>W380*E380</f>
        <v>0</v>
      </c>
      <c r="Y380" s="98" t="n"/>
      <c r="Z380" s="178">
        <f>Y380*F380</f>
        <v>0</v>
      </c>
      <c r="AA380" s="99" t="n"/>
      <c r="AB380" s="179">
        <f>AA380*E380</f>
        <v>0</v>
      </c>
      <c r="AC380" s="98" t="n"/>
      <c r="AD380" s="178">
        <f>AC380*F380</f>
        <v>0</v>
      </c>
      <c r="AE380" s="99" t="n"/>
      <c r="AF380" s="179">
        <f>AE380*E380</f>
        <v>0</v>
      </c>
      <c r="AG380" s="98" t="n"/>
      <c r="AH380" s="178">
        <f>AG380*F380</f>
        <v>0</v>
      </c>
      <c r="AI380" s="99" t="n"/>
      <c r="AJ380" s="179">
        <f>AI380*E380</f>
        <v>0</v>
      </c>
      <c r="AK380" s="98" t="n"/>
      <c r="AL380" s="178">
        <f>AK380*F380</f>
        <v>0</v>
      </c>
      <c r="AM380" s="99" t="n"/>
      <c r="AN380" s="179">
        <f>AM380*E380</f>
        <v>0</v>
      </c>
      <c r="AO380" s="98" t="n"/>
      <c r="AP380" s="178">
        <f>AO380*F380</f>
        <v>0</v>
      </c>
      <c r="AQ380" s="99" t="n"/>
      <c r="AR380" s="179">
        <f>AQ380*E380</f>
        <v>0</v>
      </c>
      <c r="AS380" s="98" t="n"/>
      <c r="AT380" s="178">
        <f>AS380*F380</f>
        <v>0</v>
      </c>
      <c r="AU380" s="99" t="n"/>
      <c r="AV380" s="179">
        <f>AU380*E380</f>
        <v>0</v>
      </c>
      <c r="AW380" s="98" t="n"/>
      <c r="AX380" s="178">
        <f>AW380*F380</f>
        <v>0</v>
      </c>
      <c r="AY380" s="99" t="n"/>
      <c r="AZ380" s="179">
        <f>AY380*E380</f>
        <v>0</v>
      </c>
      <c r="BA380" s="98" t="n"/>
      <c r="BB380" s="178">
        <f>BA380*F380</f>
        <v>0</v>
      </c>
      <c r="BC380" s="99" t="n"/>
      <c r="BD380" s="179">
        <f>BC380*E380</f>
        <v>0</v>
      </c>
      <c r="BE380" s="98" t="n"/>
      <c r="BF380" s="178">
        <f>BE380*F380</f>
        <v>0</v>
      </c>
    </row>
    <row r="381" ht="28.2" customHeight="1">
      <c r="A381" s="19" t="inlineStr">
        <is>
          <t>12.067.0400</t>
        </is>
      </c>
      <c r="B381" s="15" t="inlineStr">
        <is>
          <t>דלת רשת יתושים מפיברגלס, ציר אגף אחד מאולגנת /צבועה מפרופיל 40/28 מ"מ, בשטח מעל 1.4 מ"ר ועד 2.6 מ"ר</t>
        </is>
      </c>
      <c r="C381" s="33" t="inlineStr">
        <is>
          <t>מ"ר</t>
        </is>
      </c>
      <c r="D381" s="180" t="n">
        <v>600</v>
      </c>
      <c r="E381" s="180">
        <f>D381*(1-$E$3)</f>
        <v>510</v>
      </c>
      <c r="F381" s="181">
        <f>E381*(1+$F$3)</f>
        <v>535.5</v>
      </c>
      <c r="H381" s="38" t="n"/>
      <c r="I381" s="36" t="n"/>
      <c r="K381" s="100" t="n"/>
      <c r="L381" s="182">
        <f>K381*E381</f>
        <v>0</v>
      </c>
      <c r="M381" s="102" t="n"/>
      <c r="N381" s="183">
        <f>M381*F381</f>
        <v>0</v>
      </c>
      <c r="O381" s="95" t="n"/>
      <c r="P381" s="177">
        <f>O381*E381</f>
        <v>0</v>
      </c>
      <c r="Q381" s="96" t="n"/>
      <c r="R381" s="178">
        <f>Q381*F381</f>
        <v>0</v>
      </c>
      <c r="S381" s="95" t="n"/>
      <c r="T381" s="179">
        <f>S381*E381</f>
        <v>0</v>
      </c>
      <c r="U381" s="98" t="n"/>
      <c r="V381" s="178">
        <f>U381*F381</f>
        <v>0</v>
      </c>
      <c r="W381" s="99" t="n"/>
      <c r="X381" s="179">
        <f>W381*E381</f>
        <v>0</v>
      </c>
      <c r="Y381" s="98" t="n"/>
      <c r="Z381" s="178">
        <f>Y381*F381</f>
        <v>0</v>
      </c>
      <c r="AA381" s="99" t="n"/>
      <c r="AB381" s="179">
        <f>AA381*E381</f>
        <v>0</v>
      </c>
      <c r="AC381" s="98" t="n"/>
      <c r="AD381" s="178">
        <f>AC381*F381</f>
        <v>0</v>
      </c>
      <c r="AE381" s="99" t="n"/>
      <c r="AF381" s="179">
        <f>AE381*E381</f>
        <v>0</v>
      </c>
      <c r="AG381" s="98" t="n"/>
      <c r="AH381" s="178">
        <f>AG381*F381</f>
        <v>0</v>
      </c>
      <c r="AI381" s="99" t="n"/>
      <c r="AJ381" s="179">
        <f>AI381*E381</f>
        <v>0</v>
      </c>
      <c r="AK381" s="98" t="n"/>
      <c r="AL381" s="178">
        <f>AK381*F381</f>
        <v>0</v>
      </c>
      <c r="AM381" s="99" t="n"/>
      <c r="AN381" s="179">
        <f>AM381*E381</f>
        <v>0</v>
      </c>
      <c r="AO381" s="98" t="n"/>
      <c r="AP381" s="178">
        <f>AO381*F381</f>
        <v>0</v>
      </c>
      <c r="AQ381" s="99" t="n"/>
      <c r="AR381" s="179">
        <f>AQ381*E381</f>
        <v>0</v>
      </c>
      <c r="AS381" s="98" t="n"/>
      <c r="AT381" s="178">
        <f>AS381*F381</f>
        <v>0</v>
      </c>
      <c r="AU381" s="99" t="n"/>
      <c r="AV381" s="179">
        <f>AU381*E381</f>
        <v>0</v>
      </c>
      <c r="AW381" s="98" t="n"/>
      <c r="AX381" s="178">
        <f>AW381*F381</f>
        <v>0</v>
      </c>
      <c r="AY381" s="99" t="n"/>
      <c r="AZ381" s="179">
        <f>AY381*E381</f>
        <v>0</v>
      </c>
      <c r="BA381" s="98" t="n"/>
      <c r="BB381" s="178">
        <f>BA381*F381</f>
        <v>0</v>
      </c>
      <c r="BC381" s="99" t="n"/>
      <c r="BD381" s="179">
        <f>BC381*E381</f>
        <v>0</v>
      </c>
      <c r="BE381" s="98" t="n"/>
      <c r="BF381" s="178">
        <f>BE381*F381</f>
        <v>0</v>
      </c>
    </row>
    <row r="382" ht="28.2" customHeight="1">
      <c r="A382" s="19" t="inlineStr">
        <is>
          <t>12.067.0410</t>
        </is>
      </c>
      <c r="B382" s="15" t="inlineStr">
        <is>
          <t>דלת רשת יתושים מפיברגלס, ציר אגף אחד מאולגנת /צבועה מפרופיל 40/28 מ"מ, לרבות משקוף מפרופיל 28/28 מ"מ, בשטח מעל 1.4 מ"ר ועד 2.6 מ"ר</t>
        </is>
      </c>
      <c r="C382" s="33" t="inlineStr">
        <is>
          <t>מ"ר</t>
        </is>
      </c>
      <c r="D382" s="180" t="n">
        <v>1020</v>
      </c>
      <c r="E382" s="180">
        <f>D382*(1-$E$3)</f>
        <v>867</v>
      </c>
      <c r="F382" s="181">
        <f>E382*(1+$F$3)</f>
        <v>910.35</v>
      </c>
      <c r="H382" s="38" t="n"/>
      <c r="I382" s="36" t="n"/>
      <c r="K382" s="100" t="n"/>
      <c r="L382" s="182">
        <f>K382*E382</f>
        <v>0</v>
      </c>
      <c r="M382" s="102" t="n"/>
      <c r="N382" s="183">
        <f>M382*F382</f>
        <v>0</v>
      </c>
      <c r="O382" s="95" t="n"/>
      <c r="P382" s="177">
        <f>O382*E382</f>
        <v>0</v>
      </c>
      <c r="Q382" s="96" t="n"/>
      <c r="R382" s="178">
        <f>Q382*F382</f>
        <v>0</v>
      </c>
      <c r="S382" s="95" t="n"/>
      <c r="T382" s="179">
        <f>S382*E382</f>
        <v>0</v>
      </c>
      <c r="U382" s="98" t="n"/>
      <c r="V382" s="178">
        <f>U382*F382</f>
        <v>0</v>
      </c>
      <c r="W382" s="99" t="n"/>
      <c r="X382" s="179">
        <f>W382*E382</f>
        <v>0</v>
      </c>
      <c r="Y382" s="98" t="n"/>
      <c r="Z382" s="178">
        <f>Y382*F382</f>
        <v>0</v>
      </c>
      <c r="AA382" s="99" t="n"/>
      <c r="AB382" s="179">
        <f>AA382*E382</f>
        <v>0</v>
      </c>
      <c r="AC382" s="98" t="n"/>
      <c r="AD382" s="178">
        <f>AC382*F382</f>
        <v>0</v>
      </c>
      <c r="AE382" s="99" t="n"/>
      <c r="AF382" s="179">
        <f>AE382*E382</f>
        <v>0</v>
      </c>
      <c r="AG382" s="98" t="n"/>
      <c r="AH382" s="178">
        <f>AG382*F382</f>
        <v>0</v>
      </c>
      <c r="AI382" s="99" t="n"/>
      <c r="AJ382" s="179">
        <f>AI382*E382</f>
        <v>0</v>
      </c>
      <c r="AK382" s="98" t="n"/>
      <c r="AL382" s="178">
        <f>AK382*F382</f>
        <v>0</v>
      </c>
      <c r="AM382" s="99" t="n"/>
      <c r="AN382" s="179">
        <f>AM382*E382</f>
        <v>0</v>
      </c>
      <c r="AO382" s="98" t="n"/>
      <c r="AP382" s="178">
        <f>AO382*F382</f>
        <v>0</v>
      </c>
      <c r="AQ382" s="99" t="n"/>
      <c r="AR382" s="179">
        <f>AQ382*E382</f>
        <v>0</v>
      </c>
      <c r="AS382" s="98" t="n"/>
      <c r="AT382" s="178">
        <f>AS382*F382</f>
        <v>0</v>
      </c>
      <c r="AU382" s="99" t="n"/>
      <c r="AV382" s="179">
        <f>AU382*E382</f>
        <v>0</v>
      </c>
      <c r="AW382" s="98" t="n"/>
      <c r="AX382" s="178">
        <f>AW382*F382</f>
        <v>0</v>
      </c>
      <c r="AY382" s="99" t="n"/>
      <c r="AZ382" s="179">
        <f>AY382*E382</f>
        <v>0</v>
      </c>
      <c r="BA382" s="98" t="n"/>
      <c r="BB382" s="178">
        <f>BA382*F382</f>
        <v>0</v>
      </c>
      <c r="BC382" s="99" t="n"/>
      <c r="BD382" s="179">
        <f>BC382*E382</f>
        <v>0</v>
      </c>
      <c r="BE382" s="98" t="n"/>
      <c r="BF382" s="178">
        <f>BE382*F382</f>
        <v>0</v>
      </c>
    </row>
    <row r="383" ht="15.6" customHeight="1">
      <c r="A383" s="19" t="inlineStr">
        <is>
          <t>12.067.9000</t>
        </is>
      </c>
      <c r="B383" s="15" t="inlineStr">
        <is>
          <t>פירוק רשתות יתושים, לרבות מסגרת</t>
        </is>
      </c>
      <c r="C383" s="33" t="inlineStr">
        <is>
          <t>מ"ר</t>
        </is>
      </c>
      <c r="D383" s="180" t="n">
        <v>53</v>
      </c>
      <c r="E383" s="180">
        <f>D383*(1-$E$3)</f>
        <v>45.05</v>
      </c>
      <c r="F383" s="181">
        <f>E383*(1+$F$3)</f>
        <v>47.3025</v>
      </c>
      <c r="H383" s="38" t="n"/>
      <c r="I383" s="36" t="n"/>
      <c r="K383" s="100" t="n"/>
      <c r="L383" s="182">
        <f>K383*E383</f>
        <v>0</v>
      </c>
      <c r="M383" s="102" t="n"/>
      <c r="N383" s="183">
        <f>M383*F383</f>
        <v>0</v>
      </c>
      <c r="O383" s="95" t="n"/>
      <c r="P383" s="177">
        <f>O383*E383</f>
        <v>0</v>
      </c>
      <c r="Q383" s="96" t="n"/>
      <c r="R383" s="178">
        <f>Q383*F383</f>
        <v>0</v>
      </c>
      <c r="S383" s="95" t="n"/>
      <c r="T383" s="179">
        <f>S383*E383</f>
        <v>0</v>
      </c>
      <c r="U383" s="98" t="n"/>
      <c r="V383" s="178">
        <f>U383*F383</f>
        <v>0</v>
      </c>
      <c r="W383" s="99" t="n"/>
      <c r="X383" s="179">
        <f>W383*E383</f>
        <v>0</v>
      </c>
      <c r="Y383" s="98" t="n"/>
      <c r="Z383" s="178">
        <f>Y383*F383</f>
        <v>0</v>
      </c>
      <c r="AA383" s="99" t="n"/>
      <c r="AB383" s="179">
        <f>AA383*E383</f>
        <v>0</v>
      </c>
      <c r="AC383" s="98" t="n"/>
      <c r="AD383" s="178">
        <f>AC383*F383</f>
        <v>0</v>
      </c>
      <c r="AE383" s="99" t="n"/>
      <c r="AF383" s="179">
        <f>AE383*E383</f>
        <v>0</v>
      </c>
      <c r="AG383" s="98" t="n"/>
      <c r="AH383" s="178">
        <f>AG383*F383</f>
        <v>0</v>
      </c>
      <c r="AI383" s="99" t="n"/>
      <c r="AJ383" s="179">
        <f>AI383*E383</f>
        <v>0</v>
      </c>
      <c r="AK383" s="98" t="n">
        <v>10.817</v>
      </c>
      <c r="AL383" s="178">
        <f>AK383*F383</f>
        <v>511.67114250000003</v>
      </c>
      <c r="AM383" s="99" t="n"/>
      <c r="AN383" s="179">
        <f>AM383*E383</f>
        <v>0</v>
      </c>
      <c r="AO383" s="98" t="n"/>
      <c r="AP383" s="178">
        <f>AO383*F383</f>
        <v>0</v>
      </c>
      <c r="AQ383" s="99" t="n"/>
      <c r="AR383" s="179">
        <f>AQ383*E383</f>
        <v>0</v>
      </c>
      <c r="AS383" s="98" t="n"/>
      <c r="AT383" s="178">
        <f>AS383*F383</f>
        <v>0</v>
      </c>
      <c r="AU383" s="99" t="n"/>
      <c r="AV383" s="179">
        <f>AU383*E383</f>
        <v>0</v>
      </c>
      <c r="AW383" s="98" t="n"/>
      <c r="AX383" s="178">
        <f>AW383*F383</f>
        <v>0</v>
      </c>
      <c r="AY383" s="99" t="n"/>
      <c r="AZ383" s="179">
        <f>AY383*E383</f>
        <v>0</v>
      </c>
      <c r="BA383" s="98" t="n"/>
      <c r="BB383" s="178">
        <f>BA383*F383</f>
        <v>0</v>
      </c>
      <c r="BC383" s="99" t="n"/>
      <c r="BD383" s="179">
        <f>BC383*E383</f>
        <v>0</v>
      </c>
      <c r="BE383" s="98" t="n"/>
      <c r="BF383" s="178">
        <f>BE383*F383</f>
        <v>0</v>
      </c>
    </row>
    <row r="384" ht="15.6" customHeight="1">
      <c r="A384" s="19" t="inlineStr">
        <is>
          <t>12.067.9020</t>
        </is>
      </c>
      <c r="B384" s="15" t="inlineStr">
        <is>
          <t>התקנה בלבד של רשת יתושים קבועה</t>
        </is>
      </c>
      <c r="C384" s="33" t="inlineStr">
        <is>
          <t>יח'</t>
        </is>
      </c>
      <c r="D384" s="180" t="n">
        <v>162</v>
      </c>
      <c r="E384" s="180">
        <f>D384*(1-$E$3)</f>
        <v>137.7</v>
      </c>
      <c r="F384" s="181">
        <f>E384*(1+$F$3)</f>
        <v>144.585</v>
      </c>
      <c r="H384" s="38" t="n"/>
      <c r="I384" s="36" t="n"/>
      <c r="K384" s="100" t="n"/>
      <c r="L384" s="182">
        <f>K384*E384</f>
        <v>0</v>
      </c>
      <c r="M384" s="102" t="n"/>
      <c r="N384" s="183">
        <f>M384*F384</f>
        <v>0</v>
      </c>
      <c r="O384" s="95" t="n"/>
      <c r="P384" s="177">
        <f>O384*E384</f>
        <v>0</v>
      </c>
      <c r="Q384" s="96" t="n"/>
      <c r="R384" s="178">
        <f>Q384*F384</f>
        <v>0</v>
      </c>
      <c r="S384" s="95" t="n"/>
      <c r="T384" s="179">
        <f>S384*E384</f>
        <v>0</v>
      </c>
      <c r="U384" s="98" t="n"/>
      <c r="V384" s="178">
        <f>U384*F384</f>
        <v>0</v>
      </c>
      <c r="W384" s="99" t="n"/>
      <c r="X384" s="179">
        <f>W384*E384</f>
        <v>0</v>
      </c>
      <c r="Y384" s="98" t="n"/>
      <c r="Z384" s="178">
        <f>Y384*F384</f>
        <v>0</v>
      </c>
      <c r="AA384" s="99" t="n"/>
      <c r="AB384" s="179">
        <f>AA384*E384</f>
        <v>0</v>
      </c>
      <c r="AC384" s="98" t="n"/>
      <c r="AD384" s="178">
        <f>AC384*F384</f>
        <v>0</v>
      </c>
      <c r="AE384" s="99" t="n"/>
      <c r="AF384" s="179">
        <f>AE384*E384</f>
        <v>0</v>
      </c>
      <c r="AG384" s="98" t="n"/>
      <c r="AH384" s="178">
        <f>AG384*F384</f>
        <v>0</v>
      </c>
      <c r="AI384" s="99" t="n"/>
      <c r="AJ384" s="179">
        <f>AI384*E384</f>
        <v>0</v>
      </c>
      <c r="AK384" s="98" t="n"/>
      <c r="AL384" s="178">
        <f>AK384*F384</f>
        <v>0</v>
      </c>
      <c r="AM384" s="99" t="n"/>
      <c r="AN384" s="179">
        <f>AM384*E384</f>
        <v>0</v>
      </c>
      <c r="AO384" s="98" t="n"/>
      <c r="AP384" s="178">
        <f>AO384*F384</f>
        <v>0</v>
      </c>
      <c r="AQ384" s="99" t="n"/>
      <c r="AR384" s="179">
        <f>AQ384*E384</f>
        <v>0</v>
      </c>
      <c r="AS384" s="98" t="n"/>
      <c r="AT384" s="178">
        <f>AS384*F384</f>
        <v>0</v>
      </c>
      <c r="AU384" s="99" t="n"/>
      <c r="AV384" s="179">
        <f>AU384*E384</f>
        <v>0</v>
      </c>
      <c r="AW384" s="98" t="n"/>
      <c r="AX384" s="178">
        <f>AW384*F384</f>
        <v>0</v>
      </c>
      <c r="AY384" s="99" t="n"/>
      <c r="AZ384" s="179">
        <f>AY384*E384</f>
        <v>0</v>
      </c>
      <c r="BA384" s="98" t="n"/>
      <c r="BB384" s="178">
        <f>BA384*F384</f>
        <v>0</v>
      </c>
      <c r="BC384" s="99" t="n"/>
      <c r="BD384" s="179">
        <f>BC384*E384</f>
        <v>0</v>
      </c>
      <c r="BE384" s="98" t="n"/>
      <c r="BF384" s="178">
        <f>BE384*F384</f>
        <v>0</v>
      </c>
    </row>
    <row r="385" ht="15.6" customHeight="1">
      <c r="A385" s="19" t="inlineStr">
        <is>
          <t>12.067.9040</t>
        </is>
      </c>
      <c r="B385" s="15" t="inlineStr">
        <is>
          <t>החלפת רשת יתושים במסגרת קיימת</t>
        </is>
      </c>
      <c r="C385" s="33" t="inlineStr">
        <is>
          <t>מ"ר</t>
        </is>
      </c>
      <c r="D385" s="180" t="n">
        <v>73</v>
      </c>
      <c r="E385" s="180">
        <f>D385*(1-$E$3)</f>
        <v>62.05</v>
      </c>
      <c r="F385" s="181">
        <f>E385*(1+$F$3)</f>
        <v>65.1525</v>
      </c>
      <c r="H385" s="38" t="n"/>
      <c r="I385" s="36" t="n"/>
      <c r="K385" s="100" t="n"/>
      <c r="L385" s="182">
        <f>K385*E385</f>
        <v>0</v>
      </c>
      <c r="M385" s="102" t="n"/>
      <c r="N385" s="183">
        <f>M385*F385</f>
        <v>0</v>
      </c>
      <c r="O385" s="95" t="n"/>
      <c r="P385" s="177">
        <f>O385*E385</f>
        <v>0</v>
      </c>
      <c r="Q385" s="96" t="n"/>
      <c r="R385" s="178">
        <f>Q385*F385</f>
        <v>0</v>
      </c>
      <c r="S385" s="95" t="n"/>
      <c r="T385" s="179">
        <f>S385*E385</f>
        <v>0</v>
      </c>
      <c r="U385" s="98" t="n"/>
      <c r="V385" s="178">
        <f>U385*F385</f>
        <v>0</v>
      </c>
      <c r="W385" s="99" t="n"/>
      <c r="X385" s="179">
        <f>W385*E385</f>
        <v>0</v>
      </c>
      <c r="Y385" s="98" t="n"/>
      <c r="Z385" s="178">
        <f>Y385*F385</f>
        <v>0</v>
      </c>
      <c r="AA385" s="99" t="n"/>
      <c r="AB385" s="179">
        <f>AA385*E385</f>
        <v>0</v>
      </c>
      <c r="AC385" s="98" t="n"/>
      <c r="AD385" s="178">
        <f>AC385*F385</f>
        <v>0</v>
      </c>
      <c r="AE385" s="99" t="n"/>
      <c r="AF385" s="179">
        <f>AE385*E385</f>
        <v>0</v>
      </c>
      <c r="AG385" s="98" t="n"/>
      <c r="AH385" s="178">
        <f>AG385*F385</f>
        <v>0</v>
      </c>
      <c r="AI385" s="99" t="n"/>
      <c r="AJ385" s="179">
        <f>AI385*E385</f>
        <v>0</v>
      </c>
      <c r="AK385" s="98" t="n"/>
      <c r="AL385" s="178">
        <f>AK385*F385</f>
        <v>0</v>
      </c>
      <c r="AM385" s="99" t="n"/>
      <c r="AN385" s="179">
        <f>AM385*E385</f>
        <v>0</v>
      </c>
      <c r="AO385" s="98" t="n"/>
      <c r="AP385" s="178">
        <f>AO385*F385</f>
        <v>0</v>
      </c>
      <c r="AQ385" s="99" t="n"/>
      <c r="AR385" s="179">
        <f>AQ385*E385</f>
        <v>0</v>
      </c>
      <c r="AS385" s="98" t="n"/>
      <c r="AT385" s="178">
        <f>AS385*F385</f>
        <v>0</v>
      </c>
      <c r="AU385" s="99" t="n"/>
      <c r="AV385" s="179">
        <f>AU385*E385</f>
        <v>0</v>
      </c>
      <c r="AW385" s="98" t="n"/>
      <c r="AX385" s="178">
        <f>AW385*F385</f>
        <v>0</v>
      </c>
      <c r="AY385" s="99" t="n"/>
      <c r="AZ385" s="179">
        <f>AY385*E385</f>
        <v>0</v>
      </c>
      <c r="BA385" s="98" t="n"/>
      <c r="BB385" s="178">
        <f>BA385*F385</f>
        <v>0</v>
      </c>
      <c r="BC385" s="99" t="n"/>
      <c r="BD385" s="179">
        <f>BC385*E385</f>
        <v>0</v>
      </c>
      <c r="BE385" s="98" t="n"/>
      <c r="BF385" s="178">
        <f>BE385*F385</f>
        <v>0</v>
      </c>
    </row>
    <row r="386" ht="55.8" customHeight="1">
      <c r="A386" s="19" t="inlineStr">
        <is>
          <t>12.068.0621</t>
        </is>
      </c>
      <c r="B386" s="15" t="inlineStr">
        <is>
          <t>זכוכית חשמלית חכמה (מתחלפת) בטכנולוגיית PDLC כדוגמת "סמארט פילמס" או ש"ע, ברוחב עד 200 ס"מ ובאורך עד 600 ס"מ, בעובי 12 מ"מ (5+5 מ"מ), זכוכית מחוסמת, טריפלקס, אקסטרה קליר עם פילם חכם בין שתי הזכוכיות, לרבות חיתוכים, פרופיל "U" במידות 20/35/20 מ"מ מאלומיניום בגוון טבעי או לבן, אחריות ל-3 שנים. המחיר לא כולל נקודת חשמל ושנאי 48-220 וולט הנמדדים בנפרד</t>
        </is>
      </c>
      <c r="C386" s="33" t="inlineStr">
        <is>
          <t>מ"ר</t>
        </is>
      </c>
      <c r="D386" s="180" t="n">
        <v>3500</v>
      </c>
      <c r="E386" s="180">
        <f>D386*(1-$E$3)</f>
        <v>2975</v>
      </c>
      <c r="F386" s="181">
        <f>E386*(1+$F$3)</f>
        <v>3123.75</v>
      </c>
      <c r="H386" s="38" t="n"/>
      <c r="I386" s="36" t="n"/>
      <c r="K386" s="100" t="n"/>
      <c r="L386" s="182">
        <f>K386*E386</f>
        <v>0</v>
      </c>
      <c r="M386" s="102" t="n"/>
      <c r="N386" s="183">
        <f>M386*F386</f>
        <v>0</v>
      </c>
      <c r="O386" s="95" t="n"/>
      <c r="P386" s="177">
        <f>O386*E386</f>
        <v>0</v>
      </c>
      <c r="Q386" s="96" t="n"/>
      <c r="R386" s="178">
        <f>Q386*F386</f>
        <v>0</v>
      </c>
      <c r="S386" s="95" t="n"/>
      <c r="T386" s="179">
        <f>S386*E386</f>
        <v>0</v>
      </c>
      <c r="U386" s="98" t="n"/>
      <c r="V386" s="178">
        <f>U386*F386</f>
        <v>0</v>
      </c>
      <c r="W386" s="99" t="n"/>
      <c r="X386" s="179">
        <f>W386*E386</f>
        <v>0</v>
      </c>
      <c r="Y386" s="98" t="n"/>
      <c r="Z386" s="178">
        <f>Y386*F386</f>
        <v>0</v>
      </c>
      <c r="AA386" s="99" t="n"/>
      <c r="AB386" s="179">
        <f>AA386*E386</f>
        <v>0</v>
      </c>
      <c r="AC386" s="98" t="n"/>
      <c r="AD386" s="178">
        <f>AC386*F386</f>
        <v>0</v>
      </c>
      <c r="AE386" s="99" t="n"/>
      <c r="AF386" s="179">
        <f>AE386*E386</f>
        <v>0</v>
      </c>
      <c r="AG386" s="98" t="n"/>
      <c r="AH386" s="178">
        <f>AG386*F386</f>
        <v>0</v>
      </c>
      <c r="AI386" s="99" t="n"/>
      <c r="AJ386" s="179">
        <f>AI386*E386</f>
        <v>0</v>
      </c>
      <c r="AK386" s="98" t="n"/>
      <c r="AL386" s="178">
        <f>AK386*F386</f>
        <v>0</v>
      </c>
      <c r="AM386" s="99" t="n"/>
      <c r="AN386" s="179">
        <f>AM386*E386</f>
        <v>0</v>
      </c>
      <c r="AO386" s="98" t="n"/>
      <c r="AP386" s="178">
        <f>AO386*F386</f>
        <v>0</v>
      </c>
      <c r="AQ386" s="99" t="n"/>
      <c r="AR386" s="179">
        <f>AQ386*E386</f>
        <v>0</v>
      </c>
      <c r="AS386" s="98" t="n"/>
      <c r="AT386" s="178">
        <f>AS386*F386</f>
        <v>0</v>
      </c>
      <c r="AU386" s="99" t="n"/>
      <c r="AV386" s="179">
        <f>AU386*E386</f>
        <v>0</v>
      </c>
      <c r="AW386" s="98" t="n"/>
      <c r="AX386" s="178">
        <f>AW386*F386</f>
        <v>0</v>
      </c>
      <c r="AY386" s="99" t="n"/>
      <c r="AZ386" s="179">
        <f>AY386*E386</f>
        <v>0</v>
      </c>
      <c r="BA386" s="98" t="n"/>
      <c r="BB386" s="178">
        <f>BA386*F386</f>
        <v>0</v>
      </c>
      <c r="BC386" s="99" t="n"/>
      <c r="BD386" s="179">
        <f>BC386*E386</f>
        <v>0</v>
      </c>
      <c r="BE386" s="98" t="n"/>
      <c r="BF386" s="178">
        <f>BE386*F386</f>
        <v>0</v>
      </c>
    </row>
    <row r="387" ht="55.8" customHeight="1">
      <c r="A387" s="19" t="inlineStr">
        <is>
          <t>12.068.0623</t>
        </is>
      </c>
      <c r="B387" s="15" t="inlineStr">
        <is>
          <t>זכוכית חשמלית חכמה (מתחלפת) בטכנולוגיית PDLC כדוגמת "סמארט פילמס" או ש"ע, ברוחב עד 200 ס"מ ובאורך עד 600 ס"מ, בעובי 14 מ"מ (6+6 מ"מ), זכוכית מחוסמת, טריפלקס, אקסטרה קליר עם פילם חכם בין שתי הזכוכיות, לרבות חיתוכים, פרופיל "U" במידות 20/35/20 מ"מ מאלומיניום בגוון טבעי או לבן, אחריות ל-3 שנים. המחיר לא כולל נקודת חשמל ושנאי 48-220 וולט הנמדדים בנפרד</t>
        </is>
      </c>
      <c r="C387" s="33" t="inlineStr">
        <is>
          <t>מ"ר</t>
        </is>
      </c>
      <c r="D387" s="180" t="n">
        <v>4380</v>
      </c>
      <c r="E387" s="180">
        <f>D387*(1-$E$3)</f>
        <v>3723</v>
      </c>
      <c r="F387" s="181">
        <f>E387*(1+$F$3)</f>
        <v>3909.15</v>
      </c>
      <c r="H387" s="38" t="n"/>
      <c r="I387" s="36" t="n"/>
      <c r="K387" s="100" t="n"/>
      <c r="L387" s="182">
        <f>K387*E387</f>
        <v>0</v>
      </c>
      <c r="M387" s="102" t="n"/>
      <c r="N387" s="183">
        <f>M387*F387</f>
        <v>0</v>
      </c>
      <c r="O387" s="95" t="n"/>
      <c r="P387" s="177">
        <f>O387*E387</f>
        <v>0</v>
      </c>
      <c r="Q387" s="96" t="n"/>
      <c r="R387" s="178">
        <f>Q387*F387</f>
        <v>0</v>
      </c>
      <c r="S387" s="95" t="n"/>
      <c r="T387" s="179">
        <f>S387*E387</f>
        <v>0</v>
      </c>
      <c r="U387" s="98" t="n"/>
      <c r="V387" s="178">
        <f>U387*F387</f>
        <v>0</v>
      </c>
      <c r="W387" s="99" t="n"/>
      <c r="X387" s="179">
        <f>W387*E387</f>
        <v>0</v>
      </c>
      <c r="Y387" s="98" t="n"/>
      <c r="Z387" s="178">
        <f>Y387*F387</f>
        <v>0</v>
      </c>
      <c r="AA387" s="99" t="n"/>
      <c r="AB387" s="179">
        <f>AA387*E387</f>
        <v>0</v>
      </c>
      <c r="AC387" s="98" t="n"/>
      <c r="AD387" s="178">
        <f>AC387*F387</f>
        <v>0</v>
      </c>
      <c r="AE387" s="99" t="n"/>
      <c r="AF387" s="179">
        <f>AE387*E387</f>
        <v>0</v>
      </c>
      <c r="AG387" s="98" t="n"/>
      <c r="AH387" s="178">
        <f>AG387*F387</f>
        <v>0</v>
      </c>
      <c r="AI387" s="99" t="n"/>
      <c r="AJ387" s="179">
        <f>AI387*E387</f>
        <v>0</v>
      </c>
      <c r="AK387" s="98" t="n"/>
      <c r="AL387" s="178">
        <f>AK387*F387</f>
        <v>0</v>
      </c>
      <c r="AM387" s="99" t="n"/>
      <c r="AN387" s="179">
        <f>AM387*E387</f>
        <v>0</v>
      </c>
      <c r="AO387" s="98" t="n"/>
      <c r="AP387" s="178">
        <f>AO387*F387</f>
        <v>0</v>
      </c>
      <c r="AQ387" s="99" t="n"/>
      <c r="AR387" s="179">
        <f>AQ387*E387</f>
        <v>0</v>
      </c>
      <c r="AS387" s="98" t="n"/>
      <c r="AT387" s="178">
        <f>AS387*F387</f>
        <v>0</v>
      </c>
      <c r="AU387" s="99" t="n"/>
      <c r="AV387" s="179">
        <f>AU387*E387</f>
        <v>0</v>
      </c>
      <c r="AW387" s="98" t="n"/>
      <c r="AX387" s="178">
        <f>AW387*F387</f>
        <v>0</v>
      </c>
      <c r="AY387" s="99" t="n"/>
      <c r="AZ387" s="179">
        <f>AY387*E387</f>
        <v>0</v>
      </c>
      <c r="BA387" s="98" t="n"/>
      <c r="BB387" s="178">
        <f>BA387*F387</f>
        <v>0</v>
      </c>
      <c r="BC387" s="99" t="n"/>
      <c r="BD387" s="179">
        <f>BC387*E387</f>
        <v>0</v>
      </c>
      <c r="BE387" s="98" t="n"/>
      <c r="BF387" s="178">
        <f>BE387*F387</f>
        <v>0</v>
      </c>
    </row>
    <row r="388" ht="69.59999999999999" customHeight="1">
      <c r="A388" s="19" t="inlineStr">
        <is>
          <t>12.068.0626</t>
        </is>
      </c>
      <c r="B388" s="15" t="inlineStr">
        <is>
          <t>זכוכית בידודית חשמלית חכמה (מתחלפת) בטכנולוגיית PDLC כדוגמת "סמארט פילמס" או ש"ע, ברוחב עד 200 ס"מ ובאורך עד 600 ס"מ, זכוכית LOW-E בעובי 12 מ"מ (5+5 מ"מ) עם מרווח אוויר, זכוכית מחוסמת, טריפלקס, אקסטרה קליר עם פילם חכם בין שתי הזכוכיות, לרבות חיתוכים, פרופיל "U" במידות 20/35/20 מ"מ מאלומיניום בגוון טבעי או לבן, אחריות ל-3 שנים. המחיר לא כולל נקודת חשמל ושנאי 48-220 וולט הנמדדים בנפרד</t>
        </is>
      </c>
      <c r="C388" s="33" t="inlineStr">
        <is>
          <t>מ"ר</t>
        </is>
      </c>
      <c r="D388" s="180" t="n">
        <v>5880</v>
      </c>
      <c r="E388" s="180">
        <f>D388*(1-$E$3)</f>
        <v>4998</v>
      </c>
      <c r="F388" s="181">
        <f>E388*(1+$F$3)</f>
        <v>5247.900000000001</v>
      </c>
      <c r="H388" s="38" t="n"/>
      <c r="I388" s="36" t="n"/>
      <c r="K388" s="100" t="n"/>
      <c r="L388" s="182">
        <f>K388*E388</f>
        <v>0</v>
      </c>
      <c r="M388" s="102" t="n"/>
      <c r="N388" s="183">
        <f>M388*F388</f>
        <v>0</v>
      </c>
      <c r="O388" s="95" t="n"/>
      <c r="P388" s="177">
        <f>O388*E388</f>
        <v>0</v>
      </c>
      <c r="Q388" s="96" t="n"/>
      <c r="R388" s="178">
        <f>Q388*F388</f>
        <v>0</v>
      </c>
      <c r="S388" s="95" t="n"/>
      <c r="T388" s="179">
        <f>S388*E388</f>
        <v>0</v>
      </c>
      <c r="U388" s="98" t="n"/>
      <c r="V388" s="178">
        <f>U388*F388</f>
        <v>0</v>
      </c>
      <c r="W388" s="99" t="n"/>
      <c r="X388" s="179">
        <f>W388*E388</f>
        <v>0</v>
      </c>
      <c r="Y388" s="98" t="n"/>
      <c r="Z388" s="178">
        <f>Y388*F388</f>
        <v>0</v>
      </c>
      <c r="AA388" s="99" t="n"/>
      <c r="AB388" s="179">
        <f>AA388*E388</f>
        <v>0</v>
      </c>
      <c r="AC388" s="98" t="n"/>
      <c r="AD388" s="178">
        <f>AC388*F388</f>
        <v>0</v>
      </c>
      <c r="AE388" s="99" t="n"/>
      <c r="AF388" s="179">
        <f>AE388*E388</f>
        <v>0</v>
      </c>
      <c r="AG388" s="98" t="n"/>
      <c r="AH388" s="178">
        <f>AG388*F388</f>
        <v>0</v>
      </c>
      <c r="AI388" s="99" t="n"/>
      <c r="AJ388" s="179">
        <f>AI388*E388</f>
        <v>0</v>
      </c>
      <c r="AK388" s="98" t="n"/>
      <c r="AL388" s="178">
        <f>AK388*F388</f>
        <v>0</v>
      </c>
      <c r="AM388" s="99" t="n"/>
      <c r="AN388" s="179">
        <f>AM388*E388</f>
        <v>0</v>
      </c>
      <c r="AO388" s="98" t="n"/>
      <c r="AP388" s="178">
        <f>AO388*F388</f>
        <v>0</v>
      </c>
      <c r="AQ388" s="99" t="n"/>
      <c r="AR388" s="179">
        <f>AQ388*E388</f>
        <v>0</v>
      </c>
      <c r="AS388" s="98" t="n"/>
      <c r="AT388" s="178">
        <f>AS388*F388</f>
        <v>0</v>
      </c>
      <c r="AU388" s="99" t="n"/>
      <c r="AV388" s="179">
        <f>AU388*E388</f>
        <v>0</v>
      </c>
      <c r="AW388" s="98" t="n"/>
      <c r="AX388" s="178">
        <f>AW388*F388</f>
        <v>0</v>
      </c>
      <c r="AY388" s="99" t="n"/>
      <c r="AZ388" s="179">
        <f>AY388*E388</f>
        <v>0</v>
      </c>
      <c r="BA388" s="98" t="n"/>
      <c r="BB388" s="178">
        <f>BA388*F388</f>
        <v>0</v>
      </c>
      <c r="BC388" s="99" t="n"/>
      <c r="BD388" s="179">
        <f>BC388*E388</f>
        <v>0</v>
      </c>
      <c r="BE388" s="98" t="n"/>
      <c r="BF388" s="178">
        <f>BE388*F388</f>
        <v>0</v>
      </c>
    </row>
    <row r="389" ht="97.2" customHeight="1">
      <c r="A389" s="19" t="inlineStr">
        <is>
          <t>12.068.0636</t>
        </is>
      </c>
      <c r="B389" s="15" t="inlineStr">
        <is>
          <t>זכוכית מתכהה אלקטרוכרומית כדוגמת "סמארט פילמס -SAGE" או ש"ע למעטפת (קיר מסך) בעובי מינימלי 24 מ"מ, ברוחב עד 183 ס"מ ובאורך עד 305 ס"מ, תוצרת ארה"ב, מתכהה 99% ע"י פולס חשמלי 5 וולט DC, טווח מעבר אור 60%-1, זכוכית בידודית המורכבת מזכוכית רבודה (טריפלקס) עם שכבה אלקטרוכרומית + חלל (אוויר) + זכוכית LOW-e, צבע כחלחל, אפרפר או ירקרק, בצורות מלבן, טרפז או משולש, לרבות מערכת בקרים מבוססת 5 וולט DC, שליטה מקומית, רשת או ענן, חיתוכים ומסגרת מפרופילי אלומיניום וחיבור לנקודת חשמל קיימת, אחריות ל- 5 שנים, המחיר הינו לכמות מינימלית של 1000 מ"ר</t>
        </is>
      </c>
      <c r="C389" s="33" t="inlineStr">
        <is>
          <t>מ"ר</t>
        </is>
      </c>
      <c r="D389" s="180" t="n">
        <v>6500</v>
      </c>
      <c r="E389" s="180">
        <f>D389*(1-$E$3)</f>
        <v>5525</v>
      </c>
      <c r="F389" s="181">
        <f>E389*(1+$F$3)</f>
        <v>5801.25</v>
      </c>
      <c r="H389" s="38" t="n"/>
      <c r="I389" s="36" t="n"/>
      <c r="K389" s="100" t="n"/>
      <c r="L389" s="182">
        <f>K389*E389</f>
        <v>0</v>
      </c>
      <c r="M389" s="102" t="n"/>
      <c r="N389" s="183">
        <f>M389*F389</f>
        <v>0</v>
      </c>
      <c r="O389" s="95" t="n"/>
      <c r="P389" s="177">
        <f>O389*E389</f>
        <v>0</v>
      </c>
      <c r="Q389" s="96" t="n"/>
      <c r="R389" s="178">
        <f>Q389*F389</f>
        <v>0</v>
      </c>
      <c r="S389" s="95" t="n"/>
      <c r="T389" s="179">
        <f>S389*E389</f>
        <v>0</v>
      </c>
      <c r="U389" s="98" t="n"/>
      <c r="V389" s="178">
        <f>U389*F389</f>
        <v>0</v>
      </c>
      <c r="W389" s="99" t="n"/>
      <c r="X389" s="179">
        <f>W389*E389</f>
        <v>0</v>
      </c>
      <c r="Y389" s="98" t="n"/>
      <c r="Z389" s="178">
        <f>Y389*F389</f>
        <v>0</v>
      </c>
      <c r="AA389" s="99" t="n"/>
      <c r="AB389" s="179">
        <f>AA389*E389</f>
        <v>0</v>
      </c>
      <c r="AC389" s="98" t="n"/>
      <c r="AD389" s="178">
        <f>AC389*F389</f>
        <v>0</v>
      </c>
      <c r="AE389" s="99" t="n"/>
      <c r="AF389" s="179">
        <f>AE389*E389</f>
        <v>0</v>
      </c>
      <c r="AG389" s="98" t="n"/>
      <c r="AH389" s="178">
        <f>AG389*F389</f>
        <v>0</v>
      </c>
      <c r="AI389" s="99" t="n"/>
      <c r="AJ389" s="179">
        <f>AI389*E389</f>
        <v>0</v>
      </c>
      <c r="AK389" s="98" t="n"/>
      <c r="AL389" s="178">
        <f>AK389*F389</f>
        <v>0</v>
      </c>
      <c r="AM389" s="99" t="n"/>
      <c r="AN389" s="179">
        <f>AM389*E389</f>
        <v>0</v>
      </c>
      <c r="AO389" s="98" t="n"/>
      <c r="AP389" s="178">
        <f>AO389*F389</f>
        <v>0</v>
      </c>
      <c r="AQ389" s="99" t="n"/>
      <c r="AR389" s="179">
        <f>AQ389*E389</f>
        <v>0</v>
      </c>
      <c r="AS389" s="98" t="n"/>
      <c r="AT389" s="178">
        <f>AS389*F389</f>
        <v>0</v>
      </c>
      <c r="AU389" s="99" t="n"/>
      <c r="AV389" s="179">
        <f>AU389*E389</f>
        <v>0</v>
      </c>
      <c r="AW389" s="98" t="n"/>
      <c r="AX389" s="178">
        <f>AW389*F389</f>
        <v>0</v>
      </c>
      <c r="AY389" s="99" t="n"/>
      <c r="AZ389" s="179">
        <f>AY389*E389</f>
        <v>0</v>
      </c>
      <c r="BA389" s="98" t="n"/>
      <c r="BB389" s="178">
        <f>BA389*F389</f>
        <v>0</v>
      </c>
      <c r="BC389" s="99" t="n"/>
      <c r="BD389" s="179">
        <f>BC389*E389</f>
        <v>0</v>
      </c>
      <c r="BE389" s="98" t="n"/>
      <c r="BF389" s="178">
        <f>BE389*F389</f>
        <v>0</v>
      </c>
    </row>
    <row r="390" ht="28.2" customHeight="1">
      <c r="A390" s="19" t="inlineStr">
        <is>
          <t>12.068.0640</t>
        </is>
      </c>
      <c r="B390" s="15" t="inlineStr">
        <is>
          <t>תוספת לזכוכית חשמלית המפורטת בסעיפים 12.068.0621,0623,0626,0741 עבור בקר/שנאי להפעלה מרחוק באמצעות שלט</t>
        </is>
      </c>
      <c r="C390" s="33" t="inlineStr">
        <is>
          <t>קומפ</t>
        </is>
      </c>
      <c r="D390" s="180" t="n">
        <v>1250</v>
      </c>
      <c r="E390" s="180">
        <f>D390*(1-$E$3)</f>
        <v>1062.5</v>
      </c>
      <c r="F390" s="181">
        <f>E390*(1+$F$3)</f>
        <v>1115.625</v>
      </c>
      <c r="H390" s="38" t="n"/>
      <c r="I390" s="36" t="n"/>
      <c r="K390" s="100" t="n"/>
      <c r="L390" s="182">
        <f>K390*E390</f>
        <v>0</v>
      </c>
      <c r="M390" s="102" t="n"/>
      <c r="N390" s="183">
        <f>M390*F390</f>
        <v>0</v>
      </c>
      <c r="O390" s="95" t="n"/>
      <c r="P390" s="177">
        <f>O390*E390</f>
        <v>0</v>
      </c>
      <c r="Q390" s="96" t="n"/>
      <c r="R390" s="178">
        <f>Q390*F390</f>
        <v>0</v>
      </c>
      <c r="S390" s="95" t="n"/>
      <c r="T390" s="179">
        <f>S390*E390</f>
        <v>0</v>
      </c>
      <c r="U390" s="98" t="n"/>
      <c r="V390" s="178">
        <f>U390*F390</f>
        <v>0</v>
      </c>
      <c r="W390" s="99" t="n"/>
      <c r="X390" s="179">
        <f>W390*E390</f>
        <v>0</v>
      </c>
      <c r="Y390" s="98" t="n"/>
      <c r="Z390" s="178">
        <f>Y390*F390</f>
        <v>0</v>
      </c>
      <c r="AA390" s="99" t="n"/>
      <c r="AB390" s="179">
        <f>AA390*E390</f>
        <v>0</v>
      </c>
      <c r="AC390" s="98" t="n"/>
      <c r="AD390" s="178">
        <f>AC390*F390</f>
        <v>0</v>
      </c>
      <c r="AE390" s="99" t="n"/>
      <c r="AF390" s="179">
        <f>AE390*E390</f>
        <v>0</v>
      </c>
      <c r="AG390" s="98" t="n"/>
      <c r="AH390" s="178">
        <f>AG390*F390</f>
        <v>0</v>
      </c>
      <c r="AI390" s="99" t="n"/>
      <c r="AJ390" s="179">
        <f>AI390*E390</f>
        <v>0</v>
      </c>
      <c r="AK390" s="98" t="n"/>
      <c r="AL390" s="178">
        <f>AK390*F390</f>
        <v>0</v>
      </c>
      <c r="AM390" s="99" t="n"/>
      <c r="AN390" s="179">
        <f>AM390*E390</f>
        <v>0</v>
      </c>
      <c r="AO390" s="98" t="n"/>
      <c r="AP390" s="178">
        <f>AO390*F390</f>
        <v>0</v>
      </c>
      <c r="AQ390" s="99" t="n"/>
      <c r="AR390" s="179">
        <f>AQ390*E390</f>
        <v>0</v>
      </c>
      <c r="AS390" s="98" t="n"/>
      <c r="AT390" s="178">
        <f>AS390*F390</f>
        <v>0</v>
      </c>
      <c r="AU390" s="99" t="n"/>
      <c r="AV390" s="179">
        <f>AU390*E390</f>
        <v>0</v>
      </c>
      <c r="AW390" s="98" t="n"/>
      <c r="AX390" s="178">
        <f>AW390*F390</f>
        <v>0</v>
      </c>
      <c r="AY390" s="99" t="n"/>
      <c r="AZ390" s="179">
        <f>AY390*E390</f>
        <v>0</v>
      </c>
      <c r="BA390" s="98" t="n"/>
      <c r="BB390" s="178">
        <f>BA390*F390</f>
        <v>0</v>
      </c>
      <c r="BC390" s="99" t="n"/>
      <c r="BD390" s="179">
        <f>BC390*E390</f>
        <v>0</v>
      </c>
      <c r="BE390" s="98" t="n"/>
      <c r="BF390" s="178">
        <f>BE390*F390</f>
        <v>0</v>
      </c>
    </row>
    <row r="391" ht="15.6" customHeight="1">
      <c r="A391" s="19" t="inlineStr">
        <is>
          <t>12.068.0700</t>
        </is>
      </c>
      <c r="B391" s="15" t="inlineStr">
        <is>
          <t>תוספת לחלונות ודלתות עבור הדפסה קרמית מלאה ללא דוגמה על זכוכית בעובי כלשהוא</t>
        </is>
      </c>
      <c r="C391" s="33" t="inlineStr">
        <is>
          <t>מ"ר</t>
        </is>
      </c>
      <c r="D391" s="180" t="n">
        <v>190</v>
      </c>
      <c r="E391" s="180">
        <f>D391*(1-$E$3)</f>
        <v>161.5</v>
      </c>
      <c r="F391" s="181">
        <f>E391*(1+$F$3)</f>
        <v>169.57500000000002</v>
      </c>
      <c r="H391" s="38" t="n"/>
      <c r="I391" s="36" t="n"/>
      <c r="K391" s="100" t="n"/>
      <c r="L391" s="182">
        <f>K391*E391</f>
        <v>0</v>
      </c>
      <c r="M391" s="102" t="n"/>
      <c r="N391" s="183">
        <f>M391*F391</f>
        <v>0</v>
      </c>
      <c r="O391" s="95" t="n"/>
      <c r="P391" s="177">
        <f>O391*E391</f>
        <v>0</v>
      </c>
      <c r="Q391" s="96" t="n"/>
      <c r="R391" s="178">
        <f>Q391*F391</f>
        <v>0</v>
      </c>
      <c r="S391" s="95" t="n"/>
      <c r="T391" s="179">
        <f>S391*E391</f>
        <v>0</v>
      </c>
      <c r="U391" s="98" t="n"/>
      <c r="V391" s="178">
        <f>U391*F391</f>
        <v>0</v>
      </c>
      <c r="W391" s="99" t="n"/>
      <c r="X391" s="179">
        <f>W391*E391</f>
        <v>0</v>
      </c>
      <c r="Y391" s="98" t="n"/>
      <c r="Z391" s="178">
        <f>Y391*F391</f>
        <v>0</v>
      </c>
      <c r="AA391" s="99" t="n"/>
      <c r="AB391" s="179">
        <f>AA391*E391</f>
        <v>0</v>
      </c>
      <c r="AC391" s="98" t="n"/>
      <c r="AD391" s="178">
        <f>AC391*F391</f>
        <v>0</v>
      </c>
      <c r="AE391" s="99" t="n"/>
      <c r="AF391" s="179">
        <f>AE391*E391</f>
        <v>0</v>
      </c>
      <c r="AG391" s="98" t="n"/>
      <c r="AH391" s="178">
        <f>AG391*F391</f>
        <v>0</v>
      </c>
      <c r="AI391" s="99" t="n"/>
      <c r="AJ391" s="179">
        <f>AI391*E391</f>
        <v>0</v>
      </c>
      <c r="AK391" s="98" t="n"/>
      <c r="AL391" s="178">
        <f>AK391*F391</f>
        <v>0</v>
      </c>
      <c r="AM391" s="99" t="n"/>
      <c r="AN391" s="179">
        <f>AM391*E391</f>
        <v>0</v>
      </c>
      <c r="AO391" s="98" t="n"/>
      <c r="AP391" s="178">
        <f>AO391*F391</f>
        <v>0</v>
      </c>
      <c r="AQ391" s="99" t="n"/>
      <c r="AR391" s="179">
        <f>AQ391*E391</f>
        <v>0</v>
      </c>
      <c r="AS391" s="98" t="n"/>
      <c r="AT391" s="178">
        <f>AS391*F391</f>
        <v>0</v>
      </c>
      <c r="AU391" s="99" t="n"/>
      <c r="AV391" s="179">
        <f>AU391*E391</f>
        <v>0</v>
      </c>
      <c r="AW391" s="98" t="n"/>
      <c r="AX391" s="178">
        <f>AW391*F391</f>
        <v>0</v>
      </c>
      <c r="AY391" s="99" t="n"/>
      <c r="AZ391" s="179">
        <f>AY391*E391</f>
        <v>0</v>
      </c>
      <c r="BA391" s="98" t="n"/>
      <c r="BB391" s="178">
        <f>BA391*F391</f>
        <v>0</v>
      </c>
      <c r="BC391" s="99" t="n"/>
      <c r="BD391" s="179">
        <f>BC391*E391</f>
        <v>0</v>
      </c>
      <c r="BE391" s="98" t="n"/>
      <c r="BF391" s="178">
        <f>BE391*F391</f>
        <v>0</v>
      </c>
    </row>
    <row r="392" ht="15.6" customHeight="1">
      <c r="A392" s="19" t="inlineStr">
        <is>
          <t>12.068.0710</t>
        </is>
      </c>
      <c r="B392" s="15" t="inlineStr">
        <is>
          <t>תוספת לחלונות ודלתות עבור הדפסה קרמית עם דוגמה צורתית על זכוכית בעובי כלשהוא</t>
        </is>
      </c>
      <c r="C392" s="33" t="inlineStr">
        <is>
          <t>מ"ר</t>
        </is>
      </c>
      <c r="D392" s="180" t="n">
        <v>247</v>
      </c>
      <c r="E392" s="180">
        <f>D392*(1-$E$3)</f>
        <v>209.95</v>
      </c>
      <c r="F392" s="181">
        <f>E392*(1+$F$3)</f>
        <v>220.4475</v>
      </c>
      <c r="H392" s="38" t="n"/>
      <c r="I392" s="36" t="n"/>
      <c r="K392" s="100" t="n"/>
      <c r="L392" s="182">
        <f>K392*E392</f>
        <v>0</v>
      </c>
      <c r="M392" s="102" t="n"/>
      <c r="N392" s="183">
        <f>M392*F392</f>
        <v>0</v>
      </c>
      <c r="O392" s="95" t="n"/>
      <c r="P392" s="177">
        <f>O392*E392</f>
        <v>0</v>
      </c>
      <c r="Q392" s="96" t="n"/>
      <c r="R392" s="178">
        <f>Q392*F392</f>
        <v>0</v>
      </c>
      <c r="S392" s="95" t="n"/>
      <c r="T392" s="179">
        <f>S392*E392</f>
        <v>0</v>
      </c>
      <c r="U392" s="98" t="n"/>
      <c r="V392" s="178">
        <f>U392*F392</f>
        <v>0</v>
      </c>
      <c r="W392" s="99" t="n"/>
      <c r="X392" s="179">
        <f>W392*E392</f>
        <v>0</v>
      </c>
      <c r="Y392" s="98" t="n"/>
      <c r="Z392" s="178">
        <f>Y392*F392</f>
        <v>0</v>
      </c>
      <c r="AA392" s="99" t="n"/>
      <c r="AB392" s="179">
        <f>AA392*E392</f>
        <v>0</v>
      </c>
      <c r="AC392" s="98" t="n"/>
      <c r="AD392" s="178">
        <f>AC392*F392</f>
        <v>0</v>
      </c>
      <c r="AE392" s="99" t="n"/>
      <c r="AF392" s="179">
        <f>AE392*E392</f>
        <v>0</v>
      </c>
      <c r="AG392" s="98" t="n"/>
      <c r="AH392" s="178">
        <f>AG392*F392</f>
        <v>0</v>
      </c>
      <c r="AI392" s="99" t="n"/>
      <c r="AJ392" s="179">
        <f>AI392*E392</f>
        <v>0</v>
      </c>
      <c r="AK392" s="98" t="n"/>
      <c r="AL392" s="178">
        <f>AK392*F392</f>
        <v>0</v>
      </c>
      <c r="AM392" s="99" t="n"/>
      <c r="AN392" s="179">
        <f>AM392*E392</f>
        <v>0</v>
      </c>
      <c r="AO392" s="98" t="n"/>
      <c r="AP392" s="178">
        <f>AO392*F392</f>
        <v>0</v>
      </c>
      <c r="AQ392" s="99" t="n"/>
      <c r="AR392" s="179">
        <f>AQ392*E392</f>
        <v>0</v>
      </c>
      <c r="AS392" s="98" t="n"/>
      <c r="AT392" s="178">
        <f>AS392*F392</f>
        <v>0</v>
      </c>
      <c r="AU392" s="99" t="n"/>
      <c r="AV392" s="179">
        <f>AU392*E392</f>
        <v>0</v>
      </c>
      <c r="AW392" s="98" t="n"/>
      <c r="AX392" s="178">
        <f>AW392*F392</f>
        <v>0</v>
      </c>
      <c r="AY392" s="99" t="n"/>
      <c r="AZ392" s="179">
        <f>AY392*E392</f>
        <v>0</v>
      </c>
      <c r="BA392" s="98" t="n"/>
      <c r="BB392" s="178">
        <f>BA392*F392</f>
        <v>0</v>
      </c>
      <c r="BC392" s="99" t="n"/>
      <c r="BD392" s="179">
        <f>BC392*E392</f>
        <v>0</v>
      </c>
      <c r="BE392" s="98" t="n"/>
      <c r="BF392" s="178">
        <f>BE392*F392</f>
        <v>0</v>
      </c>
    </row>
    <row r="393" ht="42" customHeight="1">
      <c r="A393" s="19" t="inlineStr">
        <is>
          <t>12.068.0741</t>
        </is>
      </c>
      <c r="B393" s="15" t="inlineStr">
        <is>
          <t>ציפוי מסוג "פילם חכם/חשמלי" דביק בטכנולוגיית PDLC כדוגמת "סמארט פילמס" או ש"ע על חלונות או מחיצות זכוכית קיימות, ברוחב 180 ס"מ בכל גובה, חתוך למידה עם חיווט, בגוון טבעי/לבן, אחריות לשנה. המחיר לא כולל נקודת חשמל ושנאי 48-220 וולט הנמדדים בנפרד</t>
        </is>
      </c>
      <c r="C393" s="33" t="inlineStr">
        <is>
          <t>מ"ר</t>
        </is>
      </c>
      <c r="D393" s="180" t="n">
        <v>2150</v>
      </c>
      <c r="E393" s="180">
        <f>D393*(1-$E$3)</f>
        <v>1827.5</v>
      </c>
      <c r="F393" s="181">
        <f>E393*(1+$F$3)</f>
        <v>1918.875</v>
      </c>
      <c r="H393" s="38" t="n"/>
      <c r="I393" s="36" t="n"/>
      <c r="K393" s="100" t="n"/>
      <c r="L393" s="182">
        <f>K393*E393</f>
        <v>0</v>
      </c>
      <c r="M393" s="102" t="n"/>
      <c r="N393" s="183">
        <f>M393*F393</f>
        <v>0</v>
      </c>
      <c r="O393" s="95" t="n"/>
      <c r="P393" s="177">
        <f>O393*E393</f>
        <v>0</v>
      </c>
      <c r="Q393" s="96" t="n"/>
      <c r="R393" s="178">
        <f>Q393*F393</f>
        <v>0</v>
      </c>
      <c r="S393" s="95" t="n"/>
      <c r="T393" s="179">
        <f>S393*E393</f>
        <v>0</v>
      </c>
      <c r="U393" s="98" t="n"/>
      <c r="V393" s="178">
        <f>U393*F393</f>
        <v>0</v>
      </c>
      <c r="W393" s="99" t="n"/>
      <c r="X393" s="179">
        <f>W393*E393</f>
        <v>0</v>
      </c>
      <c r="Y393" s="98" t="n"/>
      <c r="Z393" s="178">
        <f>Y393*F393</f>
        <v>0</v>
      </c>
      <c r="AA393" s="99" t="n"/>
      <c r="AB393" s="179">
        <f>AA393*E393</f>
        <v>0</v>
      </c>
      <c r="AC393" s="98" t="n"/>
      <c r="AD393" s="178">
        <f>AC393*F393</f>
        <v>0</v>
      </c>
      <c r="AE393" s="99" t="n"/>
      <c r="AF393" s="179">
        <f>AE393*E393</f>
        <v>0</v>
      </c>
      <c r="AG393" s="98" t="n"/>
      <c r="AH393" s="178">
        <f>AG393*F393</f>
        <v>0</v>
      </c>
      <c r="AI393" s="99" t="n"/>
      <c r="AJ393" s="179">
        <f>AI393*E393</f>
        <v>0</v>
      </c>
      <c r="AK393" s="98" t="n"/>
      <c r="AL393" s="178">
        <f>AK393*F393</f>
        <v>0</v>
      </c>
      <c r="AM393" s="99" t="n"/>
      <c r="AN393" s="179">
        <f>AM393*E393</f>
        <v>0</v>
      </c>
      <c r="AO393" s="98" t="n"/>
      <c r="AP393" s="178">
        <f>AO393*F393</f>
        <v>0</v>
      </c>
      <c r="AQ393" s="99" t="n"/>
      <c r="AR393" s="179">
        <f>AQ393*E393</f>
        <v>0</v>
      </c>
      <c r="AS393" s="98" t="n"/>
      <c r="AT393" s="178">
        <f>AS393*F393</f>
        <v>0</v>
      </c>
      <c r="AU393" s="99" t="n"/>
      <c r="AV393" s="179">
        <f>AU393*E393</f>
        <v>0</v>
      </c>
      <c r="AW393" s="98" t="n"/>
      <c r="AX393" s="178">
        <f>AW393*F393</f>
        <v>0</v>
      </c>
      <c r="AY393" s="99" t="n"/>
      <c r="AZ393" s="179">
        <f>AY393*E393</f>
        <v>0</v>
      </c>
      <c r="BA393" s="98" t="n"/>
      <c r="BB393" s="178">
        <f>BA393*F393</f>
        <v>0</v>
      </c>
      <c r="BC393" s="99" t="n"/>
      <c r="BD393" s="179">
        <f>BC393*E393</f>
        <v>0</v>
      </c>
      <c r="BE393" s="98" t="n"/>
      <c r="BF393" s="178">
        <f>BE393*F393</f>
        <v>0</v>
      </c>
    </row>
    <row r="394" ht="42" customHeight="1">
      <c r="A394" s="19" t="inlineStr">
        <is>
          <t>12.068.0751</t>
        </is>
      </c>
      <c r="B394" s="15" t="inlineStr">
        <is>
          <t>ציפוי מסוג "פילם פוטו-כרומי" כדוגמת "סמארט פילמס" או ש"ע, ברוחב 150 ס"מ לכל הגובה, מעבר אור 60% בלילה ועד 20% במהלך היום, בהדבקה פנימית על חלונות או מחיצות זכוכית קיימות, אחריות ל-8 שנים</t>
        </is>
      </c>
      <c r="C394" s="33" t="inlineStr">
        <is>
          <t>מ"ר</t>
        </is>
      </c>
      <c r="D394" s="180" t="n">
        <v>520</v>
      </c>
      <c r="E394" s="180">
        <f>D394*(1-$E$3)</f>
        <v>442</v>
      </c>
      <c r="F394" s="181">
        <f>E394*(1+$F$3)</f>
        <v>464.1</v>
      </c>
      <c r="H394" s="38" t="n"/>
      <c r="I394" s="36" t="n"/>
      <c r="K394" s="100" t="n"/>
      <c r="L394" s="182">
        <f>K394*E394</f>
        <v>0</v>
      </c>
      <c r="M394" s="102" t="n"/>
      <c r="N394" s="183">
        <f>M394*F394</f>
        <v>0</v>
      </c>
      <c r="O394" s="95" t="n"/>
      <c r="P394" s="177">
        <f>O394*E394</f>
        <v>0</v>
      </c>
      <c r="Q394" s="96" t="n"/>
      <c r="R394" s="178">
        <f>Q394*F394</f>
        <v>0</v>
      </c>
      <c r="S394" s="95" t="n"/>
      <c r="T394" s="179">
        <f>S394*E394</f>
        <v>0</v>
      </c>
      <c r="U394" s="98" t="n"/>
      <c r="V394" s="178">
        <f>U394*F394</f>
        <v>0</v>
      </c>
      <c r="W394" s="99" t="n"/>
      <c r="X394" s="179">
        <f>W394*E394</f>
        <v>0</v>
      </c>
      <c r="Y394" s="98" t="n"/>
      <c r="Z394" s="178">
        <f>Y394*F394</f>
        <v>0</v>
      </c>
      <c r="AA394" s="99" t="n"/>
      <c r="AB394" s="179">
        <f>AA394*E394</f>
        <v>0</v>
      </c>
      <c r="AC394" s="98" t="n"/>
      <c r="AD394" s="178">
        <f>AC394*F394</f>
        <v>0</v>
      </c>
      <c r="AE394" s="99" t="n"/>
      <c r="AF394" s="179">
        <f>AE394*E394</f>
        <v>0</v>
      </c>
      <c r="AG394" s="98" t="n"/>
      <c r="AH394" s="178">
        <f>AG394*F394</f>
        <v>0</v>
      </c>
      <c r="AI394" s="99" t="n"/>
      <c r="AJ394" s="179">
        <f>AI394*E394</f>
        <v>0</v>
      </c>
      <c r="AK394" s="98" t="n"/>
      <c r="AL394" s="178">
        <f>AK394*F394</f>
        <v>0</v>
      </c>
      <c r="AM394" s="99" t="n"/>
      <c r="AN394" s="179">
        <f>AM394*E394</f>
        <v>0</v>
      </c>
      <c r="AO394" s="98" t="n"/>
      <c r="AP394" s="178">
        <f>AO394*F394</f>
        <v>0</v>
      </c>
      <c r="AQ394" s="99" t="n"/>
      <c r="AR394" s="179">
        <f>AQ394*E394</f>
        <v>0</v>
      </c>
      <c r="AS394" s="98" t="n"/>
      <c r="AT394" s="178">
        <f>AS394*F394</f>
        <v>0</v>
      </c>
      <c r="AU394" s="99" t="n"/>
      <c r="AV394" s="179">
        <f>AU394*E394</f>
        <v>0</v>
      </c>
      <c r="AW394" s="98" t="n"/>
      <c r="AX394" s="178">
        <f>AW394*F394</f>
        <v>0</v>
      </c>
      <c r="AY394" s="99" t="n"/>
      <c r="AZ394" s="179">
        <f>AY394*E394</f>
        <v>0</v>
      </c>
      <c r="BA394" s="98" t="n"/>
      <c r="BB394" s="178">
        <f>BA394*F394</f>
        <v>0</v>
      </c>
      <c r="BC394" s="99" t="n"/>
      <c r="BD394" s="179">
        <f>BC394*E394</f>
        <v>0</v>
      </c>
      <c r="BE394" s="98" t="n"/>
      <c r="BF394" s="178">
        <f>BE394*F394</f>
        <v>0</v>
      </c>
    </row>
    <row r="395" ht="42" customHeight="1">
      <c r="A395" s="19" t="inlineStr">
        <is>
          <t>12.068.0800</t>
        </is>
      </c>
      <c r="B395" s="15" t="inlineStr">
        <is>
          <t>ציפוי פנימי בהדבקה על חלונות זכוכית, לחסימת קרינת שמש, הצללה וחיסכון באנרגיה, עשוי מפוליאסטר רב-שכבתי מסוג "אל-סאן רפלקטיבי" או ש"ע, מעברי אור 95%-50%, הצללה ודחיית חום 85%-70%</t>
        </is>
      </c>
      <c r="C395" s="33" t="inlineStr">
        <is>
          <t>מ"ר</t>
        </is>
      </c>
      <c r="D395" s="180" t="n">
        <v>243</v>
      </c>
      <c r="E395" s="180">
        <f>D395*(1-$E$3)</f>
        <v>206.54999999999998</v>
      </c>
      <c r="F395" s="181">
        <f>E395*(1+$F$3)</f>
        <v>216.8775</v>
      </c>
      <c r="H395" s="38" t="n"/>
      <c r="I395" s="36" t="n"/>
      <c r="K395" s="100" t="n"/>
      <c r="L395" s="182">
        <f>K395*E395</f>
        <v>0</v>
      </c>
      <c r="M395" s="102" t="n"/>
      <c r="N395" s="183">
        <f>M395*F395</f>
        <v>0</v>
      </c>
      <c r="O395" s="95" t="n"/>
      <c r="P395" s="177">
        <f>O395*E395</f>
        <v>0</v>
      </c>
      <c r="Q395" s="96" t="n"/>
      <c r="R395" s="178">
        <f>Q395*F395</f>
        <v>0</v>
      </c>
      <c r="S395" s="95" t="n"/>
      <c r="T395" s="179">
        <f>S395*E395</f>
        <v>0</v>
      </c>
      <c r="U395" s="98" t="n"/>
      <c r="V395" s="178">
        <f>U395*F395</f>
        <v>0</v>
      </c>
      <c r="W395" s="99" t="n"/>
      <c r="X395" s="179">
        <f>W395*E395</f>
        <v>0</v>
      </c>
      <c r="Y395" s="98" t="n"/>
      <c r="Z395" s="178">
        <f>Y395*F395</f>
        <v>0</v>
      </c>
      <c r="AA395" s="99" t="n"/>
      <c r="AB395" s="179">
        <f>AA395*E395</f>
        <v>0</v>
      </c>
      <c r="AC395" s="98" t="n"/>
      <c r="AD395" s="178">
        <f>AC395*F395</f>
        <v>0</v>
      </c>
      <c r="AE395" s="99" t="n"/>
      <c r="AF395" s="179">
        <f>AE395*E395</f>
        <v>0</v>
      </c>
      <c r="AG395" s="98" t="n"/>
      <c r="AH395" s="178">
        <f>AG395*F395</f>
        <v>0</v>
      </c>
      <c r="AI395" s="99" t="n"/>
      <c r="AJ395" s="179">
        <f>AI395*E395</f>
        <v>0</v>
      </c>
      <c r="AK395" s="98" t="n"/>
      <c r="AL395" s="178">
        <f>AK395*F395</f>
        <v>0</v>
      </c>
      <c r="AM395" s="99" t="n"/>
      <c r="AN395" s="179">
        <f>AM395*E395</f>
        <v>0</v>
      </c>
      <c r="AO395" s="98" t="n"/>
      <c r="AP395" s="178">
        <f>AO395*F395</f>
        <v>0</v>
      </c>
      <c r="AQ395" s="99" t="n"/>
      <c r="AR395" s="179">
        <f>AQ395*E395</f>
        <v>0</v>
      </c>
      <c r="AS395" s="98" t="n"/>
      <c r="AT395" s="178">
        <f>AS395*F395</f>
        <v>0</v>
      </c>
      <c r="AU395" s="99" t="n"/>
      <c r="AV395" s="179">
        <f>AU395*E395</f>
        <v>0</v>
      </c>
      <c r="AW395" s="98" t="n"/>
      <c r="AX395" s="178">
        <f>AW395*F395</f>
        <v>0</v>
      </c>
      <c r="AY395" s="99" t="n"/>
      <c r="AZ395" s="179">
        <f>AY395*E395</f>
        <v>0</v>
      </c>
      <c r="BA395" s="98" t="n"/>
      <c r="BB395" s="178">
        <f>BA395*F395</f>
        <v>0</v>
      </c>
      <c r="BC395" s="99" t="n"/>
      <c r="BD395" s="179">
        <f>BC395*E395</f>
        <v>0</v>
      </c>
      <c r="BE395" s="98" t="n"/>
      <c r="BF395" s="178">
        <f>BE395*F395</f>
        <v>0</v>
      </c>
    </row>
    <row r="396" ht="28.2" customHeight="1">
      <c r="A396" s="19" t="inlineStr">
        <is>
          <t>12.068.0810</t>
        </is>
      </c>
      <c r="B396" s="15" t="inlineStr">
        <is>
          <t>ציפוי פנימי בהדבקה על חלונות זכוכית, לחסימת קרינת שמש, הצללה וחיסכון באנרגיה, עשוי מפוליאסטר רב-שכבתי מסוג "אל-סאן רפלקטיבי" או ש"ע, מעבר אור 83%, הצללה ודחיית חום 77%</t>
        </is>
      </c>
      <c r="C396" s="33" t="inlineStr">
        <is>
          <t>מ"ר</t>
        </is>
      </c>
      <c r="D396" s="180" t="n">
        <v>219</v>
      </c>
      <c r="E396" s="180">
        <f>D396*(1-$E$3)</f>
        <v>186.15</v>
      </c>
      <c r="F396" s="181">
        <f>E396*(1+$F$3)</f>
        <v>195.4575</v>
      </c>
      <c r="H396" s="38" t="n"/>
      <c r="I396" s="36" t="n"/>
      <c r="K396" s="100" t="n"/>
      <c r="L396" s="182">
        <f>K396*E396</f>
        <v>0</v>
      </c>
      <c r="M396" s="102" t="n"/>
      <c r="N396" s="183">
        <f>M396*F396</f>
        <v>0</v>
      </c>
      <c r="O396" s="95" t="n"/>
      <c r="P396" s="177">
        <f>O396*E396</f>
        <v>0</v>
      </c>
      <c r="Q396" s="96" t="n"/>
      <c r="R396" s="178">
        <f>Q396*F396</f>
        <v>0</v>
      </c>
      <c r="S396" s="95" t="n"/>
      <c r="T396" s="179">
        <f>S396*E396</f>
        <v>0</v>
      </c>
      <c r="U396" s="98" t="n"/>
      <c r="V396" s="178">
        <f>U396*F396</f>
        <v>0</v>
      </c>
      <c r="W396" s="99" t="n"/>
      <c r="X396" s="179">
        <f>W396*E396</f>
        <v>0</v>
      </c>
      <c r="Y396" s="98" t="n"/>
      <c r="Z396" s="178">
        <f>Y396*F396</f>
        <v>0</v>
      </c>
      <c r="AA396" s="99" t="n"/>
      <c r="AB396" s="179">
        <f>AA396*E396</f>
        <v>0</v>
      </c>
      <c r="AC396" s="98" t="n"/>
      <c r="AD396" s="178">
        <f>AC396*F396</f>
        <v>0</v>
      </c>
      <c r="AE396" s="99" t="n"/>
      <c r="AF396" s="179">
        <f>AE396*E396</f>
        <v>0</v>
      </c>
      <c r="AG396" s="98" t="n"/>
      <c r="AH396" s="178">
        <f>AG396*F396</f>
        <v>0</v>
      </c>
      <c r="AI396" s="99" t="n"/>
      <c r="AJ396" s="179">
        <f>AI396*E396</f>
        <v>0</v>
      </c>
      <c r="AK396" s="98" t="n"/>
      <c r="AL396" s="178">
        <f>AK396*F396</f>
        <v>0</v>
      </c>
      <c r="AM396" s="99" t="n"/>
      <c r="AN396" s="179">
        <f>AM396*E396</f>
        <v>0</v>
      </c>
      <c r="AO396" s="98" t="n"/>
      <c r="AP396" s="178">
        <f>AO396*F396</f>
        <v>0</v>
      </c>
      <c r="AQ396" s="99" t="n"/>
      <c r="AR396" s="179">
        <f>AQ396*E396</f>
        <v>0</v>
      </c>
      <c r="AS396" s="98" t="n"/>
      <c r="AT396" s="178">
        <f>AS396*F396</f>
        <v>0</v>
      </c>
      <c r="AU396" s="99" t="n"/>
      <c r="AV396" s="179">
        <f>AU396*E396</f>
        <v>0</v>
      </c>
      <c r="AW396" s="98" t="n"/>
      <c r="AX396" s="178">
        <f>AW396*F396</f>
        <v>0</v>
      </c>
      <c r="AY396" s="99" t="n"/>
      <c r="AZ396" s="179">
        <f>AY396*E396</f>
        <v>0</v>
      </c>
      <c r="BA396" s="98" t="n"/>
      <c r="BB396" s="178">
        <f>BA396*F396</f>
        <v>0</v>
      </c>
      <c r="BC396" s="99" t="n"/>
      <c r="BD396" s="179">
        <f>BC396*E396</f>
        <v>0</v>
      </c>
      <c r="BE396" s="98" t="n"/>
      <c r="BF396" s="178">
        <f>BE396*F396</f>
        <v>0</v>
      </c>
    </row>
    <row r="397" ht="28.2" customHeight="1">
      <c r="A397" s="19" t="inlineStr">
        <is>
          <t>12.068.0815</t>
        </is>
      </c>
      <c r="B397" s="15" t="inlineStr">
        <is>
          <t>ציפוי פנימי בהדבקה על חלונות זכוכית, לצורך יצירת הסתרה ופרטיות, בגימור חלבי או לבן מט או לבן חלק או שחור אטום</t>
        </is>
      </c>
      <c r="C397" s="33" t="inlineStr">
        <is>
          <t>מ"ר</t>
        </is>
      </c>
      <c r="D397" s="180" t="n">
        <v>210</v>
      </c>
      <c r="E397" s="180">
        <f>D397*(1-$E$3)</f>
        <v>178.5</v>
      </c>
      <c r="F397" s="181">
        <f>E397*(1+$F$3)</f>
        <v>187.425</v>
      </c>
      <c r="H397" s="38" t="n"/>
      <c r="I397" s="36" t="n"/>
      <c r="K397" s="100" t="n"/>
      <c r="L397" s="182">
        <f>K397*E397</f>
        <v>0</v>
      </c>
      <c r="M397" s="102" t="n"/>
      <c r="N397" s="183">
        <f>M397*F397</f>
        <v>0</v>
      </c>
      <c r="O397" s="95" t="n"/>
      <c r="P397" s="177">
        <f>O397*E397</f>
        <v>0</v>
      </c>
      <c r="Q397" s="96" t="n"/>
      <c r="R397" s="178">
        <f>Q397*F397</f>
        <v>0</v>
      </c>
      <c r="S397" s="95" t="n"/>
      <c r="T397" s="179">
        <f>S397*E397</f>
        <v>0</v>
      </c>
      <c r="U397" s="98" t="n"/>
      <c r="V397" s="178">
        <f>U397*F397</f>
        <v>0</v>
      </c>
      <c r="W397" s="99" t="n"/>
      <c r="X397" s="179">
        <f>W397*E397</f>
        <v>0</v>
      </c>
      <c r="Y397" s="98" t="n"/>
      <c r="Z397" s="178">
        <f>Y397*F397</f>
        <v>0</v>
      </c>
      <c r="AA397" s="99" t="n"/>
      <c r="AB397" s="179">
        <f>AA397*E397</f>
        <v>0</v>
      </c>
      <c r="AC397" s="98" t="n"/>
      <c r="AD397" s="178">
        <f>AC397*F397</f>
        <v>0</v>
      </c>
      <c r="AE397" s="99" t="n"/>
      <c r="AF397" s="179">
        <f>AE397*E397</f>
        <v>0</v>
      </c>
      <c r="AG397" s="98" t="n"/>
      <c r="AH397" s="178">
        <f>AG397*F397</f>
        <v>0</v>
      </c>
      <c r="AI397" s="99" t="n"/>
      <c r="AJ397" s="179">
        <f>AI397*E397</f>
        <v>0</v>
      </c>
      <c r="AK397" s="98" t="n"/>
      <c r="AL397" s="178">
        <f>AK397*F397</f>
        <v>0</v>
      </c>
      <c r="AM397" s="99" t="n"/>
      <c r="AN397" s="179">
        <f>AM397*E397</f>
        <v>0</v>
      </c>
      <c r="AO397" s="98" t="n"/>
      <c r="AP397" s="178">
        <f>AO397*F397</f>
        <v>0</v>
      </c>
      <c r="AQ397" s="99" t="n"/>
      <c r="AR397" s="179">
        <f>AQ397*E397</f>
        <v>0</v>
      </c>
      <c r="AS397" s="98" t="n"/>
      <c r="AT397" s="178">
        <f>AS397*F397</f>
        <v>0</v>
      </c>
      <c r="AU397" s="99" t="n"/>
      <c r="AV397" s="179">
        <f>AU397*E397</f>
        <v>0</v>
      </c>
      <c r="AW397" s="98" t="n"/>
      <c r="AX397" s="178">
        <f>AW397*F397</f>
        <v>0</v>
      </c>
      <c r="AY397" s="99" t="n"/>
      <c r="AZ397" s="179">
        <f>AY397*E397</f>
        <v>0</v>
      </c>
      <c r="BA397" s="98" t="n"/>
      <c r="BB397" s="178">
        <f>BA397*F397</f>
        <v>0</v>
      </c>
      <c r="BC397" s="99" t="n"/>
      <c r="BD397" s="179">
        <f>BC397*E397</f>
        <v>0</v>
      </c>
      <c r="BE397" s="98" t="n"/>
      <c r="BF397" s="178">
        <f>BE397*F397</f>
        <v>0</v>
      </c>
    </row>
    <row r="398" ht="42" customHeight="1">
      <c r="A398" s="19" t="inlineStr">
        <is>
          <t>12.068.0820</t>
        </is>
      </c>
      <c r="B398" s="15" t="inlineStr">
        <is>
          <t>ציפוי חיצוני בהדבקה על תקרות זכוכית "סקיילייט" לחסימת קרינת שמש, הצללה וחיסכון באנרגיה, עשוי מפוליאסטר רב-שכבתי מסוג "אל-סאן רפלקטיבי", דגם "SILVER SKYLITE 20" תוצרת "קוטלב חניתה" או ש"ע, מעבר אור 85%, הצללה ודחיית חום 83%</t>
        </is>
      </c>
      <c r="C398" s="33" t="inlineStr">
        <is>
          <t>מ"ר</t>
        </is>
      </c>
      <c r="D398" s="180" t="n">
        <v>421</v>
      </c>
      <c r="E398" s="180">
        <f>D398*(1-$E$3)</f>
        <v>357.84999999999997</v>
      </c>
      <c r="F398" s="181">
        <f>E398*(1+$F$3)</f>
        <v>375.7425</v>
      </c>
      <c r="H398" s="38" t="n"/>
      <c r="I398" s="36" t="n"/>
      <c r="K398" s="100" t="n"/>
      <c r="L398" s="182">
        <f>K398*E398</f>
        <v>0</v>
      </c>
      <c r="M398" s="102" t="n"/>
      <c r="N398" s="183">
        <f>M398*F398</f>
        <v>0</v>
      </c>
      <c r="O398" s="95" t="n"/>
      <c r="P398" s="177">
        <f>O398*E398</f>
        <v>0</v>
      </c>
      <c r="Q398" s="96" t="n"/>
      <c r="R398" s="178">
        <f>Q398*F398</f>
        <v>0</v>
      </c>
      <c r="S398" s="95" t="n"/>
      <c r="T398" s="179">
        <f>S398*E398</f>
        <v>0</v>
      </c>
      <c r="U398" s="98" t="n"/>
      <c r="V398" s="178">
        <f>U398*F398</f>
        <v>0</v>
      </c>
      <c r="W398" s="99" t="n"/>
      <c r="X398" s="179">
        <f>W398*E398</f>
        <v>0</v>
      </c>
      <c r="Y398" s="98" t="n"/>
      <c r="Z398" s="178">
        <f>Y398*F398</f>
        <v>0</v>
      </c>
      <c r="AA398" s="99" t="n"/>
      <c r="AB398" s="179">
        <f>AA398*E398</f>
        <v>0</v>
      </c>
      <c r="AC398" s="98" t="n"/>
      <c r="AD398" s="178">
        <f>AC398*F398</f>
        <v>0</v>
      </c>
      <c r="AE398" s="99" t="n"/>
      <c r="AF398" s="179">
        <f>AE398*E398</f>
        <v>0</v>
      </c>
      <c r="AG398" s="98" t="n"/>
      <c r="AH398" s="178">
        <f>AG398*F398</f>
        <v>0</v>
      </c>
      <c r="AI398" s="99" t="n"/>
      <c r="AJ398" s="179">
        <f>AI398*E398</f>
        <v>0</v>
      </c>
      <c r="AK398" s="98" t="n"/>
      <c r="AL398" s="178">
        <f>AK398*F398</f>
        <v>0</v>
      </c>
      <c r="AM398" s="99" t="n"/>
      <c r="AN398" s="179">
        <f>AM398*E398</f>
        <v>0</v>
      </c>
      <c r="AO398" s="98" t="n"/>
      <c r="AP398" s="178">
        <f>AO398*F398</f>
        <v>0</v>
      </c>
      <c r="AQ398" s="99" t="n"/>
      <c r="AR398" s="179">
        <f>AQ398*E398</f>
        <v>0</v>
      </c>
      <c r="AS398" s="98" t="n"/>
      <c r="AT398" s="178">
        <f>AS398*F398</f>
        <v>0</v>
      </c>
      <c r="AU398" s="99" t="n"/>
      <c r="AV398" s="179">
        <f>AU398*E398</f>
        <v>0</v>
      </c>
      <c r="AW398" s="98" t="n"/>
      <c r="AX398" s="178">
        <f>AW398*F398</f>
        <v>0</v>
      </c>
      <c r="AY398" s="99" t="n"/>
      <c r="AZ398" s="179">
        <f>AY398*E398</f>
        <v>0</v>
      </c>
      <c r="BA398" s="98" t="n"/>
      <c r="BB398" s="178">
        <f>BA398*F398</f>
        <v>0</v>
      </c>
      <c r="BC398" s="99" t="n"/>
      <c r="BD398" s="179">
        <f>BC398*E398</f>
        <v>0</v>
      </c>
      <c r="BE398" s="98" t="n"/>
      <c r="BF398" s="178">
        <f>BE398*F398</f>
        <v>0</v>
      </c>
    </row>
    <row r="399" ht="28.2" customHeight="1">
      <c r="A399" s="19" t="inlineStr">
        <is>
          <t>12.068.0840</t>
        </is>
      </c>
      <c r="B399" s="15" t="inlineStr">
        <is>
          <t>ציפוי בטיחות פנימי בהדבקה על חלונות, מראות ומעקות זכוכית להגנה מתאונה ושבר ספונטני, עשוי מפוליאסטר שקוף בעובי 200 - 100 מיקרון או ש"ע, לפי תקן משרד החינוך ולפי ת"י 938 חלק 3</t>
        </is>
      </c>
      <c r="C399" s="33" t="inlineStr">
        <is>
          <t>מ"ר</t>
        </is>
      </c>
      <c r="D399" s="180" t="n">
        <v>298</v>
      </c>
      <c r="E399" s="180">
        <f>D399*(1-$E$3)</f>
        <v>253.29999999999998</v>
      </c>
      <c r="F399" s="181">
        <f>E399*(1+$F$3)</f>
        <v>265.965</v>
      </c>
      <c r="H399" s="38" t="n"/>
      <c r="I399" s="36" t="n"/>
      <c r="K399" s="100" t="n"/>
      <c r="L399" s="182">
        <f>K399*E399</f>
        <v>0</v>
      </c>
      <c r="M399" s="102" t="n"/>
      <c r="N399" s="183">
        <f>M399*F399</f>
        <v>0</v>
      </c>
      <c r="O399" s="95" t="n"/>
      <c r="P399" s="177">
        <f>O399*E399</f>
        <v>0</v>
      </c>
      <c r="Q399" s="96" t="n"/>
      <c r="R399" s="178">
        <f>Q399*F399</f>
        <v>0</v>
      </c>
      <c r="S399" s="95" t="n"/>
      <c r="T399" s="179">
        <f>S399*E399</f>
        <v>0</v>
      </c>
      <c r="U399" s="98" t="n"/>
      <c r="V399" s="178">
        <f>U399*F399</f>
        <v>0</v>
      </c>
      <c r="W399" s="99" t="n"/>
      <c r="X399" s="179">
        <f>W399*E399</f>
        <v>0</v>
      </c>
      <c r="Y399" s="98" t="n"/>
      <c r="Z399" s="178">
        <f>Y399*F399</f>
        <v>0</v>
      </c>
      <c r="AA399" s="99" t="n"/>
      <c r="AB399" s="179">
        <f>AA399*E399</f>
        <v>0</v>
      </c>
      <c r="AC399" s="98" t="n"/>
      <c r="AD399" s="178">
        <f>AC399*F399</f>
        <v>0</v>
      </c>
      <c r="AE399" s="99" t="n"/>
      <c r="AF399" s="179">
        <f>AE399*E399</f>
        <v>0</v>
      </c>
      <c r="AG399" s="98" t="n"/>
      <c r="AH399" s="178">
        <f>AG399*F399</f>
        <v>0</v>
      </c>
      <c r="AI399" s="99" t="n"/>
      <c r="AJ399" s="179">
        <f>AI399*E399</f>
        <v>0</v>
      </c>
      <c r="AK399" s="98" t="n"/>
      <c r="AL399" s="178">
        <f>AK399*F399</f>
        <v>0</v>
      </c>
      <c r="AM399" s="99" t="n"/>
      <c r="AN399" s="179">
        <f>AM399*E399</f>
        <v>0</v>
      </c>
      <c r="AO399" s="98" t="n"/>
      <c r="AP399" s="178">
        <f>AO399*F399</f>
        <v>0</v>
      </c>
      <c r="AQ399" s="99" t="n"/>
      <c r="AR399" s="179">
        <f>AQ399*E399</f>
        <v>0</v>
      </c>
      <c r="AS399" s="98" t="n"/>
      <c r="AT399" s="178">
        <f>AS399*F399</f>
        <v>0</v>
      </c>
      <c r="AU399" s="99" t="n"/>
      <c r="AV399" s="179">
        <f>AU399*E399</f>
        <v>0</v>
      </c>
      <c r="AW399" s="98" t="n"/>
      <c r="AX399" s="178">
        <f>AW399*F399</f>
        <v>0</v>
      </c>
      <c r="AY399" s="99" t="n"/>
      <c r="AZ399" s="179">
        <f>AY399*E399</f>
        <v>0</v>
      </c>
      <c r="BA399" s="98" t="n"/>
      <c r="BB399" s="178">
        <f>BA399*F399</f>
        <v>0</v>
      </c>
      <c r="BC399" s="99" t="n"/>
      <c r="BD399" s="179">
        <f>BC399*E399</f>
        <v>0</v>
      </c>
      <c r="BE399" s="98" t="n"/>
      <c r="BF399" s="178">
        <f>BE399*F399</f>
        <v>0</v>
      </c>
    </row>
    <row r="400" ht="28.2" customHeight="1">
      <c r="A400" s="19" t="inlineStr">
        <is>
          <t>12.068.0850</t>
        </is>
      </c>
      <c r="B400" s="15" t="inlineStr">
        <is>
          <t>ציפוי בטיחות חיצוני בהדבקה על חלונות ומעקות זכוכית להגנה מתאונה ושבר ספונטני, עשוי מפוליאסטר שקוף בעובי 175 מיקרון או ש"ע, לפי ת"י 938 חלק 3</t>
        </is>
      </c>
      <c r="C400" s="33" t="inlineStr">
        <is>
          <t>מ"ר</t>
        </is>
      </c>
      <c r="D400" s="180" t="n">
        <v>309</v>
      </c>
      <c r="E400" s="180">
        <f>D400*(1-$E$3)</f>
        <v>262.65</v>
      </c>
      <c r="F400" s="181">
        <f>E400*(1+$F$3)</f>
        <v>275.78249999999997</v>
      </c>
      <c r="H400" s="38" t="n"/>
      <c r="I400" s="36" t="n"/>
      <c r="K400" s="100" t="n"/>
      <c r="L400" s="182">
        <f>K400*E400</f>
        <v>0</v>
      </c>
      <c r="M400" s="102" t="n"/>
      <c r="N400" s="183">
        <f>M400*F400</f>
        <v>0</v>
      </c>
      <c r="O400" s="95" t="n"/>
      <c r="P400" s="177">
        <f>O400*E400</f>
        <v>0</v>
      </c>
      <c r="Q400" s="96" t="n"/>
      <c r="R400" s="178">
        <f>Q400*F400</f>
        <v>0</v>
      </c>
      <c r="S400" s="95" t="n"/>
      <c r="T400" s="179">
        <f>S400*E400</f>
        <v>0</v>
      </c>
      <c r="U400" s="98" t="n"/>
      <c r="V400" s="178">
        <f>U400*F400</f>
        <v>0</v>
      </c>
      <c r="W400" s="99" t="n"/>
      <c r="X400" s="179">
        <f>W400*E400</f>
        <v>0</v>
      </c>
      <c r="Y400" s="98" t="n"/>
      <c r="Z400" s="178">
        <f>Y400*F400</f>
        <v>0</v>
      </c>
      <c r="AA400" s="99" t="n"/>
      <c r="AB400" s="179">
        <f>AA400*E400</f>
        <v>0</v>
      </c>
      <c r="AC400" s="98" t="n"/>
      <c r="AD400" s="178">
        <f>AC400*F400</f>
        <v>0</v>
      </c>
      <c r="AE400" s="99" t="n"/>
      <c r="AF400" s="179">
        <f>AE400*E400</f>
        <v>0</v>
      </c>
      <c r="AG400" s="98" t="n"/>
      <c r="AH400" s="178">
        <f>AG400*F400</f>
        <v>0</v>
      </c>
      <c r="AI400" s="99" t="n"/>
      <c r="AJ400" s="179">
        <f>AI400*E400</f>
        <v>0</v>
      </c>
      <c r="AK400" s="98" t="n"/>
      <c r="AL400" s="178">
        <f>AK400*F400</f>
        <v>0</v>
      </c>
      <c r="AM400" s="99" t="n"/>
      <c r="AN400" s="179">
        <f>AM400*E400</f>
        <v>0</v>
      </c>
      <c r="AO400" s="98" t="n"/>
      <c r="AP400" s="178">
        <f>AO400*F400</f>
        <v>0</v>
      </c>
      <c r="AQ400" s="99" t="n"/>
      <c r="AR400" s="179">
        <f>AQ400*E400</f>
        <v>0</v>
      </c>
      <c r="AS400" s="98" t="n"/>
      <c r="AT400" s="178">
        <f>AS400*F400</f>
        <v>0</v>
      </c>
      <c r="AU400" s="99" t="n"/>
      <c r="AV400" s="179">
        <f>AU400*E400</f>
        <v>0</v>
      </c>
      <c r="AW400" s="98" t="n"/>
      <c r="AX400" s="178">
        <f>AW400*F400</f>
        <v>0</v>
      </c>
      <c r="AY400" s="99" t="n"/>
      <c r="AZ400" s="179">
        <f>AY400*E400</f>
        <v>0</v>
      </c>
      <c r="BA400" s="98" t="n"/>
      <c r="BB400" s="178">
        <f>BA400*F400</f>
        <v>0</v>
      </c>
      <c r="BC400" s="99" t="n"/>
      <c r="BD400" s="179">
        <f>BC400*E400</f>
        <v>0</v>
      </c>
      <c r="BE400" s="98" t="n"/>
      <c r="BF400" s="178">
        <f>BE400*F400</f>
        <v>0</v>
      </c>
    </row>
    <row r="401" ht="28.2" customHeight="1">
      <c r="A401" s="19" t="inlineStr">
        <is>
          <t>12.068.0860</t>
        </is>
      </c>
      <c r="B401" s="15" t="inlineStr">
        <is>
          <t>ציפוי ביטחון פנימי בהדבקה על חלונות זכוכית כנגד פריצה והדף, עשוי מפוליאסטר שקוף בעובי 350 מיקרון</t>
        </is>
      </c>
      <c r="C401" s="33" t="inlineStr">
        <is>
          <t>מ"ר</t>
        </is>
      </c>
      <c r="D401" s="180" t="n">
        <v>375</v>
      </c>
      <c r="E401" s="180">
        <f>D401*(1-$E$3)</f>
        <v>318.75</v>
      </c>
      <c r="F401" s="181">
        <f>E401*(1+$F$3)</f>
        <v>334.6875</v>
      </c>
      <c r="H401" s="38" t="n"/>
      <c r="I401" s="36" t="n"/>
      <c r="K401" s="100" t="n"/>
      <c r="L401" s="182">
        <f>K401*E401</f>
        <v>0</v>
      </c>
      <c r="M401" s="102" t="n"/>
      <c r="N401" s="183">
        <f>M401*F401</f>
        <v>0</v>
      </c>
      <c r="O401" s="95" t="n"/>
      <c r="P401" s="177">
        <f>O401*E401</f>
        <v>0</v>
      </c>
      <c r="Q401" s="96" t="n"/>
      <c r="R401" s="178">
        <f>Q401*F401</f>
        <v>0</v>
      </c>
      <c r="S401" s="95" t="n"/>
      <c r="T401" s="179">
        <f>S401*E401</f>
        <v>0</v>
      </c>
      <c r="U401" s="98" t="n"/>
      <c r="V401" s="178">
        <f>U401*F401</f>
        <v>0</v>
      </c>
      <c r="W401" s="99" t="n"/>
      <c r="X401" s="179">
        <f>W401*E401</f>
        <v>0</v>
      </c>
      <c r="Y401" s="98" t="n"/>
      <c r="Z401" s="178">
        <f>Y401*F401</f>
        <v>0</v>
      </c>
      <c r="AA401" s="99" t="n"/>
      <c r="AB401" s="179">
        <f>AA401*E401</f>
        <v>0</v>
      </c>
      <c r="AC401" s="98" t="n"/>
      <c r="AD401" s="178">
        <f>AC401*F401</f>
        <v>0</v>
      </c>
      <c r="AE401" s="99" t="n"/>
      <c r="AF401" s="179">
        <f>AE401*E401</f>
        <v>0</v>
      </c>
      <c r="AG401" s="98" t="n"/>
      <c r="AH401" s="178">
        <f>AG401*F401</f>
        <v>0</v>
      </c>
      <c r="AI401" s="99" t="n"/>
      <c r="AJ401" s="179">
        <f>AI401*E401</f>
        <v>0</v>
      </c>
      <c r="AK401" s="98" t="n"/>
      <c r="AL401" s="178">
        <f>AK401*F401</f>
        <v>0</v>
      </c>
      <c r="AM401" s="99" t="n"/>
      <c r="AN401" s="179">
        <f>AM401*E401</f>
        <v>0</v>
      </c>
      <c r="AO401" s="98" t="n"/>
      <c r="AP401" s="178">
        <f>AO401*F401</f>
        <v>0</v>
      </c>
      <c r="AQ401" s="99" t="n"/>
      <c r="AR401" s="179">
        <f>AQ401*E401</f>
        <v>0</v>
      </c>
      <c r="AS401" s="98" t="n"/>
      <c r="AT401" s="178">
        <f>AS401*F401</f>
        <v>0</v>
      </c>
      <c r="AU401" s="99" t="n"/>
      <c r="AV401" s="179">
        <f>AU401*E401</f>
        <v>0</v>
      </c>
      <c r="AW401" s="98" t="n"/>
      <c r="AX401" s="178">
        <f>AW401*F401</f>
        <v>0</v>
      </c>
      <c r="AY401" s="99" t="n"/>
      <c r="AZ401" s="179">
        <f>AY401*E401</f>
        <v>0</v>
      </c>
      <c r="BA401" s="98" t="n"/>
      <c r="BB401" s="178">
        <f>BA401*F401</f>
        <v>0</v>
      </c>
      <c r="BC401" s="99" t="n"/>
      <c r="BD401" s="179">
        <f>BC401*E401</f>
        <v>0</v>
      </c>
      <c r="BE401" s="98" t="n"/>
      <c r="BF401" s="178">
        <f>BE401*F401</f>
        <v>0</v>
      </c>
    </row>
    <row r="402" ht="28.2" customHeight="1">
      <c r="A402" s="19" t="inlineStr">
        <is>
          <t>12.068.0870</t>
        </is>
      </c>
      <c r="B402" s="15" t="inlineStr">
        <is>
          <t>ציפוי ביטחון פנימי בהדבקה על חלונות זכוכית כנגד פריצה והדף משולב בציפוי נגד קרינת שמש, בעובי כולל של 350 מיקרון</t>
        </is>
      </c>
      <c r="C402" s="33" t="inlineStr">
        <is>
          <t>מ"ר</t>
        </is>
      </c>
      <c r="D402" s="180" t="n">
        <v>385</v>
      </c>
      <c r="E402" s="180">
        <f>D402*(1-$E$3)</f>
        <v>327.25</v>
      </c>
      <c r="F402" s="181">
        <f>E402*(1+$F$3)</f>
        <v>343.6125</v>
      </c>
      <c r="H402" s="38" t="n"/>
      <c r="I402" s="36" t="n"/>
      <c r="K402" s="100" t="n"/>
      <c r="L402" s="182">
        <f>K402*E402</f>
        <v>0</v>
      </c>
      <c r="M402" s="102" t="n"/>
      <c r="N402" s="183">
        <f>M402*F402</f>
        <v>0</v>
      </c>
      <c r="O402" s="95" t="n"/>
      <c r="P402" s="177">
        <f>O402*E402</f>
        <v>0</v>
      </c>
      <c r="Q402" s="96" t="n"/>
      <c r="R402" s="178">
        <f>Q402*F402</f>
        <v>0</v>
      </c>
      <c r="S402" s="95" t="n"/>
      <c r="T402" s="179">
        <f>S402*E402</f>
        <v>0</v>
      </c>
      <c r="U402" s="98" t="n"/>
      <c r="V402" s="178">
        <f>U402*F402</f>
        <v>0</v>
      </c>
      <c r="W402" s="99" t="n"/>
      <c r="X402" s="179">
        <f>W402*E402</f>
        <v>0</v>
      </c>
      <c r="Y402" s="98" t="n"/>
      <c r="Z402" s="178">
        <f>Y402*F402</f>
        <v>0</v>
      </c>
      <c r="AA402" s="99" t="n"/>
      <c r="AB402" s="179">
        <f>AA402*E402</f>
        <v>0</v>
      </c>
      <c r="AC402" s="98" t="n"/>
      <c r="AD402" s="178">
        <f>AC402*F402</f>
        <v>0</v>
      </c>
      <c r="AE402" s="99" t="n"/>
      <c r="AF402" s="179">
        <f>AE402*E402</f>
        <v>0</v>
      </c>
      <c r="AG402" s="98" t="n"/>
      <c r="AH402" s="178">
        <f>AG402*F402</f>
        <v>0</v>
      </c>
      <c r="AI402" s="99" t="n"/>
      <c r="AJ402" s="179">
        <f>AI402*E402</f>
        <v>0</v>
      </c>
      <c r="AK402" s="98" t="n"/>
      <c r="AL402" s="178">
        <f>AK402*F402</f>
        <v>0</v>
      </c>
      <c r="AM402" s="99" t="n"/>
      <c r="AN402" s="179">
        <f>AM402*E402</f>
        <v>0</v>
      </c>
      <c r="AO402" s="98" t="n"/>
      <c r="AP402" s="178">
        <f>AO402*F402</f>
        <v>0</v>
      </c>
      <c r="AQ402" s="99" t="n"/>
      <c r="AR402" s="179">
        <f>AQ402*E402</f>
        <v>0</v>
      </c>
      <c r="AS402" s="98" t="n"/>
      <c r="AT402" s="178">
        <f>AS402*F402</f>
        <v>0</v>
      </c>
      <c r="AU402" s="99" t="n"/>
      <c r="AV402" s="179">
        <f>AU402*E402</f>
        <v>0</v>
      </c>
      <c r="AW402" s="98" t="n"/>
      <c r="AX402" s="178">
        <f>AW402*F402</f>
        <v>0</v>
      </c>
      <c r="AY402" s="99" t="n"/>
      <c r="AZ402" s="179">
        <f>AY402*E402</f>
        <v>0</v>
      </c>
      <c r="BA402" s="98" t="n"/>
      <c r="BB402" s="178">
        <f>BA402*F402</f>
        <v>0</v>
      </c>
      <c r="BC402" s="99" t="n"/>
      <c r="BD402" s="179">
        <f>BC402*E402</f>
        <v>0</v>
      </c>
      <c r="BE402" s="98" t="n"/>
      <c r="BF402" s="178">
        <f>BE402*F402</f>
        <v>0</v>
      </c>
    </row>
    <row r="403" ht="28.2" customHeight="1">
      <c r="A403" s="19" t="inlineStr">
        <is>
          <t>12.068.0880</t>
        </is>
      </c>
      <c r="B403" s="15" t="inlineStr">
        <is>
          <t>ציפוי ביטחון פנימי בהדבקה על חלונות זכוכית כנגד פריצה והדף גבוה, בעובי כולל של 350 מיקרון, משולב במערכת עיגון מקורית או ש"ע. הציפוי מעוגן באמצעות פרופילי מתכת אל מסגרת פרופילי החלון</t>
        </is>
      </c>
      <c r="C403" s="33" t="inlineStr">
        <is>
          <t>מ"ר</t>
        </is>
      </c>
      <c r="D403" s="180" t="n">
        <v>744</v>
      </c>
      <c r="E403" s="180">
        <f>D403*(1-$E$3)</f>
        <v>632.4</v>
      </c>
      <c r="F403" s="181">
        <f>E403*(1+$F$3)</f>
        <v>664.02</v>
      </c>
      <c r="H403" s="38" t="n"/>
      <c r="I403" s="36" t="n"/>
      <c r="K403" s="100" t="n"/>
      <c r="L403" s="182">
        <f>K403*E403</f>
        <v>0</v>
      </c>
      <c r="M403" s="102" t="n"/>
      <c r="N403" s="183">
        <f>M403*F403</f>
        <v>0</v>
      </c>
      <c r="O403" s="95" t="n"/>
      <c r="P403" s="177">
        <f>O403*E403</f>
        <v>0</v>
      </c>
      <c r="Q403" s="96" t="n"/>
      <c r="R403" s="178">
        <f>Q403*F403</f>
        <v>0</v>
      </c>
      <c r="S403" s="95" t="n"/>
      <c r="T403" s="179">
        <f>S403*E403</f>
        <v>0</v>
      </c>
      <c r="U403" s="98" t="n"/>
      <c r="V403" s="178">
        <f>U403*F403</f>
        <v>0</v>
      </c>
      <c r="W403" s="99" t="n"/>
      <c r="X403" s="179">
        <f>W403*E403</f>
        <v>0</v>
      </c>
      <c r="Y403" s="98" t="n"/>
      <c r="Z403" s="178">
        <f>Y403*F403</f>
        <v>0</v>
      </c>
      <c r="AA403" s="99" t="n"/>
      <c r="AB403" s="179">
        <f>AA403*E403</f>
        <v>0</v>
      </c>
      <c r="AC403" s="98" t="n"/>
      <c r="AD403" s="178">
        <f>AC403*F403</f>
        <v>0</v>
      </c>
      <c r="AE403" s="99" t="n"/>
      <c r="AF403" s="179">
        <f>AE403*E403</f>
        <v>0</v>
      </c>
      <c r="AG403" s="98" t="n"/>
      <c r="AH403" s="178">
        <f>AG403*F403</f>
        <v>0</v>
      </c>
      <c r="AI403" s="99" t="n"/>
      <c r="AJ403" s="179">
        <f>AI403*E403</f>
        <v>0</v>
      </c>
      <c r="AK403" s="98" t="n"/>
      <c r="AL403" s="178">
        <f>AK403*F403</f>
        <v>0</v>
      </c>
      <c r="AM403" s="99" t="n"/>
      <c r="AN403" s="179">
        <f>AM403*E403</f>
        <v>0</v>
      </c>
      <c r="AO403" s="98" t="n"/>
      <c r="AP403" s="178">
        <f>AO403*F403</f>
        <v>0</v>
      </c>
      <c r="AQ403" s="99" t="n"/>
      <c r="AR403" s="179">
        <f>AQ403*E403</f>
        <v>0</v>
      </c>
      <c r="AS403" s="98" t="n"/>
      <c r="AT403" s="178">
        <f>AS403*F403</f>
        <v>0</v>
      </c>
      <c r="AU403" s="99" t="n"/>
      <c r="AV403" s="179">
        <f>AU403*E403</f>
        <v>0</v>
      </c>
      <c r="AW403" s="98" t="n"/>
      <c r="AX403" s="178">
        <f>AW403*F403</f>
        <v>0</v>
      </c>
      <c r="AY403" s="99" t="n"/>
      <c r="AZ403" s="179">
        <f>AY403*E403</f>
        <v>0</v>
      </c>
      <c r="BA403" s="98" t="n"/>
      <c r="BB403" s="178">
        <f>BA403*F403</f>
        <v>0</v>
      </c>
      <c r="BC403" s="99" t="n"/>
      <c r="BD403" s="179">
        <f>BC403*E403</f>
        <v>0</v>
      </c>
      <c r="BE403" s="98" t="n"/>
      <c r="BF403" s="178">
        <f>BE403*F403</f>
        <v>0</v>
      </c>
    </row>
    <row r="404" ht="15.6" customHeight="1">
      <c r="A404" s="19" t="inlineStr">
        <is>
          <t>12.068.0900</t>
        </is>
      </c>
      <c r="B404" s="15" t="inlineStr">
        <is>
          <t>זכוכית שטוחה שקופה בעובי 4 מ"מ</t>
        </is>
      </c>
      <c r="C404" s="33" t="inlineStr">
        <is>
          <t>מ"ר</t>
        </is>
      </c>
      <c r="D404" s="180" t="n">
        <v>75</v>
      </c>
      <c r="E404" s="180">
        <f>D404*(1-$E$3)</f>
        <v>63.75</v>
      </c>
      <c r="F404" s="181">
        <f>E404*(1+$F$3)</f>
        <v>66.9375</v>
      </c>
      <c r="H404" s="38" t="n"/>
      <c r="I404" s="36" t="n"/>
      <c r="K404" s="100" t="n"/>
      <c r="L404" s="182">
        <f>K404*E404</f>
        <v>0</v>
      </c>
      <c r="M404" s="102" t="n"/>
      <c r="N404" s="183">
        <f>M404*F404</f>
        <v>0</v>
      </c>
      <c r="O404" s="95" t="n"/>
      <c r="P404" s="177">
        <f>O404*E404</f>
        <v>0</v>
      </c>
      <c r="Q404" s="96" t="n"/>
      <c r="R404" s="178">
        <f>Q404*F404</f>
        <v>0</v>
      </c>
      <c r="S404" s="95" t="n"/>
      <c r="T404" s="179">
        <f>S404*E404</f>
        <v>0</v>
      </c>
      <c r="U404" s="98" t="n"/>
      <c r="V404" s="178">
        <f>U404*F404</f>
        <v>0</v>
      </c>
      <c r="W404" s="99" t="n"/>
      <c r="X404" s="179">
        <f>W404*E404</f>
        <v>0</v>
      </c>
      <c r="Y404" s="98" t="n"/>
      <c r="Z404" s="178">
        <f>Y404*F404</f>
        <v>0</v>
      </c>
      <c r="AA404" s="99" t="n"/>
      <c r="AB404" s="179">
        <f>AA404*E404</f>
        <v>0</v>
      </c>
      <c r="AC404" s="98" t="n"/>
      <c r="AD404" s="178">
        <f>AC404*F404</f>
        <v>0</v>
      </c>
      <c r="AE404" s="99" t="n"/>
      <c r="AF404" s="179">
        <f>AE404*E404</f>
        <v>0</v>
      </c>
      <c r="AG404" s="98" t="n"/>
      <c r="AH404" s="178">
        <f>AG404*F404</f>
        <v>0</v>
      </c>
      <c r="AI404" s="99" t="n"/>
      <c r="AJ404" s="179">
        <f>AI404*E404</f>
        <v>0</v>
      </c>
      <c r="AK404" s="98" t="n"/>
      <c r="AL404" s="178">
        <f>AK404*F404</f>
        <v>0</v>
      </c>
      <c r="AM404" s="99" t="n"/>
      <c r="AN404" s="179">
        <f>AM404*E404</f>
        <v>0</v>
      </c>
      <c r="AO404" s="98" t="n"/>
      <c r="AP404" s="178">
        <f>AO404*F404</f>
        <v>0</v>
      </c>
      <c r="AQ404" s="99" t="n"/>
      <c r="AR404" s="179">
        <f>AQ404*E404</f>
        <v>0</v>
      </c>
      <c r="AS404" s="98" t="n"/>
      <c r="AT404" s="178">
        <f>AS404*F404</f>
        <v>0</v>
      </c>
      <c r="AU404" s="99" t="n"/>
      <c r="AV404" s="179">
        <f>AU404*E404</f>
        <v>0</v>
      </c>
      <c r="AW404" s="98" t="n"/>
      <c r="AX404" s="178">
        <f>AW404*F404</f>
        <v>0</v>
      </c>
      <c r="AY404" s="99" t="n"/>
      <c r="AZ404" s="179">
        <f>AY404*E404</f>
        <v>0</v>
      </c>
      <c r="BA404" s="98" t="n"/>
      <c r="BB404" s="178">
        <f>BA404*F404</f>
        <v>0</v>
      </c>
      <c r="BC404" s="99" t="n"/>
      <c r="BD404" s="179">
        <f>BC404*E404</f>
        <v>0</v>
      </c>
      <c r="BE404" s="98" t="n"/>
      <c r="BF404" s="178">
        <f>BE404*F404</f>
        <v>0</v>
      </c>
    </row>
    <row r="405" ht="15.6" customHeight="1">
      <c r="A405" s="19" t="inlineStr">
        <is>
          <t>12.068.0902</t>
        </is>
      </c>
      <c r="B405" s="15" t="inlineStr">
        <is>
          <t>זכוכית שטוחה שקופה בעובי 5 מ"מ</t>
        </is>
      </c>
      <c r="C405" s="33" t="inlineStr">
        <is>
          <t>מ"ר</t>
        </is>
      </c>
      <c r="D405" s="180" t="n">
        <v>94</v>
      </c>
      <c r="E405" s="180">
        <f>D405*(1-$E$3)</f>
        <v>79.89999999999999</v>
      </c>
      <c r="F405" s="181">
        <f>E405*(1+$F$3)</f>
        <v>83.895</v>
      </c>
      <c r="H405" s="38" t="n"/>
      <c r="I405" s="36" t="n"/>
      <c r="K405" s="100" t="n"/>
      <c r="L405" s="182">
        <f>K405*E405</f>
        <v>0</v>
      </c>
      <c r="M405" s="102" t="n"/>
      <c r="N405" s="183">
        <f>M405*F405</f>
        <v>0</v>
      </c>
      <c r="O405" s="95" t="n"/>
      <c r="P405" s="177">
        <f>O405*E405</f>
        <v>0</v>
      </c>
      <c r="Q405" s="96" t="n"/>
      <c r="R405" s="178">
        <f>Q405*F405</f>
        <v>0</v>
      </c>
      <c r="S405" s="95" t="n"/>
      <c r="T405" s="179">
        <f>S405*E405</f>
        <v>0</v>
      </c>
      <c r="U405" s="98" t="n"/>
      <c r="V405" s="178">
        <f>U405*F405</f>
        <v>0</v>
      </c>
      <c r="W405" s="99" t="n"/>
      <c r="X405" s="179">
        <f>W405*E405</f>
        <v>0</v>
      </c>
      <c r="Y405" s="98" t="n"/>
      <c r="Z405" s="178">
        <f>Y405*F405</f>
        <v>0</v>
      </c>
      <c r="AA405" s="99" t="n"/>
      <c r="AB405" s="179">
        <f>AA405*E405</f>
        <v>0</v>
      </c>
      <c r="AC405" s="98" t="n"/>
      <c r="AD405" s="178">
        <f>AC405*F405</f>
        <v>0</v>
      </c>
      <c r="AE405" s="99" t="n"/>
      <c r="AF405" s="179">
        <f>AE405*E405</f>
        <v>0</v>
      </c>
      <c r="AG405" s="98" t="n"/>
      <c r="AH405" s="178">
        <f>AG405*F405</f>
        <v>0</v>
      </c>
      <c r="AI405" s="99" t="n"/>
      <c r="AJ405" s="179">
        <f>AI405*E405</f>
        <v>0</v>
      </c>
      <c r="AK405" s="98" t="n"/>
      <c r="AL405" s="178">
        <f>AK405*F405</f>
        <v>0</v>
      </c>
      <c r="AM405" s="99" t="n"/>
      <c r="AN405" s="179">
        <f>AM405*E405</f>
        <v>0</v>
      </c>
      <c r="AO405" s="98" t="n"/>
      <c r="AP405" s="178">
        <f>AO405*F405</f>
        <v>0</v>
      </c>
      <c r="AQ405" s="99" t="n"/>
      <c r="AR405" s="179">
        <f>AQ405*E405</f>
        <v>0</v>
      </c>
      <c r="AS405" s="98" t="n"/>
      <c r="AT405" s="178">
        <f>AS405*F405</f>
        <v>0</v>
      </c>
      <c r="AU405" s="99" t="n"/>
      <c r="AV405" s="179">
        <f>AU405*E405</f>
        <v>0</v>
      </c>
      <c r="AW405" s="98" t="n"/>
      <c r="AX405" s="178">
        <f>AW405*F405</f>
        <v>0</v>
      </c>
      <c r="AY405" s="99" t="n"/>
      <c r="AZ405" s="179">
        <f>AY405*E405</f>
        <v>0</v>
      </c>
      <c r="BA405" s="98" t="n"/>
      <c r="BB405" s="178">
        <f>BA405*F405</f>
        <v>0</v>
      </c>
      <c r="BC405" s="99" t="n"/>
      <c r="BD405" s="179">
        <f>BC405*E405</f>
        <v>0</v>
      </c>
      <c r="BE405" s="98" t="n"/>
      <c r="BF405" s="178">
        <f>BE405*F405</f>
        <v>0</v>
      </c>
    </row>
    <row r="406" ht="15.6" customHeight="1">
      <c r="A406" s="19" t="inlineStr">
        <is>
          <t>12.068.0904</t>
        </is>
      </c>
      <c r="B406" s="15" t="inlineStr">
        <is>
          <t>זכוכית שטוחה שקופה בעובי 6 מ"מ</t>
        </is>
      </c>
      <c r="C406" s="33" t="inlineStr">
        <is>
          <t>מ"ר</t>
        </is>
      </c>
      <c r="D406" s="180" t="n">
        <v>111</v>
      </c>
      <c r="E406" s="180">
        <f>D406*(1-$E$3)</f>
        <v>94.35</v>
      </c>
      <c r="F406" s="181">
        <f>E406*(1+$F$3)</f>
        <v>99.0675</v>
      </c>
      <c r="H406" s="38" t="n"/>
      <c r="I406" s="36" t="n"/>
      <c r="K406" s="100" t="n"/>
      <c r="L406" s="182">
        <f>K406*E406</f>
        <v>0</v>
      </c>
      <c r="M406" s="102" t="n"/>
      <c r="N406" s="183">
        <f>M406*F406</f>
        <v>0</v>
      </c>
      <c r="O406" s="95" t="n"/>
      <c r="P406" s="177">
        <f>O406*E406</f>
        <v>0</v>
      </c>
      <c r="Q406" s="96" t="n"/>
      <c r="R406" s="178">
        <f>Q406*F406</f>
        <v>0</v>
      </c>
      <c r="S406" s="95" t="n"/>
      <c r="T406" s="179">
        <f>S406*E406</f>
        <v>0</v>
      </c>
      <c r="U406" s="98" t="n"/>
      <c r="V406" s="178">
        <f>U406*F406</f>
        <v>0</v>
      </c>
      <c r="W406" s="99" t="n"/>
      <c r="X406" s="179">
        <f>W406*E406</f>
        <v>0</v>
      </c>
      <c r="Y406" s="98" t="n"/>
      <c r="Z406" s="178">
        <f>Y406*F406</f>
        <v>0</v>
      </c>
      <c r="AA406" s="99" t="n"/>
      <c r="AB406" s="179">
        <f>AA406*E406</f>
        <v>0</v>
      </c>
      <c r="AC406" s="98" t="n"/>
      <c r="AD406" s="178">
        <f>AC406*F406</f>
        <v>0</v>
      </c>
      <c r="AE406" s="99" t="n"/>
      <c r="AF406" s="179">
        <f>AE406*E406</f>
        <v>0</v>
      </c>
      <c r="AG406" s="98" t="n"/>
      <c r="AH406" s="178">
        <f>AG406*F406</f>
        <v>0</v>
      </c>
      <c r="AI406" s="99" t="n"/>
      <c r="AJ406" s="179">
        <f>AI406*E406</f>
        <v>0</v>
      </c>
      <c r="AK406" s="98" t="n"/>
      <c r="AL406" s="178">
        <f>AK406*F406</f>
        <v>0</v>
      </c>
      <c r="AM406" s="99" t="n"/>
      <c r="AN406" s="179">
        <f>AM406*E406</f>
        <v>0</v>
      </c>
      <c r="AO406" s="98" t="n"/>
      <c r="AP406" s="178">
        <f>AO406*F406</f>
        <v>0</v>
      </c>
      <c r="AQ406" s="99" t="n"/>
      <c r="AR406" s="179">
        <f>AQ406*E406</f>
        <v>0</v>
      </c>
      <c r="AS406" s="98" t="n"/>
      <c r="AT406" s="178">
        <f>AS406*F406</f>
        <v>0</v>
      </c>
      <c r="AU406" s="99" t="n"/>
      <c r="AV406" s="179">
        <f>AU406*E406</f>
        <v>0</v>
      </c>
      <c r="AW406" s="98" t="n"/>
      <c r="AX406" s="178">
        <f>AW406*F406</f>
        <v>0</v>
      </c>
      <c r="AY406" s="99" t="n"/>
      <c r="AZ406" s="179">
        <f>AY406*E406</f>
        <v>0</v>
      </c>
      <c r="BA406" s="98" t="n"/>
      <c r="BB406" s="178">
        <f>BA406*F406</f>
        <v>0</v>
      </c>
      <c r="BC406" s="99" t="n"/>
      <c r="BD406" s="179">
        <f>BC406*E406</f>
        <v>0</v>
      </c>
      <c r="BE406" s="98" t="n"/>
      <c r="BF406" s="178">
        <f>BE406*F406</f>
        <v>0</v>
      </c>
    </row>
    <row r="407" ht="15.6" customHeight="1">
      <c r="A407" s="19" t="inlineStr">
        <is>
          <t>12.068.0906</t>
        </is>
      </c>
      <c r="B407" s="15" t="inlineStr">
        <is>
          <t>זכוכית שטוחה שקופה בעובי 8 מ"מ</t>
        </is>
      </c>
      <c r="C407" s="33" t="inlineStr">
        <is>
          <t>מ"ר</t>
        </is>
      </c>
      <c r="D407" s="180" t="n">
        <v>172</v>
      </c>
      <c r="E407" s="180">
        <f>D407*(1-$E$3)</f>
        <v>146.2</v>
      </c>
      <c r="F407" s="181">
        <f>E407*(1+$F$3)</f>
        <v>153.51</v>
      </c>
      <c r="H407" s="38" t="n"/>
      <c r="I407" s="36" t="n"/>
      <c r="K407" s="100" t="n"/>
      <c r="L407" s="182">
        <f>K407*E407</f>
        <v>0</v>
      </c>
      <c r="M407" s="102" t="n"/>
      <c r="N407" s="183">
        <f>M407*F407</f>
        <v>0</v>
      </c>
      <c r="O407" s="95" t="n"/>
      <c r="P407" s="177">
        <f>O407*E407</f>
        <v>0</v>
      </c>
      <c r="Q407" s="96" t="n"/>
      <c r="R407" s="178">
        <f>Q407*F407</f>
        <v>0</v>
      </c>
      <c r="S407" s="95" t="n"/>
      <c r="T407" s="179">
        <f>S407*E407</f>
        <v>0</v>
      </c>
      <c r="U407" s="98" t="n"/>
      <c r="V407" s="178">
        <f>U407*F407</f>
        <v>0</v>
      </c>
      <c r="W407" s="99" t="n"/>
      <c r="X407" s="179">
        <f>W407*E407</f>
        <v>0</v>
      </c>
      <c r="Y407" s="98" t="n"/>
      <c r="Z407" s="178">
        <f>Y407*F407</f>
        <v>0</v>
      </c>
      <c r="AA407" s="99" t="n"/>
      <c r="AB407" s="179">
        <f>AA407*E407</f>
        <v>0</v>
      </c>
      <c r="AC407" s="98" t="n"/>
      <c r="AD407" s="178">
        <f>AC407*F407</f>
        <v>0</v>
      </c>
      <c r="AE407" s="99" t="n"/>
      <c r="AF407" s="179">
        <f>AE407*E407</f>
        <v>0</v>
      </c>
      <c r="AG407" s="98" t="n"/>
      <c r="AH407" s="178">
        <f>AG407*F407</f>
        <v>0</v>
      </c>
      <c r="AI407" s="99" t="n"/>
      <c r="AJ407" s="179">
        <f>AI407*E407</f>
        <v>0</v>
      </c>
      <c r="AK407" s="98" t="n"/>
      <c r="AL407" s="178">
        <f>AK407*F407</f>
        <v>0</v>
      </c>
      <c r="AM407" s="99" t="n"/>
      <c r="AN407" s="179">
        <f>AM407*E407</f>
        <v>0</v>
      </c>
      <c r="AO407" s="98" t="n"/>
      <c r="AP407" s="178">
        <f>AO407*F407</f>
        <v>0</v>
      </c>
      <c r="AQ407" s="99" t="n"/>
      <c r="AR407" s="179">
        <f>AQ407*E407</f>
        <v>0</v>
      </c>
      <c r="AS407" s="98" t="n"/>
      <c r="AT407" s="178">
        <f>AS407*F407</f>
        <v>0</v>
      </c>
      <c r="AU407" s="99" t="n"/>
      <c r="AV407" s="179">
        <f>AU407*E407</f>
        <v>0</v>
      </c>
      <c r="AW407" s="98" t="n"/>
      <c r="AX407" s="178">
        <f>AW407*F407</f>
        <v>0</v>
      </c>
      <c r="AY407" s="99" t="n"/>
      <c r="AZ407" s="179">
        <f>AY407*E407</f>
        <v>0</v>
      </c>
      <c r="BA407" s="98" t="n"/>
      <c r="BB407" s="178">
        <f>BA407*F407</f>
        <v>0</v>
      </c>
      <c r="BC407" s="99" t="n"/>
      <c r="BD407" s="179">
        <f>BC407*E407</f>
        <v>0</v>
      </c>
      <c r="BE407" s="98" t="n"/>
      <c r="BF407" s="178">
        <f>BE407*F407</f>
        <v>0</v>
      </c>
    </row>
    <row r="408" ht="15.6" customHeight="1">
      <c r="A408" s="19" t="inlineStr">
        <is>
          <t>12.068.0908</t>
        </is>
      </c>
      <c r="B408" s="15" t="inlineStr">
        <is>
          <t>זכוכית שטוחה שקופה בעובי 10 מ"מ</t>
        </is>
      </c>
      <c r="C408" s="33" t="inlineStr">
        <is>
          <t>מ"ר</t>
        </is>
      </c>
      <c r="D408" s="180" t="n">
        <v>208</v>
      </c>
      <c r="E408" s="180">
        <f>D408*(1-$E$3)</f>
        <v>176.79999999999998</v>
      </c>
      <c r="F408" s="181">
        <f>E408*(1+$F$3)</f>
        <v>185.64</v>
      </c>
      <c r="H408" s="38" t="n"/>
      <c r="I408" s="36" t="n"/>
      <c r="K408" s="100" t="n"/>
      <c r="L408" s="182">
        <f>K408*E408</f>
        <v>0</v>
      </c>
      <c r="M408" s="102" t="n"/>
      <c r="N408" s="183">
        <f>M408*F408</f>
        <v>0</v>
      </c>
      <c r="O408" s="95" t="n"/>
      <c r="P408" s="177">
        <f>O408*E408</f>
        <v>0</v>
      </c>
      <c r="Q408" s="96" t="n"/>
      <c r="R408" s="178">
        <f>Q408*F408</f>
        <v>0</v>
      </c>
      <c r="S408" s="95" t="n"/>
      <c r="T408" s="179">
        <f>S408*E408</f>
        <v>0</v>
      </c>
      <c r="U408" s="98" t="n"/>
      <c r="V408" s="178">
        <f>U408*F408</f>
        <v>0</v>
      </c>
      <c r="W408" s="99" t="n"/>
      <c r="X408" s="179">
        <f>W408*E408</f>
        <v>0</v>
      </c>
      <c r="Y408" s="98" t="n"/>
      <c r="Z408" s="178">
        <f>Y408*F408</f>
        <v>0</v>
      </c>
      <c r="AA408" s="99" t="n"/>
      <c r="AB408" s="179">
        <f>AA408*E408</f>
        <v>0</v>
      </c>
      <c r="AC408" s="98" t="n"/>
      <c r="AD408" s="178">
        <f>AC408*F408</f>
        <v>0</v>
      </c>
      <c r="AE408" s="99" t="n"/>
      <c r="AF408" s="179">
        <f>AE408*E408</f>
        <v>0</v>
      </c>
      <c r="AG408" s="98" t="n"/>
      <c r="AH408" s="178">
        <f>AG408*F408</f>
        <v>0</v>
      </c>
      <c r="AI408" s="99" t="n"/>
      <c r="AJ408" s="179">
        <f>AI408*E408</f>
        <v>0</v>
      </c>
      <c r="AK408" s="98" t="n"/>
      <c r="AL408" s="178">
        <f>AK408*F408</f>
        <v>0</v>
      </c>
      <c r="AM408" s="99" t="n"/>
      <c r="AN408" s="179">
        <f>AM408*E408</f>
        <v>0</v>
      </c>
      <c r="AO408" s="98" t="n"/>
      <c r="AP408" s="178">
        <f>AO408*F408</f>
        <v>0</v>
      </c>
      <c r="AQ408" s="99" t="n"/>
      <c r="AR408" s="179">
        <f>AQ408*E408</f>
        <v>0</v>
      </c>
      <c r="AS408" s="98" t="n"/>
      <c r="AT408" s="178">
        <f>AS408*F408</f>
        <v>0</v>
      </c>
      <c r="AU408" s="99" t="n"/>
      <c r="AV408" s="179">
        <f>AU408*E408</f>
        <v>0</v>
      </c>
      <c r="AW408" s="98" t="n"/>
      <c r="AX408" s="178">
        <f>AW408*F408</f>
        <v>0</v>
      </c>
      <c r="AY408" s="99" t="n"/>
      <c r="AZ408" s="179">
        <f>AY408*E408</f>
        <v>0</v>
      </c>
      <c r="BA408" s="98" t="n"/>
      <c r="BB408" s="178">
        <f>BA408*F408</f>
        <v>0</v>
      </c>
      <c r="BC408" s="99" t="n"/>
      <c r="BD408" s="179">
        <f>BC408*E408</f>
        <v>0</v>
      </c>
      <c r="BE408" s="98" t="n"/>
      <c r="BF408" s="178">
        <f>BE408*F408</f>
        <v>0</v>
      </c>
    </row>
    <row r="409" ht="15.6" customHeight="1">
      <c r="A409" s="19" t="inlineStr">
        <is>
          <t>12.068.0910</t>
        </is>
      </c>
      <c r="B409" s="15" t="inlineStr">
        <is>
          <t>זכוכית שטוחה שקופה בעובי 12 מ"מ</t>
        </is>
      </c>
      <c r="C409" s="33" t="inlineStr">
        <is>
          <t>מ"ר</t>
        </is>
      </c>
      <c r="D409" s="180" t="n">
        <v>358</v>
      </c>
      <c r="E409" s="180">
        <f>D409*(1-$E$3)</f>
        <v>304.3</v>
      </c>
      <c r="F409" s="181">
        <f>E409*(1+$F$3)</f>
        <v>319.51500000000004</v>
      </c>
      <c r="H409" s="38" t="n"/>
      <c r="I409" s="36" t="n"/>
      <c r="K409" s="100" t="n"/>
      <c r="L409" s="182">
        <f>K409*E409</f>
        <v>0</v>
      </c>
      <c r="M409" s="102" t="n"/>
      <c r="N409" s="183">
        <f>M409*F409</f>
        <v>0</v>
      </c>
      <c r="O409" s="95" t="n"/>
      <c r="P409" s="177">
        <f>O409*E409</f>
        <v>0</v>
      </c>
      <c r="Q409" s="96" t="n"/>
      <c r="R409" s="178">
        <f>Q409*F409</f>
        <v>0</v>
      </c>
      <c r="S409" s="95" t="n"/>
      <c r="T409" s="179">
        <f>S409*E409</f>
        <v>0</v>
      </c>
      <c r="U409" s="98" t="n"/>
      <c r="V409" s="178">
        <f>U409*F409</f>
        <v>0</v>
      </c>
      <c r="W409" s="99" t="n"/>
      <c r="X409" s="179">
        <f>W409*E409</f>
        <v>0</v>
      </c>
      <c r="Y409" s="98" t="n"/>
      <c r="Z409" s="178">
        <f>Y409*F409</f>
        <v>0</v>
      </c>
      <c r="AA409" s="99" t="n"/>
      <c r="AB409" s="179">
        <f>AA409*E409</f>
        <v>0</v>
      </c>
      <c r="AC409" s="98" t="n"/>
      <c r="AD409" s="178">
        <f>AC409*F409</f>
        <v>0</v>
      </c>
      <c r="AE409" s="99" t="n"/>
      <c r="AF409" s="179">
        <f>AE409*E409</f>
        <v>0</v>
      </c>
      <c r="AG409" s="98" t="n"/>
      <c r="AH409" s="178">
        <f>AG409*F409</f>
        <v>0</v>
      </c>
      <c r="AI409" s="99" t="n"/>
      <c r="AJ409" s="179">
        <f>AI409*E409</f>
        <v>0</v>
      </c>
      <c r="AK409" s="98" t="n"/>
      <c r="AL409" s="178">
        <f>AK409*F409</f>
        <v>0</v>
      </c>
      <c r="AM409" s="99" t="n"/>
      <c r="AN409" s="179">
        <f>AM409*E409</f>
        <v>0</v>
      </c>
      <c r="AO409" s="98" t="n"/>
      <c r="AP409" s="178">
        <f>AO409*F409</f>
        <v>0</v>
      </c>
      <c r="AQ409" s="99" t="n"/>
      <c r="AR409" s="179">
        <f>AQ409*E409</f>
        <v>0</v>
      </c>
      <c r="AS409" s="98" t="n"/>
      <c r="AT409" s="178">
        <f>AS409*F409</f>
        <v>0</v>
      </c>
      <c r="AU409" s="99" t="n"/>
      <c r="AV409" s="179">
        <f>AU409*E409</f>
        <v>0</v>
      </c>
      <c r="AW409" s="98" t="n"/>
      <c r="AX409" s="178">
        <f>AW409*F409</f>
        <v>0</v>
      </c>
      <c r="AY409" s="99" t="n"/>
      <c r="AZ409" s="179">
        <f>AY409*E409</f>
        <v>0</v>
      </c>
      <c r="BA409" s="98" t="n"/>
      <c r="BB409" s="178">
        <f>BA409*F409</f>
        <v>0</v>
      </c>
      <c r="BC409" s="99" t="n"/>
      <c r="BD409" s="179">
        <f>BC409*E409</f>
        <v>0</v>
      </c>
      <c r="BE409" s="98" t="n"/>
      <c r="BF409" s="178">
        <f>BE409*F409</f>
        <v>0</v>
      </c>
    </row>
    <row r="410" ht="15.6" customHeight="1">
      <c r="A410" s="19" t="inlineStr">
        <is>
          <t>12.068.0930</t>
        </is>
      </c>
      <c r="B410" s="15" t="inlineStr">
        <is>
          <t>זכוכית שטוחה שקופה בעובי 3+3 מ"מ</t>
        </is>
      </c>
      <c r="C410" s="33" t="inlineStr">
        <is>
          <t>מ"ר</t>
        </is>
      </c>
      <c r="D410" s="180" t="n">
        <v>133</v>
      </c>
      <c r="E410" s="180">
        <f>D410*(1-$E$3)</f>
        <v>113.05</v>
      </c>
      <c r="F410" s="181">
        <f>E410*(1+$F$3)</f>
        <v>118.7025</v>
      </c>
      <c r="H410" s="38" t="n"/>
      <c r="I410" s="36" t="n"/>
      <c r="K410" s="100" t="n"/>
      <c r="L410" s="182">
        <f>K410*E410</f>
        <v>0</v>
      </c>
      <c r="M410" s="102" t="n"/>
      <c r="N410" s="183">
        <f>M410*F410</f>
        <v>0</v>
      </c>
      <c r="O410" s="95" t="n"/>
      <c r="P410" s="177">
        <f>O410*E410</f>
        <v>0</v>
      </c>
      <c r="Q410" s="96" t="n"/>
      <c r="R410" s="178">
        <f>Q410*F410</f>
        <v>0</v>
      </c>
      <c r="S410" s="95" t="n"/>
      <c r="T410" s="179">
        <f>S410*E410</f>
        <v>0</v>
      </c>
      <c r="U410" s="98" t="n"/>
      <c r="V410" s="178">
        <f>U410*F410</f>
        <v>0</v>
      </c>
      <c r="W410" s="99" t="n"/>
      <c r="X410" s="179">
        <f>W410*E410</f>
        <v>0</v>
      </c>
      <c r="Y410" s="98" t="n"/>
      <c r="Z410" s="178">
        <f>Y410*F410</f>
        <v>0</v>
      </c>
      <c r="AA410" s="99" t="n"/>
      <c r="AB410" s="179">
        <f>AA410*E410</f>
        <v>0</v>
      </c>
      <c r="AC410" s="98" t="n"/>
      <c r="AD410" s="178">
        <f>AC410*F410</f>
        <v>0</v>
      </c>
      <c r="AE410" s="99" t="n"/>
      <c r="AF410" s="179">
        <f>AE410*E410</f>
        <v>0</v>
      </c>
      <c r="AG410" s="98" t="n"/>
      <c r="AH410" s="178">
        <f>AG410*F410</f>
        <v>0</v>
      </c>
      <c r="AI410" s="99" t="n"/>
      <c r="AJ410" s="179">
        <f>AI410*E410</f>
        <v>0</v>
      </c>
      <c r="AK410" s="98" t="n"/>
      <c r="AL410" s="178">
        <f>AK410*F410</f>
        <v>0</v>
      </c>
      <c r="AM410" s="99" t="n"/>
      <c r="AN410" s="179">
        <f>AM410*E410</f>
        <v>0</v>
      </c>
      <c r="AO410" s="98" t="n"/>
      <c r="AP410" s="178">
        <f>AO410*F410</f>
        <v>0</v>
      </c>
      <c r="AQ410" s="99" t="n"/>
      <c r="AR410" s="179">
        <f>AQ410*E410</f>
        <v>0</v>
      </c>
      <c r="AS410" s="98" t="n"/>
      <c r="AT410" s="178">
        <f>AS410*F410</f>
        <v>0</v>
      </c>
      <c r="AU410" s="99" t="n"/>
      <c r="AV410" s="179">
        <f>AU410*E410</f>
        <v>0</v>
      </c>
      <c r="AW410" s="98" t="n"/>
      <c r="AX410" s="178">
        <f>AW410*F410</f>
        <v>0</v>
      </c>
      <c r="AY410" s="99" t="n"/>
      <c r="AZ410" s="179">
        <f>AY410*E410</f>
        <v>0</v>
      </c>
      <c r="BA410" s="98" t="n"/>
      <c r="BB410" s="178">
        <f>BA410*F410</f>
        <v>0</v>
      </c>
      <c r="BC410" s="99" t="n"/>
      <c r="BD410" s="179">
        <f>BC410*E410</f>
        <v>0</v>
      </c>
      <c r="BE410" s="98" t="n"/>
      <c r="BF410" s="178">
        <f>BE410*F410</f>
        <v>0</v>
      </c>
    </row>
    <row r="411" ht="15.6" customHeight="1">
      <c r="A411" s="19" t="inlineStr">
        <is>
          <t>12.068.0932</t>
        </is>
      </c>
      <c r="B411" s="15" t="inlineStr">
        <is>
          <t>זכוכית שטוחה שקופה בעובי 4+4 מ"מ</t>
        </is>
      </c>
      <c r="C411" s="33" t="inlineStr">
        <is>
          <t>מ"ר</t>
        </is>
      </c>
      <c r="D411" s="180" t="n">
        <v>194</v>
      </c>
      <c r="E411" s="180">
        <f>D411*(1-$E$3)</f>
        <v>164.9</v>
      </c>
      <c r="F411" s="181">
        <f>E411*(1+$F$3)</f>
        <v>173.145</v>
      </c>
      <c r="H411" s="38" t="n"/>
      <c r="I411" s="36" t="n"/>
      <c r="K411" s="100" t="n"/>
      <c r="L411" s="182">
        <f>K411*E411</f>
        <v>0</v>
      </c>
      <c r="M411" s="102" t="n"/>
      <c r="N411" s="183">
        <f>M411*F411</f>
        <v>0</v>
      </c>
      <c r="O411" s="95" t="n"/>
      <c r="P411" s="177">
        <f>O411*E411</f>
        <v>0</v>
      </c>
      <c r="Q411" s="96" t="n"/>
      <c r="R411" s="178">
        <f>Q411*F411</f>
        <v>0</v>
      </c>
      <c r="S411" s="95" t="n"/>
      <c r="T411" s="179">
        <f>S411*E411</f>
        <v>0</v>
      </c>
      <c r="U411" s="98" t="n"/>
      <c r="V411" s="178">
        <f>U411*F411</f>
        <v>0</v>
      </c>
      <c r="W411" s="99" t="n"/>
      <c r="X411" s="179">
        <f>W411*E411</f>
        <v>0</v>
      </c>
      <c r="Y411" s="98" t="n"/>
      <c r="Z411" s="178">
        <f>Y411*F411</f>
        <v>0</v>
      </c>
      <c r="AA411" s="99" t="n"/>
      <c r="AB411" s="179">
        <f>AA411*E411</f>
        <v>0</v>
      </c>
      <c r="AC411" s="98" t="n"/>
      <c r="AD411" s="178">
        <f>AC411*F411</f>
        <v>0</v>
      </c>
      <c r="AE411" s="99" t="n"/>
      <c r="AF411" s="179">
        <f>AE411*E411</f>
        <v>0</v>
      </c>
      <c r="AG411" s="98" t="n"/>
      <c r="AH411" s="178">
        <f>AG411*F411</f>
        <v>0</v>
      </c>
      <c r="AI411" s="99" t="n"/>
      <c r="AJ411" s="179">
        <f>AI411*E411</f>
        <v>0</v>
      </c>
      <c r="AK411" s="98" t="n"/>
      <c r="AL411" s="178">
        <f>AK411*F411</f>
        <v>0</v>
      </c>
      <c r="AM411" s="99" t="n"/>
      <c r="AN411" s="179">
        <f>AM411*E411</f>
        <v>0</v>
      </c>
      <c r="AO411" s="98" t="n"/>
      <c r="AP411" s="178">
        <f>AO411*F411</f>
        <v>0</v>
      </c>
      <c r="AQ411" s="99" t="n"/>
      <c r="AR411" s="179">
        <f>AQ411*E411</f>
        <v>0</v>
      </c>
      <c r="AS411" s="98" t="n"/>
      <c r="AT411" s="178">
        <f>AS411*F411</f>
        <v>0</v>
      </c>
      <c r="AU411" s="99" t="n"/>
      <c r="AV411" s="179">
        <f>AU411*E411</f>
        <v>0</v>
      </c>
      <c r="AW411" s="98" t="n"/>
      <c r="AX411" s="178">
        <f>AW411*F411</f>
        <v>0</v>
      </c>
      <c r="AY411" s="99" t="n"/>
      <c r="AZ411" s="179">
        <f>AY411*E411</f>
        <v>0</v>
      </c>
      <c r="BA411" s="98" t="n"/>
      <c r="BB411" s="178">
        <f>BA411*F411</f>
        <v>0</v>
      </c>
      <c r="BC411" s="99" t="n"/>
      <c r="BD411" s="179">
        <f>BC411*E411</f>
        <v>0</v>
      </c>
      <c r="BE411" s="98" t="n"/>
      <c r="BF411" s="178">
        <f>BE411*F411</f>
        <v>0</v>
      </c>
    </row>
    <row r="412" ht="15.6" customHeight="1">
      <c r="A412" s="19" t="inlineStr">
        <is>
          <t>12.068.0934</t>
        </is>
      </c>
      <c r="B412" s="15" t="inlineStr">
        <is>
          <t>זכוכית שטוחה שקופה בעובי 5+5 מ"מ</t>
        </is>
      </c>
      <c r="C412" s="33" t="inlineStr">
        <is>
          <t>מ"ר</t>
        </is>
      </c>
      <c r="D412" s="180" t="n">
        <v>218</v>
      </c>
      <c r="E412" s="180">
        <f>D412*(1-$E$3)</f>
        <v>185.29999999999998</v>
      </c>
      <c r="F412" s="181">
        <f>E412*(1+$F$3)</f>
        <v>194.565</v>
      </c>
      <c r="H412" s="38" t="n"/>
      <c r="I412" s="36" t="n"/>
      <c r="K412" s="100" t="n"/>
      <c r="L412" s="182">
        <f>K412*E412</f>
        <v>0</v>
      </c>
      <c r="M412" s="102" t="n"/>
      <c r="N412" s="183">
        <f>M412*F412</f>
        <v>0</v>
      </c>
      <c r="O412" s="95" t="n"/>
      <c r="P412" s="177">
        <f>O412*E412</f>
        <v>0</v>
      </c>
      <c r="Q412" s="96" t="n"/>
      <c r="R412" s="178">
        <f>Q412*F412</f>
        <v>0</v>
      </c>
      <c r="S412" s="95" t="n"/>
      <c r="T412" s="179">
        <f>S412*E412</f>
        <v>0</v>
      </c>
      <c r="U412" s="98" t="n"/>
      <c r="V412" s="178">
        <f>U412*F412</f>
        <v>0</v>
      </c>
      <c r="W412" s="99" t="n"/>
      <c r="X412" s="179">
        <f>W412*E412</f>
        <v>0</v>
      </c>
      <c r="Y412" s="98" t="n"/>
      <c r="Z412" s="178">
        <f>Y412*F412</f>
        <v>0</v>
      </c>
      <c r="AA412" s="99" t="n"/>
      <c r="AB412" s="179">
        <f>AA412*E412</f>
        <v>0</v>
      </c>
      <c r="AC412" s="98" t="n"/>
      <c r="AD412" s="178">
        <f>AC412*F412</f>
        <v>0</v>
      </c>
      <c r="AE412" s="99" t="n"/>
      <c r="AF412" s="179">
        <f>AE412*E412</f>
        <v>0</v>
      </c>
      <c r="AG412" s="98" t="n"/>
      <c r="AH412" s="178">
        <f>AG412*F412</f>
        <v>0</v>
      </c>
      <c r="AI412" s="99" t="n"/>
      <c r="AJ412" s="179">
        <f>AI412*E412</f>
        <v>0</v>
      </c>
      <c r="AK412" s="98" t="n"/>
      <c r="AL412" s="178">
        <f>AK412*F412</f>
        <v>0</v>
      </c>
      <c r="AM412" s="99" t="n"/>
      <c r="AN412" s="179">
        <f>AM412*E412</f>
        <v>0</v>
      </c>
      <c r="AO412" s="98" t="n"/>
      <c r="AP412" s="178">
        <f>AO412*F412</f>
        <v>0</v>
      </c>
      <c r="AQ412" s="99" t="n"/>
      <c r="AR412" s="179">
        <f>AQ412*E412</f>
        <v>0</v>
      </c>
      <c r="AS412" s="98" t="n"/>
      <c r="AT412" s="178">
        <f>AS412*F412</f>
        <v>0</v>
      </c>
      <c r="AU412" s="99" t="n"/>
      <c r="AV412" s="179">
        <f>AU412*E412</f>
        <v>0</v>
      </c>
      <c r="AW412" s="98" t="n"/>
      <c r="AX412" s="178">
        <f>AW412*F412</f>
        <v>0</v>
      </c>
      <c r="AY412" s="99" t="n"/>
      <c r="AZ412" s="179">
        <f>AY412*E412</f>
        <v>0</v>
      </c>
      <c r="BA412" s="98" t="n"/>
      <c r="BB412" s="178">
        <f>BA412*F412</f>
        <v>0</v>
      </c>
      <c r="BC412" s="99" t="n"/>
      <c r="BD412" s="179">
        <f>BC412*E412</f>
        <v>0</v>
      </c>
      <c r="BE412" s="98" t="n"/>
      <c r="BF412" s="178">
        <f>BE412*F412</f>
        <v>0</v>
      </c>
    </row>
    <row r="413" ht="15.6" customHeight="1">
      <c r="A413" s="19" t="inlineStr">
        <is>
          <t>12.068.0936</t>
        </is>
      </c>
      <c r="B413" s="15" t="inlineStr">
        <is>
          <t>זכוכית שטוחה צבעונית בעובי 4 מ"מ</t>
        </is>
      </c>
      <c r="C413" s="33" t="inlineStr">
        <is>
          <t>מ"ר</t>
        </is>
      </c>
      <c r="D413" s="180" t="n">
        <v>109</v>
      </c>
      <c r="E413" s="180">
        <f>D413*(1-$E$3)</f>
        <v>92.64999999999999</v>
      </c>
      <c r="F413" s="181">
        <f>E413*(1+$F$3)</f>
        <v>97.2825</v>
      </c>
      <c r="H413" s="38" t="n"/>
      <c r="I413" s="36" t="n"/>
      <c r="K413" s="100" t="n"/>
      <c r="L413" s="182">
        <f>K413*E413</f>
        <v>0</v>
      </c>
      <c r="M413" s="102" t="n"/>
      <c r="N413" s="183">
        <f>M413*F413</f>
        <v>0</v>
      </c>
      <c r="O413" s="95" t="n"/>
      <c r="P413" s="177">
        <f>O413*E413</f>
        <v>0</v>
      </c>
      <c r="Q413" s="96" t="n"/>
      <c r="R413" s="178">
        <f>Q413*F413</f>
        <v>0</v>
      </c>
      <c r="S413" s="95" t="n"/>
      <c r="T413" s="179">
        <f>S413*E413</f>
        <v>0</v>
      </c>
      <c r="U413" s="98" t="n"/>
      <c r="V413" s="178">
        <f>U413*F413</f>
        <v>0</v>
      </c>
      <c r="W413" s="99" t="n"/>
      <c r="X413" s="179">
        <f>W413*E413</f>
        <v>0</v>
      </c>
      <c r="Y413" s="98" t="n"/>
      <c r="Z413" s="178">
        <f>Y413*F413</f>
        <v>0</v>
      </c>
      <c r="AA413" s="99" t="n"/>
      <c r="AB413" s="179">
        <f>AA413*E413</f>
        <v>0</v>
      </c>
      <c r="AC413" s="98" t="n"/>
      <c r="AD413" s="178">
        <f>AC413*F413</f>
        <v>0</v>
      </c>
      <c r="AE413" s="99" t="n"/>
      <c r="AF413" s="179">
        <f>AE413*E413</f>
        <v>0</v>
      </c>
      <c r="AG413" s="98" t="n"/>
      <c r="AH413" s="178">
        <f>AG413*F413</f>
        <v>0</v>
      </c>
      <c r="AI413" s="99" t="n"/>
      <c r="AJ413" s="179">
        <f>AI413*E413</f>
        <v>0</v>
      </c>
      <c r="AK413" s="98" t="n"/>
      <c r="AL413" s="178">
        <f>AK413*F413</f>
        <v>0</v>
      </c>
      <c r="AM413" s="99" t="n"/>
      <c r="AN413" s="179">
        <f>AM413*E413</f>
        <v>0</v>
      </c>
      <c r="AO413" s="98" t="n"/>
      <c r="AP413" s="178">
        <f>AO413*F413</f>
        <v>0</v>
      </c>
      <c r="AQ413" s="99" t="n"/>
      <c r="AR413" s="179">
        <f>AQ413*E413</f>
        <v>0</v>
      </c>
      <c r="AS413" s="98" t="n"/>
      <c r="AT413" s="178">
        <f>AS413*F413</f>
        <v>0</v>
      </c>
      <c r="AU413" s="99" t="n"/>
      <c r="AV413" s="179">
        <f>AU413*E413</f>
        <v>0</v>
      </c>
      <c r="AW413" s="98" t="n"/>
      <c r="AX413" s="178">
        <f>AW413*F413</f>
        <v>0</v>
      </c>
      <c r="AY413" s="99" t="n"/>
      <c r="AZ413" s="179">
        <f>AY413*E413</f>
        <v>0</v>
      </c>
      <c r="BA413" s="98" t="n"/>
      <c r="BB413" s="178">
        <f>BA413*F413</f>
        <v>0</v>
      </c>
      <c r="BC413" s="99" t="n"/>
      <c r="BD413" s="179">
        <f>BC413*E413</f>
        <v>0</v>
      </c>
      <c r="BE413" s="98" t="n"/>
      <c r="BF413" s="178">
        <f>BE413*F413</f>
        <v>0</v>
      </c>
    </row>
    <row r="414" ht="15.6" customHeight="1">
      <c r="A414" s="19" t="inlineStr">
        <is>
          <t>12.068.0938</t>
        </is>
      </c>
      <c r="B414" s="15" t="inlineStr">
        <is>
          <t>זכוכית שטוחה צבעונית בעובי 6 מ"מ</t>
        </is>
      </c>
      <c r="C414" s="33" t="inlineStr">
        <is>
          <t>מ"ר</t>
        </is>
      </c>
      <c r="D414" s="180" t="n">
        <v>151</v>
      </c>
      <c r="E414" s="180">
        <f>D414*(1-$E$3)</f>
        <v>128.35</v>
      </c>
      <c r="F414" s="181">
        <f>E414*(1+$F$3)</f>
        <v>134.7675</v>
      </c>
      <c r="H414" s="38" t="n"/>
      <c r="I414" s="36" t="n"/>
      <c r="K414" s="100" t="n"/>
      <c r="L414" s="182">
        <f>K414*E414</f>
        <v>0</v>
      </c>
      <c r="M414" s="102" t="n"/>
      <c r="N414" s="183">
        <f>M414*F414</f>
        <v>0</v>
      </c>
      <c r="O414" s="95" t="n"/>
      <c r="P414" s="177">
        <f>O414*E414</f>
        <v>0</v>
      </c>
      <c r="Q414" s="96" t="n"/>
      <c r="R414" s="178">
        <f>Q414*F414</f>
        <v>0</v>
      </c>
      <c r="S414" s="95" t="n"/>
      <c r="T414" s="179">
        <f>S414*E414</f>
        <v>0</v>
      </c>
      <c r="U414" s="98" t="n"/>
      <c r="V414" s="178">
        <f>U414*F414</f>
        <v>0</v>
      </c>
      <c r="W414" s="99" t="n"/>
      <c r="X414" s="179">
        <f>W414*E414</f>
        <v>0</v>
      </c>
      <c r="Y414" s="98" t="n"/>
      <c r="Z414" s="178">
        <f>Y414*F414</f>
        <v>0</v>
      </c>
      <c r="AA414" s="99" t="n"/>
      <c r="AB414" s="179">
        <f>AA414*E414</f>
        <v>0</v>
      </c>
      <c r="AC414" s="98" t="n"/>
      <c r="AD414" s="178">
        <f>AC414*F414</f>
        <v>0</v>
      </c>
      <c r="AE414" s="99" t="n"/>
      <c r="AF414" s="179">
        <f>AE414*E414</f>
        <v>0</v>
      </c>
      <c r="AG414" s="98" t="n"/>
      <c r="AH414" s="178">
        <f>AG414*F414</f>
        <v>0</v>
      </c>
      <c r="AI414" s="99" t="n"/>
      <c r="AJ414" s="179">
        <f>AI414*E414</f>
        <v>0</v>
      </c>
      <c r="AK414" s="98" t="n"/>
      <c r="AL414" s="178">
        <f>AK414*F414</f>
        <v>0</v>
      </c>
      <c r="AM414" s="99" t="n"/>
      <c r="AN414" s="179">
        <f>AM414*E414</f>
        <v>0</v>
      </c>
      <c r="AO414" s="98" t="n"/>
      <c r="AP414" s="178">
        <f>AO414*F414</f>
        <v>0</v>
      </c>
      <c r="AQ414" s="99" t="n"/>
      <c r="AR414" s="179">
        <f>AQ414*E414</f>
        <v>0</v>
      </c>
      <c r="AS414" s="98" t="n"/>
      <c r="AT414" s="178">
        <f>AS414*F414</f>
        <v>0</v>
      </c>
      <c r="AU414" s="99" t="n"/>
      <c r="AV414" s="179">
        <f>AU414*E414</f>
        <v>0</v>
      </c>
      <c r="AW414" s="98" t="n"/>
      <c r="AX414" s="178">
        <f>AW414*F414</f>
        <v>0</v>
      </c>
      <c r="AY414" s="99" t="n"/>
      <c r="AZ414" s="179">
        <f>AY414*E414</f>
        <v>0</v>
      </c>
      <c r="BA414" s="98" t="n"/>
      <c r="BB414" s="178">
        <f>BA414*F414</f>
        <v>0</v>
      </c>
      <c r="BC414" s="99" t="n"/>
      <c r="BD414" s="179">
        <f>BC414*E414</f>
        <v>0</v>
      </c>
      <c r="BE414" s="98" t="n"/>
      <c r="BF414" s="178">
        <f>BE414*F414</f>
        <v>0</v>
      </c>
    </row>
    <row r="415" ht="15.6" customHeight="1">
      <c r="A415" s="19" t="inlineStr">
        <is>
          <t>12.068.0960</t>
        </is>
      </c>
      <c r="B415" s="15" t="inlineStr">
        <is>
          <t>זכוכית חלבית בעובי 4 מ"מ</t>
        </is>
      </c>
      <c r="C415" s="33" t="inlineStr">
        <is>
          <t>מ"ר</t>
        </is>
      </c>
      <c r="D415" s="180" t="n">
        <v>122</v>
      </c>
      <c r="E415" s="180">
        <f>D415*(1-$E$3)</f>
        <v>103.7</v>
      </c>
      <c r="F415" s="181">
        <f>E415*(1+$F$3)</f>
        <v>108.885</v>
      </c>
      <c r="H415" s="38" t="n"/>
      <c r="I415" s="36" t="n"/>
      <c r="K415" s="100" t="n"/>
      <c r="L415" s="182">
        <f>K415*E415</f>
        <v>0</v>
      </c>
      <c r="M415" s="102" t="n"/>
      <c r="N415" s="183">
        <f>M415*F415</f>
        <v>0</v>
      </c>
      <c r="O415" s="95" t="n"/>
      <c r="P415" s="177">
        <f>O415*E415</f>
        <v>0</v>
      </c>
      <c r="Q415" s="96" t="n"/>
      <c r="R415" s="178">
        <f>Q415*F415</f>
        <v>0</v>
      </c>
      <c r="S415" s="95" t="n"/>
      <c r="T415" s="179">
        <f>S415*E415</f>
        <v>0</v>
      </c>
      <c r="U415" s="98" t="n"/>
      <c r="V415" s="178">
        <f>U415*F415</f>
        <v>0</v>
      </c>
      <c r="W415" s="99" t="n"/>
      <c r="X415" s="179">
        <f>W415*E415</f>
        <v>0</v>
      </c>
      <c r="Y415" s="98" t="n"/>
      <c r="Z415" s="178">
        <f>Y415*F415</f>
        <v>0</v>
      </c>
      <c r="AA415" s="99" t="n"/>
      <c r="AB415" s="179">
        <f>AA415*E415</f>
        <v>0</v>
      </c>
      <c r="AC415" s="98" t="n"/>
      <c r="AD415" s="178">
        <f>AC415*F415</f>
        <v>0</v>
      </c>
      <c r="AE415" s="99" t="n"/>
      <c r="AF415" s="179">
        <f>AE415*E415</f>
        <v>0</v>
      </c>
      <c r="AG415" s="98" t="n"/>
      <c r="AH415" s="178">
        <f>AG415*F415</f>
        <v>0</v>
      </c>
      <c r="AI415" s="99" t="n"/>
      <c r="AJ415" s="179">
        <f>AI415*E415</f>
        <v>0</v>
      </c>
      <c r="AK415" s="98" t="n"/>
      <c r="AL415" s="178">
        <f>AK415*F415</f>
        <v>0</v>
      </c>
      <c r="AM415" s="99" t="n"/>
      <c r="AN415" s="179">
        <f>AM415*E415</f>
        <v>0</v>
      </c>
      <c r="AO415" s="98" t="n"/>
      <c r="AP415" s="178">
        <f>AO415*F415</f>
        <v>0</v>
      </c>
      <c r="AQ415" s="99" t="n"/>
      <c r="AR415" s="179">
        <f>AQ415*E415</f>
        <v>0</v>
      </c>
      <c r="AS415" s="98" t="n"/>
      <c r="AT415" s="178">
        <f>AS415*F415</f>
        <v>0</v>
      </c>
      <c r="AU415" s="99" t="n"/>
      <c r="AV415" s="179">
        <f>AU415*E415</f>
        <v>0</v>
      </c>
      <c r="AW415" s="98" t="n"/>
      <c r="AX415" s="178">
        <f>AW415*F415</f>
        <v>0</v>
      </c>
      <c r="AY415" s="99" t="n"/>
      <c r="AZ415" s="179">
        <f>AY415*E415</f>
        <v>0</v>
      </c>
      <c r="BA415" s="98" t="n"/>
      <c r="BB415" s="178">
        <f>BA415*F415</f>
        <v>0</v>
      </c>
      <c r="BC415" s="99" t="n"/>
      <c r="BD415" s="179">
        <f>BC415*E415</f>
        <v>0</v>
      </c>
      <c r="BE415" s="98" t="n"/>
      <c r="BF415" s="178">
        <f>BE415*F415</f>
        <v>0</v>
      </c>
    </row>
    <row r="416" ht="15.6" customHeight="1">
      <c r="A416" s="19" t="inlineStr">
        <is>
          <t>12.068.0962</t>
        </is>
      </c>
      <c r="B416" s="15" t="inlineStr">
        <is>
          <t>זכוכית חלבית בעובי 5 מ"מ</t>
        </is>
      </c>
      <c r="C416" s="33" t="inlineStr">
        <is>
          <t>מ"ר</t>
        </is>
      </c>
      <c r="D416" s="180" t="n">
        <v>142</v>
      </c>
      <c r="E416" s="180">
        <f>D416*(1-$E$3)</f>
        <v>120.7</v>
      </c>
      <c r="F416" s="181">
        <f>E416*(1+$F$3)</f>
        <v>126.73500000000001</v>
      </c>
      <c r="H416" s="38" t="n"/>
      <c r="I416" s="36" t="n"/>
      <c r="K416" s="100" t="n"/>
      <c r="L416" s="182">
        <f>K416*E416</f>
        <v>0</v>
      </c>
      <c r="M416" s="102" t="n"/>
      <c r="N416" s="183">
        <f>M416*F416</f>
        <v>0</v>
      </c>
      <c r="O416" s="95" t="n"/>
      <c r="P416" s="177">
        <f>O416*E416</f>
        <v>0</v>
      </c>
      <c r="Q416" s="96" t="n"/>
      <c r="R416" s="178">
        <f>Q416*F416</f>
        <v>0</v>
      </c>
      <c r="S416" s="95" t="n"/>
      <c r="T416" s="179">
        <f>S416*E416</f>
        <v>0</v>
      </c>
      <c r="U416" s="98" t="n"/>
      <c r="V416" s="178">
        <f>U416*F416</f>
        <v>0</v>
      </c>
      <c r="W416" s="99" t="n"/>
      <c r="X416" s="179">
        <f>W416*E416</f>
        <v>0</v>
      </c>
      <c r="Y416" s="98" t="n"/>
      <c r="Z416" s="178">
        <f>Y416*F416</f>
        <v>0</v>
      </c>
      <c r="AA416" s="99" t="n"/>
      <c r="AB416" s="179">
        <f>AA416*E416</f>
        <v>0</v>
      </c>
      <c r="AC416" s="98" t="n"/>
      <c r="AD416" s="178">
        <f>AC416*F416</f>
        <v>0</v>
      </c>
      <c r="AE416" s="99" t="n"/>
      <c r="AF416" s="179">
        <f>AE416*E416</f>
        <v>0</v>
      </c>
      <c r="AG416" s="98" t="n"/>
      <c r="AH416" s="178">
        <f>AG416*F416</f>
        <v>0</v>
      </c>
      <c r="AI416" s="99" t="n"/>
      <c r="AJ416" s="179">
        <f>AI416*E416</f>
        <v>0</v>
      </c>
      <c r="AK416" s="98" t="n"/>
      <c r="AL416" s="178">
        <f>AK416*F416</f>
        <v>0</v>
      </c>
      <c r="AM416" s="99" t="n"/>
      <c r="AN416" s="179">
        <f>AM416*E416</f>
        <v>0</v>
      </c>
      <c r="AO416" s="98" t="n"/>
      <c r="AP416" s="178">
        <f>AO416*F416</f>
        <v>0</v>
      </c>
      <c r="AQ416" s="99" t="n"/>
      <c r="AR416" s="179">
        <f>AQ416*E416</f>
        <v>0</v>
      </c>
      <c r="AS416" s="98" t="n"/>
      <c r="AT416" s="178">
        <f>AS416*F416</f>
        <v>0</v>
      </c>
      <c r="AU416" s="99" t="n"/>
      <c r="AV416" s="179">
        <f>AU416*E416</f>
        <v>0</v>
      </c>
      <c r="AW416" s="98" t="n"/>
      <c r="AX416" s="178">
        <f>AW416*F416</f>
        <v>0</v>
      </c>
      <c r="AY416" s="99" t="n"/>
      <c r="AZ416" s="179">
        <f>AY416*E416</f>
        <v>0</v>
      </c>
      <c r="BA416" s="98" t="n"/>
      <c r="BB416" s="178">
        <f>BA416*F416</f>
        <v>0</v>
      </c>
      <c r="BC416" s="99" t="n"/>
      <c r="BD416" s="179">
        <f>BC416*E416</f>
        <v>0</v>
      </c>
      <c r="BE416" s="98" t="n"/>
      <c r="BF416" s="178">
        <f>BE416*F416</f>
        <v>0</v>
      </c>
    </row>
    <row r="417" ht="15.6" customHeight="1">
      <c r="A417" s="19" t="inlineStr">
        <is>
          <t>12.068.0964</t>
        </is>
      </c>
      <c r="B417" s="15" t="inlineStr">
        <is>
          <t>זכוכית חלבית בעובי 6 מ"מ</t>
        </is>
      </c>
      <c r="C417" s="33" t="inlineStr">
        <is>
          <t>מ"ר</t>
        </is>
      </c>
      <c r="D417" s="180" t="n">
        <v>177</v>
      </c>
      <c r="E417" s="180">
        <f>D417*(1-$E$3)</f>
        <v>150.45</v>
      </c>
      <c r="F417" s="181">
        <f>E417*(1+$F$3)</f>
        <v>157.9725</v>
      </c>
      <c r="H417" s="38" t="n"/>
      <c r="I417" s="36" t="n"/>
      <c r="K417" s="100" t="n"/>
      <c r="L417" s="182">
        <f>K417*E417</f>
        <v>0</v>
      </c>
      <c r="M417" s="102" t="n"/>
      <c r="N417" s="183">
        <f>M417*F417</f>
        <v>0</v>
      </c>
      <c r="O417" s="95" t="n"/>
      <c r="P417" s="177">
        <f>O417*E417</f>
        <v>0</v>
      </c>
      <c r="Q417" s="96" t="n"/>
      <c r="R417" s="178">
        <f>Q417*F417</f>
        <v>0</v>
      </c>
      <c r="S417" s="95" t="n"/>
      <c r="T417" s="179">
        <f>S417*E417</f>
        <v>0</v>
      </c>
      <c r="U417" s="98" t="n"/>
      <c r="V417" s="178">
        <f>U417*F417</f>
        <v>0</v>
      </c>
      <c r="W417" s="99" t="n"/>
      <c r="X417" s="179">
        <f>W417*E417</f>
        <v>0</v>
      </c>
      <c r="Y417" s="98" t="n"/>
      <c r="Z417" s="178">
        <f>Y417*F417</f>
        <v>0</v>
      </c>
      <c r="AA417" s="99" t="n"/>
      <c r="AB417" s="179">
        <f>AA417*E417</f>
        <v>0</v>
      </c>
      <c r="AC417" s="98" t="n"/>
      <c r="AD417" s="178">
        <f>AC417*F417</f>
        <v>0</v>
      </c>
      <c r="AE417" s="99" t="n"/>
      <c r="AF417" s="179">
        <f>AE417*E417</f>
        <v>0</v>
      </c>
      <c r="AG417" s="98" t="n"/>
      <c r="AH417" s="178">
        <f>AG417*F417</f>
        <v>0</v>
      </c>
      <c r="AI417" s="99" t="n"/>
      <c r="AJ417" s="179">
        <f>AI417*E417</f>
        <v>0</v>
      </c>
      <c r="AK417" s="98" t="n"/>
      <c r="AL417" s="178">
        <f>AK417*F417</f>
        <v>0</v>
      </c>
      <c r="AM417" s="99" t="n"/>
      <c r="AN417" s="179">
        <f>AM417*E417</f>
        <v>0</v>
      </c>
      <c r="AO417" s="98" t="n"/>
      <c r="AP417" s="178">
        <f>AO417*F417</f>
        <v>0</v>
      </c>
      <c r="AQ417" s="99" t="n"/>
      <c r="AR417" s="179">
        <f>AQ417*E417</f>
        <v>0</v>
      </c>
      <c r="AS417" s="98" t="n"/>
      <c r="AT417" s="178">
        <f>AS417*F417</f>
        <v>0</v>
      </c>
      <c r="AU417" s="99" t="n"/>
      <c r="AV417" s="179">
        <f>AU417*E417</f>
        <v>0</v>
      </c>
      <c r="AW417" s="98" t="n"/>
      <c r="AX417" s="178">
        <f>AW417*F417</f>
        <v>0</v>
      </c>
      <c r="AY417" s="99" t="n"/>
      <c r="AZ417" s="179">
        <f>AY417*E417</f>
        <v>0</v>
      </c>
      <c r="BA417" s="98" t="n"/>
      <c r="BB417" s="178">
        <f>BA417*F417</f>
        <v>0</v>
      </c>
      <c r="BC417" s="99" t="n"/>
      <c r="BD417" s="179">
        <f>BC417*E417</f>
        <v>0</v>
      </c>
      <c r="BE417" s="98" t="n"/>
      <c r="BF417" s="178">
        <f>BE417*F417</f>
        <v>0</v>
      </c>
    </row>
    <row r="418" ht="15.6" customHeight="1">
      <c r="A418" s="19" t="inlineStr">
        <is>
          <t>12.068.0980</t>
        </is>
      </c>
      <c r="B418" s="15" t="inlineStr">
        <is>
          <t>זכוכית חלבית בעובי 3+3 מ"מ</t>
        </is>
      </c>
      <c r="C418" s="33" t="inlineStr">
        <is>
          <t>מ"ר</t>
        </is>
      </c>
      <c r="D418" s="180" t="n">
        <v>200</v>
      </c>
      <c r="E418" s="180">
        <f>D418*(1-$E$3)</f>
        <v>170</v>
      </c>
      <c r="F418" s="181">
        <f>E418*(1+$F$3)</f>
        <v>178.5</v>
      </c>
      <c r="H418" s="38" t="n"/>
      <c r="I418" s="36" t="n"/>
      <c r="K418" s="100" t="n"/>
      <c r="L418" s="182">
        <f>K418*E418</f>
        <v>0</v>
      </c>
      <c r="M418" s="102" t="n"/>
      <c r="N418" s="183">
        <f>M418*F418</f>
        <v>0</v>
      </c>
      <c r="O418" s="95" t="n"/>
      <c r="P418" s="177">
        <f>O418*E418</f>
        <v>0</v>
      </c>
      <c r="Q418" s="96" t="n"/>
      <c r="R418" s="178">
        <f>Q418*F418</f>
        <v>0</v>
      </c>
      <c r="S418" s="95" t="n"/>
      <c r="T418" s="179">
        <f>S418*E418</f>
        <v>0</v>
      </c>
      <c r="U418" s="98" t="n"/>
      <c r="V418" s="178">
        <f>U418*F418</f>
        <v>0</v>
      </c>
      <c r="W418" s="99" t="n"/>
      <c r="X418" s="179">
        <f>W418*E418</f>
        <v>0</v>
      </c>
      <c r="Y418" s="98" t="n"/>
      <c r="Z418" s="178">
        <f>Y418*F418</f>
        <v>0</v>
      </c>
      <c r="AA418" s="99" t="n"/>
      <c r="AB418" s="179">
        <f>AA418*E418</f>
        <v>0</v>
      </c>
      <c r="AC418" s="98" t="n"/>
      <c r="AD418" s="178">
        <f>AC418*F418</f>
        <v>0</v>
      </c>
      <c r="AE418" s="99" t="n"/>
      <c r="AF418" s="179">
        <f>AE418*E418</f>
        <v>0</v>
      </c>
      <c r="AG418" s="98" t="n"/>
      <c r="AH418" s="178">
        <f>AG418*F418</f>
        <v>0</v>
      </c>
      <c r="AI418" s="99" t="n"/>
      <c r="AJ418" s="179">
        <f>AI418*E418</f>
        <v>0</v>
      </c>
      <c r="AK418" s="98" t="n"/>
      <c r="AL418" s="178">
        <f>AK418*F418</f>
        <v>0</v>
      </c>
      <c r="AM418" s="99" t="n"/>
      <c r="AN418" s="179">
        <f>AM418*E418</f>
        <v>0</v>
      </c>
      <c r="AO418" s="98" t="n"/>
      <c r="AP418" s="178">
        <f>AO418*F418</f>
        <v>0</v>
      </c>
      <c r="AQ418" s="99" t="n"/>
      <c r="AR418" s="179">
        <f>AQ418*E418</f>
        <v>0</v>
      </c>
      <c r="AS418" s="98" t="n"/>
      <c r="AT418" s="178">
        <f>AS418*F418</f>
        <v>0</v>
      </c>
      <c r="AU418" s="99" t="n"/>
      <c r="AV418" s="179">
        <f>AU418*E418</f>
        <v>0</v>
      </c>
      <c r="AW418" s="98" t="n"/>
      <c r="AX418" s="178">
        <f>AW418*F418</f>
        <v>0</v>
      </c>
      <c r="AY418" s="99" t="n"/>
      <c r="AZ418" s="179">
        <f>AY418*E418</f>
        <v>0</v>
      </c>
      <c r="BA418" s="98" t="n"/>
      <c r="BB418" s="178">
        <f>BA418*F418</f>
        <v>0</v>
      </c>
      <c r="BC418" s="99" t="n"/>
      <c r="BD418" s="179">
        <f>BC418*E418</f>
        <v>0</v>
      </c>
      <c r="BE418" s="98" t="n"/>
      <c r="BF418" s="178">
        <f>BE418*F418</f>
        <v>0</v>
      </c>
    </row>
    <row r="419" ht="15.6" customHeight="1">
      <c r="A419" s="19" t="inlineStr">
        <is>
          <t>12.068.0990</t>
        </is>
      </c>
      <c r="B419" s="15" t="inlineStr">
        <is>
          <t>זכוכית חלבית בעובי 4+4 מ"מ</t>
        </is>
      </c>
      <c r="C419" s="33" t="inlineStr">
        <is>
          <t>מ"ר</t>
        </is>
      </c>
      <c r="D419" s="180" t="n">
        <v>257</v>
      </c>
      <c r="E419" s="180">
        <f>D419*(1-$E$3)</f>
        <v>218.45</v>
      </c>
      <c r="F419" s="181">
        <f>E419*(1+$F$3)</f>
        <v>229.3725</v>
      </c>
      <c r="H419" s="38" t="n"/>
      <c r="I419" s="36" t="n"/>
      <c r="K419" s="100" t="n"/>
      <c r="L419" s="182">
        <f>K419*E419</f>
        <v>0</v>
      </c>
      <c r="M419" s="102" t="n"/>
      <c r="N419" s="183">
        <f>M419*F419</f>
        <v>0</v>
      </c>
      <c r="O419" s="95" t="n"/>
      <c r="P419" s="177">
        <f>O419*E419</f>
        <v>0</v>
      </c>
      <c r="Q419" s="96" t="n"/>
      <c r="R419" s="178">
        <f>Q419*F419</f>
        <v>0</v>
      </c>
      <c r="S419" s="95" t="n"/>
      <c r="T419" s="179">
        <f>S419*E419</f>
        <v>0</v>
      </c>
      <c r="U419" s="98" t="n"/>
      <c r="V419" s="178">
        <f>U419*F419</f>
        <v>0</v>
      </c>
      <c r="W419" s="99" t="n"/>
      <c r="X419" s="179">
        <f>W419*E419</f>
        <v>0</v>
      </c>
      <c r="Y419" s="98" t="n"/>
      <c r="Z419" s="178">
        <f>Y419*F419</f>
        <v>0</v>
      </c>
      <c r="AA419" s="99" t="n"/>
      <c r="AB419" s="179">
        <f>AA419*E419</f>
        <v>0</v>
      </c>
      <c r="AC419" s="98" t="n"/>
      <c r="AD419" s="178">
        <f>AC419*F419</f>
        <v>0</v>
      </c>
      <c r="AE419" s="99" t="n"/>
      <c r="AF419" s="179">
        <f>AE419*E419</f>
        <v>0</v>
      </c>
      <c r="AG419" s="98" t="n"/>
      <c r="AH419" s="178">
        <f>AG419*F419</f>
        <v>0</v>
      </c>
      <c r="AI419" s="99" t="n"/>
      <c r="AJ419" s="179">
        <f>AI419*E419</f>
        <v>0</v>
      </c>
      <c r="AK419" s="98" t="n"/>
      <c r="AL419" s="178">
        <f>AK419*F419</f>
        <v>0</v>
      </c>
      <c r="AM419" s="99" t="n"/>
      <c r="AN419" s="179">
        <f>AM419*E419</f>
        <v>0</v>
      </c>
      <c r="AO419" s="98" t="n"/>
      <c r="AP419" s="178">
        <f>AO419*F419</f>
        <v>0</v>
      </c>
      <c r="AQ419" s="99" t="n"/>
      <c r="AR419" s="179">
        <f>AQ419*E419</f>
        <v>0</v>
      </c>
      <c r="AS419" s="98" t="n"/>
      <c r="AT419" s="178">
        <f>AS419*F419</f>
        <v>0</v>
      </c>
      <c r="AU419" s="99" t="n"/>
      <c r="AV419" s="179">
        <f>AU419*E419</f>
        <v>0</v>
      </c>
      <c r="AW419" s="98" t="n"/>
      <c r="AX419" s="178">
        <f>AW419*F419</f>
        <v>0</v>
      </c>
      <c r="AY419" s="99" t="n"/>
      <c r="AZ419" s="179">
        <f>AY419*E419</f>
        <v>0</v>
      </c>
      <c r="BA419" s="98" t="n"/>
      <c r="BB419" s="178">
        <f>BA419*F419</f>
        <v>0</v>
      </c>
      <c r="BC419" s="99" t="n"/>
      <c r="BD419" s="179">
        <f>BC419*E419</f>
        <v>0</v>
      </c>
      <c r="BE419" s="98" t="n"/>
      <c r="BF419" s="178">
        <f>BE419*F419</f>
        <v>0</v>
      </c>
    </row>
    <row r="420" ht="15.6" customHeight="1">
      <c r="A420" s="19" t="inlineStr">
        <is>
          <t>12.068.0992</t>
        </is>
      </c>
      <c r="B420" s="15" t="inlineStr">
        <is>
          <t>זכוכית חלבית מחוסמת בעובי 4 מ"מ</t>
        </is>
      </c>
      <c r="C420" s="33" t="inlineStr">
        <is>
          <t>מ"ר</t>
        </is>
      </c>
      <c r="D420" s="180" t="n">
        <v>167</v>
      </c>
      <c r="E420" s="180">
        <f>D420*(1-$E$3)</f>
        <v>141.95</v>
      </c>
      <c r="F420" s="181">
        <f>E420*(1+$F$3)</f>
        <v>149.04749999999999</v>
      </c>
      <c r="H420" s="38" t="n"/>
      <c r="I420" s="36" t="n"/>
      <c r="K420" s="100" t="n"/>
      <c r="L420" s="182">
        <f>K420*E420</f>
        <v>0</v>
      </c>
      <c r="M420" s="102" t="n"/>
      <c r="N420" s="183">
        <f>M420*F420</f>
        <v>0</v>
      </c>
      <c r="O420" s="95" t="n"/>
      <c r="P420" s="177">
        <f>O420*E420</f>
        <v>0</v>
      </c>
      <c r="Q420" s="96" t="n"/>
      <c r="R420" s="178">
        <f>Q420*F420</f>
        <v>0</v>
      </c>
      <c r="S420" s="95" t="n"/>
      <c r="T420" s="179">
        <f>S420*E420</f>
        <v>0</v>
      </c>
      <c r="U420" s="98" t="n"/>
      <c r="V420" s="178">
        <f>U420*F420</f>
        <v>0</v>
      </c>
      <c r="W420" s="99" t="n"/>
      <c r="X420" s="179">
        <f>W420*E420</f>
        <v>0</v>
      </c>
      <c r="Y420" s="98" t="n"/>
      <c r="Z420" s="178">
        <f>Y420*F420</f>
        <v>0</v>
      </c>
      <c r="AA420" s="99" t="n"/>
      <c r="AB420" s="179">
        <f>AA420*E420</f>
        <v>0</v>
      </c>
      <c r="AC420" s="98" t="n"/>
      <c r="AD420" s="178">
        <f>AC420*F420</f>
        <v>0</v>
      </c>
      <c r="AE420" s="99" t="n"/>
      <c r="AF420" s="179">
        <f>AE420*E420</f>
        <v>0</v>
      </c>
      <c r="AG420" s="98" t="n"/>
      <c r="AH420" s="178">
        <f>AG420*F420</f>
        <v>0</v>
      </c>
      <c r="AI420" s="99" t="n"/>
      <c r="AJ420" s="179">
        <f>AI420*E420</f>
        <v>0</v>
      </c>
      <c r="AK420" s="98" t="n"/>
      <c r="AL420" s="178">
        <f>AK420*F420</f>
        <v>0</v>
      </c>
      <c r="AM420" s="99" t="n"/>
      <c r="AN420" s="179">
        <f>AM420*E420</f>
        <v>0</v>
      </c>
      <c r="AO420" s="98" t="n"/>
      <c r="AP420" s="178">
        <f>AO420*F420</f>
        <v>0</v>
      </c>
      <c r="AQ420" s="99" t="n"/>
      <c r="AR420" s="179">
        <f>AQ420*E420</f>
        <v>0</v>
      </c>
      <c r="AS420" s="98" t="n"/>
      <c r="AT420" s="178">
        <f>AS420*F420</f>
        <v>0</v>
      </c>
      <c r="AU420" s="99" t="n"/>
      <c r="AV420" s="179">
        <f>AU420*E420</f>
        <v>0</v>
      </c>
      <c r="AW420" s="98" t="n"/>
      <c r="AX420" s="178">
        <f>AW420*F420</f>
        <v>0</v>
      </c>
      <c r="AY420" s="99" t="n"/>
      <c r="AZ420" s="179">
        <f>AY420*E420</f>
        <v>0</v>
      </c>
      <c r="BA420" s="98" t="n"/>
      <c r="BB420" s="178">
        <f>BA420*F420</f>
        <v>0</v>
      </c>
      <c r="BC420" s="99" t="n"/>
      <c r="BD420" s="179">
        <f>BC420*E420</f>
        <v>0</v>
      </c>
      <c r="BE420" s="98" t="n"/>
      <c r="BF420" s="178">
        <f>BE420*F420</f>
        <v>0</v>
      </c>
    </row>
    <row r="421" ht="15.6" customHeight="1">
      <c r="A421" s="19" t="inlineStr">
        <is>
          <t>12.068.0994</t>
        </is>
      </c>
      <c r="B421" s="15" t="inlineStr">
        <is>
          <t>זכוכית חלבית מחוסמת בעובי 6 מ"מ</t>
        </is>
      </c>
      <c r="C421" s="33" t="inlineStr">
        <is>
          <t>מ"ר</t>
        </is>
      </c>
      <c r="D421" s="180" t="n">
        <v>223</v>
      </c>
      <c r="E421" s="180">
        <f>D421*(1-$E$3)</f>
        <v>189.54999999999998</v>
      </c>
      <c r="F421" s="181">
        <f>E421*(1+$F$3)</f>
        <v>199.0275</v>
      </c>
      <c r="H421" s="38" t="n"/>
      <c r="I421" s="36" t="n"/>
      <c r="K421" s="100" t="n"/>
      <c r="L421" s="182">
        <f>K421*E421</f>
        <v>0</v>
      </c>
      <c r="M421" s="102" t="n"/>
      <c r="N421" s="183">
        <f>M421*F421</f>
        <v>0</v>
      </c>
      <c r="O421" s="95" t="n"/>
      <c r="P421" s="177">
        <f>O421*E421</f>
        <v>0</v>
      </c>
      <c r="Q421" s="96" t="n"/>
      <c r="R421" s="178">
        <f>Q421*F421</f>
        <v>0</v>
      </c>
      <c r="S421" s="95" t="n"/>
      <c r="T421" s="179">
        <f>S421*E421</f>
        <v>0</v>
      </c>
      <c r="U421" s="98" t="n"/>
      <c r="V421" s="178">
        <f>U421*F421</f>
        <v>0</v>
      </c>
      <c r="W421" s="99" t="n"/>
      <c r="X421" s="179">
        <f>W421*E421</f>
        <v>0</v>
      </c>
      <c r="Y421" s="98" t="n"/>
      <c r="Z421" s="178">
        <f>Y421*F421</f>
        <v>0</v>
      </c>
      <c r="AA421" s="99" t="n"/>
      <c r="AB421" s="179">
        <f>AA421*E421</f>
        <v>0</v>
      </c>
      <c r="AC421" s="98" t="n"/>
      <c r="AD421" s="178">
        <f>AC421*F421</f>
        <v>0</v>
      </c>
      <c r="AE421" s="99" t="n"/>
      <c r="AF421" s="179">
        <f>AE421*E421</f>
        <v>0</v>
      </c>
      <c r="AG421" s="98" t="n"/>
      <c r="AH421" s="178">
        <f>AG421*F421</f>
        <v>0</v>
      </c>
      <c r="AI421" s="99" t="n"/>
      <c r="AJ421" s="179">
        <f>AI421*E421</f>
        <v>0</v>
      </c>
      <c r="AK421" s="98" t="n"/>
      <c r="AL421" s="178">
        <f>AK421*F421</f>
        <v>0</v>
      </c>
      <c r="AM421" s="99" t="n"/>
      <c r="AN421" s="179">
        <f>AM421*E421</f>
        <v>0</v>
      </c>
      <c r="AO421" s="98" t="n"/>
      <c r="AP421" s="178">
        <f>AO421*F421</f>
        <v>0</v>
      </c>
      <c r="AQ421" s="99" t="n"/>
      <c r="AR421" s="179">
        <f>AQ421*E421</f>
        <v>0</v>
      </c>
      <c r="AS421" s="98" t="n"/>
      <c r="AT421" s="178">
        <f>AS421*F421</f>
        <v>0</v>
      </c>
      <c r="AU421" s="99" t="n"/>
      <c r="AV421" s="179">
        <f>AU421*E421</f>
        <v>0</v>
      </c>
      <c r="AW421" s="98" t="n"/>
      <c r="AX421" s="178">
        <f>AW421*F421</f>
        <v>0</v>
      </c>
      <c r="AY421" s="99" t="n"/>
      <c r="AZ421" s="179">
        <f>AY421*E421</f>
        <v>0</v>
      </c>
      <c r="BA421" s="98" t="n"/>
      <c r="BB421" s="178">
        <f>BA421*F421</f>
        <v>0</v>
      </c>
      <c r="BC421" s="99" t="n"/>
      <c r="BD421" s="179">
        <f>BC421*E421</f>
        <v>0</v>
      </c>
      <c r="BE421" s="98" t="n"/>
      <c r="BF421" s="178">
        <f>BE421*F421</f>
        <v>0</v>
      </c>
    </row>
    <row r="422" ht="15.6" customHeight="1">
      <c r="A422" s="19" t="inlineStr">
        <is>
          <t>12.068.1000</t>
        </is>
      </c>
      <c r="B422" s="15" t="inlineStr">
        <is>
          <t>זכוכית שטוחה מחוסמת בעובי 4 מ"מ</t>
        </is>
      </c>
      <c r="C422" s="33" t="inlineStr">
        <is>
          <t>מ"ר</t>
        </is>
      </c>
      <c r="D422" s="180" t="n">
        <v>129</v>
      </c>
      <c r="E422" s="180">
        <f>D422*(1-$E$3)</f>
        <v>109.64999999999999</v>
      </c>
      <c r="F422" s="181">
        <f>E422*(1+$F$3)</f>
        <v>115.1325</v>
      </c>
      <c r="H422" s="38" t="n"/>
      <c r="I422" s="36" t="n"/>
      <c r="K422" s="100" t="n"/>
      <c r="L422" s="182">
        <f>K422*E422</f>
        <v>0</v>
      </c>
      <c r="M422" s="102" t="n"/>
      <c r="N422" s="183">
        <f>M422*F422</f>
        <v>0</v>
      </c>
      <c r="O422" s="95" t="n"/>
      <c r="P422" s="177">
        <f>O422*E422</f>
        <v>0</v>
      </c>
      <c r="Q422" s="96" t="n"/>
      <c r="R422" s="178">
        <f>Q422*F422</f>
        <v>0</v>
      </c>
      <c r="S422" s="95" t="n"/>
      <c r="T422" s="179">
        <f>S422*E422</f>
        <v>0</v>
      </c>
      <c r="U422" s="98" t="n"/>
      <c r="V422" s="178">
        <f>U422*F422</f>
        <v>0</v>
      </c>
      <c r="W422" s="99" t="n"/>
      <c r="X422" s="179">
        <f>W422*E422</f>
        <v>0</v>
      </c>
      <c r="Y422" s="98" t="n"/>
      <c r="Z422" s="178">
        <f>Y422*F422</f>
        <v>0</v>
      </c>
      <c r="AA422" s="99" t="n"/>
      <c r="AB422" s="179">
        <f>AA422*E422</f>
        <v>0</v>
      </c>
      <c r="AC422" s="98" t="n"/>
      <c r="AD422" s="178">
        <f>AC422*F422</f>
        <v>0</v>
      </c>
      <c r="AE422" s="99" t="n"/>
      <c r="AF422" s="179">
        <f>AE422*E422</f>
        <v>0</v>
      </c>
      <c r="AG422" s="98" t="n"/>
      <c r="AH422" s="178">
        <f>AG422*F422</f>
        <v>0</v>
      </c>
      <c r="AI422" s="99" t="n"/>
      <c r="AJ422" s="179">
        <f>AI422*E422</f>
        <v>0</v>
      </c>
      <c r="AK422" s="98" t="n"/>
      <c r="AL422" s="178">
        <f>AK422*F422</f>
        <v>0</v>
      </c>
      <c r="AM422" s="99" t="n"/>
      <c r="AN422" s="179">
        <f>AM422*E422</f>
        <v>0</v>
      </c>
      <c r="AO422" s="98" t="n"/>
      <c r="AP422" s="178">
        <f>AO422*F422</f>
        <v>0</v>
      </c>
      <c r="AQ422" s="99" t="n"/>
      <c r="AR422" s="179">
        <f>AQ422*E422</f>
        <v>0</v>
      </c>
      <c r="AS422" s="98" t="n"/>
      <c r="AT422" s="178">
        <f>AS422*F422</f>
        <v>0</v>
      </c>
      <c r="AU422" s="99" t="n"/>
      <c r="AV422" s="179">
        <f>AU422*E422</f>
        <v>0</v>
      </c>
      <c r="AW422" s="98" t="n"/>
      <c r="AX422" s="178">
        <f>AW422*F422</f>
        <v>0</v>
      </c>
      <c r="AY422" s="99" t="n"/>
      <c r="AZ422" s="179">
        <f>AY422*E422</f>
        <v>0</v>
      </c>
      <c r="BA422" s="98" t="n"/>
      <c r="BB422" s="178">
        <f>BA422*F422</f>
        <v>0</v>
      </c>
      <c r="BC422" s="99" t="n"/>
      <c r="BD422" s="179">
        <f>BC422*E422</f>
        <v>0</v>
      </c>
      <c r="BE422" s="98" t="n"/>
      <c r="BF422" s="178">
        <f>BE422*F422</f>
        <v>0</v>
      </c>
    </row>
    <row r="423" ht="15.6" customHeight="1">
      <c r="A423" s="19" t="inlineStr">
        <is>
          <t>12.068.1002</t>
        </is>
      </c>
      <c r="B423" s="15" t="inlineStr">
        <is>
          <t>זכוכית שטוחה מחוסמת בעובי 5 מ"מ</t>
        </is>
      </c>
      <c r="C423" s="33" t="inlineStr">
        <is>
          <t>מ"ר</t>
        </is>
      </c>
      <c r="D423" s="180" t="n">
        <v>157</v>
      </c>
      <c r="E423" s="180">
        <f>D423*(1-$E$3)</f>
        <v>133.45</v>
      </c>
      <c r="F423" s="181">
        <f>E423*(1+$F$3)</f>
        <v>140.1225</v>
      </c>
      <c r="H423" s="38" t="n"/>
      <c r="I423" s="36" t="n"/>
      <c r="K423" s="100" t="n"/>
      <c r="L423" s="182">
        <f>K423*E423</f>
        <v>0</v>
      </c>
      <c r="M423" s="102" t="n"/>
      <c r="N423" s="183">
        <f>M423*F423</f>
        <v>0</v>
      </c>
      <c r="O423" s="95" t="n"/>
      <c r="P423" s="177">
        <f>O423*E423</f>
        <v>0</v>
      </c>
      <c r="Q423" s="96" t="n"/>
      <c r="R423" s="178">
        <f>Q423*F423</f>
        <v>0</v>
      </c>
      <c r="S423" s="95" t="n"/>
      <c r="T423" s="179">
        <f>S423*E423</f>
        <v>0</v>
      </c>
      <c r="U423" s="98" t="n"/>
      <c r="V423" s="178">
        <f>U423*F423</f>
        <v>0</v>
      </c>
      <c r="W423" s="99" t="n"/>
      <c r="X423" s="179">
        <f>W423*E423</f>
        <v>0</v>
      </c>
      <c r="Y423" s="98" t="n"/>
      <c r="Z423" s="178">
        <f>Y423*F423</f>
        <v>0</v>
      </c>
      <c r="AA423" s="99" t="n"/>
      <c r="AB423" s="179">
        <f>AA423*E423</f>
        <v>0</v>
      </c>
      <c r="AC423" s="98" t="n"/>
      <c r="AD423" s="178">
        <f>AC423*F423</f>
        <v>0</v>
      </c>
      <c r="AE423" s="99" t="n"/>
      <c r="AF423" s="179">
        <f>AE423*E423</f>
        <v>0</v>
      </c>
      <c r="AG423" s="98" t="n"/>
      <c r="AH423" s="178">
        <f>AG423*F423</f>
        <v>0</v>
      </c>
      <c r="AI423" s="99" t="n"/>
      <c r="AJ423" s="179">
        <f>AI423*E423</f>
        <v>0</v>
      </c>
      <c r="AK423" s="98" t="n"/>
      <c r="AL423" s="178">
        <f>AK423*F423</f>
        <v>0</v>
      </c>
      <c r="AM423" s="99" t="n"/>
      <c r="AN423" s="179">
        <f>AM423*E423</f>
        <v>0</v>
      </c>
      <c r="AO423" s="98" t="n"/>
      <c r="AP423" s="178">
        <f>AO423*F423</f>
        <v>0</v>
      </c>
      <c r="AQ423" s="99" t="n"/>
      <c r="AR423" s="179">
        <f>AQ423*E423</f>
        <v>0</v>
      </c>
      <c r="AS423" s="98" t="n"/>
      <c r="AT423" s="178">
        <f>AS423*F423</f>
        <v>0</v>
      </c>
      <c r="AU423" s="99" t="n"/>
      <c r="AV423" s="179">
        <f>AU423*E423</f>
        <v>0</v>
      </c>
      <c r="AW423" s="98" t="n"/>
      <c r="AX423" s="178">
        <f>AW423*F423</f>
        <v>0</v>
      </c>
      <c r="AY423" s="99" t="n"/>
      <c r="AZ423" s="179">
        <f>AY423*E423</f>
        <v>0</v>
      </c>
      <c r="BA423" s="98" t="n"/>
      <c r="BB423" s="178">
        <f>BA423*F423</f>
        <v>0</v>
      </c>
      <c r="BC423" s="99" t="n"/>
      <c r="BD423" s="179">
        <f>BC423*E423</f>
        <v>0</v>
      </c>
      <c r="BE423" s="98" t="n"/>
      <c r="BF423" s="178">
        <f>BE423*F423</f>
        <v>0</v>
      </c>
    </row>
    <row r="424" ht="15.6" customHeight="1">
      <c r="A424" s="19" t="inlineStr">
        <is>
          <t>12.068.1004</t>
        </is>
      </c>
      <c r="B424" s="15" t="inlineStr">
        <is>
          <t>זכוכית שטוחה מחוסמת בעובי 6 מ"מ</t>
        </is>
      </c>
      <c r="C424" s="33" t="inlineStr">
        <is>
          <t>מ"ר</t>
        </is>
      </c>
      <c r="D424" s="180" t="n">
        <v>172</v>
      </c>
      <c r="E424" s="180">
        <f>D424*(1-$E$3)</f>
        <v>146.2</v>
      </c>
      <c r="F424" s="181">
        <f>E424*(1+$F$3)</f>
        <v>153.51</v>
      </c>
      <c r="H424" s="38" t="n"/>
      <c r="I424" s="36" t="n"/>
      <c r="K424" s="100" t="n"/>
      <c r="L424" s="182">
        <f>K424*E424</f>
        <v>0</v>
      </c>
      <c r="M424" s="102" t="n"/>
      <c r="N424" s="183">
        <f>M424*F424</f>
        <v>0</v>
      </c>
      <c r="O424" s="95" t="n"/>
      <c r="P424" s="177">
        <f>O424*E424</f>
        <v>0</v>
      </c>
      <c r="Q424" s="96" t="n"/>
      <c r="R424" s="178">
        <f>Q424*F424</f>
        <v>0</v>
      </c>
      <c r="S424" s="95" t="n"/>
      <c r="T424" s="179">
        <f>S424*E424</f>
        <v>0</v>
      </c>
      <c r="U424" s="98" t="n"/>
      <c r="V424" s="178">
        <f>U424*F424</f>
        <v>0</v>
      </c>
      <c r="W424" s="99" t="n"/>
      <c r="X424" s="179">
        <f>W424*E424</f>
        <v>0</v>
      </c>
      <c r="Y424" s="98" t="n"/>
      <c r="Z424" s="178">
        <f>Y424*F424</f>
        <v>0</v>
      </c>
      <c r="AA424" s="99" t="n"/>
      <c r="AB424" s="179">
        <f>AA424*E424</f>
        <v>0</v>
      </c>
      <c r="AC424" s="98" t="n"/>
      <c r="AD424" s="178">
        <f>AC424*F424</f>
        <v>0</v>
      </c>
      <c r="AE424" s="99" t="n"/>
      <c r="AF424" s="179">
        <f>AE424*E424</f>
        <v>0</v>
      </c>
      <c r="AG424" s="98" t="n"/>
      <c r="AH424" s="178">
        <f>AG424*F424</f>
        <v>0</v>
      </c>
      <c r="AI424" s="99" t="n"/>
      <c r="AJ424" s="179">
        <f>AI424*E424</f>
        <v>0</v>
      </c>
      <c r="AK424" s="98" t="n">
        <v>-7.85</v>
      </c>
      <c r="AL424" s="178">
        <f>AK424*F424</f>
        <v>-1205.0535</v>
      </c>
      <c r="AM424" s="99" t="n"/>
      <c r="AN424" s="179">
        <f>AM424*E424</f>
        <v>0</v>
      </c>
      <c r="AO424" s="98" t="n"/>
      <c r="AP424" s="178">
        <f>AO424*F424</f>
        <v>0</v>
      </c>
      <c r="AQ424" s="99" t="n"/>
      <c r="AR424" s="179">
        <f>AQ424*E424</f>
        <v>0</v>
      </c>
      <c r="AS424" s="98" t="n"/>
      <c r="AT424" s="178">
        <f>AS424*F424</f>
        <v>0</v>
      </c>
      <c r="AU424" s="99" t="n"/>
      <c r="AV424" s="179">
        <f>AU424*E424</f>
        <v>0</v>
      </c>
      <c r="AW424" s="98" t="n"/>
      <c r="AX424" s="178">
        <f>AW424*F424</f>
        <v>0</v>
      </c>
      <c r="AY424" s="99" t="n"/>
      <c r="AZ424" s="179">
        <f>AY424*E424</f>
        <v>0</v>
      </c>
      <c r="BA424" s="98" t="n"/>
      <c r="BB424" s="178">
        <f>BA424*F424</f>
        <v>0</v>
      </c>
      <c r="BC424" s="99" t="n"/>
      <c r="BD424" s="179">
        <f>BC424*E424</f>
        <v>0</v>
      </c>
      <c r="BE424" s="98" t="n"/>
      <c r="BF424" s="178">
        <f>BE424*F424</f>
        <v>0</v>
      </c>
    </row>
    <row r="425" ht="15.6" customHeight="1">
      <c r="A425" s="19" t="inlineStr">
        <is>
          <t>12.068.1006</t>
        </is>
      </c>
      <c r="B425" s="15" t="inlineStr">
        <is>
          <t>זכוכית שטוחה מחוסמת בעובי 8 מ"מ</t>
        </is>
      </c>
      <c r="C425" s="33" t="inlineStr">
        <is>
          <t>מ"ר</t>
        </is>
      </c>
      <c r="D425" s="180" t="n">
        <v>315</v>
      </c>
      <c r="E425" s="180">
        <f>D425*(1-$E$3)</f>
        <v>267.75</v>
      </c>
      <c r="F425" s="181">
        <f>E425*(1+$F$3)</f>
        <v>281.1375</v>
      </c>
      <c r="H425" s="38" t="n"/>
      <c r="I425" s="36" t="n"/>
      <c r="K425" s="100" t="n"/>
      <c r="L425" s="182">
        <f>K425*E425</f>
        <v>0</v>
      </c>
      <c r="M425" s="102" t="n"/>
      <c r="N425" s="183">
        <f>M425*F425</f>
        <v>0</v>
      </c>
      <c r="O425" s="95" t="n"/>
      <c r="P425" s="177">
        <f>O425*E425</f>
        <v>0</v>
      </c>
      <c r="Q425" s="96" t="n"/>
      <c r="R425" s="178">
        <f>Q425*F425</f>
        <v>0</v>
      </c>
      <c r="S425" s="95" t="n"/>
      <c r="T425" s="179">
        <f>S425*E425</f>
        <v>0</v>
      </c>
      <c r="U425" s="98" t="n"/>
      <c r="V425" s="178">
        <f>U425*F425</f>
        <v>0</v>
      </c>
      <c r="W425" s="99" t="n"/>
      <c r="X425" s="179">
        <f>W425*E425</f>
        <v>0</v>
      </c>
      <c r="Y425" s="98" t="n"/>
      <c r="Z425" s="178">
        <f>Y425*F425</f>
        <v>0</v>
      </c>
      <c r="AA425" s="99" t="n"/>
      <c r="AB425" s="179">
        <f>AA425*E425</f>
        <v>0</v>
      </c>
      <c r="AC425" s="98" t="n"/>
      <c r="AD425" s="178">
        <f>AC425*F425</f>
        <v>0</v>
      </c>
      <c r="AE425" s="99" t="n"/>
      <c r="AF425" s="179">
        <f>AE425*E425</f>
        <v>0</v>
      </c>
      <c r="AG425" s="98" t="n"/>
      <c r="AH425" s="178">
        <f>AG425*F425</f>
        <v>0</v>
      </c>
      <c r="AI425" s="99" t="n"/>
      <c r="AJ425" s="179">
        <f>AI425*E425</f>
        <v>0</v>
      </c>
      <c r="AK425" s="98" t="n"/>
      <c r="AL425" s="178">
        <f>AK425*F425</f>
        <v>0</v>
      </c>
      <c r="AM425" s="99" t="n"/>
      <c r="AN425" s="179">
        <f>AM425*E425</f>
        <v>0</v>
      </c>
      <c r="AO425" s="98" t="n"/>
      <c r="AP425" s="178">
        <f>AO425*F425</f>
        <v>0</v>
      </c>
      <c r="AQ425" s="99" t="n"/>
      <c r="AR425" s="179">
        <f>AQ425*E425</f>
        <v>0</v>
      </c>
      <c r="AS425" s="98" t="n"/>
      <c r="AT425" s="178">
        <f>AS425*F425</f>
        <v>0</v>
      </c>
      <c r="AU425" s="99" t="n"/>
      <c r="AV425" s="179">
        <f>AU425*E425</f>
        <v>0</v>
      </c>
      <c r="AW425" s="98" t="n"/>
      <c r="AX425" s="178">
        <f>AW425*F425</f>
        <v>0</v>
      </c>
      <c r="AY425" s="99" t="n"/>
      <c r="AZ425" s="179">
        <f>AY425*E425</f>
        <v>0</v>
      </c>
      <c r="BA425" s="98" t="n"/>
      <c r="BB425" s="178">
        <f>BA425*F425</f>
        <v>0</v>
      </c>
      <c r="BC425" s="99" t="n"/>
      <c r="BD425" s="179">
        <f>BC425*E425</f>
        <v>0</v>
      </c>
      <c r="BE425" s="98" t="n"/>
      <c r="BF425" s="178">
        <f>BE425*F425</f>
        <v>0</v>
      </c>
    </row>
    <row r="426" ht="15.6" customHeight="1">
      <c r="A426" s="19" t="inlineStr">
        <is>
          <t>12.068.1008</t>
        </is>
      </c>
      <c r="B426" s="15" t="inlineStr">
        <is>
          <t>זכוכית שטוחה מחוסמת בעובי 10 מ"מ</t>
        </is>
      </c>
      <c r="C426" s="33" t="inlineStr">
        <is>
          <t>מ"ר</t>
        </is>
      </c>
      <c r="D426" s="180" t="n">
        <v>372</v>
      </c>
      <c r="E426" s="180">
        <f>D426*(1-$E$3)</f>
        <v>316.2</v>
      </c>
      <c r="F426" s="181">
        <f>E426*(1+$F$3)</f>
        <v>332.01</v>
      </c>
      <c r="H426" s="38" t="n"/>
      <c r="I426" s="36" t="n"/>
      <c r="K426" s="100" t="n"/>
      <c r="L426" s="182">
        <f>K426*E426</f>
        <v>0</v>
      </c>
      <c r="M426" s="102" t="n"/>
      <c r="N426" s="183">
        <f>M426*F426</f>
        <v>0</v>
      </c>
      <c r="O426" s="95" t="n"/>
      <c r="P426" s="177">
        <f>O426*E426</f>
        <v>0</v>
      </c>
      <c r="Q426" s="96" t="n"/>
      <c r="R426" s="178">
        <f>Q426*F426</f>
        <v>0</v>
      </c>
      <c r="S426" s="95" t="n"/>
      <c r="T426" s="179">
        <f>S426*E426</f>
        <v>0</v>
      </c>
      <c r="U426" s="98" t="n"/>
      <c r="V426" s="178">
        <f>U426*F426</f>
        <v>0</v>
      </c>
      <c r="W426" s="99" t="n"/>
      <c r="X426" s="179">
        <f>W426*E426</f>
        <v>0</v>
      </c>
      <c r="Y426" s="98" t="n"/>
      <c r="Z426" s="178">
        <f>Y426*F426</f>
        <v>0</v>
      </c>
      <c r="AA426" s="99" t="n"/>
      <c r="AB426" s="179">
        <f>AA426*E426</f>
        <v>0</v>
      </c>
      <c r="AC426" s="98" t="n"/>
      <c r="AD426" s="178">
        <f>AC426*F426</f>
        <v>0</v>
      </c>
      <c r="AE426" s="99" t="n"/>
      <c r="AF426" s="179">
        <f>AE426*E426</f>
        <v>0</v>
      </c>
      <c r="AG426" s="98" t="n"/>
      <c r="AH426" s="178">
        <f>AG426*F426</f>
        <v>0</v>
      </c>
      <c r="AI426" s="99" t="n"/>
      <c r="AJ426" s="179">
        <f>AI426*E426</f>
        <v>0</v>
      </c>
      <c r="AK426" s="98" t="n"/>
      <c r="AL426" s="178">
        <f>AK426*F426</f>
        <v>0</v>
      </c>
      <c r="AM426" s="99" t="n"/>
      <c r="AN426" s="179">
        <f>AM426*E426</f>
        <v>0</v>
      </c>
      <c r="AO426" s="98" t="n"/>
      <c r="AP426" s="178">
        <f>AO426*F426</f>
        <v>0</v>
      </c>
      <c r="AQ426" s="99" t="n"/>
      <c r="AR426" s="179">
        <f>AQ426*E426</f>
        <v>0</v>
      </c>
      <c r="AS426" s="98" t="n"/>
      <c r="AT426" s="178">
        <f>AS426*F426</f>
        <v>0</v>
      </c>
      <c r="AU426" s="99" t="n"/>
      <c r="AV426" s="179">
        <f>AU426*E426</f>
        <v>0</v>
      </c>
      <c r="AW426" s="98" t="n"/>
      <c r="AX426" s="178">
        <f>AW426*F426</f>
        <v>0</v>
      </c>
      <c r="AY426" s="99" t="n"/>
      <c r="AZ426" s="179">
        <f>AY426*E426</f>
        <v>0</v>
      </c>
      <c r="BA426" s="98" t="n"/>
      <c r="BB426" s="178">
        <f>BA426*F426</f>
        <v>0</v>
      </c>
      <c r="BC426" s="99" t="n"/>
      <c r="BD426" s="179">
        <f>BC426*E426</f>
        <v>0</v>
      </c>
      <c r="BE426" s="98" t="n"/>
      <c r="BF426" s="178">
        <f>BE426*F426</f>
        <v>0</v>
      </c>
    </row>
    <row r="427" ht="15.6" customHeight="1">
      <c r="A427" s="19" t="inlineStr">
        <is>
          <t>12.068.1010</t>
        </is>
      </c>
      <c r="B427" s="15" t="inlineStr">
        <is>
          <t>זכוכית שטוחה מחוסמת בעובי 12 מ"מ</t>
        </is>
      </c>
      <c r="C427" s="33" t="inlineStr">
        <is>
          <t>מ"ר</t>
        </is>
      </c>
      <c r="D427" s="180" t="n">
        <v>570</v>
      </c>
      <c r="E427" s="180">
        <f>D427*(1-$E$3)</f>
        <v>484.5</v>
      </c>
      <c r="F427" s="181">
        <f>E427*(1+$F$3)</f>
        <v>508.725</v>
      </c>
      <c r="H427" s="38" t="n"/>
      <c r="I427" s="36" t="n"/>
      <c r="K427" s="100" t="n"/>
      <c r="L427" s="182">
        <f>K427*E427</f>
        <v>0</v>
      </c>
      <c r="M427" s="102" t="n"/>
      <c r="N427" s="183">
        <f>M427*F427</f>
        <v>0</v>
      </c>
      <c r="O427" s="95" t="n"/>
      <c r="P427" s="177">
        <f>O427*E427</f>
        <v>0</v>
      </c>
      <c r="Q427" s="96" t="n"/>
      <c r="R427" s="178">
        <f>Q427*F427</f>
        <v>0</v>
      </c>
      <c r="S427" s="95" t="n"/>
      <c r="T427" s="179">
        <f>S427*E427</f>
        <v>0</v>
      </c>
      <c r="U427" s="98" t="n"/>
      <c r="V427" s="178">
        <f>U427*F427</f>
        <v>0</v>
      </c>
      <c r="W427" s="99" t="n"/>
      <c r="X427" s="179">
        <f>W427*E427</f>
        <v>0</v>
      </c>
      <c r="Y427" s="98" t="n"/>
      <c r="Z427" s="178">
        <f>Y427*F427</f>
        <v>0</v>
      </c>
      <c r="AA427" s="99" t="n"/>
      <c r="AB427" s="179">
        <f>AA427*E427</f>
        <v>0</v>
      </c>
      <c r="AC427" s="98" t="n"/>
      <c r="AD427" s="178">
        <f>AC427*F427</f>
        <v>0</v>
      </c>
      <c r="AE427" s="99" t="n"/>
      <c r="AF427" s="179">
        <f>AE427*E427</f>
        <v>0</v>
      </c>
      <c r="AG427" s="98" t="n"/>
      <c r="AH427" s="178">
        <f>AG427*F427</f>
        <v>0</v>
      </c>
      <c r="AI427" s="99" t="n"/>
      <c r="AJ427" s="179">
        <f>AI427*E427</f>
        <v>0</v>
      </c>
      <c r="AK427" s="98" t="n"/>
      <c r="AL427" s="178">
        <f>AK427*F427</f>
        <v>0</v>
      </c>
      <c r="AM427" s="99" t="n"/>
      <c r="AN427" s="179">
        <f>AM427*E427</f>
        <v>0</v>
      </c>
      <c r="AO427" s="98" t="n"/>
      <c r="AP427" s="178">
        <f>AO427*F427</f>
        <v>0</v>
      </c>
      <c r="AQ427" s="99" t="n"/>
      <c r="AR427" s="179">
        <f>AQ427*E427</f>
        <v>0</v>
      </c>
      <c r="AS427" s="98" t="n"/>
      <c r="AT427" s="178">
        <f>AS427*F427</f>
        <v>0</v>
      </c>
      <c r="AU427" s="99" t="n"/>
      <c r="AV427" s="179">
        <f>AU427*E427</f>
        <v>0</v>
      </c>
      <c r="AW427" s="98" t="n"/>
      <c r="AX427" s="178">
        <f>AW427*F427</f>
        <v>0</v>
      </c>
      <c r="AY427" s="99" t="n"/>
      <c r="AZ427" s="179">
        <f>AY427*E427</f>
        <v>0</v>
      </c>
      <c r="BA427" s="98" t="n"/>
      <c r="BB427" s="178">
        <f>BA427*F427</f>
        <v>0</v>
      </c>
      <c r="BC427" s="99" t="n"/>
      <c r="BD427" s="179">
        <f>BC427*E427</f>
        <v>0</v>
      </c>
      <c r="BE427" s="98" t="n"/>
      <c r="BF427" s="178">
        <f>BE427*F427</f>
        <v>0</v>
      </c>
    </row>
    <row r="428" ht="15.6" customHeight="1">
      <c r="A428" s="19" t="inlineStr">
        <is>
          <t>12.068.1050</t>
        </is>
      </c>
      <c r="B428" s="15" t="inlineStr">
        <is>
          <t>זכוכית שקופה בידודית 4+6+4 מ"מ</t>
        </is>
      </c>
      <c r="C428" s="33" t="inlineStr">
        <is>
          <t>מ"ר</t>
        </is>
      </c>
      <c r="D428" s="180" t="n">
        <v>186</v>
      </c>
      <c r="E428" s="180">
        <f>D428*(1-$E$3)</f>
        <v>158.1</v>
      </c>
      <c r="F428" s="181">
        <f>E428*(1+$F$3)</f>
        <v>166.005</v>
      </c>
      <c r="H428" s="38" t="n"/>
      <c r="I428" s="36" t="n"/>
      <c r="K428" s="100" t="n"/>
      <c r="L428" s="182">
        <f>K428*E428</f>
        <v>0</v>
      </c>
      <c r="M428" s="102" t="n"/>
      <c r="N428" s="183">
        <f>M428*F428</f>
        <v>0</v>
      </c>
      <c r="O428" s="95" t="n"/>
      <c r="P428" s="177">
        <f>O428*E428</f>
        <v>0</v>
      </c>
      <c r="Q428" s="96" t="n"/>
      <c r="R428" s="178">
        <f>Q428*F428</f>
        <v>0</v>
      </c>
      <c r="S428" s="95" t="n"/>
      <c r="T428" s="179">
        <f>S428*E428</f>
        <v>0</v>
      </c>
      <c r="U428" s="98" t="n"/>
      <c r="V428" s="178">
        <f>U428*F428</f>
        <v>0</v>
      </c>
      <c r="W428" s="99" t="n"/>
      <c r="X428" s="179">
        <f>W428*E428</f>
        <v>0</v>
      </c>
      <c r="Y428" s="98" t="n"/>
      <c r="Z428" s="178">
        <f>Y428*F428</f>
        <v>0</v>
      </c>
      <c r="AA428" s="99" t="n"/>
      <c r="AB428" s="179">
        <f>AA428*E428</f>
        <v>0</v>
      </c>
      <c r="AC428" s="98" t="n"/>
      <c r="AD428" s="178">
        <f>AC428*F428</f>
        <v>0</v>
      </c>
      <c r="AE428" s="99" t="n"/>
      <c r="AF428" s="179">
        <f>AE428*E428</f>
        <v>0</v>
      </c>
      <c r="AG428" s="98" t="n"/>
      <c r="AH428" s="178">
        <f>AG428*F428</f>
        <v>0</v>
      </c>
      <c r="AI428" s="99" t="n"/>
      <c r="AJ428" s="179">
        <f>AI428*E428</f>
        <v>0</v>
      </c>
      <c r="AK428" s="98" t="n"/>
      <c r="AL428" s="178">
        <f>AK428*F428</f>
        <v>0</v>
      </c>
      <c r="AM428" s="99" t="n"/>
      <c r="AN428" s="179">
        <f>AM428*E428</f>
        <v>0</v>
      </c>
      <c r="AO428" s="98" t="n"/>
      <c r="AP428" s="178">
        <f>AO428*F428</f>
        <v>0</v>
      </c>
      <c r="AQ428" s="99" t="n"/>
      <c r="AR428" s="179">
        <f>AQ428*E428</f>
        <v>0</v>
      </c>
      <c r="AS428" s="98" t="n"/>
      <c r="AT428" s="178">
        <f>AS428*F428</f>
        <v>0</v>
      </c>
      <c r="AU428" s="99" t="n"/>
      <c r="AV428" s="179">
        <f>AU428*E428</f>
        <v>0</v>
      </c>
      <c r="AW428" s="98" t="n"/>
      <c r="AX428" s="178">
        <f>AW428*F428</f>
        <v>0</v>
      </c>
      <c r="AY428" s="99" t="n"/>
      <c r="AZ428" s="179">
        <f>AY428*E428</f>
        <v>0</v>
      </c>
      <c r="BA428" s="98" t="n"/>
      <c r="BB428" s="178">
        <f>BA428*F428</f>
        <v>0</v>
      </c>
      <c r="BC428" s="99" t="n"/>
      <c r="BD428" s="179">
        <f>BC428*E428</f>
        <v>0</v>
      </c>
      <c r="BE428" s="98" t="n"/>
      <c r="BF428" s="178">
        <f>BE428*F428</f>
        <v>0</v>
      </c>
    </row>
    <row r="429" ht="15.6" customHeight="1">
      <c r="A429" s="19" t="inlineStr">
        <is>
          <t>12.068.1052</t>
        </is>
      </c>
      <c r="B429" s="15" t="inlineStr">
        <is>
          <t>זכוכית שקופה בידודית 5+6+5 מ"מ</t>
        </is>
      </c>
      <c r="C429" s="33" t="inlineStr">
        <is>
          <t>מ"ר</t>
        </is>
      </c>
      <c r="D429" s="180" t="n">
        <v>229</v>
      </c>
      <c r="E429" s="180">
        <f>D429*(1-$E$3)</f>
        <v>194.65</v>
      </c>
      <c r="F429" s="181">
        <f>E429*(1+$F$3)</f>
        <v>204.38250000000002</v>
      </c>
      <c r="H429" s="38" t="n"/>
      <c r="I429" s="36" t="n"/>
      <c r="K429" s="100" t="n"/>
      <c r="L429" s="182">
        <f>K429*E429</f>
        <v>0</v>
      </c>
      <c r="M429" s="102" t="n"/>
      <c r="N429" s="183">
        <f>M429*F429</f>
        <v>0</v>
      </c>
      <c r="O429" s="95" t="n"/>
      <c r="P429" s="177">
        <f>O429*E429</f>
        <v>0</v>
      </c>
      <c r="Q429" s="96" t="n"/>
      <c r="R429" s="178">
        <f>Q429*F429</f>
        <v>0</v>
      </c>
      <c r="S429" s="95" t="n"/>
      <c r="T429" s="179">
        <f>S429*E429</f>
        <v>0</v>
      </c>
      <c r="U429" s="98" t="n"/>
      <c r="V429" s="178">
        <f>U429*F429</f>
        <v>0</v>
      </c>
      <c r="W429" s="99" t="n"/>
      <c r="X429" s="179">
        <f>W429*E429</f>
        <v>0</v>
      </c>
      <c r="Y429" s="98" t="n"/>
      <c r="Z429" s="178">
        <f>Y429*F429</f>
        <v>0</v>
      </c>
      <c r="AA429" s="99" t="n"/>
      <c r="AB429" s="179">
        <f>AA429*E429</f>
        <v>0</v>
      </c>
      <c r="AC429" s="98" t="n"/>
      <c r="AD429" s="178">
        <f>AC429*F429</f>
        <v>0</v>
      </c>
      <c r="AE429" s="99" t="n"/>
      <c r="AF429" s="179">
        <f>AE429*E429</f>
        <v>0</v>
      </c>
      <c r="AG429" s="98" t="n"/>
      <c r="AH429" s="178">
        <f>AG429*F429</f>
        <v>0</v>
      </c>
      <c r="AI429" s="99" t="n"/>
      <c r="AJ429" s="179">
        <f>AI429*E429</f>
        <v>0</v>
      </c>
      <c r="AK429" s="98" t="n"/>
      <c r="AL429" s="178">
        <f>AK429*F429</f>
        <v>0</v>
      </c>
      <c r="AM429" s="99" t="n"/>
      <c r="AN429" s="179">
        <f>AM429*E429</f>
        <v>0</v>
      </c>
      <c r="AO429" s="98" t="n"/>
      <c r="AP429" s="178">
        <f>AO429*F429</f>
        <v>0</v>
      </c>
      <c r="AQ429" s="99" t="n"/>
      <c r="AR429" s="179">
        <f>AQ429*E429</f>
        <v>0</v>
      </c>
      <c r="AS429" s="98" t="n"/>
      <c r="AT429" s="178">
        <f>AS429*F429</f>
        <v>0</v>
      </c>
      <c r="AU429" s="99" t="n"/>
      <c r="AV429" s="179">
        <f>AU429*E429</f>
        <v>0</v>
      </c>
      <c r="AW429" s="98" t="n"/>
      <c r="AX429" s="178">
        <f>AW429*F429</f>
        <v>0</v>
      </c>
      <c r="AY429" s="99" t="n"/>
      <c r="AZ429" s="179">
        <f>AY429*E429</f>
        <v>0</v>
      </c>
      <c r="BA429" s="98" t="n"/>
      <c r="BB429" s="178">
        <f>BA429*F429</f>
        <v>0</v>
      </c>
      <c r="BC429" s="99" t="n"/>
      <c r="BD429" s="179">
        <f>BC429*E429</f>
        <v>0</v>
      </c>
      <c r="BE429" s="98" t="n"/>
      <c r="BF429" s="178">
        <f>BE429*F429</f>
        <v>0</v>
      </c>
    </row>
    <row r="430" ht="15.6" customHeight="1">
      <c r="A430" s="19" t="inlineStr">
        <is>
          <t>12.068.1053</t>
        </is>
      </c>
      <c r="B430" s="15" t="inlineStr">
        <is>
          <t>זכוכית שקופה בידודית 5+6+6 מ"מ</t>
        </is>
      </c>
      <c r="C430" s="33" t="inlineStr">
        <is>
          <t>מ"ר</t>
        </is>
      </c>
      <c r="D430" s="180" t="n">
        <v>238</v>
      </c>
      <c r="E430" s="180">
        <f>D430*(1-$E$3)</f>
        <v>202.29999999999998</v>
      </c>
      <c r="F430" s="181">
        <f>E430*(1+$F$3)</f>
        <v>212.415</v>
      </c>
      <c r="H430" s="38" t="n"/>
      <c r="I430" s="36" t="n"/>
      <c r="K430" s="100" t="n"/>
      <c r="L430" s="182">
        <f>K430*E430</f>
        <v>0</v>
      </c>
      <c r="M430" s="102" t="n"/>
      <c r="N430" s="183">
        <f>M430*F430</f>
        <v>0</v>
      </c>
      <c r="O430" s="95" t="n"/>
      <c r="P430" s="177">
        <f>O430*E430</f>
        <v>0</v>
      </c>
      <c r="Q430" s="96" t="n"/>
      <c r="R430" s="178">
        <f>Q430*F430</f>
        <v>0</v>
      </c>
      <c r="S430" s="95" t="n"/>
      <c r="T430" s="179">
        <f>S430*E430</f>
        <v>0</v>
      </c>
      <c r="U430" s="98" t="n"/>
      <c r="V430" s="178">
        <f>U430*F430</f>
        <v>0</v>
      </c>
      <c r="W430" s="99" t="n"/>
      <c r="X430" s="179">
        <f>W430*E430</f>
        <v>0</v>
      </c>
      <c r="Y430" s="98" t="n"/>
      <c r="Z430" s="178">
        <f>Y430*F430</f>
        <v>0</v>
      </c>
      <c r="AA430" s="99" t="n"/>
      <c r="AB430" s="179">
        <f>AA430*E430</f>
        <v>0</v>
      </c>
      <c r="AC430" s="98" t="n"/>
      <c r="AD430" s="178">
        <f>AC430*F430</f>
        <v>0</v>
      </c>
      <c r="AE430" s="99" t="n"/>
      <c r="AF430" s="179">
        <f>AE430*E430</f>
        <v>0</v>
      </c>
      <c r="AG430" s="98" t="n"/>
      <c r="AH430" s="178">
        <f>AG430*F430</f>
        <v>0</v>
      </c>
      <c r="AI430" s="99" t="n"/>
      <c r="AJ430" s="179">
        <f>AI430*E430</f>
        <v>0</v>
      </c>
      <c r="AK430" s="98" t="n"/>
      <c r="AL430" s="178">
        <f>AK430*F430</f>
        <v>0</v>
      </c>
      <c r="AM430" s="99" t="n"/>
      <c r="AN430" s="179">
        <f>AM430*E430</f>
        <v>0</v>
      </c>
      <c r="AO430" s="98" t="n"/>
      <c r="AP430" s="178">
        <f>AO430*F430</f>
        <v>0</v>
      </c>
      <c r="AQ430" s="99" t="n"/>
      <c r="AR430" s="179">
        <f>AQ430*E430</f>
        <v>0</v>
      </c>
      <c r="AS430" s="98" t="n"/>
      <c r="AT430" s="178">
        <f>AS430*F430</f>
        <v>0</v>
      </c>
      <c r="AU430" s="99" t="n"/>
      <c r="AV430" s="179">
        <f>AU430*E430</f>
        <v>0</v>
      </c>
      <c r="AW430" s="98" t="n"/>
      <c r="AX430" s="178">
        <f>AW430*F430</f>
        <v>0</v>
      </c>
      <c r="AY430" s="99" t="n"/>
      <c r="AZ430" s="179">
        <f>AY430*E430</f>
        <v>0</v>
      </c>
      <c r="BA430" s="98" t="n"/>
      <c r="BB430" s="178">
        <f>BA430*F430</f>
        <v>0</v>
      </c>
      <c r="BC430" s="99" t="n"/>
      <c r="BD430" s="179">
        <f>BC430*E430</f>
        <v>0</v>
      </c>
      <c r="BE430" s="98" t="n"/>
      <c r="BF430" s="178">
        <f>BE430*F430</f>
        <v>0</v>
      </c>
    </row>
    <row r="431" ht="15.6" customHeight="1">
      <c r="A431" s="19" t="inlineStr">
        <is>
          <t>12.068.1054</t>
        </is>
      </c>
      <c r="B431" s="15" t="inlineStr">
        <is>
          <t>זכוכית שקופה בידודית 6+6+6 מ"מ</t>
        </is>
      </c>
      <c r="C431" s="33" t="inlineStr">
        <is>
          <t>מ"ר</t>
        </is>
      </c>
      <c r="D431" s="180" t="n">
        <v>257</v>
      </c>
      <c r="E431" s="180">
        <f>D431*(1-$E$3)</f>
        <v>218.45</v>
      </c>
      <c r="F431" s="181">
        <f>E431*(1+$F$3)</f>
        <v>229.3725</v>
      </c>
      <c r="H431" s="38" t="n"/>
      <c r="I431" s="36" t="n"/>
      <c r="K431" s="100" t="n"/>
      <c r="L431" s="182">
        <f>K431*E431</f>
        <v>0</v>
      </c>
      <c r="M431" s="102" t="n"/>
      <c r="N431" s="183">
        <f>M431*F431</f>
        <v>0</v>
      </c>
      <c r="O431" s="95" t="n"/>
      <c r="P431" s="177">
        <f>O431*E431</f>
        <v>0</v>
      </c>
      <c r="Q431" s="96" t="n"/>
      <c r="R431" s="178">
        <f>Q431*F431</f>
        <v>0</v>
      </c>
      <c r="S431" s="95" t="n"/>
      <c r="T431" s="179">
        <f>S431*E431</f>
        <v>0</v>
      </c>
      <c r="U431" s="98" t="n"/>
      <c r="V431" s="178">
        <f>U431*F431</f>
        <v>0</v>
      </c>
      <c r="W431" s="99" t="n"/>
      <c r="X431" s="179">
        <f>W431*E431</f>
        <v>0</v>
      </c>
      <c r="Y431" s="98" t="n"/>
      <c r="Z431" s="178">
        <f>Y431*F431</f>
        <v>0</v>
      </c>
      <c r="AA431" s="99" t="n"/>
      <c r="AB431" s="179">
        <f>AA431*E431</f>
        <v>0</v>
      </c>
      <c r="AC431" s="98" t="n"/>
      <c r="AD431" s="178">
        <f>AC431*F431</f>
        <v>0</v>
      </c>
      <c r="AE431" s="99" t="n"/>
      <c r="AF431" s="179">
        <f>AE431*E431</f>
        <v>0</v>
      </c>
      <c r="AG431" s="98" t="n"/>
      <c r="AH431" s="178">
        <f>AG431*F431</f>
        <v>0</v>
      </c>
      <c r="AI431" s="99" t="n"/>
      <c r="AJ431" s="179">
        <f>AI431*E431</f>
        <v>0</v>
      </c>
      <c r="AK431" s="98" t="n"/>
      <c r="AL431" s="178">
        <f>AK431*F431</f>
        <v>0</v>
      </c>
      <c r="AM431" s="99" t="n"/>
      <c r="AN431" s="179">
        <f>AM431*E431</f>
        <v>0</v>
      </c>
      <c r="AO431" s="98" t="n"/>
      <c r="AP431" s="178">
        <f>AO431*F431</f>
        <v>0</v>
      </c>
      <c r="AQ431" s="99" t="n"/>
      <c r="AR431" s="179">
        <f>AQ431*E431</f>
        <v>0</v>
      </c>
      <c r="AS431" s="98" t="n"/>
      <c r="AT431" s="178">
        <f>AS431*F431</f>
        <v>0</v>
      </c>
      <c r="AU431" s="99" t="n"/>
      <c r="AV431" s="179">
        <f>AU431*E431</f>
        <v>0</v>
      </c>
      <c r="AW431" s="98" t="n"/>
      <c r="AX431" s="178">
        <f>AW431*F431</f>
        <v>0</v>
      </c>
      <c r="AY431" s="99" t="n"/>
      <c r="AZ431" s="179">
        <f>AY431*E431</f>
        <v>0</v>
      </c>
      <c r="BA431" s="98" t="n"/>
      <c r="BB431" s="178">
        <f>BA431*F431</f>
        <v>0</v>
      </c>
      <c r="BC431" s="99" t="n"/>
      <c r="BD431" s="179">
        <f>BC431*E431</f>
        <v>0</v>
      </c>
      <c r="BE431" s="98" t="n"/>
      <c r="BF431" s="178">
        <f>BE431*F431</f>
        <v>0</v>
      </c>
    </row>
    <row r="432" ht="15.6" customHeight="1">
      <c r="A432" s="19" t="inlineStr">
        <is>
          <t>12.068.1056</t>
        </is>
      </c>
      <c r="B432" s="15" t="inlineStr">
        <is>
          <t>זכוכית שקופה בידודית 8+6+8 מ"מ</t>
        </is>
      </c>
      <c r="C432" s="33" t="inlineStr">
        <is>
          <t>מ"ר</t>
        </is>
      </c>
      <c r="D432" s="180" t="n">
        <v>400</v>
      </c>
      <c r="E432" s="180">
        <f>D432*(1-$E$3)</f>
        <v>340</v>
      </c>
      <c r="F432" s="181">
        <f>E432*(1+$F$3)</f>
        <v>357</v>
      </c>
      <c r="H432" s="38" t="n"/>
      <c r="I432" s="36" t="n"/>
      <c r="K432" s="100" t="n"/>
      <c r="L432" s="182">
        <f>K432*E432</f>
        <v>0</v>
      </c>
      <c r="M432" s="102" t="n"/>
      <c r="N432" s="183">
        <f>M432*F432</f>
        <v>0</v>
      </c>
      <c r="O432" s="95" t="n"/>
      <c r="P432" s="177">
        <f>O432*E432</f>
        <v>0</v>
      </c>
      <c r="Q432" s="96" t="n"/>
      <c r="R432" s="178">
        <f>Q432*F432</f>
        <v>0</v>
      </c>
      <c r="S432" s="95" t="n"/>
      <c r="T432" s="179">
        <f>S432*E432</f>
        <v>0</v>
      </c>
      <c r="U432" s="98" t="n"/>
      <c r="V432" s="178">
        <f>U432*F432</f>
        <v>0</v>
      </c>
      <c r="W432" s="99" t="n"/>
      <c r="X432" s="179">
        <f>W432*E432</f>
        <v>0</v>
      </c>
      <c r="Y432" s="98" t="n"/>
      <c r="Z432" s="178">
        <f>Y432*F432</f>
        <v>0</v>
      </c>
      <c r="AA432" s="99" t="n"/>
      <c r="AB432" s="179">
        <f>AA432*E432</f>
        <v>0</v>
      </c>
      <c r="AC432" s="98" t="n"/>
      <c r="AD432" s="178">
        <f>AC432*F432</f>
        <v>0</v>
      </c>
      <c r="AE432" s="99" t="n"/>
      <c r="AF432" s="179">
        <f>AE432*E432</f>
        <v>0</v>
      </c>
      <c r="AG432" s="98" t="n"/>
      <c r="AH432" s="178">
        <f>AG432*F432</f>
        <v>0</v>
      </c>
      <c r="AI432" s="99" t="n"/>
      <c r="AJ432" s="179">
        <f>AI432*E432</f>
        <v>0</v>
      </c>
      <c r="AK432" s="98" t="n"/>
      <c r="AL432" s="178">
        <f>AK432*F432</f>
        <v>0</v>
      </c>
      <c r="AM432" s="99" t="n"/>
      <c r="AN432" s="179">
        <f>AM432*E432</f>
        <v>0</v>
      </c>
      <c r="AO432" s="98" t="n"/>
      <c r="AP432" s="178">
        <f>AO432*F432</f>
        <v>0</v>
      </c>
      <c r="AQ432" s="99" t="n"/>
      <c r="AR432" s="179">
        <f>AQ432*E432</f>
        <v>0</v>
      </c>
      <c r="AS432" s="98" t="n"/>
      <c r="AT432" s="178">
        <f>AS432*F432</f>
        <v>0</v>
      </c>
      <c r="AU432" s="99" t="n"/>
      <c r="AV432" s="179">
        <f>AU432*E432</f>
        <v>0</v>
      </c>
      <c r="AW432" s="98" t="n"/>
      <c r="AX432" s="178">
        <f>AW432*F432</f>
        <v>0</v>
      </c>
      <c r="AY432" s="99" t="n"/>
      <c r="AZ432" s="179">
        <f>AY432*E432</f>
        <v>0</v>
      </c>
      <c r="BA432" s="98" t="n"/>
      <c r="BB432" s="178">
        <f>BA432*F432</f>
        <v>0</v>
      </c>
      <c r="BC432" s="99" t="n"/>
      <c r="BD432" s="179">
        <f>BC432*E432</f>
        <v>0</v>
      </c>
      <c r="BE432" s="98" t="n"/>
      <c r="BF432" s="178">
        <f>BE432*F432</f>
        <v>0</v>
      </c>
    </row>
    <row r="433" ht="15.6" customHeight="1">
      <c r="A433" s="19" t="inlineStr">
        <is>
          <t>12.068.1070</t>
        </is>
      </c>
      <c r="B433" s="15" t="inlineStr">
        <is>
          <t>זכוכית חלבית בידודית 4+6+4 מ"מ</t>
        </is>
      </c>
      <c r="C433" s="33" t="inlineStr">
        <is>
          <t>מ"ר</t>
        </is>
      </c>
      <c r="D433" s="180" t="n">
        <v>257</v>
      </c>
      <c r="E433" s="180">
        <f>D433*(1-$E$3)</f>
        <v>218.45</v>
      </c>
      <c r="F433" s="181">
        <f>E433*(1+$F$3)</f>
        <v>229.3725</v>
      </c>
      <c r="H433" s="38" t="n"/>
      <c r="I433" s="36" t="n"/>
      <c r="K433" s="100" t="n"/>
      <c r="L433" s="182">
        <f>K433*E433</f>
        <v>0</v>
      </c>
      <c r="M433" s="102" t="n"/>
      <c r="N433" s="183">
        <f>M433*F433</f>
        <v>0</v>
      </c>
      <c r="O433" s="95" t="n"/>
      <c r="P433" s="177">
        <f>O433*E433</f>
        <v>0</v>
      </c>
      <c r="Q433" s="96" t="n"/>
      <c r="R433" s="178">
        <f>Q433*F433</f>
        <v>0</v>
      </c>
      <c r="S433" s="95" t="n"/>
      <c r="T433" s="179">
        <f>S433*E433</f>
        <v>0</v>
      </c>
      <c r="U433" s="98" t="n"/>
      <c r="V433" s="178">
        <f>U433*F433</f>
        <v>0</v>
      </c>
      <c r="W433" s="99" t="n"/>
      <c r="X433" s="179">
        <f>W433*E433</f>
        <v>0</v>
      </c>
      <c r="Y433" s="98" t="n"/>
      <c r="Z433" s="178">
        <f>Y433*F433</f>
        <v>0</v>
      </c>
      <c r="AA433" s="99" t="n"/>
      <c r="AB433" s="179">
        <f>AA433*E433</f>
        <v>0</v>
      </c>
      <c r="AC433" s="98" t="n"/>
      <c r="AD433" s="178">
        <f>AC433*F433</f>
        <v>0</v>
      </c>
      <c r="AE433" s="99" t="n"/>
      <c r="AF433" s="179">
        <f>AE433*E433</f>
        <v>0</v>
      </c>
      <c r="AG433" s="98" t="n"/>
      <c r="AH433" s="178">
        <f>AG433*F433</f>
        <v>0</v>
      </c>
      <c r="AI433" s="99" t="n"/>
      <c r="AJ433" s="179">
        <f>AI433*E433</f>
        <v>0</v>
      </c>
      <c r="AK433" s="98" t="n"/>
      <c r="AL433" s="178">
        <f>AK433*F433</f>
        <v>0</v>
      </c>
      <c r="AM433" s="99" t="n"/>
      <c r="AN433" s="179">
        <f>AM433*E433</f>
        <v>0</v>
      </c>
      <c r="AO433" s="98" t="n"/>
      <c r="AP433" s="178">
        <f>AO433*F433</f>
        <v>0</v>
      </c>
      <c r="AQ433" s="99" t="n"/>
      <c r="AR433" s="179">
        <f>AQ433*E433</f>
        <v>0</v>
      </c>
      <c r="AS433" s="98" t="n"/>
      <c r="AT433" s="178">
        <f>AS433*F433</f>
        <v>0</v>
      </c>
      <c r="AU433" s="99" t="n"/>
      <c r="AV433" s="179">
        <f>AU433*E433</f>
        <v>0</v>
      </c>
      <c r="AW433" s="98" t="n"/>
      <c r="AX433" s="178">
        <f>AW433*F433</f>
        <v>0</v>
      </c>
      <c r="AY433" s="99" t="n"/>
      <c r="AZ433" s="179">
        <f>AY433*E433</f>
        <v>0</v>
      </c>
      <c r="BA433" s="98" t="n"/>
      <c r="BB433" s="178">
        <f>BA433*F433</f>
        <v>0</v>
      </c>
      <c r="BC433" s="99" t="n"/>
      <c r="BD433" s="179">
        <f>BC433*E433</f>
        <v>0</v>
      </c>
      <c r="BE433" s="98" t="n"/>
      <c r="BF433" s="178">
        <f>BE433*F433</f>
        <v>0</v>
      </c>
    </row>
    <row r="434" ht="15.6" customHeight="1">
      <c r="A434" s="19" t="inlineStr">
        <is>
          <t>12.068.1080</t>
        </is>
      </c>
      <c r="B434" s="15" t="inlineStr">
        <is>
          <t>זכוכית חלבית בידודית 6+6+6 מ"מ</t>
        </is>
      </c>
      <c r="C434" s="33" t="inlineStr">
        <is>
          <t>מ"ר</t>
        </is>
      </c>
      <c r="D434" s="180" t="n">
        <v>315</v>
      </c>
      <c r="E434" s="180">
        <f>D434*(1-$E$3)</f>
        <v>267.75</v>
      </c>
      <c r="F434" s="181">
        <f>E434*(1+$F$3)</f>
        <v>281.1375</v>
      </c>
      <c r="H434" s="38" t="n"/>
      <c r="I434" s="36" t="n"/>
      <c r="K434" s="100" t="n"/>
      <c r="L434" s="182">
        <f>K434*E434</f>
        <v>0</v>
      </c>
      <c r="M434" s="102" t="n"/>
      <c r="N434" s="183">
        <f>M434*F434</f>
        <v>0</v>
      </c>
      <c r="O434" s="95" t="n"/>
      <c r="P434" s="177">
        <f>O434*E434</f>
        <v>0</v>
      </c>
      <c r="Q434" s="96" t="n"/>
      <c r="R434" s="178">
        <f>Q434*F434</f>
        <v>0</v>
      </c>
      <c r="S434" s="95" t="n"/>
      <c r="T434" s="179">
        <f>S434*E434</f>
        <v>0</v>
      </c>
      <c r="U434" s="98" t="n"/>
      <c r="V434" s="178">
        <f>U434*F434</f>
        <v>0</v>
      </c>
      <c r="W434" s="99" t="n"/>
      <c r="X434" s="179">
        <f>W434*E434</f>
        <v>0</v>
      </c>
      <c r="Y434" s="98" t="n"/>
      <c r="Z434" s="178">
        <f>Y434*F434</f>
        <v>0</v>
      </c>
      <c r="AA434" s="99" t="n"/>
      <c r="AB434" s="179">
        <f>AA434*E434</f>
        <v>0</v>
      </c>
      <c r="AC434" s="98" t="n"/>
      <c r="AD434" s="178">
        <f>AC434*F434</f>
        <v>0</v>
      </c>
      <c r="AE434" s="99" t="n"/>
      <c r="AF434" s="179">
        <f>AE434*E434</f>
        <v>0</v>
      </c>
      <c r="AG434" s="98" t="n"/>
      <c r="AH434" s="178">
        <f>AG434*F434</f>
        <v>0</v>
      </c>
      <c r="AI434" s="99" t="n"/>
      <c r="AJ434" s="179">
        <f>AI434*E434</f>
        <v>0</v>
      </c>
      <c r="AK434" s="98" t="n"/>
      <c r="AL434" s="178">
        <f>AK434*F434</f>
        <v>0</v>
      </c>
      <c r="AM434" s="99" t="n"/>
      <c r="AN434" s="179">
        <f>AM434*E434</f>
        <v>0</v>
      </c>
      <c r="AO434" s="98" t="n"/>
      <c r="AP434" s="178">
        <f>AO434*F434</f>
        <v>0</v>
      </c>
      <c r="AQ434" s="99" t="n"/>
      <c r="AR434" s="179">
        <f>AQ434*E434</f>
        <v>0</v>
      </c>
      <c r="AS434" s="98" t="n"/>
      <c r="AT434" s="178">
        <f>AS434*F434</f>
        <v>0</v>
      </c>
      <c r="AU434" s="99" t="n"/>
      <c r="AV434" s="179">
        <f>AU434*E434</f>
        <v>0</v>
      </c>
      <c r="AW434" s="98" t="n"/>
      <c r="AX434" s="178">
        <f>AW434*F434</f>
        <v>0</v>
      </c>
      <c r="AY434" s="99" t="n"/>
      <c r="AZ434" s="179">
        <f>AY434*E434</f>
        <v>0</v>
      </c>
      <c r="BA434" s="98" t="n"/>
      <c r="BB434" s="178">
        <f>BA434*F434</f>
        <v>0</v>
      </c>
      <c r="BC434" s="99" t="n"/>
      <c r="BD434" s="179">
        <f>BC434*E434</f>
        <v>0</v>
      </c>
      <c r="BE434" s="98" t="n"/>
      <c r="BF434" s="178">
        <f>BE434*F434</f>
        <v>0</v>
      </c>
    </row>
    <row r="435" ht="15.6" customHeight="1">
      <c r="A435" s="19" t="inlineStr">
        <is>
          <t>12.068.1150</t>
        </is>
      </c>
      <c r="B435" s="15" t="inlineStr">
        <is>
          <t>זכוכית שקופה בידודית מחוסמת משני הצדדים 4+6+4 מ"מ</t>
        </is>
      </c>
      <c r="C435" s="33" t="inlineStr">
        <is>
          <t>מ"ר</t>
        </is>
      </c>
      <c r="D435" s="180" t="n">
        <v>272</v>
      </c>
      <c r="E435" s="180">
        <f>D435*(1-$E$3)</f>
        <v>231.2</v>
      </c>
      <c r="F435" s="181">
        <f>E435*(1+$F$3)</f>
        <v>242.76</v>
      </c>
      <c r="H435" s="38" t="n"/>
      <c r="I435" s="36" t="n"/>
      <c r="K435" s="100" t="n"/>
      <c r="L435" s="182">
        <f>K435*E435</f>
        <v>0</v>
      </c>
      <c r="M435" s="102" t="n"/>
      <c r="N435" s="183">
        <f>M435*F435</f>
        <v>0</v>
      </c>
      <c r="O435" s="95" t="n"/>
      <c r="P435" s="177">
        <f>O435*E435</f>
        <v>0</v>
      </c>
      <c r="Q435" s="96" t="n"/>
      <c r="R435" s="178">
        <f>Q435*F435</f>
        <v>0</v>
      </c>
      <c r="S435" s="95" t="n"/>
      <c r="T435" s="179">
        <f>S435*E435</f>
        <v>0</v>
      </c>
      <c r="U435" s="98" t="n"/>
      <c r="V435" s="178">
        <f>U435*F435</f>
        <v>0</v>
      </c>
      <c r="W435" s="99" t="n"/>
      <c r="X435" s="179">
        <f>W435*E435</f>
        <v>0</v>
      </c>
      <c r="Y435" s="98" t="n"/>
      <c r="Z435" s="178">
        <f>Y435*F435</f>
        <v>0</v>
      </c>
      <c r="AA435" s="99" t="n"/>
      <c r="AB435" s="179">
        <f>AA435*E435</f>
        <v>0</v>
      </c>
      <c r="AC435" s="98" t="n"/>
      <c r="AD435" s="178">
        <f>AC435*F435</f>
        <v>0</v>
      </c>
      <c r="AE435" s="99" t="n"/>
      <c r="AF435" s="179">
        <f>AE435*E435</f>
        <v>0</v>
      </c>
      <c r="AG435" s="98" t="n"/>
      <c r="AH435" s="178">
        <f>AG435*F435</f>
        <v>0</v>
      </c>
      <c r="AI435" s="99" t="n"/>
      <c r="AJ435" s="179">
        <f>AI435*E435</f>
        <v>0</v>
      </c>
      <c r="AK435" s="98" t="n"/>
      <c r="AL435" s="178">
        <f>AK435*F435</f>
        <v>0</v>
      </c>
      <c r="AM435" s="99" t="n"/>
      <c r="AN435" s="179">
        <f>AM435*E435</f>
        <v>0</v>
      </c>
      <c r="AO435" s="98" t="n"/>
      <c r="AP435" s="178">
        <f>AO435*F435</f>
        <v>0</v>
      </c>
      <c r="AQ435" s="99" t="n"/>
      <c r="AR435" s="179">
        <f>AQ435*E435</f>
        <v>0</v>
      </c>
      <c r="AS435" s="98" t="n"/>
      <c r="AT435" s="178">
        <f>AS435*F435</f>
        <v>0</v>
      </c>
      <c r="AU435" s="99" t="n"/>
      <c r="AV435" s="179">
        <f>AU435*E435</f>
        <v>0</v>
      </c>
      <c r="AW435" s="98" t="n"/>
      <c r="AX435" s="178">
        <f>AW435*F435</f>
        <v>0</v>
      </c>
      <c r="AY435" s="99" t="n"/>
      <c r="AZ435" s="179">
        <f>AY435*E435</f>
        <v>0</v>
      </c>
      <c r="BA435" s="98" t="n"/>
      <c r="BB435" s="178">
        <f>BA435*F435</f>
        <v>0</v>
      </c>
      <c r="BC435" s="99" t="n"/>
      <c r="BD435" s="179">
        <f>BC435*E435</f>
        <v>0</v>
      </c>
      <c r="BE435" s="98" t="n"/>
      <c r="BF435" s="178">
        <f>BE435*F435</f>
        <v>0</v>
      </c>
    </row>
    <row r="436" ht="15.6" customHeight="1">
      <c r="A436" s="19" t="inlineStr">
        <is>
          <t>12.068.1160</t>
        </is>
      </c>
      <c r="B436" s="15" t="inlineStr">
        <is>
          <t>זכוכית שקופה בידודית מחוסמת משני הצדדים 5+6+5 מ"מ</t>
        </is>
      </c>
      <c r="C436" s="33" t="inlineStr">
        <is>
          <t>מ"ר</t>
        </is>
      </c>
      <c r="D436" s="180" t="n">
        <v>300</v>
      </c>
      <c r="E436" s="180">
        <f>D436*(1-$E$3)</f>
        <v>255</v>
      </c>
      <c r="F436" s="181">
        <f>E436*(1+$F$3)</f>
        <v>267.75</v>
      </c>
      <c r="H436" s="38" t="n"/>
      <c r="I436" s="36" t="n"/>
      <c r="K436" s="100" t="n"/>
      <c r="L436" s="182">
        <f>K436*E436</f>
        <v>0</v>
      </c>
      <c r="M436" s="102" t="n"/>
      <c r="N436" s="183">
        <f>M436*F436</f>
        <v>0</v>
      </c>
      <c r="O436" s="95" t="n"/>
      <c r="P436" s="177">
        <f>O436*E436</f>
        <v>0</v>
      </c>
      <c r="Q436" s="96" t="n"/>
      <c r="R436" s="178">
        <f>Q436*F436</f>
        <v>0</v>
      </c>
      <c r="S436" s="95" t="n"/>
      <c r="T436" s="179">
        <f>S436*E436</f>
        <v>0</v>
      </c>
      <c r="U436" s="98" t="n"/>
      <c r="V436" s="178">
        <f>U436*F436</f>
        <v>0</v>
      </c>
      <c r="W436" s="99" t="n"/>
      <c r="X436" s="179">
        <f>W436*E436</f>
        <v>0</v>
      </c>
      <c r="Y436" s="98" t="n"/>
      <c r="Z436" s="178">
        <f>Y436*F436</f>
        <v>0</v>
      </c>
      <c r="AA436" s="99" t="n"/>
      <c r="AB436" s="179">
        <f>AA436*E436</f>
        <v>0</v>
      </c>
      <c r="AC436" s="98" t="n"/>
      <c r="AD436" s="178">
        <f>AC436*F436</f>
        <v>0</v>
      </c>
      <c r="AE436" s="99" t="n"/>
      <c r="AF436" s="179">
        <f>AE436*E436</f>
        <v>0</v>
      </c>
      <c r="AG436" s="98" t="n"/>
      <c r="AH436" s="178">
        <f>AG436*F436</f>
        <v>0</v>
      </c>
      <c r="AI436" s="99" t="n"/>
      <c r="AJ436" s="179">
        <f>AI436*E436</f>
        <v>0</v>
      </c>
      <c r="AK436" s="98" t="n"/>
      <c r="AL436" s="178">
        <f>AK436*F436</f>
        <v>0</v>
      </c>
      <c r="AM436" s="99" t="n"/>
      <c r="AN436" s="179">
        <f>AM436*E436</f>
        <v>0</v>
      </c>
      <c r="AO436" s="98" t="n"/>
      <c r="AP436" s="178">
        <f>AO436*F436</f>
        <v>0</v>
      </c>
      <c r="AQ436" s="99" t="n"/>
      <c r="AR436" s="179">
        <f>AQ436*E436</f>
        <v>0</v>
      </c>
      <c r="AS436" s="98" t="n"/>
      <c r="AT436" s="178">
        <f>AS436*F436</f>
        <v>0</v>
      </c>
      <c r="AU436" s="99" t="n"/>
      <c r="AV436" s="179">
        <f>AU436*E436</f>
        <v>0</v>
      </c>
      <c r="AW436" s="98" t="n"/>
      <c r="AX436" s="178">
        <f>AW436*F436</f>
        <v>0</v>
      </c>
      <c r="AY436" s="99" t="n"/>
      <c r="AZ436" s="179">
        <f>AY436*E436</f>
        <v>0</v>
      </c>
      <c r="BA436" s="98" t="n"/>
      <c r="BB436" s="178">
        <f>BA436*F436</f>
        <v>0</v>
      </c>
      <c r="BC436" s="99" t="n"/>
      <c r="BD436" s="179">
        <f>BC436*E436</f>
        <v>0</v>
      </c>
      <c r="BE436" s="98" t="n"/>
      <c r="BF436" s="178">
        <f>BE436*F436</f>
        <v>0</v>
      </c>
    </row>
    <row r="437" ht="15.6" customHeight="1">
      <c r="A437" s="19" t="inlineStr">
        <is>
          <t>12.068.1170</t>
        </is>
      </c>
      <c r="B437" s="15" t="inlineStr">
        <is>
          <t>זכוכית שקופה בידודית מחוסמת משני הצדדים 5+8+5 מ"מ</t>
        </is>
      </c>
      <c r="C437" s="33" t="inlineStr">
        <is>
          <t>מ"ר</t>
        </is>
      </c>
      <c r="D437" s="180" t="n">
        <v>322</v>
      </c>
      <c r="E437" s="180">
        <f>D437*(1-$E$3)</f>
        <v>273.7</v>
      </c>
      <c r="F437" s="181">
        <f>E437*(1+$F$3)</f>
        <v>287.385</v>
      </c>
      <c r="H437" s="38" t="n"/>
      <c r="I437" s="36" t="n"/>
      <c r="K437" s="100" t="n"/>
      <c r="L437" s="182">
        <f>K437*E437</f>
        <v>0</v>
      </c>
      <c r="M437" s="102" t="n"/>
      <c r="N437" s="183">
        <f>M437*F437</f>
        <v>0</v>
      </c>
      <c r="O437" s="95" t="n"/>
      <c r="P437" s="177">
        <f>O437*E437</f>
        <v>0</v>
      </c>
      <c r="Q437" s="96" t="n"/>
      <c r="R437" s="178">
        <f>Q437*F437</f>
        <v>0</v>
      </c>
      <c r="S437" s="95" t="n"/>
      <c r="T437" s="179">
        <f>S437*E437</f>
        <v>0</v>
      </c>
      <c r="U437" s="98" t="n"/>
      <c r="V437" s="178">
        <f>U437*F437</f>
        <v>0</v>
      </c>
      <c r="W437" s="99" t="n"/>
      <c r="X437" s="179">
        <f>W437*E437</f>
        <v>0</v>
      </c>
      <c r="Y437" s="98" t="n"/>
      <c r="Z437" s="178">
        <f>Y437*F437</f>
        <v>0</v>
      </c>
      <c r="AA437" s="99" t="n"/>
      <c r="AB437" s="179">
        <f>AA437*E437</f>
        <v>0</v>
      </c>
      <c r="AC437" s="98" t="n"/>
      <c r="AD437" s="178">
        <f>AC437*F437</f>
        <v>0</v>
      </c>
      <c r="AE437" s="99" t="n"/>
      <c r="AF437" s="179">
        <f>AE437*E437</f>
        <v>0</v>
      </c>
      <c r="AG437" s="98" t="n"/>
      <c r="AH437" s="178">
        <f>AG437*F437</f>
        <v>0</v>
      </c>
      <c r="AI437" s="99" t="n"/>
      <c r="AJ437" s="179">
        <f>AI437*E437</f>
        <v>0</v>
      </c>
      <c r="AK437" s="98" t="n"/>
      <c r="AL437" s="178">
        <f>AK437*F437</f>
        <v>0</v>
      </c>
      <c r="AM437" s="99" t="n"/>
      <c r="AN437" s="179">
        <f>AM437*E437</f>
        <v>0</v>
      </c>
      <c r="AO437" s="98" t="n"/>
      <c r="AP437" s="178">
        <f>AO437*F437</f>
        <v>0</v>
      </c>
      <c r="AQ437" s="99" t="n"/>
      <c r="AR437" s="179">
        <f>AQ437*E437</f>
        <v>0</v>
      </c>
      <c r="AS437" s="98" t="n"/>
      <c r="AT437" s="178">
        <f>AS437*F437</f>
        <v>0</v>
      </c>
      <c r="AU437" s="99" t="n"/>
      <c r="AV437" s="179">
        <f>AU437*E437</f>
        <v>0</v>
      </c>
      <c r="AW437" s="98" t="n"/>
      <c r="AX437" s="178">
        <f>AW437*F437</f>
        <v>0</v>
      </c>
      <c r="AY437" s="99" t="n"/>
      <c r="AZ437" s="179">
        <f>AY437*E437</f>
        <v>0</v>
      </c>
      <c r="BA437" s="98" t="n"/>
      <c r="BB437" s="178">
        <f>BA437*F437</f>
        <v>0</v>
      </c>
      <c r="BC437" s="99" t="n"/>
      <c r="BD437" s="179">
        <f>BC437*E437</f>
        <v>0</v>
      </c>
      <c r="BE437" s="98" t="n"/>
      <c r="BF437" s="178">
        <f>BE437*F437</f>
        <v>0</v>
      </c>
    </row>
    <row r="438" ht="15.6" customHeight="1">
      <c r="A438" s="19" t="inlineStr">
        <is>
          <t>12.068.1172</t>
        </is>
      </c>
      <c r="B438" s="15" t="inlineStr">
        <is>
          <t>זכוכית שקופה בידודית מחוסמת משני הצדדים 5+6+6 מ"מ</t>
        </is>
      </c>
      <c r="C438" s="33" t="inlineStr">
        <is>
          <t>מ"ר</t>
        </is>
      </c>
      <c r="D438" s="180" t="n">
        <v>317</v>
      </c>
      <c r="E438" s="180">
        <f>D438*(1-$E$3)</f>
        <v>269.45</v>
      </c>
      <c r="F438" s="181">
        <f>E438*(1+$F$3)</f>
        <v>282.9225</v>
      </c>
      <c r="H438" s="38" t="n"/>
      <c r="I438" s="36" t="n"/>
      <c r="K438" s="100" t="n"/>
      <c r="L438" s="182">
        <f>K438*E438</f>
        <v>0</v>
      </c>
      <c r="M438" s="102" t="n"/>
      <c r="N438" s="183">
        <f>M438*F438</f>
        <v>0</v>
      </c>
      <c r="O438" s="95" t="n"/>
      <c r="P438" s="177">
        <f>O438*E438</f>
        <v>0</v>
      </c>
      <c r="Q438" s="96" t="n"/>
      <c r="R438" s="178">
        <f>Q438*F438</f>
        <v>0</v>
      </c>
      <c r="S438" s="95" t="n"/>
      <c r="T438" s="179">
        <f>S438*E438</f>
        <v>0</v>
      </c>
      <c r="U438" s="98" t="n"/>
      <c r="V438" s="178">
        <f>U438*F438</f>
        <v>0</v>
      </c>
      <c r="W438" s="99" t="n"/>
      <c r="X438" s="179">
        <f>W438*E438</f>
        <v>0</v>
      </c>
      <c r="Y438" s="98" t="n"/>
      <c r="Z438" s="178">
        <f>Y438*F438</f>
        <v>0</v>
      </c>
      <c r="AA438" s="99" t="n"/>
      <c r="AB438" s="179">
        <f>AA438*E438</f>
        <v>0</v>
      </c>
      <c r="AC438" s="98" t="n"/>
      <c r="AD438" s="178">
        <f>AC438*F438</f>
        <v>0</v>
      </c>
      <c r="AE438" s="99" t="n"/>
      <c r="AF438" s="179">
        <f>AE438*E438</f>
        <v>0</v>
      </c>
      <c r="AG438" s="98" t="n"/>
      <c r="AH438" s="178">
        <f>AG438*F438</f>
        <v>0</v>
      </c>
      <c r="AI438" s="99" t="n"/>
      <c r="AJ438" s="179">
        <f>AI438*E438</f>
        <v>0</v>
      </c>
      <c r="AK438" s="98" t="n"/>
      <c r="AL438" s="178">
        <f>AK438*F438</f>
        <v>0</v>
      </c>
      <c r="AM438" s="99" t="n"/>
      <c r="AN438" s="179">
        <f>AM438*E438</f>
        <v>0</v>
      </c>
      <c r="AO438" s="98" t="n"/>
      <c r="AP438" s="178">
        <f>AO438*F438</f>
        <v>0</v>
      </c>
      <c r="AQ438" s="99" t="n"/>
      <c r="AR438" s="179">
        <f>AQ438*E438</f>
        <v>0</v>
      </c>
      <c r="AS438" s="98" t="n"/>
      <c r="AT438" s="178">
        <f>AS438*F438</f>
        <v>0</v>
      </c>
      <c r="AU438" s="99" t="n"/>
      <c r="AV438" s="179">
        <f>AU438*E438</f>
        <v>0</v>
      </c>
      <c r="AW438" s="98" t="n"/>
      <c r="AX438" s="178">
        <f>AW438*F438</f>
        <v>0</v>
      </c>
      <c r="AY438" s="99" t="n"/>
      <c r="AZ438" s="179">
        <f>AY438*E438</f>
        <v>0</v>
      </c>
      <c r="BA438" s="98" t="n"/>
      <c r="BB438" s="178">
        <f>BA438*F438</f>
        <v>0</v>
      </c>
      <c r="BC438" s="99" t="n"/>
      <c r="BD438" s="179">
        <f>BC438*E438</f>
        <v>0</v>
      </c>
      <c r="BE438" s="98" t="n"/>
      <c r="BF438" s="178">
        <f>BE438*F438</f>
        <v>0</v>
      </c>
    </row>
    <row r="439" ht="15.6" customHeight="1">
      <c r="A439" s="19" t="inlineStr">
        <is>
          <t>12.068.1174</t>
        </is>
      </c>
      <c r="B439" s="15" t="inlineStr">
        <is>
          <t>זכוכית שקופה בידודית מחוסמת משני הצדדים 5+8+6 מ"מ</t>
        </is>
      </c>
      <c r="C439" s="33" t="inlineStr">
        <is>
          <t>מ"ר</t>
        </is>
      </c>
      <c r="D439" s="180" t="n">
        <v>325</v>
      </c>
      <c r="E439" s="180">
        <f>D439*(1-$E$3)</f>
        <v>276.25</v>
      </c>
      <c r="F439" s="181">
        <f>E439*(1+$F$3)</f>
        <v>290.0625</v>
      </c>
      <c r="H439" s="38" t="n"/>
      <c r="I439" s="36" t="n"/>
      <c r="K439" s="100" t="n"/>
      <c r="L439" s="182">
        <f>K439*E439</f>
        <v>0</v>
      </c>
      <c r="M439" s="102" t="n"/>
      <c r="N439" s="183">
        <f>M439*F439</f>
        <v>0</v>
      </c>
      <c r="O439" s="95" t="n"/>
      <c r="P439" s="177">
        <f>O439*E439</f>
        <v>0</v>
      </c>
      <c r="Q439" s="96" t="n"/>
      <c r="R439" s="178">
        <f>Q439*F439</f>
        <v>0</v>
      </c>
      <c r="S439" s="95" t="n"/>
      <c r="T439" s="179">
        <f>S439*E439</f>
        <v>0</v>
      </c>
      <c r="U439" s="98" t="n"/>
      <c r="V439" s="178">
        <f>U439*F439</f>
        <v>0</v>
      </c>
      <c r="W439" s="99" t="n"/>
      <c r="X439" s="179">
        <f>W439*E439</f>
        <v>0</v>
      </c>
      <c r="Y439" s="98" t="n"/>
      <c r="Z439" s="178">
        <f>Y439*F439</f>
        <v>0</v>
      </c>
      <c r="AA439" s="99" t="n"/>
      <c r="AB439" s="179">
        <f>AA439*E439</f>
        <v>0</v>
      </c>
      <c r="AC439" s="98" t="n"/>
      <c r="AD439" s="178">
        <f>AC439*F439</f>
        <v>0</v>
      </c>
      <c r="AE439" s="99" t="n"/>
      <c r="AF439" s="179">
        <f>AE439*E439</f>
        <v>0</v>
      </c>
      <c r="AG439" s="98" t="n"/>
      <c r="AH439" s="178">
        <f>AG439*F439</f>
        <v>0</v>
      </c>
      <c r="AI439" s="99" t="n"/>
      <c r="AJ439" s="179">
        <f>AI439*E439</f>
        <v>0</v>
      </c>
      <c r="AK439" s="98" t="n"/>
      <c r="AL439" s="178">
        <f>AK439*F439</f>
        <v>0</v>
      </c>
      <c r="AM439" s="99" t="n"/>
      <c r="AN439" s="179">
        <f>AM439*E439</f>
        <v>0</v>
      </c>
      <c r="AO439" s="98" t="n"/>
      <c r="AP439" s="178">
        <f>AO439*F439</f>
        <v>0</v>
      </c>
      <c r="AQ439" s="99" t="n"/>
      <c r="AR439" s="179">
        <f>AQ439*E439</f>
        <v>0</v>
      </c>
      <c r="AS439" s="98" t="n"/>
      <c r="AT439" s="178">
        <f>AS439*F439</f>
        <v>0</v>
      </c>
      <c r="AU439" s="99" t="n"/>
      <c r="AV439" s="179">
        <f>AU439*E439</f>
        <v>0</v>
      </c>
      <c r="AW439" s="98" t="n"/>
      <c r="AX439" s="178">
        <f>AW439*F439</f>
        <v>0</v>
      </c>
      <c r="AY439" s="99" t="n"/>
      <c r="AZ439" s="179">
        <f>AY439*E439</f>
        <v>0</v>
      </c>
      <c r="BA439" s="98" t="n"/>
      <c r="BB439" s="178">
        <f>BA439*F439</f>
        <v>0</v>
      </c>
      <c r="BC439" s="99" t="n"/>
      <c r="BD439" s="179">
        <f>BC439*E439</f>
        <v>0</v>
      </c>
      <c r="BE439" s="98" t="n"/>
      <c r="BF439" s="178">
        <f>BE439*F439</f>
        <v>0</v>
      </c>
    </row>
    <row r="440" ht="15.6" customHeight="1">
      <c r="A440" s="19" t="inlineStr">
        <is>
          <t>12.068.1180</t>
        </is>
      </c>
      <c r="B440" s="15" t="inlineStr">
        <is>
          <t>זכוכית שקופה בידודית מחוסמת משני הצדדים 6+6+6 מ"מ</t>
        </is>
      </c>
      <c r="C440" s="33" t="inlineStr">
        <is>
          <t>מ"ר</t>
        </is>
      </c>
      <c r="D440" s="180" t="n">
        <v>286</v>
      </c>
      <c r="E440" s="180">
        <f>D440*(1-$E$3)</f>
        <v>243.1</v>
      </c>
      <c r="F440" s="181">
        <f>E440*(1+$F$3)</f>
        <v>255.255</v>
      </c>
      <c r="H440" s="38" t="n"/>
      <c r="I440" s="36" t="n"/>
      <c r="K440" s="100" t="n"/>
      <c r="L440" s="182">
        <f>K440*E440</f>
        <v>0</v>
      </c>
      <c r="M440" s="102" t="n"/>
      <c r="N440" s="183">
        <f>M440*F440</f>
        <v>0</v>
      </c>
      <c r="O440" s="95" t="n"/>
      <c r="P440" s="177">
        <f>O440*E440</f>
        <v>0</v>
      </c>
      <c r="Q440" s="96" t="n"/>
      <c r="R440" s="178">
        <f>Q440*F440</f>
        <v>0</v>
      </c>
      <c r="S440" s="95" t="n"/>
      <c r="T440" s="179">
        <f>S440*E440</f>
        <v>0</v>
      </c>
      <c r="U440" s="98" t="n"/>
      <c r="V440" s="178">
        <f>U440*F440</f>
        <v>0</v>
      </c>
      <c r="W440" s="99" t="n"/>
      <c r="X440" s="179">
        <f>W440*E440</f>
        <v>0</v>
      </c>
      <c r="Y440" s="98" t="n"/>
      <c r="Z440" s="178">
        <f>Y440*F440</f>
        <v>0</v>
      </c>
      <c r="AA440" s="99" t="n"/>
      <c r="AB440" s="179">
        <f>AA440*E440</f>
        <v>0</v>
      </c>
      <c r="AC440" s="98" t="n"/>
      <c r="AD440" s="178">
        <f>AC440*F440</f>
        <v>0</v>
      </c>
      <c r="AE440" s="99" t="n"/>
      <c r="AF440" s="179">
        <f>AE440*E440</f>
        <v>0</v>
      </c>
      <c r="AG440" s="98" t="n"/>
      <c r="AH440" s="178">
        <f>AG440*F440</f>
        <v>0</v>
      </c>
      <c r="AI440" s="99" t="n"/>
      <c r="AJ440" s="179">
        <f>AI440*E440</f>
        <v>0</v>
      </c>
      <c r="AK440" s="98" t="n"/>
      <c r="AL440" s="178">
        <f>AK440*F440</f>
        <v>0</v>
      </c>
      <c r="AM440" s="99" t="n"/>
      <c r="AN440" s="179">
        <f>AM440*E440</f>
        <v>0</v>
      </c>
      <c r="AO440" s="98" t="n"/>
      <c r="AP440" s="178">
        <f>AO440*F440</f>
        <v>0</v>
      </c>
      <c r="AQ440" s="99" t="n"/>
      <c r="AR440" s="179">
        <f>AQ440*E440</f>
        <v>0</v>
      </c>
      <c r="AS440" s="98" t="n"/>
      <c r="AT440" s="178">
        <f>AS440*F440</f>
        <v>0</v>
      </c>
      <c r="AU440" s="99" t="n"/>
      <c r="AV440" s="179">
        <f>AU440*E440</f>
        <v>0</v>
      </c>
      <c r="AW440" s="98" t="n"/>
      <c r="AX440" s="178">
        <f>AW440*F440</f>
        <v>0</v>
      </c>
      <c r="AY440" s="99" t="n"/>
      <c r="AZ440" s="179">
        <f>AY440*E440</f>
        <v>0</v>
      </c>
      <c r="BA440" s="98" t="n"/>
      <c r="BB440" s="178">
        <f>BA440*F440</f>
        <v>0</v>
      </c>
      <c r="BC440" s="99" t="n"/>
      <c r="BD440" s="179">
        <f>BC440*E440</f>
        <v>0</v>
      </c>
      <c r="BE440" s="98" t="n"/>
      <c r="BF440" s="178">
        <f>BE440*F440</f>
        <v>0</v>
      </c>
    </row>
    <row r="441" ht="15.6" customHeight="1">
      <c r="A441" s="19" t="inlineStr">
        <is>
          <t>12.068.1190</t>
        </is>
      </c>
      <c r="B441" s="15" t="inlineStr">
        <is>
          <t>זכוכית שקופה בידודית מחוסמת משני הצדדים 6+12+6 מ"מ</t>
        </is>
      </c>
      <c r="C441" s="33" t="inlineStr">
        <is>
          <t>מ"ר</t>
        </is>
      </c>
      <c r="D441" s="180" t="n">
        <v>315</v>
      </c>
      <c r="E441" s="180">
        <f>D441*(1-$E$3)</f>
        <v>267.75</v>
      </c>
      <c r="F441" s="181">
        <f>E441*(1+$F$3)</f>
        <v>281.1375</v>
      </c>
      <c r="H441" s="38" t="n"/>
      <c r="I441" s="36" t="n"/>
      <c r="K441" s="100" t="n"/>
      <c r="L441" s="182">
        <f>K441*E441</f>
        <v>0</v>
      </c>
      <c r="M441" s="102" t="n"/>
      <c r="N441" s="183">
        <f>M441*F441</f>
        <v>0</v>
      </c>
      <c r="O441" s="95" t="n"/>
      <c r="P441" s="177">
        <f>O441*E441</f>
        <v>0</v>
      </c>
      <c r="Q441" s="96" t="n"/>
      <c r="R441" s="178">
        <f>Q441*F441</f>
        <v>0</v>
      </c>
      <c r="S441" s="95" t="n"/>
      <c r="T441" s="179">
        <f>S441*E441</f>
        <v>0</v>
      </c>
      <c r="U441" s="98" t="n"/>
      <c r="V441" s="178">
        <f>U441*F441</f>
        <v>0</v>
      </c>
      <c r="W441" s="99" t="n"/>
      <c r="X441" s="179">
        <f>W441*E441</f>
        <v>0</v>
      </c>
      <c r="Y441" s="98" t="n"/>
      <c r="Z441" s="178">
        <f>Y441*F441</f>
        <v>0</v>
      </c>
      <c r="AA441" s="99" t="n"/>
      <c r="AB441" s="179">
        <f>AA441*E441</f>
        <v>0</v>
      </c>
      <c r="AC441" s="98" t="n"/>
      <c r="AD441" s="178">
        <f>AC441*F441</f>
        <v>0</v>
      </c>
      <c r="AE441" s="99" t="n"/>
      <c r="AF441" s="179">
        <f>AE441*E441</f>
        <v>0</v>
      </c>
      <c r="AG441" s="98" t="n"/>
      <c r="AH441" s="178">
        <f>AG441*F441</f>
        <v>0</v>
      </c>
      <c r="AI441" s="99" t="n"/>
      <c r="AJ441" s="179">
        <f>AI441*E441</f>
        <v>0</v>
      </c>
      <c r="AK441" s="98" t="n"/>
      <c r="AL441" s="178">
        <f>AK441*F441</f>
        <v>0</v>
      </c>
      <c r="AM441" s="99" t="n"/>
      <c r="AN441" s="179">
        <f>AM441*E441</f>
        <v>0</v>
      </c>
      <c r="AO441" s="98" t="n"/>
      <c r="AP441" s="178">
        <f>AO441*F441</f>
        <v>0</v>
      </c>
      <c r="AQ441" s="99" t="n"/>
      <c r="AR441" s="179">
        <f>AQ441*E441</f>
        <v>0</v>
      </c>
      <c r="AS441" s="98" t="n"/>
      <c r="AT441" s="178">
        <f>AS441*F441</f>
        <v>0</v>
      </c>
      <c r="AU441" s="99" t="n"/>
      <c r="AV441" s="179">
        <f>AU441*E441</f>
        <v>0</v>
      </c>
      <c r="AW441" s="98" t="n"/>
      <c r="AX441" s="178">
        <f>AW441*F441</f>
        <v>0</v>
      </c>
      <c r="AY441" s="99" t="n"/>
      <c r="AZ441" s="179">
        <f>AY441*E441</f>
        <v>0</v>
      </c>
      <c r="BA441" s="98" t="n"/>
      <c r="BB441" s="178">
        <f>BA441*F441</f>
        <v>0</v>
      </c>
      <c r="BC441" s="99" t="n"/>
      <c r="BD441" s="179">
        <f>BC441*E441</f>
        <v>0</v>
      </c>
      <c r="BE441" s="98" t="n"/>
      <c r="BF441" s="178">
        <f>BE441*F441</f>
        <v>0</v>
      </c>
    </row>
    <row r="442" ht="15.6" customHeight="1">
      <c r="A442" s="19" t="inlineStr">
        <is>
          <t>12.068.1200</t>
        </is>
      </c>
      <c r="B442" s="15" t="inlineStr">
        <is>
          <t>זכוכית שקופה בידודית מחוסמת משני הצדדים 6+14+6 מ"מ</t>
        </is>
      </c>
      <c r="C442" s="33" t="inlineStr">
        <is>
          <t>מ"ר</t>
        </is>
      </c>
      <c r="D442" s="180" t="n">
        <v>400</v>
      </c>
      <c r="E442" s="180">
        <f>D442*(1-$E$3)</f>
        <v>340</v>
      </c>
      <c r="F442" s="181">
        <f>E442*(1+$F$3)</f>
        <v>357</v>
      </c>
      <c r="H442" s="38" t="n"/>
      <c r="I442" s="36" t="n"/>
      <c r="K442" s="100" t="n"/>
      <c r="L442" s="182">
        <f>K442*E442</f>
        <v>0</v>
      </c>
      <c r="M442" s="102" t="n"/>
      <c r="N442" s="183">
        <f>M442*F442</f>
        <v>0</v>
      </c>
      <c r="O442" s="95" t="n"/>
      <c r="P442" s="177">
        <f>O442*E442</f>
        <v>0</v>
      </c>
      <c r="Q442" s="96" t="n"/>
      <c r="R442" s="178">
        <f>Q442*F442</f>
        <v>0</v>
      </c>
      <c r="S442" s="95" t="n"/>
      <c r="T442" s="179">
        <f>S442*E442</f>
        <v>0</v>
      </c>
      <c r="U442" s="98" t="n"/>
      <c r="V442" s="178">
        <f>U442*F442</f>
        <v>0</v>
      </c>
      <c r="W442" s="99" t="n"/>
      <c r="X442" s="179">
        <f>W442*E442</f>
        <v>0</v>
      </c>
      <c r="Y442" s="98" t="n"/>
      <c r="Z442" s="178">
        <f>Y442*F442</f>
        <v>0</v>
      </c>
      <c r="AA442" s="99" t="n"/>
      <c r="AB442" s="179">
        <f>AA442*E442</f>
        <v>0</v>
      </c>
      <c r="AC442" s="98" t="n"/>
      <c r="AD442" s="178">
        <f>AC442*F442</f>
        <v>0</v>
      </c>
      <c r="AE442" s="99" t="n"/>
      <c r="AF442" s="179">
        <f>AE442*E442</f>
        <v>0</v>
      </c>
      <c r="AG442" s="98" t="n"/>
      <c r="AH442" s="178">
        <f>AG442*F442</f>
        <v>0</v>
      </c>
      <c r="AI442" s="99" t="n"/>
      <c r="AJ442" s="179">
        <f>AI442*E442</f>
        <v>0</v>
      </c>
      <c r="AK442" s="98" t="n"/>
      <c r="AL442" s="178">
        <f>AK442*F442</f>
        <v>0</v>
      </c>
      <c r="AM442" s="99" t="n"/>
      <c r="AN442" s="179">
        <f>AM442*E442</f>
        <v>0</v>
      </c>
      <c r="AO442" s="98" t="n"/>
      <c r="AP442" s="178">
        <f>AO442*F442</f>
        <v>0</v>
      </c>
      <c r="AQ442" s="99" t="n"/>
      <c r="AR442" s="179">
        <f>AQ442*E442</f>
        <v>0</v>
      </c>
      <c r="AS442" s="98" t="n"/>
      <c r="AT442" s="178">
        <f>AS442*F442</f>
        <v>0</v>
      </c>
      <c r="AU442" s="99" t="n"/>
      <c r="AV442" s="179">
        <f>AU442*E442</f>
        <v>0</v>
      </c>
      <c r="AW442" s="98" t="n"/>
      <c r="AX442" s="178">
        <f>AW442*F442</f>
        <v>0</v>
      </c>
      <c r="AY442" s="99" t="n"/>
      <c r="AZ442" s="179">
        <f>AY442*E442</f>
        <v>0</v>
      </c>
      <c r="BA442" s="98" t="n"/>
      <c r="BB442" s="178">
        <f>BA442*F442</f>
        <v>0</v>
      </c>
      <c r="BC442" s="99" t="n"/>
      <c r="BD442" s="179">
        <f>BC442*E442</f>
        <v>0</v>
      </c>
      <c r="BE442" s="98" t="n"/>
      <c r="BF442" s="178">
        <f>BE442*F442</f>
        <v>0</v>
      </c>
    </row>
    <row r="443" ht="15.6" customHeight="1">
      <c r="A443" s="19" t="inlineStr">
        <is>
          <t>12.068.1210</t>
        </is>
      </c>
      <c r="B443" s="15" t="inlineStr">
        <is>
          <t>זכוכית שקופה בידודית מחוסמת משני הצדדים 6+24+6 מ"מ</t>
        </is>
      </c>
      <c r="C443" s="33" t="inlineStr">
        <is>
          <t>מ"ר</t>
        </is>
      </c>
      <c r="D443" s="180" t="n">
        <v>415</v>
      </c>
      <c r="E443" s="180">
        <f>D443*(1-$E$3)</f>
        <v>352.75</v>
      </c>
      <c r="F443" s="181">
        <f>E443*(1+$F$3)</f>
        <v>370.3875</v>
      </c>
      <c r="H443" s="38" t="n"/>
      <c r="I443" s="36" t="n"/>
      <c r="K443" s="100" t="n"/>
      <c r="L443" s="182">
        <f>K443*E443</f>
        <v>0</v>
      </c>
      <c r="M443" s="102" t="n"/>
      <c r="N443" s="183">
        <f>M443*F443</f>
        <v>0</v>
      </c>
      <c r="O443" s="95" t="n"/>
      <c r="P443" s="177">
        <f>O443*E443</f>
        <v>0</v>
      </c>
      <c r="Q443" s="96" t="n"/>
      <c r="R443" s="178">
        <f>Q443*F443</f>
        <v>0</v>
      </c>
      <c r="S443" s="95" t="n"/>
      <c r="T443" s="179">
        <f>S443*E443</f>
        <v>0</v>
      </c>
      <c r="U443" s="98" t="n"/>
      <c r="V443" s="178">
        <f>U443*F443</f>
        <v>0</v>
      </c>
      <c r="W443" s="99" t="n"/>
      <c r="X443" s="179">
        <f>W443*E443</f>
        <v>0</v>
      </c>
      <c r="Y443" s="98" t="n"/>
      <c r="Z443" s="178">
        <f>Y443*F443</f>
        <v>0</v>
      </c>
      <c r="AA443" s="99" t="n"/>
      <c r="AB443" s="179">
        <f>AA443*E443</f>
        <v>0</v>
      </c>
      <c r="AC443" s="98" t="n"/>
      <c r="AD443" s="178">
        <f>AC443*F443</f>
        <v>0</v>
      </c>
      <c r="AE443" s="99" t="n"/>
      <c r="AF443" s="179">
        <f>AE443*E443</f>
        <v>0</v>
      </c>
      <c r="AG443" s="98" t="n"/>
      <c r="AH443" s="178">
        <f>AG443*F443</f>
        <v>0</v>
      </c>
      <c r="AI443" s="99" t="n"/>
      <c r="AJ443" s="179">
        <f>AI443*E443</f>
        <v>0</v>
      </c>
      <c r="AK443" s="98" t="n"/>
      <c r="AL443" s="178">
        <f>AK443*F443</f>
        <v>0</v>
      </c>
      <c r="AM443" s="99" t="n"/>
      <c r="AN443" s="179">
        <f>AM443*E443</f>
        <v>0</v>
      </c>
      <c r="AO443" s="98" t="n"/>
      <c r="AP443" s="178">
        <f>AO443*F443</f>
        <v>0</v>
      </c>
      <c r="AQ443" s="99" t="n"/>
      <c r="AR443" s="179">
        <f>AQ443*E443</f>
        <v>0</v>
      </c>
      <c r="AS443" s="98" t="n"/>
      <c r="AT443" s="178">
        <f>AS443*F443</f>
        <v>0</v>
      </c>
      <c r="AU443" s="99" t="n"/>
      <c r="AV443" s="179">
        <f>AU443*E443</f>
        <v>0</v>
      </c>
      <c r="AW443" s="98" t="n"/>
      <c r="AX443" s="178">
        <f>AW443*F443</f>
        <v>0</v>
      </c>
      <c r="AY443" s="99" t="n"/>
      <c r="AZ443" s="179">
        <f>AY443*E443</f>
        <v>0</v>
      </c>
      <c r="BA443" s="98" t="n"/>
      <c r="BB443" s="178">
        <f>BA443*F443</f>
        <v>0</v>
      </c>
      <c r="BC443" s="99" t="n"/>
      <c r="BD443" s="179">
        <f>BC443*E443</f>
        <v>0</v>
      </c>
      <c r="BE443" s="98" t="n"/>
      <c r="BF443" s="178">
        <f>BE443*F443</f>
        <v>0</v>
      </c>
    </row>
    <row r="444" ht="15.6" customHeight="1">
      <c r="A444" s="19" t="inlineStr">
        <is>
          <t>12.068.1216</t>
        </is>
      </c>
      <c r="B444" s="15" t="inlineStr">
        <is>
          <t>זכוכית שקופה בידודית מחוסמת משני הצדדים 6+10+8 מ"מ</t>
        </is>
      </c>
      <c r="C444" s="33" t="inlineStr">
        <is>
          <t>מ"ר</t>
        </is>
      </c>
      <c r="D444" s="180" t="n">
        <v>375</v>
      </c>
      <c r="E444" s="180">
        <f>D444*(1-$E$3)</f>
        <v>318.75</v>
      </c>
      <c r="F444" s="181">
        <f>E444*(1+$F$3)</f>
        <v>334.6875</v>
      </c>
      <c r="H444" s="38" t="n"/>
      <c r="I444" s="36" t="n"/>
      <c r="K444" s="100" t="n"/>
      <c r="L444" s="182">
        <f>K444*E444</f>
        <v>0</v>
      </c>
      <c r="M444" s="102" t="n"/>
      <c r="N444" s="183">
        <f>M444*F444</f>
        <v>0</v>
      </c>
      <c r="O444" s="95" t="n"/>
      <c r="P444" s="177">
        <f>O444*E444</f>
        <v>0</v>
      </c>
      <c r="Q444" s="96" t="n"/>
      <c r="R444" s="178">
        <f>Q444*F444</f>
        <v>0</v>
      </c>
      <c r="S444" s="95" t="n"/>
      <c r="T444" s="179">
        <f>S444*E444</f>
        <v>0</v>
      </c>
      <c r="U444" s="98" t="n"/>
      <c r="V444" s="178">
        <f>U444*F444</f>
        <v>0</v>
      </c>
      <c r="W444" s="99" t="n"/>
      <c r="X444" s="179">
        <f>W444*E444</f>
        <v>0</v>
      </c>
      <c r="Y444" s="98" t="n"/>
      <c r="Z444" s="178">
        <f>Y444*F444</f>
        <v>0</v>
      </c>
      <c r="AA444" s="99" t="n"/>
      <c r="AB444" s="179">
        <f>AA444*E444</f>
        <v>0</v>
      </c>
      <c r="AC444" s="98" t="n"/>
      <c r="AD444" s="178">
        <f>AC444*F444</f>
        <v>0</v>
      </c>
      <c r="AE444" s="99" t="n"/>
      <c r="AF444" s="179">
        <f>AE444*E444</f>
        <v>0</v>
      </c>
      <c r="AG444" s="98" t="n"/>
      <c r="AH444" s="178">
        <f>AG444*F444</f>
        <v>0</v>
      </c>
      <c r="AI444" s="99" t="n"/>
      <c r="AJ444" s="179">
        <f>AI444*E444</f>
        <v>0</v>
      </c>
      <c r="AK444" s="98" t="n">
        <v>5.558</v>
      </c>
      <c r="AL444" s="178">
        <f>AK444*F444</f>
        <v>1860.193125</v>
      </c>
      <c r="AM444" s="99" t="n"/>
      <c r="AN444" s="179">
        <f>AM444*E444</f>
        <v>0</v>
      </c>
      <c r="AO444" s="98" t="n"/>
      <c r="AP444" s="178">
        <f>AO444*F444</f>
        <v>0</v>
      </c>
      <c r="AQ444" s="99" t="n"/>
      <c r="AR444" s="179">
        <f>AQ444*E444</f>
        <v>0</v>
      </c>
      <c r="AS444" s="98" t="n"/>
      <c r="AT444" s="178">
        <f>AS444*F444</f>
        <v>0</v>
      </c>
      <c r="AU444" s="99" t="n"/>
      <c r="AV444" s="179">
        <f>AU444*E444</f>
        <v>0</v>
      </c>
      <c r="AW444" s="98" t="n"/>
      <c r="AX444" s="178">
        <f>AW444*F444</f>
        <v>0</v>
      </c>
      <c r="AY444" s="99" t="n"/>
      <c r="AZ444" s="179">
        <f>AY444*E444</f>
        <v>0</v>
      </c>
      <c r="BA444" s="98" t="n"/>
      <c r="BB444" s="178">
        <f>BA444*F444</f>
        <v>0</v>
      </c>
      <c r="BC444" s="99" t="n"/>
      <c r="BD444" s="179">
        <f>BC444*E444</f>
        <v>0</v>
      </c>
      <c r="BE444" s="98" t="n"/>
      <c r="BF444" s="178">
        <f>BE444*F444</f>
        <v>0</v>
      </c>
    </row>
    <row r="445" ht="15.6" customHeight="1">
      <c r="A445" s="19" t="inlineStr">
        <is>
          <t>12.068.1218</t>
        </is>
      </c>
      <c r="B445" s="15" t="inlineStr">
        <is>
          <t>זכוכית שקופה בידודית מחוסמת משני הצדדים 6+12+8 מ"מ</t>
        </is>
      </c>
      <c r="C445" s="33" t="inlineStr">
        <is>
          <t>מ"ר</t>
        </is>
      </c>
      <c r="D445" s="180" t="n">
        <v>389</v>
      </c>
      <c r="E445" s="180">
        <f>D445*(1-$E$3)</f>
        <v>330.65</v>
      </c>
      <c r="F445" s="181">
        <f>E445*(1+$F$3)</f>
        <v>347.1825</v>
      </c>
      <c r="H445" s="38" t="n"/>
      <c r="I445" s="36" t="n"/>
      <c r="K445" s="100" t="n"/>
      <c r="L445" s="182">
        <f>K445*E445</f>
        <v>0</v>
      </c>
      <c r="M445" s="102" t="n"/>
      <c r="N445" s="183">
        <f>M445*F445</f>
        <v>0</v>
      </c>
      <c r="O445" s="95" t="n"/>
      <c r="P445" s="177">
        <f>O445*E445</f>
        <v>0</v>
      </c>
      <c r="Q445" s="96" t="n"/>
      <c r="R445" s="178">
        <f>Q445*F445</f>
        <v>0</v>
      </c>
      <c r="S445" s="95" t="n"/>
      <c r="T445" s="179">
        <f>S445*E445</f>
        <v>0</v>
      </c>
      <c r="U445" s="98" t="n"/>
      <c r="V445" s="178">
        <f>U445*F445</f>
        <v>0</v>
      </c>
      <c r="W445" s="99" t="n"/>
      <c r="X445" s="179">
        <f>W445*E445</f>
        <v>0</v>
      </c>
      <c r="Y445" s="98" t="n"/>
      <c r="Z445" s="178">
        <f>Y445*F445</f>
        <v>0</v>
      </c>
      <c r="AA445" s="99" t="n"/>
      <c r="AB445" s="179">
        <f>AA445*E445</f>
        <v>0</v>
      </c>
      <c r="AC445" s="98" t="n"/>
      <c r="AD445" s="178">
        <f>AC445*F445</f>
        <v>0</v>
      </c>
      <c r="AE445" s="99" t="n"/>
      <c r="AF445" s="179">
        <f>AE445*E445</f>
        <v>0</v>
      </c>
      <c r="AG445" s="98" t="n"/>
      <c r="AH445" s="178">
        <f>AG445*F445</f>
        <v>0</v>
      </c>
      <c r="AI445" s="99" t="n"/>
      <c r="AJ445" s="179">
        <f>AI445*E445</f>
        <v>0</v>
      </c>
      <c r="AK445" s="98" t="n"/>
      <c r="AL445" s="178">
        <f>AK445*F445</f>
        <v>0</v>
      </c>
      <c r="AM445" s="99" t="n"/>
      <c r="AN445" s="179">
        <f>AM445*E445</f>
        <v>0</v>
      </c>
      <c r="AO445" s="98" t="n"/>
      <c r="AP445" s="178">
        <f>AO445*F445</f>
        <v>0</v>
      </c>
      <c r="AQ445" s="99" t="n"/>
      <c r="AR445" s="179">
        <f>AQ445*E445</f>
        <v>0</v>
      </c>
      <c r="AS445" s="98" t="n"/>
      <c r="AT445" s="178">
        <f>AS445*F445</f>
        <v>0</v>
      </c>
      <c r="AU445" s="99" t="n"/>
      <c r="AV445" s="179">
        <f>AU445*E445</f>
        <v>0</v>
      </c>
      <c r="AW445" s="98" t="n"/>
      <c r="AX445" s="178">
        <f>AW445*F445</f>
        <v>0</v>
      </c>
      <c r="AY445" s="99" t="n"/>
      <c r="AZ445" s="179">
        <f>AY445*E445</f>
        <v>0</v>
      </c>
      <c r="BA445" s="98" t="n"/>
      <c r="BB445" s="178">
        <f>BA445*F445</f>
        <v>0</v>
      </c>
      <c r="BC445" s="99" t="n"/>
      <c r="BD445" s="179">
        <f>BC445*E445</f>
        <v>0</v>
      </c>
      <c r="BE445" s="98" t="n"/>
      <c r="BF445" s="178">
        <f>BE445*F445</f>
        <v>0</v>
      </c>
    </row>
    <row r="446" ht="15.6" customHeight="1">
      <c r="A446" s="19" t="inlineStr">
        <is>
          <t>12.068.1220</t>
        </is>
      </c>
      <c r="B446" s="15" t="inlineStr">
        <is>
          <t>זכוכית שקופה בידודית מחוסמת משני הצדדים 8+10+8 מ"מ</t>
        </is>
      </c>
      <c r="C446" s="33" t="inlineStr">
        <is>
          <t>מ"ר</t>
        </is>
      </c>
      <c r="D446" s="180" t="n">
        <v>443</v>
      </c>
      <c r="E446" s="180">
        <f>D446*(1-$E$3)</f>
        <v>376.55</v>
      </c>
      <c r="F446" s="181">
        <f>E446*(1+$F$3)</f>
        <v>395.37750000000005</v>
      </c>
      <c r="H446" s="38" t="n"/>
      <c r="I446" s="36" t="n"/>
      <c r="K446" s="100" t="n"/>
      <c r="L446" s="182">
        <f>K446*E446</f>
        <v>0</v>
      </c>
      <c r="M446" s="102" t="n"/>
      <c r="N446" s="183">
        <f>M446*F446</f>
        <v>0</v>
      </c>
      <c r="O446" s="95" t="n"/>
      <c r="P446" s="177">
        <f>O446*E446</f>
        <v>0</v>
      </c>
      <c r="Q446" s="96" t="n"/>
      <c r="R446" s="178">
        <f>Q446*F446</f>
        <v>0</v>
      </c>
      <c r="S446" s="95" t="n"/>
      <c r="T446" s="179">
        <f>S446*E446</f>
        <v>0</v>
      </c>
      <c r="U446" s="98" t="n"/>
      <c r="V446" s="178">
        <f>U446*F446</f>
        <v>0</v>
      </c>
      <c r="W446" s="99" t="n"/>
      <c r="X446" s="179">
        <f>W446*E446</f>
        <v>0</v>
      </c>
      <c r="Y446" s="98" t="n"/>
      <c r="Z446" s="178">
        <f>Y446*F446</f>
        <v>0</v>
      </c>
      <c r="AA446" s="99" t="n"/>
      <c r="AB446" s="179">
        <f>AA446*E446</f>
        <v>0</v>
      </c>
      <c r="AC446" s="98" t="n"/>
      <c r="AD446" s="178">
        <f>AC446*F446</f>
        <v>0</v>
      </c>
      <c r="AE446" s="99" t="n"/>
      <c r="AF446" s="179">
        <f>AE446*E446</f>
        <v>0</v>
      </c>
      <c r="AG446" s="98" t="n"/>
      <c r="AH446" s="178">
        <f>AG446*F446</f>
        <v>0</v>
      </c>
      <c r="AI446" s="99" t="n"/>
      <c r="AJ446" s="179">
        <f>AI446*E446</f>
        <v>0</v>
      </c>
      <c r="AK446" s="98" t="n"/>
      <c r="AL446" s="178">
        <f>AK446*F446</f>
        <v>0</v>
      </c>
      <c r="AM446" s="99" t="n"/>
      <c r="AN446" s="179">
        <f>AM446*E446</f>
        <v>0</v>
      </c>
      <c r="AO446" s="98" t="n"/>
      <c r="AP446" s="178">
        <f>AO446*F446</f>
        <v>0</v>
      </c>
      <c r="AQ446" s="99" t="n"/>
      <c r="AR446" s="179">
        <f>AQ446*E446</f>
        <v>0</v>
      </c>
      <c r="AS446" s="98" t="n"/>
      <c r="AT446" s="178">
        <f>AS446*F446</f>
        <v>0</v>
      </c>
      <c r="AU446" s="99" t="n"/>
      <c r="AV446" s="179">
        <f>AU446*E446</f>
        <v>0</v>
      </c>
      <c r="AW446" s="98" t="n"/>
      <c r="AX446" s="178">
        <f>AW446*F446</f>
        <v>0</v>
      </c>
      <c r="AY446" s="99" t="n"/>
      <c r="AZ446" s="179">
        <f>AY446*E446</f>
        <v>0</v>
      </c>
      <c r="BA446" s="98" t="n"/>
      <c r="BB446" s="178">
        <f>BA446*F446</f>
        <v>0</v>
      </c>
      <c r="BC446" s="99" t="n"/>
      <c r="BD446" s="179">
        <f>BC446*E446</f>
        <v>0</v>
      </c>
      <c r="BE446" s="98" t="n"/>
      <c r="BF446" s="178">
        <f>BE446*F446</f>
        <v>0</v>
      </c>
    </row>
    <row r="447" ht="15.6" customHeight="1">
      <c r="A447" s="19" t="inlineStr">
        <is>
          <t>12.068.1230</t>
        </is>
      </c>
      <c r="B447" s="15" t="inlineStr">
        <is>
          <t>זכוכית שקופה בידודית מחוסמת משני הצדדים 8+14+8 מ"מ</t>
        </is>
      </c>
      <c r="C447" s="33" t="inlineStr">
        <is>
          <t>מ"ר</t>
        </is>
      </c>
      <c r="D447" s="180" t="n">
        <v>472</v>
      </c>
      <c r="E447" s="180">
        <f>D447*(1-$E$3)</f>
        <v>401.2</v>
      </c>
      <c r="F447" s="181">
        <f>E447*(1+$F$3)</f>
        <v>421.26</v>
      </c>
      <c r="H447" s="38" t="n"/>
      <c r="I447" s="36" t="n"/>
      <c r="K447" s="100" t="n"/>
      <c r="L447" s="182">
        <f>K447*E447</f>
        <v>0</v>
      </c>
      <c r="M447" s="102" t="n"/>
      <c r="N447" s="183">
        <f>M447*F447</f>
        <v>0</v>
      </c>
      <c r="O447" s="95" t="n"/>
      <c r="P447" s="177">
        <f>O447*E447</f>
        <v>0</v>
      </c>
      <c r="Q447" s="96" t="n"/>
      <c r="R447" s="178">
        <f>Q447*F447</f>
        <v>0</v>
      </c>
      <c r="S447" s="95" t="n"/>
      <c r="T447" s="179">
        <f>S447*E447</f>
        <v>0</v>
      </c>
      <c r="U447" s="98" t="n"/>
      <c r="V447" s="178">
        <f>U447*F447</f>
        <v>0</v>
      </c>
      <c r="W447" s="99" t="n"/>
      <c r="X447" s="179">
        <f>W447*E447</f>
        <v>0</v>
      </c>
      <c r="Y447" s="98" t="n"/>
      <c r="Z447" s="178">
        <f>Y447*F447</f>
        <v>0</v>
      </c>
      <c r="AA447" s="99" t="n"/>
      <c r="AB447" s="179">
        <f>AA447*E447</f>
        <v>0</v>
      </c>
      <c r="AC447" s="98" t="n"/>
      <c r="AD447" s="178">
        <f>AC447*F447</f>
        <v>0</v>
      </c>
      <c r="AE447" s="99" t="n"/>
      <c r="AF447" s="179">
        <f>AE447*E447</f>
        <v>0</v>
      </c>
      <c r="AG447" s="98" t="n"/>
      <c r="AH447" s="178">
        <f>AG447*F447</f>
        <v>0</v>
      </c>
      <c r="AI447" s="99" t="n"/>
      <c r="AJ447" s="179">
        <f>AI447*E447</f>
        <v>0</v>
      </c>
      <c r="AK447" s="98" t="n"/>
      <c r="AL447" s="178">
        <f>AK447*F447</f>
        <v>0</v>
      </c>
      <c r="AM447" s="99" t="n"/>
      <c r="AN447" s="179">
        <f>AM447*E447</f>
        <v>0</v>
      </c>
      <c r="AO447" s="98" t="n"/>
      <c r="AP447" s="178">
        <f>AO447*F447</f>
        <v>0</v>
      </c>
      <c r="AQ447" s="99" t="n"/>
      <c r="AR447" s="179">
        <f>AQ447*E447</f>
        <v>0</v>
      </c>
      <c r="AS447" s="98" t="n"/>
      <c r="AT447" s="178">
        <f>AS447*F447</f>
        <v>0</v>
      </c>
      <c r="AU447" s="99" t="n"/>
      <c r="AV447" s="179">
        <f>AU447*E447</f>
        <v>0</v>
      </c>
      <c r="AW447" s="98" t="n"/>
      <c r="AX447" s="178">
        <f>AW447*F447</f>
        <v>0</v>
      </c>
      <c r="AY447" s="99" t="n"/>
      <c r="AZ447" s="179">
        <f>AY447*E447</f>
        <v>0</v>
      </c>
      <c r="BA447" s="98" t="n"/>
      <c r="BB447" s="178">
        <f>BA447*F447</f>
        <v>0</v>
      </c>
      <c r="BC447" s="99" t="n"/>
      <c r="BD447" s="179">
        <f>BC447*E447</f>
        <v>0</v>
      </c>
      <c r="BE447" s="98" t="n"/>
      <c r="BF447" s="178">
        <f>BE447*F447</f>
        <v>0</v>
      </c>
    </row>
    <row r="448" ht="42" customHeight="1">
      <c r="A448" s="19" t="inlineStr">
        <is>
          <t>12.068.1250</t>
        </is>
      </c>
      <c r="B448" s="15" t="inlineStr">
        <is>
          <t>זכוכית שקופה בידודית מחוסמת משני הצדדים, זכוכית 8 מ"מ בצד הפנימי של החלון + מרווח 14 מ"מ + זכוכית 6 מ"מ Low-E מהצד החיצוני של החלון עם ציפוי Low Emissivity מהצד הפנימי של הזכוכית (עבור פליטת חום נמוכה)</t>
        </is>
      </c>
      <c r="C448" s="33" t="inlineStr">
        <is>
          <t>מ"ר</t>
        </is>
      </c>
      <c r="D448" s="180" t="n">
        <v>570</v>
      </c>
      <c r="E448" s="180">
        <f>D448*(1-$E$3)</f>
        <v>484.5</v>
      </c>
      <c r="F448" s="181">
        <f>E448*(1+$F$3)</f>
        <v>508.725</v>
      </c>
      <c r="H448" s="38" t="n"/>
      <c r="I448" s="36" t="n"/>
      <c r="K448" s="100" t="n"/>
      <c r="L448" s="182">
        <f>K448*E448</f>
        <v>0</v>
      </c>
      <c r="M448" s="102" t="n"/>
      <c r="N448" s="183">
        <f>M448*F448</f>
        <v>0</v>
      </c>
      <c r="O448" s="95" t="n"/>
      <c r="P448" s="177">
        <f>O448*E448</f>
        <v>0</v>
      </c>
      <c r="Q448" s="96" t="n"/>
      <c r="R448" s="178">
        <f>Q448*F448</f>
        <v>0</v>
      </c>
      <c r="S448" s="95" t="n"/>
      <c r="T448" s="179">
        <f>S448*E448</f>
        <v>0</v>
      </c>
      <c r="U448" s="98" t="n"/>
      <c r="V448" s="178">
        <f>U448*F448</f>
        <v>0</v>
      </c>
      <c r="W448" s="99" t="n"/>
      <c r="X448" s="179">
        <f>W448*E448</f>
        <v>0</v>
      </c>
      <c r="Y448" s="98" t="n"/>
      <c r="Z448" s="178">
        <f>Y448*F448</f>
        <v>0</v>
      </c>
      <c r="AA448" s="99" t="n"/>
      <c r="AB448" s="179">
        <f>AA448*E448</f>
        <v>0</v>
      </c>
      <c r="AC448" s="98" t="n"/>
      <c r="AD448" s="178">
        <f>AC448*F448</f>
        <v>0</v>
      </c>
      <c r="AE448" s="99" t="n"/>
      <c r="AF448" s="179">
        <f>AE448*E448</f>
        <v>0</v>
      </c>
      <c r="AG448" s="98" t="n"/>
      <c r="AH448" s="178">
        <f>AG448*F448</f>
        <v>0</v>
      </c>
      <c r="AI448" s="99" t="n"/>
      <c r="AJ448" s="179">
        <f>AI448*E448</f>
        <v>0</v>
      </c>
      <c r="AK448" s="98" t="n"/>
      <c r="AL448" s="178">
        <f>AK448*F448</f>
        <v>0</v>
      </c>
      <c r="AM448" s="99" t="n"/>
      <c r="AN448" s="179">
        <f>AM448*E448</f>
        <v>0</v>
      </c>
      <c r="AO448" s="98" t="n"/>
      <c r="AP448" s="178">
        <f>AO448*F448</f>
        <v>0</v>
      </c>
      <c r="AQ448" s="99" t="n"/>
      <c r="AR448" s="179">
        <f>AQ448*E448</f>
        <v>0</v>
      </c>
      <c r="AS448" s="98" t="n"/>
      <c r="AT448" s="178">
        <f>AS448*F448</f>
        <v>0</v>
      </c>
      <c r="AU448" s="99" t="n"/>
      <c r="AV448" s="179">
        <f>AU448*E448</f>
        <v>0</v>
      </c>
      <c r="AW448" s="98" t="n"/>
      <c r="AX448" s="178">
        <f>AW448*F448</f>
        <v>0</v>
      </c>
      <c r="AY448" s="99" t="n"/>
      <c r="AZ448" s="179">
        <f>AY448*E448</f>
        <v>0</v>
      </c>
      <c r="BA448" s="98" t="n"/>
      <c r="BB448" s="178">
        <f>BA448*F448</f>
        <v>0</v>
      </c>
      <c r="BC448" s="99" t="n"/>
      <c r="BD448" s="179">
        <f>BC448*E448</f>
        <v>0</v>
      </c>
      <c r="BE448" s="98" t="n"/>
      <c r="BF448" s="178">
        <f>BE448*F448</f>
        <v>0</v>
      </c>
    </row>
    <row r="449" ht="15.6" customHeight="1">
      <c r="A449" s="19" t="inlineStr">
        <is>
          <t>12.068.1300</t>
        </is>
      </c>
      <c r="B449" s="15" t="inlineStr">
        <is>
          <t>זכוכית בטחון 3+3 מ"מ עם P.V.B 0.38</t>
        </is>
      </c>
      <c r="C449" s="33" t="inlineStr">
        <is>
          <t>מ"ר</t>
        </is>
      </c>
      <c r="D449" s="180" t="n">
        <v>151</v>
      </c>
      <c r="E449" s="180">
        <f>D449*(1-$E$3)</f>
        <v>128.35</v>
      </c>
      <c r="F449" s="181">
        <f>E449*(1+$F$3)</f>
        <v>134.7675</v>
      </c>
      <c r="H449" s="38" t="n"/>
      <c r="I449" s="36" t="n"/>
      <c r="K449" s="100" t="n"/>
      <c r="L449" s="182">
        <f>K449*E449</f>
        <v>0</v>
      </c>
      <c r="M449" s="102" t="n"/>
      <c r="N449" s="183">
        <f>M449*F449</f>
        <v>0</v>
      </c>
      <c r="O449" s="95" t="n"/>
      <c r="P449" s="177">
        <f>O449*E449</f>
        <v>0</v>
      </c>
      <c r="Q449" s="96" t="n"/>
      <c r="R449" s="178">
        <f>Q449*F449</f>
        <v>0</v>
      </c>
      <c r="S449" s="95" t="n"/>
      <c r="T449" s="179">
        <f>S449*E449</f>
        <v>0</v>
      </c>
      <c r="U449" s="98" t="n"/>
      <c r="V449" s="178">
        <f>U449*F449</f>
        <v>0</v>
      </c>
      <c r="W449" s="99" t="n"/>
      <c r="X449" s="179">
        <f>W449*E449</f>
        <v>0</v>
      </c>
      <c r="Y449" s="98" t="n"/>
      <c r="Z449" s="178">
        <f>Y449*F449</f>
        <v>0</v>
      </c>
      <c r="AA449" s="99" t="n"/>
      <c r="AB449" s="179">
        <f>AA449*E449</f>
        <v>0</v>
      </c>
      <c r="AC449" s="98" t="n"/>
      <c r="AD449" s="178">
        <f>AC449*F449</f>
        <v>0</v>
      </c>
      <c r="AE449" s="99" t="n"/>
      <c r="AF449" s="179">
        <f>AE449*E449</f>
        <v>0</v>
      </c>
      <c r="AG449" s="98" t="n"/>
      <c r="AH449" s="178">
        <f>AG449*F449</f>
        <v>0</v>
      </c>
      <c r="AI449" s="99" t="n"/>
      <c r="AJ449" s="179">
        <f>AI449*E449</f>
        <v>0</v>
      </c>
      <c r="AK449" s="98" t="n"/>
      <c r="AL449" s="178">
        <f>AK449*F449</f>
        <v>0</v>
      </c>
      <c r="AM449" s="99" t="n"/>
      <c r="AN449" s="179">
        <f>AM449*E449</f>
        <v>0</v>
      </c>
      <c r="AO449" s="98" t="n"/>
      <c r="AP449" s="178">
        <f>AO449*F449</f>
        <v>0</v>
      </c>
      <c r="AQ449" s="99" t="n"/>
      <c r="AR449" s="179">
        <f>AQ449*E449</f>
        <v>0</v>
      </c>
      <c r="AS449" s="98" t="n"/>
      <c r="AT449" s="178">
        <f>AS449*F449</f>
        <v>0</v>
      </c>
      <c r="AU449" s="99" t="n"/>
      <c r="AV449" s="179">
        <f>AU449*E449</f>
        <v>0</v>
      </c>
      <c r="AW449" s="98" t="n"/>
      <c r="AX449" s="178">
        <f>AW449*F449</f>
        <v>0</v>
      </c>
      <c r="AY449" s="99" t="n"/>
      <c r="AZ449" s="179">
        <f>AY449*E449</f>
        <v>0</v>
      </c>
      <c r="BA449" s="98" t="n"/>
      <c r="BB449" s="178">
        <f>BA449*F449</f>
        <v>0</v>
      </c>
      <c r="BC449" s="99" t="n"/>
      <c r="BD449" s="179">
        <f>BC449*E449</f>
        <v>0</v>
      </c>
      <c r="BE449" s="98" t="n"/>
      <c r="BF449" s="178">
        <f>BE449*F449</f>
        <v>0</v>
      </c>
    </row>
    <row r="450" ht="15.6" customHeight="1">
      <c r="A450" s="19" t="inlineStr">
        <is>
          <t>12.068.1302</t>
        </is>
      </c>
      <c r="B450" s="15" t="inlineStr">
        <is>
          <t>זכוכית בטחון 3+3 מ"מ עם 0.76 P.V.B</t>
        </is>
      </c>
      <c r="C450" s="33" t="inlineStr">
        <is>
          <t>מ"ר</t>
        </is>
      </c>
      <c r="D450" s="180" t="n">
        <v>194</v>
      </c>
      <c r="E450" s="180">
        <f>D450*(1-$E$3)</f>
        <v>164.9</v>
      </c>
      <c r="F450" s="181">
        <f>E450*(1+$F$3)</f>
        <v>173.145</v>
      </c>
      <c r="H450" s="38" t="n"/>
      <c r="I450" s="36" t="n"/>
      <c r="K450" s="100" t="n"/>
      <c r="L450" s="182">
        <f>K450*E450</f>
        <v>0</v>
      </c>
      <c r="M450" s="102" t="n"/>
      <c r="N450" s="183">
        <f>M450*F450</f>
        <v>0</v>
      </c>
      <c r="O450" s="95" t="n"/>
      <c r="P450" s="177">
        <f>O450*E450</f>
        <v>0</v>
      </c>
      <c r="Q450" s="96" t="n"/>
      <c r="R450" s="178">
        <f>Q450*F450</f>
        <v>0</v>
      </c>
      <c r="S450" s="95" t="n"/>
      <c r="T450" s="179">
        <f>S450*E450</f>
        <v>0</v>
      </c>
      <c r="U450" s="98" t="n"/>
      <c r="V450" s="178">
        <f>U450*F450</f>
        <v>0</v>
      </c>
      <c r="W450" s="99" t="n"/>
      <c r="X450" s="179">
        <f>W450*E450</f>
        <v>0</v>
      </c>
      <c r="Y450" s="98" t="n"/>
      <c r="Z450" s="178">
        <f>Y450*F450</f>
        <v>0</v>
      </c>
      <c r="AA450" s="99" t="n"/>
      <c r="AB450" s="179">
        <f>AA450*E450</f>
        <v>0</v>
      </c>
      <c r="AC450" s="98" t="n"/>
      <c r="AD450" s="178">
        <f>AC450*F450</f>
        <v>0</v>
      </c>
      <c r="AE450" s="99" t="n"/>
      <c r="AF450" s="179">
        <f>AE450*E450</f>
        <v>0</v>
      </c>
      <c r="AG450" s="98" t="n"/>
      <c r="AH450" s="178">
        <f>AG450*F450</f>
        <v>0</v>
      </c>
      <c r="AI450" s="99" t="n"/>
      <c r="AJ450" s="179">
        <f>AI450*E450</f>
        <v>0</v>
      </c>
      <c r="AK450" s="98" t="n"/>
      <c r="AL450" s="178">
        <f>AK450*F450</f>
        <v>0</v>
      </c>
      <c r="AM450" s="99" t="n"/>
      <c r="AN450" s="179">
        <f>AM450*E450</f>
        <v>0</v>
      </c>
      <c r="AO450" s="98" t="n"/>
      <c r="AP450" s="178">
        <f>AO450*F450</f>
        <v>0</v>
      </c>
      <c r="AQ450" s="99" t="n"/>
      <c r="AR450" s="179">
        <f>AQ450*E450</f>
        <v>0</v>
      </c>
      <c r="AS450" s="98" t="n"/>
      <c r="AT450" s="178">
        <f>AS450*F450</f>
        <v>0</v>
      </c>
      <c r="AU450" s="99" t="n"/>
      <c r="AV450" s="179">
        <f>AU450*E450</f>
        <v>0</v>
      </c>
      <c r="AW450" s="98" t="n"/>
      <c r="AX450" s="178">
        <f>AW450*F450</f>
        <v>0</v>
      </c>
      <c r="AY450" s="99" t="n"/>
      <c r="AZ450" s="179">
        <f>AY450*E450</f>
        <v>0</v>
      </c>
      <c r="BA450" s="98" t="n"/>
      <c r="BB450" s="178">
        <f>BA450*F450</f>
        <v>0</v>
      </c>
      <c r="BC450" s="99" t="n"/>
      <c r="BD450" s="179">
        <f>BC450*E450</f>
        <v>0</v>
      </c>
      <c r="BE450" s="98" t="n"/>
      <c r="BF450" s="178">
        <f>BE450*F450</f>
        <v>0</v>
      </c>
    </row>
    <row r="451" ht="15.6" customHeight="1">
      <c r="A451" s="19" t="inlineStr">
        <is>
          <t>12.068.1304</t>
        </is>
      </c>
      <c r="B451" s="15" t="inlineStr">
        <is>
          <t>זכוכית בטחון 3+4 מ"מ עם P.V.B 0.38</t>
        </is>
      </c>
      <c r="C451" s="33" t="inlineStr">
        <is>
          <t>מ"ר</t>
        </is>
      </c>
      <c r="D451" s="180" t="n">
        <v>215</v>
      </c>
      <c r="E451" s="180">
        <f>D451*(1-$E$3)</f>
        <v>182.75</v>
      </c>
      <c r="F451" s="181">
        <f>E451*(1+$F$3)</f>
        <v>191.88750000000002</v>
      </c>
      <c r="H451" s="38" t="n"/>
      <c r="I451" s="36" t="n"/>
      <c r="K451" s="100" t="n"/>
      <c r="L451" s="182">
        <f>K451*E451</f>
        <v>0</v>
      </c>
      <c r="M451" s="102" t="n"/>
      <c r="N451" s="183">
        <f>M451*F451</f>
        <v>0</v>
      </c>
      <c r="O451" s="95" t="n"/>
      <c r="P451" s="177">
        <f>O451*E451</f>
        <v>0</v>
      </c>
      <c r="Q451" s="96" t="n"/>
      <c r="R451" s="178">
        <f>Q451*F451</f>
        <v>0</v>
      </c>
      <c r="S451" s="95" t="n"/>
      <c r="T451" s="179">
        <f>S451*E451</f>
        <v>0</v>
      </c>
      <c r="U451" s="98" t="n"/>
      <c r="V451" s="178">
        <f>U451*F451</f>
        <v>0</v>
      </c>
      <c r="W451" s="99" t="n"/>
      <c r="X451" s="179">
        <f>W451*E451</f>
        <v>0</v>
      </c>
      <c r="Y451" s="98" t="n"/>
      <c r="Z451" s="178">
        <f>Y451*F451</f>
        <v>0</v>
      </c>
      <c r="AA451" s="99" t="n"/>
      <c r="AB451" s="179">
        <f>AA451*E451</f>
        <v>0</v>
      </c>
      <c r="AC451" s="98" t="n"/>
      <c r="AD451" s="178">
        <f>AC451*F451</f>
        <v>0</v>
      </c>
      <c r="AE451" s="99" t="n"/>
      <c r="AF451" s="179">
        <f>AE451*E451</f>
        <v>0</v>
      </c>
      <c r="AG451" s="98" t="n"/>
      <c r="AH451" s="178">
        <f>AG451*F451</f>
        <v>0</v>
      </c>
      <c r="AI451" s="99" t="n"/>
      <c r="AJ451" s="179">
        <f>AI451*E451</f>
        <v>0</v>
      </c>
      <c r="AK451" s="98" t="n"/>
      <c r="AL451" s="178">
        <f>AK451*F451</f>
        <v>0</v>
      </c>
      <c r="AM451" s="99" t="n"/>
      <c r="AN451" s="179">
        <f>AM451*E451</f>
        <v>0</v>
      </c>
      <c r="AO451" s="98" t="n"/>
      <c r="AP451" s="178">
        <f>AO451*F451</f>
        <v>0</v>
      </c>
      <c r="AQ451" s="99" t="n"/>
      <c r="AR451" s="179">
        <f>AQ451*E451</f>
        <v>0</v>
      </c>
      <c r="AS451" s="98" t="n"/>
      <c r="AT451" s="178">
        <f>AS451*F451</f>
        <v>0</v>
      </c>
      <c r="AU451" s="99" t="n"/>
      <c r="AV451" s="179">
        <f>AU451*E451</f>
        <v>0</v>
      </c>
      <c r="AW451" s="98" t="n"/>
      <c r="AX451" s="178">
        <f>AW451*F451</f>
        <v>0</v>
      </c>
      <c r="AY451" s="99" t="n"/>
      <c r="AZ451" s="179">
        <f>AY451*E451</f>
        <v>0</v>
      </c>
      <c r="BA451" s="98" t="n"/>
      <c r="BB451" s="178">
        <f>BA451*F451</f>
        <v>0</v>
      </c>
      <c r="BC451" s="99" t="n"/>
      <c r="BD451" s="179">
        <f>BC451*E451</f>
        <v>0</v>
      </c>
      <c r="BE451" s="98" t="n"/>
      <c r="BF451" s="178">
        <f>BE451*F451</f>
        <v>0</v>
      </c>
    </row>
    <row r="452" ht="15.6" customHeight="1">
      <c r="A452" s="19" t="inlineStr">
        <is>
          <t>12.068.1306</t>
        </is>
      </c>
      <c r="B452" s="15" t="inlineStr">
        <is>
          <t>זכוכית בטחון 3+4 מ"מ עם 0.76 P.V.B</t>
        </is>
      </c>
      <c r="C452" s="33" t="inlineStr">
        <is>
          <t>מ"ר</t>
        </is>
      </c>
      <c r="D452" s="180" t="n">
        <v>251</v>
      </c>
      <c r="E452" s="180">
        <f>D452*(1-$E$3)</f>
        <v>213.35</v>
      </c>
      <c r="F452" s="181">
        <f>E452*(1+$F$3)</f>
        <v>224.0175</v>
      </c>
      <c r="H452" s="38" t="n"/>
      <c r="I452" s="36" t="n"/>
      <c r="K452" s="100" t="n"/>
      <c r="L452" s="182">
        <f>K452*E452</f>
        <v>0</v>
      </c>
      <c r="M452" s="102" t="n"/>
      <c r="N452" s="183">
        <f>M452*F452</f>
        <v>0</v>
      </c>
      <c r="O452" s="95" t="n"/>
      <c r="P452" s="177">
        <f>O452*E452</f>
        <v>0</v>
      </c>
      <c r="Q452" s="96" t="n"/>
      <c r="R452" s="178">
        <f>Q452*F452</f>
        <v>0</v>
      </c>
      <c r="S452" s="95" t="n"/>
      <c r="T452" s="179">
        <f>S452*E452</f>
        <v>0</v>
      </c>
      <c r="U452" s="98" t="n"/>
      <c r="V452" s="178">
        <f>U452*F452</f>
        <v>0</v>
      </c>
      <c r="W452" s="99" t="n"/>
      <c r="X452" s="179">
        <f>W452*E452</f>
        <v>0</v>
      </c>
      <c r="Y452" s="98" t="n"/>
      <c r="Z452" s="178">
        <f>Y452*F452</f>
        <v>0</v>
      </c>
      <c r="AA452" s="99" t="n"/>
      <c r="AB452" s="179">
        <f>AA452*E452</f>
        <v>0</v>
      </c>
      <c r="AC452" s="98" t="n"/>
      <c r="AD452" s="178">
        <f>AC452*F452</f>
        <v>0</v>
      </c>
      <c r="AE452" s="99" t="n"/>
      <c r="AF452" s="179">
        <f>AE452*E452</f>
        <v>0</v>
      </c>
      <c r="AG452" s="98" t="n"/>
      <c r="AH452" s="178">
        <f>AG452*F452</f>
        <v>0</v>
      </c>
      <c r="AI452" s="99" t="n"/>
      <c r="AJ452" s="179">
        <f>AI452*E452</f>
        <v>0</v>
      </c>
      <c r="AK452" s="98" t="n"/>
      <c r="AL452" s="178">
        <f>AK452*F452</f>
        <v>0</v>
      </c>
      <c r="AM452" s="99" t="n"/>
      <c r="AN452" s="179">
        <f>AM452*E452</f>
        <v>0</v>
      </c>
      <c r="AO452" s="98" t="n"/>
      <c r="AP452" s="178">
        <f>AO452*F452</f>
        <v>0</v>
      </c>
      <c r="AQ452" s="99" t="n"/>
      <c r="AR452" s="179">
        <f>AQ452*E452</f>
        <v>0</v>
      </c>
      <c r="AS452" s="98" t="n"/>
      <c r="AT452" s="178">
        <f>AS452*F452</f>
        <v>0</v>
      </c>
      <c r="AU452" s="99" t="n"/>
      <c r="AV452" s="179">
        <f>AU452*E452</f>
        <v>0</v>
      </c>
      <c r="AW452" s="98" t="n"/>
      <c r="AX452" s="178">
        <f>AW452*F452</f>
        <v>0</v>
      </c>
      <c r="AY452" s="99" t="n"/>
      <c r="AZ452" s="179">
        <f>AY452*E452</f>
        <v>0</v>
      </c>
      <c r="BA452" s="98" t="n"/>
      <c r="BB452" s="178">
        <f>BA452*F452</f>
        <v>0</v>
      </c>
      <c r="BC452" s="99" t="n"/>
      <c r="BD452" s="179">
        <f>BC452*E452</f>
        <v>0</v>
      </c>
      <c r="BE452" s="98" t="n"/>
      <c r="BF452" s="178">
        <f>BE452*F452</f>
        <v>0</v>
      </c>
    </row>
    <row r="453" ht="15.6" customHeight="1">
      <c r="A453" s="19" t="inlineStr">
        <is>
          <t>12.068.1308</t>
        </is>
      </c>
      <c r="B453" s="15" t="inlineStr">
        <is>
          <t>זכוכית בטחון 4+4 מ"מ עם P.V.B 0.38</t>
        </is>
      </c>
      <c r="C453" s="33" t="inlineStr">
        <is>
          <t>מ"ר</t>
        </is>
      </c>
      <c r="D453" s="180" t="n">
        <v>222</v>
      </c>
      <c r="E453" s="180">
        <f>D453*(1-$E$3)</f>
        <v>188.7</v>
      </c>
      <c r="F453" s="181">
        <f>E453*(1+$F$3)</f>
        <v>198.135</v>
      </c>
      <c r="H453" s="38" t="n"/>
      <c r="I453" s="36" t="n"/>
      <c r="K453" s="100" t="n"/>
      <c r="L453" s="182">
        <f>K453*E453</f>
        <v>0</v>
      </c>
      <c r="M453" s="102" t="n"/>
      <c r="N453" s="183">
        <f>M453*F453</f>
        <v>0</v>
      </c>
      <c r="O453" s="95" t="n"/>
      <c r="P453" s="177">
        <f>O453*E453</f>
        <v>0</v>
      </c>
      <c r="Q453" s="96" t="n"/>
      <c r="R453" s="178">
        <f>Q453*F453</f>
        <v>0</v>
      </c>
      <c r="S453" s="95" t="n"/>
      <c r="T453" s="179">
        <f>S453*E453</f>
        <v>0</v>
      </c>
      <c r="U453" s="98" t="n"/>
      <c r="V453" s="178">
        <f>U453*F453</f>
        <v>0</v>
      </c>
      <c r="W453" s="99" t="n"/>
      <c r="X453" s="179">
        <f>W453*E453</f>
        <v>0</v>
      </c>
      <c r="Y453" s="98" t="n"/>
      <c r="Z453" s="178">
        <f>Y453*F453</f>
        <v>0</v>
      </c>
      <c r="AA453" s="99" t="n"/>
      <c r="AB453" s="179">
        <f>AA453*E453</f>
        <v>0</v>
      </c>
      <c r="AC453" s="98" t="n"/>
      <c r="AD453" s="178">
        <f>AC453*F453</f>
        <v>0</v>
      </c>
      <c r="AE453" s="99" t="n"/>
      <c r="AF453" s="179">
        <f>AE453*E453</f>
        <v>0</v>
      </c>
      <c r="AG453" s="98" t="n"/>
      <c r="AH453" s="178">
        <f>AG453*F453</f>
        <v>0</v>
      </c>
      <c r="AI453" s="99" t="n"/>
      <c r="AJ453" s="179">
        <f>AI453*E453</f>
        <v>0</v>
      </c>
      <c r="AK453" s="98" t="n"/>
      <c r="AL453" s="178">
        <f>AK453*F453</f>
        <v>0</v>
      </c>
      <c r="AM453" s="99" t="n"/>
      <c r="AN453" s="179">
        <f>AM453*E453</f>
        <v>0</v>
      </c>
      <c r="AO453" s="98" t="n"/>
      <c r="AP453" s="178">
        <f>AO453*F453</f>
        <v>0</v>
      </c>
      <c r="AQ453" s="99" t="n"/>
      <c r="AR453" s="179">
        <f>AQ453*E453</f>
        <v>0</v>
      </c>
      <c r="AS453" s="98" t="n"/>
      <c r="AT453" s="178">
        <f>AS453*F453</f>
        <v>0</v>
      </c>
      <c r="AU453" s="99" t="n"/>
      <c r="AV453" s="179">
        <f>AU453*E453</f>
        <v>0</v>
      </c>
      <c r="AW453" s="98" t="n"/>
      <c r="AX453" s="178">
        <f>AW453*F453</f>
        <v>0</v>
      </c>
      <c r="AY453" s="99" t="n"/>
      <c r="AZ453" s="179">
        <f>AY453*E453</f>
        <v>0</v>
      </c>
      <c r="BA453" s="98" t="n"/>
      <c r="BB453" s="178">
        <f>BA453*F453</f>
        <v>0</v>
      </c>
      <c r="BC453" s="99" t="n"/>
      <c r="BD453" s="179">
        <f>BC453*E453</f>
        <v>0</v>
      </c>
      <c r="BE453" s="98" t="n"/>
      <c r="BF453" s="178">
        <f>BE453*F453</f>
        <v>0</v>
      </c>
    </row>
    <row r="454" ht="15.6" customHeight="1">
      <c r="A454" s="19" t="inlineStr">
        <is>
          <t>12.068.1310</t>
        </is>
      </c>
      <c r="B454" s="15" t="inlineStr">
        <is>
          <t>זכוכית בטחון 4+4 מ"מ עם 0.76 P.V.B</t>
        </is>
      </c>
      <c r="C454" s="33" t="inlineStr">
        <is>
          <t>מ"ר</t>
        </is>
      </c>
      <c r="D454" s="180" t="n">
        <v>243</v>
      </c>
      <c r="E454" s="180">
        <f>D454*(1-$E$3)</f>
        <v>206.54999999999998</v>
      </c>
      <c r="F454" s="181">
        <f>E454*(1+$F$3)</f>
        <v>216.8775</v>
      </c>
      <c r="H454" s="38" t="n"/>
      <c r="I454" s="36" t="n"/>
      <c r="K454" s="100" t="n"/>
      <c r="L454" s="182">
        <f>K454*E454</f>
        <v>0</v>
      </c>
      <c r="M454" s="102" t="n"/>
      <c r="N454" s="183">
        <f>M454*F454</f>
        <v>0</v>
      </c>
      <c r="O454" s="95" t="n"/>
      <c r="P454" s="177">
        <f>O454*E454</f>
        <v>0</v>
      </c>
      <c r="Q454" s="96" t="n"/>
      <c r="R454" s="178">
        <f>Q454*F454</f>
        <v>0</v>
      </c>
      <c r="S454" s="95" t="n"/>
      <c r="T454" s="179">
        <f>S454*E454</f>
        <v>0</v>
      </c>
      <c r="U454" s="98" t="n"/>
      <c r="V454" s="178">
        <f>U454*F454</f>
        <v>0</v>
      </c>
      <c r="W454" s="99" t="n"/>
      <c r="X454" s="179">
        <f>W454*E454</f>
        <v>0</v>
      </c>
      <c r="Y454" s="98" t="n"/>
      <c r="Z454" s="178">
        <f>Y454*F454</f>
        <v>0</v>
      </c>
      <c r="AA454" s="99" t="n"/>
      <c r="AB454" s="179">
        <f>AA454*E454</f>
        <v>0</v>
      </c>
      <c r="AC454" s="98" t="n"/>
      <c r="AD454" s="178">
        <f>AC454*F454</f>
        <v>0</v>
      </c>
      <c r="AE454" s="99" t="n"/>
      <c r="AF454" s="179">
        <f>AE454*E454</f>
        <v>0</v>
      </c>
      <c r="AG454" s="98" t="n"/>
      <c r="AH454" s="178">
        <f>AG454*F454</f>
        <v>0</v>
      </c>
      <c r="AI454" s="99" t="n"/>
      <c r="AJ454" s="179">
        <f>AI454*E454</f>
        <v>0</v>
      </c>
      <c r="AK454" s="98" t="n"/>
      <c r="AL454" s="178">
        <f>AK454*F454</f>
        <v>0</v>
      </c>
      <c r="AM454" s="99" t="n"/>
      <c r="AN454" s="179">
        <f>AM454*E454</f>
        <v>0</v>
      </c>
      <c r="AO454" s="98" t="n"/>
      <c r="AP454" s="178">
        <f>AO454*F454</f>
        <v>0</v>
      </c>
      <c r="AQ454" s="99" t="n"/>
      <c r="AR454" s="179">
        <f>AQ454*E454</f>
        <v>0</v>
      </c>
      <c r="AS454" s="98" t="n"/>
      <c r="AT454" s="178">
        <f>AS454*F454</f>
        <v>0</v>
      </c>
      <c r="AU454" s="99" t="n"/>
      <c r="AV454" s="179">
        <f>AU454*E454</f>
        <v>0</v>
      </c>
      <c r="AW454" s="98" t="n"/>
      <c r="AX454" s="178">
        <f>AW454*F454</f>
        <v>0</v>
      </c>
      <c r="AY454" s="99" t="n"/>
      <c r="AZ454" s="179">
        <f>AY454*E454</f>
        <v>0</v>
      </c>
      <c r="BA454" s="98" t="n"/>
      <c r="BB454" s="178">
        <f>BA454*F454</f>
        <v>0</v>
      </c>
      <c r="BC454" s="99" t="n"/>
      <c r="BD454" s="179">
        <f>BC454*E454</f>
        <v>0</v>
      </c>
      <c r="BE454" s="98" t="n"/>
      <c r="BF454" s="178">
        <f>BE454*F454</f>
        <v>0</v>
      </c>
    </row>
    <row r="455" ht="15.6" customHeight="1">
      <c r="A455" s="19" t="inlineStr">
        <is>
          <t>12.068.1312</t>
        </is>
      </c>
      <c r="B455" s="15" t="inlineStr">
        <is>
          <t>זכוכית בטחון 4+4 מ"מ עם 1.52 P.V.B</t>
        </is>
      </c>
      <c r="C455" s="33" t="inlineStr">
        <is>
          <t>מ"ר</t>
        </is>
      </c>
      <c r="D455" s="180" t="n">
        <v>358</v>
      </c>
      <c r="E455" s="180">
        <f>D455*(1-$E$3)</f>
        <v>304.3</v>
      </c>
      <c r="F455" s="181">
        <f>E455*(1+$F$3)</f>
        <v>319.51500000000004</v>
      </c>
      <c r="H455" s="38" t="n"/>
      <c r="I455" s="36" t="n"/>
      <c r="K455" s="100" t="n"/>
      <c r="L455" s="182">
        <f>K455*E455</f>
        <v>0</v>
      </c>
      <c r="M455" s="102" t="n"/>
      <c r="N455" s="183">
        <f>M455*F455</f>
        <v>0</v>
      </c>
      <c r="O455" s="95" t="n"/>
      <c r="P455" s="177">
        <f>O455*E455</f>
        <v>0</v>
      </c>
      <c r="Q455" s="96" t="n"/>
      <c r="R455" s="178">
        <f>Q455*F455</f>
        <v>0</v>
      </c>
      <c r="S455" s="95" t="n"/>
      <c r="T455" s="179">
        <f>S455*E455</f>
        <v>0</v>
      </c>
      <c r="U455" s="98" t="n"/>
      <c r="V455" s="178">
        <f>U455*F455</f>
        <v>0</v>
      </c>
      <c r="W455" s="99" t="n"/>
      <c r="X455" s="179">
        <f>W455*E455</f>
        <v>0</v>
      </c>
      <c r="Y455" s="98" t="n"/>
      <c r="Z455" s="178">
        <f>Y455*F455</f>
        <v>0</v>
      </c>
      <c r="AA455" s="99" t="n"/>
      <c r="AB455" s="179">
        <f>AA455*E455</f>
        <v>0</v>
      </c>
      <c r="AC455" s="98" t="n"/>
      <c r="AD455" s="178">
        <f>AC455*F455</f>
        <v>0</v>
      </c>
      <c r="AE455" s="99" t="n"/>
      <c r="AF455" s="179">
        <f>AE455*E455</f>
        <v>0</v>
      </c>
      <c r="AG455" s="98" t="n"/>
      <c r="AH455" s="178">
        <f>AG455*F455</f>
        <v>0</v>
      </c>
      <c r="AI455" s="99" t="n"/>
      <c r="AJ455" s="179">
        <f>AI455*E455</f>
        <v>0</v>
      </c>
      <c r="AK455" s="98" t="n"/>
      <c r="AL455" s="178">
        <f>AK455*F455</f>
        <v>0</v>
      </c>
      <c r="AM455" s="99" t="n"/>
      <c r="AN455" s="179">
        <f>AM455*E455</f>
        <v>0</v>
      </c>
      <c r="AO455" s="98" t="n"/>
      <c r="AP455" s="178">
        <f>AO455*F455</f>
        <v>0</v>
      </c>
      <c r="AQ455" s="99" t="n"/>
      <c r="AR455" s="179">
        <f>AQ455*E455</f>
        <v>0</v>
      </c>
      <c r="AS455" s="98" t="n"/>
      <c r="AT455" s="178">
        <f>AS455*F455</f>
        <v>0</v>
      </c>
      <c r="AU455" s="99" t="n"/>
      <c r="AV455" s="179">
        <f>AU455*E455</f>
        <v>0</v>
      </c>
      <c r="AW455" s="98" t="n"/>
      <c r="AX455" s="178">
        <f>AW455*F455</f>
        <v>0</v>
      </c>
      <c r="AY455" s="99" t="n"/>
      <c r="AZ455" s="179">
        <f>AY455*E455</f>
        <v>0</v>
      </c>
      <c r="BA455" s="98" t="n"/>
      <c r="BB455" s="178">
        <f>BA455*F455</f>
        <v>0</v>
      </c>
      <c r="BC455" s="99" t="n"/>
      <c r="BD455" s="179">
        <f>BC455*E455</f>
        <v>0</v>
      </c>
      <c r="BE455" s="98" t="n"/>
      <c r="BF455" s="178">
        <f>BE455*F455</f>
        <v>0</v>
      </c>
    </row>
    <row r="456" ht="15.6" customHeight="1">
      <c r="A456" s="19" t="inlineStr">
        <is>
          <t>12.068.1314</t>
        </is>
      </c>
      <c r="B456" s="15" t="inlineStr">
        <is>
          <t>זכוכית בטחון 4+5 מ"מ עם 0.76 P.V.B</t>
        </is>
      </c>
      <c r="C456" s="33" t="inlineStr">
        <is>
          <t>מ"ר</t>
        </is>
      </c>
      <c r="D456" s="180" t="n">
        <v>257</v>
      </c>
      <c r="E456" s="180">
        <f>D456*(1-$E$3)</f>
        <v>218.45</v>
      </c>
      <c r="F456" s="181">
        <f>E456*(1+$F$3)</f>
        <v>229.3725</v>
      </c>
      <c r="H456" s="38" t="n"/>
      <c r="I456" s="36" t="n"/>
      <c r="K456" s="100" t="n"/>
      <c r="L456" s="182">
        <f>K456*E456</f>
        <v>0</v>
      </c>
      <c r="M456" s="102" t="n"/>
      <c r="N456" s="183">
        <f>M456*F456</f>
        <v>0</v>
      </c>
      <c r="O456" s="95" t="n"/>
      <c r="P456" s="177">
        <f>O456*E456</f>
        <v>0</v>
      </c>
      <c r="Q456" s="96" t="n"/>
      <c r="R456" s="178">
        <f>Q456*F456</f>
        <v>0</v>
      </c>
      <c r="S456" s="95" t="n"/>
      <c r="T456" s="179">
        <f>S456*E456</f>
        <v>0</v>
      </c>
      <c r="U456" s="98" t="n"/>
      <c r="V456" s="178">
        <f>U456*F456</f>
        <v>0</v>
      </c>
      <c r="W456" s="99" t="n"/>
      <c r="X456" s="179">
        <f>W456*E456</f>
        <v>0</v>
      </c>
      <c r="Y456" s="98" t="n"/>
      <c r="Z456" s="178">
        <f>Y456*F456</f>
        <v>0</v>
      </c>
      <c r="AA456" s="99" t="n"/>
      <c r="AB456" s="179">
        <f>AA456*E456</f>
        <v>0</v>
      </c>
      <c r="AC456" s="98" t="n"/>
      <c r="AD456" s="178">
        <f>AC456*F456</f>
        <v>0</v>
      </c>
      <c r="AE456" s="99" t="n"/>
      <c r="AF456" s="179">
        <f>AE456*E456</f>
        <v>0</v>
      </c>
      <c r="AG456" s="98" t="n"/>
      <c r="AH456" s="178">
        <f>AG456*F456</f>
        <v>0</v>
      </c>
      <c r="AI456" s="99" t="n"/>
      <c r="AJ456" s="179">
        <f>AI456*E456</f>
        <v>0</v>
      </c>
      <c r="AK456" s="98" t="n"/>
      <c r="AL456" s="178">
        <f>AK456*F456</f>
        <v>0</v>
      </c>
      <c r="AM456" s="99" t="n"/>
      <c r="AN456" s="179">
        <f>AM456*E456</f>
        <v>0</v>
      </c>
      <c r="AO456" s="98" t="n"/>
      <c r="AP456" s="178">
        <f>AO456*F456</f>
        <v>0</v>
      </c>
      <c r="AQ456" s="99" t="n"/>
      <c r="AR456" s="179">
        <f>AQ456*E456</f>
        <v>0</v>
      </c>
      <c r="AS456" s="98" t="n"/>
      <c r="AT456" s="178">
        <f>AS456*F456</f>
        <v>0</v>
      </c>
      <c r="AU456" s="99" t="n"/>
      <c r="AV456" s="179">
        <f>AU456*E456</f>
        <v>0</v>
      </c>
      <c r="AW456" s="98" t="n"/>
      <c r="AX456" s="178">
        <f>AW456*F456</f>
        <v>0</v>
      </c>
      <c r="AY456" s="99" t="n"/>
      <c r="AZ456" s="179">
        <f>AY456*E456</f>
        <v>0</v>
      </c>
      <c r="BA456" s="98" t="n"/>
      <c r="BB456" s="178">
        <f>BA456*F456</f>
        <v>0</v>
      </c>
      <c r="BC456" s="99" t="n"/>
      <c r="BD456" s="179">
        <f>BC456*E456</f>
        <v>0</v>
      </c>
      <c r="BE456" s="98" t="n"/>
      <c r="BF456" s="178">
        <f>BE456*F456</f>
        <v>0</v>
      </c>
    </row>
    <row r="457" ht="15.6" customHeight="1">
      <c r="A457" s="19" t="inlineStr">
        <is>
          <t>12.068.1316</t>
        </is>
      </c>
      <c r="B457" s="15" t="inlineStr">
        <is>
          <t>זכוכית בטחון 4+5 מ"מ עם 1.52 P.V.B</t>
        </is>
      </c>
      <c r="C457" s="33" t="inlineStr">
        <is>
          <t>מ"ר</t>
        </is>
      </c>
      <c r="D457" s="180" t="n">
        <v>400</v>
      </c>
      <c r="E457" s="180">
        <f>D457*(1-$E$3)</f>
        <v>340</v>
      </c>
      <c r="F457" s="181">
        <f>E457*(1+$F$3)</f>
        <v>357</v>
      </c>
      <c r="H457" s="38" t="n"/>
      <c r="I457" s="36" t="n"/>
      <c r="K457" s="100" t="n"/>
      <c r="L457" s="182">
        <f>K457*E457</f>
        <v>0</v>
      </c>
      <c r="M457" s="102" t="n"/>
      <c r="N457" s="183">
        <f>M457*F457</f>
        <v>0</v>
      </c>
      <c r="O457" s="95" t="n"/>
      <c r="P457" s="177">
        <f>O457*E457</f>
        <v>0</v>
      </c>
      <c r="Q457" s="96" t="n"/>
      <c r="R457" s="178">
        <f>Q457*F457</f>
        <v>0</v>
      </c>
      <c r="S457" s="95" t="n"/>
      <c r="T457" s="179">
        <f>S457*E457</f>
        <v>0</v>
      </c>
      <c r="U457" s="98" t="n"/>
      <c r="V457" s="178">
        <f>U457*F457</f>
        <v>0</v>
      </c>
      <c r="W457" s="99" t="n"/>
      <c r="X457" s="179">
        <f>W457*E457</f>
        <v>0</v>
      </c>
      <c r="Y457" s="98" t="n"/>
      <c r="Z457" s="178">
        <f>Y457*F457</f>
        <v>0</v>
      </c>
      <c r="AA457" s="99" t="n"/>
      <c r="AB457" s="179">
        <f>AA457*E457</f>
        <v>0</v>
      </c>
      <c r="AC457" s="98" t="n"/>
      <c r="AD457" s="178">
        <f>AC457*F457</f>
        <v>0</v>
      </c>
      <c r="AE457" s="99" t="n"/>
      <c r="AF457" s="179">
        <f>AE457*E457</f>
        <v>0</v>
      </c>
      <c r="AG457" s="98" t="n"/>
      <c r="AH457" s="178">
        <f>AG457*F457</f>
        <v>0</v>
      </c>
      <c r="AI457" s="99" t="n"/>
      <c r="AJ457" s="179">
        <f>AI457*E457</f>
        <v>0</v>
      </c>
      <c r="AK457" s="98" t="n"/>
      <c r="AL457" s="178">
        <f>AK457*F457</f>
        <v>0</v>
      </c>
      <c r="AM457" s="99" t="n"/>
      <c r="AN457" s="179">
        <f>AM457*E457</f>
        <v>0</v>
      </c>
      <c r="AO457" s="98" t="n"/>
      <c r="AP457" s="178">
        <f>AO457*F457</f>
        <v>0</v>
      </c>
      <c r="AQ457" s="99" t="n"/>
      <c r="AR457" s="179">
        <f>AQ457*E457</f>
        <v>0</v>
      </c>
      <c r="AS457" s="98" t="n"/>
      <c r="AT457" s="178">
        <f>AS457*F457</f>
        <v>0</v>
      </c>
      <c r="AU457" s="99" t="n"/>
      <c r="AV457" s="179">
        <f>AU457*E457</f>
        <v>0</v>
      </c>
      <c r="AW457" s="98" t="n"/>
      <c r="AX457" s="178">
        <f>AW457*F457</f>
        <v>0</v>
      </c>
      <c r="AY457" s="99" t="n"/>
      <c r="AZ457" s="179">
        <f>AY457*E457</f>
        <v>0</v>
      </c>
      <c r="BA457" s="98" t="n"/>
      <c r="BB457" s="178">
        <f>BA457*F457</f>
        <v>0</v>
      </c>
      <c r="BC457" s="99" t="n"/>
      <c r="BD457" s="179">
        <f>BC457*E457</f>
        <v>0</v>
      </c>
      <c r="BE457" s="98" t="n"/>
      <c r="BF457" s="178">
        <f>BE457*F457</f>
        <v>0</v>
      </c>
    </row>
    <row r="458" ht="15.6" customHeight="1">
      <c r="A458" s="19" t="inlineStr">
        <is>
          <t>12.068.1318</t>
        </is>
      </c>
      <c r="B458" s="15" t="inlineStr">
        <is>
          <t>זכוכית בטחון 5+5 מ"מ עם 0.38 P.V.B</t>
        </is>
      </c>
      <c r="C458" s="33" t="inlineStr">
        <is>
          <t>מ"ר</t>
        </is>
      </c>
      <c r="D458" s="180" t="n">
        <v>232</v>
      </c>
      <c r="E458" s="180">
        <f>D458*(1-$E$3)</f>
        <v>197.2</v>
      </c>
      <c r="F458" s="181">
        <f>E458*(1+$F$3)</f>
        <v>207.06</v>
      </c>
      <c r="H458" s="38" t="n"/>
      <c r="I458" s="36" t="n"/>
      <c r="K458" s="100" t="n"/>
      <c r="L458" s="182">
        <f>K458*E458</f>
        <v>0</v>
      </c>
      <c r="M458" s="102" t="n"/>
      <c r="N458" s="183">
        <f>M458*F458</f>
        <v>0</v>
      </c>
      <c r="O458" s="95" t="n"/>
      <c r="P458" s="177">
        <f>O458*E458</f>
        <v>0</v>
      </c>
      <c r="Q458" s="96" t="n"/>
      <c r="R458" s="178">
        <f>Q458*F458</f>
        <v>0</v>
      </c>
      <c r="S458" s="95" t="n"/>
      <c r="T458" s="179">
        <f>S458*E458</f>
        <v>0</v>
      </c>
      <c r="U458" s="98" t="n"/>
      <c r="V458" s="178">
        <f>U458*F458</f>
        <v>0</v>
      </c>
      <c r="W458" s="99" t="n"/>
      <c r="X458" s="179">
        <f>W458*E458</f>
        <v>0</v>
      </c>
      <c r="Y458" s="98" t="n"/>
      <c r="Z458" s="178">
        <f>Y458*F458</f>
        <v>0</v>
      </c>
      <c r="AA458" s="99" t="n"/>
      <c r="AB458" s="179">
        <f>AA458*E458</f>
        <v>0</v>
      </c>
      <c r="AC458" s="98" t="n"/>
      <c r="AD458" s="178">
        <f>AC458*F458</f>
        <v>0</v>
      </c>
      <c r="AE458" s="99" t="n"/>
      <c r="AF458" s="179">
        <f>AE458*E458</f>
        <v>0</v>
      </c>
      <c r="AG458" s="98" t="n"/>
      <c r="AH458" s="178">
        <f>AG458*F458</f>
        <v>0</v>
      </c>
      <c r="AI458" s="99" t="n"/>
      <c r="AJ458" s="179">
        <f>AI458*E458</f>
        <v>0</v>
      </c>
      <c r="AK458" s="98" t="n"/>
      <c r="AL458" s="178">
        <f>AK458*F458</f>
        <v>0</v>
      </c>
      <c r="AM458" s="99" t="n"/>
      <c r="AN458" s="179">
        <f>AM458*E458</f>
        <v>0</v>
      </c>
      <c r="AO458" s="98" t="n"/>
      <c r="AP458" s="178">
        <f>AO458*F458</f>
        <v>0</v>
      </c>
      <c r="AQ458" s="99" t="n"/>
      <c r="AR458" s="179">
        <f>AQ458*E458</f>
        <v>0</v>
      </c>
      <c r="AS458" s="98" t="n"/>
      <c r="AT458" s="178">
        <f>AS458*F458</f>
        <v>0</v>
      </c>
      <c r="AU458" s="99" t="n"/>
      <c r="AV458" s="179">
        <f>AU458*E458</f>
        <v>0</v>
      </c>
      <c r="AW458" s="98" t="n"/>
      <c r="AX458" s="178">
        <f>AW458*F458</f>
        <v>0</v>
      </c>
      <c r="AY458" s="99" t="n"/>
      <c r="AZ458" s="179">
        <f>AY458*E458</f>
        <v>0</v>
      </c>
      <c r="BA458" s="98" t="n"/>
      <c r="BB458" s="178">
        <f>BA458*F458</f>
        <v>0</v>
      </c>
      <c r="BC458" s="99" t="n"/>
      <c r="BD458" s="179">
        <f>BC458*E458</f>
        <v>0</v>
      </c>
      <c r="BE458" s="98" t="n"/>
      <c r="BF458" s="178">
        <f>BE458*F458</f>
        <v>0</v>
      </c>
    </row>
    <row r="459" ht="15.6" customHeight="1">
      <c r="A459" s="19" t="inlineStr">
        <is>
          <t>12.068.1320</t>
        </is>
      </c>
      <c r="B459" s="15" t="inlineStr">
        <is>
          <t>זכוכית בטחון 5+5 מ"מ עם 0.76 P.V.B</t>
        </is>
      </c>
      <c r="C459" s="33" t="inlineStr">
        <is>
          <t>מ"ר</t>
        </is>
      </c>
      <c r="D459" s="180" t="n">
        <v>265</v>
      </c>
      <c r="E459" s="180">
        <f>D459*(1-$E$3)</f>
        <v>225.25</v>
      </c>
      <c r="F459" s="181">
        <f>E459*(1+$F$3)</f>
        <v>236.51250000000002</v>
      </c>
      <c r="H459" s="38" t="n"/>
      <c r="I459" s="36" t="n"/>
      <c r="K459" s="100" t="n"/>
      <c r="L459" s="182">
        <f>K459*E459</f>
        <v>0</v>
      </c>
      <c r="M459" s="102" t="n"/>
      <c r="N459" s="183">
        <f>M459*F459</f>
        <v>0</v>
      </c>
      <c r="O459" s="95" t="n"/>
      <c r="P459" s="177">
        <f>O459*E459</f>
        <v>0</v>
      </c>
      <c r="Q459" s="96" t="n"/>
      <c r="R459" s="178">
        <f>Q459*F459</f>
        <v>0</v>
      </c>
      <c r="S459" s="95" t="n"/>
      <c r="T459" s="179">
        <f>S459*E459</f>
        <v>0</v>
      </c>
      <c r="U459" s="98" t="n"/>
      <c r="V459" s="178">
        <f>U459*F459</f>
        <v>0</v>
      </c>
      <c r="W459" s="99" t="n"/>
      <c r="X459" s="179">
        <f>W459*E459</f>
        <v>0</v>
      </c>
      <c r="Y459" s="98" t="n"/>
      <c r="Z459" s="178">
        <f>Y459*F459</f>
        <v>0</v>
      </c>
      <c r="AA459" s="99" t="n"/>
      <c r="AB459" s="179">
        <f>AA459*E459</f>
        <v>0</v>
      </c>
      <c r="AC459" s="98" t="n"/>
      <c r="AD459" s="178">
        <f>AC459*F459</f>
        <v>0</v>
      </c>
      <c r="AE459" s="99" t="n"/>
      <c r="AF459" s="179">
        <f>AE459*E459</f>
        <v>0</v>
      </c>
      <c r="AG459" s="98" t="n"/>
      <c r="AH459" s="178">
        <f>AG459*F459</f>
        <v>0</v>
      </c>
      <c r="AI459" s="99" t="n"/>
      <c r="AJ459" s="179">
        <f>AI459*E459</f>
        <v>0</v>
      </c>
      <c r="AK459" s="98" t="n"/>
      <c r="AL459" s="178">
        <f>AK459*F459</f>
        <v>0</v>
      </c>
      <c r="AM459" s="99" t="n"/>
      <c r="AN459" s="179">
        <f>AM459*E459</f>
        <v>0</v>
      </c>
      <c r="AO459" s="98" t="n"/>
      <c r="AP459" s="178">
        <f>AO459*F459</f>
        <v>0</v>
      </c>
      <c r="AQ459" s="99" t="n"/>
      <c r="AR459" s="179">
        <f>AQ459*E459</f>
        <v>0</v>
      </c>
      <c r="AS459" s="98" t="n"/>
      <c r="AT459" s="178">
        <f>AS459*F459</f>
        <v>0</v>
      </c>
      <c r="AU459" s="99" t="n"/>
      <c r="AV459" s="179">
        <f>AU459*E459</f>
        <v>0</v>
      </c>
      <c r="AW459" s="98" t="n"/>
      <c r="AX459" s="178">
        <f>AW459*F459</f>
        <v>0</v>
      </c>
      <c r="AY459" s="99" t="n"/>
      <c r="AZ459" s="179">
        <f>AY459*E459</f>
        <v>0</v>
      </c>
      <c r="BA459" s="98" t="n"/>
      <c r="BB459" s="178">
        <f>BA459*F459</f>
        <v>0</v>
      </c>
      <c r="BC459" s="99" t="n"/>
      <c r="BD459" s="179">
        <f>BC459*E459</f>
        <v>0</v>
      </c>
      <c r="BE459" s="98" t="n"/>
      <c r="BF459" s="178">
        <f>BE459*F459</f>
        <v>0</v>
      </c>
    </row>
    <row r="460" ht="15.6" customHeight="1">
      <c r="A460" s="19" t="inlineStr">
        <is>
          <t>12.068.1322</t>
        </is>
      </c>
      <c r="B460" s="15" t="inlineStr">
        <is>
          <t>זכוכית בטחון 5+5 מ"מ עם 1.52 P.V.B</t>
        </is>
      </c>
      <c r="C460" s="33" t="inlineStr">
        <is>
          <t>מ"ר</t>
        </is>
      </c>
      <c r="D460" s="180" t="n">
        <v>372</v>
      </c>
      <c r="E460" s="180">
        <f>D460*(1-$E$3)</f>
        <v>316.2</v>
      </c>
      <c r="F460" s="181">
        <f>E460*(1+$F$3)</f>
        <v>332.01</v>
      </c>
      <c r="H460" s="38" t="n"/>
      <c r="I460" s="36" t="n"/>
      <c r="K460" s="100" t="n"/>
      <c r="L460" s="182">
        <f>K460*E460</f>
        <v>0</v>
      </c>
      <c r="M460" s="102" t="n"/>
      <c r="N460" s="183">
        <f>M460*F460</f>
        <v>0</v>
      </c>
      <c r="O460" s="95" t="n"/>
      <c r="P460" s="177">
        <f>O460*E460</f>
        <v>0</v>
      </c>
      <c r="Q460" s="96" t="n"/>
      <c r="R460" s="178">
        <f>Q460*F460</f>
        <v>0</v>
      </c>
      <c r="S460" s="95" t="n"/>
      <c r="T460" s="179">
        <f>S460*E460</f>
        <v>0</v>
      </c>
      <c r="U460" s="98" t="n"/>
      <c r="V460" s="178">
        <f>U460*F460</f>
        <v>0</v>
      </c>
      <c r="W460" s="99" t="n"/>
      <c r="X460" s="179">
        <f>W460*E460</f>
        <v>0</v>
      </c>
      <c r="Y460" s="98" t="n"/>
      <c r="Z460" s="178">
        <f>Y460*F460</f>
        <v>0</v>
      </c>
      <c r="AA460" s="99" t="n"/>
      <c r="AB460" s="179">
        <f>AA460*E460</f>
        <v>0</v>
      </c>
      <c r="AC460" s="98" t="n"/>
      <c r="AD460" s="178">
        <f>AC460*F460</f>
        <v>0</v>
      </c>
      <c r="AE460" s="99" t="n"/>
      <c r="AF460" s="179">
        <f>AE460*E460</f>
        <v>0</v>
      </c>
      <c r="AG460" s="98" t="n"/>
      <c r="AH460" s="178">
        <f>AG460*F460</f>
        <v>0</v>
      </c>
      <c r="AI460" s="99" t="n"/>
      <c r="AJ460" s="179">
        <f>AI460*E460</f>
        <v>0</v>
      </c>
      <c r="AK460" s="98" t="n"/>
      <c r="AL460" s="178">
        <f>AK460*F460</f>
        <v>0</v>
      </c>
      <c r="AM460" s="99" t="n"/>
      <c r="AN460" s="179">
        <f>AM460*E460</f>
        <v>0</v>
      </c>
      <c r="AO460" s="98" t="n"/>
      <c r="AP460" s="178">
        <f>AO460*F460</f>
        <v>0</v>
      </c>
      <c r="AQ460" s="99" t="n"/>
      <c r="AR460" s="179">
        <f>AQ460*E460</f>
        <v>0</v>
      </c>
      <c r="AS460" s="98" t="n"/>
      <c r="AT460" s="178">
        <f>AS460*F460</f>
        <v>0</v>
      </c>
      <c r="AU460" s="99" t="n"/>
      <c r="AV460" s="179">
        <f>AU460*E460</f>
        <v>0</v>
      </c>
      <c r="AW460" s="98" t="n"/>
      <c r="AX460" s="178">
        <f>AW460*F460</f>
        <v>0</v>
      </c>
      <c r="AY460" s="99" t="n"/>
      <c r="AZ460" s="179">
        <f>AY460*E460</f>
        <v>0</v>
      </c>
      <c r="BA460" s="98" t="n"/>
      <c r="BB460" s="178">
        <f>BA460*F460</f>
        <v>0</v>
      </c>
      <c r="BC460" s="99" t="n"/>
      <c r="BD460" s="179">
        <f>BC460*E460</f>
        <v>0</v>
      </c>
      <c r="BE460" s="98" t="n"/>
      <c r="BF460" s="178">
        <f>BE460*F460</f>
        <v>0</v>
      </c>
    </row>
    <row r="461" ht="15.6" customHeight="1">
      <c r="A461" s="19" t="inlineStr">
        <is>
          <t>12.068.1324</t>
        </is>
      </c>
      <c r="B461" s="15" t="inlineStr">
        <is>
          <t>זכוכית בטחון 6+6 מ"מ עם 0.76 P.V.B</t>
        </is>
      </c>
      <c r="C461" s="33" t="inlineStr">
        <is>
          <t>מ"ר</t>
        </is>
      </c>
      <c r="D461" s="180" t="n">
        <v>372</v>
      </c>
      <c r="E461" s="180">
        <f>D461*(1-$E$3)</f>
        <v>316.2</v>
      </c>
      <c r="F461" s="181">
        <f>E461*(1+$F$3)</f>
        <v>332.01</v>
      </c>
      <c r="H461" s="38" t="n"/>
      <c r="I461" s="36" t="n"/>
      <c r="K461" s="100" t="n"/>
      <c r="L461" s="182">
        <f>K461*E461</f>
        <v>0</v>
      </c>
      <c r="M461" s="102" t="n"/>
      <c r="N461" s="183">
        <f>M461*F461</f>
        <v>0</v>
      </c>
      <c r="O461" s="95" t="n"/>
      <c r="P461" s="177">
        <f>O461*E461</f>
        <v>0</v>
      </c>
      <c r="Q461" s="96" t="n"/>
      <c r="R461" s="178">
        <f>Q461*F461</f>
        <v>0</v>
      </c>
      <c r="S461" s="95" t="n"/>
      <c r="T461" s="179">
        <f>S461*E461</f>
        <v>0</v>
      </c>
      <c r="U461" s="98" t="n"/>
      <c r="V461" s="178">
        <f>U461*F461</f>
        <v>0</v>
      </c>
      <c r="W461" s="99" t="n"/>
      <c r="X461" s="179">
        <f>W461*E461</f>
        <v>0</v>
      </c>
      <c r="Y461" s="98" t="n"/>
      <c r="Z461" s="178">
        <f>Y461*F461</f>
        <v>0</v>
      </c>
      <c r="AA461" s="99" t="n"/>
      <c r="AB461" s="179">
        <f>AA461*E461</f>
        <v>0</v>
      </c>
      <c r="AC461" s="98" t="n"/>
      <c r="AD461" s="178">
        <f>AC461*F461</f>
        <v>0</v>
      </c>
      <c r="AE461" s="99" t="n"/>
      <c r="AF461" s="179">
        <f>AE461*E461</f>
        <v>0</v>
      </c>
      <c r="AG461" s="98" t="n"/>
      <c r="AH461" s="178">
        <f>AG461*F461</f>
        <v>0</v>
      </c>
      <c r="AI461" s="99" t="n"/>
      <c r="AJ461" s="179">
        <f>AI461*E461</f>
        <v>0</v>
      </c>
      <c r="AK461" s="98" t="n"/>
      <c r="AL461" s="178">
        <f>AK461*F461</f>
        <v>0</v>
      </c>
      <c r="AM461" s="99" t="n"/>
      <c r="AN461" s="179">
        <f>AM461*E461</f>
        <v>0</v>
      </c>
      <c r="AO461" s="98" t="n"/>
      <c r="AP461" s="178">
        <f>AO461*F461</f>
        <v>0</v>
      </c>
      <c r="AQ461" s="99" t="n"/>
      <c r="AR461" s="179">
        <f>AQ461*E461</f>
        <v>0</v>
      </c>
      <c r="AS461" s="98" t="n"/>
      <c r="AT461" s="178">
        <f>AS461*F461</f>
        <v>0</v>
      </c>
      <c r="AU461" s="99" t="n"/>
      <c r="AV461" s="179">
        <f>AU461*E461</f>
        <v>0</v>
      </c>
      <c r="AW461" s="98" t="n"/>
      <c r="AX461" s="178">
        <f>AW461*F461</f>
        <v>0</v>
      </c>
      <c r="AY461" s="99" t="n"/>
      <c r="AZ461" s="179">
        <f>AY461*E461</f>
        <v>0</v>
      </c>
      <c r="BA461" s="98" t="n"/>
      <c r="BB461" s="178">
        <f>BA461*F461</f>
        <v>0</v>
      </c>
      <c r="BC461" s="99" t="n"/>
      <c r="BD461" s="179">
        <f>BC461*E461</f>
        <v>0</v>
      </c>
      <c r="BE461" s="98" t="n"/>
      <c r="BF461" s="178">
        <f>BE461*F461</f>
        <v>0</v>
      </c>
    </row>
    <row r="462" ht="15.6" customHeight="1">
      <c r="A462" s="19" t="inlineStr">
        <is>
          <t>12.068.1326</t>
        </is>
      </c>
      <c r="B462" s="15" t="inlineStr">
        <is>
          <t>זכוכית בטחון 6+6 מ"מ עם 1.52 P.V.B</t>
        </is>
      </c>
      <c r="C462" s="33" t="inlineStr">
        <is>
          <t>מ"ר</t>
        </is>
      </c>
      <c r="D462" s="180" t="n">
        <v>472</v>
      </c>
      <c r="E462" s="180">
        <f>D462*(1-$E$3)</f>
        <v>401.2</v>
      </c>
      <c r="F462" s="181">
        <f>E462*(1+$F$3)</f>
        <v>421.26</v>
      </c>
      <c r="H462" s="38" t="n"/>
      <c r="I462" s="36" t="n"/>
      <c r="K462" s="100" t="n"/>
      <c r="L462" s="182">
        <f>K462*E462</f>
        <v>0</v>
      </c>
      <c r="M462" s="102" t="n"/>
      <c r="N462" s="183">
        <f>M462*F462</f>
        <v>0</v>
      </c>
      <c r="O462" s="95" t="n"/>
      <c r="P462" s="177">
        <f>O462*E462</f>
        <v>0</v>
      </c>
      <c r="Q462" s="96" t="n"/>
      <c r="R462" s="178">
        <f>Q462*F462</f>
        <v>0</v>
      </c>
      <c r="S462" s="95" t="n"/>
      <c r="T462" s="179">
        <f>S462*E462</f>
        <v>0</v>
      </c>
      <c r="U462" s="98" t="n"/>
      <c r="V462" s="178">
        <f>U462*F462</f>
        <v>0</v>
      </c>
      <c r="W462" s="99" t="n"/>
      <c r="X462" s="179">
        <f>W462*E462</f>
        <v>0</v>
      </c>
      <c r="Y462" s="98" t="n"/>
      <c r="Z462" s="178">
        <f>Y462*F462</f>
        <v>0</v>
      </c>
      <c r="AA462" s="99" t="n"/>
      <c r="AB462" s="179">
        <f>AA462*E462</f>
        <v>0</v>
      </c>
      <c r="AC462" s="98" t="n"/>
      <c r="AD462" s="178">
        <f>AC462*F462</f>
        <v>0</v>
      </c>
      <c r="AE462" s="99" t="n"/>
      <c r="AF462" s="179">
        <f>AE462*E462</f>
        <v>0</v>
      </c>
      <c r="AG462" s="98" t="n"/>
      <c r="AH462" s="178">
        <f>AG462*F462</f>
        <v>0</v>
      </c>
      <c r="AI462" s="99" t="n"/>
      <c r="AJ462" s="179">
        <f>AI462*E462</f>
        <v>0</v>
      </c>
      <c r="AK462" s="98" t="n"/>
      <c r="AL462" s="178">
        <f>AK462*F462</f>
        <v>0</v>
      </c>
      <c r="AM462" s="99" t="n"/>
      <c r="AN462" s="179">
        <f>AM462*E462</f>
        <v>0</v>
      </c>
      <c r="AO462" s="98" t="n"/>
      <c r="AP462" s="178">
        <f>AO462*F462</f>
        <v>0</v>
      </c>
      <c r="AQ462" s="99" t="n"/>
      <c r="AR462" s="179">
        <f>AQ462*E462</f>
        <v>0</v>
      </c>
      <c r="AS462" s="98" t="n"/>
      <c r="AT462" s="178">
        <f>AS462*F462</f>
        <v>0</v>
      </c>
      <c r="AU462" s="99" t="n"/>
      <c r="AV462" s="179">
        <f>AU462*E462</f>
        <v>0</v>
      </c>
      <c r="AW462" s="98" t="n"/>
      <c r="AX462" s="178">
        <f>AW462*F462</f>
        <v>0</v>
      </c>
      <c r="AY462" s="99" t="n"/>
      <c r="AZ462" s="179">
        <f>AY462*E462</f>
        <v>0</v>
      </c>
      <c r="BA462" s="98" t="n"/>
      <c r="BB462" s="178">
        <f>BA462*F462</f>
        <v>0</v>
      </c>
      <c r="BC462" s="99" t="n"/>
      <c r="BD462" s="179">
        <f>BC462*E462</f>
        <v>0</v>
      </c>
      <c r="BE462" s="98" t="n"/>
      <c r="BF462" s="178">
        <f>BE462*F462</f>
        <v>0</v>
      </c>
    </row>
    <row r="463" ht="15.6" customHeight="1">
      <c r="A463" s="19" t="inlineStr">
        <is>
          <t>12.068.1350</t>
        </is>
      </c>
      <c r="B463" s="15" t="inlineStr">
        <is>
          <t>זכוכית בטחון מחוסמת 4+4 מ"מ עם P.V.B 1.52</t>
        </is>
      </c>
      <c r="C463" s="33" t="inlineStr">
        <is>
          <t>מ"ר</t>
        </is>
      </c>
      <c r="D463" s="180" t="n">
        <v>458</v>
      </c>
      <c r="E463" s="180">
        <f>D463*(1-$E$3)</f>
        <v>389.3</v>
      </c>
      <c r="F463" s="181">
        <f>E463*(1+$F$3)</f>
        <v>408.76500000000004</v>
      </c>
      <c r="H463" s="38" t="n"/>
      <c r="I463" s="36" t="n"/>
      <c r="K463" s="100" t="n"/>
      <c r="L463" s="182">
        <f>K463*E463</f>
        <v>0</v>
      </c>
      <c r="M463" s="102" t="n"/>
      <c r="N463" s="183">
        <f>M463*F463</f>
        <v>0</v>
      </c>
      <c r="O463" s="95" t="n"/>
      <c r="P463" s="177">
        <f>O463*E463</f>
        <v>0</v>
      </c>
      <c r="Q463" s="96" t="n"/>
      <c r="R463" s="178">
        <f>Q463*F463</f>
        <v>0</v>
      </c>
      <c r="S463" s="95" t="n"/>
      <c r="T463" s="179">
        <f>S463*E463</f>
        <v>0</v>
      </c>
      <c r="U463" s="98" t="n"/>
      <c r="V463" s="178">
        <f>U463*F463</f>
        <v>0</v>
      </c>
      <c r="W463" s="99" t="n"/>
      <c r="X463" s="179">
        <f>W463*E463</f>
        <v>0</v>
      </c>
      <c r="Y463" s="98" t="n"/>
      <c r="Z463" s="178">
        <f>Y463*F463</f>
        <v>0</v>
      </c>
      <c r="AA463" s="99" t="n"/>
      <c r="AB463" s="179">
        <f>AA463*E463</f>
        <v>0</v>
      </c>
      <c r="AC463" s="98" t="n"/>
      <c r="AD463" s="178">
        <f>AC463*F463</f>
        <v>0</v>
      </c>
      <c r="AE463" s="99" t="n"/>
      <c r="AF463" s="179">
        <f>AE463*E463</f>
        <v>0</v>
      </c>
      <c r="AG463" s="98" t="n"/>
      <c r="AH463" s="178">
        <f>AG463*F463</f>
        <v>0</v>
      </c>
      <c r="AI463" s="99" t="n"/>
      <c r="AJ463" s="179">
        <f>AI463*E463</f>
        <v>0</v>
      </c>
      <c r="AK463" s="98" t="n"/>
      <c r="AL463" s="178">
        <f>AK463*F463</f>
        <v>0</v>
      </c>
      <c r="AM463" s="99" t="n"/>
      <c r="AN463" s="179">
        <f>AM463*E463</f>
        <v>0</v>
      </c>
      <c r="AO463" s="98" t="n"/>
      <c r="AP463" s="178">
        <f>AO463*F463</f>
        <v>0</v>
      </c>
      <c r="AQ463" s="99" t="n"/>
      <c r="AR463" s="179">
        <f>AQ463*E463</f>
        <v>0</v>
      </c>
      <c r="AS463" s="98" t="n"/>
      <c r="AT463" s="178">
        <f>AS463*F463</f>
        <v>0</v>
      </c>
      <c r="AU463" s="99" t="n"/>
      <c r="AV463" s="179">
        <f>AU463*E463</f>
        <v>0</v>
      </c>
      <c r="AW463" s="98" t="n"/>
      <c r="AX463" s="178">
        <f>AW463*F463</f>
        <v>0</v>
      </c>
      <c r="AY463" s="99" t="n"/>
      <c r="AZ463" s="179">
        <f>AY463*E463</f>
        <v>0</v>
      </c>
      <c r="BA463" s="98" t="n"/>
      <c r="BB463" s="178">
        <f>BA463*F463</f>
        <v>0</v>
      </c>
      <c r="BC463" s="99" t="n"/>
      <c r="BD463" s="179">
        <f>BC463*E463</f>
        <v>0</v>
      </c>
      <c r="BE463" s="98" t="n"/>
      <c r="BF463" s="178">
        <f>BE463*F463</f>
        <v>0</v>
      </c>
    </row>
    <row r="464" ht="15.6" customHeight="1">
      <c r="A464" s="19" t="inlineStr">
        <is>
          <t>12.068.1352</t>
        </is>
      </c>
      <c r="B464" s="15" t="inlineStr">
        <is>
          <t>זכוכית בטחון מחוסמת 5+5 מ"מ עם P.V.B 1.52</t>
        </is>
      </c>
      <c r="C464" s="33" t="inlineStr">
        <is>
          <t>מ"ר</t>
        </is>
      </c>
      <c r="D464" s="180" t="n">
        <v>472</v>
      </c>
      <c r="E464" s="180">
        <f>D464*(1-$E$3)</f>
        <v>401.2</v>
      </c>
      <c r="F464" s="181">
        <f>E464*(1+$F$3)</f>
        <v>421.26</v>
      </c>
      <c r="H464" s="38" t="n"/>
      <c r="I464" s="36" t="n"/>
      <c r="K464" s="100" t="n"/>
      <c r="L464" s="182">
        <f>K464*E464</f>
        <v>0</v>
      </c>
      <c r="M464" s="102" t="n"/>
      <c r="N464" s="183">
        <f>M464*F464</f>
        <v>0</v>
      </c>
      <c r="O464" s="95" t="n"/>
      <c r="P464" s="177">
        <f>O464*E464</f>
        <v>0</v>
      </c>
      <c r="Q464" s="96" t="n"/>
      <c r="R464" s="178">
        <f>Q464*F464</f>
        <v>0</v>
      </c>
      <c r="S464" s="95" t="n"/>
      <c r="T464" s="179">
        <f>S464*E464</f>
        <v>0</v>
      </c>
      <c r="U464" s="98" t="n"/>
      <c r="V464" s="178">
        <f>U464*F464</f>
        <v>0</v>
      </c>
      <c r="W464" s="99" t="n"/>
      <c r="X464" s="179">
        <f>W464*E464</f>
        <v>0</v>
      </c>
      <c r="Y464" s="98" t="n"/>
      <c r="Z464" s="178">
        <f>Y464*F464</f>
        <v>0</v>
      </c>
      <c r="AA464" s="99" t="n"/>
      <c r="AB464" s="179">
        <f>AA464*E464</f>
        <v>0</v>
      </c>
      <c r="AC464" s="98" t="n"/>
      <c r="AD464" s="178">
        <f>AC464*F464</f>
        <v>0</v>
      </c>
      <c r="AE464" s="99" t="n"/>
      <c r="AF464" s="179">
        <f>AE464*E464</f>
        <v>0</v>
      </c>
      <c r="AG464" s="98" t="n"/>
      <c r="AH464" s="178">
        <f>AG464*F464</f>
        <v>0</v>
      </c>
      <c r="AI464" s="99" t="n"/>
      <c r="AJ464" s="179">
        <f>AI464*E464</f>
        <v>0</v>
      </c>
      <c r="AK464" s="98" t="n"/>
      <c r="AL464" s="178">
        <f>AK464*F464</f>
        <v>0</v>
      </c>
      <c r="AM464" s="99" t="n"/>
      <c r="AN464" s="179">
        <f>AM464*E464</f>
        <v>0</v>
      </c>
      <c r="AO464" s="98" t="n"/>
      <c r="AP464" s="178">
        <f>AO464*F464</f>
        <v>0</v>
      </c>
      <c r="AQ464" s="99" t="n"/>
      <c r="AR464" s="179">
        <f>AQ464*E464</f>
        <v>0</v>
      </c>
      <c r="AS464" s="98" t="n"/>
      <c r="AT464" s="178">
        <f>AS464*F464</f>
        <v>0</v>
      </c>
      <c r="AU464" s="99" t="n"/>
      <c r="AV464" s="179">
        <f>AU464*E464</f>
        <v>0</v>
      </c>
      <c r="AW464" s="98" t="n"/>
      <c r="AX464" s="178">
        <f>AW464*F464</f>
        <v>0</v>
      </c>
      <c r="AY464" s="99" t="n"/>
      <c r="AZ464" s="179">
        <f>AY464*E464</f>
        <v>0</v>
      </c>
      <c r="BA464" s="98" t="n"/>
      <c r="BB464" s="178">
        <f>BA464*F464</f>
        <v>0</v>
      </c>
      <c r="BC464" s="99" t="n"/>
      <c r="BD464" s="179">
        <f>BC464*E464</f>
        <v>0</v>
      </c>
      <c r="BE464" s="98" t="n"/>
      <c r="BF464" s="178">
        <f>BE464*F464</f>
        <v>0</v>
      </c>
    </row>
    <row r="465" ht="15.6" customHeight="1">
      <c r="A465" s="19" t="inlineStr">
        <is>
          <t>12.068.1354</t>
        </is>
      </c>
      <c r="B465" s="15" t="inlineStr">
        <is>
          <t>זכוכית בטחון מחוסמת 6+6 מ"מ עם P.V.B 1.52</t>
        </is>
      </c>
      <c r="C465" s="33" t="inlineStr">
        <is>
          <t>מ"ר</t>
        </is>
      </c>
      <c r="D465" s="180" t="n">
        <v>515</v>
      </c>
      <c r="E465" s="180">
        <f>D465*(1-$E$3)</f>
        <v>437.75</v>
      </c>
      <c r="F465" s="181">
        <f>E465*(1+$F$3)</f>
        <v>459.63750000000005</v>
      </c>
      <c r="H465" s="38" t="n"/>
      <c r="I465" s="36" t="n"/>
      <c r="K465" s="100" t="n"/>
      <c r="L465" s="182">
        <f>K465*E465</f>
        <v>0</v>
      </c>
      <c r="M465" s="102" t="n"/>
      <c r="N465" s="183">
        <f>M465*F465</f>
        <v>0</v>
      </c>
      <c r="O465" s="95" t="n"/>
      <c r="P465" s="177">
        <f>O465*E465</f>
        <v>0</v>
      </c>
      <c r="Q465" s="96" t="n"/>
      <c r="R465" s="178">
        <f>Q465*F465</f>
        <v>0</v>
      </c>
      <c r="S465" s="95" t="n"/>
      <c r="T465" s="179">
        <f>S465*E465</f>
        <v>0</v>
      </c>
      <c r="U465" s="98" t="n"/>
      <c r="V465" s="178">
        <f>U465*F465</f>
        <v>0</v>
      </c>
      <c r="W465" s="99" t="n"/>
      <c r="X465" s="179">
        <f>W465*E465</f>
        <v>0</v>
      </c>
      <c r="Y465" s="98" t="n"/>
      <c r="Z465" s="178">
        <f>Y465*F465</f>
        <v>0</v>
      </c>
      <c r="AA465" s="99" t="n"/>
      <c r="AB465" s="179">
        <f>AA465*E465</f>
        <v>0</v>
      </c>
      <c r="AC465" s="98" t="n"/>
      <c r="AD465" s="178">
        <f>AC465*F465</f>
        <v>0</v>
      </c>
      <c r="AE465" s="99" t="n"/>
      <c r="AF465" s="179">
        <f>AE465*E465</f>
        <v>0</v>
      </c>
      <c r="AG465" s="98" t="n"/>
      <c r="AH465" s="178">
        <f>AG465*F465</f>
        <v>0</v>
      </c>
      <c r="AI465" s="99" t="n"/>
      <c r="AJ465" s="179">
        <f>AI465*E465</f>
        <v>0</v>
      </c>
      <c r="AK465" s="98" t="n"/>
      <c r="AL465" s="178">
        <f>AK465*F465</f>
        <v>0</v>
      </c>
      <c r="AM465" s="99" t="n"/>
      <c r="AN465" s="179">
        <f>AM465*E465</f>
        <v>0</v>
      </c>
      <c r="AO465" s="98" t="n"/>
      <c r="AP465" s="178">
        <f>AO465*F465</f>
        <v>0</v>
      </c>
      <c r="AQ465" s="99" t="n"/>
      <c r="AR465" s="179">
        <f>AQ465*E465</f>
        <v>0</v>
      </c>
      <c r="AS465" s="98" t="n"/>
      <c r="AT465" s="178">
        <f>AS465*F465</f>
        <v>0</v>
      </c>
      <c r="AU465" s="99" t="n"/>
      <c r="AV465" s="179">
        <f>AU465*E465</f>
        <v>0</v>
      </c>
      <c r="AW465" s="98" t="n"/>
      <c r="AX465" s="178">
        <f>AW465*F465</f>
        <v>0</v>
      </c>
      <c r="AY465" s="99" t="n"/>
      <c r="AZ465" s="179">
        <f>AY465*E465</f>
        <v>0</v>
      </c>
      <c r="BA465" s="98" t="n"/>
      <c r="BB465" s="178">
        <f>BA465*F465</f>
        <v>0</v>
      </c>
      <c r="BC465" s="99" t="n"/>
      <c r="BD465" s="179">
        <f>BC465*E465</f>
        <v>0</v>
      </c>
      <c r="BE465" s="98" t="n"/>
      <c r="BF465" s="178">
        <f>BE465*F465</f>
        <v>0</v>
      </c>
    </row>
    <row r="466" ht="15.6" customHeight="1">
      <c r="A466" s="19" t="inlineStr">
        <is>
          <t>12.068.1356</t>
        </is>
      </c>
      <c r="B466" s="15" t="inlineStr">
        <is>
          <t>זכוכית בטחון מחוסמת 8+8 מ"מ עם P.V.B 1.52</t>
        </is>
      </c>
      <c r="C466" s="33" t="inlineStr">
        <is>
          <t>מ"ר</t>
        </is>
      </c>
      <c r="D466" s="180" t="n">
        <v>750</v>
      </c>
      <c r="E466" s="180">
        <f>D466*(1-$E$3)</f>
        <v>637.5</v>
      </c>
      <c r="F466" s="181">
        <f>E466*(1+$F$3)</f>
        <v>669.375</v>
      </c>
      <c r="H466" s="38" t="n"/>
      <c r="I466" s="36" t="n"/>
      <c r="K466" s="100" t="n"/>
      <c r="L466" s="182">
        <f>K466*E466</f>
        <v>0</v>
      </c>
      <c r="M466" s="102" t="n"/>
      <c r="N466" s="183">
        <f>M466*F466</f>
        <v>0</v>
      </c>
      <c r="O466" s="95" t="n"/>
      <c r="P466" s="177">
        <f>O466*E466</f>
        <v>0</v>
      </c>
      <c r="Q466" s="96" t="n"/>
      <c r="R466" s="178">
        <f>Q466*F466</f>
        <v>0</v>
      </c>
      <c r="S466" s="95" t="n"/>
      <c r="T466" s="179">
        <f>S466*E466</f>
        <v>0</v>
      </c>
      <c r="U466" s="98" t="n"/>
      <c r="V466" s="178">
        <f>U466*F466</f>
        <v>0</v>
      </c>
      <c r="W466" s="99" t="n"/>
      <c r="X466" s="179">
        <f>W466*E466</f>
        <v>0</v>
      </c>
      <c r="Y466" s="98" t="n"/>
      <c r="Z466" s="178">
        <f>Y466*F466</f>
        <v>0</v>
      </c>
      <c r="AA466" s="99" t="n"/>
      <c r="AB466" s="179">
        <f>AA466*E466</f>
        <v>0</v>
      </c>
      <c r="AC466" s="98" t="n"/>
      <c r="AD466" s="178">
        <f>AC466*F466</f>
        <v>0</v>
      </c>
      <c r="AE466" s="99" t="n"/>
      <c r="AF466" s="179">
        <f>AE466*E466</f>
        <v>0</v>
      </c>
      <c r="AG466" s="98" t="n"/>
      <c r="AH466" s="178">
        <f>AG466*F466</f>
        <v>0</v>
      </c>
      <c r="AI466" s="99" t="n"/>
      <c r="AJ466" s="179">
        <f>AI466*E466</f>
        <v>0</v>
      </c>
      <c r="AK466" s="98" t="n"/>
      <c r="AL466" s="178">
        <f>AK466*F466</f>
        <v>0</v>
      </c>
      <c r="AM466" s="99" t="n"/>
      <c r="AN466" s="179">
        <f>AM466*E466</f>
        <v>0</v>
      </c>
      <c r="AO466" s="98" t="n"/>
      <c r="AP466" s="178">
        <f>AO466*F466</f>
        <v>0</v>
      </c>
      <c r="AQ466" s="99" t="n"/>
      <c r="AR466" s="179">
        <f>AQ466*E466</f>
        <v>0</v>
      </c>
      <c r="AS466" s="98" t="n"/>
      <c r="AT466" s="178">
        <f>AS466*F466</f>
        <v>0</v>
      </c>
      <c r="AU466" s="99" t="n"/>
      <c r="AV466" s="179">
        <f>AU466*E466</f>
        <v>0</v>
      </c>
      <c r="AW466" s="98" t="n"/>
      <c r="AX466" s="178">
        <f>AW466*F466</f>
        <v>0</v>
      </c>
      <c r="AY466" s="99" t="n"/>
      <c r="AZ466" s="179">
        <f>AY466*E466</f>
        <v>0</v>
      </c>
      <c r="BA466" s="98" t="n"/>
      <c r="BB466" s="178">
        <f>BA466*F466</f>
        <v>0</v>
      </c>
      <c r="BC466" s="99" t="n"/>
      <c r="BD466" s="179">
        <f>BC466*E466</f>
        <v>0</v>
      </c>
      <c r="BE466" s="98" t="n"/>
      <c r="BF466" s="178">
        <f>BE466*F466</f>
        <v>0</v>
      </c>
    </row>
    <row r="467" ht="15.6" customHeight="1">
      <c r="A467" s="19" t="inlineStr">
        <is>
          <t>12.068.1358</t>
        </is>
      </c>
      <c r="B467" s="15" t="inlineStr">
        <is>
          <t>זכוכית בטחון מחוסמת 10+10 מ"מ עם P.V.B 1.52</t>
        </is>
      </c>
      <c r="C467" s="33" t="inlineStr">
        <is>
          <t>מ"ר</t>
        </is>
      </c>
      <c r="D467" s="180" t="n">
        <v>890</v>
      </c>
      <c r="E467" s="180">
        <f>D467*(1-$E$3)</f>
        <v>756.5</v>
      </c>
      <c r="F467" s="181">
        <f>E467*(1+$F$3)</f>
        <v>794.325</v>
      </c>
      <c r="H467" s="38" t="n"/>
      <c r="I467" s="36" t="n"/>
      <c r="K467" s="100" t="n"/>
      <c r="L467" s="182">
        <f>K467*E467</f>
        <v>0</v>
      </c>
      <c r="M467" s="102" t="n"/>
      <c r="N467" s="183">
        <f>M467*F467</f>
        <v>0</v>
      </c>
      <c r="O467" s="95" t="n"/>
      <c r="P467" s="177">
        <f>O467*E467</f>
        <v>0</v>
      </c>
      <c r="Q467" s="96" t="n"/>
      <c r="R467" s="178">
        <f>Q467*F467</f>
        <v>0</v>
      </c>
      <c r="S467" s="95" t="n"/>
      <c r="T467" s="179">
        <f>S467*E467</f>
        <v>0</v>
      </c>
      <c r="U467" s="98" t="n"/>
      <c r="V467" s="178">
        <f>U467*F467</f>
        <v>0</v>
      </c>
      <c r="W467" s="99" t="n"/>
      <c r="X467" s="179">
        <f>W467*E467</f>
        <v>0</v>
      </c>
      <c r="Y467" s="98" t="n"/>
      <c r="Z467" s="178">
        <f>Y467*F467</f>
        <v>0</v>
      </c>
      <c r="AA467" s="99" t="n"/>
      <c r="AB467" s="179">
        <f>AA467*E467</f>
        <v>0</v>
      </c>
      <c r="AC467" s="98" t="n"/>
      <c r="AD467" s="178">
        <f>AC467*F467</f>
        <v>0</v>
      </c>
      <c r="AE467" s="99" t="n"/>
      <c r="AF467" s="179">
        <f>AE467*E467</f>
        <v>0</v>
      </c>
      <c r="AG467" s="98" t="n"/>
      <c r="AH467" s="178">
        <f>AG467*F467</f>
        <v>0</v>
      </c>
      <c r="AI467" s="99" t="n"/>
      <c r="AJ467" s="179">
        <f>AI467*E467</f>
        <v>0</v>
      </c>
      <c r="AK467" s="98" t="n"/>
      <c r="AL467" s="178">
        <f>AK467*F467</f>
        <v>0</v>
      </c>
      <c r="AM467" s="99" t="n"/>
      <c r="AN467" s="179">
        <f>AM467*E467</f>
        <v>0</v>
      </c>
      <c r="AO467" s="98" t="n"/>
      <c r="AP467" s="178">
        <f>AO467*F467</f>
        <v>0</v>
      </c>
      <c r="AQ467" s="99" t="n"/>
      <c r="AR467" s="179">
        <f>AQ467*E467</f>
        <v>0</v>
      </c>
      <c r="AS467" s="98" t="n"/>
      <c r="AT467" s="178">
        <f>AS467*F467</f>
        <v>0</v>
      </c>
      <c r="AU467" s="99" t="n"/>
      <c r="AV467" s="179">
        <f>AU467*E467</f>
        <v>0</v>
      </c>
      <c r="AW467" s="98" t="n"/>
      <c r="AX467" s="178">
        <f>AW467*F467</f>
        <v>0</v>
      </c>
      <c r="AY467" s="99" t="n"/>
      <c r="AZ467" s="179">
        <f>AY467*E467</f>
        <v>0</v>
      </c>
      <c r="BA467" s="98" t="n"/>
      <c r="BB467" s="178">
        <f>BA467*F467</f>
        <v>0</v>
      </c>
      <c r="BC467" s="99" t="n"/>
      <c r="BD467" s="179">
        <f>BC467*E467</f>
        <v>0</v>
      </c>
      <c r="BE467" s="98" t="n"/>
      <c r="BF467" s="178">
        <f>BE467*F467</f>
        <v>0</v>
      </c>
    </row>
    <row r="468" ht="15.6" customHeight="1">
      <c r="A468" s="19" t="inlineStr">
        <is>
          <t>12.068.1360</t>
        </is>
      </c>
      <c r="B468" s="15" t="inlineStr">
        <is>
          <t>זכוכית חלבי בטחון 3+3 מ"מ עם P.V.B 0.38</t>
        </is>
      </c>
      <c r="C468" s="33" t="inlineStr">
        <is>
          <t>מ"ר</t>
        </is>
      </c>
      <c r="D468" s="180" t="n">
        <v>186</v>
      </c>
      <c r="E468" s="180">
        <f>D468*(1-$E$3)</f>
        <v>158.1</v>
      </c>
      <c r="F468" s="181">
        <f>E468*(1+$F$3)</f>
        <v>166.005</v>
      </c>
      <c r="H468" s="38" t="n"/>
      <c r="I468" s="36" t="n"/>
      <c r="K468" s="100" t="n"/>
      <c r="L468" s="182">
        <f>K468*E468</f>
        <v>0</v>
      </c>
      <c r="M468" s="102" t="n"/>
      <c r="N468" s="183">
        <f>M468*F468</f>
        <v>0</v>
      </c>
      <c r="O468" s="95" t="n"/>
      <c r="P468" s="177">
        <f>O468*E468</f>
        <v>0</v>
      </c>
      <c r="Q468" s="96" t="n"/>
      <c r="R468" s="178">
        <f>Q468*F468</f>
        <v>0</v>
      </c>
      <c r="S468" s="95" t="n"/>
      <c r="T468" s="179">
        <f>S468*E468</f>
        <v>0</v>
      </c>
      <c r="U468" s="98" t="n"/>
      <c r="V468" s="178">
        <f>U468*F468</f>
        <v>0</v>
      </c>
      <c r="W468" s="99" t="n"/>
      <c r="X468" s="179">
        <f>W468*E468</f>
        <v>0</v>
      </c>
      <c r="Y468" s="98" t="n"/>
      <c r="Z468" s="178">
        <f>Y468*F468</f>
        <v>0</v>
      </c>
      <c r="AA468" s="99" t="n"/>
      <c r="AB468" s="179">
        <f>AA468*E468</f>
        <v>0</v>
      </c>
      <c r="AC468" s="98" t="n"/>
      <c r="AD468" s="178">
        <f>AC468*F468</f>
        <v>0</v>
      </c>
      <c r="AE468" s="99" t="n"/>
      <c r="AF468" s="179">
        <f>AE468*E468</f>
        <v>0</v>
      </c>
      <c r="AG468" s="98" t="n"/>
      <c r="AH468" s="178">
        <f>AG468*F468</f>
        <v>0</v>
      </c>
      <c r="AI468" s="99" t="n"/>
      <c r="AJ468" s="179">
        <f>AI468*E468</f>
        <v>0</v>
      </c>
      <c r="AK468" s="98" t="n"/>
      <c r="AL468" s="178">
        <f>AK468*F468</f>
        <v>0</v>
      </c>
      <c r="AM468" s="99" t="n"/>
      <c r="AN468" s="179">
        <f>AM468*E468</f>
        <v>0</v>
      </c>
      <c r="AO468" s="98" t="n"/>
      <c r="AP468" s="178">
        <f>AO468*F468</f>
        <v>0</v>
      </c>
      <c r="AQ468" s="99" t="n"/>
      <c r="AR468" s="179">
        <f>AQ468*E468</f>
        <v>0</v>
      </c>
      <c r="AS468" s="98" t="n"/>
      <c r="AT468" s="178">
        <f>AS468*F468</f>
        <v>0</v>
      </c>
      <c r="AU468" s="99" t="n"/>
      <c r="AV468" s="179">
        <f>AU468*E468</f>
        <v>0</v>
      </c>
      <c r="AW468" s="98" t="n"/>
      <c r="AX468" s="178">
        <f>AW468*F468</f>
        <v>0</v>
      </c>
      <c r="AY468" s="99" t="n"/>
      <c r="AZ468" s="179">
        <f>AY468*E468</f>
        <v>0</v>
      </c>
      <c r="BA468" s="98" t="n"/>
      <c r="BB468" s="178">
        <f>BA468*F468</f>
        <v>0</v>
      </c>
      <c r="BC468" s="99" t="n"/>
      <c r="BD468" s="179">
        <f>BC468*E468</f>
        <v>0</v>
      </c>
      <c r="BE468" s="98" t="n"/>
      <c r="BF468" s="178">
        <f>BE468*F468</f>
        <v>0</v>
      </c>
    </row>
    <row r="469" ht="15.6" customHeight="1">
      <c r="A469" s="19" t="inlineStr">
        <is>
          <t>12.068.1370</t>
        </is>
      </c>
      <c r="B469" s="15" t="inlineStr">
        <is>
          <t>זכוכית חלבי בטחון 4+4 מ"מ עם P.V.B 0.38</t>
        </is>
      </c>
      <c r="C469" s="33" t="inlineStr">
        <is>
          <t>מ"ר</t>
        </is>
      </c>
      <c r="D469" s="180" t="n">
        <v>229</v>
      </c>
      <c r="E469" s="180">
        <f>D469*(1-$E$3)</f>
        <v>194.65</v>
      </c>
      <c r="F469" s="181">
        <f>E469*(1+$F$3)</f>
        <v>204.38250000000002</v>
      </c>
      <c r="H469" s="38" t="n"/>
      <c r="I469" s="36" t="n"/>
      <c r="K469" s="100" t="n"/>
      <c r="L469" s="182">
        <f>K469*E469</f>
        <v>0</v>
      </c>
      <c r="M469" s="102" t="n"/>
      <c r="N469" s="183">
        <f>M469*F469</f>
        <v>0</v>
      </c>
      <c r="O469" s="95" t="n"/>
      <c r="P469" s="177">
        <f>O469*E469</f>
        <v>0</v>
      </c>
      <c r="Q469" s="96" t="n"/>
      <c r="R469" s="178">
        <f>Q469*F469</f>
        <v>0</v>
      </c>
      <c r="S469" s="95" t="n"/>
      <c r="T469" s="179">
        <f>S469*E469</f>
        <v>0</v>
      </c>
      <c r="U469" s="98" t="n"/>
      <c r="V469" s="178">
        <f>U469*F469</f>
        <v>0</v>
      </c>
      <c r="W469" s="99" t="n"/>
      <c r="X469" s="179">
        <f>W469*E469</f>
        <v>0</v>
      </c>
      <c r="Y469" s="98" t="n"/>
      <c r="Z469" s="178">
        <f>Y469*F469</f>
        <v>0</v>
      </c>
      <c r="AA469" s="99" t="n"/>
      <c r="AB469" s="179">
        <f>AA469*E469</f>
        <v>0</v>
      </c>
      <c r="AC469" s="98" t="n"/>
      <c r="AD469" s="178">
        <f>AC469*F469</f>
        <v>0</v>
      </c>
      <c r="AE469" s="99" t="n"/>
      <c r="AF469" s="179">
        <f>AE469*E469</f>
        <v>0</v>
      </c>
      <c r="AG469" s="98" t="n"/>
      <c r="AH469" s="178">
        <f>AG469*F469</f>
        <v>0</v>
      </c>
      <c r="AI469" s="99" t="n"/>
      <c r="AJ469" s="179">
        <f>AI469*E469</f>
        <v>0</v>
      </c>
      <c r="AK469" s="98" t="n"/>
      <c r="AL469" s="178">
        <f>AK469*F469</f>
        <v>0</v>
      </c>
      <c r="AM469" s="99" t="n"/>
      <c r="AN469" s="179">
        <f>AM469*E469</f>
        <v>0</v>
      </c>
      <c r="AO469" s="98" t="n"/>
      <c r="AP469" s="178">
        <f>AO469*F469</f>
        <v>0</v>
      </c>
      <c r="AQ469" s="99" t="n"/>
      <c r="AR469" s="179">
        <f>AQ469*E469</f>
        <v>0</v>
      </c>
      <c r="AS469" s="98" t="n"/>
      <c r="AT469" s="178">
        <f>AS469*F469</f>
        <v>0</v>
      </c>
      <c r="AU469" s="99" t="n"/>
      <c r="AV469" s="179">
        <f>AU469*E469</f>
        <v>0</v>
      </c>
      <c r="AW469" s="98" t="n"/>
      <c r="AX469" s="178">
        <f>AW469*F469</f>
        <v>0</v>
      </c>
      <c r="AY469" s="99" t="n"/>
      <c r="AZ469" s="179">
        <f>AY469*E469</f>
        <v>0</v>
      </c>
      <c r="BA469" s="98" t="n"/>
      <c r="BB469" s="178">
        <f>BA469*F469</f>
        <v>0</v>
      </c>
      <c r="BC469" s="99" t="n"/>
      <c r="BD469" s="179">
        <f>BC469*E469</f>
        <v>0</v>
      </c>
      <c r="BE469" s="98" t="n"/>
      <c r="BF469" s="178">
        <f>BE469*F469</f>
        <v>0</v>
      </c>
    </row>
    <row r="470" ht="15.6" customHeight="1">
      <c r="A470" s="19" t="inlineStr">
        <is>
          <t>12.068.1380</t>
        </is>
      </c>
      <c r="B470" s="15" t="inlineStr">
        <is>
          <t>זכוכית חלבי בטחון 5+5 מ"מ עם P.V.B 0.38</t>
        </is>
      </c>
      <c r="C470" s="33" t="inlineStr">
        <is>
          <t>מ"ר</t>
        </is>
      </c>
      <c r="D470" s="180" t="n">
        <v>257</v>
      </c>
      <c r="E470" s="180">
        <f>D470*(1-$E$3)</f>
        <v>218.45</v>
      </c>
      <c r="F470" s="181">
        <f>E470*(1+$F$3)</f>
        <v>229.3725</v>
      </c>
      <c r="H470" s="38" t="n"/>
      <c r="I470" s="36" t="n"/>
      <c r="K470" s="100" t="n"/>
      <c r="L470" s="182">
        <f>K470*E470</f>
        <v>0</v>
      </c>
      <c r="M470" s="102" t="n"/>
      <c r="N470" s="183">
        <f>M470*F470</f>
        <v>0</v>
      </c>
      <c r="O470" s="95" t="n"/>
      <c r="P470" s="177">
        <f>O470*E470</f>
        <v>0</v>
      </c>
      <c r="Q470" s="96" t="n"/>
      <c r="R470" s="178">
        <f>Q470*F470</f>
        <v>0</v>
      </c>
      <c r="S470" s="95" t="n"/>
      <c r="T470" s="179">
        <f>S470*E470</f>
        <v>0</v>
      </c>
      <c r="U470" s="98" t="n"/>
      <c r="V470" s="178">
        <f>U470*F470</f>
        <v>0</v>
      </c>
      <c r="W470" s="99" t="n"/>
      <c r="X470" s="179">
        <f>W470*E470</f>
        <v>0</v>
      </c>
      <c r="Y470" s="98" t="n"/>
      <c r="Z470" s="178">
        <f>Y470*F470</f>
        <v>0</v>
      </c>
      <c r="AA470" s="99" t="n"/>
      <c r="AB470" s="179">
        <f>AA470*E470</f>
        <v>0</v>
      </c>
      <c r="AC470" s="98" t="n"/>
      <c r="AD470" s="178">
        <f>AC470*F470</f>
        <v>0</v>
      </c>
      <c r="AE470" s="99" t="n"/>
      <c r="AF470" s="179">
        <f>AE470*E470</f>
        <v>0</v>
      </c>
      <c r="AG470" s="98" t="n"/>
      <c r="AH470" s="178">
        <f>AG470*F470</f>
        <v>0</v>
      </c>
      <c r="AI470" s="99" t="n"/>
      <c r="AJ470" s="179">
        <f>AI470*E470</f>
        <v>0</v>
      </c>
      <c r="AK470" s="98" t="n"/>
      <c r="AL470" s="178">
        <f>AK470*F470</f>
        <v>0</v>
      </c>
      <c r="AM470" s="99" t="n"/>
      <c r="AN470" s="179">
        <f>AM470*E470</f>
        <v>0</v>
      </c>
      <c r="AO470" s="98" t="n"/>
      <c r="AP470" s="178">
        <f>AO470*F470</f>
        <v>0</v>
      </c>
      <c r="AQ470" s="99" t="n"/>
      <c r="AR470" s="179">
        <f>AQ470*E470</f>
        <v>0</v>
      </c>
      <c r="AS470" s="98" t="n"/>
      <c r="AT470" s="178">
        <f>AS470*F470</f>
        <v>0</v>
      </c>
      <c r="AU470" s="99" t="n"/>
      <c r="AV470" s="179">
        <f>AU470*E470</f>
        <v>0</v>
      </c>
      <c r="AW470" s="98" t="n"/>
      <c r="AX470" s="178">
        <f>AW470*F470</f>
        <v>0</v>
      </c>
      <c r="AY470" s="99" t="n"/>
      <c r="AZ470" s="179">
        <f>AY470*E470</f>
        <v>0</v>
      </c>
      <c r="BA470" s="98" t="n"/>
      <c r="BB470" s="178">
        <f>BA470*F470</f>
        <v>0</v>
      </c>
      <c r="BC470" s="99" t="n"/>
      <c r="BD470" s="179">
        <f>BC470*E470</f>
        <v>0</v>
      </c>
      <c r="BE470" s="98" t="n"/>
      <c r="BF470" s="178">
        <f>BE470*F470</f>
        <v>0</v>
      </c>
    </row>
    <row r="471" ht="15.6" customHeight="1">
      <c r="A471" s="19" t="inlineStr">
        <is>
          <t>12.068.1400</t>
        </is>
      </c>
      <c r="B471" s="15" t="inlineStr">
        <is>
          <t>לוח שטוח PVC מוגן UV מצד אחד "פלקליר UV" בעובי 4 מ"מ</t>
        </is>
      </c>
      <c r="C471" s="33" t="inlineStr">
        <is>
          <t>מ"ר</t>
        </is>
      </c>
      <c r="D471" s="180" t="n">
        <v>343</v>
      </c>
      <c r="E471" s="180">
        <f>D471*(1-$E$3)</f>
        <v>291.55</v>
      </c>
      <c r="F471" s="181">
        <f>E471*(1+$F$3)</f>
        <v>306.1275</v>
      </c>
      <c r="H471" s="38" t="n"/>
      <c r="I471" s="36" t="n"/>
      <c r="K471" s="100" t="n"/>
      <c r="L471" s="182">
        <f>K471*E471</f>
        <v>0</v>
      </c>
      <c r="M471" s="102" t="n"/>
      <c r="N471" s="183">
        <f>M471*F471</f>
        <v>0</v>
      </c>
      <c r="O471" s="95" t="n"/>
      <c r="P471" s="177">
        <f>O471*E471</f>
        <v>0</v>
      </c>
      <c r="Q471" s="96" t="n"/>
      <c r="R471" s="178">
        <f>Q471*F471</f>
        <v>0</v>
      </c>
      <c r="S471" s="95" t="n"/>
      <c r="T471" s="179">
        <f>S471*E471</f>
        <v>0</v>
      </c>
      <c r="U471" s="98" t="n"/>
      <c r="V471" s="178">
        <f>U471*F471</f>
        <v>0</v>
      </c>
      <c r="W471" s="99" t="n"/>
      <c r="X471" s="179">
        <f>W471*E471</f>
        <v>0</v>
      </c>
      <c r="Y471" s="98" t="n"/>
      <c r="Z471" s="178">
        <f>Y471*F471</f>
        <v>0</v>
      </c>
      <c r="AA471" s="99" t="n"/>
      <c r="AB471" s="179">
        <f>AA471*E471</f>
        <v>0</v>
      </c>
      <c r="AC471" s="98" t="n"/>
      <c r="AD471" s="178">
        <f>AC471*F471</f>
        <v>0</v>
      </c>
      <c r="AE471" s="99" t="n"/>
      <c r="AF471" s="179">
        <f>AE471*E471</f>
        <v>0</v>
      </c>
      <c r="AG471" s="98" t="n"/>
      <c r="AH471" s="178">
        <f>AG471*F471</f>
        <v>0</v>
      </c>
      <c r="AI471" s="99" t="n"/>
      <c r="AJ471" s="179">
        <f>AI471*E471</f>
        <v>0</v>
      </c>
      <c r="AK471" s="98" t="n"/>
      <c r="AL471" s="178">
        <f>AK471*F471</f>
        <v>0</v>
      </c>
      <c r="AM471" s="99" t="n"/>
      <c r="AN471" s="179">
        <f>AM471*E471</f>
        <v>0</v>
      </c>
      <c r="AO471" s="98" t="n"/>
      <c r="AP471" s="178">
        <f>AO471*F471</f>
        <v>0</v>
      </c>
      <c r="AQ471" s="99" t="n"/>
      <c r="AR471" s="179">
        <f>AQ471*E471</f>
        <v>0</v>
      </c>
      <c r="AS471" s="98" t="n"/>
      <c r="AT471" s="178">
        <f>AS471*F471</f>
        <v>0</v>
      </c>
      <c r="AU471" s="99" t="n"/>
      <c r="AV471" s="179">
        <f>AU471*E471</f>
        <v>0</v>
      </c>
      <c r="AW471" s="98" t="n"/>
      <c r="AX471" s="178">
        <f>AW471*F471</f>
        <v>0</v>
      </c>
      <c r="AY471" s="99" t="n"/>
      <c r="AZ471" s="179">
        <f>AY471*E471</f>
        <v>0</v>
      </c>
      <c r="BA471" s="98" t="n"/>
      <c r="BB471" s="178">
        <f>BA471*F471</f>
        <v>0</v>
      </c>
      <c r="BC471" s="99" t="n"/>
      <c r="BD471" s="179">
        <f>BC471*E471</f>
        <v>0</v>
      </c>
      <c r="BE471" s="98" t="n"/>
      <c r="BF471" s="178">
        <f>BE471*F471</f>
        <v>0</v>
      </c>
    </row>
    <row r="472" ht="15.6" customHeight="1">
      <c r="A472" s="19" t="inlineStr">
        <is>
          <t>12.068.1410</t>
        </is>
      </c>
      <c r="B472" s="15" t="inlineStr">
        <is>
          <t>לוח שטוח PVC מוגן UV מצד אחד "פלקליר UV" בעובי 5 מ"מ</t>
        </is>
      </c>
      <c r="C472" s="33" t="inlineStr">
        <is>
          <t>מ"ר</t>
        </is>
      </c>
      <c r="D472" s="180" t="n">
        <v>429</v>
      </c>
      <c r="E472" s="180">
        <f>D472*(1-$E$3)</f>
        <v>364.65</v>
      </c>
      <c r="F472" s="181">
        <f>E472*(1+$F$3)</f>
        <v>382.8825</v>
      </c>
      <c r="H472" s="38" t="n"/>
      <c r="I472" s="36" t="n"/>
      <c r="K472" s="100" t="n"/>
      <c r="L472" s="182">
        <f>K472*E472</f>
        <v>0</v>
      </c>
      <c r="M472" s="102" t="n"/>
      <c r="N472" s="183">
        <f>M472*F472</f>
        <v>0</v>
      </c>
      <c r="O472" s="95" t="n"/>
      <c r="P472" s="177">
        <f>O472*E472</f>
        <v>0</v>
      </c>
      <c r="Q472" s="96" t="n"/>
      <c r="R472" s="178">
        <f>Q472*F472</f>
        <v>0</v>
      </c>
      <c r="S472" s="95" t="n"/>
      <c r="T472" s="179">
        <f>S472*E472</f>
        <v>0</v>
      </c>
      <c r="U472" s="98" t="n"/>
      <c r="V472" s="178">
        <f>U472*F472</f>
        <v>0</v>
      </c>
      <c r="W472" s="99" t="n"/>
      <c r="X472" s="179">
        <f>W472*E472</f>
        <v>0</v>
      </c>
      <c r="Y472" s="98" t="n"/>
      <c r="Z472" s="178">
        <f>Y472*F472</f>
        <v>0</v>
      </c>
      <c r="AA472" s="99" t="n"/>
      <c r="AB472" s="179">
        <f>AA472*E472</f>
        <v>0</v>
      </c>
      <c r="AC472" s="98" t="n"/>
      <c r="AD472" s="178">
        <f>AC472*F472</f>
        <v>0</v>
      </c>
      <c r="AE472" s="99" t="n"/>
      <c r="AF472" s="179">
        <f>AE472*E472</f>
        <v>0</v>
      </c>
      <c r="AG472" s="98" t="n"/>
      <c r="AH472" s="178">
        <f>AG472*F472</f>
        <v>0</v>
      </c>
      <c r="AI472" s="99" t="n"/>
      <c r="AJ472" s="179">
        <f>AI472*E472</f>
        <v>0</v>
      </c>
      <c r="AK472" s="98" t="n"/>
      <c r="AL472" s="178">
        <f>AK472*F472</f>
        <v>0</v>
      </c>
      <c r="AM472" s="99" t="n"/>
      <c r="AN472" s="179">
        <f>AM472*E472</f>
        <v>0</v>
      </c>
      <c r="AO472" s="98" t="n"/>
      <c r="AP472" s="178">
        <f>AO472*F472</f>
        <v>0</v>
      </c>
      <c r="AQ472" s="99" t="n"/>
      <c r="AR472" s="179">
        <f>AQ472*E472</f>
        <v>0</v>
      </c>
      <c r="AS472" s="98" t="n"/>
      <c r="AT472" s="178">
        <f>AS472*F472</f>
        <v>0</v>
      </c>
      <c r="AU472" s="99" t="n"/>
      <c r="AV472" s="179">
        <f>AU472*E472</f>
        <v>0</v>
      </c>
      <c r="AW472" s="98" t="n"/>
      <c r="AX472" s="178">
        <f>AW472*F472</f>
        <v>0</v>
      </c>
      <c r="AY472" s="99" t="n"/>
      <c r="AZ472" s="179">
        <f>AY472*E472</f>
        <v>0</v>
      </c>
      <c r="BA472" s="98" t="n"/>
      <c r="BB472" s="178">
        <f>BA472*F472</f>
        <v>0</v>
      </c>
      <c r="BC472" s="99" t="n"/>
      <c r="BD472" s="179">
        <f>BC472*E472</f>
        <v>0</v>
      </c>
      <c r="BE472" s="98" t="n"/>
      <c r="BF472" s="178">
        <f>BE472*F472</f>
        <v>0</v>
      </c>
    </row>
    <row r="473" ht="15.6" customHeight="1">
      <c r="A473" s="19" t="inlineStr">
        <is>
          <t>12.068.1420</t>
        </is>
      </c>
      <c r="B473" s="15" t="inlineStr">
        <is>
          <t>לוח שטוח PVC מוגן UV מצד אחד "פלקליר UV" בעובי 6 מ"מ</t>
        </is>
      </c>
      <c r="C473" s="33" t="inlineStr">
        <is>
          <t>מ"ר</t>
        </is>
      </c>
      <c r="D473" s="180" t="n">
        <v>515</v>
      </c>
      <c r="E473" s="180">
        <f>D473*(1-$E$3)</f>
        <v>437.75</v>
      </c>
      <c r="F473" s="181">
        <f>E473*(1+$F$3)</f>
        <v>459.63750000000005</v>
      </c>
      <c r="H473" s="38" t="n"/>
      <c r="I473" s="36" t="n"/>
      <c r="K473" s="100" t="n"/>
      <c r="L473" s="182">
        <f>K473*E473</f>
        <v>0</v>
      </c>
      <c r="M473" s="102" t="n"/>
      <c r="N473" s="183">
        <f>M473*F473</f>
        <v>0</v>
      </c>
      <c r="O473" s="95" t="n"/>
      <c r="P473" s="177">
        <f>O473*E473</f>
        <v>0</v>
      </c>
      <c r="Q473" s="96" t="n"/>
      <c r="R473" s="178">
        <f>Q473*F473</f>
        <v>0</v>
      </c>
      <c r="S473" s="95" t="n"/>
      <c r="T473" s="179">
        <f>S473*E473</f>
        <v>0</v>
      </c>
      <c r="U473" s="98" t="n"/>
      <c r="V473" s="178">
        <f>U473*F473</f>
        <v>0</v>
      </c>
      <c r="W473" s="99" t="n"/>
      <c r="X473" s="179">
        <f>W473*E473</f>
        <v>0</v>
      </c>
      <c r="Y473" s="98" t="n"/>
      <c r="Z473" s="178">
        <f>Y473*F473</f>
        <v>0</v>
      </c>
      <c r="AA473" s="99" t="n"/>
      <c r="AB473" s="179">
        <f>AA473*E473</f>
        <v>0</v>
      </c>
      <c r="AC473" s="98" t="n"/>
      <c r="AD473" s="178">
        <f>AC473*F473</f>
        <v>0</v>
      </c>
      <c r="AE473" s="99" t="n"/>
      <c r="AF473" s="179">
        <f>AE473*E473</f>
        <v>0</v>
      </c>
      <c r="AG473" s="98" t="n"/>
      <c r="AH473" s="178">
        <f>AG473*F473</f>
        <v>0</v>
      </c>
      <c r="AI473" s="99" t="n"/>
      <c r="AJ473" s="179">
        <f>AI473*E473</f>
        <v>0</v>
      </c>
      <c r="AK473" s="98" t="n"/>
      <c r="AL473" s="178">
        <f>AK473*F473</f>
        <v>0</v>
      </c>
      <c r="AM473" s="99" t="n"/>
      <c r="AN473" s="179">
        <f>AM473*E473</f>
        <v>0</v>
      </c>
      <c r="AO473" s="98" t="n"/>
      <c r="AP473" s="178">
        <f>AO473*F473</f>
        <v>0</v>
      </c>
      <c r="AQ473" s="99" t="n"/>
      <c r="AR473" s="179">
        <f>AQ473*E473</f>
        <v>0</v>
      </c>
      <c r="AS473" s="98" t="n"/>
      <c r="AT473" s="178">
        <f>AS473*F473</f>
        <v>0</v>
      </c>
      <c r="AU473" s="99" t="n"/>
      <c r="AV473" s="179">
        <f>AU473*E473</f>
        <v>0</v>
      </c>
      <c r="AW473" s="98" t="n"/>
      <c r="AX473" s="178">
        <f>AW473*F473</f>
        <v>0</v>
      </c>
      <c r="AY473" s="99" t="n"/>
      <c r="AZ473" s="179">
        <f>AY473*E473</f>
        <v>0</v>
      </c>
      <c r="BA473" s="98" t="n"/>
      <c r="BB473" s="178">
        <f>BA473*F473</f>
        <v>0</v>
      </c>
      <c r="BC473" s="99" t="n"/>
      <c r="BD473" s="179">
        <f>BC473*E473</f>
        <v>0</v>
      </c>
      <c r="BE473" s="98" t="n"/>
      <c r="BF473" s="178">
        <f>BE473*F473</f>
        <v>0</v>
      </c>
    </row>
    <row r="474" ht="42" customHeight="1">
      <c r="A474" s="19" t="inlineStr">
        <is>
          <t>12.068.1500</t>
        </is>
      </c>
      <c r="B474" s="15" t="inlineStr">
        <is>
          <t>חיפוי קירות בזכוכית "אקסטרה קליר" בעובי 6 מ"מ, לרבות חיבור לקיר באמצעות מנטים מפלב"מ (נירוסטה) ו/או מסגרת מפרופילי אלומיניום U במידות 15/10/15 מ"מ בגוון טבעי/לבן. תשלום מינימלי לפי 1.0 מ"ר</t>
        </is>
      </c>
      <c r="C474" s="33" t="inlineStr">
        <is>
          <t>מ"ר</t>
        </is>
      </c>
      <c r="D474" s="180" t="n">
        <v>1500</v>
      </c>
      <c r="E474" s="180">
        <f>D474*(1-$E$3)</f>
        <v>1275</v>
      </c>
      <c r="F474" s="181">
        <f>E474*(1+$F$3)</f>
        <v>1338.75</v>
      </c>
      <c r="H474" s="38" t="n"/>
      <c r="I474" s="36" t="n"/>
      <c r="K474" s="100" t="n"/>
      <c r="L474" s="182">
        <f>K474*E474</f>
        <v>0</v>
      </c>
      <c r="M474" s="102" t="n"/>
      <c r="N474" s="183">
        <f>M474*F474</f>
        <v>0</v>
      </c>
      <c r="O474" s="95" t="n"/>
      <c r="P474" s="177">
        <f>O474*E474</f>
        <v>0</v>
      </c>
      <c r="Q474" s="96" t="n"/>
      <c r="R474" s="178">
        <f>Q474*F474</f>
        <v>0</v>
      </c>
      <c r="S474" s="95" t="n"/>
      <c r="T474" s="179">
        <f>S474*E474</f>
        <v>0</v>
      </c>
      <c r="U474" s="98" t="n"/>
      <c r="V474" s="178">
        <f>U474*F474</f>
        <v>0</v>
      </c>
      <c r="W474" s="99" t="n"/>
      <c r="X474" s="179">
        <f>W474*E474</f>
        <v>0</v>
      </c>
      <c r="Y474" s="98" t="n"/>
      <c r="Z474" s="178">
        <f>Y474*F474</f>
        <v>0</v>
      </c>
      <c r="AA474" s="99" t="n"/>
      <c r="AB474" s="179">
        <f>AA474*E474</f>
        <v>0</v>
      </c>
      <c r="AC474" s="98" t="n"/>
      <c r="AD474" s="178">
        <f>AC474*F474</f>
        <v>0</v>
      </c>
      <c r="AE474" s="99" t="n"/>
      <c r="AF474" s="179">
        <f>AE474*E474</f>
        <v>0</v>
      </c>
      <c r="AG474" s="98" t="n"/>
      <c r="AH474" s="178">
        <f>AG474*F474</f>
        <v>0</v>
      </c>
      <c r="AI474" s="99" t="n"/>
      <c r="AJ474" s="179">
        <f>AI474*E474</f>
        <v>0</v>
      </c>
      <c r="AK474" s="98" t="n"/>
      <c r="AL474" s="178">
        <f>AK474*F474</f>
        <v>0</v>
      </c>
      <c r="AM474" s="99" t="n"/>
      <c r="AN474" s="179">
        <f>AM474*E474</f>
        <v>0</v>
      </c>
      <c r="AO474" s="98" t="n"/>
      <c r="AP474" s="178">
        <f>AO474*F474</f>
        <v>0</v>
      </c>
      <c r="AQ474" s="99" t="n"/>
      <c r="AR474" s="179">
        <f>AQ474*E474</f>
        <v>0</v>
      </c>
      <c r="AS474" s="98" t="n"/>
      <c r="AT474" s="178">
        <f>AS474*F474</f>
        <v>0</v>
      </c>
      <c r="AU474" s="99" t="n"/>
      <c r="AV474" s="179">
        <f>AU474*E474</f>
        <v>0</v>
      </c>
      <c r="AW474" s="98" t="n"/>
      <c r="AX474" s="178">
        <f>AW474*F474</f>
        <v>0</v>
      </c>
      <c r="AY474" s="99" t="n"/>
      <c r="AZ474" s="179">
        <f>AY474*E474</f>
        <v>0</v>
      </c>
      <c r="BA474" s="98" t="n"/>
      <c r="BB474" s="178">
        <f>BA474*F474</f>
        <v>0</v>
      </c>
      <c r="BC474" s="99" t="n"/>
      <c r="BD474" s="179">
        <f>BC474*E474</f>
        <v>0</v>
      </c>
      <c r="BE474" s="98" t="n"/>
      <c r="BF474" s="178">
        <f>BE474*F474</f>
        <v>0</v>
      </c>
    </row>
    <row r="475" ht="15.6" customHeight="1">
      <c r="A475" s="19" t="inlineStr">
        <is>
          <t>12.068.3000</t>
        </is>
      </c>
      <c r="B475" s="15" t="inlineStr">
        <is>
          <t>זכוכית הקפית לסגירת מרפסות עם צירים מתקפלים (צורת אקורדיון)</t>
        </is>
      </c>
      <c r="C475" s="33" t="inlineStr">
        <is>
          <t>מ"ר</t>
        </is>
      </c>
      <c r="D475" s="180" t="n">
        <v>1500</v>
      </c>
      <c r="E475" s="180">
        <f>D475*(1-$E$3)</f>
        <v>1275</v>
      </c>
      <c r="F475" s="181">
        <f>E475*(1+$F$3)</f>
        <v>1338.75</v>
      </c>
      <c r="H475" s="38" t="n"/>
      <c r="I475" s="36" t="n"/>
      <c r="K475" s="100" t="n"/>
      <c r="L475" s="182">
        <f>K475*E475</f>
        <v>0</v>
      </c>
      <c r="M475" s="102" t="n"/>
      <c r="N475" s="183">
        <f>M475*F475</f>
        <v>0</v>
      </c>
      <c r="O475" s="95" t="n"/>
      <c r="P475" s="177">
        <f>O475*E475</f>
        <v>0</v>
      </c>
      <c r="Q475" s="96" t="n"/>
      <c r="R475" s="178">
        <f>Q475*F475</f>
        <v>0</v>
      </c>
      <c r="S475" s="95" t="n"/>
      <c r="T475" s="179">
        <f>S475*E475</f>
        <v>0</v>
      </c>
      <c r="U475" s="98" t="n"/>
      <c r="V475" s="178">
        <f>U475*F475</f>
        <v>0</v>
      </c>
      <c r="W475" s="99" t="n"/>
      <c r="X475" s="179">
        <f>W475*E475</f>
        <v>0</v>
      </c>
      <c r="Y475" s="98" t="n"/>
      <c r="Z475" s="178">
        <f>Y475*F475</f>
        <v>0</v>
      </c>
      <c r="AA475" s="99" t="n"/>
      <c r="AB475" s="179">
        <f>AA475*E475</f>
        <v>0</v>
      </c>
      <c r="AC475" s="98" t="n"/>
      <c r="AD475" s="178">
        <f>AC475*F475</f>
        <v>0</v>
      </c>
      <c r="AE475" s="99" t="n"/>
      <c r="AF475" s="179">
        <f>AE475*E475</f>
        <v>0</v>
      </c>
      <c r="AG475" s="98" t="n"/>
      <c r="AH475" s="178">
        <f>AG475*F475</f>
        <v>0</v>
      </c>
      <c r="AI475" s="99" t="n"/>
      <c r="AJ475" s="179">
        <f>AI475*E475</f>
        <v>0</v>
      </c>
      <c r="AK475" s="98" t="n"/>
      <c r="AL475" s="178">
        <f>AK475*F475</f>
        <v>0</v>
      </c>
      <c r="AM475" s="99" t="n"/>
      <c r="AN475" s="179">
        <f>AM475*E475</f>
        <v>0</v>
      </c>
      <c r="AO475" s="98" t="n"/>
      <c r="AP475" s="178">
        <f>AO475*F475</f>
        <v>0</v>
      </c>
      <c r="AQ475" s="99" t="n"/>
      <c r="AR475" s="179">
        <f>AQ475*E475</f>
        <v>0</v>
      </c>
      <c r="AS475" s="98" t="n"/>
      <c r="AT475" s="178">
        <f>AS475*F475</f>
        <v>0</v>
      </c>
      <c r="AU475" s="99" t="n"/>
      <c r="AV475" s="179">
        <f>AU475*E475</f>
        <v>0</v>
      </c>
      <c r="AW475" s="98" t="n"/>
      <c r="AX475" s="178">
        <f>AW475*F475</f>
        <v>0</v>
      </c>
      <c r="AY475" s="99" t="n"/>
      <c r="AZ475" s="179">
        <f>AY475*E475</f>
        <v>0</v>
      </c>
      <c r="BA475" s="98" t="n"/>
      <c r="BB475" s="178">
        <f>BA475*F475</f>
        <v>0</v>
      </c>
      <c r="BC475" s="99" t="n"/>
      <c r="BD475" s="179">
        <f>BC475*E475</f>
        <v>0</v>
      </c>
      <c r="BE475" s="98" t="n"/>
      <c r="BF475" s="178">
        <f>BE475*F475</f>
        <v>0</v>
      </c>
    </row>
    <row r="476" ht="28.2" customHeight="1">
      <c r="A476" s="19" t="inlineStr">
        <is>
          <t>12.070.0042</t>
        </is>
      </c>
      <c r="B476" s="15" t="inlineStr">
        <is>
          <t>מעקה אלומיניום כדוגמת קליל 2000 או ש"ע מאולגן/צבוע בגובה 1.05 מ' עם מילוא של זכוכית ביטחון 6+6 מ"מ עם שכבת PVB בעובי 0.76 מ"מ</t>
        </is>
      </c>
      <c r="C476" s="33" t="inlineStr">
        <is>
          <t>מ'</t>
        </is>
      </c>
      <c r="D476" s="180" t="n">
        <v>750</v>
      </c>
      <c r="E476" s="180">
        <f>D476*(1-$E$3)</f>
        <v>637.5</v>
      </c>
      <c r="F476" s="181">
        <f>E476*(1+$F$3)</f>
        <v>669.375</v>
      </c>
      <c r="H476" s="38" t="n"/>
      <c r="I476" s="36" t="n"/>
      <c r="K476" s="100" t="n"/>
      <c r="L476" s="182">
        <f>K476*E476</f>
        <v>0</v>
      </c>
      <c r="M476" s="102" t="n"/>
      <c r="N476" s="183">
        <f>M476*F476</f>
        <v>0</v>
      </c>
      <c r="O476" s="95" t="n"/>
      <c r="P476" s="177">
        <f>O476*E476</f>
        <v>0</v>
      </c>
      <c r="Q476" s="96" t="n"/>
      <c r="R476" s="178">
        <f>Q476*F476</f>
        <v>0</v>
      </c>
      <c r="S476" s="95" t="n"/>
      <c r="T476" s="179">
        <f>S476*E476</f>
        <v>0</v>
      </c>
      <c r="U476" s="98" t="n"/>
      <c r="V476" s="178">
        <f>U476*F476</f>
        <v>0</v>
      </c>
      <c r="W476" s="99" t="n"/>
      <c r="X476" s="179">
        <f>W476*E476</f>
        <v>0</v>
      </c>
      <c r="Y476" s="98" t="n"/>
      <c r="Z476" s="178">
        <f>Y476*F476</f>
        <v>0</v>
      </c>
      <c r="AA476" s="99" t="n"/>
      <c r="AB476" s="179">
        <f>AA476*E476</f>
        <v>0</v>
      </c>
      <c r="AC476" s="98" t="n"/>
      <c r="AD476" s="178">
        <f>AC476*F476</f>
        <v>0</v>
      </c>
      <c r="AE476" s="99" t="n"/>
      <c r="AF476" s="179">
        <f>AE476*E476</f>
        <v>0</v>
      </c>
      <c r="AG476" s="98" t="n"/>
      <c r="AH476" s="178">
        <f>AG476*F476</f>
        <v>0</v>
      </c>
      <c r="AI476" s="99" t="n"/>
      <c r="AJ476" s="179">
        <f>AI476*E476</f>
        <v>0</v>
      </c>
      <c r="AK476" s="98" t="n"/>
      <c r="AL476" s="178">
        <f>AK476*F476</f>
        <v>0</v>
      </c>
      <c r="AM476" s="99" t="n"/>
      <c r="AN476" s="179">
        <f>AM476*E476</f>
        <v>0</v>
      </c>
      <c r="AO476" s="98" t="n"/>
      <c r="AP476" s="178">
        <f>AO476*F476</f>
        <v>0</v>
      </c>
      <c r="AQ476" s="99" t="n"/>
      <c r="AR476" s="179">
        <f>AQ476*E476</f>
        <v>0</v>
      </c>
      <c r="AS476" s="98" t="n"/>
      <c r="AT476" s="178">
        <f>AS476*F476</f>
        <v>0</v>
      </c>
      <c r="AU476" s="99" t="n"/>
      <c r="AV476" s="179">
        <f>AU476*E476</f>
        <v>0</v>
      </c>
      <c r="AW476" s="98" t="n"/>
      <c r="AX476" s="178">
        <f>AW476*F476</f>
        <v>0</v>
      </c>
      <c r="AY476" s="99" t="n"/>
      <c r="AZ476" s="179">
        <f>AY476*E476</f>
        <v>0</v>
      </c>
      <c r="BA476" s="98" t="n"/>
      <c r="BB476" s="178">
        <f>BA476*F476</f>
        <v>0</v>
      </c>
      <c r="BC476" s="99" t="n"/>
      <c r="BD476" s="179">
        <f>BC476*E476</f>
        <v>0</v>
      </c>
      <c r="BE476" s="98" t="n"/>
      <c r="BF476" s="178">
        <f>BE476*F476</f>
        <v>0</v>
      </c>
    </row>
    <row r="477" ht="28.2" customHeight="1">
      <c r="A477" s="19" t="inlineStr">
        <is>
          <t>12.070.0051</t>
        </is>
      </c>
      <c r="B477" s="15" t="inlineStr">
        <is>
          <t>מעקה אלומיניום כדוגמת קליל 2000 או ש"ע מאולגן/צבוע בגובה 1.05 מ' עם מילוא של זכוכית ביטחון מחוסמת  6+6 מ"מ עם שכבת PVB בעובי 1.52 מ"מ</t>
        </is>
      </c>
      <c r="C477" s="33" t="inlineStr">
        <is>
          <t>מ'</t>
        </is>
      </c>
      <c r="D477" s="180" t="n">
        <v>900</v>
      </c>
      <c r="E477" s="180">
        <f>D477*(1-$E$3)</f>
        <v>765</v>
      </c>
      <c r="F477" s="181">
        <f>E477*(1+$F$3)</f>
        <v>803.25</v>
      </c>
      <c r="H477" s="38" t="n"/>
      <c r="I477" s="36" t="n"/>
      <c r="K477" s="100" t="n"/>
      <c r="L477" s="182">
        <f>K477*E477</f>
        <v>0</v>
      </c>
      <c r="M477" s="102" t="n"/>
      <c r="N477" s="183">
        <f>M477*F477</f>
        <v>0</v>
      </c>
      <c r="O477" s="95" t="n"/>
      <c r="P477" s="177">
        <f>O477*E477</f>
        <v>0</v>
      </c>
      <c r="Q477" s="96" t="n"/>
      <c r="R477" s="178">
        <f>Q477*F477</f>
        <v>0</v>
      </c>
      <c r="S477" s="95" t="n"/>
      <c r="T477" s="179">
        <f>S477*E477</f>
        <v>0</v>
      </c>
      <c r="U477" s="98" t="n"/>
      <c r="V477" s="178">
        <f>U477*F477</f>
        <v>0</v>
      </c>
      <c r="W477" s="99" t="n"/>
      <c r="X477" s="179">
        <f>W477*E477</f>
        <v>0</v>
      </c>
      <c r="Y477" s="98" t="n"/>
      <c r="Z477" s="178">
        <f>Y477*F477</f>
        <v>0</v>
      </c>
      <c r="AA477" s="99" t="n"/>
      <c r="AB477" s="179">
        <f>AA477*E477</f>
        <v>0</v>
      </c>
      <c r="AC477" s="98" t="n"/>
      <c r="AD477" s="178">
        <f>AC477*F477</f>
        <v>0</v>
      </c>
      <c r="AE477" s="99" t="n"/>
      <c r="AF477" s="179">
        <f>AE477*E477</f>
        <v>0</v>
      </c>
      <c r="AG477" s="98" t="n"/>
      <c r="AH477" s="178">
        <f>AG477*F477</f>
        <v>0</v>
      </c>
      <c r="AI477" s="99" t="n"/>
      <c r="AJ477" s="179">
        <f>AI477*E477</f>
        <v>0</v>
      </c>
      <c r="AK477" s="98" t="n"/>
      <c r="AL477" s="178">
        <f>AK477*F477</f>
        <v>0</v>
      </c>
      <c r="AM477" s="99" t="n"/>
      <c r="AN477" s="179">
        <f>AM477*E477</f>
        <v>0</v>
      </c>
      <c r="AO477" s="98" t="n"/>
      <c r="AP477" s="178">
        <f>AO477*F477</f>
        <v>0</v>
      </c>
      <c r="AQ477" s="99" t="n"/>
      <c r="AR477" s="179">
        <f>AQ477*E477</f>
        <v>0</v>
      </c>
      <c r="AS477" s="98" t="n"/>
      <c r="AT477" s="178">
        <f>AS477*F477</f>
        <v>0</v>
      </c>
      <c r="AU477" s="99" t="n"/>
      <c r="AV477" s="179">
        <f>AU477*E477</f>
        <v>0</v>
      </c>
      <c r="AW477" s="98" t="n"/>
      <c r="AX477" s="178">
        <f>AW477*F477</f>
        <v>0</v>
      </c>
      <c r="AY477" s="99" t="n"/>
      <c r="AZ477" s="179">
        <f>AY477*E477</f>
        <v>0</v>
      </c>
      <c r="BA477" s="98" t="n"/>
      <c r="BB477" s="178">
        <f>BA477*F477</f>
        <v>0</v>
      </c>
      <c r="BC477" s="99" t="n"/>
      <c r="BD477" s="179">
        <f>BC477*E477</f>
        <v>0</v>
      </c>
      <c r="BE477" s="98" t="n"/>
      <c r="BF477" s="178">
        <f>BE477*F477</f>
        <v>0</v>
      </c>
    </row>
    <row r="478" ht="42" customHeight="1">
      <c r="A478" s="19" t="inlineStr">
        <is>
          <t>12.070.0100</t>
        </is>
      </c>
      <c r="B478" s="15" t="inlineStr">
        <is>
          <t>מעקה זכוכית "שתול" (All Glass) עם זכוכית בטחון מחוסמת 8+8 מ"מ עם שכבת PVB בעובי 0.89 מ"מ ובהדבקה של שכבת "אקסטרא קליר" (Sentry Glass), בגובה 1.05 מ', בזיגוג יבש בפרופיל רצפה (U) ברוחב 60 מ"מ</t>
        </is>
      </c>
      <c r="C478" s="33" t="inlineStr">
        <is>
          <t>מ'</t>
        </is>
      </c>
      <c r="D478" s="180" t="n">
        <v>2530</v>
      </c>
      <c r="E478" s="180">
        <f>D478*(1-$E$3)</f>
        <v>2150.5</v>
      </c>
      <c r="F478" s="181">
        <f>E478*(1+$F$3)</f>
        <v>2258.025</v>
      </c>
      <c r="H478" s="38" t="n"/>
      <c r="I478" s="36" t="n"/>
      <c r="K478" s="100" t="n"/>
      <c r="L478" s="182">
        <f>K478*E478</f>
        <v>0</v>
      </c>
      <c r="M478" s="102" t="n"/>
      <c r="N478" s="183">
        <f>M478*F478</f>
        <v>0</v>
      </c>
      <c r="O478" s="95" t="n"/>
      <c r="P478" s="177">
        <f>O478*E478</f>
        <v>0</v>
      </c>
      <c r="Q478" s="96" t="n"/>
      <c r="R478" s="178">
        <f>Q478*F478</f>
        <v>0</v>
      </c>
      <c r="S478" s="95" t="n"/>
      <c r="T478" s="179">
        <f>S478*E478</f>
        <v>0</v>
      </c>
      <c r="U478" s="98" t="n"/>
      <c r="V478" s="178">
        <f>U478*F478</f>
        <v>0</v>
      </c>
      <c r="W478" s="99" t="n"/>
      <c r="X478" s="179">
        <f>W478*E478</f>
        <v>0</v>
      </c>
      <c r="Y478" s="98" t="n"/>
      <c r="Z478" s="178">
        <f>Y478*F478</f>
        <v>0</v>
      </c>
      <c r="AA478" s="99" t="n"/>
      <c r="AB478" s="179">
        <f>AA478*E478</f>
        <v>0</v>
      </c>
      <c r="AC478" s="98" t="n"/>
      <c r="AD478" s="178">
        <f>AC478*F478</f>
        <v>0</v>
      </c>
      <c r="AE478" s="99" t="n"/>
      <c r="AF478" s="179">
        <f>AE478*E478</f>
        <v>0</v>
      </c>
      <c r="AG478" s="98" t="n"/>
      <c r="AH478" s="178">
        <f>AG478*F478</f>
        <v>0</v>
      </c>
      <c r="AI478" s="99" t="n"/>
      <c r="AJ478" s="179">
        <f>AI478*E478</f>
        <v>0</v>
      </c>
      <c r="AK478" s="98" t="n"/>
      <c r="AL478" s="178">
        <f>AK478*F478</f>
        <v>0</v>
      </c>
      <c r="AM478" s="99" t="n"/>
      <c r="AN478" s="179">
        <f>AM478*E478</f>
        <v>0</v>
      </c>
      <c r="AO478" s="98" t="n"/>
      <c r="AP478" s="178">
        <f>AO478*F478</f>
        <v>0</v>
      </c>
      <c r="AQ478" s="99" t="n"/>
      <c r="AR478" s="179">
        <f>AQ478*E478</f>
        <v>0</v>
      </c>
      <c r="AS478" s="98" t="n"/>
      <c r="AT478" s="178">
        <f>AS478*F478</f>
        <v>0</v>
      </c>
      <c r="AU478" s="99" t="n"/>
      <c r="AV478" s="179">
        <f>AU478*E478</f>
        <v>0</v>
      </c>
      <c r="AW478" s="98" t="n"/>
      <c r="AX478" s="178">
        <f>AW478*F478</f>
        <v>0</v>
      </c>
      <c r="AY478" s="99" t="n"/>
      <c r="AZ478" s="179">
        <f>AY478*E478</f>
        <v>0</v>
      </c>
      <c r="BA478" s="98" t="n"/>
      <c r="BB478" s="178">
        <f>BA478*F478</f>
        <v>0</v>
      </c>
      <c r="BC478" s="99" t="n"/>
      <c r="BD478" s="179">
        <f>BC478*E478</f>
        <v>0</v>
      </c>
      <c r="BE478" s="98" t="n"/>
      <c r="BF478" s="178">
        <f>BE478*F478</f>
        <v>0</v>
      </c>
    </row>
    <row r="479" ht="28.2" customHeight="1">
      <c r="A479" s="19" t="inlineStr">
        <is>
          <t>12.070.0101</t>
        </is>
      </c>
      <c r="B479" s="15" t="inlineStr">
        <is>
          <t>מעקה זכוכית ביטחון מחוסמת 10+10 מ"מ עם שכבת PVB בעובי 0.89 מ"מ, בגובה 1.05 מ', בזיגוג יבש בפרופיל רצפה (U) ברוחב 60 מ"מ</t>
        </is>
      </c>
      <c r="C479" s="33" t="inlineStr">
        <is>
          <t>מ'</t>
        </is>
      </c>
      <c r="D479" s="180" t="n">
        <v>3080</v>
      </c>
      <c r="E479" s="180">
        <f>D479*(1-$E$3)</f>
        <v>2618</v>
      </c>
      <c r="F479" s="181">
        <f>E479*(1+$F$3)</f>
        <v>2748.9</v>
      </c>
      <c r="H479" s="38" t="n"/>
      <c r="I479" s="36" t="n"/>
      <c r="K479" s="100" t="n"/>
      <c r="L479" s="182">
        <f>K479*E479</f>
        <v>0</v>
      </c>
      <c r="M479" s="102" t="n"/>
      <c r="N479" s="183">
        <f>M479*F479</f>
        <v>0</v>
      </c>
      <c r="O479" s="95" t="n"/>
      <c r="P479" s="177">
        <f>O479*E479</f>
        <v>0</v>
      </c>
      <c r="Q479" s="96" t="n"/>
      <c r="R479" s="178">
        <f>Q479*F479</f>
        <v>0</v>
      </c>
      <c r="S479" s="95" t="n"/>
      <c r="T479" s="179">
        <f>S479*E479</f>
        <v>0</v>
      </c>
      <c r="U479" s="98" t="n"/>
      <c r="V479" s="178">
        <f>U479*F479</f>
        <v>0</v>
      </c>
      <c r="W479" s="99" t="n"/>
      <c r="X479" s="179">
        <f>W479*E479</f>
        <v>0</v>
      </c>
      <c r="Y479" s="98" t="n"/>
      <c r="Z479" s="178">
        <f>Y479*F479</f>
        <v>0</v>
      </c>
      <c r="AA479" s="99" t="n"/>
      <c r="AB479" s="179">
        <f>AA479*E479</f>
        <v>0</v>
      </c>
      <c r="AC479" s="98" t="n"/>
      <c r="AD479" s="178">
        <f>AC479*F479</f>
        <v>0</v>
      </c>
      <c r="AE479" s="99" t="n"/>
      <c r="AF479" s="179">
        <f>AE479*E479</f>
        <v>0</v>
      </c>
      <c r="AG479" s="98" t="n"/>
      <c r="AH479" s="178">
        <f>AG479*F479</f>
        <v>0</v>
      </c>
      <c r="AI479" s="99" t="n"/>
      <c r="AJ479" s="179">
        <f>AI479*E479</f>
        <v>0</v>
      </c>
      <c r="AK479" s="98" t="n"/>
      <c r="AL479" s="178">
        <f>AK479*F479</f>
        <v>0</v>
      </c>
      <c r="AM479" s="99" t="n"/>
      <c r="AN479" s="179">
        <f>AM479*E479</f>
        <v>0</v>
      </c>
      <c r="AO479" s="98" t="n"/>
      <c r="AP479" s="178">
        <f>AO479*F479</f>
        <v>0</v>
      </c>
      <c r="AQ479" s="99" t="n"/>
      <c r="AR479" s="179">
        <f>AQ479*E479</f>
        <v>0</v>
      </c>
      <c r="AS479" s="98" t="n"/>
      <c r="AT479" s="178">
        <f>AS479*F479</f>
        <v>0</v>
      </c>
      <c r="AU479" s="99" t="n"/>
      <c r="AV479" s="179">
        <f>AU479*E479</f>
        <v>0</v>
      </c>
      <c r="AW479" s="98" t="n"/>
      <c r="AX479" s="178">
        <f>AW479*F479</f>
        <v>0</v>
      </c>
      <c r="AY479" s="99" t="n"/>
      <c r="AZ479" s="179">
        <f>AY479*E479</f>
        <v>0</v>
      </c>
      <c r="BA479" s="98" t="n"/>
      <c r="BB479" s="178">
        <f>BA479*F479</f>
        <v>0</v>
      </c>
      <c r="BC479" s="99" t="n"/>
      <c r="BD479" s="179">
        <f>BC479*E479</f>
        <v>0</v>
      </c>
      <c r="BE479" s="98" t="n"/>
      <c r="BF479" s="178">
        <f>BE479*F479</f>
        <v>0</v>
      </c>
    </row>
    <row r="480" ht="28.2" customHeight="1">
      <c r="A480" s="19" t="inlineStr">
        <is>
          <t>12.070.0105</t>
        </is>
      </c>
      <c r="B480" s="15" t="inlineStr">
        <is>
          <t>מעקה זכוכית ביטחון מחוסמת 12+12 מ"מ עם שכבת PVB בעובי 1.52 מ"מ, בגובה 1.05 מ', בזיגוג יבש בפרופיל רצפה כבד מאלומיניום</t>
        </is>
      </c>
      <c r="C480" s="33" t="inlineStr">
        <is>
          <t>מ'</t>
        </is>
      </c>
      <c r="D480" s="180" t="n">
        <v>3870</v>
      </c>
      <c r="E480" s="180">
        <f>D480*(1-$E$3)</f>
        <v>3289.5</v>
      </c>
      <c r="F480" s="181">
        <f>E480*(1+$F$3)</f>
        <v>3453.9750000000004</v>
      </c>
      <c r="H480" s="38" t="n"/>
      <c r="I480" s="36" t="n"/>
      <c r="K480" s="100" t="n"/>
      <c r="L480" s="182">
        <f>K480*E480</f>
        <v>0</v>
      </c>
      <c r="M480" s="102" t="n"/>
      <c r="N480" s="183">
        <f>M480*F480</f>
        <v>0</v>
      </c>
      <c r="O480" s="95" t="n"/>
      <c r="P480" s="177">
        <f>O480*E480</f>
        <v>0</v>
      </c>
      <c r="Q480" s="96" t="n"/>
      <c r="R480" s="178">
        <f>Q480*F480</f>
        <v>0</v>
      </c>
      <c r="S480" s="95" t="n"/>
      <c r="T480" s="179">
        <f>S480*E480</f>
        <v>0</v>
      </c>
      <c r="U480" s="98" t="n"/>
      <c r="V480" s="178">
        <f>U480*F480</f>
        <v>0</v>
      </c>
      <c r="W480" s="99" t="n"/>
      <c r="X480" s="179">
        <f>W480*E480</f>
        <v>0</v>
      </c>
      <c r="Y480" s="98" t="n"/>
      <c r="Z480" s="178">
        <f>Y480*F480</f>
        <v>0</v>
      </c>
      <c r="AA480" s="99" t="n"/>
      <c r="AB480" s="179">
        <f>AA480*E480</f>
        <v>0</v>
      </c>
      <c r="AC480" s="98" t="n"/>
      <c r="AD480" s="178">
        <f>AC480*F480</f>
        <v>0</v>
      </c>
      <c r="AE480" s="99" t="n"/>
      <c r="AF480" s="179">
        <f>AE480*E480</f>
        <v>0</v>
      </c>
      <c r="AG480" s="98" t="n"/>
      <c r="AH480" s="178">
        <f>AG480*F480</f>
        <v>0</v>
      </c>
      <c r="AI480" s="99" t="n"/>
      <c r="AJ480" s="179">
        <f>AI480*E480</f>
        <v>0</v>
      </c>
      <c r="AK480" s="98" t="n"/>
      <c r="AL480" s="178">
        <f>AK480*F480</f>
        <v>0</v>
      </c>
      <c r="AM480" s="99" t="n"/>
      <c r="AN480" s="179">
        <f>AM480*E480</f>
        <v>0</v>
      </c>
      <c r="AO480" s="98" t="n"/>
      <c r="AP480" s="178">
        <f>AO480*F480</f>
        <v>0</v>
      </c>
      <c r="AQ480" s="99" t="n"/>
      <c r="AR480" s="179">
        <f>AQ480*E480</f>
        <v>0</v>
      </c>
      <c r="AS480" s="98" t="n"/>
      <c r="AT480" s="178">
        <f>AS480*F480</f>
        <v>0</v>
      </c>
      <c r="AU480" s="99" t="n"/>
      <c r="AV480" s="179">
        <f>AU480*E480</f>
        <v>0</v>
      </c>
      <c r="AW480" s="98" t="n"/>
      <c r="AX480" s="178">
        <f>AW480*F480</f>
        <v>0</v>
      </c>
      <c r="AY480" s="99" t="n"/>
      <c r="AZ480" s="179">
        <f>AY480*E480</f>
        <v>0</v>
      </c>
      <c r="BA480" s="98" t="n"/>
      <c r="BB480" s="178">
        <f>BA480*F480</f>
        <v>0</v>
      </c>
      <c r="BC480" s="99" t="n"/>
      <c r="BD480" s="179">
        <f>BC480*E480</f>
        <v>0</v>
      </c>
      <c r="BE480" s="98" t="n"/>
      <c r="BF480" s="178">
        <f>BE480*F480</f>
        <v>0</v>
      </c>
    </row>
    <row r="481" ht="28.2" customHeight="1">
      <c r="A481" s="19" t="inlineStr">
        <is>
          <t>12.070.0200</t>
        </is>
      </c>
      <c r="B481" s="15" t="inlineStr">
        <is>
          <t>מעקה בקו ישר עם מאחז אלומיניום בגובה 1.05 מ' דגם "צוק/סרפר" דוגמת "טרלידור" או ש"ע, עשוי מפרופילי אלומיניום אנכיים בין עמודים. המעקה מעוגן בבטון בגובה לפי התקן</t>
        </is>
      </c>
      <c r="C481" s="33" t="inlineStr">
        <is>
          <t>מ'</t>
        </is>
      </c>
      <c r="D481" s="180" t="n">
        <v>1330</v>
      </c>
      <c r="E481" s="180">
        <f>D481*(1-$E$3)</f>
        <v>1130.5</v>
      </c>
      <c r="F481" s="181">
        <f>E481*(1+$F$3)</f>
        <v>1187.025</v>
      </c>
      <c r="H481" s="38" t="n"/>
      <c r="I481" s="36" t="n"/>
      <c r="K481" s="100" t="n"/>
      <c r="L481" s="182">
        <f>K481*E481</f>
        <v>0</v>
      </c>
      <c r="M481" s="102" t="n"/>
      <c r="N481" s="183">
        <f>M481*F481</f>
        <v>0</v>
      </c>
      <c r="O481" s="95" t="n"/>
      <c r="P481" s="177">
        <f>O481*E481</f>
        <v>0</v>
      </c>
      <c r="Q481" s="96" t="n"/>
      <c r="R481" s="178">
        <f>Q481*F481</f>
        <v>0</v>
      </c>
      <c r="S481" s="95" t="n"/>
      <c r="T481" s="179">
        <f>S481*E481</f>
        <v>0</v>
      </c>
      <c r="U481" s="98" t="n"/>
      <c r="V481" s="178">
        <f>U481*F481</f>
        <v>0</v>
      </c>
      <c r="W481" s="99" t="n"/>
      <c r="X481" s="179">
        <f>W481*E481</f>
        <v>0</v>
      </c>
      <c r="Y481" s="98" t="n"/>
      <c r="Z481" s="178">
        <f>Y481*F481</f>
        <v>0</v>
      </c>
      <c r="AA481" s="99" t="n"/>
      <c r="AB481" s="179">
        <f>AA481*E481</f>
        <v>0</v>
      </c>
      <c r="AC481" s="98" t="n"/>
      <c r="AD481" s="178">
        <f>AC481*F481</f>
        <v>0</v>
      </c>
      <c r="AE481" s="99" t="n"/>
      <c r="AF481" s="179">
        <f>AE481*E481</f>
        <v>0</v>
      </c>
      <c r="AG481" s="98" t="n"/>
      <c r="AH481" s="178">
        <f>AG481*F481</f>
        <v>0</v>
      </c>
      <c r="AI481" s="99" t="n"/>
      <c r="AJ481" s="179">
        <f>AI481*E481</f>
        <v>0</v>
      </c>
      <c r="AK481" s="98" t="n"/>
      <c r="AL481" s="178">
        <f>AK481*F481</f>
        <v>0</v>
      </c>
      <c r="AM481" s="99" t="n"/>
      <c r="AN481" s="179">
        <f>AM481*E481</f>
        <v>0</v>
      </c>
      <c r="AO481" s="98" t="n"/>
      <c r="AP481" s="178">
        <f>AO481*F481</f>
        <v>0</v>
      </c>
      <c r="AQ481" s="99" t="n"/>
      <c r="AR481" s="179">
        <f>AQ481*E481</f>
        <v>0</v>
      </c>
      <c r="AS481" s="98" t="n"/>
      <c r="AT481" s="178">
        <f>AS481*F481</f>
        <v>0</v>
      </c>
      <c r="AU481" s="99" t="n"/>
      <c r="AV481" s="179">
        <f>AU481*E481</f>
        <v>0</v>
      </c>
      <c r="AW481" s="98" t="n"/>
      <c r="AX481" s="178">
        <f>AW481*F481</f>
        <v>0</v>
      </c>
      <c r="AY481" s="99" t="n"/>
      <c r="AZ481" s="179">
        <f>AY481*E481</f>
        <v>0</v>
      </c>
      <c r="BA481" s="98" t="n"/>
      <c r="BB481" s="178">
        <f>BA481*F481</f>
        <v>0</v>
      </c>
      <c r="BC481" s="99" t="n"/>
      <c r="BD481" s="179">
        <f>BC481*E481</f>
        <v>0</v>
      </c>
      <c r="BE481" s="98" t="n"/>
      <c r="BF481" s="178">
        <f>BE481*F481</f>
        <v>0</v>
      </c>
    </row>
    <row r="482" ht="28.2" customHeight="1">
      <c r="A482" s="19" t="inlineStr">
        <is>
          <t>12.070.0202</t>
        </is>
      </c>
      <c r="B482" s="15" t="inlineStr">
        <is>
          <t>מעקה למהלך מדרגות עם מאחז עליון מאלומיניום דגם ״צוק/סרפר״ תוצרת "טרלידור" או ש"ע, המעקה עשוי מפרופילי אלומיניום אנכיים בין עמודים. המעקה מעוגן בבטון בגובה לפי התקן</t>
        </is>
      </c>
      <c r="C482" s="33" t="inlineStr">
        <is>
          <t>מ'</t>
        </is>
      </c>
      <c r="D482" s="180" t="n">
        <v>1540</v>
      </c>
      <c r="E482" s="180">
        <f>D482*(1-$E$3)</f>
        <v>1309</v>
      </c>
      <c r="F482" s="181">
        <f>E482*(1+$F$3)</f>
        <v>1374.45</v>
      </c>
      <c r="H482" s="38" t="n"/>
      <c r="I482" s="36" t="n"/>
      <c r="K482" s="100" t="n"/>
      <c r="L482" s="182">
        <f>K482*E482</f>
        <v>0</v>
      </c>
      <c r="M482" s="102" t="n"/>
      <c r="N482" s="183">
        <f>M482*F482</f>
        <v>0</v>
      </c>
      <c r="O482" s="95" t="n"/>
      <c r="P482" s="177">
        <f>O482*E482</f>
        <v>0</v>
      </c>
      <c r="Q482" s="96" t="n"/>
      <c r="R482" s="178">
        <f>Q482*F482</f>
        <v>0</v>
      </c>
      <c r="S482" s="95" t="n"/>
      <c r="T482" s="179">
        <f>S482*E482</f>
        <v>0</v>
      </c>
      <c r="U482" s="98" t="n"/>
      <c r="V482" s="178">
        <f>U482*F482</f>
        <v>0</v>
      </c>
      <c r="W482" s="99" t="n"/>
      <c r="X482" s="179">
        <f>W482*E482</f>
        <v>0</v>
      </c>
      <c r="Y482" s="98" t="n"/>
      <c r="Z482" s="178">
        <f>Y482*F482</f>
        <v>0</v>
      </c>
      <c r="AA482" s="99" t="n"/>
      <c r="AB482" s="179">
        <f>AA482*E482</f>
        <v>0</v>
      </c>
      <c r="AC482" s="98" t="n"/>
      <c r="AD482" s="178">
        <f>AC482*F482</f>
        <v>0</v>
      </c>
      <c r="AE482" s="99" t="n"/>
      <c r="AF482" s="179">
        <f>AE482*E482</f>
        <v>0</v>
      </c>
      <c r="AG482" s="98" t="n"/>
      <c r="AH482" s="178">
        <f>AG482*F482</f>
        <v>0</v>
      </c>
      <c r="AI482" s="99" t="n"/>
      <c r="AJ482" s="179">
        <f>AI482*E482</f>
        <v>0</v>
      </c>
      <c r="AK482" s="98" t="n"/>
      <c r="AL482" s="178">
        <f>AK482*F482</f>
        <v>0</v>
      </c>
      <c r="AM482" s="99" t="n"/>
      <c r="AN482" s="179">
        <f>AM482*E482</f>
        <v>0</v>
      </c>
      <c r="AO482" s="98" t="n"/>
      <c r="AP482" s="178">
        <f>AO482*F482</f>
        <v>0</v>
      </c>
      <c r="AQ482" s="99" t="n"/>
      <c r="AR482" s="179">
        <f>AQ482*E482</f>
        <v>0</v>
      </c>
      <c r="AS482" s="98" t="n"/>
      <c r="AT482" s="178">
        <f>AS482*F482</f>
        <v>0</v>
      </c>
      <c r="AU482" s="99" t="n"/>
      <c r="AV482" s="179">
        <f>AU482*E482</f>
        <v>0</v>
      </c>
      <c r="AW482" s="98" t="n"/>
      <c r="AX482" s="178">
        <f>AW482*F482</f>
        <v>0</v>
      </c>
      <c r="AY482" s="99" t="n"/>
      <c r="AZ482" s="179">
        <f>AY482*E482</f>
        <v>0</v>
      </c>
      <c r="BA482" s="98" t="n"/>
      <c r="BB482" s="178">
        <f>BA482*F482</f>
        <v>0</v>
      </c>
      <c r="BC482" s="99" t="n"/>
      <c r="BD482" s="179">
        <f>BC482*E482</f>
        <v>0</v>
      </c>
      <c r="BE482" s="98" t="n"/>
      <c r="BF482" s="178">
        <f>BE482*F482</f>
        <v>0</v>
      </c>
    </row>
    <row r="483" ht="28.2" customHeight="1">
      <c r="A483" s="19" t="inlineStr">
        <is>
          <t>12.070.0210</t>
        </is>
      </c>
      <c r="B483" s="15" t="inlineStr">
        <is>
          <t>מעקה עם מאחז אלומיניום בגובה 1.10 מ' דוגמת "טרלידור" או ש"ע, עשוי מיציקות אלומיניום אנכיות במגוון דוגמאות</t>
        </is>
      </c>
      <c r="C483" s="33" t="inlineStr">
        <is>
          <t>מ'</t>
        </is>
      </c>
      <c r="D483" s="180" t="n">
        <v>1730</v>
      </c>
      <c r="E483" s="180">
        <f>D483*(1-$E$3)</f>
        <v>1470.5</v>
      </c>
      <c r="F483" s="181">
        <f>E483*(1+$F$3)</f>
        <v>1544.025</v>
      </c>
      <c r="H483" s="38" t="n"/>
      <c r="I483" s="36" t="n"/>
      <c r="K483" s="100" t="n"/>
      <c r="L483" s="182">
        <f>K483*E483</f>
        <v>0</v>
      </c>
      <c r="M483" s="102" t="n"/>
      <c r="N483" s="183">
        <f>M483*F483</f>
        <v>0</v>
      </c>
      <c r="O483" s="95" t="n"/>
      <c r="P483" s="177">
        <f>O483*E483</f>
        <v>0</v>
      </c>
      <c r="Q483" s="96" t="n"/>
      <c r="R483" s="178">
        <f>Q483*F483</f>
        <v>0</v>
      </c>
      <c r="S483" s="95" t="n"/>
      <c r="T483" s="179">
        <f>S483*E483</f>
        <v>0</v>
      </c>
      <c r="U483" s="98" t="n"/>
      <c r="V483" s="178">
        <f>U483*F483</f>
        <v>0</v>
      </c>
      <c r="W483" s="99" t="n"/>
      <c r="X483" s="179">
        <f>W483*E483</f>
        <v>0</v>
      </c>
      <c r="Y483" s="98" t="n"/>
      <c r="Z483" s="178">
        <f>Y483*F483</f>
        <v>0</v>
      </c>
      <c r="AA483" s="99" t="n"/>
      <c r="AB483" s="179">
        <f>AA483*E483</f>
        <v>0</v>
      </c>
      <c r="AC483" s="98" t="n"/>
      <c r="AD483" s="178">
        <f>AC483*F483</f>
        <v>0</v>
      </c>
      <c r="AE483" s="99" t="n"/>
      <c r="AF483" s="179">
        <f>AE483*E483</f>
        <v>0</v>
      </c>
      <c r="AG483" s="98" t="n"/>
      <c r="AH483" s="178">
        <f>AG483*F483</f>
        <v>0</v>
      </c>
      <c r="AI483" s="99" t="n"/>
      <c r="AJ483" s="179">
        <f>AI483*E483</f>
        <v>0</v>
      </c>
      <c r="AK483" s="98" t="n"/>
      <c r="AL483" s="178">
        <f>AK483*F483</f>
        <v>0</v>
      </c>
      <c r="AM483" s="99" t="n"/>
      <c r="AN483" s="179">
        <f>AM483*E483</f>
        <v>0</v>
      </c>
      <c r="AO483" s="98" t="n"/>
      <c r="AP483" s="178">
        <f>AO483*F483</f>
        <v>0</v>
      </c>
      <c r="AQ483" s="99" t="n"/>
      <c r="AR483" s="179">
        <f>AQ483*E483</f>
        <v>0</v>
      </c>
      <c r="AS483" s="98" t="n"/>
      <c r="AT483" s="178">
        <f>AS483*F483</f>
        <v>0</v>
      </c>
      <c r="AU483" s="99" t="n"/>
      <c r="AV483" s="179">
        <f>AU483*E483</f>
        <v>0</v>
      </c>
      <c r="AW483" s="98" t="n"/>
      <c r="AX483" s="178">
        <f>AW483*F483</f>
        <v>0</v>
      </c>
      <c r="AY483" s="99" t="n"/>
      <c r="AZ483" s="179">
        <f>AY483*E483</f>
        <v>0</v>
      </c>
      <c r="BA483" s="98" t="n"/>
      <c r="BB483" s="178">
        <f>BA483*F483</f>
        <v>0</v>
      </c>
      <c r="BC483" s="99" t="n"/>
      <c r="BD483" s="179">
        <f>BC483*E483</f>
        <v>0</v>
      </c>
      <c r="BE483" s="98" t="n"/>
      <c r="BF483" s="178">
        <f>BE483*F483</f>
        <v>0</v>
      </c>
    </row>
    <row r="484" ht="28.2" customHeight="1">
      <c r="A484" s="19" t="inlineStr">
        <is>
          <t>12.070.0211</t>
        </is>
      </c>
      <c r="B484" s="15" t="inlineStr">
        <is>
          <t>מעקה בקו ישר מאלומיניום דגם "בדור" תוצרת "טרלידור" או ש"ע, מסגרת ופרופילים אנכיים מאלומיניום במידות 10/20 מ"מ. המעקה מעוגן בבטון בגובה לפי התקן</t>
        </is>
      </c>
      <c r="C484" s="33" t="inlineStr">
        <is>
          <t>מ'</t>
        </is>
      </c>
      <c r="D484" s="180" t="n">
        <v>1330</v>
      </c>
      <c r="E484" s="180">
        <f>D484*(1-$E$3)</f>
        <v>1130.5</v>
      </c>
      <c r="F484" s="181">
        <f>E484*(1+$F$3)</f>
        <v>1187.025</v>
      </c>
      <c r="H484" s="38" t="n"/>
      <c r="I484" s="36" t="n"/>
      <c r="K484" s="100" t="n"/>
      <c r="L484" s="182">
        <f>K484*E484</f>
        <v>0</v>
      </c>
      <c r="M484" s="102" t="n"/>
      <c r="N484" s="183">
        <f>M484*F484</f>
        <v>0</v>
      </c>
      <c r="O484" s="95" t="n"/>
      <c r="P484" s="177">
        <f>O484*E484</f>
        <v>0</v>
      </c>
      <c r="Q484" s="96" t="n"/>
      <c r="R484" s="178">
        <f>Q484*F484</f>
        <v>0</v>
      </c>
      <c r="S484" s="95" t="n"/>
      <c r="T484" s="179">
        <f>S484*E484</f>
        <v>0</v>
      </c>
      <c r="U484" s="98" t="n"/>
      <c r="V484" s="178">
        <f>U484*F484</f>
        <v>0</v>
      </c>
      <c r="W484" s="99" t="n"/>
      <c r="X484" s="179">
        <f>W484*E484</f>
        <v>0</v>
      </c>
      <c r="Y484" s="98" t="n"/>
      <c r="Z484" s="178">
        <f>Y484*F484</f>
        <v>0</v>
      </c>
      <c r="AA484" s="99" t="n"/>
      <c r="AB484" s="179">
        <f>AA484*E484</f>
        <v>0</v>
      </c>
      <c r="AC484" s="98" t="n"/>
      <c r="AD484" s="178">
        <f>AC484*F484</f>
        <v>0</v>
      </c>
      <c r="AE484" s="99" t="n"/>
      <c r="AF484" s="179">
        <f>AE484*E484</f>
        <v>0</v>
      </c>
      <c r="AG484" s="98" t="n"/>
      <c r="AH484" s="178">
        <f>AG484*F484</f>
        <v>0</v>
      </c>
      <c r="AI484" s="99" t="n"/>
      <c r="AJ484" s="179">
        <f>AI484*E484</f>
        <v>0</v>
      </c>
      <c r="AK484" s="98" t="n"/>
      <c r="AL484" s="178">
        <f>AK484*F484</f>
        <v>0</v>
      </c>
      <c r="AM484" s="99" t="n"/>
      <c r="AN484" s="179">
        <f>AM484*E484</f>
        <v>0</v>
      </c>
      <c r="AO484" s="98" t="n"/>
      <c r="AP484" s="178">
        <f>AO484*F484</f>
        <v>0</v>
      </c>
      <c r="AQ484" s="99" t="n"/>
      <c r="AR484" s="179">
        <f>AQ484*E484</f>
        <v>0</v>
      </c>
      <c r="AS484" s="98" t="n"/>
      <c r="AT484" s="178">
        <f>AS484*F484</f>
        <v>0</v>
      </c>
      <c r="AU484" s="99" t="n"/>
      <c r="AV484" s="179">
        <f>AU484*E484</f>
        <v>0</v>
      </c>
      <c r="AW484" s="98" t="n"/>
      <c r="AX484" s="178">
        <f>AW484*F484</f>
        <v>0</v>
      </c>
      <c r="AY484" s="99" t="n"/>
      <c r="AZ484" s="179">
        <f>AY484*E484</f>
        <v>0</v>
      </c>
      <c r="BA484" s="98" t="n"/>
      <c r="BB484" s="178">
        <f>BA484*F484</f>
        <v>0</v>
      </c>
      <c r="BC484" s="99" t="n"/>
      <c r="BD484" s="179">
        <f>BC484*E484</f>
        <v>0</v>
      </c>
      <c r="BE484" s="98" t="n"/>
      <c r="BF484" s="178">
        <f>BE484*F484</f>
        <v>0</v>
      </c>
    </row>
    <row r="485" ht="28.2" customHeight="1">
      <c r="A485" s="19" t="inlineStr">
        <is>
          <t>12.070.0213</t>
        </is>
      </c>
      <c r="B485" s="15" t="inlineStr">
        <is>
          <t>מעקה בקו ישר מאלומיניום דגם "דניה" תוצרת "טרלידור" או ש"ע, מסגרת ופרופילים אנכיים מאלומיניום במידות 15/50 מ"מ. המעקה מעוגן בבטון בגובה לפי התקן</t>
        </is>
      </c>
      <c r="C485" s="33" t="inlineStr">
        <is>
          <t>מ'</t>
        </is>
      </c>
      <c r="D485" s="180" t="n">
        <v>1330</v>
      </c>
      <c r="E485" s="180">
        <f>D485*(1-$E$3)</f>
        <v>1130.5</v>
      </c>
      <c r="F485" s="181">
        <f>E485*(1+$F$3)</f>
        <v>1187.025</v>
      </c>
      <c r="H485" s="38" t="n"/>
      <c r="I485" s="36" t="n"/>
      <c r="K485" s="100" t="n"/>
      <c r="L485" s="182">
        <f>K485*E485</f>
        <v>0</v>
      </c>
      <c r="M485" s="102" t="n"/>
      <c r="N485" s="183">
        <f>M485*F485</f>
        <v>0</v>
      </c>
      <c r="O485" s="95" t="n"/>
      <c r="P485" s="177">
        <f>O485*E485</f>
        <v>0</v>
      </c>
      <c r="Q485" s="96" t="n"/>
      <c r="R485" s="178">
        <f>Q485*F485</f>
        <v>0</v>
      </c>
      <c r="S485" s="95" t="n"/>
      <c r="T485" s="179">
        <f>S485*E485</f>
        <v>0</v>
      </c>
      <c r="U485" s="98" t="n"/>
      <c r="V485" s="178">
        <f>U485*F485</f>
        <v>0</v>
      </c>
      <c r="W485" s="99" t="n"/>
      <c r="X485" s="179">
        <f>W485*E485</f>
        <v>0</v>
      </c>
      <c r="Y485" s="98" t="n"/>
      <c r="Z485" s="178">
        <f>Y485*F485</f>
        <v>0</v>
      </c>
      <c r="AA485" s="99" t="n"/>
      <c r="AB485" s="179">
        <f>AA485*E485</f>
        <v>0</v>
      </c>
      <c r="AC485" s="98" t="n"/>
      <c r="AD485" s="178">
        <f>AC485*F485</f>
        <v>0</v>
      </c>
      <c r="AE485" s="99" t="n"/>
      <c r="AF485" s="179">
        <f>AE485*E485</f>
        <v>0</v>
      </c>
      <c r="AG485" s="98" t="n"/>
      <c r="AH485" s="178">
        <f>AG485*F485</f>
        <v>0</v>
      </c>
      <c r="AI485" s="99" t="n"/>
      <c r="AJ485" s="179">
        <f>AI485*E485</f>
        <v>0</v>
      </c>
      <c r="AK485" s="98" t="n"/>
      <c r="AL485" s="178">
        <f>AK485*F485</f>
        <v>0</v>
      </c>
      <c r="AM485" s="99" t="n"/>
      <c r="AN485" s="179">
        <f>AM485*E485</f>
        <v>0</v>
      </c>
      <c r="AO485" s="98" t="n"/>
      <c r="AP485" s="178">
        <f>AO485*F485</f>
        <v>0</v>
      </c>
      <c r="AQ485" s="99" t="n"/>
      <c r="AR485" s="179">
        <f>AQ485*E485</f>
        <v>0</v>
      </c>
      <c r="AS485" s="98" t="n"/>
      <c r="AT485" s="178">
        <f>AS485*F485</f>
        <v>0</v>
      </c>
      <c r="AU485" s="99" t="n"/>
      <c r="AV485" s="179">
        <f>AU485*E485</f>
        <v>0</v>
      </c>
      <c r="AW485" s="98" t="n"/>
      <c r="AX485" s="178">
        <f>AW485*F485</f>
        <v>0</v>
      </c>
      <c r="AY485" s="99" t="n"/>
      <c r="AZ485" s="179">
        <f>AY485*E485</f>
        <v>0</v>
      </c>
      <c r="BA485" s="98" t="n"/>
      <c r="BB485" s="178">
        <f>BA485*F485</f>
        <v>0</v>
      </c>
      <c r="BC485" s="99" t="n"/>
      <c r="BD485" s="179">
        <f>BC485*E485</f>
        <v>0</v>
      </c>
      <c r="BE485" s="98" t="n"/>
      <c r="BF485" s="178">
        <f>BE485*F485</f>
        <v>0</v>
      </c>
    </row>
    <row r="486" ht="28.2" customHeight="1">
      <c r="A486" s="19" t="inlineStr">
        <is>
          <t>12.070.0221</t>
        </is>
      </c>
      <c r="B486" s="15" t="inlineStr">
        <is>
          <t>מעקה בקו ישר או למהלך מדרגות מאלומיניום עם מסגרת ורשת דגם "אקספנדד" תוצרת "טרלידור" או ש"ע, מחורר לפי שילוב נדרש. המעקה מעוגן בבטון בגובה לפי התקן</t>
        </is>
      </c>
      <c r="C486" s="33" t="inlineStr">
        <is>
          <t>מ'</t>
        </is>
      </c>
      <c r="D486" s="180" t="n">
        <v>1450</v>
      </c>
      <c r="E486" s="180">
        <f>D486*(1-$E$3)</f>
        <v>1232.5</v>
      </c>
      <c r="F486" s="181">
        <f>E486*(1+$F$3)</f>
        <v>1294.125</v>
      </c>
      <c r="H486" s="38" t="n"/>
      <c r="I486" s="36" t="n"/>
      <c r="K486" s="100" t="n"/>
      <c r="L486" s="182">
        <f>K486*E486</f>
        <v>0</v>
      </c>
      <c r="M486" s="102" t="n"/>
      <c r="N486" s="183">
        <f>M486*F486</f>
        <v>0</v>
      </c>
      <c r="O486" s="95" t="n"/>
      <c r="P486" s="177">
        <f>O486*E486</f>
        <v>0</v>
      </c>
      <c r="Q486" s="96" t="n"/>
      <c r="R486" s="178">
        <f>Q486*F486</f>
        <v>0</v>
      </c>
      <c r="S486" s="95" t="n"/>
      <c r="T486" s="179">
        <f>S486*E486</f>
        <v>0</v>
      </c>
      <c r="U486" s="98" t="n"/>
      <c r="V486" s="178">
        <f>U486*F486</f>
        <v>0</v>
      </c>
      <c r="W486" s="99" t="n"/>
      <c r="X486" s="179">
        <f>W486*E486</f>
        <v>0</v>
      </c>
      <c r="Y486" s="98" t="n"/>
      <c r="Z486" s="178">
        <f>Y486*F486</f>
        <v>0</v>
      </c>
      <c r="AA486" s="99" t="n"/>
      <c r="AB486" s="179">
        <f>AA486*E486</f>
        <v>0</v>
      </c>
      <c r="AC486" s="98" t="n"/>
      <c r="AD486" s="178">
        <f>AC486*F486</f>
        <v>0</v>
      </c>
      <c r="AE486" s="99" t="n"/>
      <c r="AF486" s="179">
        <f>AE486*E486</f>
        <v>0</v>
      </c>
      <c r="AG486" s="98" t="n"/>
      <c r="AH486" s="178">
        <f>AG486*F486</f>
        <v>0</v>
      </c>
      <c r="AI486" s="99" t="n"/>
      <c r="AJ486" s="179">
        <f>AI486*E486</f>
        <v>0</v>
      </c>
      <c r="AK486" s="98" t="n"/>
      <c r="AL486" s="178">
        <f>AK486*F486</f>
        <v>0</v>
      </c>
      <c r="AM486" s="99" t="n"/>
      <c r="AN486" s="179">
        <f>AM486*E486</f>
        <v>0</v>
      </c>
      <c r="AO486" s="98" t="n"/>
      <c r="AP486" s="178">
        <f>AO486*F486</f>
        <v>0</v>
      </c>
      <c r="AQ486" s="99" t="n"/>
      <c r="AR486" s="179">
        <f>AQ486*E486</f>
        <v>0</v>
      </c>
      <c r="AS486" s="98" t="n"/>
      <c r="AT486" s="178">
        <f>AS486*F486</f>
        <v>0</v>
      </c>
      <c r="AU486" s="99" t="n"/>
      <c r="AV486" s="179">
        <f>AU486*E486</f>
        <v>0</v>
      </c>
      <c r="AW486" s="98" t="n"/>
      <c r="AX486" s="178">
        <f>AW486*F486</f>
        <v>0</v>
      </c>
      <c r="AY486" s="99" t="n"/>
      <c r="AZ486" s="179">
        <f>AY486*E486</f>
        <v>0</v>
      </c>
      <c r="BA486" s="98" t="n"/>
      <c r="BB486" s="178">
        <f>BA486*F486</f>
        <v>0</v>
      </c>
      <c r="BC486" s="99" t="n"/>
      <c r="BD486" s="179">
        <f>BC486*E486</f>
        <v>0</v>
      </c>
      <c r="BE486" s="98" t="n"/>
      <c r="BF486" s="178">
        <f>BE486*F486</f>
        <v>0</v>
      </c>
    </row>
    <row r="487" ht="28.2" customHeight="1">
      <c r="A487" s="19" t="inlineStr">
        <is>
          <t>12.070.0225</t>
        </is>
      </c>
      <c r="B487" s="15" t="inlineStr">
        <is>
          <t>מעקה בקו ישר עם מאחז אלומיניום או מאחז עץ בגובה 1.10 מ' דגם ״אלפלקס״ תוצרת "טרלידור" או ש"ע, המעקה עשוי מיציקות אלומיניום אנכיות במגוון דוגמאות. המעקה מעוגן בבטון בגובה לפי התקן</t>
        </is>
      </c>
      <c r="C487" s="33" t="inlineStr">
        <is>
          <t>מ'</t>
        </is>
      </c>
      <c r="D487" s="180" t="n">
        <v>1820</v>
      </c>
      <c r="E487" s="180">
        <f>D487*(1-$E$3)</f>
        <v>1547</v>
      </c>
      <c r="F487" s="181">
        <f>E487*(1+$F$3)</f>
        <v>1624.3500000000001</v>
      </c>
      <c r="H487" s="38" t="n"/>
      <c r="I487" s="36" t="n"/>
      <c r="K487" s="100" t="n"/>
      <c r="L487" s="182">
        <f>K487*E487</f>
        <v>0</v>
      </c>
      <c r="M487" s="102" t="n"/>
      <c r="N487" s="183">
        <f>M487*F487</f>
        <v>0</v>
      </c>
      <c r="O487" s="95" t="n"/>
      <c r="P487" s="177">
        <f>O487*E487</f>
        <v>0</v>
      </c>
      <c r="Q487" s="96" t="n"/>
      <c r="R487" s="178">
        <f>Q487*F487</f>
        <v>0</v>
      </c>
      <c r="S487" s="95" t="n"/>
      <c r="T487" s="179">
        <f>S487*E487</f>
        <v>0</v>
      </c>
      <c r="U487" s="98" t="n"/>
      <c r="V487" s="178">
        <f>U487*F487</f>
        <v>0</v>
      </c>
      <c r="W487" s="99" t="n"/>
      <c r="X487" s="179">
        <f>W487*E487</f>
        <v>0</v>
      </c>
      <c r="Y487" s="98" t="n"/>
      <c r="Z487" s="178">
        <f>Y487*F487</f>
        <v>0</v>
      </c>
      <c r="AA487" s="99" t="n"/>
      <c r="AB487" s="179">
        <f>AA487*E487</f>
        <v>0</v>
      </c>
      <c r="AC487" s="98" t="n"/>
      <c r="AD487" s="178">
        <f>AC487*F487</f>
        <v>0</v>
      </c>
      <c r="AE487" s="99" t="n"/>
      <c r="AF487" s="179">
        <f>AE487*E487</f>
        <v>0</v>
      </c>
      <c r="AG487" s="98" t="n"/>
      <c r="AH487" s="178">
        <f>AG487*F487</f>
        <v>0</v>
      </c>
      <c r="AI487" s="99" t="n"/>
      <c r="AJ487" s="179">
        <f>AI487*E487</f>
        <v>0</v>
      </c>
      <c r="AK487" s="98" t="n"/>
      <c r="AL487" s="178">
        <f>AK487*F487</f>
        <v>0</v>
      </c>
      <c r="AM487" s="99" t="n"/>
      <c r="AN487" s="179">
        <f>AM487*E487</f>
        <v>0</v>
      </c>
      <c r="AO487" s="98" t="n"/>
      <c r="AP487" s="178">
        <f>AO487*F487</f>
        <v>0</v>
      </c>
      <c r="AQ487" s="99" t="n"/>
      <c r="AR487" s="179">
        <f>AQ487*E487</f>
        <v>0</v>
      </c>
      <c r="AS487" s="98" t="n"/>
      <c r="AT487" s="178">
        <f>AS487*F487</f>
        <v>0</v>
      </c>
      <c r="AU487" s="99" t="n"/>
      <c r="AV487" s="179">
        <f>AU487*E487</f>
        <v>0</v>
      </c>
      <c r="AW487" s="98" t="n"/>
      <c r="AX487" s="178">
        <f>AW487*F487</f>
        <v>0</v>
      </c>
      <c r="AY487" s="99" t="n"/>
      <c r="AZ487" s="179">
        <f>AY487*E487</f>
        <v>0</v>
      </c>
      <c r="BA487" s="98" t="n"/>
      <c r="BB487" s="178">
        <f>BA487*F487</f>
        <v>0</v>
      </c>
      <c r="BC487" s="99" t="n"/>
      <c r="BD487" s="179">
        <f>BC487*E487</f>
        <v>0</v>
      </c>
      <c r="BE487" s="98" t="n"/>
      <c r="BF487" s="178">
        <f>BE487*F487</f>
        <v>0</v>
      </c>
    </row>
    <row r="488" ht="42" customHeight="1">
      <c r="A488" s="19" t="inlineStr">
        <is>
          <t>12.070.0227</t>
        </is>
      </c>
      <c r="B488" s="15" t="inlineStr">
        <is>
          <t>מעקה למהלך מדרגות עם מאחז עליון מאלומיניום או עץ בגובה 1.10 מ' דגם ״אלפלקס״ תוצרת "טרלידור" או ש"ע, המעקה עשוי מיציקות אלומיניום אנכיות במגוון דוגמאות. המעקה מעוגן בבטון בגובה לפי התקן</t>
        </is>
      </c>
      <c r="C488" s="33" t="inlineStr">
        <is>
          <t>מ'</t>
        </is>
      </c>
      <c r="D488" s="180" t="n">
        <v>1870</v>
      </c>
      <c r="E488" s="180">
        <f>D488*(1-$E$3)</f>
        <v>1589.5</v>
      </c>
      <c r="F488" s="181">
        <f>E488*(1+$F$3)</f>
        <v>1668.9750000000001</v>
      </c>
      <c r="H488" s="38" t="n"/>
      <c r="I488" s="36" t="n"/>
      <c r="K488" s="100" t="n"/>
      <c r="L488" s="182">
        <f>K488*E488</f>
        <v>0</v>
      </c>
      <c r="M488" s="102" t="n"/>
      <c r="N488" s="183">
        <f>M488*F488</f>
        <v>0</v>
      </c>
      <c r="O488" s="95" t="n"/>
      <c r="P488" s="177">
        <f>O488*E488</f>
        <v>0</v>
      </c>
      <c r="Q488" s="96" t="n"/>
      <c r="R488" s="178">
        <f>Q488*F488</f>
        <v>0</v>
      </c>
      <c r="S488" s="95" t="n"/>
      <c r="T488" s="179">
        <f>S488*E488</f>
        <v>0</v>
      </c>
      <c r="U488" s="98" t="n"/>
      <c r="V488" s="178">
        <f>U488*F488</f>
        <v>0</v>
      </c>
      <c r="W488" s="99" t="n"/>
      <c r="X488" s="179">
        <f>W488*E488</f>
        <v>0</v>
      </c>
      <c r="Y488" s="98" t="n"/>
      <c r="Z488" s="178">
        <f>Y488*F488</f>
        <v>0</v>
      </c>
      <c r="AA488" s="99" t="n"/>
      <c r="AB488" s="179">
        <f>AA488*E488</f>
        <v>0</v>
      </c>
      <c r="AC488" s="98" t="n"/>
      <c r="AD488" s="178">
        <f>AC488*F488</f>
        <v>0</v>
      </c>
      <c r="AE488" s="99" t="n"/>
      <c r="AF488" s="179">
        <f>AE488*E488</f>
        <v>0</v>
      </c>
      <c r="AG488" s="98" t="n"/>
      <c r="AH488" s="178">
        <f>AG488*F488</f>
        <v>0</v>
      </c>
      <c r="AI488" s="99" t="n"/>
      <c r="AJ488" s="179">
        <f>AI488*E488</f>
        <v>0</v>
      </c>
      <c r="AK488" s="98" t="n"/>
      <c r="AL488" s="178">
        <f>AK488*F488</f>
        <v>0</v>
      </c>
      <c r="AM488" s="99" t="n"/>
      <c r="AN488" s="179">
        <f>AM488*E488</f>
        <v>0</v>
      </c>
      <c r="AO488" s="98" t="n"/>
      <c r="AP488" s="178">
        <f>AO488*F488</f>
        <v>0</v>
      </c>
      <c r="AQ488" s="99" t="n"/>
      <c r="AR488" s="179">
        <f>AQ488*E488</f>
        <v>0</v>
      </c>
      <c r="AS488" s="98" t="n"/>
      <c r="AT488" s="178">
        <f>AS488*F488</f>
        <v>0</v>
      </c>
      <c r="AU488" s="99" t="n"/>
      <c r="AV488" s="179">
        <f>AU488*E488</f>
        <v>0</v>
      </c>
      <c r="AW488" s="98" t="n"/>
      <c r="AX488" s="178">
        <f>AW488*F488</f>
        <v>0</v>
      </c>
      <c r="AY488" s="99" t="n"/>
      <c r="AZ488" s="179">
        <f>AY488*E488</f>
        <v>0</v>
      </c>
      <c r="BA488" s="98" t="n"/>
      <c r="BB488" s="178">
        <f>BA488*F488</f>
        <v>0</v>
      </c>
      <c r="BC488" s="99" t="n"/>
      <c r="BD488" s="179">
        <f>BC488*E488</f>
        <v>0</v>
      </c>
      <c r="BE488" s="98" t="n"/>
      <c r="BF488" s="178">
        <f>BE488*F488</f>
        <v>0</v>
      </c>
    </row>
    <row r="489" ht="28.2" customHeight="1">
      <c r="A489" s="19" t="inlineStr">
        <is>
          <t>12.070.0230</t>
        </is>
      </c>
      <c r="B489" s="15" t="inlineStr">
        <is>
          <t>מעקה בקו ישר עם מאחז אלומיניום או מאחז עץ בגובה 1.10 מ' דגם ״אתני״ תוצרת "טרלידור" או ש"ע, המעקה עשוי מיציקות אלומיניום אנכיות במגוון דוגמאות. המעקה מעוגן בבטון בגובה לפי התקן</t>
        </is>
      </c>
      <c r="C489" s="33" t="inlineStr">
        <is>
          <t>מ'</t>
        </is>
      </c>
      <c r="D489" s="180" t="n">
        <v>1650</v>
      </c>
      <c r="E489" s="180">
        <f>D489*(1-$E$3)</f>
        <v>1402.5</v>
      </c>
      <c r="F489" s="181">
        <f>E489*(1+$F$3)</f>
        <v>1472.625</v>
      </c>
      <c r="H489" s="38" t="n"/>
      <c r="I489" s="36" t="n"/>
      <c r="K489" s="100" t="n"/>
      <c r="L489" s="182">
        <f>K489*E489</f>
        <v>0</v>
      </c>
      <c r="M489" s="102" t="n"/>
      <c r="N489" s="183">
        <f>M489*F489</f>
        <v>0</v>
      </c>
      <c r="O489" s="95" t="n"/>
      <c r="P489" s="177">
        <f>O489*E489</f>
        <v>0</v>
      </c>
      <c r="Q489" s="96" t="n"/>
      <c r="R489" s="178">
        <f>Q489*F489</f>
        <v>0</v>
      </c>
      <c r="S489" s="95" t="n"/>
      <c r="T489" s="179">
        <f>S489*E489</f>
        <v>0</v>
      </c>
      <c r="U489" s="98" t="n"/>
      <c r="V489" s="178">
        <f>U489*F489</f>
        <v>0</v>
      </c>
      <c r="W489" s="99" t="n"/>
      <c r="X489" s="179">
        <f>W489*E489</f>
        <v>0</v>
      </c>
      <c r="Y489" s="98" t="n"/>
      <c r="Z489" s="178">
        <f>Y489*F489</f>
        <v>0</v>
      </c>
      <c r="AA489" s="99" t="n"/>
      <c r="AB489" s="179">
        <f>AA489*E489</f>
        <v>0</v>
      </c>
      <c r="AC489" s="98" t="n"/>
      <c r="AD489" s="178">
        <f>AC489*F489</f>
        <v>0</v>
      </c>
      <c r="AE489" s="99" t="n"/>
      <c r="AF489" s="179">
        <f>AE489*E489</f>
        <v>0</v>
      </c>
      <c r="AG489" s="98" t="n"/>
      <c r="AH489" s="178">
        <f>AG489*F489</f>
        <v>0</v>
      </c>
      <c r="AI489" s="99" t="n"/>
      <c r="AJ489" s="179">
        <f>AI489*E489</f>
        <v>0</v>
      </c>
      <c r="AK489" s="98" t="n"/>
      <c r="AL489" s="178">
        <f>AK489*F489</f>
        <v>0</v>
      </c>
      <c r="AM489" s="99" t="n"/>
      <c r="AN489" s="179">
        <f>AM489*E489</f>
        <v>0</v>
      </c>
      <c r="AO489" s="98" t="n"/>
      <c r="AP489" s="178">
        <f>AO489*F489</f>
        <v>0</v>
      </c>
      <c r="AQ489" s="99" t="n"/>
      <c r="AR489" s="179">
        <f>AQ489*E489</f>
        <v>0</v>
      </c>
      <c r="AS489" s="98" t="n"/>
      <c r="AT489" s="178">
        <f>AS489*F489</f>
        <v>0</v>
      </c>
      <c r="AU489" s="99" t="n"/>
      <c r="AV489" s="179">
        <f>AU489*E489</f>
        <v>0</v>
      </c>
      <c r="AW489" s="98" t="n"/>
      <c r="AX489" s="178">
        <f>AW489*F489</f>
        <v>0</v>
      </c>
      <c r="AY489" s="99" t="n"/>
      <c r="AZ489" s="179">
        <f>AY489*E489</f>
        <v>0</v>
      </c>
      <c r="BA489" s="98" t="n"/>
      <c r="BB489" s="178">
        <f>BA489*F489</f>
        <v>0</v>
      </c>
      <c r="BC489" s="99" t="n"/>
      <c r="BD489" s="179">
        <f>BC489*E489</f>
        <v>0</v>
      </c>
      <c r="BE489" s="98" t="n"/>
      <c r="BF489" s="178">
        <f>BE489*F489</f>
        <v>0</v>
      </c>
    </row>
    <row r="490" ht="28.2" customHeight="1">
      <c r="A490" s="19" t="inlineStr">
        <is>
          <t>12.070.0232</t>
        </is>
      </c>
      <c r="B490" s="15" t="inlineStr">
        <is>
          <t>מעקה למהלך מדרגות עם מאחז עליון מאלומיניום או עץ בגובה 1.10 מ' דגם ״אתני״ תוצרת "טרלידור" או ש"ע, המעקה עשוי מיציקות אלומיניום אנכיות במגוון דוגמאות. המעקה מעוגן בבטון בגובה לפי התקן</t>
        </is>
      </c>
      <c r="C490" s="33" t="inlineStr">
        <is>
          <t>מ'</t>
        </is>
      </c>
      <c r="D490" s="180" t="n">
        <v>1870</v>
      </c>
      <c r="E490" s="180">
        <f>D490*(1-$E$3)</f>
        <v>1589.5</v>
      </c>
      <c r="F490" s="181">
        <f>E490*(1+$F$3)</f>
        <v>1668.9750000000001</v>
      </c>
      <c r="H490" s="38" t="n"/>
      <c r="I490" s="36" t="n"/>
      <c r="K490" s="100" t="n"/>
      <c r="L490" s="182">
        <f>K490*E490</f>
        <v>0</v>
      </c>
      <c r="M490" s="102" t="n"/>
      <c r="N490" s="183">
        <f>M490*F490</f>
        <v>0</v>
      </c>
      <c r="O490" s="95" t="n"/>
      <c r="P490" s="177">
        <f>O490*E490</f>
        <v>0</v>
      </c>
      <c r="Q490" s="96" t="n"/>
      <c r="R490" s="178">
        <f>Q490*F490</f>
        <v>0</v>
      </c>
      <c r="S490" s="95" t="n"/>
      <c r="T490" s="179">
        <f>S490*E490</f>
        <v>0</v>
      </c>
      <c r="U490" s="98" t="n"/>
      <c r="V490" s="178">
        <f>U490*F490</f>
        <v>0</v>
      </c>
      <c r="W490" s="99" t="n"/>
      <c r="X490" s="179">
        <f>W490*E490</f>
        <v>0</v>
      </c>
      <c r="Y490" s="98" t="n"/>
      <c r="Z490" s="178">
        <f>Y490*F490</f>
        <v>0</v>
      </c>
      <c r="AA490" s="99" t="n"/>
      <c r="AB490" s="179">
        <f>AA490*E490</f>
        <v>0</v>
      </c>
      <c r="AC490" s="98" t="n"/>
      <c r="AD490" s="178">
        <f>AC490*F490</f>
        <v>0</v>
      </c>
      <c r="AE490" s="99" t="n"/>
      <c r="AF490" s="179">
        <f>AE490*E490</f>
        <v>0</v>
      </c>
      <c r="AG490" s="98" t="n"/>
      <c r="AH490" s="178">
        <f>AG490*F490</f>
        <v>0</v>
      </c>
      <c r="AI490" s="99" t="n"/>
      <c r="AJ490" s="179">
        <f>AI490*E490</f>
        <v>0</v>
      </c>
      <c r="AK490" s="98" t="n"/>
      <c r="AL490" s="178">
        <f>AK490*F490</f>
        <v>0</v>
      </c>
      <c r="AM490" s="99" t="n"/>
      <c r="AN490" s="179">
        <f>AM490*E490</f>
        <v>0</v>
      </c>
      <c r="AO490" s="98" t="n"/>
      <c r="AP490" s="178">
        <f>AO490*F490</f>
        <v>0</v>
      </c>
      <c r="AQ490" s="99" t="n"/>
      <c r="AR490" s="179">
        <f>AQ490*E490</f>
        <v>0</v>
      </c>
      <c r="AS490" s="98" t="n"/>
      <c r="AT490" s="178">
        <f>AS490*F490</f>
        <v>0</v>
      </c>
      <c r="AU490" s="99" t="n"/>
      <c r="AV490" s="179">
        <f>AU490*E490</f>
        <v>0</v>
      </c>
      <c r="AW490" s="98" t="n"/>
      <c r="AX490" s="178">
        <f>AW490*F490</f>
        <v>0</v>
      </c>
      <c r="AY490" s="99" t="n"/>
      <c r="AZ490" s="179">
        <f>AY490*E490</f>
        <v>0</v>
      </c>
      <c r="BA490" s="98" t="n"/>
      <c r="BB490" s="178">
        <f>BA490*F490</f>
        <v>0</v>
      </c>
      <c r="BC490" s="99" t="n"/>
      <c r="BD490" s="179">
        <f>BC490*E490</f>
        <v>0</v>
      </c>
      <c r="BE490" s="98" t="n"/>
      <c r="BF490" s="178">
        <f>BE490*F490</f>
        <v>0</v>
      </c>
    </row>
    <row r="491" ht="28.2" customHeight="1">
      <c r="A491" s="19" t="inlineStr">
        <is>
          <t>12.070.0240</t>
        </is>
      </c>
      <c r="B491" s="15" t="inlineStr">
        <is>
          <t>מעקה אלומיניום דגם "הייטק צף" תוצרת "טרלידור" או ש"ע, מסגרת ופרופילים אופקיים מאלומיניום במידות 20/40 מ"מ ובמרווחים של 15 מ"מ. המעקה מעוגן בבטון בגובה לפי התקן</t>
        </is>
      </c>
      <c r="C491" s="33" t="inlineStr">
        <is>
          <t>מ'</t>
        </is>
      </c>
      <c r="D491" s="180" t="n">
        <v>1930</v>
      </c>
      <c r="E491" s="180">
        <f>D491*(1-$E$3)</f>
        <v>1640.5</v>
      </c>
      <c r="F491" s="181">
        <f>E491*(1+$F$3)</f>
        <v>1722.525</v>
      </c>
      <c r="H491" s="38" t="n"/>
      <c r="I491" s="36" t="n"/>
      <c r="K491" s="100" t="n"/>
      <c r="L491" s="182">
        <f>K491*E491</f>
        <v>0</v>
      </c>
      <c r="M491" s="102" t="n"/>
      <c r="N491" s="183">
        <f>M491*F491</f>
        <v>0</v>
      </c>
      <c r="O491" s="95" t="n"/>
      <c r="P491" s="177">
        <f>O491*E491</f>
        <v>0</v>
      </c>
      <c r="Q491" s="96" t="n"/>
      <c r="R491" s="178">
        <f>Q491*F491</f>
        <v>0</v>
      </c>
      <c r="S491" s="95" t="n"/>
      <c r="T491" s="179">
        <f>S491*E491</f>
        <v>0</v>
      </c>
      <c r="U491" s="98" t="n"/>
      <c r="V491" s="178">
        <f>U491*F491</f>
        <v>0</v>
      </c>
      <c r="W491" s="99" t="n"/>
      <c r="X491" s="179">
        <f>W491*E491</f>
        <v>0</v>
      </c>
      <c r="Y491" s="98" t="n"/>
      <c r="Z491" s="178">
        <f>Y491*F491</f>
        <v>0</v>
      </c>
      <c r="AA491" s="99" t="n"/>
      <c r="AB491" s="179">
        <f>AA491*E491</f>
        <v>0</v>
      </c>
      <c r="AC491" s="98" t="n"/>
      <c r="AD491" s="178">
        <f>AC491*F491</f>
        <v>0</v>
      </c>
      <c r="AE491" s="99" t="n"/>
      <c r="AF491" s="179">
        <f>AE491*E491</f>
        <v>0</v>
      </c>
      <c r="AG491" s="98" t="n"/>
      <c r="AH491" s="178">
        <f>AG491*F491</f>
        <v>0</v>
      </c>
      <c r="AI491" s="99" t="n"/>
      <c r="AJ491" s="179">
        <f>AI491*E491</f>
        <v>0</v>
      </c>
      <c r="AK491" s="98" t="n"/>
      <c r="AL491" s="178">
        <f>AK491*F491</f>
        <v>0</v>
      </c>
      <c r="AM491" s="99" t="n"/>
      <c r="AN491" s="179">
        <f>AM491*E491</f>
        <v>0</v>
      </c>
      <c r="AO491" s="98" t="n"/>
      <c r="AP491" s="178">
        <f>AO491*F491</f>
        <v>0</v>
      </c>
      <c r="AQ491" s="99" t="n"/>
      <c r="AR491" s="179">
        <f>AQ491*E491</f>
        <v>0</v>
      </c>
      <c r="AS491" s="98" t="n"/>
      <c r="AT491" s="178">
        <f>AS491*F491</f>
        <v>0</v>
      </c>
      <c r="AU491" s="99" t="n"/>
      <c r="AV491" s="179">
        <f>AU491*E491</f>
        <v>0</v>
      </c>
      <c r="AW491" s="98" t="n"/>
      <c r="AX491" s="178">
        <f>AW491*F491</f>
        <v>0</v>
      </c>
      <c r="AY491" s="99" t="n"/>
      <c r="AZ491" s="179">
        <f>AY491*E491</f>
        <v>0</v>
      </c>
      <c r="BA491" s="98" t="n"/>
      <c r="BB491" s="178">
        <f>BA491*F491</f>
        <v>0</v>
      </c>
      <c r="BC491" s="99" t="n"/>
      <c r="BD491" s="179">
        <f>BC491*E491</f>
        <v>0</v>
      </c>
      <c r="BE491" s="98" t="n"/>
      <c r="BF491" s="178">
        <f>BE491*F491</f>
        <v>0</v>
      </c>
    </row>
    <row r="492" ht="42" customHeight="1">
      <c r="A492" s="19" t="inlineStr">
        <is>
          <t>12.070.0242</t>
        </is>
      </c>
      <c r="B492" s="15" t="inlineStr">
        <is>
          <t>מעקה אלומיניום דגם "הייטק זווית" תוצרת "טרלידור" או ש"ע, מסגרת ופרופילים אופקיים מאלומיניום במידות 20/40 מ"מ בעיצוב מיוחד של זווית 45 מעלות ובמרווחים של 15 מ"מ. המעקה מעוגן בבטון בגובה לפי התקן</t>
        </is>
      </c>
      <c r="C492" s="33" t="inlineStr">
        <is>
          <t>מ'</t>
        </is>
      </c>
      <c r="D492" s="180" t="n">
        <v>2040</v>
      </c>
      <c r="E492" s="180">
        <f>D492*(1-$E$3)</f>
        <v>1734</v>
      </c>
      <c r="F492" s="181">
        <f>E492*(1+$F$3)</f>
        <v>1820.7</v>
      </c>
      <c r="H492" s="38" t="n"/>
      <c r="I492" s="36" t="n"/>
      <c r="K492" s="100" t="n"/>
      <c r="L492" s="182">
        <f>K492*E492</f>
        <v>0</v>
      </c>
      <c r="M492" s="102" t="n"/>
      <c r="N492" s="183">
        <f>M492*F492</f>
        <v>0</v>
      </c>
      <c r="O492" s="95" t="n"/>
      <c r="P492" s="177">
        <f>O492*E492</f>
        <v>0</v>
      </c>
      <c r="Q492" s="96" t="n"/>
      <c r="R492" s="178">
        <f>Q492*F492</f>
        <v>0</v>
      </c>
      <c r="S492" s="95" t="n"/>
      <c r="T492" s="179">
        <f>S492*E492</f>
        <v>0</v>
      </c>
      <c r="U492" s="98" t="n"/>
      <c r="V492" s="178">
        <f>U492*F492</f>
        <v>0</v>
      </c>
      <c r="W492" s="99" t="n"/>
      <c r="X492" s="179">
        <f>W492*E492</f>
        <v>0</v>
      </c>
      <c r="Y492" s="98" t="n"/>
      <c r="Z492" s="178">
        <f>Y492*F492</f>
        <v>0</v>
      </c>
      <c r="AA492" s="99" t="n"/>
      <c r="AB492" s="179">
        <f>AA492*E492</f>
        <v>0</v>
      </c>
      <c r="AC492" s="98" t="n"/>
      <c r="AD492" s="178">
        <f>AC492*F492</f>
        <v>0</v>
      </c>
      <c r="AE492" s="99" t="n"/>
      <c r="AF492" s="179">
        <f>AE492*E492</f>
        <v>0</v>
      </c>
      <c r="AG492" s="98" t="n"/>
      <c r="AH492" s="178">
        <f>AG492*F492</f>
        <v>0</v>
      </c>
      <c r="AI492" s="99" t="n"/>
      <c r="AJ492" s="179">
        <f>AI492*E492</f>
        <v>0</v>
      </c>
      <c r="AK492" s="98" t="n"/>
      <c r="AL492" s="178">
        <f>AK492*F492</f>
        <v>0</v>
      </c>
      <c r="AM492" s="99" t="n"/>
      <c r="AN492" s="179">
        <f>AM492*E492</f>
        <v>0</v>
      </c>
      <c r="AO492" s="98" t="n"/>
      <c r="AP492" s="178">
        <f>AO492*F492</f>
        <v>0</v>
      </c>
      <c r="AQ492" s="99" t="n"/>
      <c r="AR492" s="179">
        <f>AQ492*E492</f>
        <v>0</v>
      </c>
      <c r="AS492" s="98" t="n"/>
      <c r="AT492" s="178">
        <f>AS492*F492</f>
        <v>0</v>
      </c>
      <c r="AU492" s="99" t="n"/>
      <c r="AV492" s="179">
        <f>AU492*E492</f>
        <v>0</v>
      </c>
      <c r="AW492" s="98" t="n"/>
      <c r="AX492" s="178">
        <f>AW492*F492</f>
        <v>0</v>
      </c>
      <c r="AY492" s="99" t="n"/>
      <c r="AZ492" s="179">
        <f>AY492*E492</f>
        <v>0</v>
      </c>
      <c r="BA492" s="98" t="n"/>
      <c r="BB492" s="178">
        <f>BA492*F492</f>
        <v>0</v>
      </c>
      <c r="BC492" s="99" t="n"/>
      <c r="BD492" s="179">
        <f>BC492*E492</f>
        <v>0</v>
      </c>
      <c r="BE492" s="98" t="n"/>
      <c r="BF492" s="178">
        <f>BE492*F492</f>
        <v>0</v>
      </c>
    </row>
    <row r="493" ht="28.2" customHeight="1">
      <c r="A493" s="19" t="inlineStr">
        <is>
          <t>12.070.0244</t>
        </is>
      </c>
      <c r="B493" s="15" t="inlineStr">
        <is>
          <t>מעקה אלומיניום דגם "הייטק אטום" תוצרת "טרלידור" או ש"ע, מסגרת ופרופילים אופקיים מאלומיניום במידות 20/40 מ"מ, הפרופילים אטומים וצפופים. המעקה מעוגן בבטון בגובה לפי התקן</t>
        </is>
      </c>
      <c r="C493" s="33" t="inlineStr">
        <is>
          <t>מ'</t>
        </is>
      </c>
      <c r="D493" s="180" t="n">
        <v>2040</v>
      </c>
      <c r="E493" s="180">
        <f>D493*(1-$E$3)</f>
        <v>1734</v>
      </c>
      <c r="F493" s="181">
        <f>E493*(1+$F$3)</f>
        <v>1820.7</v>
      </c>
      <c r="H493" s="38" t="n"/>
      <c r="I493" s="36" t="n"/>
      <c r="K493" s="100" t="n"/>
      <c r="L493" s="182">
        <f>K493*E493</f>
        <v>0</v>
      </c>
      <c r="M493" s="102" t="n"/>
      <c r="N493" s="183">
        <f>M493*F493</f>
        <v>0</v>
      </c>
      <c r="O493" s="95" t="n"/>
      <c r="P493" s="177">
        <f>O493*E493</f>
        <v>0</v>
      </c>
      <c r="Q493" s="96" t="n"/>
      <c r="R493" s="178">
        <f>Q493*F493</f>
        <v>0</v>
      </c>
      <c r="S493" s="95" t="n"/>
      <c r="T493" s="179">
        <f>S493*E493</f>
        <v>0</v>
      </c>
      <c r="U493" s="98" t="n"/>
      <c r="V493" s="178">
        <f>U493*F493</f>
        <v>0</v>
      </c>
      <c r="W493" s="99" t="n"/>
      <c r="X493" s="179">
        <f>W493*E493</f>
        <v>0</v>
      </c>
      <c r="Y493" s="98" t="n"/>
      <c r="Z493" s="178">
        <f>Y493*F493</f>
        <v>0</v>
      </c>
      <c r="AA493" s="99" t="n"/>
      <c r="AB493" s="179">
        <f>AA493*E493</f>
        <v>0</v>
      </c>
      <c r="AC493" s="98" t="n"/>
      <c r="AD493" s="178">
        <f>AC493*F493</f>
        <v>0</v>
      </c>
      <c r="AE493" s="99" t="n"/>
      <c r="AF493" s="179">
        <f>AE493*E493</f>
        <v>0</v>
      </c>
      <c r="AG493" s="98" t="n"/>
      <c r="AH493" s="178">
        <f>AG493*F493</f>
        <v>0</v>
      </c>
      <c r="AI493" s="99" t="n"/>
      <c r="AJ493" s="179">
        <f>AI493*E493</f>
        <v>0</v>
      </c>
      <c r="AK493" s="98" t="n"/>
      <c r="AL493" s="178">
        <f>AK493*F493</f>
        <v>0</v>
      </c>
      <c r="AM493" s="99" t="n"/>
      <c r="AN493" s="179">
        <f>AM493*E493</f>
        <v>0</v>
      </c>
      <c r="AO493" s="98" t="n"/>
      <c r="AP493" s="178">
        <f>AO493*F493</f>
        <v>0</v>
      </c>
      <c r="AQ493" s="99" t="n"/>
      <c r="AR493" s="179">
        <f>AQ493*E493</f>
        <v>0</v>
      </c>
      <c r="AS493" s="98" t="n"/>
      <c r="AT493" s="178">
        <f>AS493*F493</f>
        <v>0</v>
      </c>
      <c r="AU493" s="99" t="n"/>
      <c r="AV493" s="179">
        <f>AU493*E493</f>
        <v>0</v>
      </c>
      <c r="AW493" s="98" t="n"/>
      <c r="AX493" s="178">
        <f>AW493*F493</f>
        <v>0</v>
      </c>
      <c r="AY493" s="99" t="n"/>
      <c r="AZ493" s="179">
        <f>AY493*E493</f>
        <v>0</v>
      </c>
      <c r="BA493" s="98" t="n"/>
      <c r="BB493" s="178">
        <f>BA493*F493</f>
        <v>0</v>
      </c>
      <c r="BC493" s="99" t="n"/>
      <c r="BD493" s="179">
        <f>BC493*E493</f>
        <v>0</v>
      </c>
      <c r="BE493" s="98" t="n"/>
      <c r="BF493" s="178">
        <f>BE493*F493</f>
        <v>0</v>
      </c>
    </row>
    <row r="494" ht="28.2" customHeight="1">
      <c r="A494" s="19" t="inlineStr">
        <is>
          <t>12.070.0250</t>
        </is>
      </c>
      <c r="B494" s="15" t="inlineStr">
        <is>
          <t>מעקה בקו ישר מאלומיניום דגם "לייזר משרביה" תוצרת "טרלידור" או ש"ע, מעוצב בעיבוד לייזר עם מסגרת ועמודים. המעקה מעוגן בבטון בגובה לפי התקן</t>
        </is>
      </c>
      <c r="C494" s="33" t="inlineStr">
        <is>
          <t>מ'</t>
        </is>
      </c>
      <c r="D494" s="180" t="n">
        <v>2180</v>
      </c>
      <c r="E494" s="180">
        <f>D494*(1-$E$3)</f>
        <v>1853</v>
      </c>
      <c r="F494" s="181">
        <f>E494*(1+$F$3)</f>
        <v>1945.65</v>
      </c>
      <c r="H494" s="38" t="n"/>
      <c r="I494" s="36" t="n"/>
      <c r="K494" s="100" t="n"/>
      <c r="L494" s="182">
        <f>K494*E494</f>
        <v>0</v>
      </c>
      <c r="M494" s="102" t="n"/>
      <c r="N494" s="183">
        <f>M494*F494</f>
        <v>0</v>
      </c>
      <c r="O494" s="95" t="n"/>
      <c r="P494" s="177">
        <f>O494*E494</f>
        <v>0</v>
      </c>
      <c r="Q494" s="96" t="n"/>
      <c r="R494" s="178">
        <f>Q494*F494</f>
        <v>0</v>
      </c>
      <c r="S494" s="95" t="n"/>
      <c r="T494" s="179">
        <f>S494*E494</f>
        <v>0</v>
      </c>
      <c r="U494" s="98" t="n"/>
      <c r="V494" s="178">
        <f>U494*F494</f>
        <v>0</v>
      </c>
      <c r="W494" s="99" t="n"/>
      <c r="X494" s="179">
        <f>W494*E494</f>
        <v>0</v>
      </c>
      <c r="Y494" s="98" t="n"/>
      <c r="Z494" s="178">
        <f>Y494*F494</f>
        <v>0</v>
      </c>
      <c r="AA494" s="99" t="n"/>
      <c r="AB494" s="179">
        <f>AA494*E494</f>
        <v>0</v>
      </c>
      <c r="AC494" s="98" t="n"/>
      <c r="AD494" s="178">
        <f>AC494*F494</f>
        <v>0</v>
      </c>
      <c r="AE494" s="99" t="n"/>
      <c r="AF494" s="179">
        <f>AE494*E494</f>
        <v>0</v>
      </c>
      <c r="AG494" s="98" t="n"/>
      <c r="AH494" s="178">
        <f>AG494*F494</f>
        <v>0</v>
      </c>
      <c r="AI494" s="99" t="n"/>
      <c r="AJ494" s="179">
        <f>AI494*E494</f>
        <v>0</v>
      </c>
      <c r="AK494" s="98" t="n"/>
      <c r="AL494" s="178">
        <f>AK494*F494</f>
        <v>0</v>
      </c>
      <c r="AM494" s="99" t="n"/>
      <c r="AN494" s="179">
        <f>AM494*E494</f>
        <v>0</v>
      </c>
      <c r="AO494" s="98" t="n"/>
      <c r="AP494" s="178">
        <f>AO494*F494</f>
        <v>0</v>
      </c>
      <c r="AQ494" s="99" t="n"/>
      <c r="AR494" s="179">
        <f>AQ494*E494</f>
        <v>0</v>
      </c>
      <c r="AS494" s="98" t="n"/>
      <c r="AT494" s="178">
        <f>AS494*F494</f>
        <v>0</v>
      </c>
      <c r="AU494" s="99" t="n"/>
      <c r="AV494" s="179">
        <f>AU494*E494</f>
        <v>0</v>
      </c>
      <c r="AW494" s="98" t="n"/>
      <c r="AX494" s="178">
        <f>AW494*F494</f>
        <v>0</v>
      </c>
      <c r="AY494" s="99" t="n"/>
      <c r="AZ494" s="179">
        <f>AY494*E494</f>
        <v>0</v>
      </c>
      <c r="BA494" s="98" t="n"/>
      <c r="BB494" s="178">
        <f>BA494*F494</f>
        <v>0</v>
      </c>
      <c r="BC494" s="99" t="n"/>
      <c r="BD494" s="179">
        <f>BC494*E494</f>
        <v>0</v>
      </c>
      <c r="BE494" s="98" t="n"/>
      <c r="BF494" s="178">
        <f>BE494*F494</f>
        <v>0</v>
      </c>
    </row>
    <row r="495" ht="28.2" customHeight="1">
      <c r="A495" s="19" t="inlineStr">
        <is>
          <t>12.070.9000</t>
        </is>
      </c>
      <c r="B495" s="15" t="inlineStr">
        <is>
          <t>החלפת מחזיק מעקה (תופסן) לזכוכית בעובי 8-10 מ"מ, התופסן עשוי נירוסטה/אלומיניום לרבות שכבת אקולון גמיש לאחיזת הזכוכית</t>
        </is>
      </c>
      <c r="C495" s="33" t="inlineStr">
        <is>
          <t>יח'</t>
        </is>
      </c>
      <c r="D495" s="180" t="n">
        <v>77</v>
      </c>
      <c r="E495" s="180">
        <f>D495*(1-$E$3)</f>
        <v>65.45</v>
      </c>
      <c r="F495" s="181">
        <f>E495*(1+$F$3)</f>
        <v>68.72250000000001</v>
      </c>
      <c r="H495" s="38" t="n"/>
      <c r="I495" s="36" t="n"/>
      <c r="K495" s="100" t="n"/>
      <c r="L495" s="182">
        <f>K495*E495</f>
        <v>0</v>
      </c>
      <c r="M495" s="102" t="n"/>
      <c r="N495" s="183">
        <f>M495*F495</f>
        <v>0</v>
      </c>
      <c r="O495" s="95" t="n"/>
      <c r="P495" s="177">
        <f>O495*E495</f>
        <v>0</v>
      </c>
      <c r="Q495" s="96" t="n"/>
      <c r="R495" s="178">
        <f>Q495*F495</f>
        <v>0</v>
      </c>
      <c r="S495" s="95" t="n"/>
      <c r="T495" s="179">
        <f>S495*E495</f>
        <v>0</v>
      </c>
      <c r="U495" s="98" t="n"/>
      <c r="V495" s="178">
        <f>U495*F495</f>
        <v>0</v>
      </c>
      <c r="W495" s="99" t="n"/>
      <c r="X495" s="179">
        <f>W495*E495</f>
        <v>0</v>
      </c>
      <c r="Y495" s="98" t="n"/>
      <c r="Z495" s="178">
        <f>Y495*F495</f>
        <v>0</v>
      </c>
      <c r="AA495" s="99" t="n"/>
      <c r="AB495" s="179">
        <f>AA495*E495</f>
        <v>0</v>
      </c>
      <c r="AC495" s="98" t="n"/>
      <c r="AD495" s="178">
        <f>AC495*F495</f>
        <v>0</v>
      </c>
      <c r="AE495" s="99" t="n"/>
      <c r="AF495" s="179">
        <f>AE495*E495</f>
        <v>0</v>
      </c>
      <c r="AG495" s="98" t="n"/>
      <c r="AH495" s="178">
        <f>AG495*F495</f>
        <v>0</v>
      </c>
      <c r="AI495" s="99" t="n"/>
      <c r="AJ495" s="179">
        <f>AI495*E495</f>
        <v>0</v>
      </c>
      <c r="AK495" s="98" t="n"/>
      <c r="AL495" s="178">
        <f>AK495*F495</f>
        <v>0</v>
      </c>
      <c r="AM495" s="99" t="n"/>
      <c r="AN495" s="179">
        <f>AM495*E495</f>
        <v>0</v>
      </c>
      <c r="AO495" s="98" t="n"/>
      <c r="AP495" s="178">
        <f>AO495*F495</f>
        <v>0</v>
      </c>
      <c r="AQ495" s="99" t="n"/>
      <c r="AR495" s="179">
        <f>AQ495*E495</f>
        <v>0</v>
      </c>
      <c r="AS495" s="98" t="n"/>
      <c r="AT495" s="178">
        <f>AS495*F495</f>
        <v>0</v>
      </c>
      <c r="AU495" s="99" t="n"/>
      <c r="AV495" s="179">
        <f>AU495*E495</f>
        <v>0</v>
      </c>
      <c r="AW495" s="98" t="n"/>
      <c r="AX495" s="178">
        <f>AW495*F495</f>
        <v>0</v>
      </c>
      <c r="AY495" s="99" t="n"/>
      <c r="AZ495" s="179">
        <f>AY495*E495</f>
        <v>0</v>
      </c>
      <c r="BA495" s="98" t="n"/>
      <c r="BB495" s="178">
        <f>BA495*F495</f>
        <v>0</v>
      </c>
      <c r="BC495" s="99" t="n"/>
      <c r="BD495" s="179">
        <f>BC495*E495</f>
        <v>0</v>
      </c>
      <c r="BE495" s="98" t="n"/>
      <c r="BF495" s="178">
        <f>BE495*F495</f>
        <v>0</v>
      </c>
    </row>
    <row r="496" ht="28.2" customHeight="1">
      <c r="A496" s="19" t="inlineStr">
        <is>
          <t>12.070.9010</t>
        </is>
      </c>
      <c r="B496" s="15" t="inlineStr">
        <is>
          <t>החלפת מחזיק מעקה (תופסן) לזכוכית בעובי 12 מ"מ, התופסן עשוי נירוסטה/אלומיניום לרבות שכבת אקולון גמיש לאחיזת הזכוכית</t>
        </is>
      </c>
      <c r="C496" s="33" t="inlineStr">
        <is>
          <t>יח'</t>
        </is>
      </c>
      <c r="D496" s="180" t="n">
        <v>111</v>
      </c>
      <c r="E496" s="180">
        <f>D496*(1-$E$3)</f>
        <v>94.35</v>
      </c>
      <c r="F496" s="181">
        <f>E496*(1+$F$3)</f>
        <v>99.0675</v>
      </c>
      <c r="H496" s="38" t="n"/>
      <c r="I496" s="36" t="n"/>
      <c r="K496" s="100" t="n"/>
      <c r="L496" s="182">
        <f>K496*E496</f>
        <v>0</v>
      </c>
      <c r="M496" s="102" t="n"/>
      <c r="N496" s="183">
        <f>M496*F496</f>
        <v>0</v>
      </c>
      <c r="O496" s="95" t="n"/>
      <c r="P496" s="177">
        <f>O496*E496</f>
        <v>0</v>
      </c>
      <c r="Q496" s="96" t="n"/>
      <c r="R496" s="178">
        <f>Q496*F496</f>
        <v>0</v>
      </c>
      <c r="S496" s="95" t="n"/>
      <c r="T496" s="179">
        <f>S496*E496</f>
        <v>0</v>
      </c>
      <c r="U496" s="98" t="n"/>
      <c r="V496" s="178">
        <f>U496*F496</f>
        <v>0</v>
      </c>
      <c r="W496" s="99" t="n"/>
      <c r="X496" s="179">
        <f>W496*E496</f>
        <v>0</v>
      </c>
      <c r="Y496" s="98" t="n"/>
      <c r="Z496" s="178">
        <f>Y496*F496</f>
        <v>0</v>
      </c>
      <c r="AA496" s="99" t="n"/>
      <c r="AB496" s="179">
        <f>AA496*E496</f>
        <v>0</v>
      </c>
      <c r="AC496" s="98" t="n"/>
      <c r="AD496" s="178">
        <f>AC496*F496</f>
        <v>0</v>
      </c>
      <c r="AE496" s="99" t="n"/>
      <c r="AF496" s="179">
        <f>AE496*E496</f>
        <v>0</v>
      </c>
      <c r="AG496" s="98" t="n"/>
      <c r="AH496" s="178">
        <f>AG496*F496</f>
        <v>0</v>
      </c>
      <c r="AI496" s="99" t="n"/>
      <c r="AJ496" s="179">
        <f>AI496*E496</f>
        <v>0</v>
      </c>
      <c r="AK496" s="98" t="n"/>
      <c r="AL496" s="178">
        <f>AK496*F496</f>
        <v>0</v>
      </c>
      <c r="AM496" s="99" t="n"/>
      <c r="AN496" s="179">
        <f>AM496*E496</f>
        <v>0</v>
      </c>
      <c r="AO496" s="98" t="n"/>
      <c r="AP496" s="178">
        <f>AO496*F496</f>
        <v>0</v>
      </c>
      <c r="AQ496" s="99" t="n"/>
      <c r="AR496" s="179">
        <f>AQ496*E496</f>
        <v>0</v>
      </c>
      <c r="AS496" s="98" t="n"/>
      <c r="AT496" s="178">
        <f>AS496*F496</f>
        <v>0</v>
      </c>
      <c r="AU496" s="99" t="n"/>
      <c r="AV496" s="179">
        <f>AU496*E496</f>
        <v>0</v>
      </c>
      <c r="AW496" s="98" t="n"/>
      <c r="AX496" s="178">
        <f>AW496*F496</f>
        <v>0</v>
      </c>
      <c r="AY496" s="99" t="n"/>
      <c r="AZ496" s="179">
        <f>AY496*E496</f>
        <v>0</v>
      </c>
      <c r="BA496" s="98" t="n"/>
      <c r="BB496" s="178">
        <f>BA496*F496</f>
        <v>0</v>
      </c>
      <c r="BC496" s="99" t="n"/>
      <c r="BD496" s="179">
        <f>BC496*E496</f>
        <v>0</v>
      </c>
      <c r="BE496" s="98" t="n"/>
      <c r="BF496" s="178">
        <f>BE496*F496</f>
        <v>0</v>
      </c>
    </row>
    <row r="497" ht="28.2" customHeight="1">
      <c r="A497" s="19" t="inlineStr">
        <is>
          <t>12.072.0011</t>
        </is>
      </c>
      <c r="B497" s="15" t="inlineStr">
        <is>
          <t>מסתור כביסה מאולגן/צבוע עם רפפות אלומיניום, דגם "מקבילית" תוצרת "טרלידור" או ש"ע, פתחי אור ברוחב 50 מ"מ (מתלי הכביסה נמדדים בנפרד)</t>
        </is>
      </c>
      <c r="C497" s="33" t="inlineStr">
        <is>
          <t>מ"ר</t>
        </is>
      </c>
      <c r="D497" s="180" t="n">
        <v>660</v>
      </c>
      <c r="E497" s="180">
        <f>D497*(1-$E$3)</f>
        <v>561</v>
      </c>
      <c r="F497" s="181">
        <f>E497*(1+$F$3)</f>
        <v>589.0500000000001</v>
      </c>
      <c r="H497" s="38" t="n"/>
      <c r="I497" s="36" t="n"/>
      <c r="K497" s="100" t="n"/>
      <c r="L497" s="182">
        <f>K497*E497</f>
        <v>0</v>
      </c>
      <c r="M497" s="102" t="n"/>
      <c r="N497" s="183">
        <f>M497*F497</f>
        <v>0</v>
      </c>
      <c r="O497" s="95" t="n"/>
      <c r="P497" s="177">
        <f>O497*E497</f>
        <v>0</v>
      </c>
      <c r="Q497" s="96" t="n"/>
      <c r="R497" s="178">
        <f>Q497*F497</f>
        <v>0</v>
      </c>
      <c r="S497" s="95" t="n"/>
      <c r="T497" s="179">
        <f>S497*E497</f>
        <v>0</v>
      </c>
      <c r="U497" s="98" t="n"/>
      <c r="V497" s="178">
        <f>U497*F497</f>
        <v>0</v>
      </c>
      <c r="W497" s="99" t="n"/>
      <c r="X497" s="179">
        <f>W497*E497</f>
        <v>0</v>
      </c>
      <c r="Y497" s="98" t="n"/>
      <c r="Z497" s="178">
        <f>Y497*F497</f>
        <v>0</v>
      </c>
      <c r="AA497" s="99" t="n"/>
      <c r="AB497" s="179">
        <f>AA497*E497</f>
        <v>0</v>
      </c>
      <c r="AC497" s="98" t="n"/>
      <c r="AD497" s="178">
        <f>AC497*F497</f>
        <v>0</v>
      </c>
      <c r="AE497" s="99" t="n"/>
      <c r="AF497" s="179">
        <f>AE497*E497</f>
        <v>0</v>
      </c>
      <c r="AG497" s="98" t="n"/>
      <c r="AH497" s="178">
        <f>AG497*F497</f>
        <v>0</v>
      </c>
      <c r="AI497" s="99" t="n"/>
      <c r="AJ497" s="179">
        <f>AI497*E497</f>
        <v>0</v>
      </c>
      <c r="AK497" s="98" t="n"/>
      <c r="AL497" s="178">
        <f>AK497*F497</f>
        <v>0</v>
      </c>
      <c r="AM497" s="99" t="n"/>
      <c r="AN497" s="179">
        <f>AM497*E497</f>
        <v>0</v>
      </c>
      <c r="AO497" s="98" t="n"/>
      <c r="AP497" s="178">
        <f>AO497*F497</f>
        <v>0</v>
      </c>
      <c r="AQ497" s="99" t="n"/>
      <c r="AR497" s="179">
        <f>AQ497*E497</f>
        <v>0</v>
      </c>
      <c r="AS497" s="98" t="n"/>
      <c r="AT497" s="178">
        <f>AS497*F497</f>
        <v>0</v>
      </c>
      <c r="AU497" s="99" t="n"/>
      <c r="AV497" s="179">
        <f>AU497*E497</f>
        <v>0</v>
      </c>
      <c r="AW497" s="98" t="n"/>
      <c r="AX497" s="178">
        <f>AW497*F497</f>
        <v>0</v>
      </c>
      <c r="AY497" s="99" t="n"/>
      <c r="AZ497" s="179">
        <f>AY497*E497</f>
        <v>0</v>
      </c>
      <c r="BA497" s="98" t="n"/>
      <c r="BB497" s="178">
        <f>BA497*F497</f>
        <v>0</v>
      </c>
      <c r="BC497" s="99" t="n"/>
      <c r="BD497" s="179">
        <f>BC497*E497</f>
        <v>0</v>
      </c>
      <c r="BE497" s="98" t="n"/>
      <c r="BF497" s="178">
        <f>BE497*F497</f>
        <v>0</v>
      </c>
    </row>
    <row r="498" ht="28.2" customHeight="1">
      <c r="A498" s="19" t="inlineStr">
        <is>
          <t>12.072.0021</t>
        </is>
      </c>
      <c r="B498" s="15" t="inlineStr">
        <is>
          <t>מסתור כביסה מאלומיניום מאולגן/צבוע עם מסגרת (משמש גם כהגנה כנגד יונים), דגם "אקספנדד" תוצרת "טרלידור" או ש"ע, מחורר לפי דוגמא נדרשת (מתלי הכביסה נמדדים בנפרד)</t>
        </is>
      </c>
      <c r="C498" s="33" t="inlineStr">
        <is>
          <t>מ"ר</t>
        </is>
      </c>
      <c r="D498" s="180" t="n">
        <v>940</v>
      </c>
      <c r="E498" s="180">
        <f>D498*(1-$E$3)</f>
        <v>799</v>
      </c>
      <c r="F498" s="181">
        <f>E498*(1+$F$3)</f>
        <v>838.95</v>
      </c>
      <c r="H498" s="38" t="n"/>
      <c r="I498" s="36" t="n"/>
      <c r="K498" s="100" t="n"/>
      <c r="L498" s="182">
        <f>K498*E498</f>
        <v>0</v>
      </c>
      <c r="M498" s="102" t="n"/>
      <c r="N498" s="183">
        <f>M498*F498</f>
        <v>0</v>
      </c>
      <c r="O498" s="95" t="n"/>
      <c r="P498" s="177">
        <f>O498*E498</f>
        <v>0</v>
      </c>
      <c r="Q498" s="96" t="n"/>
      <c r="R498" s="178">
        <f>Q498*F498</f>
        <v>0</v>
      </c>
      <c r="S498" s="95" t="n"/>
      <c r="T498" s="179">
        <f>S498*E498</f>
        <v>0</v>
      </c>
      <c r="U498" s="98" t="n"/>
      <c r="V498" s="178">
        <f>U498*F498</f>
        <v>0</v>
      </c>
      <c r="W498" s="99" t="n"/>
      <c r="X498" s="179">
        <f>W498*E498</f>
        <v>0</v>
      </c>
      <c r="Y498" s="98" t="n"/>
      <c r="Z498" s="178">
        <f>Y498*F498</f>
        <v>0</v>
      </c>
      <c r="AA498" s="99" t="n"/>
      <c r="AB498" s="179">
        <f>AA498*E498</f>
        <v>0</v>
      </c>
      <c r="AC498" s="98" t="n"/>
      <c r="AD498" s="178">
        <f>AC498*F498</f>
        <v>0</v>
      </c>
      <c r="AE498" s="99" t="n"/>
      <c r="AF498" s="179">
        <f>AE498*E498</f>
        <v>0</v>
      </c>
      <c r="AG498" s="98" t="n"/>
      <c r="AH498" s="178">
        <f>AG498*F498</f>
        <v>0</v>
      </c>
      <c r="AI498" s="99" t="n"/>
      <c r="AJ498" s="179">
        <f>AI498*E498</f>
        <v>0</v>
      </c>
      <c r="AK498" s="98" t="n"/>
      <c r="AL498" s="178">
        <f>AK498*F498</f>
        <v>0</v>
      </c>
      <c r="AM498" s="99" t="n"/>
      <c r="AN498" s="179">
        <f>AM498*E498</f>
        <v>0</v>
      </c>
      <c r="AO498" s="98" t="n"/>
      <c r="AP498" s="178">
        <f>AO498*F498</f>
        <v>0</v>
      </c>
      <c r="AQ498" s="99" t="n"/>
      <c r="AR498" s="179">
        <f>AQ498*E498</f>
        <v>0</v>
      </c>
      <c r="AS498" s="98" t="n"/>
      <c r="AT498" s="178">
        <f>AS498*F498</f>
        <v>0</v>
      </c>
      <c r="AU498" s="99" t="n"/>
      <c r="AV498" s="179">
        <f>AU498*E498</f>
        <v>0</v>
      </c>
      <c r="AW498" s="98" t="n"/>
      <c r="AX498" s="178">
        <f>AW498*F498</f>
        <v>0</v>
      </c>
      <c r="AY498" s="99" t="n"/>
      <c r="AZ498" s="179">
        <f>AY498*E498</f>
        <v>0</v>
      </c>
      <c r="BA498" s="98" t="n"/>
      <c r="BB498" s="178">
        <f>BA498*F498</f>
        <v>0</v>
      </c>
      <c r="BC498" s="99" t="n"/>
      <c r="BD498" s="179">
        <f>BC498*E498</f>
        <v>0</v>
      </c>
      <c r="BE498" s="98" t="n"/>
      <c r="BF498" s="178">
        <f>BE498*F498</f>
        <v>0</v>
      </c>
    </row>
    <row r="499" ht="28.2" customHeight="1">
      <c r="A499" s="19" t="inlineStr">
        <is>
          <t>12.072.0050</t>
        </is>
      </c>
      <c r="B499" s="15" t="inlineStr">
        <is>
          <t>מסתור כביסה מאולגן/צבוע מפרופילי אלומיניום משופעים 70/40 מ"מ (מקבילית), מרווח אור 50 מ"מ, גוון RAL, בהתקנה רציפה ואחידה (מתלי כביסה נמדדים בנפרד)</t>
        </is>
      </c>
      <c r="C499" s="33" t="inlineStr">
        <is>
          <t>מ"ר</t>
        </is>
      </c>
      <c r="D499" s="180" t="n">
        <v>350</v>
      </c>
      <c r="E499" s="180">
        <f>D499*(1-$E$3)</f>
        <v>297.5</v>
      </c>
      <c r="F499" s="181">
        <f>E499*(1+$F$3)</f>
        <v>312.375</v>
      </c>
      <c r="H499" s="38" t="n"/>
      <c r="I499" s="36" t="n"/>
      <c r="K499" s="100" t="n"/>
      <c r="L499" s="182">
        <f>K499*E499</f>
        <v>0</v>
      </c>
      <c r="M499" s="102" t="n"/>
      <c r="N499" s="183">
        <f>M499*F499</f>
        <v>0</v>
      </c>
      <c r="O499" s="95" t="n"/>
      <c r="P499" s="177">
        <f>O499*E499</f>
        <v>0</v>
      </c>
      <c r="Q499" s="96" t="n"/>
      <c r="R499" s="178">
        <f>Q499*F499</f>
        <v>0</v>
      </c>
      <c r="S499" s="95" t="n"/>
      <c r="T499" s="179">
        <f>S499*E499</f>
        <v>0</v>
      </c>
      <c r="U499" s="98" t="n"/>
      <c r="V499" s="178">
        <f>U499*F499</f>
        <v>0</v>
      </c>
      <c r="W499" s="99" t="n"/>
      <c r="X499" s="179">
        <f>W499*E499</f>
        <v>0</v>
      </c>
      <c r="Y499" s="98" t="n"/>
      <c r="Z499" s="178">
        <f>Y499*F499</f>
        <v>0</v>
      </c>
      <c r="AA499" s="99" t="n"/>
      <c r="AB499" s="179">
        <f>AA499*E499</f>
        <v>0</v>
      </c>
      <c r="AC499" s="98" t="n"/>
      <c r="AD499" s="178">
        <f>AC499*F499</f>
        <v>0</v>
      </c>
      <c r="AE499" s="99" t="n"/>
      <c r="AF499" s="179">
        <f>AE499*E499</f>
        <v>0</v>
      </c>
      <c r="AG499" s="98" t="n"/>
      <c r="AH499" s="178">
        <f>AG499*F499</f>
        <v>0</v>
      </c>
      <c r="AI499" s="99" t="n"/>
      <c r="AJ499" s="179">
        <f>AI499*E499</f>
        <v>0</v>
      </c>
      <c r="AK499" s="98" t="n"/>
      <c r="AL499" s="178">
        <f>AK499*F499</f>
        <v>0</v>
      </c>
      <c r="AM499" s="99" t="n"/>
      <c r="AN499" s="179">
        <f>AM499*E499</f>
        <v>0</v>
      </c>
      <c r="AO499" s="98" t="n"/>
      <c r="AP499" s="178">
        <f>AO499*F499</f>
        <v>0</v>
      </c>
      <c r="AQ499" s="99" t="n"/>
      <c r="AR499" s="179">
        <f>AQ499*E499</f>
        <v>0</v>
      </c>
      <c r="AS499" s="98" t="n"/>
      <c r="AT499" s="178">
        <f>AS499*F499</f>
        <v>0</v>
      </c>
      <c r="AU499" s="99" t="n"/>
      <c r="AV499" s="179">
        <f>AU499*E499</f>
        <v>0</v>
      </c>
      <c r="AW499" s="98" t="n"/>
      <c r="AX499" s="178">
        <f>AW499*F499</f>
        <v>0</v>
      </c>
      <c r="AY499" s="99" t="n"/>
      <c r="AZ499" s="179">
        <f>AY499*E499</f>
        <v>0</v>
      </c>
      <c r="BA499" s="98" t="n"/>
      <c r="BB499" s="178">
        <f>BA499*F499</f>
        <v>0</v>
      </c>
      <c r="BC499" s="99" t="n"/>
      <c r="BD499" s="179">
        <f>BC499*E499</f>
        <v>0</v>
      </c>
      <c r="BE499" s="98" t="n"/>
      <c r="BF499" s="178">
        <f>BE499*F499</f>
        <v>0</v>
      </c>
    </row>
    <row r="500" ht="28.2" customHeight="1">
      <c r="A500" s="19" t="inlineStr">
        <is>
          <t>12.072.0055</t>
        </is>
      </c>
      <c r="B500" s="15" t="inlineStr">
        <is>
          <t>מסתור כביסה מאולגן/צבוע מפרופילי אלומיניום משופעים 70/40 מ"מ בצורת "ר" או "ח", מרווח אור 50 מ"מ, גוון RAL, בהתקנה רציפה ואחידה (מתלי כביסה נמדדים בנפרד)</t>
        </is>
      </c>
      <c r="C500" s="33" t="inlineStr">
        <is>
          <t>מ"ר</t>
        </is>
      </c>
      <c r="D500" s="180" t="n">
        <v>410</v>
      </c>
      <c r="E500" s="180">
        <f>D500*(1-$E$3)</f>
        <v>348.5</v>
      </c>
      <c r="F500" s="181">
        <f>E500*(1+$F$3)</f>
        <v>365.925</v>
      </c>
      <c r="H500" s="38" t="n"/>
      <c r="I500" s="36" t="n"/>
      <c r="K500" s="100" t="n"/>
      <c r="L500" s="182">
        <f>K500*E500</f>
        <v>0</v>
      </c>
      <c r="M500" s="102" t="n"/>
      <c r="N500" s="183">
        <f>M500*F500</f>
        <v>0</v>
      </c>
      <c r="O500" s="95" t="n"/>
      <c r="P500" s="177">
        <f>O500*E500</f>
        <v>0</v>
      </c>
      <c r="Q500" s="96" t="n"/>
      <c r="R500" s="178">
        <f>Q500*F500</f>
        <v>0</v>
      </c>
      <c r="S500" s="95" t="n"/>
      <c r="T500" s="179">
        <f>S500*E500</f>
        <v>0</v>
      </c>
      <c r="U500" s="98" t="n"/>
      <c r="V500" s="178">
        <f>U500*F500</f>
        <v>0</v>
      </c>
      <c r="W500" s="99" t="n"/>
      <c r="X500" s="179">
        <f>W500*E500</f>
        <v>0</v>
      </c>
      <c r="Y500" s="98" t="n"/>
      <c r="Z500" s="178">
        <f>Y500*F500</f>
        <v>0</v>
      </c>
      <c r="AA500" s="99" t="n"/>
      <c r="AB500" s="179">
        <f>AA500*E500</f>
        <v>0</v>
      </c>
      <c r="AC500" s="98" t="n"/>
      <c r="AD500" s="178">
        <f>AC500*F500</f>
        <v>0</v>
      </c>
      <c r="AE500" s="99" t="n"/>
      <c r="AF500" s="179">
        <f>AE500*E500</f>
        <v>0</v>
      </c>
      <c r="AG500" s="98" t="n"/>
      <c r="AH500" s="178">
        <f>AG500*F500</f>
        <v>0</v>
      </c>
      <c r="AI500" s="99" t="n"/>
      <c r="AJ500" s="179">
        <f>AI500*E500</f>
        <v>0</v>
      </c>
      <c r="AK500" s="98" t="n"/>
      <c r="AL500" s="178">
        <f>AK500*F500</f>
        <v>0</v>
      </c>
      <c r="AM500" s="99" t="n"/>
      <c r="AN500" s="179">
        <f>AM500*E500</f>
        <v>0</v>
      </c>
      <c r="AO500" s="98" t="n"/>
      <c r="AP500" s="178">
        <f>AO500*F500</f>
        <v>0</v>
      </c>
      <c r="AQ500" s="99" t="n"/>
      <c r="AR500" s="179">
        <f>AQ500*E500</f>
        <v>0</v>
      </c>
      <c r="AS500" s="98" t="n"/>
      <c r="AT500" s="178">
        <f>AS500*F500</f>
        <v>0</v>
      </c>
      <c r="AU500" s="99" t="n"/>
      <c r="AV500" s="179">
        <f>AU500*E500</f>
        <v>0</v>
      </c>
      <c r="AW500" s="98" t="n"/>
      <c r="AX500" s="178">
        <f>AW500*F500</f>
        <v>0</v>
      </c>
      <c r="AY500" s="99" t="n"/>
      <c r="AZ500" s="179">
        <f>AY500*E500</f>
        <v>0</v>
      </c>
      <c r="BA500" s="98" t="n"/>
      <c r="BB500" s="178">
        <f>BA500*F500</f>
        <v>0</v>
      </c>
      <c r="BC500" s="99" t="n"/>
      <c r="BD500" s="179">
        <f>BC500*E500</f>
        <v>0</v>
      </c>
      <c r="BE500" s="98" t="n"/>
      <c r="BF500" s="178">
        <f>BE500*F500</f>
        <v>0</v>
      </c>
    </row>
    <row r="501" ht="15.6" customHeight="1">
      <c r="A501" s="19" t="inlineStr">
        <is>
          <t>12.072.0060</t>
        </is>
      </c>
      <c r="B501" s="15" t="inlineStr">
        <is>
          <t>תוספת למסתור כביסה (בסעיף 12.072.0050) עבור צביעה בצבע "סופר דור" לסביבה ימית</t>
        </is>
      </c>
      <c r="C501" s="33" t="inlineStr">
        <is>
          <t>מ"ר</t>
        </is>
      </c>
      <c r="D501" s="180" t="n">
        <v>57</v>
      </c>
      <c r="E501" s="180">
        <f>D501*(1-$E$3)</f>
        <v>48.449999999999996</v>
      </c>
      <c r="F501" s="181">
        <f>E501*(1+$F$3)</f>
        <v>50.872499999999995</v>
      </c>
      <c r="H501" s="38" t="n"/>
      <c r="I501" s="36" t="n"/>
      <c r="K501" s="100" t="n"/>
      <c r="L501" s="182">
        <f>K501*E501</f>
        <v>0</v>
      </c>
      <c r="M501" s="102" t="n"/>
      <c r="N501" s="183">
        <f>M501*F501</f>
        <v>0</v>
      </c>
      <c r="O501" s="95" t="n"/>
      <c r="P501" s="177">
        <f>O501*E501</f>
        <v>0</v>
      </c>
      <c r="Q501" s="96" t="n"/>
      <c r="R501" s="178">
        <f>Q501*F501</f>
        <v>0</v>
      </c>
      <c r="S501" s="95" t="n"/>
      <c r="T501" s="179">
        <f>S501*E501</f>
        <v>0</v>
      </c>
      <c r="U501" s="98" t="n"/>
      <c r="V501" s="178">
        <f>U501*F501</f>
        <v>0</v>
      </c>
      <c r="W501" s="99" t="n"/>
      <c r="X501" s="179">
        <f>W501*E501</f>
        <v>0</v>
      </c>
      <c r="Y501" s="98" t="n"/>
      <c r="Z501" s="178">
        <f>Y501*F501</f>
        <v>0</v>
      </c>
      <c r="AA501" s="99" t="n"/>
      <c r="AB501" s="179">
        <f>AA501*E501</f>
        <v>0</v>
      </c>
      <c r="AC501" s="98" t="n"/>
      <c r="AD501" s="178">
        <f>AC501*F501</f>
        <v>0</v>
      </c>
      <c r="AE501" s="99" t="n"/>
      <c r="AF501" s="179">
        <f>AE501*E501</f>
        <v>0</v>
      </c>
      <c r="AG501" s="98" t="n"/>
      <c r="AH501" s="178">
        <f>AG501*F501</f>
        <v>0</v>
      </c>
      <c r="AI501" s="99" t="n"/>
      <c r="AJ501" s="179">
        <f>AI501*E501</f>
        <v>0</v>
      </c>
      <c r="AK501" s="98" t="n"/>
      <c r="AL501" s="178">
        <f>AK501*F501</f>
        <v>0</v>
      </c>
      <c r="AM501" s="99" t="n"/>
      <c r="AN501" s="179">
        <f>AM501*E501</f>
        <v>0</v>
      </c>
      <c r="AO501" s="98" t="n"/>
      <c r="AP501" s="178">
        <f>AO501*F501</f>
        <v>0</v>
      </c>
      <c r="AQ501" s="99" t="n"/>
      <c r="AR501" s="179">
        <f>AQ501*E501</f>
        <v>0</v>
      </c>
      <c r="AS501" s="98" t="n"/>
      <c r="AT501" s="178">
        <f>AS501*F501</f>
        <v>0</v>
      </c>
      <c r="AU501" s="99" t="n"/>
      <c r="AV501" s="179">
        <f>AU501*E501</f>
        <v>0</v>
      </c>
      <c r="AW501" s="98" t="n"/>
      <c r="AX501" s="178">
        <f>AW501*F501</f>
        <v>0</v>
      </c>
      <c r="AY501" s="99" t="n"/>
      <c r="AZ501" s="179">
        <f>AY501*E501</f>
        <v>0</v>
      </c>
      <c r="BA501" s="98" t="n"/>
      <c r="BB501" s="178">
        <f>BA501*F501</f>
        <v>0</v>
      </c>
      <c r="BC501" s="99" t="n"/>
      <c r="BD501" s="179">
        <f>BC501*E501</f>
        <v>0</v>
      </c>
      <c r="BE501" s="98" t="n"/>
      <c r="BF501" s="178">
        <f>BE501*F501</f>
        <v>0</v>
      </c>
    </row>
    <row r="502" ht="15.6" customHeight="1">
      <c r="A502" s="19" t="inlineStr">
        <is>
          <t>12.072.0070</t>
        </is>
      </c>
      <c r="B502" s="15" t="inlineStr">
        <is>
          <t>תוספת למסתור כביסה (בסעיף 12.072.0050) עבור צביעה בגווני עץ</t>
        </is>
      </c>
      <c r="C502" s="33" t="inlineStr">
        <is>
          <t>מ"ר</t>
        </is>
      </c>
      <c r="D502" s="180" t="n">
        <v>121</v>
      </c>
      <c r="E502" s="180">
        <f>D502*(1-$E$3)</f>
        <v>102.85</v>
      </c>
      <c r="F502" s="181">
        <f>E502*(1+$F$3)</f>
        <v>107.99249999999999</v>
      </c>
      <c r="H502" s="38" t="n"/>
      <c r="I502" s="36" t="n"/>
      <c r="K502" s="100" t="n"/>
      <c r="L502" s="182">
        <f>K502*E502</f>
        <v>0</v>
      </c>
      <c r="M502" s="102" t="n"/>
      <c r="N502" s="183">
        <f>M502*F502</f>
        <v>0</v>
      </c>
      <c r="O502" s="95" t="n"/>
      <c r="P502" s="177">
        <f>O502*E502</f>
        <v>0</v>
      </c>
      <c r="Q502" s="96" t="n"/>
      <c r="R502" s="178">
        <f>Q502*F502</f>
        <v>0</v>
      </c>
      <c r="S502" s="95" t="n"/>
      <c r="T502" s="179">
        <f>S502*E502</f>
        <v>0</v>
      </c>
      <c r="U502" s="98" t="n"/>
      <c r="V502" s="178">
        <f>U502*F502</f>
        <v>0</v>
      </c>
      <c r="W502" s="99" t="n"/>
      <c r="X502" s="179">
        <f>W502*E502</f>
        <v>0</v>
      </c>
      <c r="Y502" s="98" t="n"/>
      <c r="Z502" s="178">
        <f>Y502*F502</f>
        <v>0</v>
      </c>
      <c r="AA502" s="99" t="n"/>
      <c r="AB502" s="179">
        <f>AA502*E502</f>
        <v>0</v>
      </c>
      <c r="AC502" s="98" t="n"/>
      <c r="AD502" s="178">
        <f>AC502*F502</f>
        <v>0</v>
      </c>
      <c r="AE502" s="99" t="n"/>
      <c r="AF502" s="179">
        <f>AE502*E502</f>
        <v>0</v>
      </c>
      <c r="AG502" s="98" t="n"/>
      <c r="AH502" s="178">
        <f>AG502*F502</f>
        <v>0</v>
      </c>
      <c r="AI502" s="99" t="n"/>
      <c r="AJ502" s="179">
        <f>AI502*E502</f>
        <v>0</v>
      </c>
      <c r="AK502" s="98" t="n"/>
      <c r="AL502" s="178">
        <f>AK502*F502</f>
        <v>0</v>
      </c>
      <c r="AM502" s="99" t="n"/>
      <c r="AN502" s="179">
        <f>AM502*E502</f>
        <v>0</v>
      </c>
      <c r="AO502" s="98" t="n"/>
      <c r="AP502" s="178">
        <f>AO502*F502</f>
        <v>0</v>
      </c>
      <c r="AQ502" s="99" t="n"/>
      <c r="AR502" s="179">
        <f>AQ502*E502</f>
        <v>0</v>
      </c>
      <c r="AS502" s="98" t="n"/>
      <c r="AT502" s="178">
        <f>AS502*F502</f>
        <v>0</v>
      </c>
      <c r="AU502" s="99" t="n"/>
      <c r="AV502" s="179">
        <f>AU502*E502</f>
        <v>0</v>
      </c>
      <c r="AW502" s="98" t="n"/>
      <c r="AX502" s="178">
        <f>AW502*F502</f>
        <v>0</v>
      </c>
      <c r="AY502" s="99" t="n"/>
      <c r="AZ502" s="179">
        <f>AY502*E502</f>
        <v>0</v>
      </c>
      <c r="BA502" s="98" t="n"/>
      <c r="BB502" s="178">
        <f>BA502*F502</f>
        <v>0</v>
      </c>
      <c r="BC502" s="99" t="n"/>
      <c r="BD502" s="179">
        <f>BC502*E502</f>
        <v>0</v>
      </c>
      <c r="BE502" s="98" t="n"/>
      <c r="BF502" s="178">
        <f>BE502*F502</f>
        <v>0</v>
      </c>
    </row>
    <row r="503" ht="42" customHeight="1">
      <c r="A503" s="19" t="inlineStr">
        <is>
          <t>12.072.0301</t>
        </is>
      </c>
      <c r="B503" s="15" t="inlineStr">
        <is>
          <t>מתלה כביסה באורך עד 2 מ', עשוי מ-2 זרועות מפלדה באורך 60 ס"מ המעוגנות לקיר (בניצב לקיר, בזווית של 30 מעלות), לרבות 5 גלגלות בכל זרוע וחבלי כביסה. המחיר הינו בקומפ' למתלה אחד לכמות של עד 30 מתלים</t>
        </is>
      </c>
      <c r="C503" s="33" t="inlineStr">
        <is>
          <t>קומפ</t>
        </is>
      </c>
      <c r="D503" s="180" t="n">
        <v>360</v>
      </c>
      <c r="E503" s="180">
        <f>D503*(1-$E$3)</f>
        <v>306</v>
      </c>
      <c r="F503" s="181">
        <f>E503*(1+$F$3)</f>
        <v>321.3</v>
      </c>
      <c r="H503" s="38" t="n"/>
      <c r="I503" s="36" t="n"/>
      <c r="K503" s="100" t="n"/>
      <c r="L503" s="182">
        <f>K503*E503</f>
        <v>0</v>
      </c>
      <c r="M503" s="102" t="n"/>
      <c r="N503" s="183">
        <f>M503*F503</f>
        <v>0</v>
      </c>
      <c r="O503" s="95" t="n"/>
      <c r="P503" s="177">
        <f>O503*E503</f>
        <v>0</v>
      </c>
      <c r="Q503" s="96" t="n"/>
      <c r="R503" s="178">
        <f>Q503*F503</f>
        <v>0</v>
      </c>
      <c r="S503" s="95" t="n"/>
      <c r="T503" s="179">
        <f>S503*E503</f>
        <v>0</v>
      </c>
      <c r="U503" s="98" t="n"/>
      <c r="V503" s="178">
        <f>U503*F503</f>
        <v>0</v>
      </c>
      <c r="W503" s="99" t="n"/>
      <c r="X503" s="179">
        <f>W503*E503</f>
        <v>0</v>
      </c>
      <c r="Y503" s="98" t="n"/>
      <c r="Z503" s="178">
        <f>Y503*F503</f>
        <v>0</v>
      </c>
      <c r="AA503" s="99" t="n"/>
      <c r="AB503" s="179">
        <f>AA503*E503</f>
        <v>0</v>
      </c>
      <c r="AC503" s="98" t="n"/>
      <c r="AD503" s="178">
        <f>AC503*F503</f>
        <v>0</v>
      </c>
      <c r="AE503" s="99" t="n"/>
      <c r="AF503" s="179">
        <f>AE503*E503</f>
        <v>0</v>
      </c>
      <c r="AG503" s="98" t="n"/>
      <c r="AH503" s="178">
        <f>AG503*F503</f>
        <v>0</v>
      </c>
      <c r="AI503" s="99" t="n"/>
      <c r="AJ503" s="179">
        <f>AI503*E503</f>
        <v>0</v>
      </c>
      <c r="AK503" s="98" t="n"/>
      <c r="AL503" s="178">
        <f>AK503*F503</f>
        <v>0</v>
      </c>
      <c r="AM503" s="99" t="n"/>
      <c r="AN503" s="179">
        <f>AM503*E503</f>
        <v>0</v>
      </c>
      <c r="AO503" s="98" t="n"/>
      <c r="AP503" s="178">
        <f>AO503*F503</f>
        <v>0</v>
      </c>
      <c r="AQ503" s="99" t="n"/>
      <c r="AR503" s="179">
        <f>AQ503*E503</f>
        <v>0</v>
      </c>
      <c r="AS503" s="98" t="n"/>
      <c r="AT503" s="178">
        <f>AS503*F503</f>
        <v>0</v>
      </c>
      <c r="AU503" s="99" t="n"/>
      <c r="AV503" s="179">
        <f>AU503*E503</f>
        <v>0</v>
      </c>
      <c r="AW503" s="98" t="n"/>
      <c r="AX503" s="178">
        <f>AW503*F503</f>
        <v>0</v>
      </c>
      <c r="AY503" s="99" t="n"/>
      <c r="AZ503" s="179">
        <f>AY503*E503</f>
        <v>0</v>
      </c>
      <c r="BA503" s="98" t="n"/>
      <c r="BB503" s="178">
        <f>BA503*F503</f>
        <v>0</v>
      </c>
      <c r="BC503" s="99" t="n"/>
      <c r="BD503" s="179">
        <f>BC503*E503</f>
        <v>0</v>
      </c>
      <c r="BE503" s="98" t="n"/>
      <c r="BF503" s="178">
        <f>BE503*F503</f>
        <v>0</v>
      </c>
    </row>
    <row r="504" ht="42" customHeight="1">
      <c r="A504" s="19" t="inlineStr">
        <is>
          <t>12.072.0303</t>
        </is>
      </c>
      <c r="B504" s="15" t="inlineStr">
        <is>
          <t>מתלה כביסה באורך עד 2 מ', עשוי מ-2 זרועות מפלדה באורך 60 ס"מ המעוגנות לקיר (בניצב לקיר, בזווית של 30 מעלות), לרבות 5 גלגלות בכל זרוע וחבלי כביסה. המחיר הינו בקומפ' למתלה אחד לכמות של מעל 30 מתלים</t>
        </is>
      </c>
      <c r="C504" s="33" t="inlineStr">
        <is>
          <t>קומפ</t>
        </is>
      </c>
      <c r="D504" s="180" t="n">
        <v>270</v>
      </c>
      <c r="E504" s="180">
        <f>D504*(1-$E$3)</f>
        <v>229.5</v>
      </c>
      <c r="F504" s="181">
        <f>E504*(1+$F$3)</f>
        <v>240.97500000000002</v>
      </c>
      <c r="H504" s="38" t="n"/>
      <c r="I504" s="36" t="n"/>
      <c r="K504" s="100" t="n"/>
      <c r="L504" s="182">
        <f>K504*E504</f>
        <v>0</v>
      </c>
      <c r="M504" s="102" t="n"/>
      <c r="N504" s="183">
        <f>M504*F504</f>
        <v>0</v>
      </c>
      <c r="O504" s="95" t="n"/>
      <c r="P504" s="177">
        <f>O504*E504</f>
        <v>0</v>
      </c>
      <c r="Q504" s="96" t="n"/>
      <c r="R504" s="178">
        <f>Q504*F504</f>
        <v>0</v>
      </c>
      <c r="S504" s="95" t="n"/>
      <c r="T504" s="179">
        <f>S504*E504</f>
        <v>0</v>
      </c>
      <c r="U504" s="98" t="n"/>
      <c r="V504" s="178">
        <f>U504*F504</f>
        <v>0</v>
      </c>
      <c r="W504" s="99" t="n"/>
      <c r="X504" s="179">
        <f>W504*E504</f>
        <v>0</v>
      </c>
      <c r="Y504" s="98" t="n"/>
      <c r="Z504" s="178">
        <f>Y504*F504</f>
        <v>0</v>
      </c>
      <c r="AA504" s="99" t="n"/>
      <c r="AB504" s="179">
        <f>AA504*E504</f>
        <v>0</v>
      </c>
      <c r="AC504" s="98" t="n"/>
      <c r="AD504" s="178">
        <f>AC504*F504</f>
        <v>0</v>
      </c>
      <c r="AE504" s="99" t="n"/>
      <c r="AF504" s="179">
        <f>AE504*E504</f>
        <v>0</v>
      </c>
      <c r="AG504" s="98" t="n"/>
      <c r="AH504" s="178">
        <f>AG504*F504</f>
        <v>0</v>
      </c>
      <c r="AI504" s="99" t="n"/>
      <c r="AJ504" s="179">
        <f>AI504*E504</f>
        <v>0</v>
      </c>
      <c r="AK504" s="98" t="n"/>
      <c r="AL504" s="178">
        <f>AK504*F504</f>
        <v>0</v>
      </c>
      <c r="AM504" s="99" t="n"/>
      <c r="AN504" s="179">
        <f>AM504*E504</f>
        <v>0</v>
      </c>
      <c r="AO504" s="98" t="n"/>
      <c r="AP504" s="178">
        <f>AO504*F504</f>
        <v>0</v>
      </c>
      <c r="AQ504" s="99" t="n"/>
      <c r="AR504" s="179">
        <f>AQ504*E504</f>
        <v>0</v>
      </c>
      <c r="AS504" s="98" t="n"/>
      <c r="AT504" s="178">
        <f>AS504*F504</f>
        <v>0</v>
      </c>
      <c r="AU504" s="99" t="n"/>
      <c r="AV504" s="179">
        <f>AU504*E504</f>
        <v>0</v>
      </c>
      <c r="AW504" s="98" t="n"/>
      <c r="AX504" s="178">
        <f>AW504*F504</f>
        <v>0</v>
      </c>
      <c r="AY504" s="99" t="n"/>
      <c r="AZ504" s="179">
        <f>AY504*E504</f>
        <v>0</v>
      </c>
      <c r="BA504" s="98" t="n"/>
      <c r="BB504" s="178">
        <f>BA504*F504</f>
        <v>0</v>
      </c>
      <c r="BC504" s="99" t="n"/>
      <c r="BD504" s="179">
        <f>BC504*E504</f>
        <v>0</v>
      </c>
      <c r="BE504" s="98" t="n"/>
      <c r="BF504" s="178">
        <f>BE504*F504</f>
        <v>0</v>
      </c>
    </row>
    <row r="505" ht="42" customHeight="1">
      <c r="A505" s="19" t="inlineStr">
        <is>
          <t>12.072.0321</t>
        </is>
      </c>
      <c r="B505" s="15" t="inlineStr">
        <is>
          <t>מתלה כביסה באורך עד 3 מ', עשוי מ-2 זרועות אלומיניום באורך 60 ס"מ המעוגנות לקיר בזווית של 30 מעלות, לרבות 5 גלגלות בכל זרוע וחבלי כביסה. המחיר הינו בקומפ' למתלה אחד לכמות של עד 30 מתלים</t>
        </is>
      </c>
      <c r="C505" s="33" t="inlineStr">
        <is>
          <t>קומפ</t>
        </is>
      </c>
      <c r="D505" s="180" t="n">
        <v>400</v>
      </c>
      <c r="E505" s="180">
        <f>D505*(1-$E$3)</f>
        <v>340</v>
      </c>
      <c r="F505" s="181">
        <f>E505*(1+$F$3)</f>
        <v>357</v>
      </c>
      <c r="H505" s="38" t="n"/>
      <c r="I505" s="36" t="n"/>
      <c r="K505" s="100" t="n"/>
      <c r="L505" s="182">
        <f>K505*E505</f>
        <v>0</v>
      </c>
      <c r="M505" s="102" t="n"/>
      <c r="N505" s="183">
        <f>M505*F505</f>
        <v>0</v>
      </c>
      <c r="O505" s="95" t="n"/>
      <c r="P505" s="177">
        <f>O505*E505</f>
        <v>0</v>
      </c>
      <c r="Q505" s="96" t="n"/>
      <c r="R505" s="178">
        <f>Q505*F505</f>
        <v>0</v>
      </c>
      <c r="S505" s="95" t="n"/>
      <c r="T505" s="179">
        <f>S505*E505</f>
        <v>0</v>
      </c>
      <c r="U505" s="98" t="n"/>
      <c r="V505" s="178">
        <f>U505*F505</f>
        <v>0</v>
      </c>
      <c r="W505" s="99" t="n"/>
      <c r="X505" s="179">
        <f>W505*E505</f>
        <v>0</v>
      </c>
      <c r="Y505" s="98" t="n"/>
      <c r="Z505" s="178">
        <f>Y505*F505</f>
        <v>0</v>
      </c>
      <c r="AA505" s="99" t="n"/>
      <c r="AB505" s="179">
        <f>AA505*E505</f>
        <v>0</v>
      </c>
      <c r="AC505" s="98" t="n"/>
      <c r="AD505" s="178">
        <f>AC505*F505</f>
        <v>0</v>
      </c>
      <c r="AE505" s="99" t="n"/>
      <c r="AF505" s="179">
        <f>AE505*E505</f>
        <v>0</v>
      </c>
      <c r="AG505" s="98" t="n"/>
      <c r="AH505" s="178">
        <f>AG505*F505</f>
        <v>0</v>
      </c>
      <c r="AI505" s="99" t="n"/>
      <c r="AJ505" s="179">
        <f>AI505*E505</f>
        <v>0</v>
      </c>
      <c r="AK505" s="98" t="n"/>
      <c r="AL505" s="178">
        <f>AK505*F505</f>
        <v>0</v>
      </c>
      <c r="AM505" s="99" t="n"/>
      <c r="AN505" s="179">
        <f>AM505*E505</f>
        <v>0</v>
      </c>
      <c r="AO505" s="98" t="n"/>
      <c r="AP505" s="178">
        <f>AO505*F505</f>
        <v>0</v>
      </c>
      <c r="AQ505" s="99" t="n"/>
      <c r="AR505" s="179">
        <f>AQ505*E505</f>
        <v>0</v>
      </c>
      <c r="AS505" s="98" t="n"/>
      <c r="AT505" s="178">
        <f>AS505*F505</f>
        <v>0</v>
      </c>
      <c r="AU505" s="99" t="n"/>
      <c r="AV505" s="179">
        <f>AU505*E505</f>
        <v>0</v>
      </c>
      <c r="AW505" s="98" t="n"/>
      <c r="AX505" s="178">
        <f>AW505*F505</f>
        <v>0</v>
      </c>
      <c r="AY505" s="99" t="n"/>
      <c r="AZ505" s="179">
        <f>AY505*E505</f>
        <v>0</v>
      </c>
      <c r="BA505" s="98" t="n"/>
      <c r="BB505" s="178">
        <f>BA505*F505</f>
        <v>0</v>
      </c>
      <c r="BC505" s="99" t="n"/>
      <c r="BD505" s="179">
        <f>BC505*E505</f>
        <v>0</v>
      </c>
      <c r="BE505" s="98" t="n"/>
      <c r="BF505" s="178">
        <f>BE505*F505</f>
        <v>0</v>
      </c>
    </row>
    <row r="506" ht="42" customHeight="1">
      <c r="A506" s="19" t="inlineStr">
        <is>
          <t>12.072.0323</t>
        </is>
      </c>
      <c r="B506" s="15" t="inlineStr">
        <is>
          <t>מתלה כביסה באורך עד 3 מ', עשוי מ-2 זרועות אלומיניום באורך 60 ס"מ המעוגנות לקיר בזווית של 30 מעלות, לרבות 5 גלגלות בכל זרוע וחבלי כביסה. המחיר הינו בקומפ' למתלה אחד לכמות של מעל 30 מתלים</t>
        </is>
      </c>
      <c r="C506" s="33" t="inlineStr">
        <is>
          <t>קומפ</t>
        </is>
      </c>
      <c r="D506" s="180" t="n">
        <v>310</v>
      </c>
      <c r="E506" s="180">
        <f>D506*(1-$E$3)</f>
        <v>263.5</v>
      </c>
      <c r="F506" s="181">
        <f>E506*(1+$F$3)</f>
        <v>276.675</v>
      </c>
      <c r="H506" s="38" t="n"/>
      <c r="I506" s="36" t="n"/>
      <c r="K506" s="100" t="n"/>
      <c r="L506" s="182">
        <f>K506*E506</f>
        <v>0</v>
      </c>
      <c r="M506" s="102" t="n"/>
      <c r="N506" s="183">
        <f>M506*F506</f>
        <v>0</v>
      </c>
      <c r="O506" s="95" t="n"/>
      <c r="P506" s="177">
        <f>O506*E506</f>
        <v>0</v>
      </c>
      <c r="Q506" s="96" t="n"/>
      <c r="R506" s="178">
        <f>Q506*F506</f>
        <v>0</v>
      </c>
      <c r="S506" s="95" t="n"/>
      <c r="T506" s="179">
        <f>S506*E506</f>
        <v>0</v>
      </c>
      <c r="U506" s="98" t="n"/>
      <c r="V506" s="178">
        <f>U506*F506</f>
        <v>0</v>
      </c>
      <c r="W506" s="99" t="n"/>
      <c r="X506" s="179">
        <f>W506*E506</f>
        <v>0</v>
      </c>
      <c r="Y506" s="98" t="n"/>
      <c r="Z506" s="178">
        <f>Y506*F506</f>
        <v>0</v>
      </c>
      <c r="AA506" s="99" t="n"/>
      <c r="AB506" s="179">
        <f>AA506*E506</f>
        <v>0</v>
      </c>
      <c r="AC506" s="98" t="n"/>
      <c r="AD506" s="178">
        <f>AC506*F506</f>
        <v>0</v>
      </c>
      <c r="AE506" s="99" t="n"/>
      <c r="AF506" s="179">
        <f>AE506*E506</f>
        <v>0</v>
      </c>
      <c r="AG506" s="98" t="n"/>
      <c r="AH506" s="178">
        <f>AG506*F506</f>
        <v>0</v>
      </c>
      <c r="AI506" s="99" t="n"/>
      <c r="AJ506" s="179">
        <f>AI506*E506</f>
        <v>0</v>
      </c>
      <c r="AK506" s="98" t="n"/>
      <c r="AL506" s="178">
        <f>AK506*F506</f>
        <v>0</v>
      </c>
      <c r="AM506" s="99" t="n"/>
      <c r="AN506" s="179">
        <f>AM506*E506</f>
        <v>0</v>
      </c>
      <c r="AO506" s="98" t="n"/>
      <c r="AP506" s="178">
        <f>AO506*F506</f>
        <v>0</v>
      </c>
      <c r="AQ506" s="99" t="n"/>
      <c r="AR506" s="179">
        <f>AQ506*E506</f>
        <v>0</v>
      </c>
      <c r="AS506" s="98" t="n"/>
      <c r="AT506" s="178">
        <f>AS506*F506</f>
        <v>0</v>
      </c>
      <c r="AU506" s="99" t="n"/>
      <c r="AV506" s="179">
        <f>AU506*E506</f>
        <v>0</v>
      </c>
      <c r="AW506" s="98" t="n"/>
      <c r="AX506" s="178">
        <f>AW506*F506</f>
        <v>0</v>
      </c>
      <c r="AY506" s="99" t="n"/>
      <c r="AZ506" s="179">
        <f>AY506*E506</f>
        <v>0</v>
      </c>
      <c r="BA506" s="98" t="n"/>
      <c r="BB506" s="178">
        <f>BA506*F506</f>
        <v>0</v>
      </c>
      <c r="BC506" s="99" t="n"/>
      <c r="BD506" s="179">
        <f>BC506*E506</f>
        <v>0</v>
      </c>
      <c r="BE506" s="98" t="n"/>
      <c r="BF506" s="178">
        <f>BE506*F506</f>
        <v>0</v>
      </c>
    </row>
    <row r="507" ht="28.2" customHeight="1">
      <c r="A507" s="19" t="inlineStr">
        <is>
          <t>12.072.0350</t>
        </is>
      </c>
      <c r="B507" s="15" t="inlineStr">
        <is>
          <t>מתלה כביסה מתרומם באורך עד 3 מ', עשוי מ-2 זרועות ומסגרת אלומיניום עם 3 מצבים (מקופל כלפי מטה, ניצב לקיר ומשופע כלפי מעלה), לרבות 5 גלגלות בכל זרוע וחבלי כביסה</t>
        </is>
      </c>
      <c r="C507" s="33" t="inlineStr">
        <is>
          <t>קומפ</t>
        </is>
      </c>
      <c r="D507" s="180" t="n">
        <v>1106</v>
      </c>
      <c r="E507" s="180">
        <f>D507*(1-$E$3)</f>
        <v>940.1</v>
      </c>
      <c r="F507" s="181">
        <f>E507*(1+$F$3)</f>
        <v>987.105</v>
      </c>
      <c r="H507" s="38" t="n"/>
      <c r="I507" s="36" t="n"/>
      <c r="K507" s="100" t="n"/>
      <c r="L507" s="182">
        <f>K507*E507</f>
        <v>0</v>
      </c>
      <c r="M507" s="102" t="n"/>
      <c r="N507" s="183">
        <f>M507*F507</f>
        <v>0</v>
      </c>
      <c r="O507" s="95" t="n"/>
      <c r="P507" s="177">
        <f>O507*E507</f>
        <v>0</v>
      </c>
      <c r="Q507" s="96" t="n"/>
      <c r="R507" s="178">
        <f>Q507*F507</f>
        <v>0</v>
      </c>
      <c r="S507" s="95" t="n"/>
      <c r="T507" s="179">
        <f>S507*E507</f>
        <v>0</v>
      </c>
      <c r="U507" s="98" t="n"/>
      <c r="V507" s="178">
        <f>U507*F507</f>
        <v>0</v>
      </c>
      <c r="W507" s="99" t="n"/>
      <c r="X507" s="179">
        <f>W507*E507</f>
        <v>0</v>
      </c>
      <c r="Y507" s="98" t="n"/>
      <c r="Z507" s="178">
        <f>Y507*F507</f>
        <v>0</v>
      </c>
      <c r="AA507" s="99" t="n"/>
      <c r="AB507" s="179">
        <f>AA507*E507</f>
        <v>0</v>
      </c>
      <c r="AC507" s="98" t="n"/>
      <c r="AD507" s="178">
        <f>AC507*F507</f>
        <v>0</v>
      </c>
      <c r="AE507" s="99" t="n"/>
      <c r="AF507" s="179">
        <f>AE507*E507</f>
        <v>0</v>
      </c>
      <c r="AG507" s="98" t="n"/>
      <c r="AH507" s="178">
        <f>AG507*F507</f>
        <v>0</v>
      </c>
      <c r="AI507" s="99" t="n"/>
      <c r="AJ507" s="179">
        <f>AI507*E507</f>
        <v>0</v>
      </c>
      <c r="AK507" s="98" t="n"/>
      <c r="AL507" s="178">
        <f>AK507*F507</f>
        <v>0</v>
      </c>
      <c r="AM507" s="99" t="n"/>
      <c r="AN507" s="179">
        <f>AM507*E507</f>
        <v>0</v>
      </c>
      <c r="AO507" s="98" t="n"/>
      <c r="AP507" s="178">
        <f>AO507*F507</f>
        <v>0</v>
      </c>
      <c r="AQ507" s="99" t="n"/>
      <c r="AR507" s="179">
        <f>AQ507*E507</f>
        <v>0</v>
      </c>
      <c r="AS507" s="98" t="n"/>
      <c r="AT507" s="178">
        <f>AS507*F507</f>
        <v>0</v>
      </c>
      <c r="AU507" s="99" t="n"/>
      <c r="AV507" s="179">
        <f>AU507*E507</f>
        <v>0</v>
      </c>
      <c r="AW507" s="98" t="n"/>
      <c r="AX507" s="178">
        <f>AW507*F507</f>
        <v>0</v>
      </c>
      <c r="AY507" s="99" t="n"/>
      <c r="AZ507" s="179">
        <f>AY507*E507</f>
        <v>0</v>
      </c>
      <c r="BA507" s="98" t="n"/>
      <c r="BB507" s="178">
        <f>BA507*F507</f>
        <v>0</v>
      </c>
      <c r="BC507" s="99" t="n"/>
      <c r="BD507" s="179">
        <f>BC507*E507</f>
        <v>0</v>
      </c>
      <c r="BE507" s="98" t="n"/>
      <c r="BF507" s="178">
        <f>BE507*F507</f>
        <v>0</v>
      </c>
    </row>
    <row r="508" ht="28.2" customHeight="1">
      <c r="A508" s="19" t="inlineStr">
        <is>
          <t>12.072.0360</t>
        </is>
      </c>
      <c r="B508" s="15" t="inlineStr">
        <is>
          <t>מתלה כביסה מתרומם באורך עד 2.8 מ', עשוי מ-2 זרועות מפלדה ומסגרת אלומיניום עם 3 מצבים (מקופל כלפי מטה, ניצב לקיר ומשופע כלפי מעלה), לרבות 6 גלגלות בכל זרוע וחבלי כביסה</t>
        </is>
      </c>
      <c r="C508" s="33" t="inlineStr">
        <is>
          <t>קומפ</t>
        </is>
      </c>
      <c r="D508" s="180" t="n">
        <v>983</v>
      </c>
      <c r="E508" s="180">
        <f>D508*(1-$E$3)</f>
        <v>835.55</v>
      </c>
      <c r="F508" s="181">
        <f>E508*(1+$F$3)</f>
        <v>877.3275</v>
      </c>
      <c r="H508" s="38" t="n"/>
      <c r="I508" s="36" t="n"/>
      <c r="K508" s="100" t="n"/>
      <c r="L508" s="182">
        <f>K508*E508</f>
        <v>0</v>
      </c>
      <c r="M508" s="102" t="n"/>
      <c r="N508" s="183">
        <f>M508*F508</f>
        <v>0</v>
      </c>
      <c r="O508" s="95" t="n"/>
      <c r="P508" s="177">
        <f>O508*E508</f>
        <v>0</v>
      </c>
      <c r="Q508" s="96" t="n"/>
      <c r="R508" s="178">
        <f>Q508*F508</f>
        <v>0</v>
      </c>
      <c r="S508" s="95" t="n"/>
      <c r="T508" s="179">
        <f>S508*E508</f>
        <v>0</v>
      </c>
      <c r="U508" s="98" t="n"/>
      <c r="V508" s="178">
        <f>U508*F508</f>
        <v>0</v>
      </c>
      <c r="W508" s="99" t="n"/>
      <c r="X508" s="179">
        <f>W508*E508</f>
        <v>0</v>
      </c>
      <c r="Y508" s="98" t="n"/>
      <c r="Z508" s="178">
        <f>Y508*F508</f>
        <v>0</v>
      </c>
      <c r="AA508" s="99" t="n"/>
      <c r="AB508" s="179">
        <f>AA508*E508</f>
        <v>0</v>
      </c>
      <c r="AC508" s="98" t="n"/>
      <c r="AD508" s="178">
        <f>AC508*F508</f>
        <v>0</v>
      </c>
      <c r="AE508" s="99" t="n"/>
      <c r="AF508" s="179">
        <f>AE508*E508</f>
        <v>0</v>
      </c>
      <c r="AG508" s="98" t="n"/>
      <c r="AH508" s="178">
        <f>AG508*F508</f>
        <v>0</v>
      </c>
      <c r="AI508" s="99" t="n"/>
      <c r="AJ508" s="179">
        <f>AI508*E508</f>
        <v>0</v>
      </c>
      <c r="AK508" s="98" t="n"/>
      <c r="AL508" s="178">
        <f>AK508*F508</f>
        <v>0</v>
      </c>
      <c r="AM508" s="99" t="n"/>
      <c r="AN508" s="179">
        <f>AM508*E508</f>
        <v>0</v>
      </c>
      <c r="AO508" s="98" t="n"/>
      <c r="AP508" s="178">
        <f>AO508*F508</f>
        <v>0</v>
      </c>
      <c r="AQ508" s="99" t="n"/>
      <c r="AR508" s="179">
        <f>AQ508*E508</f>
        <v>0</v>
      </c>
      <c r="AS508" s="98" t="n"/>
      <c r="AT508" s="178">
        <f>AS508*F508</f>
        <v>0</v>
      </c>
      <c r="AU508" s="99" t="n"/>
      <c r="AV508" s="179">
        <f>AU508*E508</f>
        <v>0</v>
      </c>
      <c r="AW508" s="98" t="n"/>
      <c r="AX508" s="178">
        <f>AW508*F508</f>
        <v>0</v>
      </c>
      <c r="AY508" s="99" t="n"/>
      <c r="AZ508" s="179">
        <f>AY508*E508</f>
        <v>0</v>
      </c>
      <c r="BA508" s="98" t="n"/>
      <c r="BB508" s="178">
        <f>BA508*F508</f>
        <v>0</v>
      </c>
      <c r="BC508" s="99" t="n"/>
      <c r="BD508" s="179">
        <f>BC508*E508</f>
        <v>0</v>
      </c>
      <c r="BE508" s="98" t="n"/>
      <c r="BF508" s="178">
        <f>BE508*F508</f>
        <v>0</v>
      </c>
    </row>
    <row r="509" ht="28.2" customHeight="1">
      <c r="A509" s="19" t="inlineStr">
        <is>
          <t>12.072.0370</t>
        </is>
      </c>
      <c r="B509" s="15" t="inlineStr">
        <is>
          <t>מתלה כביסה מתרומם באורך עד 2.8 מ', עשוי מ-2 זרועות מפלדה ומסגרת אלומיניום עם 3 מצבים (מקופל כלפי מטה, ניצב לקיר ומשופע כלפי מעלה), לרבות 7 גלגלות בכל זרוע וחבלי כביסה</t>
        </is>
      </c>
      <c r="C509" s="33" t="inlineStr">
        <is>
          <t>קומפ</t>
        </is>
      </c>
      <c r="D509" s="180" t="n">
        <v>1010</v>
      </c>
      <c r="E509" s="180">
        <f>D509*(1-$E$3)</f>
        <v>858.5</v>
      </c>
      <c r="F509" s="181">
        <f>E509*(1+$F$3)</f>
        <v>901.4250000000001</v>
      </c>
      <c r="H509" s="38" t="n"/>
      <c r="I509" s="36" t="n"/>
      <c r="K509" s="100" t="n"/>
      <c r="L509" s="182">
        <f>K509*E509</f>
        <v>0</v>
      </c>
      <c r="M509" s="102" t="n"/>
      <c r="N509" s="183">
        <f>M509*F509</f>
        <v>0</v>
      </c>
      <c r="O509" s="95" t="n"/>
      <c r="P509" s="177">
        <f>O509*E509</f>
        <v>0</v>
      </c>
      <c r="Q509" s="96" t="n"/>
      <c r="R509" s="178">
        <f>Q509*F509</f>
        <v>0</v>
      </c>
      <c r="S509" s="95" t="n"/>
      <c r="T509" s="179">
        <f>S509*E509</f>
        <v>0</v>
      </c>
      <c r="U509" s="98" t="n"/>
      <c r="V509" s="178">
        <f>U509*F509</f>
        <v>0</v>
      </c>
      <c r="W509" s="99" t="n"/>
      <c r="X509" s="179">
        <f>W509*E509</f>
        <v>0</v>
      </c>
      <c r="Y509" s="98" t="n"/>
      <c r="Z509" s="178">
        <f>Y509*F509</f>
        <v>0</v>
      </c>
      <c r="AA509" s="99" t="n"/>
      <c r="AB509" s="179">
        <f>AA509*E509</f>
        <v>0</v>
      </c>
      <c r="AC509" s="98" t="n"/>
      <c r="AD509" s="178">
        <f>AC509*F509</f>
        <v>0</v>
      </c>
      <c r="AE509" s="99" t="n"/>
      <c r="AF509" s="179">
        <f>AE509*E509</f>
        <v>0</v>
      </c>
      <c r="AG509" s="98" t="n"/>
      <c r="AH509" s="178">
        <f>AG509*F509</f>
        <v>0</v>
      </c>
      <c r="AI509" s="99" t="n"/>
      <c r="AJ509" s="179">
        <f>AI509*E509</f>
        <v>0</v>
      </c>
      <c r="AK509" s="98" t="n"/>
      <c r="AL509" s="178">
        <f>AK509*F509</f>
        <v>0</v>
      </c>
      <c r="AM509" s="99" t="n"/>
      <c r="AN509" s="179">
        <f>AM509*E509</f>
        <v>0</v>
      </c>
      <c r="AO509" s="98" t="n"/>
      <c r="AP509" s="178">
        <f>AO509*F509</f>
        <v>0</v>
      </c>
      <c r="AQ509" s="99" t="n"/>
      <c r="AR509" s="179">
        <f>AQ509*E509</f>
        <v>0</v>
      </c>
      <c r="AS509" s="98" t="n"/>
      <c r="AT509" s="178">
        <f>AS509*F509</f>
        <v>0</v>
      </c>
      <c r="AU509" s="99" t="n"/>
      <c r="AV509" s="179">
        <f>AU509*E509</f>
        <v>0</v>
      </c>
      <c r="AW509" s="98" t="n"/>
      <c r="AX509" s="178">
        <f>AW509*F509</f>
        <v>0</v>
      </c>
      <c r="AY509" s="99" t="n"/>
      <c r="AZ509" s="179">
        <f>AY509*E509</f>
        <v>0</v>
      </c>
      <c r="BA509" s="98" t="n"/>
      <c r="BB509" s="178">
        <f>BA509*F509</f>
        <v>0</v>
      </c>
      <c r="BC509" s="99" t="n"/>
      <c r="BD509" s="179">
        <f>BC509*E509</f>
        <v>0</v>
      </c>
      <c r="BE509" s="98" t="n"/>
      <c r="BF509" s="178">
        <f>BE509*F509</f>
        <v>0</v>
      </c>
    </row>
    <row r="510" ht="15.6" customHeight="1">
      <c r="A510" s="19" t="inlineStr">
        <is>
          <t>12.072.9000</t>
        </is>
      </c>
      <c r="B510" s="15" t="inlineStr">
        <is>
          <t>תיקון מסתורי כביסה קיימים ע"י החלפה ו/או השלמה של רפפות פי.וי.סי חסרות ו/או פגומות</t>
        </is>
      </c>
      <c r="C510" s="33" t="inlineStr">
        <is>
          <t>מ'</t>
        </is>
      </c>
      <c r="D510" s="180" t="n">
        <v>79</v>
      </c>
      <c r="E510" s="180">
        <f>D510*(1-$E$3)</f>
        <v>67.14999999999999</v>
      </c>
      <c r="F510" s="181">
        <f>E510*(1+$F$3)</f>
        <v>70.5075</v>
      </c>
      <c r="H510" s="38" t="n"/>
      <c r="I510" s="36" t="n"/>
      <c r="K510" s="100" t="n"/>
      <c r="L510" s="182">
        <f>K510*E510</f>
        <v>0</v>
      </c>
      <c r="M510" s="102" t="n"/>
      <c r="N510" s="183">
        <f>M510*F510</f>
        <v>0</v>
      </c>
      <c r="O510" s="95" t="n"/>
      <c r="P510" s="177">
        <f>O510*E510</f>
        <v>0</v>
      </c>
      <c r="Q510" s="96" t="n"/>
      <c r="R510" s="178">
        <f>Q510*F510</f>
        <v>0</v>
      </c>
      <c r="S510" s="95" t="n"/>
      <c r="T510" s="179">
        <f>S510*E510</f>
        <v>0</v>
      </c>
      <c r="U510" s="98" t="n"/>
      <c r="V510" s="178">
        <f>U510*F510</f>
        <v>0</v>
      </c>
      <c r="W510" s="99" t="n"/>
      <c r="X510" s="179">
        <f>W510*E510</f>
        <v>0</v>
      </c>
      <c r="Y510" s="98" t="n"/>
      <c r="Z510" s="178">
        <f>Y510*F510</f>
        <v>0</v>
      </c>
      <c r="AA510" s="99" t="n"/>
      <c r="AB510" s="179">
        <f>AA510*E510</f>
        <v>0</v>
      </c>
      <c r="AC510" s="98" t="n"/>
      <c r="AD510" s="178">
        <f>AC510*F510</f>
        <v>0</v>
      </c>
      <c r="AE510" s="99" t="n"/>
      <c r="AF510" s="179">
        <f>AE510*E510</f>
        <v>0</v>
      </c>
      <c r="AG510" s="98" t="n"/>
      <c r="AH510" s="178">
        <f>AG510*F510</f>
        <v>0</v>
      </c>
      <c r="AI510" s="99" t="n"/>
      <c r="AJ510" s="179">
        <f>AI510*E510</f>
        <v>0</v>
      </c>
      <c r="AK510" s="98" t="n"/>
      <c r="AL510" s="178">
        <f>AK510*F510</f>
        <v>0</v>
      </c>
      <c r="AM510" s="99" t="n"/>
      <c r="AN510" s="179">
        <f>AM510*E510</f>
        <v>0</v>
      </c>
      <c r="AO510" s="98" t="n"/>
      <c r="AP510" s="178">
        <f>AO510*F510</f>
        <v>0</v>
      </c>
      <c r="AQ510" s="99" t="n"/>
      <c r="AR510" s="179">
        <f>AQ510*E510</f>
        <v>0</v>
      </c>
      <c r="AS510" s="98" t="n"/>
      <c r="AT510" s="178">
        <f>AS510*F510</f>
        <v>0</v>
      </c>
      <c r="AU510" s="99" t="n"/>
      <c r="AV510" s="179">
        <f>AU510*E510</f>
        <v>0</v>
      </c>
      <c r="AW510" s="98" t="n"/>
      <c r="AX510" s="178">
        <f>AW510*F510</f>
        <v>0</v>
      </c>
      <c r="AY510" s="99" t="n"/>
      <c r="AZ510" s="179">
        <f>AY510*E510</f>
        <v>0</v>
      </c>
      <c r="BA510" s="98" t="n"/>
      <c r="BB510" s="178">
        <f>BA510*F510</f>
        <v>0</v>
      </c>
      <c r="BC510" s="99" t="n"/>
      <c r="BD510" s="179">
        <f>BC510*E510</f>
        <v>0</v>
      </c>
      <c r="BE510" s="98" t="n"/>
      <c r="BF510" s="178">
        <f>BE510*F510</f>
        <v>0</v>
      </c>
    </row>
    <row r="511" ht="15.6" customHeight="1">
      <c r="A511" s="19" t="inlineStr">
        <is>
          <t>12.072.9010</t>
        </is>
      </c>
      <c r="B511" s="15" t="inlineStr">
        <is>
          <t>פירוק מסתור כביסה</t>
        </is>
      </c>
      <c r="C511" s="33" t="inlineStr">
        <is>
          <t>מ"ר</t>
        </is>
      </c>
      <c r="D511" s="180" t="n">
        <v>178</v>
      </c>
      <c r="E511" s="180">
        <f>D511*(1-$E$3)</f>
        <v>151.29999999999998</v>
      </c>
      <c r="F511" s="181">
        <f>E511*(1+$F$3)</f>
        <v>158.86499999999998</v>
      </c>
      <c r="H511" s="38" t="n"/>
      <c r="I511" s="36" t="n"/>
      <c r="K511" s="100" t="n"/>
      <c r="L511" s="182">
        <f>K511*E511</f>
        <v>0</v>
      </c>
      <c r="M511" s="102" t="n"/>
      <c r="N511" s="183">
        <f>M511*F511</f>
        <v>0</v>
      </c>
      <c r="O511" s="95" t="n"/>
      <c r="P511" s="177">
        <f>O511*E511</f>
        <v>0</v>
      </c>
      <c r="Q511" s="96" t="n"/>
      <c r="R511" s="178">
        <f>Q511*F511</f>
        <v>0</v>
      </c>
      <c r="S511" s="95" t="n"/>
      <c r="T511" s="179">
        <f>S511*E511</f>
        <v>0</v>
      </c>
      <c r="U511" s="98" t="n"/>
      <c r="V511" s="178">
        <f>U511*F511</f>
        <v>0</v>
      </c>
      <c r="W511" s="99" t="n"/>
      <c r="X511" s="179">
        <f>W511*E511</f>
        <v>0</v>
      </c>
      <c r="Y511" s="98" t="n"/>
      <c r="Z511" s="178">
        <f>Y511*F511</f>
        <v>0</v>
      </c>
      <c r="AA511" s="99" t="n"/>
      <c r="AB511" s="179">
        <f>AA511*E511</f>
        <v>0</v>
      </c>
      <c r="AC511" s="98" t="n"/>
      <c r="AD511" s="178">
        <f>AC511*F511</f>
        <v>0</v>
      </c>
      <c r="AE511" s="99" t="n"/>
      <c r="AF511" s="179">
        <f>AE511*E511</f>
        <v>0</v>
      </c>
      <c r="AG511" s="98" t="n"/>
      <c r="AH511" s="178">
        <f>AG511*F511</f>
        <v>0</v>
      </c>
      <c r="AI511" s="99" t="n"/>
      <c r="AJ511" s="179">
        <f>AI511*E511</f>
        <v>0</v>
      </c>
      <c r="AK511" s="98" t="n"/>
      <c r="AL511" s="178">
        <f>AK511*F511</f>
        <v>0</v>
      </c>
      <c r="AM511" s="99" t="n"/>
      <c r="AN511" s="179">
        <f>AM511*E511</f>
        <v>0</v>
      </c>
      <c r="AO511" s="98" t="n"/>
      <c r="AP511" s="178">
        <f>AO511*F511</f>
        <v>0</v>
      </c>
      <c r="AQ511" s="99" t="n"/>
      <c r="AR511" s="179">
        <f>AQ511*E511</f>
        <v>0</v>
      </c>
      <c r="AS511" s="98" t="n"/>
      <c r="AT511" s="178">
        <f>AS511*F511</f>
        <v>0</v>
      </c>
      <c r="AU511" s="99" t="n"/>
      <c r="AV511" s="179">
        <f>AU511*E511</f>
        <v>0</v>
      </c>
      <c r="AW511" s="98" t="n"/>
      <c r="AX511" s="178">
        <f>AW511*F511</f>
        <v>0</v>
      </c>
      <c r="AY511" s="99" t="n"/>
      <c r="AZ511" s="179">
        <f>AY511*E511</f>
        <v>0</v>
      </c>
      <c r="BA511" s="98" t="n"/>
      <c r="BB511" s="178">
        <f>BA511*F511</f>
        <v>0</v>
      </c>
      <c r="BC511" s="99" t="n"/>
      <c r="BD511" s="179">
        <f>BC511*E511</f>
        <v>0</v>
      </c>
      <c r="BE511" s="98" t="n"/>
      <c r="BF511" s="178">
        <f>BE511*F511</f>
        <v>0</v>
      </c>
    </row>
    <row r="512" ht="15.6" customHeight="1">
      <c r="A512" s="19" t="inlineStr">
        <is>
          <t>12.072.9020</t>
        </is>
      </c>
      <c r="B512" s="15" t="inlineStr">
        <is>
          <t>תוספת לפירוק מסתור כביסה עבור פירוק גגון קיים</t>
        </is>
      </c>
      <c r="C512" s="33" t="inlineStr">
        <is>
          <t>מ"ר</t>
        </is>
      </c>
      <c r="D512" s="180" t="n">
        <v>109</v>
      </c>
      <c r="E512" s="180">
        <f>D512*(1-$E$3)</f>
        <v>92.64999999999999</v>
      </c>
      <c r="F512" s="181">
        <f>E512*(1+$F$3)</f>
        <v>97.2825</v>
      </c>
      <c r="H512" s="38" t="n"/>
      <c r="I512" s="36" t="n"/>
      <c r="K512" s="100" t="n"/>
      <c r="L512" s="182">
        <f>K512*E512</f>
        <v>0</v>
      </c>
      <c r="M512" s="102" t="n"/>
      <c r="N512" s="183">
        <f>M512*F512</f>
        <v>0</v>
      </c>
      <c r="O512" s="95" t="n"/>
      <c r="P512" s="177">
        <f>O512*E512</f>
        <v>0</v>
      </c>
      <c r="Q512" s="96" t="n"/>
      <c r="R512" s="178">
        <f>Q512*F512</f>
        <v>0</v>
      </c>
      <c r="S512" s="95" t="n"/>
      <c r="T512" s="179">
        <f>S512*E512</f>
        <v>0</v>
      </c>
      <c r="U512" s="98" t="n"/>
      <c r="V512" s="178">
        <f>U512*F512</f>
        <v>0</v>
      </c>
      <c r="W512" s="99" t="n"/>
      <c r="X512" s="179">
        <f>W512*E512</f>
        <v>0</v>
      </c>
      <c r="Y512" s="98" t="n"/>
      <c r="Z512" s="178">
        <f>Y512*F512</f>
        <v>0</v>
      </c>
      <c r="AA512" s="99" t="n"/>
      <c r="AB512" s="179">
        <f>AA512*E512</f>
        <v>0</v>
      </c>
      <c r="AC512" s="98" t="n"/>
      <c r="AD512" s="178">
        <f>AC512*F512</f>
        <v>0</v>
      </c>
      <c r="AE512" s="99" t="n"/>
      <c r="AF512" s="179">
        <f>AE512*E512</f>
        <v>0</v>
      </c>
      <c r="AG512" s="98" t="n"/>
      <c r="AH512" s="178">
        <f>AG512*F512</f>
        <v>0</v>
      </c>
      <c r="AI512" s="99" t="n"/>
      <c r="AJ512" s="179">
        <f>AI512*E512</f>
        <v>0</v>
      </c>
      <c r="AK512" s="98" t="n"/>
      <c r="AL512" s="178">
        <f>AK512*F512</f>
        <v>0</v>
      </c>
      <c r="AM512" s="99" t="n"/>
      <c r="AN512" s="179">
        <f>AM512*E512</f>
        <v>0</v>
      </c>
      <c r="AO512" s="98" t="n"/>
      <c r="AP512" s="178">
        <f>AO512*F512</f>
        <v>0</v>
      </c>
      <c r="AQ512" s="99" t="n"/>
      <c r="AR512" s="179">
        <f>AQ512*E512</f>
        <v>0</v>
      </c>
      <c r="AS512" s="98" t="n"/>
      <c r="AT512" s="178">
        <f>AS512*F512</f>
        <v>0</v>
      </c>
      <c r="AU512" s="99" t="n"/>
      <c r="AV512" s="179">
        <f>AU512*E512</f>
        <v>0</v>
      </c>
      <c r="AW512" s="98" t="n"/>
      <c r="AX512" s="178">
        <f>AW512*F512</f>
        <v>0</v>
      </c>
      <c r="AY512" s="99" t="n"/>
      <c r="AZ512" s="179">
        <f>AY512*E512</f>
        <v>0</v>
      </c>
      <c r="BA512" s="98" t="n"/>
      <c r="BB512" s="178">
        <f>BA512*F512</f>
        <v>0</v>
      </c>
      <c r="BC512" s="99" t="n"/>
      <c r="BD512" s="179">
        <f>BC512*E512</f>
        <v>0</v>
      </c>
      <c r="BE512" s="98" t="n"/>
      <c r="BF512" s="178">
        <f>BE512*F512</f>
        <v>0</v>
      </c>
    </row>
    <row r="513" ht="15.6" customHeight="1">
      <c r="A513" s="19" t="inlineStr">
        <is>
          <t>12.072.9100</t>
        </is>
      </c>
      <c r="B513" s="15" t="inlineStr">
        <is>
          <t>פירוק זוג מוטות כביסה</t>
        </is>
      </c>
      <c r="C513" s="33" t="inlineStr">
        <is>
          <t>קומפ</t>
        </is>
      </c>
      <c r="D513" s="180" t="n">
        <v>105</v>
      </c>
      <c r="E513" s="180">
        <f>D513*(1-$E$3)</f>
        <v>89.25</v>
      </c>
      <c r="F513" s="181">
        <f>E513*(1+$F$3)</f>
        <v>93.7125</v>
      </c>
      <c r="H513" s="38" t="n"/>
      <c r="I513" s="36" t="n"/>
      <c r="K513" s="100" t="n"/>
      <c r="L513" s="182">
        <f>K513*E513</f>
        <v>0</v>
      </c>
      <c r="M513" s="102" t="n"/>
      <c r="N513" s="183">
        <f>M513*F513</f>
        <v>0</v>
      </c>
      <c r="O513" s="95" t="n"/>
      <c r="P513" s="177">
        <f>O513*E513</f>
        <v>0</v>
      </c>
      <c r="Q513" s="96" t="n"/>
      <c r="R513" s="178">
        <f>Q513*F513</f>
        <v>0</v>
      </c>
      <c r="S513" s="95" t="n"/>
      <c r="T513" s="179">
        <f>S513*E513</f>
        <v>0</v>
      </c>
      <c r="U513" s="98" t="n"/>
      <c r="V513" s="178">
        <f>U513*F513</f>
        <v>0</v>
      </c>
      <c r="W513" s="99" t="n"/>
      <c r="X513" s="179">
        <f>W513*E513</f>
        <v>0</v>
      </c>
      <c r="Y513" s="98" t="n"/>
      <c r="Z513" s="178">
        <f>Y513*F513</f>
        <v>0</v>
      </c>
      <c r="AA513" s="99" t="n"/>
      <c r="AB513" s="179">
        <f>AA513*E513</f>
        <v>0</v>
      </c>
      <c r="AC513" s="98" t="n"/>
      <c r="AD513" s="178">
        <f>AC513*F513</f>
        <v>0</v>
      </c>
      <c r="AE513" s="99" t="n"/>
      <c r="AF513" s="179">
        <f>AE513*E513</f>
        <v>0</v>
      </c>
      <c r="AG513" s="98" t="n"/>
      <c r="AH513" s="178">
        <f>AG513*F513</f>
        <v>0</v>
      </c>
      <c r="AI513" s="99" t="n"/>
      <c r="AJ513" s="179">
        <f>AI513*E513</f>
        <v>0</v>
      </c>
      <c r="AK513" s="98" t="n"/>
      <c r="AL513" s="178">
        <f>AK513*F513</f>
        <v>0</v>
      </c>
      <c r="AM513" s="99" t="n"/>
      <c r="AN513" s="179">
        <f>AM513*E513</f>
        <v>0</v>
      </c>
      <c r="AO513" s="98" t="n"/>
      <c r="AP513" s="178">
        <f>AO513*F513</f>
        <v>0</v>
      </c>
      <c r="AQ513" s="99" t="n"/>
      <c r="AR513" s="179">
        <f>AQ513*E513</f>
        <v>0</v>
      </c>
      <c r="AS513" s="98" t="n"/>
      <c r="AT513" s="178">
        <f>AS513*F513</f>
        <v>0</v>
      </c>
      <c r="AU513" s="99" t="n"/>
      <c r="AV513" s="179">
        <f>AU513*E513</f>
        <v>0</v>
      </c>
      <c r="AW513" s="98" t="n"/>
      <c r="AX513" s="178">
        <f>AW513*F513</f>
        <v>0</v>
      </c>
      <c r="AY513" s="99" t="n"/>
      <c r="AZ513" s="179">
        <f>AY513*E513</f>
        <v>0</v>
      </c>
      <c r="BA513" s="98" t="n"/>
      <c r="BB513" s="178">
        <f>BA513*F513</f>
        <v>0</v>
      </c>
      <c r="BC513" s="99" t="n"/>
      <c r="BD513" s="179">
        <f>BC513*E513</f>
        <v>0</v>
      </c>
      <c r="BE513" s="98" t="n"/>
      <c r="BF513" s="178">
        <f>BE513*F513</f>
        <v>0</v>
      </c>
    </row>
    <row r="514" ht="28.2" customHeight="1">
      <c r="A514" s="19" t="inlineStr">
        <is>
          <t>12.072.9120</t>
        </is>
      </c>
      <c r="B514" s="15" t="inlineStr">
        <is>
          <t>התקנת מתלה כביסה באורך עד 3 מ', עשוי מ-2 זרועות עם 5 גלגלות בכל זרוע וחבלי כביסה - עבודה בלבד</t>
        </is>
      </c>
      <c r="C514" s="33" t="inlineStr">
        <is>
          <t>קומפ</t>
        </is>
      </c>
      <c r="D514" s="180" t="n">
        <v>368</v>
      </c>
      <c r="E514" s="180">
        <f>D514*(1-$E$3)</f>
        <v>312.8</v>
      </c>
      <c r="F514" s="181">
        <f>E514*(1+$F$3)</f>
        <v>328.44</v>
      </c>
      <c r="H514" s="38" t="n"/>
      <c r="I514" s="36" t="n"/>
      <c r="K514" s="100" t="n"/>
      <c r="L514" s="182">
        <f>K514*E514</f>
        <v>0</v>
      </c>
      <c r="M514" s="102" t="n"/>
      <c r="N514" s="183">
        <f>M514*F514</f>
        <v>0</v>
      </c>
      <c r="O514" s="95" t="n"/>
      <c r="P514" s="177">
        <f>O514*E514</f>
        <v>0</v>
      </c>
      <c r="Q514" s="96" t="n"/>
      <c r="R514" s="178">
        <f>Q514*F514</f>
        <v>0</v>
      </c>
      <c r="S514" s="95" t="n"/>
      <c r="T514" s="179">
        <f>S514*E514</f>
        <v>0</v>
      </c>
      <c r="U514" s="98" t="n"/>
      <c r="V514" s="178">
        <f>U514*F514</f>
        <v>0</v>
      </c>
      <c r="W514" s="99" t="n"/>
      <c r="X514" s="179">
        <f>W514*E514</f>
        <v>0</v>
      </c>
      <c r="Y514" s="98" t="n"/>
      <c r="Z514" s="178">
        <f>Y514*F514</f>
        <v>0</v>
      </c>
      <c r="AA514" s="99" t="n"/>
      <c r="AB514" s="179">
        <f>AA514*E514</f>
        <v>0</v>
      </c>
      <c r="AC514" s="98" t="n"/>
      <c r="AD514" s="178">
        <f>AC514*F514</f>
        <v>0</v>
      </c>
      <c r="AE514" s="99" t="n"/>
      <c r="AF514" s="179">
        <f>AE514*E514</f>
        <v>0</v>
      </c>
      <c r="AG514" s="98" t="n"/>
      <c r="AH514" s="178">
        <f>AG514*F514</f>
        <v>0</v>
      </c>
      <c r="AI514" s="99" t="n"/>
      <c r="AJ514" s="179">
        <f>AI514*E514</f>
        <v>0</v>
      </c>
      <c r="AK514" s="98" t="n"/>
      <c r="AL514" s="178">
        <f>AK514*F514</f>
        <v>0</v>
      </c>
      <c r="AM514" s="99" t="n"/>
      <c r="AN514" s="179">
        <f>AM514*E514</f>
        <v>0</v>
      </c>
      <c r="AO514" s="98" t="n"/>
      <c r="AP514" s="178">
        <f>AO514*F514</f>
        <v>0</v>
      </c>
      <c r="AQ514" s="99" t="n"/>
      <c r="AR514" s="179">
        <f>AQ514*E514</f>
        <v>0</v>
      </c>
      <c r="AS514" s="98" t="n"/>
      <c r="AT514" s="178">
        <f>AS514*F514</f>
        <v>0</v>
      </c>
      <c r="AU514" s="99" t="n"/>
      <c r="AV514" s="179">
        <f>AU514*E514</f>
        <v>0</v>
      </c>
      <c r="AW514" s="98" t="n"/>
      <c r="AX514" s="178">
        <f>AW514*F514</f>
        <v>0</v>
      </c>
      <c r="AY514" s="99" t="n"/>
      <c r="AZ514" s="179">
        <f>AY514*E514</f>
        <v>0</v>
      </c>
      <c r="BA514" s="98" t="n"/>
      <c r="BB514" s="178">
        <f>BA514*F514</f>
        <v>0</v>
      </c>
      <c r="BC514" s="99" t="n"/>
      <c r="BD514" s="179">
        <f>BC514*E514</f>
        <v>0</v>
      </c>
      <c r="BE514" s="98" t="n"/>
      <c r="BF514" s="178">
        <f>BE514*F514</f>
        <v>0</v>
      </c>
    </row>
    <row r="515" ht="15.6" customHeight="1">
      <c r="A515" s="19" t="inlineStr">
        <is>
          <t>12.072.9130</t>
        </is>
      </c>
      <c r="B515" s="15" t="inlineStr">
        <is>
          <t>התקנת זוג מוטות כביסה באורך 60 ס"מ (במחיר יסוד 65 ש"ח/זוג), לרבות עיגון לקיר ע"י ברגים</t>
        </is>
      </c>
      <c r="C515" s="33" t="inlineStr">
        <is>
          <t>קומפ</t>
        </is>
      </c>
      <c r="D515" s="180" t="n">
        <v>430</v>
      </c>
      <c r="E515" s="180">
        <f>D515*(1-$E$3)</f>
        <v>365.5</v>
      </c>
      <c r="F515" s="181">
        <f>E515*(1+$F$3)</f>
        <v>383.77500000000003</v>
      </c>
      <c r="H515" s="38" t="n"/>
      <c r="I515" s="36" t="n"/>
      <c r="K515" s="100" t="n"/>
      <c r="L515" s="182">
        <f>K515*E515</f>
        <v>0</v>
      </c>
      <c r="M515" s="102" t="n"/>
      <c r="N515" s="183">
        <f>M515*F515</f>
        <v>0</v>
      </c>
      <c r="O515" s="95" t="n"/>
      <c r="P515" s="177">
        <f>O515*E515</f>
        <v>0</v>
      </c>
      <c r="Q515" s="96" t="n"/>
      <c r="R515" s="178">
        <f>Q515*F515</f>
        <v>0</v>
      </c>
      <c r="S515" s="95" t="n"/>
      <c r="T515" s="179">
        <f>S515*E515</f>
        <v>0</v>
      </c>
      <c r="U515" s="98" t="n"/>
      <c r="V515" s="178">
        <f>U515*F515</f>
        <v>0</v>
      </c>
      <c r="W515" s="99" t="n"/>
      <c r="X515" s="179">
        <f>W515*E515</f>
        <v>0</v>
      </c>
      <c r="Y515" s="98" t="n"/>
      <c r="Z515" s="178">
        <f>Y515*F515</f>
        <v>0</v>
      </c>
      <c r="AA515" s="99" t="n"/>
      <c r="AB515" s="179">
        <f>AA515*E515</f>
        <v>0</v>
      </c>
      <c r="AC515" s="98" t="n"/>
      <c r="AD515" s="178">
        <f>AC515*F515</f>
        <v>0</v>
      </c>
      <c r="AE515" s="99" t="n"/>
      <c r="AF515" s="179">
        <f>AE515*E515</f>
        <v>0</v>
      </c>
      <c r="AG515" s="98" t="n"/>
      <c r="AH515" s="178">
        <f>AG515*F515</f>
        <v>0</v>
      </c>
      <c r="AI515" s="99" t="n"/>
      <c r="AJ515" s="179">
        <f>AI515*E515</f>
        <v>0</v>
      </c>
      <c r="AK515" s="98" t="n"/>
      <c r="AL515" s="178">
        <f>AK515*F515</f>
        <v>0</v>
      </c>
      <c r="AM515" s="99" t="n"/>
      <c r="AN515" s="179">
        <f>AM515*E515</f>
        <v>0</v>
      </c>
      <c r="AO515" s="98" t="n"/>
      <c r="AP515" s="178">
        <f>AO515*F515</f>
        <v>0</v>
      </c>
      <c r="AQ515" s="99" t="n"/>
      <c r="AR515" s="179">
        <f>AQ515*E515</f>
        <v>0</v>
      </c>
      <c r="AS515" s="98" t="n"/>
      <c r="AT515" s="178">
        <f>AS515*F515</f>
        <v>0</v>
      </c>
      <c r="AU515" s="99" t="n"/>
      <c r="AV515" s="179">
        <f>AU515*E515</f>
        <v>0</v>
      </c>
      <c r="AW515" s="98" t="n"/>
      <c r="AX515" s="178">
        <f>AW515*F515</f>
        <v>0</v>
      </c>
      <c r="AY515" s="99" t="n"/>
      <c r="AZ515" s="179">
        <f>AY515*E515</f>
        <v>0</v>
      </c>
      <c r="BA515" s="98" t="n"/>
      <c r="BB515" s="178">
        <f>BA515*F515</f>
        <v>0</v>
      </c>
      <c r="BC515" s="99" t="n"/>
      <c r="BD515" s="179">
        <f>BC515*E515</f>
        <v>0</v>
      </c>
      <c r="BE515" s="98" t="n"/>
      <c r="BF515" s="178">
        <f>BE515*F515</f>
        <v>0</v>
      </c>
    </row>
    <row r="516" ht="15.6" customHeight="1">
      <c r="A516" s="19" t="inlineStr">
        <is>
          <t>12.072.9140</t>
        </is>
      </c>
      <c r="B516" s="15" t="inlineStr">
        <is>
          <t>תוספת למוטות כביסה (סעיף 12.103.9130) עבור גלגלת אחת</t>
        </is>
      </c>
      <c r="C516" s="33" t="inlineStr">
        <is>
          <t>יח'</t>
        </is>
      </c>
      <c r="D516" s="180" t="n">
        <v>28</v>
      </c>
      <c r="E516" s="180">
        <f>D516*(1-$E$3)</f>
        <v>23.8</v>
      </c>
      <c r="F516" s="181">
        <f>E516*(1+$F$3)</f>
        <v>24.990000000000002</v>
      </c>
      <c r="H516" s="38" t="n"/>
      <c r="I516" s="36" t="n"/>
      <c r="K516" s="100" t="n"/>
      <c r="L516" s="182">
        <f>K516*E516</f>
        <v>0</v>
      </c>
      <c r="M516" s="102" t="n"/>
      <c r="N516" s="183">
        <f>M516*F516</f>
        <v>0</v>
      </c>
      <c r="O516" s="95" t="n"/>
      <c r="P516" s="177">
        <f>O516*E516</f>
        <v>0</v>
      </c>
      <c r="Q516" s="96" t="n"/>
      <c r="R516" s="178">
        <f>Q516*F516</f>
        <v>0</v>
      </c>
      <c r="S516" s="95" t="n"/>
      <c r="T516" s="179">
        <f>S516*E516</f>
        <v>0</v>
      </c>
      <c r="U516" s="98" t="n"/>
      <c r="V516" s="178">
        <f>U516*F516</f>
        <v>0</v>
      </c>
      <c r="W516" s="99" t="n"/>
      <c r="X516" s="179">
        <f>W516*E516</f>
        <v>0</v>
      </c>
      <c r="Y516" s="98" t="n"/>
      <c r="Z516" s="178">
        <f>Y516*F516</f>
        <v>0</v>
      </c>
      <c r="AA516" s="99" t="n"/>
      <c r="AB516" s="179">
        <f>AA516*E516</f>
        <v>0</v>
      </c>
      <c r="AC516" s="98" t="n"/>
      <c r="AD516" s="178">
        <f>AC516*F516</f>
        <v>0</v>
      </c>
      <c r="AE516" s="99" t="n"/>
      <c r="AF516" s="179">
        <f>AE516*E516</f>
        <v>0</v>
      </c>
      <c r="AG516" s="98" t="n"/>
      <c r="AH516" s="178">
        <f>AG516*F516</f>
        <v>0</v>
      </c>
      <c r="AI516" s="99" t="n"/>
      <c r="AJ516" s="179">
        <f>AI516*E516</f>
        <v>0</v>
      </c>
      <c r="AK516" s="98" t="n"/>
      <c r="AL516" s="178">
        <f>AK516*F516</f>
        <v>0</v>
      </c>
      <c r="AM516" s="99" t="n"/>
      <c r="AN516" s="179">
        <f>AM516*E516</f>
        <v>0</v>
      </c>
      <c r="AO516" s="98" t="n"/>
      <c r="AP516" s="178">
        <f>AO516*F516</f>
        <v>0</v>
      </c>
      <c r="AQ516" s="99" t="n"/>
      <c r="AR516" s="179">
        <f>AQ516*E516</f>
        <v>0</v>
      </c>
      <c r="AS516" s="98" t="n"/>
      <c r="AT516" s="178">
        <f>AS516*F516</f>
        <v>0</v>
      </c>
      <c r="AU516" s="99" t="n"/>
      <c r="AV516" s="179">
        <f>AU516*E516</f>
        <v>0</v>
      </c>
      <c r="AW516" s="98" t="n"/>
      <c r="AX516" s="178">
        <f>AW516*F516</f>
        <v>0</v>
      </c>
      <c r="AY516" s="99" t="n"/>
      <c r="AZ516" s="179">
        <f>AY516*E516</f>
        <v>0</v>
      </c>
      <c r="BA516" s="98" t="n"/>
      <c r="BB516" s="178">
        <f>BA516*F516</f>
        <v>0</v>
      </c>
      <c r="BC516" s="99" t="n"/>
      <c r="BD516" s="179">
        <f>BC516*E516</f>
        <v>0</v>
      </c>
      <c r="BE516" s="98" t="n"/>
      <c r="BF516" s="178">
        <f>BE516*F516</f>
        <v>0</v>
      </c>
    </row>
    <row r="517" ht="15.6" customHeight="1">
      <c r="A517" s="19" t="inlineStr">
        <is>
          <t>12.072.9150</t>
        </is>
      </c>
      <c r="B517" s="15" t="inlineStr">
        <is>
          <t>תוספת למוטות כביסה (סעיף 12.103.9130) עבור חבלי/כבלי כביסה</t>
        </is>
      </c>
      <c r="C517" s="33" t="inlineStr">
        <is>
          <t>מ'</t>
        </is>
      </c>
      <c r="D517" s="180" t="n">
        <v>2.8</v>
      </c>
      <c r="E517" s="180">
        <f>D517*(1-$E$3)</f>
        <v>2.38</v>
      </c>
      <c r="F517" s="181">
        <f>E517*(1+$F$3)</f>
        <v>2.499</v>
      </c>
      <c r="H517" s="38" t="n"/>
      <c r="I517" s="36" t="n"/>
      <c r="K517" s="100" t="n"/>
      <c r="L517" s="182">
        <f>K517*E517</f>
        <v>0</v>
      </c>
      <c r="M517" s="102" t="n"/>
      <c r="N517" s="183">
        <f>M517*F517</f>
        <v>0</v>
      </c>
      <c r="O517" s="95" t="n"/>
      <c r="P517" s="177">
        <f>O517*E517</f>
        <v>0</v>
      </c>
      <c r="Q517" s="96" t="n"/>
      <c r="R517" s="178">
        <f>Q517*F517</f>
        <v>0</v>
      </c>
      <c r="S517" s="95" t="n"/>
      <c r="T517" s="179">
        <f>S517*E517</f>
        <v>0</v>
      </c>
      <c r="U517" s="98" t="n"/>
      <c r="V517" s="178">
        <f>U517*F517</f>
        <v>0</v>
      </c>
      <c r="W517" s="99" t="n"/>
      <c r="X517" s="179">
        <f>W517*E517</f>
        <v>0</v>
      </c>
      <c r="Y517" s="98" t="n"/>
      <c r="Z517" s="178">
        <f>Y517*F517</f>
        <v>0</v>
      </c>
      <c r="AA517" s="99" t="n"/>
      <c r="AB517" s="179">
        <f>AA517*E517</f>
        <v>0</v>
      </c>
      <c r="AC517" s="98" t="n"/>
      <c r="AD517" s="178">
        <f>AC517*F517</f>
        <v>0</v>
      </c>
      <c r="AE517" s="99" t="n"/>
      <c r="AF517" s="179">
        <f>AE517*E517</f>
        <v>0</v>
      </c>
      <c r="AG517" s="98" t="n"/>
      <c r="AH517" s="178">
        <f>AG517*F517</f>
        <v>0</v>
      </c>
      <c r="AI517" s="99" t="n"/>
      <c r="AJ517" s="179">
        <f>AI517*E517</f>
        <v>0</v>
      </c>
      <c r="AK517" s="98" t="n"/>
      <c r="AL517" s="178">
        <f>AK517*F517</f>
        <v>0</v>
      </c>
      <c r="AM517" s="99" t="n"/>
      <c r="AN517" s="179">
        <f>AM517*E517</f>
        <v>0</v>
      </c>
      <c r="AO517" s="98" t="n"/>
      <c r="AP517" s="178">
        <f>AO517*F517</f>
        <v>0</v>
      </c>
      <c r="AQ517" s="99" t="n"/>
      <c r="AR517" s="179">
        <f>AQ517*E517</f>
        <v>0</v>
      </c>
      <c r="AS517" s="98" t="n"/>
      <c r="AT517" s="178">
        <f>AS517*F517</f>
        <v>0</v>
      </c>
      <c r="AU517" s="99" t="n"/>
      <c r="AV517" s="179">
        <f>AU517*E517</f>
        <v>0</v>
      </c>
      <c r="AW517" s="98" t="n"/>
      <c r="AX517" s="178">
        <f>AW517*F517</f>
        <v>0</v>
      </c>
      <c r="AY517" s="99" t="n"/>
      <c r="AZ517" s="179">
        <f>AY517*E517</f>
        <v>0</v>
      </c>
      <c r="BA517" s="98" t="n"/>
      <c r="BB517" s="178">
        <f>BA517*F517</f>
        <v>0</v>
      </c>
      <c r="BC517" s="99" t="n"/>
      <c r="BD517" s="179">
        <f>BC517*E517</f>
        <v>0</v>
      </c>
      <c r="BE517" s="98" t="n"/>
      <c r="BF517" s="178">
        <f>BE517*F517</f>
        <v>0</v>
      </c>
    </row>
    <row r="518" ht="55.8" customHeight="1">
      <c r="A518" s="19" t="inlineStr">
        <is>
          <t>12.074.0010</t>
        </is>
      </c>
      <c r="B518" s="15" t="inlineStr">
        <is>
          <t>מנוע שרשרת (פיווט/קיפ) דגם "CDC-200/300" או ש"ע תוצרת "D&amp;H" גרמניה לפי תקן אירופאי EN12101-2 או לפי ת"י 21927-2, לפתיחה וסגירת פתחים לשחרור עשן, צריכת זרם 0.5 אמפר 24V/DC, עמיד אש של 300 מעלות למשך 30 דק', לרבות מהלך פתיחה 300 מ"מ למשקל חלון 200 ניוטון, תושבות ואביזרי חיבור להתקנה מושלמת של המנוע כדוגמת "מטלפרס" או ש"ע</t>
        </is>
      </c>
      <c r="C518" s="33" t="inlineStr">
        <is>
          <t>יח'</t>
        </is>
      </c>
      <c r="D518" s="180" t="n">
        <v>1740</v>
      </c>
      <c r="E518" s="180">
        <f>D518*(1-$E$3)</f>
        <v>1479</v>
      </c>
      <c r="F518" s="181">
        <f>E518*(1+$F$3)</f>
        <v>1552.95</v>
      </c>
      <c r="H518" s="38" t="n"/>
      <c r="I518" s="36" t="n"/>
      <c r="K518" s="100" t="n"/>
      <c r="L518" s="182">
        <f>K518*E518</f>
        <v>0</v>
      </c>
      <c r="M518" s="102" t="n"/>
      <c r="N518" s="183">
        <f>M518*F518</f>
        <v>0</v>
      </c>
      <c r="O518" s="95" t="n"/>
      <c r="P518" s="177">
        <f>O518*E518</f>
        <v>0</v>
      </c>
      <c r="Q518" s="96" t="n"/>
      <c r="R518" s="178">
        <f>Q518*F518</f>
        <v>0</v>
      </c>
      <c r="S518" s="95" t="n"/>
      <c r="T518" s="179">
        <f>S518*E518</f>
        <v>0</v>
      </c>
      <c r="U518" s="98" t="n"/>
      <c r="V518" s="178">
        <f>U518*F518</f>
        <v>0</v>
      </c>
      <c r="W518" s="99" t="n"/>
      <c r="X518" s="179">
        <f>W518*E518</f>
        <v>0</v>
      </c>
      <c r="Y518" s="98" t="n"/>
      <c r="Z518" s="178">
        <f>Y518*F518</f>
        <v>0</v>
      </c>
      <c r="AA518" s="99" t="n"/>
      <c r="AB518" s="179">
        <f>AA518*E518</f>
        <v>0</v>
      </c>
      <c r="AC518" s="98" t="n"/>
      <c r="AD518" s="178">
        <f>AC518*F518</f>
        <v>0</v>
      </c>
      <c r="AE518" s="99" t="n"/>
      <c r="AF518" s="179">
        <f>AE518*E518</f>
        <v>0</v>
      </c>
      <c r="AG518" s="98" t="n"/>
      <c r="AH518" s="178">
        <f>AG518*F518</f>
        <v>0</v>
      </c>
      <c r="AI518" s="99" t="n"/>
      <c r="AJ518" s="179">
        <f>AI518*E518</f>
        <v>0</v>
      </c>
      <c r="AK518" s="98" t="n"/>
      <c r="AL518" s="178">
        <f>AK518*F518</f>
        <v>0</v>
      </c>
      <c r="AM518" s="99" t="n"/>
      <c r="AN518" s="179">
        <f>AM518*E518</f>
        <v>0</v>
      </c>
      <c r="AO518" s="98" t="n"/>
      <c r="AP518" s="178">
        <f>AO518*F518</f>
        <v>0</v>
      </c>
      <c r="AQ518" s="99" t="n"/>
      <c r="AR518" s="179">
        <f>AQ518*E518</f>
        <v>0</v>
      </c>
      <c r="AS518" s="98" t="n"/>
      <c r="AT518" s="178">
        <f>AS518*F518</f>
        <v>0</v>
      </c>
      <c r="AU518" s="99" t="n"/>
      <c r="AV518" s="179">
        <f>AU518*E518</f>
        <v>0</v>
      </c>
      <c r="AW518" s="98" t="n"/>
      <c r="AX518" s="178">
        <f>AW518*F518</f>
        <v>0</v>
      </c>
      <c r="AY518" s="99" t="n"/>
      <c r="AZ518" s="179">
        <f>AY518*E518</f>
        <v>0</v>
      </c>
      <c r="BA518" s="98" t="n"/>
      <c r="BB518" s="178">
        <f>BA518*F518</f>
        <v>0</v>
      </c>
      <c r="BC518" s="99" t="n"/>
      <c r="BD518" s="179">
        <f>BC518*E518</f>
        <v>0</v>
      </c>
      <c r="BE518" s="98" t="n"/>
      <c r="BF518" s="178">
        <f>BE518*F518</f>
        <v>0</v>
      </c>
    </row>
    <row r="519" ht="55.8" customHeight="1">
      <c r="A519" s="19" t="inlineStr">
        <is>
          <t>12.074.0020</t>
        </is>
      </c>
      <c r="B519" s="15" t="inlineStr">
        <is>
          <t>מנוע שרשרת (פיווט/קיפ) דגם "CDC-200/600" או ש"ע תוצרת "D&amp;amp;H" גרמניה לפי תקן אירופאי EN12101-2 או לפי ת"י 21927-2, לפתיחה וסגירת פתחים לשחרור עשן, צריכת זרם 1 אמפר 24V/DC, עמיד אש של 300 מעלות למשך 30 דק', לרבות מהלך פתיחה 600 מ"מ למשקל חלון 200-300 ניוטון, תושבות ואביזרי חיבור להתקנה מושלמת של המנוע כדוגמת "מטלפרס" או ש"ע</t>
        </is>
      </c>
      <c r="C519" s="33" t="inlineStr">
        <is>
          <t>יח'</t>
        </is>
      </c>
      <c r="D519" s="180" t="n">
        <v>1850</v>
      </c>
      <c r="E519" s="180">
        <f>D519*(1-$E$3)</f>
        <v>1572.5</v>
      </c>
      <c r="F519" s="181">
        <f>E519*(1+$F$3)</f>
        <v>1651.125</v>
      </c>
      <c r="H519" s="38" t="n"/>
      <c r="I519" s="36" t="n"/>
      <c r="K519" s="100" t="n"/>
      <c r="L519" s="182">
        <f>K519*E519</f>
        <v>0</v>
      </c>
      <c r="M519" s="102" t="n"/>
      <c r="N519" s="183">
        <f>M519*F519</f>
        <v>0</v>
      </c>
      <c r="O519" s="95" t="n"/>
      <c r="P519" s="177">
        <f>O519*E519</f>
        <v>0</v>
      </c>
      <c r="Q519" s="96" t="n"/>
      <c r="R519" s="178">
        <f>Q519*F519</f>
        <v>0</v>
      </c>
      <c r="S519" s="95" t="n"/>
      <c r="T519" s="179">
        <f>S519*E519</f>
        <v>0</v>
      </c>
      <c r="U519" s="98" t="n"/>
      <c r="V519" s="178">
        <f>U519*F519</f>
        <v>0</v>
      </c>
      <c r="W519" s="99" t="n"/>
      <c r="X519" s="179">
        <f>W519*E519</f>
        <v>0</v>
      </c>
      <c r="Y519" s="98" t="n"/>
      <c r="Z519" s="178">
        <f>Y519*F519</f>
        <v>0</v>
      </c>
      <c r="AA519" s="99" t="n"/>
      <c r="AB519" s="179">
        <f>AA519*E519</f>
        <v>0</v>
      </c>
      <c r="AC519" s="98" t="n"/>
      <c r="AD519" s="178">
        <f>AC519*F519</f>
        <v>0</v>
      </c>
      <c r="AE519" s="99" t="n"/>
      <c r="AF519" s="179">
        <f>AE519*E519</f>
        <v>0</v>
      </c>
      <c r="AG519" s="98" t="n"/>
      <c r="AH519" s="178">
        <f>AG519*F519</f>
        <v>0</v>
      </c>
      <c r="AI519" s="99" t="n"/>
      <c r="AJ519" s="179">
        <f>AI519*E519</f>
        <v>0</v>
      </c>
      <c r="AK519" s="98" t="n"/>
      <c r="AL519" s="178">
        <f>AK519*F519</f>
        <v>0</v>
      </c>
      <c r="AM519" s="99" t="n"/>
      <c r="AN519" s="179">
        <f>AM519*E519</f>
        <v>0</v>
      </c>
      <c r="AO519" s="98" t="n"/>
      <c r="AP519" s="178">
        <f>AO519*F519</f>
        <v>0</v>
      </c>
      <c r="AQ519" s="99" t="n"/>
      <c r="AR519" s="179">
        <f>AQ519*E519</f>
        <v>0</v>
      </c>
      <c r="AS519" s="98" t="n"/>
      <c r="AT519" s="178">
        <f>AS519*F519</f>
        <v>0</v>
      </c>
      <c r="AU519" s="99" t="n"/>
      <c r="AV519" s="179">
        <f>AU519*E519</f>
        <v>0</v>
      </c>
      <c r="AW519" s="98" t="n"/>
      <c r="AX519" s="178">
        <f>AW519*F519</f>
        <v>0</v>
      </c>
      <c r="AY519" s="99" t="n"/>
      <c r="AZ519" s="179">
        <f>AY519*E519</f>
        <v>0</v>
      </c>
      <c r="BA519" s="98" t="n"/>
      <c r="BB519" s="178">
        <f>BA519*F519</f>
        <v>0</v>
      </c>
      <c r="BC519" s="99" t="n"/>
      <c r="BD519" s="179">
        <f>BC519*E519</f>
        <v>0</v>
      </c>
      <c r="BE519" s="98" t="n"/>
      <c r="BF519" s="178">
        <f>BE519*F519</f>
        <v>0</v>
      </c>
    </row>
    <row r="520" ht="55.8" customHeight="1">
      <c r="A520" s="19" t="inlineStr">
        <is>
          <t>12.074.0030</t>
        </is>
      </c>
      <c r="B520" s="15" t="inlineStr">
        <is>
          <t>מנוע שרשרת דגם "EA-K50" או ש"ע תוצרת "Simon Rwa" גרמניה לפי תקן אירופאי EN12101-2 או לפי ת"י 21927-2, לפתיחה וסגירת פתחים לשחרור עשן, צריכת זרם 1.4 אמפר 24V/DC, עמיד אש של 300 מעלות למשך 30 דק', לרבות מהלך פתיחה 1000-500 מ"מ למשקל חלון 500 ניוטון, תושבות ואביזרי חיבור להתקנה מושלמת של המנוע כדוגמת "מטלפרס" או ש"ע</t>
        </is>
      </c>
      <c r="C520" s="33" t="inlineStr">
        <is>
          <t>יח'</t>
        </is>
      </c>
      <c r="D520" s="180" t="n">
        <v>3380</v>
      </c>
      <c r="E520" s="180">
        <f>D520*(1-$E$3)</f>
        <v>2873</v>
      </c>
      <c r="F520" s="181">
        <f>E520*(1+$F$3)</f>
        <v>3016.65</v>
      </c>
      <c r="H520" s="38" t="n"/>
      <c r="I520" s="36" t="n"/>
      <c r="K520" s="100" t="n"/>
      <c r="L520" s="182">
        <f>K520*E520</f>
        <v>0</v>
      </c>
      <c r="M520" s="102" t="n"/>
      <c r="N520" s="183">
        <f>M520*F520</f>
        <v>0</v>
      </c>
      <c r="O520" s="95" t="n"/>
      <c r="P520" s="177">
        <f>O520*E520</f>
        <v>0</v>
      </c>
      <c r="Q520" s="96" t="n"/>
      <c r="R520" s="178">
        <f>Q520*F520</f>
        <v>0</v>
      </c>
      <c r="S520" s="95" t="n"/>
      <c r="T520" s="179">
        <f>S520*E520</f>
        <v>0</v>
      </c>
      <c r="U520" s="98" t="n"/>
      <c r="V520" s="178">
        <f>U520*F520</f>
        <v>0</v>
      </c>
      <c r="W520" s="99" t="n"/>
      <c r="X520" s="179">
        <f>W520*E520</f>
        <v>0</v>
      </c>
      <c r="Y520" s="98" t="n"/>
      <c r="Z520" s="178">
        <f>Y520*F520</f>
        <v>0</v>
      </c>
      <c r="AA520" s="99" t="n"/>
      <c r="AB520" s="179">
        <f>AA520*E520</f>
        <v>0</v>
      </c>
      <c r="AC520" s="98" t="n"/>
      <c r="AD520" s="178">
        <f>AC520*F520</f>
        <v>0</v>
      </c>
      <c r="AE520" s="99" t="n"/>
      <c r="AF520" s="179">
        <f>AE520*E520</f>
        <v>0</v>
      </c>
      <c r="AG520" s="98" t="n"/>
      <c r="AH520" s="178">
        <f>AG520*F520</f>
        <v>0</v>
      </c>
      <c r="AI520" s="99" t="n"/>
      <c r="AJ520" s="179">
        <f>AI520*E520</f>
        <v>0</v>
      </c>
      <c r="AK520" s="98" t="n"/>
      <c r="AL520" s="178">
        <f>AK520*F520</f>
        <v>0</v>
      </c>
      <c r="AM520" s="99" t="n"/>
      <c r="AN520" s="179">
        <f>AM520*E520</f>
        <v>0</v>
      </c>
      <c r="AO520" s="98" t="n"/>
      <c r="AP520" s="178">
        <f>AO520*F520</f>
        <v>0</v>
      </c>
      <c r="AQ520" s="99" t="n"/>
      <c r="AR520" s="179">
        <f>AQ520*E520</f>
        <v>0</v>
      </c>
      <c r="AS520" s="98" t="n"/>
      <c r="AT520" s="178">
        <f>AS520*F520</f>
        <v>0</v>
      </c>
      <c r="AU520" s="99" t="n"/>
      <c r="AV520" s="179">
        <f>AU520*E520</f>
        <v>0</v>
      </c>
      <c r="AW520" s="98" t="n"/>
      <c r="AX520" s="178">
        <f>AW520*F520</f>
        <v>0</v>
      </c>
      <c r="AY520" s="99" t="n"/>
      <c r="AZ520" s="179">
        <f>AY520*E520</f>
        <v>0</v>
      </c>
      <c r="BA520" s="98" t="n"/>
      <c r="BB520" s="178">
        <f>BA520*F520</f>
        <v>0</v>
      </c>
      <c r="BC520" s="99" t="n"/>
      <c r="BD520" s="179">
        <f>BC520*E520</f>
        <v>0</v>
      </c>
      <c r="BE520" s="98" t="n"/>
      <c r="BF520" s="178">
        <f>BE520*F520</f>
        <v>0</v>
      </c>
    </row>
    <row r="521" ht="55.8" customHeight="1">
      <c r="A521" s="19" t="inlineStr">
        <is>
          <t>12.074.0200</t>
        </is>
      </c>
      <c r="B521" s="15" t="inlineStr">
        <is>
          <t>מנוע זרוע ((Folding Arm דגם " 2EA-KL "או ש"ע תוצרת "Simon Rwa" גרמניה לפי תקן אירופאי EN12101-2 או לפי ת"י 21927-2, לפתיחה וסגירת פתחים לשחרור עשן, צריכת זרם 3 אמפר 24V/DC, עמיד אש של 300 מעלות למשך 30 דק', לרבות מהלך פתיחה עד 710 מ"מ למשקל חלון 800-1000 ניוטון, תושבות ואביזרי חיבור להתקנה מושלמת של המנוע כדוגמת "מטלפרס" או ש"ע</t>
        </is>
      </c>
      <c r="C521" s="33" t="inlineStr">
        <is>
          <t>יח'</t>
        </is>
      </c>
      <c r="D521" s="180" t="n">
        <v>4220</v>
      </c>
      <c r="E521" s="180">
        <f>D521*(1-$E$3)</f>
        <v>3587</v>
      </c>
      <c r="F521" s="181">
        <f>E521*(1+$F$3)</f>
        <v>3766.3500000000004</v>
      </c>
      <c r="H521" s="38" t="n"/>
      <c r="I521" s="36" t="n"/>
      <c r="K521" s="100" t="n"/>
      <c r="L521" s="182">
        <f>K521*E521</f>
        <v>0</v>
      </c>
      <c r="M521" s="102" t="n"/>
      <c r="N521" s="183">
        <f>M521*F521</f>
        <v>0</v>
      </c>
      <c r="O521" s="95" t="n"/>
      <c r="P521" s="177">
        <f>O521*E521</f>
        <v>0</v>
      </c>
      <c r="Q521" s="96" t="n"/>
      <c r="R521" s="178">
        <f>Q521*F521</f>
        <v>0</v>
      </c>
      <c r="S521" s="95" t="n"/>
      <c r="T521" s="179">
        <f>S521*E521</f>
        <v>0</v>
      </c>
      <c r="U521" s="98" t="n"/>
      <c r="V521" s="178">
        <f>U521*F521</f>
        <v>0</v>
      </c>
      <c r="W521" s="99" t="n"/>
      <c r="X521" s="179">
        <f>W521*E521</f>
        <v>0</v>
      </c>
      <c r="Y521" s="98" t="n"/>
      <c r="Z521" s="178">
        <f>Y521*F521</f>
        <v>0</v>
      </c>
      <c r="AA521" s="99" t="n"/>
      <c r="AB521" s="179">
        <f>AA521*E521</f>
        <v>0</v>
      </c>
      <c r="AC521" s="98" t="n"/>
      <c r="AD521" s="178">
        <f>AC521*F521</f>
        <v>0</v>
      </c>
      <c r="AE521" s="99" t="n"/>
      <c r="AF521" s="179">
        <f>AE521*E521</f>
        <v>0</v>
      </c>
      <c r="AG521" s="98" t="n"/>
      <c r="AH521" s="178">
        <f>AG521*F521</f>
        <v>0</v>
      </c>
      <c r="AI521" s="99" t="n"/>
      <c r="AJ521" s="179">
        <f>AI521*E521</f>
        <v>0</v>
      </c>
      <c r="AK521" s="98" t="n"/>
      <c r="AL521" s="178">
        <f>AK521*F521</f>
        <v>0</v>
      </c>
      <c r="AM521" s="99" t="n"/>
      <c r="AN521" s="179">
        <f>AM521*E521</f>
        <v>0</v>
      </c>
      <c r="AO521" s="98" t="n"/>
      <c r="AP521" s="178">
        <f>AO521*F521</f>
        <v>0</v>
      </c>
      <c r="AQ521" s="99" t="n"/>
      <c r="AR521" s="179">
        <f>AQ521*E521</f>
        <v>0</v>
      </c>
      <c r="AS521" s="98" t="n"/>
      <c r="AT521" s="178">
        <f>AS521*F521</f>
        <v>0</v>
      </c>
      <c r="AU521" s="99" t="n"/>
      <c r="AV521" s="179">
        <f>AU521*E521</f>
        <v>0</v>
      </c>
      <c r="AW521" s="98" t="n"/>
      <c r="AX521" s="178">
        <f>AW521*F521</f>
        <v>0</v>
      </c>
      <c r="AY521" s="99" t="n"/>
      <c r="AZ521" s="179">
        <f>AY521*E521</f>
        <v>0</v>
      </c>
      <c r="BA521" s="98" t="n"/>
      <c r="BB521" s="178">
        <f>BA521*F521</f>
        <v>0</v>
      </c>
      <c r="BC521" s="99" t="n"/>
      <c r="BD521" s="179">
        <f>BC521*E521</f>
        <v>0</v>
      </c>
      <c r="BE521" s="98" t="n"/>
      <c r="BF521" s="178">
        <f>BE521*F521</f>
        <v>0</v>
      </c>
    </row>
    <row r="522" ht="55.8" customHeight="1">
      <c r="A522" s="19" t="inlineStr">
        <is>
          <t>12.074.0210</t>
        </is>
      </c>
      <c r="B522" s="15" t="inlineStr">
        <is>
          <t>מנוע זרוע לדלת דגם "EA-KL²" או ש"ע תוצרת "Simon Rwa" גרמניה לפי תקן אירופאי EN12101-2 או לפי ת"י 21927-2, לפתיחה וסגירת פתחים לשחרור עשן, צריכת זרם 3 אמפר 24V/DC, עמיד אש של 300 מעלות למשך 30 דק', לרבות מהלך פתיחה עד 120 מעלות, משקל חלון 550 ניוטון, תושבות ואביזרי חיבור להתקנה מושלמת של המנוע כדוגמת "מטלפרס" או ש"ע</t>
        </is>
      </c>
      <c r="C522" s="33" t="inlineStr">
        <is>
          <t>יח'</t>
        </is>
      </c>
      <c r="D522" s="180" t="n">
        <v>3830</v>
      </c>
      <c r="E522" s="180">
        <f>D522*(1-$E$3)</f>
        <v>3255.5</v>
      </c>
      <c r="F522" s="181">
        <f>E522*(1+$F$3)</f>
        <v>3418.275</v>
      </c>
      <c r="H522" s="38" t="n"/>
      <c r="I522" s="36" t="n"/>
      <c r="K522" s="100" t="n"/>
      <c r="L522" s="182">
        <f>K522*E522</f>
        <v>0</v>
      </c>
      <c r="M522" s="102" t="n"/>
      <c r="N522" s="183">
        <f>M522*F522</f>
        <v>0</v>
      </c>
      <c r="O522" s="95" t="n"/>
      <c r="P522" s="177">
        <f>O522*E522</f>
        <v>0</v>
      </c>
      <c r="Q522" s="96" t="n"/>
      <c r="R522" s="178">
        <f>Q522*F522</f>
        <v>0</v>
      </c>
      <c r="S522" s="95" t="n"/>
      <c r="T522" s="179">
        <f>S522*E522</f>
        <v>0</v>
      </c>
      <c r="U522" s="98" t="n"/>
      <c r="V522" s="178">
        <f>U522*F522</f>
        <v>0</v>
      </c>
      <c r="W522" s="99" t="n"/>
      <c r="X522" s="179">
        <f>W522*E522</f>
        <v>0</v>
      </c>
      <c r="Y522" s="98" t="n"/>
      <c r="Z522" s="178">
        <f>Y522*F522</f>
        <v>0</v>
      </c>
      <c r="AA522" s="99" t="n"/>
      <c r="AB522" s="179">
        <f>AA522*E522</f>
        <v>0</v>
      </c>
      <c r="AC522" s="98" t="n"/>
      <c r="AD522" s="178">
        <f>AC522*F522</f>
        <v>0</v>
      </c>
      <c r="AE522" s="99" t="n"/>
      <c r="AF522" s="179">
        <f>AE522*E522</f>
        <v>0</v>
      </c>
      <c r="AG522" s="98" t="n"/>
      <c r="AH522" s="178">
        <f>AG522*F522</f>
        <v>0</v>
      </c>
      <c r="AI522" s="99" t="n"/>
      <c r="AJ522" s="179">
        <f>AI522*E522</f>
        <v>0</v>
      </c>
      <c r="AK522" s="98" t="n"/>
      <c r="AL522" s="178">
        <f>AK522*F522</f>
        <v>0</v>
      </c>
      <c r="AM522" s="99" t="n"/>
      <c r="AN522" s="179">
        <f>AM522*E522</f>
        <v>0</v>
      </c>
      <c r="AO522" s="98" t="n"/>
      <c r="AP522" s="178">
        <f>AO522*F522</f>
        <v>0</v>
      </c>
      <c r="AQ522" s="99" t="n"/>
      <c r="AR522" s="179">
        <f>AQ522*E522</f>
        <v>0</v>
      </c>
      <c r="AS522" s="98" t="n"/>
      <c r="AT522" s="178">
        <f>AS522*F522</f>
        <v>0</v>
      </c>
      <c r="AU522" s="99" t="n"/>
      <c r="AV522" s="179">
        <f>AU522*E522</f>
        <v>0</v>
      </c>
      <c r="AW522" s="98" t="n"/>
      <c r="AX522" s="178">
        <f>AW522*F522</f>
        <v>0</v>
      </c>
      <c r="AY522" s="99" t="n"/>
      <c r="AZ522" s="179">
        <f>AY522*E522</f>
        <v>0</v>
      </c>
      <c r="BA522" s="98" t="n"/>
      <c r="BB522" s="178">
        <f>BA522*F522</f>
        <v>0</v>
      </c>
      <c r="BC522" s="99" t="n"/>
      <c r="BD522" s="179">
        <f>BC522*E522</f>
        <v>0</v>
      </c>
      <c r="BE522" s="98" t="n"/>
      <c r="BF522" s="178">
        <f>BE522*F522</f>
        <v>0</v>
      </c>
    </row>
    <row r="523" ht="69.59999999999999" customHeight="1">
      <c r="A523" s="19" t="inlineStr">
        <is>
          <t>12.074.0215</t>
        </is>
      </c>
      <c r="B523" s="15" t="inlineStr">
        <is>
          <t>מנוע לחלון הזזה דגם "ZA-350/550/800" או ש"ע תוצרת "D&amp;amp;H" גרמניה לפי תקן אירופאי EN12101-2 או לפי ת"י 21927-2, לפתיחה וסגירת פתחים לשחרור עשן, צריכת זרם 0.5 אמפר 24V/DC, עמיד אש של 300 מעלות למשך 30 דק', לרבות מהלך פתיחה מ350 מ"מ ועד 1000 מ"מ למשקל חלון 300-200 ניוטון, תושבות ואביזרי חיבור להתקנה מושלמת של המנוע כדוגמת "מטלפרס" או ש"ע</t>
        </is>
      </c>
      <c r="C523" s="33" t="inlineStr">
        <is>
          <t>יח'</t>
        </is>
      </c>
      <c r="D523" s="180" t="n">
        <v>2130</v>
      </c>
      <c r="E523" s="180">
        <f>D523*(1-$E$3)</f>
        <v>1810.5</v>
      </c>
      <c r="F523" s="181">
        <f>E523*(1+$F$3)</f>
        <v>1901.025</v>
      </c>
      <c r="H523" s="38" t="n"/>
      <c r="I523" s="36" t="n"/>
      <c r="K523" s="100" t="n"/>
      <c r="L523" s="182">
        <f>K523*E523</f>
        <v>0</v>
      </c>
      <c r="M523" s="102" t="n"/>
      <c r="N523" s="183">
        <f>M523*F523</f>
        <v>0</v>
      </c>
      <c r="O523" s="95" t="n"/>
      <c r="P523" s="177">
        <f>O523*E523</f>
        <v>0</v>
      </c>
      <c r="Q523" s="96" t="n"/>
      <c r="R523" s="178">
        <f>Q523*F523</f>
        <v>0</v>
      </c>
      <c r="S523" s="95" t="n"/>
      <c r="T523" s="179">
        <f>S523*E523</f>
        <v>0</v>
      </c>
      <c r="U523" s="98" t="n"/>
      <c r="V523" s="178">
        <f>U523*F523</f>
        <v>0</v>
      </c>
      <c r="W523" s="99" t="n"/>
      <c r="X523" s="179">
        <f>W523*E523</f>
        <v>0</v>
      </c>
      <c r="Y523" s="98" t="n"/>
      <c r="Z523" s="178">
        <f>Y523*F523</f>
        <v>0</v>
      </c>
      <c r="AA523" s="99" t="n"/>
      <c r="AB523" s="179">
        <f>AA523*E523</f>
        <v>0</v>
      </c>
      <c r="AC523" s="98" t="n"/>
      <c r="AD523" s="178">
        <f>AC523*F523</f>
        <v>0</v>
      </c>
      <c r="AE523" s="99" t="n"/>
      <c r="AF523" s="179">
        <f>AE523*E523</f>
        <v>0</v>
      </c>
      <c r="AG523" s="98" t="n"/>
      <c r="AH523" s="178">
        <f>AG523*F523</f>
        <v>0</v>
      </c>
      <c r="AI523" s="99" t="n"/>
      <c r="AJ523" s="179">
        <f>AI523*E523</f>
        <v>0</v>
      </c>
      <c r="AK523" s="98" t="n"/>
      <c r="AL523" s="178">
        <f>AK523*F523</f>
        <v>0</v>
      </c>
      <c r="AM523" s="99" t="n"/>
      <c r="AN523" s="179">
        <f>AM523*E523</f>
        <v>0</v>
      </c>
      <c r="AO523" s="98" t="n"/>
      <c r="AP523" s="178">
        <f>AO523*F523</f>
        <v>0</v>
      </c>
      <c r="AQ523" s="99" t="n"/>
      <c r="AR523" s="179">
        <f>AQ523*E523</f>
        <v>0</v>
      </c>
      <c r="AS523" s="98" t="n"/>
      <c r="AT523" s="178">
        <f>AS523*F523</f>
        <v>0</v>
      </c>
      <c r="AU523" s="99" t="n"/>
      <c r="AV523" s="179">
        <f>AU523*E523</f>
        <v>0</v>
      </c>
      <c r="AW523" s="98" t="n"/>
      <c r="AX523" s="178">
        <f>AW523*F523</f>
        <v>0</v>
      </c>
      <c r="AY523" s="99" t="n"/>
      <c r="AZ523" s="179">
        <f>AY523*E523</f>
        <v>0</v>
      </c>
      <c r="BA523" s="98" t="n"/>
      <c r="BB523" s="178">
        <f>BA523*F523</f>
        <v>0</v>
      </c>
      <c r="BC523" s="99" t="n"/>
      <c r="BD523" s="179">
        <f>BC523*E523</f>
        <v>0</v>
      </c>
      <c r="BE523" s="98" t="n"/>
      <c r="BF523" s="178">
        <f>BE523*F523</f>
        <v>0</v>
      </c>
    </row>
    <row r="524" ht="55.8" customHeight="1">
      <c r="A524" s="19" t="inlineStr">
        <is>
          <t>12.074.0221</t>
        </is>
      </c>
      <c r="B524" s="15" t="inlineStr">
        <is>
          <t>מנוע לחלון הזזה דגם "EA-SZ 550" או ש"ע תוצרת "Simon Rwa" גרמניה לפי תקן אירופאי EN12101-2 או לפי ת"י 21927-2, לפתיחה וסגירת פתחים לשחרור עשן, צריכת זרם 1 אמפר 24V/DC, עמיד אש של 300 מעלות למשך 30 דק', לרבות מהלך פתיחה 550 מ"מ למשקל חלון 800 ניוטון, תושבות ואביזרי חיבור להתקנה מושלמת של המנוע כדוגמת "מטלפרס" או ש"ע</t>
        </is>
      </c>
      <c r="C524" s="33" t="inlineStr">
        <is>
          <t>יח'</t>
        </is>
      </c>
      <c r="D524" s="180" t="n">
        <v>2130</v>
      </c>
      <c r="E524" s="180">
        <f>D524*(1-$E$3)</f>
        <v>1810.5</v>
      </c>
      <c r="F524" s="181">
        <f>E524*(1+$F$3)</f>
        <v>1901.025</v>
      </c>
      <c r="H524" s="38" t="n"/>
      <c r="I524" s="36" t="n"/>
      <c r="K524" s="100" t="n"/>
      <c r="L524" s="182">
        <f>K524*E524</f>
        <v>0</v>
      </c>
      <c r="M524" s="102" t="n"/>
      <c r="N524" s="183">
        <f>M524*F524</f>
        <v>0</v>
      </c>
      <c r="O524" s="95" t="n"/>
      <c r="P524" s="177">
        <f>O524*E524</f>
        <v>0</v>
      </c>
      <c r="Q524" s="96" t="n"/>
      <c r="R524" s="178">
        <f>Q524*F524</f>
        <v>0</v>
      </c>
      <c r="S524" s="95" t="n"/>
      <c r="T524" s="179">
        <f>S524*E524</f>
        <v>0</v>
      </c>
      <c r="U524" s="98" t="n"/>
      <c r="V524" s="178">
        <f>U524*F524</f>
        <v>0</v>
      </c>
      <c r="W524" s="99" t="n"/>
      <c r="X524" s="179">
        <f>W524*E524</f>
        <v>0</v>
      </c>
      <c r="Y524" s="98" t="n"/>
      <c r="Z524" s="178">
        <f>Y524*F524</f>
        <v>0</v>
      </c>
      <c r="AA524" s="99" t="n"/>
      <c r="AB524" s="179">
        <f>AA524*E524</f>
        <v>0</v>
      </c>
      <c r="AC524" s="98" t="n"/>
      <c r="AD524" s="178">
        <f>AC524*F524</f>
        <v>0</v>
      </c>
      <c r="AE524" s="99" t="n"/>
      <c r="AF524" s="179">
        <f>AE524*E524</f>
        <v>0</v>
      </c>
      <c r="AG524" s="98" t="n"/>
      <c r="AH524" s="178">
        <f>AG524*F524</f>
        <v>0</v>
      </c>
      <c r="AI524" s="99" t="n"/>
      <c r="AJ524" s="179">
        <f>AI524*E524</f>
        <v>0</v>
      </c>
      <c r="AK524" s="98" t="n"/>
      <c r="AL524" s="178">
        <f>AK524*F524</f>
        <v>0</v>
      </c>
      <c r="AM524" s="99" t="n"/>
      <c r="AN524" s="179">
        <f>AM524*E524</f>
        <v>0</v>
      </c>
      <c r="AO524" s="98" t="n"/>
      <c r="AP524" s="178">
        <f>AO524*F524</f>
        <v>0</v>
      </c>
      <c r="AQ524" s="99" t="n"/>
      <c r="AR524" s="179">
        <f>AQ524*E524</f>
        <v>0</v>
      </c>
      <c r="AS524" s="98" t="n"/>
      <c r="AT524" s="178">
        <f>AS524*F524</f>
        <v>0</v>
      </c>
      <c r="AU524" s="99" t="n"/>
      <c r="AV524" s="179">
        <f>AU524*E524</f>
        <v>0</v>
      </c>
      <c r="AW524" s="98" t="n"/>
      <c r="AX524" s="178">
        <f>AW524*F524</f>
        <v>0</v>
      </c>
      <c r="AY524" s="99" t="n"/>
      <c r="AZ524" s="179">
        <f>AY524*E524</f>
        <v>0</v>
      </c>
      <c r="BA524" s="98" t="n"/>
      <c r="BB524" s="178">
        <f>BA524*F524</f>
        <v>0</v>
      </c>
      <c r="BC524" s="99" t="n"/>
      <c r="BD524" s="179">
        <f>BC524*E524</f>
        <v>0</v>
      </c>
      <c r="BE524" s="98" t="n"/>
      <c r="BF524" s="178">
        <f>BE524*F524</f>
        <v>0</v>
      </c>
    </row>
    <row r="525" ht="55.8" customHeight="1">
      <c r="A525" s="19" t="inlineStr">
        <is>
          <t>12.074.0222</t>
        </is>
      </c>
      <c r="B525" s="15" t="inlineStr">
        <is>
          <t>מנוע לחלון הזזה דגם "EAS-Z" או ש"ע תוצרת "Simon Rwa" גרמניה לפי תקן אירופאי EN12101-2 או לפי ת"י 21927-2, לפתיחה וסגירת פתחים לשחרור עשן, צריכת זרם 1 אמפר 24V/DC, עמיד אש של 300 מעלות למשך 30 דק', לרבות מהלך פתיחה 750 מ"מ למשקל חלון 800 ניוטון, תושבות ואביזרי חיבור להתקנה מושלמת של המנוע כדוגמת "מטלפרס" או ש"ע</t>
        </is>
      </c>
      <c r="C525" s="33" t="inlineStr">
        <is>
          <t>יח'</t>
        </is>
      </c>
      <c r="D525" s="180" t="n">
        <v>2490</v>
      </c>
      <c r="E525" s="180">
        <f>D525*(1-$E$3)</f>
        <v>2116.5</v>
      </c>
      <c r="F525" s="181">
        <f>E525*(1+$F$3)</f>
        <v>2222.3250000000003</v>
      </c>
      <c r="H525" s="38" t="n"/>
      <c r="I525" s="36" t="n"/>
      <c r="K525" s="100" t="n"/>
      <c r="L525" s="182">
        <f>K525*E525</f>
        <v>0</v>
      </c>
      <c r="M525" s="102" t="n"/>
      <c r="N525" s="183">
        <f>M525*F525</f>
        <v>0</v>
      </c>
      <c r="O525" s="95" t="n"/>
      <c r="P525" s="177">
        <f>O525*E525</f>
        <v>0</v>
      </c>
      <c r="Q525" s="96" t="n"/>
      <c r="R525" s="178">
        <f>Q525*F525</f>
        <v>0</v>
      </c>
      <c r="S525" s="95" t="n"/>
      <c r="T525" s="179">
        <f>S525*E525</f>
        <v>0</v>
      </c>
      <c r="U525" s="98" t="n"/>
      <c r="V525" s="178">
        <f>U525*F525</f>
        <v>0</v>
      </c>
      <c r="W525" s="99" t="n"/>
      <c r="X525" s="179">
        <f>W525*E525</f>
        <v>0</v>
      </c>
      <c r="Y525" s="98" t="n"/>
      <c r="Z525" s="178">
        <f>Y525*F525</f>
        <v>0</v>
      </c>
      <c r="AA525" s="99" t="n"/>
      <c r="AB525" s="179">
        <f>AA525*E525</f>
        <v>0</v>
      </c>
      <c r="AC525" s="98" t="n"/>
      <c r="AD525" s="178">
        <f>AC525*F525</f>
        <v>0</v>
      </c>
      <c r="AE525" s="99" t="n"/>
      <c r="AF525" s="179">
        <f>AE525*E525</f>
        <v>0</v>
      </c>
      <c r="AG525" s="98" t="n"/>
      <c r="AH525" s="178">
        <f>AG525*F525</f>
        <v>0</v>
      </c>
      <c r="AI525" s="99" t="n"/>
      <c r="AJ525" s="179">
        <f>AI525*E525</f>
        <v>0</v>
      </c>
      <c r="AK525" s="98" t="n"/>
      <c r="AL525" s="178">
        <f>AK525*F525</f>
        <v>0</v>
      </c>
      <c r="AM525" s="99" t="n"/>
      <c r="AN525" s="179">
        <f>AM525*E525</f>
        <v>0</v>
      </c>
      <c r="AO525" s="98" t="n"/>
      <c r="AP525" s="178">
        <f>AO525*F525</f>
        <v>0</v>
      </c>
      <c r="AQ525" s="99" t="n"/>
      <c r="AR525" s="179">
        <f>AQ525*E525</f>
        <v>0</v>
      </c>
      <c r="AS525" s="98" t="n"/>
      <c r="AT525" s="178">
        <f>AS525*F525</f>
        <v>0</v>
      </c>
      <c r="AU525" s="99" t="n"/>
      <c r="AV525" s="179">
        <f>AU525*E525</f>
        <v>0</v>
      </c>
      <c r="AW525" s="98" t="n"/>
      <c r="AX525" s="178">
        <f>AW525*F525</f>
        <v>0</v>
      </c>
      <c r="AY525" s="99" t="n"/>
      <c r="AZ525" s="179">
        <f>AY525*E525</f>
        <v>0</v>
      </c>
      <c r="BA525" s="98" t="n"/>
      <c r="BB525" s="178">
        <f>BA525*F525</f>
        <v>0</v>
      </c>
      <c r="BC525" s="99" t="n"/>
      <c r="BD525" s="179">
        <f>BC525*E525</f>
        <v>0</v>
      </c>
      <c r="BE525" s="98" t="n"/>
      <c r="BF525" s="178">
        <f>BE525*F525</f>
        <v>0</v>
      </c>
    </row>
    <row r="526" ht="69.59999999999999" customHeight="1">
      <c r="A526" s="19" t="inlineStr">
        <is>
          <t>12.074.0250</t>
        </is>
      </c>
      <c r="B526" s="15" t="inlineStr">
        <is>
          <t>מנוע לחלון עשן הזזה מיוחד להחזקה בחלון גומחה, בורגי, דגם "EA-L/S-500/550/750" או ש"ע תוצרת "Simon Rwa" גרמניה לפי תקן אירופאי EN12101-2 או לפי ת"י 21927-2, לפתיחה וסגירת פתחים לשחרור עשן, צריכת זרם 1 אמפר 24V/DC, עמיד אש של 300 מעלות למשך 30 דק', לרבות מהלך פתיחה 550 מ"מ למשקל חלון 750-500 ניוטון, תושבות ואביזרי חיבור להתקנה מושלמת של המנוע כדוגמת "מטלפרס" או ש"ע</t>
        </is>
      </c>
      <c r="C526" s="33" t="inlineStr">
        <is>
          <t>יח'</t>
        </is>
      </c>
      <c r="D526" s="180" t="n">
        <v>2770</v>
      </c>
      <c r="E526" s="180">
        <f>D526*(1-$E$3)</f>
        <v>2354.5</v>
      </c>
      <c r="F526" s="181">
        <f>E526*(1+$F$3)</f>
        <v>2472.225</v>
      </c>
      <c r="H526" s="38" t="n"/>
      <c r="I526" s="36" t="n"/>
      <c r="K526" s="100" t="n"/>
      <c r="L526" s="182">
        <f>K526*E526</f>
        <v>0</v>
      </c>
      <c r="M526" s="102" t="n"/>
      <c r="N526" s="183">
        <f>M526*F526</f>
        <v>0</v>
      </c>
      <c r="O526" s="95" t="n"/>
      <c r="P526" s="177">
        <f>O526*E526</f>
        <v>0</v>
      </c>
      <c r="Q526" s="96" t="n"/>
      <c r="R526" s="178">
        <f>Q526*F526</f>
        <v>0</v>
      </c>
      <c r="S526" s="95" t="n"/>
      <c r="T526" s="179">
        <f>S526*E526</f>
        <v>0</v>
      </c>
      <c r="U526" s="98" t="n"/>
      <c r="V526" s="178">
        <f>U526*F526</f>
        <v>0</v>
      </c>
      <c r="W526" s="99" t="n"/>
      <c r="X526" s="179">
        <f>W526*E526</f>
        <v>0</v>
      </c>
      <c r="Y526" s="98" t="n"/>
      <c r="Z526" s="178">
        <f>Y526*F526</f>
        <v>0</v>
      </c>
      <c r="AA526" s="99" t="n"/>
      <c r="AB526" s="179">
        <f>AA526*E526</f>
        <v>0</v>
      </c>
      <c r="AC526" s="98" t="n"/>
      <c r="AD526" s="178">
        <f>AC526*F526</f>
        <v>0</v>
      </c>
      <c r="AE526" s="99" t="n"/>
      <c r="AF526" s="179">
        <f>AE526*E526</f>
        <v>0</v>
      </c>
      <c r="AG526" s="98" t="n"/>
      <c r="AH526" s="178">
        <f>AG526*F526</f>
        <v>0</v>
      </c>
      <c r="AI526" s="99" t="n"/>
      <c r="AJ526" s="179">
        <f>AI526*E526</f>
        <v>0</v>
      </c>
      <c r="AK526" s="98" t="n"/>
      <c r="AL526" s="178">
        <f>AK526*F526</f>
        <v>0</v>
      </c>
      <c r="AM526" s="99" t="n"/>
      <c r="AN526" s="179">
        <f>AM526*E526</f>
        <v>0</v>
      </c>
      <c r="AO526" s="98" t="n"/>
      <c r="AP526" s="178">
        <f>AO526*F526</f>
        <v>0</v>
      </c>
      <c r="AQ526" s="99" t="n"/>
      <c r="AR526" s="179">
        <f>AQ526*E526</f>
        <v>0</v>
      </c>
      <c r="AS526" s="98" t="n"/>
      <c r="AT526" s="178">
        <f>AS526*F526</f>
        <v>0</v>
      </c>
      <c r="AU526" s="99" t="n"/>
      <c r="AV526" s="179">
        <f>AU526*E526</f>
        <v>0</v>
      </c>
      <c r="AW526" s="98" t="n"/>
      <c r="AX526" s="178">
        <f>AW526*F526</f>
        <v>0</v>
      </c>
      <c r="AY526" s="99" t="n"/>
      <c r="AZ526" s="179">
        <f>AY526*E526</f>
        <v>0</v>
      </c>
      <c r="BA526" s="98" t="n"/>
      <c r="BB526" s="178">
        <f>BA526*F526</f>
        <v>0</v>
      </c>
      <c r="BC526" s="99" t="n"/>
      <c r="BD526" s="179">
        <f>BC526*E526</f>
        <v>0</v>
      </c>
      <c r="BE526" s="98" t="n"/>
      <c r="BF526" s="178">
        <f>BE526*F526</f>
        <v>0</v>
      </c>
    </row>
    <row r="527" ht="69.59999999999999" customHeight="1">
      <c r="A527" s="19" t="inlineStr">
        <is>
          <t>12.081.0010</t>
        </is>
      </c>
      <c r="B527" s="15" t="inlineStr">
        <is>
          <t>קיר מסך מאולגן/צבוע במישור שטוח, מילואות קבועות ונפתחות של זכוכית מונוליטית, חסימה אקוסטית ואיטום מעבר מים בין קומה לקומה, חסימה של מעבר האש בין קומה לקומה כמוגדר בתקנות מכבי אש, או במוסד אחר. עובי המילואה זכוכית רפלקטיבית בידודית מחוסמת Low 8+12+6 מ"מ, גודל המודולים 1.20/1.20 מ' גובה קומה 3.50 מ', חלון נפתח אינטגרלי של קיר מסך, כל מודול שלישי לרוחב. כדוגמת קליל 8300R או Matpix 50R או ש"ע</t>
        </is>
      </c>
      <c r="C527" s="33" t="inlineStr">
        <is>
          <t>מ"ר</t>
        </is>
      </c>
      <c r="D527" s="180" t="n">
        <v>2760</v>
      </c>
      <c r="E527" s="180">
        <f>D527*(1-$E$3)</f>
        <v>2346</v>
      </c>
      <c r="F527" s="181">
        <f>E527*(1+$F$3)</f>
        <v>2463.3</v>
      </c>
      <c r="H527" s="38" t="n"/>
      <c r="I527" s="36" t="n"/>
      <c r="K527" s="100" t="n"/>
      <c r="L527" s="182">
        <f>K527*E527</f>
        <v>0</v>
      </c>
      <c r="M527" s="102" t="n"/>
      <c r="N527" s="183">
        <f>M527*F527</f>
        <v>0</v>
      </c>
      <c r="O527" s="95" t="n"/>
      <c r="P527" s="177">
        <f>O527*E527</f>
        <v>0</v>
      </c>
      <c r="Q527" s="96" t="n"/>
      <c r="R527" s="178">
        <f>Q527*F527</f>
        <v>0</v>
      </c>
      <c r="S527" s="95" t="n"/>
      <c r="T527" s="179">
        <f>S527*E527</f>
        <v>0</v>
      </c>
      <c r="U527" s="98" t="n"/>
      <c r="V527" s="178">
        <f>U527*F527</f>
        <v>0</v>
      </c>
      <c r="W527" s="99" t="n"/>
      <c r="X527" s="179">
        <f>W527*E527</f>
        <v>0</v>
      </c>
      <c r="Y527" s="98" t="n"/>
      <c r="Z527" s="178">
        <f>Y527*F527</f>
        <v>0</v>
      </c>
      <c r="AA527" s="99" t="n"/>
      <c r="AB527" s="179">
        <f>AA527*E527</f>
        <v>0</v>
      </c>
      <c r="AC527" s="98" t="n"/>
      <c r="AD527" s="178">
        <f>AC527*F527</f>
        <v>0</v>
      </c>
      <c r="AE527" s="99" t="n"/>
      <c r="AF527" s="179">
        <f>AE527*E527</f>
        <v>0</v>
      </c>
      <c r="AG527" s="98" t="n"/>
      <c r="AH527" s="178">
        <f>AG527*F527</f>
        <v>0</v>
      </c>
      <c r="AI527" s="99" t="n"/>
      <c r="AJ527" s="179">
        <f>AI527*E527</f>
        <v>0</v>
      </c>
      <c r="AK527" s="98" t="n"/>
      <c r="AL527" s="178">
        <f>AK527*F527</f>
        <v>0</v>
      </c>
      <c r="AM527" s="99" t="n"/>
      <c r="AN527" s="179">
        <f>AM527*E527</f>
        <v>0</v>
      </c>
      <c r="AO527" s="98" t="n"/>
      <c r="AP527" s="178">
        <f>AO527*F527</f>
        <v>0</v>
      </c>
      <c r="AQ527" s="99" t="n"/>
      <c r="AR527" s="179">
        <f>AQ527*E527</f>
        <v>0</v>
      </c>
      <c r="AS527" s="98" t="n"/>
      <c r="AT527" s="178">
        <f>AS527*F527</f>
        <v>0</v>
      </c>
      <c r="AU527" s="99" t="n"/>
      <c r="AV527" s="179">
        <f>AU527*E527</f>
        <v>0</v>
      </c>
      <c r="AW527" s="98" t="n"/>
      <c r="AX527" s="178">
        <f>AW527*F527</f>
        <v>0</v>
      </c>
      <c r="AY527" s="99" t="n"/>
      <c r="AZ527" s="179">
        <f>AY527*E527</f>
        <v>0</v>
      </c>
      <c r="BA527" s="98" t="n"/>
      <c r="BB527" s="178">
        <f>BA527*F527</f>
        <v>0</v>
      </c>
      <c r="BC527" s="99" t="n"/>
      <c r="BD527" s="179">
        <f>BC527*E527</f>
        <v>0</v>
      </c>
      <c r="BE527" s="98" t="n"/>
      <c r="BF527" s="178">
        <f>BE527*F527</f>
        <v>0</v>
      </c>
    </row>
    <row r="528" ht="69.59999999999999" customHeight="1">
      <c r="A528" s="19" t="inlineStr">
        <is>
          <t>12.081.0020</t>
        </is>
      </c>
      <c r="B528" s="15" t="inlineStr">
        <is>
          <t>קיר מסך מבני סטרוקטורלי במישור שטוח, וסריג גלוי ומאולגן/צבוע בצד פנים. מילואות קבועות ונפתחות של זכוכית מונוליטית, חסימה אקוסטית ואיטום מעבר מים בין קומה לקומה, חסימה של מעבר האש בין קומה לקומה, כמוגדר בתקנות מכבי אש, או במוסד אחר. עובי המילואה זכוכית רפלקטיבית בידודית מחוסמת Low 8+12+6 מ"מ, גודל המודולים 1.20/1.20 מ' גובה קומה 3.50 מ', חלון נפתח אינטגרלי של קיר מסך, כל מודול שלישי לרוחב. כדוגמת קליל 8300SG או Matpix 50 SG או ש"ע</t>
        </is>
      </c>
      <c r="C528" s="33" t="inlineStr">
        <is>
          <t>מ"ר</t>
        </is>
      </c>
      <c r="D528" s="180" t="n">
        <v>3320</v>
      </c>
      <c r="E528" s="180">
        <f>D528*(1-$E$3)</f>
        <v>2822</v>
      </c>
      <c r="F528" s="181">
        <f>E528*(1+$F$3)</f>
        <v>2963.1</v>
      </c>
      <c r="H528" s="38" t="n"/>
      <c r="I528" s="36" t="n"/>
      <c r="K528" s="100" t="n"/>
      <c r="L528" s="182">
        <f>K528*E528</f>
        <v>0</v>
      </c>
      <c r="M528" s="102" t="n"/>
      <c r="N528" s="183">
        <f>M528*F528</f>
        <v>0</v>
      </c>
      <c r="O528" s="95" t="n"/>
      <c r="P528" s="177">
        <f>O528*E528</f>
        <v>0</v>
      </c>
      <c r="Q528" s="96" t="n"/>
      <c r="R528" s="178">
        <f>Q528*F528</f>
        <v>0</v>
      </c>
      <c r="S528" s="95" t="n"/>
      <c r="T528" s="179">
        <f>S528*E528</f>
        <v>0</v>
      </c>
      <c r="U528" s="98" t="n"/>
      <c r="V528" s="178">
        <f>U528*F528</f>
        <v>0</v>
      </c>
      <c r="W528" s="99" t="n"/>
      <c r="X528" s="179">
        <f>W528*E528</f>
        <v>0</v>
      </c>
      <c r="Y528" s="98" t="n"/>
      <c r="Z528" s="178">
        <f>Y528*F528</f>
        <v>0</v>
      </c>
      <c r="AA528" s="99" t="n"/>
      <c r="AB528" s="179">
        <f>AA528*E528</f>
        <v>0</v>
      </c>
      <c r="AC528" s="98" t="n"/>
      <c r="AD528" s="178">
        <f>AC528*F528</f>
        <v>0</v>
      </c>
      <c r="AE528" s="99" t="n"/>
      <c r="AF528" s="179">
        <f>AE528*E528</f>
        <v>0</v>
      </c>
      <c r="AG528" s="98" t="n"/>
      <c r="AH528" s="178">
        <f>AG528*F528</f>
        <v>0</v>
      </c>
      <c r="AI528" s="99" t="n"/>
      <c r="AJ528" s="179">
        <f>AI528*E528</f>
        <v>0</v>
      </c>
      <c r="AK528" s="98" t="n"/>
      <c r="AL528" s="178">
        <f>AK528*F528</f>
        <v>0</v>
      </c>
      <c r="AM528" s="99" t="n"/>
      <c r="AN528" s="179">
        <f>AM528*E528</f>
        <v>0</v>
      </c>
      <c r="AO528" s="98" t="n"/>
      <c r="AP528" s="178">
        <f>AO528*F528</f>
        <v>0</v>
      </c>
      <c r="AQ528" s="99" t="n"/>
      <c r="AR528" s="179">
        <f>AQ528*E528</f>
        <v>0</v>
      </c>
      <c r="AS528" s="98" t="n"/>
      <c r="AT528" s="178">
        <f>AS528*F528</f>
        <v>0</v>
      </c>
      <c r="AU528" s="99" t="n"/>
      <c r="AV528" s="179">
        <f>AU528*E528</f>
        <v>0</v>
      </c>
      <c r="AW528" s="98" t="n"/>
      <c r="AX528" s="178">
        <f>AW528*F528</f>
        <v>0</v>
      </c>
      <c r="AY528" s="99" t="n"/>
      <c r="AZ528" s="179">
        <f>AY528*E528</f>
        <v>0</v>
      </c>
      <c r="BA528" s="98" t="n"/>
      <c r="BB528" s="178">
        <f>BA528*F528</f>
        <v>0</v>
      </c>
      <c r="BC528" s="99" t="n"/>
      <c r="BD528" s="179">
        <f>BC528*E528</f>
        <v>0</v>
      </c>
      <c r="BE528" s="98" t="n"/>
      <c r="BF528" s="178">
        <f>BE528*F528</f>
        <v>0</v>
      </c>
    </row>
    <row r="529" ht="15.6" customHeight="1">
      <c r="A529" s="19" t="inlineStr">
        <is>
          <t>12.081.0100</t>
        </is>
      </c>
      <c r="B529" s="15" t="inlineStr">
        <is>
          <t>תוספת עבור חלון סמוי לפתיחה החוצה</t>
        </is>
      </c>
      <c r="C529" s="33" t="inlineStr">
        <is>
          <t>יח'</t>
        </is>
      </c>
      <c r="D529" s="180" t="n">
        <v>2630</v>
      </c>
      <c r="E529" s="180">
        <f>D529*(1-$E$3)</f>
        <v>2235.5</v>
      </c>
      <c r="F529" s="181">
        <f>E529*(1+$F$3)</f>
        <v>2347.275</v>
      </c>
      <c r="H529" s="38" t="n"/>
      <c r="I529" s="36" t="n"/>
      <c r="K529" s="100" t="n"/>
      <c r="L529" s="182">
        <f>K529*E529</f>
        <v>0</v>
      </c>
      <c r="M529" s="102" t="n"/>
      <c r="N529" s="183">
        <f>M529*F529</f>
        <v>0</v>
      </c>
      <c r="O529" s="95" t="n"/>
      <c r="P529" s="177">
        <f>O529*E529</f>
        <v>0</v>
      </c>
      <c r="Q529" s="96" t="n"/>
      <c r="R529" s="178">
        <f>Q529*F529</f>
        <v>0</v>
      </c>
      <c r="S529" s="95" t="n"/>
      <c r="T529" s="179">
        <f>S529*E529</f>
        <v>0</v>
      </c>
      <c r="U529" s="98" t="n"/>
      <c r="V529" s="178">
        <f>U529*F529</f>
        <v>0</v>
      </c>
      <c r="W529" s="99" t="n"/>
      <c r="X529" s="179">
        <f>W529*E529</f>
        <v>0</v>
      </c>
      <c r="Y529" s="98" t="n"/>
      <c r="Z529" s="178">
        <f>Y529*F529</f>
        <v>0</v>
      </c>
      <c r="AA529" s="99" t="n"/>
      <c r="AB529" s="179">
        <f>AA529*E529</f>
        <v>0</v>
      </c>
      <c r="AC529" s="98" t="n"/>
      <c r="AD529" s="178">
        <f>AC529*F529</f>
        <v>0</v>
      </c>
      <c r="AE529" s="99" t="n"/>
      <c r="AF529" s="179">
        <f>AE529*E529</f>
        <v>0</v>
      </c>
      <c r="AG529" s="98" t="n"/>
      <c r="AH529" s="178">
        <f>AG529*F529</f>
        <v>0</v>
      </c>
      <c r="AI529" s="99" t="n"/>
      <c r="AJ529" s="179">
        <f>AI529*E529</f>
        <v>0</v>
      </c>
      <c r="AK529" s="98" t="n"/>
      <c r="AL529" s="178">
        <f>AK529*F529</f>
        <v>0</v>
      </c>
      <c r="AM529" s="99" t="n"/>
      <c r="AN529" s="179">
        <f>AM529*E529</f>
        <v>0</v>
      </c>
      <c r="AO529" s="98" t="n"/>
      <c r="AP529" s="178">
        <f>AO529*F529</f>
        <v>0</v>
      </c>
      <c r="AQ529" s="99" t="n"/>
      <c r="AR529" s="179">
        <f>AQ529*E529</f>
        <v>0</v>
      </c>
      <c r="AS529" s="98" t="n"/>
      <c r="AT529" s="178">
        <f>AS529*F529</f>
        <v>0</v>
      </c>
      <c r="AU529" s="99" t="n"/>
      <c r="AV529" s="179">
        <f>AU529*E529</f>
        <v>0</v>
      </c>
      <c r="AW529" s="98" t="n"/>
      <c r="AX529" s="178">
        <f>AW529*F529</f>
        <v>0</v>
      </c>
      <c r="AY529" s="99" t="n"/>
      <c r="AZ529" s="179">
        <f>AY529*E529</f>
        <v>0</v>
      </c>
      <c r="BA529" s="98" t="n"/>
      <c r="BB529" s="178">
        <f>BA529*F529</f>
        <v>0</v>
      </c>
      <c r="BC529" s="99" t="n"/>
      <c r="BD529" s="179">
        <f>BC529*E529</f>
        <v>0</v>
      </c>
      <c r="BE529" s="98" t="n"/>
      <c r="BF529" s="178">
        <f>BE529*F529</f>
        <v>0</v>
      </c>
    </row>
    <row r="530" ht="15.6" customHeight="1">
      <c r="A530" s="19" t="inlineStr">
        <is>
          <t>12.081.0150</t>
        </is>
      </c>
      <c r="B530" s="15" t="inlineStr">
        <is>
          <t>תוספת עבור צלון פנימי בין זכוכיות בחלון קיר מסך - תשלום מינימום 1 מ"ר</t>
        </is>
      </c>
      <c r="C530" s="33" t="inlineStr">
        <is>
          <t>מ"ר</t>
        </is>
      </c>
      <c r="D530" s="180" t="n">
        <v>1380</v>
      </c>
      <c r="E530" s="180">
        <f>D530*(1-$E$3)</f>
        <v>1173</v>
      </c>
      <c r="F530" s="181">
        <f>E530*(1+$F$3)</f>
        <v>1231.65</v>
      </c>
      <c r="H530" s="38" t="n"/>
      <c r="I530" s="36" t="n"/>
      <c r="K530" s="100" t="n"/>
      <c r="L530" s="182">
        <f>K530*E530</f>
        <v>0</v>
      </c>
      <c r="M530" s="102" t="n"/>
      <c r="N530" s="183">
        <f>M530*F530</f>
        <v>0</v>
      </c>
      <c r="O530" s="95" t="n"/>
      <c r="P530" s="177">
        <f>O530*E530</f>
        <v>0</v>
      </c>
      <c r="Q530" s="96" t="n"/>
      <c r="R530" s="178">
        <f>Q530*F530</f>
        <v>0</v>
      </c>
      <c r="S530" s="95" t="n"/>
      <c r="T530" s="179">
        <f>S530*E530</f>
        <v>0</v>
      </c>
      <c r="U530" s="98" t="n"/>
      <c r="V530" s="178">
        <f>U530*F530</f>
        <v>0</v>
      </c>
      <c r="W530" s="99" t="n"/>
      <c r="X530" s="179">
        <f>W530*E530</f>
        <v>0</v>
      </c>
      <c r="Y530" s="98" t="n"/>
      <c r="Z530" s="178">
        <f>Y530*F530</f>
        <v>0</v>
      </c>
      <c r="AA530" s="99" t="n"/>
      <c r="AB530" s="179">
        <f>AA530*E530</f>
        <v>0</v>
      </c>
      <c r="AC530" s="98" t="n"/>
      <c r="AD530" s="178">
        <f>AC530*F530</f>
        <v>0</v>
      </c>
      <c r="AE530" s="99" t="n"/>
      <c r="AF530" s="179">
        <f>AE530*E530</f>
        <v>0</v>
      </c>
      <c r="AG530" s="98" t="n"/>
      <c r="AH530" s="178">
        <f>AG530*F530</f>
        <v>0</v>
      </c>
      <c r="AI530" s="99" t="n"/>
      <c r="AJ530" s="179">
        <f>AI530*E530</f>
        <v>0</v>
      </c>
      <c r="AK530" s="98" t="n"/>
      <c r="AL530" s="178">
        <f>AK530*F530</f>
        <v>0</v>
      </c>
      <c r="AM530" s="99" t="n"/>
      <c r="AN530" s="179">
        <f>AM530*E530</f>
        <v>0</v>
      </c>
      <c r="AO530" s="98" t="n"/>
      <c r="AP530" s="178">
        <f>AO530*F530</f>
        <v>0</v>
      </c>
      <c r="AQ530" s="99" t="n"/>
      <c r="AR530" s="179">
        <f>AQ530*E530</f>
        <v>0</v>
      </c>
      <c r="AS530" s="98" t="n"/>
      <c r="AT530" s="178">
        <f>AS530*F530</f>
        <v>0</v>
      </c>
      <c r="AU530" s="99" t="n"/>
      <c r="AV530" s="179">
        <f>AU530*E530</f>
        <v>0</v>
      </c>
      <c r="AW530" s="98" t="n"/>
      <c r="AX530" s="178">
        <f>AW530*F530</f>
        <v>0</v>
      </c>
      <c r="AY530" s="99" t="n"/>
      <c r="AZ530" s="179">
        <f>AY530*E530</f>
        <v>0</v>
      </c>
      <c r="BA530" s="98" t="n"/>
      <c r="BB530" s="178">
        <f>BA530*F530</f>
        <v>0</v>
      </c>
      <c r="BC530" s="99" t="n"/>
      <c r="BD530" s="179">
        <f>BC530*E530</f>
        <v>0</v>
      </c>
      <c r="BE530" s="98" t="n"/>
      <c r="BF530" s="178">
        <f>BE530*F530</f>
        <v>0</v>
      </c>
    </row>
    <row r="531" ht="69.59999999999999" customHeight="1">
      <c r="A531" s="19" t="inlineStr">
        <is>
          <t>12.091.0010</t>
        </is>
      </c>
      <c r="B531" s="15" t="inlineStr">
        <is>
          <t>חיפוי קירות ע"י קסטות אלומיניום תלת-שכבתיות בעובי 4 מ"מ (0.5+3+0.5 מ"מ), דוגמת "אלוקובונד" או "ETALBOND" או ש"ע צבוע בחלקו החיצוני בצבע PVDF ובחלקו הפנימי פריימר, לרבות קונסטרוקציית אלומיניום מפרופילי אומגה בעלי תעלות ניקוז אנכיות וצמד פרופילי אלומיניום אופקיים מותאמים להתפשטות הקסטות, בשיטת פרופילי נעילה זכר ונקבה ע"ג הקסטות. המחיר לשטח חיפוי של עד 50 מ"ר</t>
        </is>
      </c>
      <c r="C531" s="33" t="inlineStr">
        <is>
          <t>מ"ר</t>
        </is>
      </c>
      <c r="D531" s="180" t="n">
        <v>1390</v>
      </c>
      <c r="E531" s="180">
        <f>D531*(1-$E$3)</f>
        <v>1181.5</v>
      </c>
      <c r="F531" s="181">
        <f>E531*(1+$F$3)</f>
        <v>1240.575</v>
      </c>
      <c r="H531" s="38" t="n"/>
      <c r="I531" s="36" t="n"/>
      <c r="K531" s="100" t="n"/>
      <c r="L531" s="182">
        <f>K531*E531</f>
        <v>0</v>
      </c>
      <c r="M531" s="102" t="n"/>
      <c r="N531" s="183">
        <f>M531*F531</f>
        <v>0</v>
      </c>
      <c r="O531" s="95" t="n"/>
      <c r="P531" s="177">
        <f>O531*E531</f>
        <v>0</v>
      </c>
      <c r="Q531" s="96" t="n"/>
      <c r="R531" s="178">
        <f>Q531*F531</f>
        <v>0</v>
      </c>
      <c r="S531" s="95" t="n"/>
      <c r="T531" s="179">
        <f>S531*E531</f>
        <v>0</v>
      </c>
      <c r="U531" s="98" t="n"/>
      <c r="V531" s="178">
        <f>U531*F531</f>
        <v>0</v>
      </c>
      <c r="W531" s="99" t="n"/>
      <c r="X531" s="179">
        <f>W531*E531</f>
        <v>0</v>
      </c>
      <c r="Y531" s="98" t="n"/>
      <c r="Z531" s="178">
        <f>Y531*F531</f>
        <v>0</v>
      </c>
      <c r="AA531" s="99" t="n"/>
      <c r="AB531" s="179">
        <f>AA531*E531</f>
        <v>0</v>
      </c>
      <c r="AC531" s="98" t="n"/>
      <c r="AD531" s="178">
        <f>AC531*F531</f>
        <v>0</v>
      </c>
      <c r="AE531" s="99" t="n"/>
      <c r="AF531" s="179">
        <f>AE531*E531</f>
        <v>0</v>
      </c>
      <c r="AG531" s="98" t="n"/>
      <c r="AH531" s="178">
        <f>AG531*F531</f>
        <v>0</v>
      </c>
      <c r="AI531" s="99" t="n"/>
      <c r="AJ531" s="179">
        <f>AI531*E531</f>
        <v>0</v>
      </c>
      <c r="AK531" s="98" t="n"/>
      <c r="AL531" s="178">
        <f>AK531*F531</f>
        <v>0</v>
      </c>
      <c r="AM531" s="99" t="n"/>
      <c r="AN531" s="179">
        <f>AM531*E531</f>
        <v>0</v>
      </c>
      <c r="AO531" s="98" t="n"/>
      <c r="AP531" s="178">
        <f>AO531*F531</f>
        <v>0</v>
      </c>
      <c r="AQ531" s="99" t="n"/>
      <c r="AR531" s="179">
        <f>AQ531*E531</f>
        <v>0</v>
      </c>
      <c r="AS531" s="98" t="n"/>
      <c r="AT531" s="178">
        <f>AS531*F531</f>
        <v>0</v>
      </c>
      <c r="AU531" s="99" t="n"/>
      <c r="AV531" s="179">
        <f>AU531*E531</f>
        <v>0</v>
      </c>
      <c r="AW531" s="98" t="n"/>
      <c r="AX531" s="178">
        <f>AW531*F531</f>
        <v>0</v>
      </c>
      <c r="AY531" s="99" t="n"/>
      <c r="AZ531" s="179">
        <f>AY531*E531</f>
        <v>0</v>
      </c>
      <c r="BA531" s="98" t="n"/>
      <c r="BB531" s="178">
        <f>BA531*F531</f>
        <v>0</v>
      </c>
      <c r="BC531" s="99" t="n"/>
      <c r="BD531" s="179">
        <f>BC531*E531</f>
        <v>0</v>
      </c>
      <c r="BE531" s="98" t="n"/>
      <c r="BF531" s="178">
        <f>BE531*F531</f>
        <v>0</v>
      </c>
    </row>
    <row r="532" ht="69.59999999999999" customHeight="1">
      <c r="A532" s="19" t="inlineStr">
        <is>
          <t>12.091.0020</t>
        </is>
      </c>
      <c r="B532" s="15" t="inlineStr">
        <is>
          <t>חיפוי קירות ע"י קסטות אלומיניום תלת-שכבתיות בעובי 4 מ"מ (0.5+3+0.5 מ"מ), דוגמת "אלוקובונד" או "ETALBOND" או ש"ע צבוע בחלקו החיצוני בצבע PVDF ובחלקו הפנימי פריימר, לרבות קונסטרוקציית אלומיניום מפרופילי אומגה בעלי תעלות ניקוז אנכיות וצמד פרופילי אלומיניום אופקיים מותאמים להתפשטות הקסטות, בשיטת פרופילי נעילה זכר ונקבה ע"ג הקסטות. המחיר לשטח חיפוי מעל 50 מ"ר ועד 150 מ"ר</t>
        </is>
      </c>
      <c r="C532" s="33" t="inlineStr">
        <is>
          <t>מ"ר</t>
        </is>
      </c>
      <c r="D532" s="180" t="n">
        <v>1190</v>
      </c>
      <c r="E532" s="180">
        <f>D532*(1-$E$3)</f>
        <v>1011.5</v>
      </c>
      <c r="F532" s="181">
        <f>E532*(1+$F$3)</f>
        <v>1062.075</v>
      </c>
      <c r="H532" s="38" t="n"/>
      <c r="I532" s="36" t="n"/>
      <c r="K532" s="100" t="n"/>
      <c r="L532" s="182">
        <f>K532*E532</f>
        <v>0</v>
      </c>
      <c r="M532" s="102" t="n"/>
      <c r="N532" s="183">
        <f>M532*F532</f>
        <v>0</v>
      </c>
      <c r="O532" s="95" t="n"/>
      <c r="P532" s="177">
        <f>O532*E532</f>
        <v>0</v>
      </c>
      <c r="Q532" s="96" t="n"/>
      <c r="R532" s="178">
        <f>Q532*F532</f>
        <v>0</v>
      </c>
      <c r="S532" s="95" t="n"/>
      <c r="T532" s="179">
        <f>S532*E532</f>
        <v>0</v>
      </c>
      <c r="U532" s="98" t="n"/>
      <c r="V532" s="178">
        <f>U532*F532</f>
        <v>0</v>
      </c>
      <c r="W532" s="99" t="n"/>
      <c r="X532" s="179">
        <f>W532*E532</f>
        <v>0</v>
      </c>
      <c r="Y532" s="98" t="n"/>
      <c r="Z532" s="178">
        <f>Y532*F532</f>
        <v>0</v>
      </c>
      <c r="AA532" s="99" t="n"/>
      <c r="AB532" s="179">
        <f>AA532*E532</f>
        <v>0</v>
      </c>
      <c r="AC532" s="98" t="n"/>
      <c r="AD532" s="178">
        <f>AC532*F532</f>
        <v>0</v>
      </c>
      <c r="AE532" s="99" t="n"/>
      <c r="AF532" s="179">
        <f>AE532*E532</f>
        <v>0</v>
      </c>
      <c r="AG532" s="98" t="n"/>
      <c r="AH532" s="178">
        <f>AG532*F532</f>
        <v>0</v>
      </c>
      <c r="AI532" s="99" t="n"/>
      <c r="AJ532" s="179">
        <f>AI532*E532</f>
        <v>0</v>
      </c>
      <c r="AK532" s="98" t="n"/>
      <c r="AL532" s="178">
        <f>AK532*F532</f>
        <v>0</v>
      </c>
      <c r="AM532" s="99" t="n"/>
      <c r="AN532" s="179">
        <f>AM532*E532</f>
        <v>0</v>
      </c>
      <c r="AO532" s="98" t="n"/>
      <c r="AP532" s="178">
        <f>AO532*F532</f>
        <v>0</v>
      </c>
      <c r="AQ532" s="99" t="n"/>
      <c r="AR532" s="179">
        <f>AQ532*E532</f>
        <v>0</v>
      </c>
      <c r="AS532" s="98" t="n"/>
      <c r="AT532" s="178">
        <f>AS532*F532</f>
        <v>0</v>
      </c>
      <c r="AU532" s="99" t="n"/>
      <c r="AV532" s="179">
        <f>AU532*E532</f>
        <v>0</v>
      </c>
      <c r="AW532" s="98" t="n"/>
      <c r="AX532" s="178">
        <f>AW532*F532</f>
        <v>0</v>
      </c>
      <c r="AY532" s="99" t="n"/>
      <c r="AZ532" s="179">
        <f>AY532*E532</f>
        <v>0</v>
      </c>
      <c r="BA532" s="98" t="n"/>
      <c r="BB532" s="178">
        <f>BA532*F532</f>
        <v>0</v>
      </c>
      <c r="BC532" s="99" t="n"/>
      <c r="BD532" s="179">
        <f>BC532*E532</f>
        <v>0</v>
      </c>
      <c r="BE532" s="98" t="n"/>
      <c r="BF532" s="178">
        <f>BE532*F532</f>
        <v>0</v>
      </c>
    </row>
    <row r="533" ht="69.59999999999999" customHeight="1">
      <c r="A533" s="19" t="inlineStr">
        <is>
          <t>12.091.0030</t>
        </is>
      </c>
      <c r="B533" s="15" t="inlineStr">
        <is>
          <t>חיפוי קירות ע"י קסטות אלומיניום תלת-שכבתיות בעובי 4 מ"מ (0.5+3+0.5 מ"מ), דוגמת "אלוקובונד" או "ETALBOND" או ש"ע צבוע בחלקו החיצוני בצבע PVDF ובחלקו הפנימי פריימר, לרבות קונסטרוקציית אלומיניום מפרופילי אומגה בעלי תעלות ניקוז אנכיות וצמד פרופילי אלומיניום אופקיים מותאמים להתפשטות הקסטות, בשיטת פרופילי נעילה זכר ונקבה ע"ג הקסטות. המחיר לשטח חיפוי מעל 150 מ"ר ועד 500 מ"ר</t>
        </is>
      </c>
      <c r="C533" s="33" t="inlineStr">
        <is>
          <t>מ"ר</t>
        </is>
      </c>
      <c r="D533" s="180" t="n">
        <v>1000</v>
      </c>
      <c r="E533" s="180">
        <f>D533*(1-$E$3)</f>
        <v>850</v>
      </c>
      <c r="F533" s="181">
        <f>E533*(1+$F$3)</f>
        <v>892.5</v>
      </c>
      <c r="H533" s="38" t="n"/>
      <c r="I533" s="36" t="n"/>
      <c r="K533" s="100" t="n"/>
      <c r="L533" s="182">
        <f>K533*E533</f>
        <v>0</v>
      </c>
      <c r="M533" s="102" t="n"/>
      <c r="N533" s="183">
        <f>M533*F533</f>
        <v>0</v>
      </c>
      <c r="O533" s="95" t="n"/>
      <c r="P533" s="177">
        <f>O533*E533</f>
        <v>0</v>
      </c>
      <c r="Q533" s="96" t="n"/>
      <c r="R533" s="178">
        <f>Q533*F533</f>
        <v>0</v>
      </c>
      <c r="S533" s="95" t="n"/>
      <c r="T533" s="179">
        <f>S533*E533</f>
        <v>0</v>
      </c>
      <c r="U533" s="98" t="n"/>
      <c r="V533" s="178">
        <f>U533*F533</f>
        <v>0</v>
      </c>
      <c r="W533" s="99" t="n"/>
      <c r="X533" s="179">
        <f>W533*E533</f>
        <v>0</v>
      </c>
      <c r="Y533" s="98" t="n"/>
      <c r="Z533" s="178">
        <f>Y533*F533</f>
        <v>0</v>
      </c>
      <c r="AA533" s="99" t="n"/>
      <c r="AB533" s="179">
        <f>AA533*E533</f>
        <v>0</v>
      </c>
      <c r="AC533" s="98" t="n"/>
      <c r="AD533" s="178">
        <f>AC533*F533</f>
        <v>0</v>
      </c>
      <c r="AE533" s="99" t="n"/>
      <c r="AF533" s="179">
        <f>AE533*E533</f>
        <v>0</v>
      </c>
      <c r="AG533" s="98" t="n"/>
      <c r="AH533" s="178">
        <f>AG533*F533</f>
        <v>0</v>
      </c>
      <c r="AI533" s="99" t="n"/>
      <c r="AJ533" s="179">
        <f>AI533*E533</f>
        <v>0</v>
      </c>
      <c r="AK533" s="98" t="n"/>
      <c r="AL533" s="178">
        <f>AK533*F533</f>
        <v>0</v>
      </c>
      <c r="AM533" s="99" t="n"/>
      <c r="AN533" s="179">
        <f>AM533*E533</f>
        <v>0</v>
      </c>
      <c r="AO533" s="98" t="n"/>
      <c r="AP533" s="178">
        <f>AO533*F533</f>
        <v>0</v>
      </c>
      <c r="AQ533" s="99" t="n"/>
      <c r="AR533" s="179">
        <f>AQ533*E533</f>
        <v>0</v>
      </c>
      <c r="AS533" s="98" t="n"/>
      <c r="AT533" s="178">
        <f>AS533*F533</f>
        <v>0</v>
      </c>
      <c r="AU533" s="99" t="n"/>
      <c r="AV533" s="179">
        <f>AU533*E533</f>
        <v>0</v>
      </c>
      <c r="AW533" s="98" t="n"/>
      <c r="AX533" s="178">
        <f>AW533*F533</f>
        <v>0</v>
      </c>
      <c r="AY533" s="99" t="n"/>
      <c r="AZ533" s="179">
        <f>AY533*E533</f>
        <v>0</v>
      </c>
      <c r="BA533" s="98" t="n"/>
      <c r="BB533" s="178">
        <f>BA533*F533</f>
        <v>0</v>
      </c>
      <c r="BC533" s="99" t="n"/>
      <c r="BD533" s="179">
        <f>BC533*E533</f>
        <v>0</v>
      </c>
      <c r="BE533" s="98" t="n"/>
      <c r="BF533" s="178">
        <f>BE533*F533</f>
        <v>0</v>
      </c>
    </row>
    <row r="534" ht="69.59999999999999" customHeight="1">
      <c r="A534" s="19" t="inlineStr">
        <is>
          <t>12.091.0040</t>
        </is>
      </c>
      <c r="B534" s="15" t="inlineStr">
        <is>
          <t>חיפוי קירות ע"י קסטות אלומיניום תלת-שכבתיות בעובי 4 מ"מ (0.5+3+0.5 מ"מ), דוגמת "אלוקובונד" או "ETALBOND" או ש"ע צבוע בחלקו החיצוני בצבע PVDF ובחלקו הפנימי פריימר, לרבות קונסטרוקציית אלומיניום מפרופילי אומגה בעלי תעלות ניקוז אנכיות וצמד פרופילי אלומיניום אופקיים מותאמים להתפשטות הקסטות, בשיטת פרופילי נעילה זכר ונקבה ע"ג הקסטות. המחיר לשטח חיפוי מעל 500 מ"ר ועד 1500 מ"ר</t>
        </is>
      </c>
      <c r="C534" s="33" t="inlineStr">
        <is>
          <t>מ"ר</t>
        </is>
      </c>
      <c r="D534" s="180" t="n">
        <v>900</v>
      </c>
      <c r="E534" s="180">
        <f>D534*(1-$E$3)</f>
        <v>765</v>
      </c>
      <c r="F534" s="181">
        <f>E534*(1+$F$3)</f>
        <v>803.25</v>
      </c>
      <c r="H534" s="38" t="n"/>
      <c r="I534" s="36" t="n"/>
      <c r="K534" s="100" t="n"/>
      <c r="L534" s="182">
        <f>K534*E534</f>
        <v>0</v>
      </c>
      <c r="M534" s="102" t="n"/>
      <c r="N534" s="183">
        <f>M534*F534</f>
        <v>0</v>
      </c>
      <c r="O534" s="95" t="n"/>
      <c r="P534" s="177">
        <f>O534*E534</f>
        <v>0</v>
      </c>
      <c r="Q534" s="96" t="n"/>
      <c r="R534" s="178">
        <f>Q534*F534</f>
        <v>0</v>
      </c>
      <c r="S534" s="95" t="n"/>
      <c r="T534" s="179">
        <f>S534*E534</f>
        <v>0</v>
      </c>
      <c r="U534" s="98" t="n"/>
      <c r="V534" s="178">
        <f>U534*F534</f>
        <v>0</v>
      </c>
      <c r="W534" s="99" t="n"/>
      <c r="X534" s="179">
        <f>W534*E534</f>
        <v>0</v>
      </c>
      <c r="Y534" s="98" t="n"/>
      <c r="Z534" s="178">
        <f>Y534*F534</f>
        <v>0</v>
      </c>
      <c r="AA534" s="99" t="n"/>
      <c r="AB534" s="179">
        <f>AA534*E534</f>
        <v>0</v>
      </c>
      <c r="AC534" s="98" t="n"/>
      <c r="AD534" s="178">
        <f>AC534*F534</f>
        <v>0</v>
      </c>
      <c r="AE534" s="99" t="n"/>
      <c r="AF534" s="179">
        <f>AE534*E534</f>
        <v>0</v>
      </c>
      <c r="AG534" s="98" t="n"/>
      <c r="AH534" s="178">
        <f>AG534*F534</f>
        <v>0</v>
      </c>
      <c r="AI534" s="99" t="n"/>
      <c r="AJ534" s="179">
        <f>AI534*E534</f>
        <v>0</v>
      </c>
      <c r="AK534" s="98" t="n"/>
      <c r="AL534" s="178">
        <f>AK534*F534</f>
        <v>0</v>
      </c>
      <c r="AM534" s="99" t="n"/>
      <c r="AN534" s="179">
        <f>AM534*E534</f>
        <v>0</v>
      </c>
      <c r="AO534" s="98" t="n"/>
      <c r="AP534" s="178">
        <f>AO534*F534</f>
        <v>0</v>
      </c>
      <c r="AQ534" s="99" t="n"/>
      <c r="AR534" s="179">
        <f>AQ534*E534</f>
        <v>0</v>
      </c>
      <c r="AS534" s="98" t="n"/>
      <c r="AT534" s="178">
        <f>AS534*F534</f>
        <v>0</v>
      </c>
      <c r="AU534" s="99" t="n"/>
      <c r="AV534" s="179">
        <f>AU534*E534</f>
        <v>0</v>
      </c>
      <c r="AW534" s="98" t="n"/>
      <c r="AX534" s="178">
        <f>AW534*F534</f>
        <v>0</v>
      </c>
      <c r="AY534" s="99" t="n"/>
      <c r="AZ534" s="179">
        <f>AY534*E534</f>
        <v>0</v>
      </c>
      <c r="BA534" s="98" t="n"/>
      <c r="BB534" s="178">
        <f>BA534*F534</f>
        <v>0</v>
      </c>
      <c r="BC534" s="99" t="n"/>
      <c r="BD534" s="179">
        <f>BC534*E534</f>
        <v>0</v>
      </c>
      <c r="BE534" s="98" t="n"/>
      <c r="BF534" s="178">
        <f>BE534*F534</f>
        <v>0</v>
      </c>
    </row>
    <row r="535" ht="69.59999999999999" customHeight="1">
      <c r="A535" s="19" t="inlineStr">
        <is>
          <t>12.091.0050</t>
        </is>
      </c>
      <c r="B535" s="15" t="inlineStr">
        <is>
          <t>חיפוי קירות ע"י קסטות אלומיניום תלת-שכבתיות בעובי 4 מ"מ (0.5+3+0.5 מ"מ), דוגמת "אלוקובונד" או "ETALBOND" או ש"ע צבוע בחלקו החיצוני בצבע PVDF ובחלקו הפנימי פריימר, לרבות קונסטרוקציית אלומיניום מפרופילי אומגה בעלי תעלות ניקוז אנכיות וצמד פרופילי אלומיניום אופקיים מותאמים להתפשטות הקסטות, בשיטת פרופילי נעילה זכר ונקבה ע"ג הקסטות. המחיר לשטח חיפוי מעל 1500 מ"ר</t>
        </is>
      </c>
      <c r="C535" s="33" t="inlineStr">
        <is>
          <t>מ"ר</t>
        </is>
      </c>
      <c r="D535" s="180" t="n">
        <v>840</v>
      </c>
      <c r="E535" s="180">
        <f>D535*(1-$E$3)</f>
        <v>714</v>
      </c>
      <c r="F535" s="181">
        <f>E535*(1+$F$3)</f>
        <v>749.7</v>
      </c>
      <c r="H535" s="38" t="n"/>
      <c r="I535" s="36" t="n"/>
      <c r="K535" s="100" t="n"/>
      <c r="L535" s="182">
        <f>K535*E535</f>
        <v>0</v>
      </c>
      <c r="M535" s="102" t="n"/>
      <c r="N535" s="183">
        <f>M535*F535</f>
        <v>0</v>
      </c>
      <c r="O535" s="95" t="n"/>
      <c r="P535" s="177">
        <f>O535*E535</f>
        <v>0</v>
      </c>
      <c r="Q535" s="96" t="n"/>
      <c r="R535" s="178">
        <f>Q535*F535</f>
        <v>0</v>
      </c>
      <c r="S535" s="95" t="n"/>
      <c r="T535" s="179">
        <f>S535*E535</f>
        <v>0</v>
      </c>
      <c r="U535" s="98" t="n"/>
      <c r="V535" s="178">
        <f>U535*F535</f>
        <v>0</v>
      </c>
      <c r="W535" s="99" t="n"/>
      <c r="X535" s="179">
        <f>W535*E535</f>
        <v>0</v>
      </c>
      <c r="Y535" s="98" t="n"/>
      <c r="Z535" s="178">
        <f>Y535*F535</f>
        <v>0</v>
      </c>
      <c r="AA535" s="99" t="n"/>
      <c r="AB535" s="179">
        <f>AA535*E535</f>
        <v>0</v>
      </c>
      <c r="AC535" s="98" t="n"/>
      <c r="AD535" s="178">
        <f>AC535*F535</f>
        <v>0</v>
      </c>
      <c r="AE535" s="99" t="n"/>
      <c r="AF535" s="179">
        <f>AE535*E535</f>
        <v>0</v>
      </c>
      <c r="AG535" s="98" t="n"/>
      <c r="AH535" s="178">
        <f>AG535*F535</f>
        <v>0</v>
      </c>
      <c r="AI535" s="99" t="n"/>
      <c r="AJ535" s="179">
        <f>AI535*E535</f>
        <v>0</v>
      </c>
      <c r="AK535" s="98" t="n"/>
      <c r="AL535" s="178">
        <f>AK535*F535</f>
        <v>0</v>
      </c>
      <c r="AM535" s="99" t="n"/>
      <c r="AN535" s="179">
        <f>AM535*E535</f>
        <v>0</v>
      </c>
      <c r="AO535" s="98" t="n"/>
      <c r="AP535" s="178">
        <f>AO535*F535</f>
        <v>0</v>
      </c>
      <c r="AQ535" s="99" t="n"/>
      <c r="AR535" s="179">
        <f>AQ535*E535</f>
        <v>0</v>
      </c>
      <c r="AS535" s="98" t="n"/>
      <c r="AT535" s="178">
        <f>AS535*F535</f>
        <v>0</v>
      </c>
      <c r="AU535" s="99" t="n"/>
      <c r="AV535" s="179">
        <f>AU535*E535</f>
        <v>0</v>
      </c>
      <c r="AW535" s="98" t="n"/>
      <c r="AX535" s="178">
        <f>AW535*F535</f>
        <v>0</v>
      </c>
      <c r="AY535" s="99" t="n"/>
      <c r="AZ535" s="179">
        <f>AY535*E535</f>
        <v>0</v>
      </c>
      <c r="BA535" s="98" t="n"/>
      <c r="BB535" s="178">
        <f>BA535*F535</f>
        <v>0</v>
      </c>
      <c r="BC535" s="99" t="n"/>
      <c r="BD535" s="179">
        <f>BC535*E535</f>
        <v>0</v>
      </c>
      <c r="BE535" s="98" t="n"/>
      <c r="BF535" s="178">
        <f>BE535*F535</f>
        <v>0</v>
      </c>
    </row>
    <row r="536" ht="28.2" customHeight="1">
      <c r="A536" s="19" t="inlineStr">
        <is>
          <t>12.091.0101</t>
        </is>
      </c>
      <c r="B536" s="15" t="inlineStr">
        <is>
          <t>חיפוי קופינג עליון לגג, פלשונג, קרניזים, אדני וחשפי חלונות, ברוחב פרוס עד 0.5 מ', למבנה ששטחו המחופה בקסטות אלומיניום בעובי 4 מ"מ, הינו עד 50 מ"ר</t>
        </is>
      </c>
      <c r="C536" s="33" t="inlineStr">
        <is>
          <t>מ'</t>
        </is>
      </c>
      <c r="D536" s="180" t="n">
        <v>1110</v>
      </c>
      <c r="E536" s="180">
        <f>D536*(1-$E$3)</f>
        <v>943.5</v>
      </c>
      <c r="F536" s="181">
        <f>E536*(1+$F$3)</f>
        <v>990.6750000000001</v>
      </c>
      <c r="H536" s="38" t="n"/>
      <c r="I536" s="36" t="n"/>
      <c r="K536" s="100" t="n"/>
      <c r="L536" s="182">
        <f>K536*E536</f>
        <v>0</v>
      </c>
      <c r="M536" s="102" t="n"/>
      <c r="N536" s="183">
        <f>M536*F536</f>
        <v>0</v>
      </c>
      <c r="O536" s="95" t="n"/>
      <c r="P536" s="177">
        <f>O536*E536</f>
        <v>0</v>
      </c>
      <c r="Q536" s="96" t="n"/>
      <c r="R536" s="178">
        <f>Q536*F536</f>
        <v>0</v>
      </c>
      <c r="S536" s="95" t="n"/>
      <c r="T536" s="179">
        <f>S536*E536</f>
        <v>0</v>
      </c>
      <c r="U536" s="98" t="n"/>
      <c r="V536" s="178">
        <f>U536*F536</f>
        <v>0</v>
      </c>
      <c r="W536" s="99" t="n"/>
      <c r="X536" s="179">
        <f>W536*E536</f>
        <v>0</v>
      </c>
      <c r="Y536" s="98" t="n"/>
      <c r="Z536" s="178">
        <f>Y536*F536</f>
        <v>0</v>
      </c>
      <c r="AA536" s="99" t="n"/>
      <c r="AB536" s="179">
        <f>AA536*E536</f>
        <v>0</v>
      </c>
      <c r="AC536" s="98" t="n"/>
      <c r="AD536" s="178">
        <f>AC536*F536</f>
        <v>0</v>
      </c>
      <c r="AE536" s="99" t="n"/>
      <c r="AF536" s="179">
        <f>AE536*E536</f>
        <v>0</v>
      </c>
      <c r="AG536" s="98" t="n"/>
      <c r="AH536" s="178">
        <f>AG536*F536</f>
        <v>0</v>
      </c>
      <c r="AI536" s="99" t="n"/>
      <c r="AJ536" s="179">
        <f>AI536*E536</f>
        <v>0</v>
      </c>
      <c r="AK536" s="98" t="n"/>
      <c r="AL536" s="178">
        <f>AK536*F536</f>
        <v>0</v>
      </c>
      <c r="AM536" s="99" t="n"/>
      <c r="AN536" s="179">
        <f>AM536*E536</f>
        <v>0</v>
      </c>
      <c r="AO536" s="98" t="n"/>
      <c r="AP536" s="178">
        <f>AO536*F536</f>
        <v>0</v>
      </c>
      <c r="AQ536" s="99" t="n"/>
      <c r="AR536" s="179">
        <f>AQ536*E536</f>
        <v>0</v>
      </c>
      <c r="AS536" s="98" t="n"/>
      <c r="AT536" s="178">
        <f>AS536*F536</f>
        <v>0</v>
      </c>
      <c r="AU536" s="99" t="n"/>
      <c r="AV536" s="179">
        <f>AU536*E536</f>
        <v>0</v>
      </c>
      <c r="AW536" s="98" t="n"/>
      <c r="AX536" s="178">
        <f>AW536*F536</f>
        <v>0</v>
      </c>
      <c r="AY536" s="99" t="n"/>
      <c r="AZ536" s="179">
        <f>AY536*E536</f>
        <v>0</v>
      </c>
      <c r="BA536" s="98" t="n"/>
      <c r="BB536" s="178">
        <f>BA536*F536</f>
        <v>0</v>
      </c>
      <c r="BC536" s="99" t="n"/>
      <c r="BD536" s="179">
        <f>BC536*E536</f>
        <v>0</v>
      </c>
      <c r="BE536" s="98" t="n"/>
      <c r="BF536" s="178">
        <f>BE536*F536</f>
        <v>0</v>
      </c>
    </row>
    <row r="537" ht="28.2" customHeight="1">
      <c r="A537" s="19" t="inlineStr">
        <is>
          <t>12.091.0111</t>
        </is>
      </c>
      <c r="B537" s="15" t="inlineStr">
        <is>
          <t>חיפוי קופינג עליון לגג, פלשונג, קרניזים, אדני וחשפי חלונות, ברוחב פרוס עד 0.5 מ', למבנה ששטחו המחופה בקסטות אלומיניום בעובי 4 מ"מ, הינו מעל 50 מ"ר ועד 150 מ"ר</t>
        </is>
      </c>
      <c r="C537" s="33" t="inlineStr">
        <is>
          <t>מ'</t>
        </is>
      </c>
      <c r="D537" s="180" t="n">
        <v>950</v>
      </c>
      <c r="E537" s="180">
        <f>D537*(1-$E$3)</f>
        <v>807.5</v>
      </c>
      <c r="F537" s="181">
        <f>E537*(1+$F$3)</f>
        <v>847.875</v>
      </c>
      <c r="H537" s="38" t="n"/>
      <c r="I537" s="36" t="n"/>
      <c r="K537" s="100" t="n"/>
      <c r="L537" s="182">
        <f>K537*E537</f>
        <v>0</v>
      </c>
      <c r="M537" s="102" t="n"/>
      <c r="N537" s="183">
        <f>M537*F537</f>
        <v>0</v>
      </c>
      <c r="O537" s="95" t="n"/>
      <c r="P537" s="177">
        <f>O537*E537</f>
        <v>0</v>
      </c>
      <c r="Q537" s="96" t="n"/>
      <c r="R537" s="178">
        <f>Q537*F537</f>
        <v>0</v>
      </c>
      <c r="S537" s="95" t="n"/>
      <c r="T537" s="179">
        <f>S537*E537</f>
        <v>0</v>
      </c>
      <c r="U537" s="98" t="n"/>
      <c r="V537" s="178">
        <f>U537*F537</f>
        <v>0</v>
      </c>
      <c r="W537" s="99" t="n"/>
      <c r="X537" s="179">
        <f>W537*E537</f>
        <v>0</v>
      </c>
      <c r="Y537" s="98" t="n"/>
      <c r="Z537" s="178">
        <f>Y537*F537</f>
        <v>0</v>
      </c>
      <c r="AA537" s="99" t="n"/>
      <c r="AB537" s="179">
        <f>AA537*E537</f>
        <v>0</v>
      </c>
      <c r="AC537" s="98" t="n"/>
      <c r="AD537" s="178">
        <f>AC537*F537</f>
        <v>0</v>
      </c>
      <c r="AE537" s="99" t="n"/>
      <c r="AF537" s="179">
        <f>AE537*E537</f>
        <v>0</v>
      </c>
      <c r="AG537" s="98" t="n"/>
      <c r="AH537" s="178">
        <f>AG537*F537</f>
        <v>0</v>
      </c>
      <c r="AI537" s="99" t="n"/>
      <c r="AJ537" s="179">
        <f>AI537*E537</f>
        <v>0</v>
      </c>
      <c r="AK537" s="98" t="n"/>
      <c r="AL537" s="178">
        <f>AK537*F537</f>
        <v>0</v>
      </c>
      <c r="AM537" s="99" t="n"/>
      <c r="AN537" s="179">
        <f>AM537*E537</f>
        <v>0</v>
      </c>
      <c r="AO537" s="98" t="n"/>
      <c r="AP537" s="178">
        <f>AO537*F537</f>
        <v>0</v>
      </c>
      <c r="AQ537" s="99" t="n"/>
      <c r="AR537" s="179">
        <f>AQ537*E537</f>
        <v>0</v>
      </c>
      <c r="AS537" s="98" t="n"/>
      <c r="AT537" s="178">
        <f>AS537*F537</f>
        <v>0</v>
      </c>
      <c r="AU537" s="99" t="n"/>
      <c r="AV537" s="179">
        <f>AU537*E537</f>
        <v>0</v>
      </c>
      <c r="AW537" s="98" t="n"/>
      <c r="AX537" s="178">
        <f>AW537*F537</f>
        <v>0</v>
      </c>
      <c r="AY537" s="99" t="n"/>
      <c r="AZ537" s="179">
        <f>AY537*E537</f>
        <v>0</v>
      </c>
      <c r="BA537" s="98" t="n"/>
      <c r="BB537" s="178">
        <f>BA537*F537</f>
        <v>0</v>
      </c>
      <c r="BC537" s="99" t="n"/>
      <c r="BD537" s="179">
        <f>BC537*E537</f>
        <v>0</v>
      </c>
      <c r="BE537" s="98" t="n"/>
      <c r="BF537" s="178">
        <f>BE537*F537</f>
        <v>0</v>
      </c>
    </row>
    <row r="538" ht="28.2" customHeight="1">
      <c r="A538" s="19" t="inlineStr">
        <is>
          <t>12.091.0121</t>
        </is>
      </c>
      <c r="B538" s="15" t="inlineStr">
        <is>
          <t>חיפוי קופינג עליון לגג, פלשונג, קרניזים, אדני וחשפי חלונות, ברוחב פרוס עד 0.5 מ', למבנה ששטחו המחופה בקסטות אלומיניום בעובי 4 מ"מ, הינו מעל 150 מ"ר ועד 500 מ"ר</t>
        </is>
      </c>
      <c r="C538" s="33" t="inlineStr">
        <is>
          <t>מ'</t>
        </is>
      </c>
      <c r="D538" s="180" t="n">
        <v>800</v>
      </c>
      <c r="E538" s="180">
        <f>D538*(1-$E$3)</f>
        <v>680</v>
      </c>
      <c r="F538" s="181">
        <f>E538*(1+$F$3)</f>
        <v>714</v>
      </c>
      <c r="H538" s="38" t="n"/>
      <c r="I538" s="36" t="n"/>
      <c r="K538" s="100" t="n"/>
      <c r="L538" s="182">
        <f>K538*E538</f>
        <v>0</v>
      </c>
      <c r="M538" s="102" t="n"/>
      <c r="N538" s="183">
        <f>M538*F538</f>
        <v>0</v>
      </c>
      <c r="O538" s="95" t="n"/>
      <c r="P538" s="177">
        <f>O538*E538</f>
        <v>0</v>
      </c>
      <c r="Q538" s="96" t="n"/>
      <c r="R538" s="178">
        <f>Q538*F538</f>
        <v>0</v>
      </c>
      <c r="S538" s="95" t="n"/>
      <c r="T538" s="179">
        <f>S538*E538</f>
        <v>0</v>
      </c>
      <c r="U538" s="98" t="n"/>
      <c r="V538" s="178">
        <f>U538*F538</f>
        <v>0</v>
      </c>
      <c r="W538" s="99" t="n"/>
      <c r="X538" s="179">
        <f>W538*E538</f>
        <v>0</v>
      </c>
      <c r="Y538" s="98" t="n"/>
      <c r="Z538" s="178">
        <f>Y538*F538</f>
        <v>0</v>
      </c>
      <c r="AA538" s="99" t="n"/>
      <c r="AB538" s="179">
        <f>AA538*E538</f>
        <v>0</v>
      </c>
      <c r="AC538" s="98" t="n"/>
      <c r="AD538" s="178">
        <f>AC538*F538</f>
        <v>0</v>
      </c>
      <c r="AE538" s="99" t="n"/>
      <c r="AF538" s="179">
        <f>AE538*E538</f>
        <v>0</v>
      </c>
      <c r="AG538" s="98" t="n"/>
      <c r="AH538" s="178">
        <f>AG538*F538</f>
        <v>0</v>
      </c>
      <c r="AI538" s="99" t="n"/>
      <c r="AJ538" s="179">
        <f>AI538*E538</f>
        <v>0</v>
      </c>
      <c r="AK538" s="98" t="n"/>
      <c r="AL538" s="178">
        <f>AK538*F538</f>
        <v>0</v>
      </c>
      <c r="AM538" s="99" t="n"/>
      <c r="AN538" s="179">
        <f>AM538*E538</f>
        <v>0</v>
      </c>
      <c r="AO538" s="98" t="n"/>
      <c r="AP538" s="178">
        <f>AO538*F538</f>
        <v>0</v>
      </c>
      <c r="AQ538" s="99" t="n"/>
      <c r="AR538" s="179">
        <f>AQ538*E538</f>
        <v>0</v>
      </c>
      <c r="AS538" s="98" t="n"/>
      <c r="AT538" s="178">
        <f>AS538*F538</f>
        <v>0</v>
      </c>
      <c r="AU538" s="99" t="n"/>
      <c r="AV538" s="179">
        <f>AU538*E538</f>
        <v>0</v>
      </c>
      <c r="AW538" s="98" t="n"/>
      <c r="AX538" s="178">
        <f>AW538*F538</f>
        <v>0</v>
      </c>
      <c r="AY538" s="99" t="n"/>
      <c r="AZ538" s="179">
        <f>AY538*E538</f>
        <v>0</v>
      </c>
      <c r="BA538" s="98" t="n"/>
      <c r="BB538" s="178">
        <f>BA538*F538</f>
        <v>0</v>
      </c>
      <c r="BC538" s="99" t="n"/>
      <c r="BD538" s="179">
        <f>BC538*E538</f>
        <v>0</v>
      </c>
      <c r="BE538" s="98" t="n"/>
      <c r="BF538" s="178">
        <f>BE538*F538</f>
        <v>0</v>
      </c>
    </row>
    <row r="539" ht="28.2" customHeight="1">
      <c r="A539" s="19" t="inlineStr">
        <is>
          <t>12.091.0131</t>
        </is>
      </c>
      <c r="B539" s="15" t="inlineStr">
        <is>
          <t>חיפוי קופינג עליון לגג, פלשונג, קרניזים, אדני וחשפי חלונות, ברוחב פרוס עד 0.5 מ', למבנה ששטחו המחופה בקסטות אלומיניום בעובי 4 מ"מ, הינו מעל 500 מ"ר ועד 1500 מ"ר</t>
        </is>
      </c>
      <c r="C539" s="33" t="inlineStr">
        <is>
          <t>מ'</t>
        </is>
      </c>
      <c r="D539" s="180" t="n">
        <v>720</v>
      </c>
      <c r="E539" s="180">
        <f>D539*(1-$E$3)</f>
        <v>612</v>
      </c>
      <c r="F539" s="181">
        <f>E539*(1+$F$3)</f>
        <v>642.6</v>
      </c>
      <c r="H539" s="38" t="n"/>
      <c r="I539" s="36" t="n"/>
      <c r="K539" s="100" t="n"/>
      <c r="L539" s="182">
        <f>K539*E539</f>
        <v>0</v>
      </c>
      <c r="M539" s="102" t="n"/>
      <c r="N539" s="183">
        <f>M539*F539</f>
        <v>0</v>
      </c>
      <c r="O539" s="95" t="n"/>
      <c r="P539" s="177">
        <f>O539*E539</f>
        <v>0</v>
      </c>
      <c r="Q539" s="96" t="n"/>
      <c r="R539" s="178">
        <f>Q539*F539</f>
        <v>0</v>
      </c>
      <c r="S539" s="95" t="n"/>
      <c r="T539" s="179">
        <f>S539*E539</f>
        <v>0</v>
      </c>
      <c r="U539" s="98" t="n"/>
      <c r="V539" s="178">
        <f>U539*F539</f>
        <v>0</v>
      </c>
      <c r="W539" s="99" t="n"/>
      <c r="X539" s="179">
        <f>W539*E539</f>
        <v>0</v>
      </c>
      <c r="Y539" s="98" t="n"/>
      <c r="Z539" s="178">
        <f>Y539*F539</f>
        <v>0</v>
      </c>
      <c r="AA539" s="99" t="n"/>
      <c r="AB539" s="179">
        <f>AA539*E539</f>
        <v>0</v>
      </c>
      <c r="AC539" s="98" t="n"/>
      <c r="AD539" s="178">
        <f>AC539*F539</f>
        <v>0</v>
      </c>
      <c r="AE539" s="99" t="n"/>
      <c r="AF539" s="179">
        <f>AE539*E539</f>
        <v>0</v>
      </c>
      <c r="AG539" s="98" t="n"/>
      <c r="AH539" s="178">
        <f>AG539*F539</f>
        <v>0</v>
      </c>
      <c r="AI539" s="99" t="n"/>
      <c r="AJ539" s="179">
        <f>AI539*E539</f>
        <v>0</v>
      </c>
      <c r="AK539" s="98" t="n"/>
      <c r="AL539" s="178">
        <f>AK539*F539</f>
        <v>0</v>
      </c>
      <c r="AM539" s="99" t="n"/>
      <c r="AN539" s="179">
        <f>AM539*E539</f>
        <v>0</v>
      </c>
      <c r="AO539" s="98" t="n"/>
      <c r="AP539" s="178">
        <f>AO539*F539</f>
        <v>0</v>
      </c>
      <c r="AQ539" s="99" t="n"/>
      <c r="AR539" s="179">
        <f>AQ539*E539</f>
        <v>0</v>
      </c>
      <c r="AS539" s="98" t="n"/>
      <c r="AT539" s="178">
        <f>AS539*F539</f>
        <v>0</v>
      </c>
      <c r="AU539" s="99" t="n"/>
      <c r="AV539" s="179">
        <f>AU539*E539</f>
        <v>0</v>
      </c>
      <c r="AW539" s="98" t="n"/>
      <c r="AX539" s="178">
        <f>AW539*F539</f>
        <v>0</v>
      </c>
      <c r="AY539" s="99" t="n"/>
      <c r="AZ539" s="179">
        <f>AY539*E539</f>
        <v>0</v>
      </c>
      <c r="BA539" s="98" t="n"/>
      <c r="BB539" s="178">
        <f>BA539*F539</f>
        <v>0</v>
      </c>
      <c r="BC539" s="99" t="n"/>
      <c r="BD539" s="179">
        <f>BC539*E539</f>
        <v>0</v>
      </c>
      <c r="BE539" s="98" t="n"/>
      <c r="BF539" s="178">
        <f>BE539*F539</f>
        <v>0</v>
      </c>
    </row>
    <row r="540" ht="28.2" customHeight="1">
      <c r="A540" s="19" t="inlineStr">
        <is>
          <t>12.091.0141</t>
        </is>
      </c>
      <c r="B540" s="15" t="inlineStr">
        <is>
          <t>חיפוי קופינג עליון לגג, פלשונג, קרניזים, אדני וחשפי חלונות, ברוחב פרוס עד 0.5 מ', למבנה ששטחו המחופה בקסטות אלומיניום בעובי 4 מ"מ, הינו מעל 1500 מ"ר</t>
        </is>
      </c>
      <c r="C540" s="33" t="inlineStr">
        <is>
          <t>מ'</t>
        </is>
      </c>
      <c r="D540" s="180" t="n">
        <v>680</v>
      </c>
      <c r="E540" s="180">
        <f>D540*(1-$E$3)</f>
        <v>578</v>
      </c>
      <c r="F540" s="181">
        <f>E540*(1+$F$3)</f>
        <v>606.9</v>
      </c>
      <c r="H540" s="38" t="n"/>
      <c r="I540" s="36" t="n"/>
      <c r="K540" s="100" t="n"/>
      <c r="L540" s="182">
        <f>K540*E540</f>
        <v>0</v>
      </c>
      <c r="M540" s="102" t="n"/>
      <c r="N540" s="183">
        <f>M540*F540</f>
        <v>0</v>
      </c>
      <c r="O540" s="95" t="n"/>
      <c r="P540" s="177">
        <f>O540*E540</f>
        <v>0</v>
      </c>
      <c r="Q540" s="96" t="n"/>
      <c r="R540" s="178">
        <f>Q540*F540</f>
        <v>0</v>
      </c>
      <c r="S540" s="95" t="n"/>
      <c r="T540" s="179">
        <f>S540*E540</f>
        <v>0</v>
      </c>
      <c r="U540" s="98" t="n"/>
      <c r="V540" s="178">
        <f>U540*F540</f>
        <v>0</v>
      </c>
      <c r="W540" s="99" t="n"/>
      <c r="X540" s="179">
        <f>W540*E540</f>
        <v>0</v>
      </c>
      <c r="Y540" s="98" t="n"/>
      <c r="Z540" s="178">
        <f>Y540*F540</f>
        <v>0</v>
      </c>
      <c r="AA540" s="99" t="n"/>
      <c r="AB540" s="179">
        <f>AA540*E540</f>
        <v>0</v>
      </c>
      <c r="AC540" s="98" t="n"/>
      <c r="AD540" s="178">
        <f>AC540*F540</f>
        <v>0</v>
      </c>
      <c r="AE540" s="99" t="n"/>
      <c r="AF540" s="179">
        <f>AE540*E540</f>
        <v>0</v>
      </c>
      <c r="AG540" s="98" t="n"/>
      <c r="AH540" s="178">
        <f>AG540*F540</f>
        <v>0</v>
      </c>
      <c r="AI540" s="99" t="n"/>
      <c r="AJ540" s="179">
        <f>AI540*E540</f>
        <v>0</v>
      </c>
      <c r="AK540" s="98" t="n"/>
      <c r="AL540" s="178">
        <f>AK540*F540</f>
        <v>0</v>
      </c>
      <c r="AM540" s="99" t="n"/>
      <c r="AN540" s="179">
        <f>AM540*E540</f>
        <v>0</v>
      </c>
      <c r="AO540" s="98" t="n"/>
      <c r="AP540" s="178">
        <f>AO540*F540</f>
        <v>0</v>
      </c>
      <c r="AQ540" s="99" t="n"/>
      <c r="AR540" s="179">
        <f>AQ540*E540</f>
        <v>0</v>
      </c>
      <c r="AS540" s="98" t="n"/>
      <c r="AT540" s="178">
        <f>AS540*F540</f>
        <v>0</v>
      </c>
      <c r="AU540" s="99" t="n"/>
      <c r="AV540" s="179">
        <f>AU540*E540</f>
        <v>0</v>
      </c>
      <c r="AW540" s="98" t="n"/>
      <c r="AX540" s="178">
        <f>AW540*F540</f>
        <v>0</v>
      </c>
      <c r="AY540" s="99" t="n"/>
      <c r="AZ540" s="179">
        <f>AY540*E540</f>
        <v>0</v>
      </c>
      <c r="BA540" s="98" t="n"/>
      <c r="BB540" s="178">
        <f>BA540*F540</f>
        <v>0</v>
      </c>
      <c r="BC540" s="99" t="n"/>
      <c r="BD540" s="179">
        <f>BC540*E540</f>
        <v>0</v>
      </c>
      <c r="BE540" s="98" t="n"/>
      <c r="BF540" s="178">
        <f>BE540*F540</f>
        <v>0</v>
      </c>
    </row>
    <row r="541" ht="28.2" customHeight="1">
      <c r="A541" s="19" t="inlineStr">
        <is>
          <t>12.091.0150</t>
        </is>
      </c>
      <c r="B541" s="15" t="inlineStr">
        <is>
          <t>חיפוי קופינג עליון לגג, פלשונג, קרניזים, אדני וחשפי חלונות, ברוחב פרוס מעל 0.5 מ' ועד 1.0 מ', למבנה ששטחו המחופה בקסטות אלומיניום בעובי 4 מ"מ, הינו עד 50 מ"ר</t>
        </is>
      </c>
      <c r="C541" s="33" t="inlineStr">
        <is>
          <t>מ'</t>
        </is>
      </c>
      <c r="D541" s="180" t="n">
        <v>1390</v>
      </c>
      <c r="E541" s="180">
        <f>D541*(1-$E$3)</f>
        <v>1181.5</v>
      </c>
      <c r="F541" s="181">
        <f>E541*(1+$F$3)</f>
        <v>1240.575</v>
      </c>
      <c r="H541" s="38" t="n"/>
      <c r="I541" s="36" t="n"/>
      <c r="K541" s="100" t="n"/>
      <c r="L541" s="182">
        <f>K541*E541</f>
        <v>0</v>
      </c>
      <c r="M541" s="102" t="n"/>
      <c r="N541" s="183">
        <f>M541*F541</f>
        <v>0</v>
      </c>
      <c r="O541" s="95" t="n"/>
      <c r="P541" s="177">
        <f>O541*E541</f>
        <v>0</v>
      </c>
      <c r="Q541" s="96" t="n"/>
      <c r="R541" s="178">
        <f>Q541*F541</f>
        <v>0</v>
      </c>
      <c r="S541" s="95" t="n"/>
      <c r="T541" s="179">
        <f>S541*E541</f>
        <v>0</v>
      </c>
      <c r="U541" s="98" t="n"/>
      <c r="V541" s="178">
        <f>U541*F541</f>
        <v>0</v>
      </c>
      <c r="W541" s="99" t="n"/>
      <c r="X541" s="179">
        <f>W541*E541</f>
        <v>0</v>
      </c>
      <c r="Y541" s="98" t="n"/>
      <c r="Z541" s="178">
        <f>Y541*F541</f>
        <v>0</v>
      </c>
      <c r="AA541" s="99" t="n"/>
      <c r="AB541" s="179">
        <f>AA541*E541</f>
        <v>0</v>
      </c>
      <c r="AC541" s="98" t="n"/>
      <c r="AD541" s="178">
        <f>AC541*F541</f>
        <v>0</v>
      </c>
      <c r="AE541" s="99" t="n"/>
      <c r="AF541" s="179">
        <f>AE541*E541</f>
        <v>0</v>
      </c>
      <c r="AG541" s="98" t="n"/>
      <c r="AH541" s="178">
        <f>AG541*F541</f>
        <v>0</v>
      </c>
      <c r="AI541" s="99" t="n"/>
      <c r="AJ541" s="179">
        <f>AI541*E541</f>
        <v>0</v>
      </c>
      <c r="AK541" s="98" t="n"/>
      <c r="AL541" s="178">
        <f>AK541*F541</f>
        <v>0</v>
      </c>
      <c r="AM541" s="99" t="n"/>
      <c r="AN541" s="179">
        <f>AM541*E541</f>
        <v>0</v>
      </c>
      <c r="AO541" s="98" t="n"/>
      <c r="AP541" s="178">
        <f>AO541*F541</f>
        <v>0</v>
      </c>
      <c r="AQ541" s="99" t="n"/>
      <c r="AR541" s="179">
        <f>AQ541*E541</f>
        <v>0</v>
      </c>
      <c r="AS541" s="98" t="n"/>
      <c r="AT541" s="178">
        <f>AS541*F541</f>
        <v>0</v>
      </c>
      <c r="AU541" s="99" t="n"/>
      <c r="AV541" s="179">
        <f>AU541*E541</f>
        <v>0</v>
      </c>
      <c r="AW541" s="98" t="n"/>
      <c r="AX541" s="178">
        <f>AW541*F541</f>
        <v>0</v>
      </c>
      <c r="AY541" s="99" t="n"/>
      <c r="AZ541" s="179">
        <f>AY541*E541</f>
        <v>0</v>
      </c>
      <c r="BA541" s="98" t="n"/>
      <c r="BB541" s="178">
        <f>BA541*F541</f>
        <v>0</v>
      </c>
      <c r="BC541" s="99" t="n"/>
      <c r="BD541" s="179">
        <f>BC541*E541</f>
        <v>0</v>
      </c>
      <c r="BE541" s="98" t="n"/>
      <c r="BF541" s="178">
        <f>BE541*F541</f>
        <v>0</v>
      </c>
    </row>
    <row r="542" ht="28.2" customHeight="1">
      <c r="A542" s="19" t="inlineStr">
        <is>
          <t>12.091.0152</t>
        </is>
      </c>
      <c r="B542" s="15" t="inlineStr">
        <is>
          <t>חיפוי קופינג עליון לגג, פלשונג, קרניזים, אדני וחשפי חלונות, ברוחב פרוס מעל 0.5 מ' ועד 1.0 מ', למבנה ששטחו המחופה בקסטות אלומיניום בעובי 4 מ"מ, הינו מעל 50 מ"ר ועד 150 מ"ר</t>
        </is>
      </c>
      <c r="C542" s="33" t="inlineStr">
        <is>
          <t>מ'</t>
        </is>
      </c>
      <c r="D542" s="180" t="n">
        <v>1180</v>
      </c>
      <c r="E542" s="180">
        <f>D542*(1-$E$3)</f>
        <v>1003</v>
      </c>
      <c r="F542" s="181">
        <f>E542*(1+$F$3)</f>
        <v>1053.15</v>
      </c>
      <c r="H542" s="38" t="n"/>
      <c r="I542" s="36" t="n"/>
      <c r="K542" s="100" t="n"/>
      <c r="L542" s="182">
        <f>K542*E542</f>
        <v>0</v>
      </c>
      <c r="M542" s="102" t="n"/>
      <c r="N542" s="183">
        <f>M542*F542</f>
        <v>0</v>
      </c>
      <c r="O542" s="95" t="n"/>
      <c r="P542" s="177">
        <f>O542*E542</f>
        <v>0</v>
      </c>
      <c r="Q542" s="96" t="n"/>
      <c r="R542" s="178">
        <f>Q542*F542</f>
        <v>0</v>
      </c>
      <c r="S542" s="95" t="n"/>
      <c r="T542" s="179">
        <f>S542*E542</f>
        <v>0</v>
      </c>
      <c r="U542" s="98" t="n"/>
      <c r="V542" s="178">
        <f>U542*F542</f>
        <v>0</v>
      </c>
      <c r="W542" s="99" t="n"/>
      <c r="X542" s="179">
        <f>W542*E542</f>
        <v>0</v>
      </c>
      <c r="Y542" s="98" t="n"/>
      <c r="Z542" s="178">
        <f>Y542*F542</f>
        <v>0</v>
      </c>
      <c r="AA542" s="99" t="n"/>
      <c r="AB542" s="179">
        <f>AA542*E542</f>
        <v>0</v>
      </c>
      <c r="AC542" s="98" t="n"/>
      <c r="AD542" s="178">
        <f>AC542*F542</f>
        <v>0</v>
      </c>
      <c r="AE542" s="99" t="n"/>
      <c r="AF542" s="179">
        <f>AE542*E542</f>
        <v>0</v>
      </c>
      <c r="AG542" s="98" t="n"/>
      <c r="AH542" s="178">
        <f>AG542*F542</f>
        <v>0</v>
      </c>
      <c r="AI542" s="99" t="n"/>
      <c r="AJ542" s="179">
        <f>AI542*E542</f>
        <v>0</v>
      </c>
      <c r="AK542" s="98" t="n"/>
      <c r="AL542" s="178">
        <f>AK542*F542</f>
        <v>0</v>
      </c>
      <c r="AM542" s="99" t="n"/>
      <c r="AN542" s="179">
        <f>AM542*E542</f>
        <v>0</v>
      </c>
      <c r="AO542" s="98" t="n"/>
      <c r="AP542" s="178">
        <f>AO542*F542</f>
        <v>0</v>
      </c>
      <c r="AQ542" s="99" t="n"/>
      <c r="AR542" s="179">
        <f>AQ542*E542</f>
        <v>0</v>
      </c>
      <c r="AS542" s="98" t="n"/>
      <c r="AT542" s="178">
        <f>AS542*F542</f>
        <v>0</v>
      </c>
      <c r="AU542" s="99" t="n"/>
      <c r="AV542" s="179">
        <f>AU542*E542</f>
        <v>0</v>
      </c>
      <c r="AW542" s="98" t="n"/>
      <c r="AX542" s="178">
        <f>AW542*F542</f>
        <v>0</v>
      </c>
      <c r="AY542" s="99" t="n"/>
      <c r="AZ542" s="179">
        <f>AY542*E542</f>
        <v>0</v>
      </c>
      <c r="BA542" s="98" t="n"/>
      <c r="BB542" s="178">
        <f>BA542*F542</f>
        <v>0</v>
      </c>
      <c r="BC542" s="99" t="n"/>
      <c r="BD542" s="179">
        <f>BC542*E542</f>
        <v>0</v>
      </c>
      <c r="BE542" s="98" t="n"/>
      <c r="BF542" s="178">
        <f>BE542*F542</f>
        <v>0</v>
      </c>
    </row>
    <row r="543" ht="28.2" customHeight="1">
      <c r="A543" s="19" t="inlineStr">
        <is>
          <t>12.091.0154</t>
        </is>
      </c>
      <c r="B543" s="15" t="inlineStr">
        <is>
          <t>חיפוי קופינג עליון לגג, פלשונג, קרניזים, אדני וחשפי חלונות, ברוחב פרוס מעל 0.5 מ' ועד 1.0 מ', למבנה ששטחו המחופה בקסטות אלומיניום בעובי 4 מ"מ, הינו מעל 150 מ"ר ועד 500 מ"ר</t>
        </is>
      </c>
      <c r="C543" s="33" t="inlineStr">
        <is>
          <t>מ'</t>
        </is>
      </c>
      <c r="D543" s="180" t="n">
        <v>1000</v>
      </c>
      <c r="E543" s="180">
        <f>D543*(1-$E$3)</f>
        <v>850</v>
      </c>
      <c r="F543" s="181">
        <f>E543*(1+$F$3)</f>
        <v>892.5</v>
      </c>
      <c r="H543" s="38" t="n"/>
      <c r="I543" s="36" t="n"/>
      <c r="K543" s="100" t="n"/>
      <c r="L543" s="182">
        <f>K543*E543</f>
        <v>0</v>
      </c>
      <c r="M543" s="102" t="n"/>
      <c r="N543" s="183">
        <f>M543*F543</f>
        <v>0</v>
      </c>
      <c r="O543" s="95" t="n"/>
      <c r="P543" s="177">
        <f>O543*E543</f>
        <v>0</v>
      </c>
      <c r="Q543" s="96" t="n"/>
      <c r="R543" s="178">
        <f>Q543*F543</f>
        <v>0</v>
      </c>
      <c r="S543" s="95" t="n"/>
      <c r="T543" s="179">
        <f>S543*E543</f>
        <v>0</v>
      </c>
      <c r="U543" s="98" t="n"/>
      <c r="V543" s="178">
        <f>U543*F543</f>
        <v>0</v>
      </c>
      <c r="W543" s="99" t="n"/>
      <c r="X543" s="179">
        <f>W543*E543</f>
        <v>0</v>
      </c>
      <c r="Y543" s="98" t="n"/>
      <c r="Z543" s="178">
        <f>Y543*F543</f>
        <v>0</v>
      </c>
      <c r="AA543" s="99" t="n"/>
      <c r="AB543" s="179">
        <f>AA543*E543</f>
        <v>0</v>
      </c>
      <c r="AC543" s="98" t="n"/>
      <c r="AD543" s="178">
        <f>AC543*F543</f>
        <v>0</v>
      </c>
      <c r="AE543" s="99" t="n"/>
      <c r="AF543" s="179">
        <f>AE543*E543</f>
        <v>0</v>
      </c>
      <c r="AG543" s="98" t="n"/>
      <c r="AH543" s="178">
        <f>AG543*F543</f>
        <v>0</v>
      </c>
      <c r="AI543" s="99" t="n"/>
      <c r="AJ543" s="179">
        <f>AI543*E543</f>
        <v>0</v>
      </c>
      <c r="AK543" s="98" t="n"/>
      <c r="AL543" s="178">
        <f>AK543*F543</f>
        <v>0</v>
      </c>
      <c r="AM543" s="99" t="n"/>
      <c r="AN543" s="179">
        <f>AM543*E543</f>
        <v>0</v>
      </c>
      <c r="AO543" s="98" t="n"/>
      <c r="AP543" s="178">
        <f>AO543*F543</f>
        <v>0</v>
      </c>
      <c r="AQ543" s="99" t="n"/>
      <c r="AR543" s="179">
        <f>AQ543*E543</f>
        <v>0</v>
      </c>
      <c r="AS543" s="98" t="n"/>
      <c r="AT543" s="178">
        <f>AS543*F543</f>
        <v>0</v>
      </c>
      <c r="AU543" s="99" t="n"/>
      <c r="AV543" s="179">
        <f>AU543*E543</f>
        <v>0</v>
      </c>
      <c r="AW543" s="98" t="n"/>
      <c r="AX543" s="178">
        <f>AW543*F543</f>
        <v>0</v>
      </c>
      <c r="AY543" s="99" t="n"/>
      <c r="AZ543" s="179">
        <f>AY543*E543</f>
        <v>0</v>
      </c>
      <c r="BA543" s="98" t="n"/>
      <c r="BB543" s="178">
        <f>BA543*F543</f>
        <v>0</v>
      </c>
      <c r="BC543" s="99" t="n"/>
      <c r="BD543" s="179">
        <f>BC543*E543</f>
        <v>0</v>
      </c>
      <c r="BE543" s="98" t="n"/>
      <c r="BF543" s="178">
        <f>BE543*F543</f>
        <v>0</v>
      </c>
    </row>
    <row r="544" ht="28.2" customHeight="1">
      <c r="A544" s="19" t="inlineStr">
        <is>
          <t>12.091.0156</t>
        </is>
      </c>
      <c r="B544" s="15" t="inlineStr">
        <is>
          <t>חיפוי קופינג עליון לגג, פלשונג, קרניזים, אדני וחשפי חלונות, ברוחב פרוס מעל 0.5 מ' ועד 1.0 מ', למבנה ששטחו המחופה בקסטות אלומיניום בעובי 4 מ"מ, הינו מעל 500 מ"ר ועד 1500 מ"ר</t>
        </is>
      </c>
      <c r="C544" s="33" t="inlineStr">
        <is>
          <t>מ'</t>
        </is>
      </c>
      <c r="D544" s="180" t="n">
        <v>910</v>
      </c>
      <c r="E544" s="180">
        <f>D544*(1-$E$3)</f>
        <v>773.5</v>
      </c>
      <c r="F544" s="181">
        <f>E544*(1+$F$3)</f>
        <v>812.1750000000001</v>
      </c>
      <c r="H544" s="38" t="n"/>
      <c r="I544" s="36" t="n"/>
      <c r="K544" s="100" t="n"/>
      <c r="L544" s="182">
        <f>K544*E544</f>
        <v>0</v>
      </c>
      <c r="M544" s="102" t="n"/>
      <c r="N544" s="183">
        <f>M544*F544</f>
        <v>0</v>
      </c>
      <c r="O544" s="95" t="n"/>
      <c r="P544" s="177">
        <f>O544*E544</f>
        <v>0</v>
      </c>
      <c r="Q544" s="96" t="n"/>
      <c r="R544" s="178">
        <f>Q544*F544</f>
        <v>0</v>
      </c>
      <c r="S544" s="95" t="n"/>
      <c r="T544" s="179">
        <f>S544*E544</f>
        <v>0</v>
      </c>
      <c r="U544" s="98" t="n"/>
      <c r="V544" s="178">
        <f>U544*F544</f>
        <v>0</v>
      </c>
      <c r="W544" s="99" t="n"/>
      <c r="X544" s="179">
        <f>W544*E544</f>
        <v>0</v>
      </c>
      <c r="Y544" s="98" t="n"/>
      <c r="Z544" s="178">
        <f>Y544*F544</f>
        <v>0</v>
      </c>
      <c r="AA544" s="99" t="n"/>
      <c r="AB544" s="179">
        <f>AA544*E544</f>
        <v>0</v>
      </c>
      <c r="AC544" s="98" t="n"/>
      <c r="AD544" s="178">
        <f>AC544*F544</f>
        <v>0</v>
      </c>
      <c r="AE544" s="99" t="n"/>
      <c r="AF544" s="179">
        <f>AE544*E544</f>
        <v>0</v>
      </c>
      <c r="AG544" s="98" t="n"/>
      <c r="AH544" s="178">
        <f>AG544*F544</f>
        <v>0</v>
      </c>
      <c r="AI544" s="99" t="n"/>
      <c r="AJ544" s="179">
        <f>AI544*E544</f>
        <v>0</v>
      </c>
      <c r="AK544" s="98" t="n"/>
      <c r="AL544" s="178">
        <f>AK544*F544</f>
        <v>0</v>
      </c>
      <c r="AM544" s="99" t="n"/>
      <c r="AN544" s="179">
        <f>AM544*E544</f>
        <v>0</v>
      </c>
      <c r="AO544" s="98" t="n"/>
      <c r="AP544" s="178">
        <f>AO544*F544</f>
        <v>0</v>
      </c>
      <c r="AQ544" s="99" t="n"/>
      <c r="AR544" s="179">
        <f>AQ544*E544</f>
        <v>0</v>
      </c>
      <c r="AS544" s="98" t="n"/>
      <c r="AT544" s="178">
        <f>AS544*F544</f>
        <v>0</v>
      </c>
      <c r="AU544" s="99" t="n"/>
      <c r="AV544" s="179">
        <f>AU544*E544</f>
        <v>0</v>
      </c>
      <c r="AW544" s="98" t="n"/>
      <c r="AX544" s="178">
        <f>AW544*F544</f>
        <v>0</v>
      </c>
      <c r="AY544" s="99" t="n"/>
      <c r="AZ544" s="179">
        <f>AY544*E544</f>
        <v>0</v>
      </c>
      <c r="BA544" s="98" t="n"/>
      <c r="BB544" s="178">
        <f>BA544*F544</f>
        <v>0</v>
      </c>
      <c r="BC544" s="99" t="n"/>
      <c r="BD544" s="179">
        <f>BC544*E544</f>
        <v>0</v>
      </c>
      <c r="BE544" s="98" t="n"/>
      <c r="BF544" s="178">
        <f>BE544*F544</f>
        <v>0</v>
      </c>
    </row>
    <row r="545" ht="28.2" customHeight="1">
      <c r="A545" s="19" t="inlineStr">
        <is>
          <t>12.091.0158</t>
        </is>
      </c>
      <c r="B545" s="15" t="inlineStr">
        <is>
          <t>חיפוי קופינג עליון לגג, פלשונג, קרניזים, אדני וחשפי חלונות, ברוחב פרוס מעל 0.5 מ' ועד 1.0 מ', למבנה ששטחו המחופה בקסטות אלומיניום בעובי 4 מ"מ, הינו מעל 1500 מ"ר</t>
        </is>
      </c>
      <c r="C545" s="33" t="inlineStr">
        <is>
          <t>מ'</t>
        </is>
      </c>
      <c r="D545" s="180" t="n">
        <v>840</v>
      </c>
      <c r="E545" s="180">
        <f>D545*(1-$E$3)</f>
        <v>714</v>
      </c>
      <c r="F545" s="181">
        <f>E545*(1+$F$3)</f>
        <v>749.7</v>
      </c>
      <c r="H545" s="38" t="n"/>
      <c r="I545" s="36" t="n"/>
      <c r="K545" s="100" t="n"/>
      <c r="L545" s="182">
        <f>K545*E545</f>
        <v>0</v>
      </c>
      <c r="M545" s="102" t="n"/>
      <c r="N545" s="183">
        <f>M545*F545</f>
        <v>0</v>
      </c>
      <c r="O545" s="95" t="n"/>
      <c r="P545" s="177">
        <f>O545*E545</f>
        <v>0</v>
      </c>
      <c r="Q545" s="96" t="n"/>
      <c r="R545" s="178">
        <f>Q545*F545</f>
        <v>0</v>
      </c>
      <c r="S545" s="95" t="n"/>
      <c r="T545" s="179">
        <f>S545*E545</f>
        <v>0</v>
      </c>
      <c r="U545" s="98" t="n"/>
      <c r="V545" s="178">
        <f>U545*F545</f>
        <v>0</v>
      </c>
      <c r="W545" s="99" t="n"/>
      <c r="X545" s="179">
        <f>W545*E545</f>
        <v>0</v>
      </c>
      <c r="Y545" s="98" t="n"/>
      <c r="Z545" s="178">
        <f>Y545*F545</f>
        <v>0</v>
      </c>
      <c r="AA545" s="99" t="n"/>
      <c r="AB545" s="179">
        <f>AA545*E545</f>
        <v>0</v>
      </c>
      <c r="AC545" s="98" t="n"/>
      <c r="AD545" s="178">
        <f>AC545*F545</f>
        <v>0</v>
      </c>
      <c r="AE545" s="99" t="n"/>
      <c r="AF545" s="179">
        <f>AE545*E545</f>
        <v>0</v>
      </c>
      <c r="AG545" s="98" t="n"/>
      <c r="AH545" s="178">
        <f>AG545*F545</f>
        <v>0</v>
      </c>
      <c r="AI545" s="99" t="n"/>
      <c r="AJ545" s="179">
        <f>AI545*E545</f>
        <v>0</v>
      </c>
      <c r="AK545" s="98" t="n"/>
      <c r="AL545" s="178">
        <f>AK545*F545</f>
        <v>0</v>
      </c>
      <c r="AM545" s="99" t="n"/>
      <c r="AN545" s="179">
        <f>AM545*E545</f>
        <v>0</v>
      </c>
      <c r="AO545" s="98" t="n"/>
      <c r="AP545" s="178">
        <f>AO545*F545</f>
        <v>0</v>
      </c>
      <c r="AQ545" s="99" t="n"/>
      <c r="AR545" s="179">
        <f>AQ545*E545</f>
        <v>0</v>
      </c>
      <c r="AS545" s="98" t="n"/>
      <c r="AT545" s="178">
        <f>AS545*F545</f>
        <v>0</v>
      </c>
      <c r="AU545" s="99" t="n"/>
      <c r="AV545" s="179">
        <f>AU545*E545</f>
        <v>0</v>
      </c>
      <c r="AW545" s="98" t="n"/>
      <c r="AX545" s="178">
        <f>AW545*F545</f>
        <v>0</v>
      </c>
      <c r="AY545" s="99" t="n"/>
      <c r="AZ545" s="179">
        <f>AY545*E545</f>
        <v>0</v>
      </c>
      <c r="BA545" s="98" t="n"/>
      <c r="BB545" s="178">
        <f>BA545*F545</f>
        <v>0</v>
      </c>
      <c r="BC545" s="99" t="n"/>
      <c r="BD545" s="179">
        <f>BC545*E545</f>
        <v>0</v>
      </c>
      <c r="BE545" s="98" t="n"/>
      <c r="BF545" s="178">
        <f>BE545*F545</f>
        <v>0</v>
      </c>
    </row>
    <row r="546" ht="42" customHeight="1">
      <c r="A546" s="19" t="inlineStr">
        <is>
          <t>12.091.0200</t>
        </is>
      </c>
      <c r="B546" s="15" t="inlineStr">
        <is>
          <t>חיפוי תקרות בטון ע"י קסטות אלומיניום תלת-שכבתיות בעובי 4 מ"מ (0.5+3+0.5 מ"מ), דוגמת "אלוקובונד" או "אלקופלה" או ש"ע, צבוע בחלקו החיצוני בצבע PVDF, לרבות קונסטרוקציית אלומיניום מפרופילים נושאים ואלמנטי תליה (בגובה עד 1.0 מ'). המחיר לשטח חיפוי של עד 50 מ"ר</t>
        </is>
      </c>
      <c r="C546" s="33" t="inlineStr">
        <is>
          <t>מ"ר</t>
        </is>
      </c>
      <c r="D546" s="180" t="n">
        <v>1540</v>
      </c>
      <c r="E546" s="180">
        <f>D546*(1-$E$3)</f>
        <v>1309</v>
      </c>
      <c r="F546" s="181">
        <f>E546*(1+$F$3)</f>
        <v>1374.45</v>
      </c>
      <c r="H546" s="38" t="n"/>
      <c r="I546" s="36" t="n"/>
      <c r="K546" s="100" t="n"/>
      <c r="L546" s="182">
        <f>K546*E546</f>
        <v>0</v>
      </c>
      <c r="M546" s="102" t="n"/>
      <c r="N546" s="183">
        <f>M546*F546</f>
        <v>0</v>
      </c>
      <c r="O546" s="95" t="n"/>
      <c r="P546" s="177">
        <f>O546*E546</f>
        <v>0</v>
      </c>
      <c r="Q546" s="96" t="n"/>
      <c r="R546" s="178">
        <f>Q546*F546</f>
        <v>0</v>
      </c>
      <c r="S546" s="95" t="n"/>
      <c r="T546" s="179">
        <f>S546*E546</f>
        <v>0</v>
      </c>
      <c r="U546" s="98" t="n"/>
      <c r="V546" s="178">
        <f>U546*F546</f>
        <v>0</v>
      </c>
      <c r="W546" s="99" t="n"/>
      <c r="X546" s="179">
        <f>W546*E546</f>
        <v>0</v>
      </c>
      <c r="Y546" s="98" t="n"/>
      <c r="Z546" s="178">
        <f>Y546*F546</f>
        <v>0</v>
      </c>
      <c r="AA546" s="99" t="n"/>
      <c r="AB546" s="179">
        <f>AA546*E546</f>
        <v>0</v>
      </c>
      <c r="AC546" s="98" t="n"/>
      <c r="AD546" s="178">
        <f>AC546*F546</f>
        <v>0</v>
      </c>
      <c r="AE546" s="99" t="n"/>
      <c r="AF546" s="179">
        <f>AE546*E546</f>
        <v>0</v>
      </c>
      <c r="AG546" s="98" t="n"/>
      <c r="AH546" s="178">
        <f>AG546*F546</f>
        <v>0</v>
      </c>
      <c r="AI546" s="99" t="n"/>
      <c r="AJ546" s="179">
        <f>AI546*E546</f>
        <v>0</v>
      </c>
      <c r="AK546" s="98" t="n"/>
      <c r="AL546" s="178">
        <f>AK546*F546</f>
        <v>0</v>
      </c>
      <c r="AM546" s="99" t="n"/>
      <c r="AN546" s="179">
        <f>AM546*E546</f>
        <v>0</v>
      </c>
      <c r="AO546" s="98" t="n"/>
      <c r="AP546" s="178">
        <f>AO546*F546</f>
        <v>0</v>
      </c>
      <c r="AQ546" s="99" t="n"/>
      <c r="AR546" s="179">
        <f>AQ546*E546</f>
        <v>0</v>
      </c>
      <c r="AS546" s="98" t="n"/>
      <c r="AT546" s="178">
        <f>AS546*F546</f>
        <v>0</v>
      </c>
      <c r="AU546" s="99" t="n"/>
      <c r="AV546" s="179">
        <f>AU546*E546</f>
        <v>0</v>
      </c>
      <c r="AW546" s="98" t="n"/>
      <c r="AX546" s="178">
        <f>AW546*F546</f>
        <v>0</v>
      </c>
      <c r="AY546" s="99" t="n"/>
      <c r="AZ546" s="179">
        <f>AY546*E546</f>
        <v>0</v>
      </c>
      <c r="BA546" s="98" t="n"/>
      <c r="BB546" s="178">
        <f>BA546*F546</f>
        <v>0</v>
      </c>
      <c r="BC546" s="99" t="n"/>
      <c r="BD546" s="179">
        <f>BC546*E546</f>
        <v>0</v>
      </c>
      <c r="BE546" s="98" t="n"/>
      <c r="BF546" s="178">
        <f>BE546*F546</f>
        <v>0</v>
      </c>
    </row>
    <row r="547" ht="42" customHeight="1">
      <c r="A547" s="19" t="inlineStr">
        <is>
          <t>12.091.0210</t>
        </is>
      </c>
      <c r="B547" s="15" t="inlineStr">
        <is>
          <t>חיפוי תקרות בטון ע"י קסטות אלומיניום תלת-שכבתיות בעובי 4 מ"מ (0.5+3+0.5 מ"מ), דוגמת "אלוקובונד" או "אלקופלה" או ש"ע, צבוע בחלקו החיצוני בצבע PVDF, לרבות קונסטרוקציית אלומיניום מפרופילים נושאים ואלמנטי תליה (בגובה עד 1.0 מ'). המחיר לשטח חיפוי מעל 50 מ"ר ועד 150 מ"ר</t>
        </is>
      </c>
      <c r="C547" s="33" t="inlineStr">
        <is>
          <t>מ"ר</t>
        </is>
      </c>
      <c r="D547" s="180" t="n">
        <v>1320</v>
      </c>
      <c r="E547" s="180">
        <f>D547*(1-$E$3)</f>
        <v>1122</v>
      </c>
      <c r="F547" s="181">
        <f>E547*(1+$F$3)</f>
        <v>1178.1000000000001</v>
      </c>
      <c r="H547" s="38" t="n"/>
      <c r="I547" s="36" t="n"/>
      <c r="K547" s="100" t="n"/>
      <c r="L547" s="182">
        <f>K547*E547</f>
        <v>0</v>
      </c>
      <c r="M547" s="102" t="n"/>
      <c r="N547" s="183">
        <f>M547*F547</f>
        <v>0</v>
      </c>
      <c r="O547" s="95" t="n"/>
      <c r="P547" s="177">
        <f>O547*E547</f>
        <v>0</v>
      </c>
      <c r="Q547" s="96" t="n"/>
      <c r="R547" s="178">
        <f>Q547*F547</f>
        <v>0</v>
      </c>
      <c r="S547" s="95" t="n"/>
      <c r="T547" s="179">
        <f>S547*E547</f>
        <v>0</v>
      </c>
      <c r="U547" s="98" t="n"/>
      <c r="V547" s="178">
        <f>U547*F547</f>
        <v>0</v>
      </c>
      <c r="W547" s="99" t="n"/>
      <c r="X547" s="179">
        <f>W547*E547</f>
        <v>0</v>
      </c>
      <c r="Y547" s="98" t="n"/>
      <c r="Z547" s="178">
        <f>Y547*F547</f>
        <v>0</v>
      </c>
      <c r="AA547" s="99" t="n"/>
      <c r="AB547" s="179">
        <f>AA547*E547</f>
        <v>0</v>
      </c>
      <c r="AC547" s="98" t="n"/>
      <c r="AD547" s="178">
        <f>AC547*F547</f>
        <v>0</v>
      </c>
      <c r="AE547" s="99" t="n"/>
      <c r="AF547" s="179">
        <f>AE547*E547</f>
        <v>0</v>
      </c>
      <c r="AG547" s="98" t="n"/>
      <c r="AH547" s="178">
        <f>AG547*F547</f>
        <v>0</v>
      </c>
      <c r="AI547" s="99" t="n"/>
      <c r="AJ547" s="179">
        <f>AI547*E547</f>
        <v>0</v>
      </c>
      <c r="AK547" s="98" t="n"/>
      <c r="AL547" s="178">
        <f>AK547*F547</f>
        <v>0</v>
      </c>
      <c r="AM547" s="99" t="n"/>
      <c r="AN547" s="179">
        <f>AM547*E547</f>
        <v>0</v>
      </c>
      <c r="AO547" s="98" t="n"/>
      <c r="AP547" s="178">
        <f>AO547*F547</f>
        <v>0</v>
      </c>
      <c r="AQ547" s="99" t="n"/>
      <c r="AR547" s="179">
        <f>AQ547*E547</f>
        <v>0</v>
      </c>
      <c r="AS547" s="98" t="n"/>
      <c r="AT547" s="178">
        <f>AS547*F547</f>
        <v>0</v>
      </c>
      <c r="AU547" s="99" t="n"/>
      <c r="AV547" s="179">
        <f>AU547*E547</f>
        <v>0</v>
      </c>
      <c r="AW547" s="98" t="n"/>
      <c r="AX547" s="178">
        <f>AW547*F547</f>
        <v>0</v>
      </c>
      <c r="AY547" s="99" t="n"/>
      <c r="AZ547" s="179">
        <f>AY547*E547</f>
        <v>0</v>
      </c>
      <c r="BA547" s="98" t="n"/>
      <c r="BB547" s="178">
        <f>BA547*F547</f>
        <v>0</v>
      </c>
      <c r="BC547" s="99" t="n"/>
      <c r="BD547" s="179">
        <f>BC547*E547</f>
        <v>0</v>
      </c>
      <c r="BE547" s="98" t="n"/>
      <c r="BF547" s="178">
        <f>BE547*F547</f>
        <v>0</v>
      </c>
    </row>
    <row r="548" ht="42" customHeight="1">
      <c r="A548" s="19" t="inlineStr">
        <is>
          <t>12.091.0220</t>
        </is>
      </c>
      <c r="B548" s="15" t="inlineStr">
        <is>
          <t>חיפוי תקרות בטון ע"י קסטות אלומיניום תלת-שכבתיות בעובי 4 מ"מ (0.5+3+0.5 מ"מ), דוגמת "אלוקובונד" או "אלקופלה" או ש"ע, צבוע בחלקו החיצוני בצבע PVDF, לרבות קונסטרוקציית אלומיניום מפרופילים נושאים ואלמנטי תליה (בגובה עד 1.0 מ'). המחיר לשטח חיפוי מעל 150 מ"ר ועד 500 מ"ר</t>
        </is>
      </c>
      <c r="C548" s="33" t="inlineStr">
        <is>
          <t>מ"ר</t>
        </is>
      </c>
      <c r="D548" s="180" t="n">
        <v>1090</v>
      </c>
      <c r="E548" s="180">
        <f>D548*(1-$E$3)</f>
        <v>926.5</v>
      </c>
      <c r="F548" s="181">
        <f>E548*(1+$F$3)</f>
        <v>972.825</v>
      </c>
      <c r="H548" s="38" t="n"/>
      <c r="I548" s="36" t="n"/>
      <c r="K548" s="100" t="n"/>
      <c r="L548" s="182">
        <f>K548*E548</f>
        <v>0</v>
      </c>
      <c r="M548" s="102" t="n"/>
      <c r="N548" s="183">
        <f>M548*F548</f>
        <v>0</v>
      </c>
      <c r="O548" s="95" t="n"/>
      <c r="P548" s="177">
        <f>O548*E548</f>
        <v>0</v>
      </c>
      <c r="Q548" s="96" t="n"/>
      <c r="R548" s="178">
        <f>Q548*F548</f>
        <v>0</v>
      </c>
      <c r="S548" s="95" t="n"/>
      <c r="T548" s="179">
        <f>S548*E548</f>
        <v>0</v>
      </c>
      <c r="U548" s="98" t="n"/>
      <c r="V548" s="178">
        <f>U548*F548</f>
        <v>0</v>
      </c>
      <c r="W548" s="99" t="n"/>
      <c r="X548" s="179">
        <f>W548*E548</f>
        <v>0</v>
      </c>
      <c r="Y548" s="98" t="n"/>
      <c r="Z548" s="178">
        <f>Y548*F548</f>
        <v>0</v>
      </c>
      <c r="AA548" s="99" t="n"/>
      <c r="AB548" s="179">
        <f>AA548*E548</f>
        <v>0</v>
      </c>
      <c r="AC548" s="98" t="n"/>
      <c r="AD548" s="178">
        <f>AC548*F548</f>
        <v>0</v>
      </c>
      <c r="AE548" s="99" t="n"/>
      <c r="AF548" s="179">
        <f>AE548*E548</f>
        <v>0</v>
      </c>
      <c r="AG548" s="98" t="n"/>
      <c r="AH548" s="178">
        <f>AG548*F548</f>
        <v>0</v>
      </c>
      <c r="AI548" s="99" t="n"/>
      <c r="AJ548" s="179">
        <f>AI548*E548</f>
        <v>0</v>
      </c>
      <c r="AK548" s="98" t="n"/>
      <c r="AL548" s="178">
        <f>AK548*F548</f>
        <v>0</v>
      </c>
      <c r="AM548" s="99" t="n"/>
      <c r="AN548" s="179">
        <f>AM548*E548</f>
        <v>0</v>
      </c>
      <c r="AO548" s="98" t="n"/>
      <c r="AP548" s="178">
        <f>AO548*F548</f>
        <v>0</v>
      </c>
      <c r="AQ548" s="99" t="n"/>
      <c r="AR548" s="179">
        <f>AQ548*E548</f>
        <v>0</v>
      </c>
      <c r="AS548" s="98" t="n"/>
      <c r="AT548" s="178">
        <f>AS548*F548</f>
        <v>0</v>
      </c>
      <c r="AU548" s="99" t="n"/>
      <c r="AV548" s="179">
        <f>AU548*E548</f>
        <v>0</v>
      </c>
      <c r="AW548" s="98" t="n"/>
      <c r="AX548" s="178">
        <f>AW548*F548</f>
        <v>0</v>
      </c>
      <c r="AY548" s="99" t="n"/>
      <c r="AZ548" s="179">
        <f>AY548*E548</f>
        <v>0</v>
      </c>
      <c r="BA548" s="98" t="n"/>
      <c r="BB548" s="178">
        <f>BA548*F548</f>
        <v>0</v>
      </c>
      <c r="BC548" s="99" t="n"/>
      <c r="BD548" s="179">
        <f>BC548*E548</f>
        <v>0</v>
      </c>
      <c r="BE548" s="98" t="n"/>
      <c r="BF548" s="178">
        <f>BE548*F548</f>
        <v>0</v>
      </c>
    </row>
    <row r="549" ht="42" customHeight="1">
      <c r="A549" s="19" t="inlineStr">
        <is>
          <t>12.091.0400</t>
        </is>
      </c>
      <c r="B549" s="15" t="inlineStr">
        <is>
          <t>חיפוי עמודים מלבנים/מרובעים ע"י קסטות אלומיניום תלת-שכבתיות בעובי 4 מ"מ (0.5+3+0.5 מ"מ), דוגמת "אלוקובונד" או ש"ע, צבוע בחלקו החיצוני בצבע PVDF ובחלקו הפנימי פריימר, לרבות מערכת תליה באמצעות ברגים סמויים עשויים מפלב"מ (נירוסטה). המחיר לשטח חיפוי בפריסה של עד 50 מ"ר</t>
        </is>
      </c>
      <c r="C549" s="33" t="inlineStr">
        <is>
          <t>מ"ר</t>
        </is>
      </c>
      <c r="D549" s="180" t="n">
        <v>1100</v>
      </c>
      <c r="E549" s="180">
        <f>D549*(1-$E$3)</f>
        <v>935</v>
      </c>
      <c r="F549" s="181">
        <f>E549*(1+$F$3)</f>
        <v>981.75</v>
      </c>
      <c r="H549" s="38" t="n"/>
      <c r="I549" s="36" t="n"/>
      <c r="K549" s="100" t="n"/>
      <c r="L549" s="182">
        <f>K549*E549</f>
        <v>0</v>
      </c>
      <c r="M549" s="102" t="n"/>
      <c r="N549" s="183">
        <f>M549*F549</f>
        <v>0</v>
      </c>
      <c r="O549" s="95" t="n"/>
      <c r="P549" s="177">
        <f>O549*E549</f>
        <v>0</v>
      </c>
      <c r="Q549" s="96" t="n"/>
      <c r="R549" s="178">
        <f>Q549*F549</f>
        <v>0</v>
      </c>
      <c r="S549" s="95" t="n"/>
      <c r="T549" s="179">
        <f>S549*E549</f>
        <v>0</v>
      </c>
      <c r="U549" s="98" t="n"/>
      <c r="V549" s="178">
        <f>U549*F549</f>
        <v>0</v>
      </c>
      <c r="W549" s="99" t="n"/>
      <c r="X549" s="179">
        <f>W549*E549</f>
        <v>0</v>
      </c>
      <c r="Y549" s="98" t="n"/>
      <c r="Z549" s="178">
        <f>Y549*F549</f>
        <v>0</v>
      </c>
      <c r="AA549" s="99" t="n"/>
      <c r="AB549" s="179">
        <f>AA549*E549</f>
        <v>0</v>
      </c>
      <c r="AC549" s="98" t="n"/>
      <c r="AD549" s="178">
        <f>AC549*F549</f>
        <v>0</v>
      </c>
      <c r="AE549" s="99" t="n"/>
      <c r="AF549" s="179">
        <f>AE549*E549</f>
        <v>0</v>
      </c>
      <c r="AG549" s="98" t="n"/>
      <c r="AH549" s="178">
        <f>AG549*F549</f>
        <v>0</v>
      </c>
      <c r="AI549" s="99" t="n"/>
      <c r="AJ549" s="179">
        <f>AI549*E549</f>
        <v>0</v>
      </c>
      <c r="AK549" s="98" t="n"/>
      <c r="AL549" s="178">
        <f>AK549*F549</f>
        <v>0</v>
      </c>
      <c r="AM549" s="99" t="n"/>
      <c r="AN549" s="179">
        <f>AM549*E549</f>
        <v>0</v>
      </c>
      <c r="AO549" s="98" t="n"/>
      <c r="AP549" s="178">
        <f>AO549*F549</f>
        <v>0</v>
      </c>
      <c r="AQ549" s="99" t="n"/>
      <c r="AR549" s="179">
        <f>AQ549*E549</f>
        <v>0</v>
      </c>
      <c r="AS549" s="98" t="n"/>
      <c r="AT549" s="178">
        <f>AS549*F549</f>
        <v>0</v>
      </c>
      <c r="AU549" s="99" t="n"/>
      <c r="AV549" s="179">
        <f>AU549*E549</f>
        <v>0</v>
      </c>
      <c r="AW549" s="98" t="n"/>
      <c r="AX549" s="178">
        <f>AW549*F549</f>
        <v>0</v>
      </c>
      <c r="AY549" s="99" t="n"/>
      <c r="AZ549" s="179">
        <f>AY549*E549</f>
        <v>0</v>
      </c>
      <c r="BA549" s="98" t="n"/>
      <c r="BB549" s="178">
        <f>BA549*F549</f>
        <v>0</v>
      </c>
      <c r="BC549" s="99" t="n"/>
      <c r="BD549" s="179">
        <f>BC549*E549</f>
        <v>0</v>
      </c>
      <c r="BE549" s="98" t="n"/>
      <c r="BF549" s="178">
        <f>BE549*F549</f>
        <v>0</v>
      </c>
    </row>
    <row r="550" ht="55.8" customHeight="1">
      <c r="A550" s="19" t="inlineStr">
        <is>
          <t>12.091.0410</t>
        </is>
      </c>
      <c r="B550" s="15" t="inlineStr">
        <is>
          <t>חיפוי עמודים מלבנים/מרובעים ע"י קסטות אלומיניום תלת-שכבתיות בעובי 4 מ"מ (0.5+3+0.5 מ"מ), דוגמת "אלוקובונד" או ש"ע, צבוע בחלקו החיצוני בצבע PVDF ובחלקו הפנימי פריימר, לרבות מערכת תליה באמצעות ברגים סמויים עשויים מפלב"מ (נירוסטה). המחיר לשטח חיפוי בפריסה מעל 50 מ"ר ועד 150 מ"ר</t>
        </is>
      </c>
      <c r="C550" s="33" t="inlineStr">
        <is>
          <t>מ"ר</t>
        </is>
      </c>
      <c r="D550" s="180" t="n">
        <v>1070</v>
      </c>
      <c r="E550" s="180">
        <f>D550*(1-$E$3)</f>
        <v>909.5</v>
      </c>
      <c r="F550" s="181">
        <f>E550*(1+$F$3)</f>
        <v>954.975</v>
      </c>
      <c r="H550" s="38" t="n"/>
      <c r="I550" s="36" t="n"/>
      <c r="K550" s="100" t="n"/>
      <c r="L550" s="182">
        <f>K550*E550</f>
        <v>0</v>
      </c>
      <c r="M550" s="102" t="n"/>
      <c r="N550" s="183">
        <f>M550*F550</f>
        <v>0</v>
      </c>
      <c r="O550" s="95" t="n"/>
      <c r="P550" s="177">
        <f>O550*E550</f>
        <v>0</v>
      </c>
      <c r="Q550" s="96" t="n"/>
      <c r="R550" s="178">
        <f>Q550*F550</f>
        <v>0</v>
      </c>
      <c r="S550" s="95" t="n"/>
      <c r="T550" s="179">
        <f>S550*E550</f>
        <v>0</v>
      </c>
      <c r="U550" s="98" t="n"/>
      <c r="V550" s="178">
        <f>U550*F550</f>
        <v>0</v>
      </c>
      <c r="W550" s="99" t="n"/>
      <c r="X550" s="179">
        <f>W550*E550</f>
        <v>0</v>
      </c>
      <c r="Y550" s="98" t="n"/>
      <c r="Z550" s="178">
        <f>Y550*F550</f>
        <v>0</v>
      </c>
      <c r="AA550" s="99" t="n"/>
      <c r="AB550" s="179">
        <f>AA550*E550</f>
        <v>0</v>
      </c>
      <c r="AC550" s="98" t="n"/>
      <c r="AD550" s="178">
        <f>AC550*F550</f>
        <v>0</v>
      </c>
      <c r="AE550" s="99" t="n"/>
      <c r="AF550" s="179">
        <f>AE550*E550</f>
        <v>0</v>
      </c>
      <c r="AG550" s="98" t="n"/>
      <c r="AH550" s="178">
        <f>AG550*F550</f>
        <v>0</v>
      </c>
      <c r="AI550" s="99" t="n"/>
      <c r="AJ550" s="179">
        <f>AI550*E550</f>
        <v>0</v>
      </c>
      <c r="AK550" s="98" t="n"/>
      <c r="AL550" s="178">
        <f>AK550*F550</f>
        <v>0</v>
      </c>
      <c r="AM550" s="99" t="n"/>
      <c r="AN550" s="179">
        <f>AM550*E550</f>
        <v>0</v>
      </c>
      <c r="AO550" s="98" t="n"/>
      <c r="AP550" s="178">
        <f>AO550*F550</f>
        <v>0</v>
      </c>
      <c r="AQ550" s="99" t="n"/>
      <c r="AR550" s="179">
        <f>AQ550*E550</f>
        <v>0</v>
      </c>
      <c r="AS550" s="98" t="n"/>
      <c r="AT550" s="178">
        <f>AS550*F550</f>
        <v>0</v>
      </c>
      <c r="AU550" s="99" t="n"/>
      <c r="AV550" s="179">
        <f>AU550*E550</f>
        <v>0</v>
      </c>
      <c r="AW550" s="98" t="n"/>
      <c r="AX550" s="178">
        <f>AW550*F550</f>
        <v>0</v>
      </c>
      <c r="AY550" s="99" t="n"/>
      <c r="AZ550" s="179">
        <f>AY550*E550</f>
        <v>0</v>
      </c>
      <c r="BA550" s="98" t="n"/>
      <c r="BB550" s="178">
        <f>BA550*F550</f>
        <v>0</v>
      </c>
      <c r="BC550" s="99" t="n"/>
      <c r="BD550" s="179">
        <f>BC550*E550</f>
        <v>0</v>
      </c>
      <c r="BE550" s="98" t="n"/>
      <c r="BF550" s="178">
        <f>BE550*F550</f>
        <v>0</v>
      </c>
    </row>
    <row r="551" ht="42" customHeight="1">
      <c r="A551" s="19" t="inlineStr">
        <is>
          <t>12.091.1010</t>
        </is>
      </c>
      <c r="B551" s="15" t="inlineStr">
        <is>
          <t>חיפוי קירות ע"י קסטות אלומיניום מפח מלא (סגסוגת 5754 42H) בעובי 2 מ"מ דוגמת "ELVAL" או ש"ע, צבוע בחלקו החיצוני בצבע PVDF ובחלקו הפנימי פריימר, לרבות קונסטרוקציית אלומיניום ופרופילי תליה באמצעות ברגים סמויים עשויים מפלב"מ (נירוסטה). המחיר לשטח חיפוי של עד 50 מ"ר</t>
        </is>
      </c>
      <c r="C551" s="33" t="inlineStr">
        <is>
          <t>מ"ר</t>
        </is>
      </c>
      <c r="D551" s="180" t="n">
        <v>1390</v>
      </c>
      <c r="E551" s="180">
        <f>D551*(1-$E$3)</f>
        <v>1181.5</v>
      </c>
      <c r="F551" s="181">
        <f>E551*(1+$F$3)</f>
        <v>1240.575</v>
      </c>
      <c r="H551" s="38" t="n"/>
      <c r="I551" s="36" t="n"/>
      <c r="K551" s="100" t="n"/>
      <c r="L551" s="182">
        <f>K551*E551</f>
        <v>0</v>
      </c>
      <c r="M551" s="102" t="n"/>
      <c r="N551" s="183">
        <f>M551*F551</f>
        <v>0</v>
      </c>
      <c r="O551" s="95" t="n"/>
      <c r="P551" s="177">
        <f>O551*E551</f>
        <v>0</v>
      </c>
      <c r="Q551" s="96" t="n"/>
      <c r="R551" s="178">
        <f>Q551*F551</f>
        <v>0</v>
      </c>
      <c r="S551" s="95" t="n"/>
      <c r="T551" s="179">
        <f>S551*E551</f>
        <v>0</v>
      </c>
      <c r="U551" s="98" t="n"/>
      <c r="V551" s="178">
        <f>U551*F551</f>
        <v>0</v>
      </c>
      <c r="W551" s="99" t="n"/>
      <c r="X551" s="179">
        <f>W551*E551</f>
        <v>0</v>
      </c>
      <c r="Y551" s="98" t="n"/>
      <c r="Z551" s="178">
        <f>Y551*F551</f>
        <v>0</v>
      </c>
      <c r="AA551" s="99" t="n"/>
      <c r="AB551" s="179">
        <f>AA551*E551</f>
        <v>0</v>
      </c>
      <c r="AC551" s="98" t="n"/>
      <c r="AD551" s="178">
        <f>AC551*F551</f>
        <v>0</v>
      </c>
      <c r="AE551" s="99" t="n"/>
      <c r="AF551" s="179">
        <f>AE551*E551</f>
        <v>0</v>
      </c>
      <c r="AG551" s="98" t="n"/>
      <c r="AH551" s="178">
        <f>AG551*F551</f>
        <v>0</v>
      </c>
      <c r="AI551" s="99" t="n"/>
      <c r="AJ551" s="179">
        <f>AI551*E551</f>
        <v>0</v>
      </c>
      <c r="AK551" s="98" t="n"/>
      <c r="AL551" s="178">
        <f>AK551*F551</f>
        <v>0</v>
      </c>
      <c r="AM551" s="99" t="n"/>
      <c r="AN551" s="179">
        <f>AM551*E551</f>
        <v>0</v>
      </c>
      <c r="AO551" s="98" t="n"/>
      <c r="AP551" s="178">
        <f>AO551*F551</f>
        <v>0</v>
      </c>
      <c r="AQ551" s="99" t="n"/>
      <c r="AR551" s="179">
        <f>AQ551*E551</f>
        <v>0</v>
      </c>
      <c r="AS551" s="98" t="n"/>
      <c r="AT551" s="178">
        <f>AS551*F551</f>
        <v>0</v>
      </c>
      <c r="AU551" s="99" t="n"/>
      <c r="AV551" s="179">
        <f>AU551*E551</f>
        <v>0</v>
      </c>
      <c r="AW551" s="98" t="n"/>
      <c r="AX551" s="178">
        <f>AW551*F551</f>
        <v>0</v>
      </c>
      <c r="AY551" s="99" t="n"/>
      <c r="AZ551" s="179">
        <f>AY551*E551</f>
        <v>0</v>
      </c>
      <c r="BA551" s="98" t="n"/>
      <c r="BB551" s="178">
        <f>BA551*F551</f>
        <v>0</v>
      </c>
      <c r="BC551" s="99" t="n"/>
      <c r="BD551" s="179">
        <f>BC551*E551</f>
        <v>0</v>
      </c>
      <c r="BE551" s="98" t="n"/>
      <c r="BF551" s="178">
        <f>BE551*F551</f>
        <v>0</v>
      </c>
    </row>
    <row r="552" ht="55.8" customHeight="1">
      <c r="A552" s="19" t="inlineStr">
        <is>
          <t>12.091.1020</t>
        </is>
      </c>
      <c r="B552" s="15" t="inlineStr">
        <is>
          <t>חיפוי קירות ע"י קסטות אלומיניום מפח מלא (סגסוגת 5754 42H) בעובי 2 מ"מ דוגמת "ELVAL" או ש"ע, צבוע בחלקו החיצוני בצבע PVDF ובחלקו הפנימי פריימר, לרבות קונסטרוקציית אלומיניום ופרופילי תליה באמצעות ברגים סמויים עשויים מפלב"מ (נירוסטה). המחיר לשטח חיפוי מעל 50 מ"ר ועד 150 מ"ר</t>
        </is>
      </c>
      <c r="C552" s="33" t="inlineStr">
        <is>
          <t>מ"ר</t>
        </is>
      </c>
      <c r="D552" s="180" t="n">
        <v>1130</v>
      </c>
      <c r="E552" s="180">
        <f>D552*(1-$E$3)</f>
        <v>960.5</v>
      </c>
      <c r="F552" s="181">
        <f>E552*(1+$F$3)</f>
        <v>1008.5250000000001</v>
      </c>
      <c r="H552" s="38" t="n"/>
      <c r="I552" s="36" t="n"/>
      <c r="K552" s="100" t="n"/>
      <c r="L552" s="182">
        <f>K552*E552</f>
        <v>0</v>
      </c>
      <c r="M552" s="102" t="n"/>
      <c r="N552" s="183">
        <f>M552*F552</f>
        <v>0</v>
      </c>
      <c r="O552" s="95" t="n"/>
      <c r="P552" s="177">
        <f>O552*E552</f>
        <v>0</v>
      </c>
      <c r="Q552" s="96" t="n"/>
      <c r="R552" s="178">
        <f>Q552*F552</f>
        <v>0</v>
      </c>
      <c r="S552" s="95" t="n"/>
      <c r="T552" s="179">
        <f>S552*E552</f>
        <v>0</v>
      </c>
      <c r="U552" s="98" t="n"/>
      <c r="V552" s="178">
        <f>U552*F552</f>
        <v>0</v>
      </c>
      <c r="W552" s="99" t="n"/>
      <c r="X552" s="179">
        <f>W552*E552</f>
        <v>0</v>
      </c>
      <c r="Y552" s="98" t="n"/>
      <c r="Z552" s="178">
        <f>Y552*F552</f>
        <v>0</v>
      </c>
      <c r="AA552" s="99" t="n"/>
      <c r="AB552" s="179">
        <f>AA552*E552</f>
        <v>0</v>
      </c>
      <c r="AC552" s="98" t="n"/>
      <c r="AD552" s="178">
        <f>AC552*F552</f>
        <v>0</v>
      </c>
      <c r="AE552" s="99" t="n"/>
      <c r="AF552" s="179">
        <f>AE552*E552</f>
        <v>0</v>
      </c>
      <c r="AG552" s="98" t="n"/>
      <c r="AH552" s="178">
        <f>AG552*F552</f>
        <v>0</v>
      </c>
      <c r="AI552" s="99" t="n"/>
      <c r="AJ552" s="179">
        <f>AI552*E552</f>
        <v>0</v>
      </c>
      <c r="AK552" s="98" t="n"/>
      <c r="AL552" s="178">
        <f>AK552*F552</f>
        <v>0</v>
      </c>
      <c r="AM552" s="99" t="n"/>
      <c r="AN552" s="179">
        <f>AM552*E552</f>
        <v>0</v>
      </c>
      <c r="AO552" s="98" t="n"/>
      <c r="AP552" s="178">
        <f>AO552*F552</f>
        <v>0</v>
      </c>
      <c r="AQ552" s="99" t="n"/>
      <c r="AR552" s="179">
        <f>AQ552*E552</f>
        <v>0</v>
      </c>
      <c r="AS552" s="98" t="n"/>
      <c r="AT552" s="178">
        <f>AS552*F552</f>
        <v>0</v>
      </c>
      <c r="AU552" s="99" t="n"/>
      <c r="AV552" s="179">
        <f>AU552*E552</f>
        <v>0</v>
      </c>
      <c r="AW552" s="98" t="n"/>
      <c r="AX552" s="178">
        <f>AW552*F552</f>
        <v>0</v>
      </c>
      <c r="AY552" s="99" t="n"/>
      <c r="AZ552" s="179">
        <f>AY552*E552</f>
        <v>0</v>
      </c>
      <c r="BA552" s="98" t="n"/>
      <c r="BB552" s="178">
        <f>BA552*F552</f>
        <v>0</v>
      </c>
      <c r="BC552" s="99" t="n"/>
      <c r="BD552" s="179">
        <f>BC552*E552</f>
        <v>0</v>
      </c>
      <c r="BE552" s="98" t="n"/>
      <c r="BF552" s="178">
        <f>BE552*F552</f>
        <v>0</v>
      </c>
    </row>
    <row r="553" ht="55.8" customHeight="1">
      <c r="A553" s="19" t="inlineStr">
        <is>
          <t>12.091.1030</t>
        </is>
      </c>
      <c r="B553" s="15" t="inlineStr">
        <is>
          <t>חיפוי קירות ע"י קסטות אלומיניום מפח מלא (סגסוגת 5754 42H) בעובי 2 מ"מ דוגמת "ELVAL" או ש"ע, צבוע בחלקו החיצוני בצבע PVDF ובחלקו הפנימי פריימר, לרבות קונסטרוקציית אלומיניום ופרופילי תליה באמצעות ברגים סמויים עשויים מפלב"מ (נירוסטה). המחיר לשטח חיפוי מעל 150 מ"ר ועד 500 מ"ר</t>
        </is>
      </c>
      <c r="C553" s="33" t="inlineStr">
        <is>
          <t>מ"ר</t>
        </is>
      </c>
      <c r="D553" s="180" t="n">
        <v>970</v>
      </c>
      <c r="E553" s="180">
        <f>D553*(1-$E$3)</f>
        <v>824.5</v>
      </c>
      <c r="F553" s="181">
        <f>E553*(1+$F$3)</f>
        <v>865.725</v>
      </c>
      <c r="H553" s="38" t="n"/>
      <c r="I553" s="36" t="n"/>
      <c r="K553" s="100" t="n"/>
      <c r="L553" s="182">
        <f>K553*E553</f>
        <v>0</v>
      </c>
      <c r="M553" s="102" t="n"/>
      <c r="N553" s="183">
        <f>M553*F553</f>
        <v>0</v>
      </c>
      <c r="O553" s="95" t="n"/>
      <c r="P553" s="177">
        <f>O553*E553</f>
        <v>0</v>
      </c>
      <c r="Q553" s="96" t="n"/>
      <c r="R553" s="178">
        <f>Q553*F553</f>
        <v>0</v>
      </c>
      <c r="S553" s="95" t="n"/>
      <c r="T553" s="179">
        <f>S553*E553</f>
        <v>0</v>
      </c>
      <c r="U553" s="98" t="n"/>
      <c r="V553" s="178">
        <f>U553*F553</f>
        <v>0</v>
      </c>
      <c r="W553" s="99" t="n"/>
      <c r="X553" s="179">
        <f>W553*E553</f>
        <v>0</v>
      </c>
      <c r="Y553" s="98" t="n"/>
      <c r="Z553" s="178">
        <f>Y553*F553</f>
        <v>0</v>
      </c>
      <c r="AA553" s="99" t="n"/>
      <c r="AB553" s="179">
        <f>AA553*E553</f>
        <v>0</v>
      </c>
      <c r="AC553" s="98" t="n"/>
      <c r="AD553" s="178">
        <f>AC553*F553</f>
        <v>0</v>
      </c>
      <c r="AE553" s="99" t="n"/>
      <c r="AF553" s="179">
        <f>AE553*E553</f>
        <v>0</v>
      </c>
      <c r="AG553" s="98" t="n"/>
      <c r="AH553" s="178">
        <f>AG553*F553</f>
        <v>0</v>
      </c>
      <c r="AI553" s="99" t="n"/>
      <c r="AJ553" s="179">
        <f>AI553*E553</f>
        <v>0</v>
      </c>
      <c r="AK553" s="98" t="n"/>
      <c r="AL553" s="178">
        <f>AK553*F553</f>
        <v>0</v>
      </c>
      <c r="AM553" s="99" t="n"/>
      <c r="AN553" s="179">
        <f>AM553*E553</f>
        <v>0</v>
      </c>
      <c r="AO553" s="98" t="n"/>
      <c r="AP553" s="178">
        <f>AO553*F553</f>
        <v>0</v>
      </c>
      <c r="AQ553" s="99" t="n"/>
      <c r="AR553" s="179">
        <f>AQ553*E553</f>
        <v>0</v>
      </c>
      <c r="AS553" s="98" t="n"/>
      <c r="AT553" s="178">
        <f>AS553*F553</f>
        <v>0</v>
      </c>
      <c r="AU553" s="99" t="n"/>
      <c r="AV553" s="179">
        <f>AU553*E553</f>
        <v>0</v>
      </c>
      <c r="AW553" s="98" t="n"/>
      <c r="AX553" s="178">
        <f>AW553*F553</f>
        <v>0</v>
      </c>
      <c r="AY553" s="99" t="n"/>
      <c r="AZ553" s="179">
        <f>AY553*E553</f>
        <v>0</v>
      </c>
      <c r="BA553" s="98" t="n"/>
      <c r="BB553" s="178">
        <f>BA553*F553</f>
        <v>0</v>
      </c>
      <c r="BC553" s="99" t="n"/>
      <c r="BD553" s="179">
        <f>BC553*E553</f>
        <v>0</v>
      </c>
      <c r="BE553" s="98" t="n"/>
      <c r="BF553" s="178">
        <f>BE553*F553</f>
        <v>0</v>
      </c>
    </row>
    <row r="554" ht="55.8" customHeight="1">
      <c r="A554" s="19" t="inlineStr">
        <is>
          <t>12.091.1040</t>
        </is>
      </c>
      <c r="B554" s="15" t="inlineStr">
        <is>
          <t>חיפוי קירות ע"י קסטות אלומיניום מפח מלא (סגסוגת 5754 42H) בעובי 2 מ"מ דוגמת "ELVAL" או ש"ע, צבוע בחלקו החיצוני בצבע PVDF ובחלקו הפנימי פריימר, לרבות קונסטרוקציית אלומיניום ופרופילי תליה באמצעות ברגים סמויים עשויים מפלב"מ (נירוסטה). המחיר לשטח חיפוי מעל 500 מ"ר ועד 1500 מ"ר</t>
        </is>
      </c>
      <c r="C554" s="33" t="inlineStr">
        <is>
          <t>מ"ר</t>
        </is>
      </c>
      <c r="D554" s="180" t="n">
        <v>880</v>
      </c>
      <c r="E554" s="180">
        <f>D554*(1-$E$3)</f>
        <v>748</v>
      </c>
      <c r="F554" s="181">
        <f>E554*(1+$F$3)</f>
        <v>785.4</v>
      </c>
      <c r="H554" s="38" t="n"/>
      <c r="I554" s="36" t="n"/>
      <c r="K554" s="100" t="n"/>
      <c r="L554" s="182">
        <f>K554*E554</f>
        <v>0</v>
      </c>
      <c r="M554" s="102" t="n"/>
      <c r="N554" s="183">
        <f>M554*F554</f>
        <v>0</v>
      </c>
      <c r="O554" s="95" t="n"/>
      <c r="P554" s="177">
        <f>O554*E554</f>
        <v>0</v>
      </c>
      <c r="Q554" s="96" t="n"/>
      <c r="R554" s="178">
        <f>Q554*F554</f>
        <v>0</v>
      </c>
      <c r="S554" s="95" t="n"/>
      <c r="T554" s="179">
        <f>S554*E554</f>
        <v>0</v>
      </c>
      <c r="U554" s="98" t="n"/>
      <c r="V554" s="178">
        <f>U554*F554</f>
        <v>0</v>
      </c>
      <c r="W554" s="99" t="n"/>
      <c r="X554" s="179">
        <f>W554*E554</f>
        <v>0</v>
      </c>
      <c r="Y554" s="98" t="n"/>
      <c r="Z554" s="178">
        <f>Y554*F554</f>
        <v>0</v>
      </c>
      <c r="AA554" s="99" t="n"/>
      <c r="AB554" s="179">
        <f>AA554*E554</f>
        <v>0</v>
      </c>
      <c r="AC554" s="98" t="n"/>
      <c r="AD554" s="178">
        <f>AC554*F554</f>
        <v>0</v>
      </c>
      <c r="AE554" s="99" t="n"/>
      <c r="AF554" s="179">
        <f>AE554*E554</f>
        <v>0</v>
      </c>
      <c r="AG554" s="98" t="n"/>
      <c r="AH554" s="178">
        <f>AG554*F554</f>
        <v>0</v>
      </c>
      <c r="AI554" s="99" t="n"/>
      <c r="AJ554" s="179">
        <f>AI554*E554</f>
        <v>0</v>
      </c>
      <c r="AK554" s="98" t="n"/>
      <c r="AL554" s="178">
        <f>AK554*F554</f>
        <v>0</v>
      </c>
      <c r="AM554" s="99" t="n"/>
      <c r="AN554" s="179">
        <f>AM554*E554</f>
        <v>0</v>
      </c>
      <c r="AO554" s="98" t="n"/>
      <c r="AP554" s="178">
        <f>AO554*F554</f>
        <v>0</v>
      </c>
      <c r="AQ554" s="99" t="n"/>
      <c r="AR554" s="179">
        <f>AQ554*E554</f>
        <v>0</v>
      </c>
      <c r="AS554" s="98" t="n"/>
      <c r="AT554" s="178">
        <f>AS554*F554</f>
        <v>0</v>
      </c>
      <c r="AU554" s="99" t="n"/>
      <c r="AV554" s="179">
        <f>AU554*E554</f>
        <v>0</v>
      </c>
      <c r="AW554" s="98" t="n"/>
      <c r="AX554" s="178">
        <f>AW554*F554</f>
        <v>0</v>
      </c>
      <c r="AY554" s="99" t="n"/>
      <c r="AZ554" s="179">
        <f>AY554*E554</f>
        <v>0</v>
      </c>
      <c r="BA554" s="98" t="n"/>
      <c r="BB554" s="178">
        <f>BA554*F554</f>
        <v>0</v>
      </c>
      <c r="BC554" s="99" t="n"/>
      <c r="BD554" s="179">
        <f>BC554*E554</f>
        <v>0</v>
      </c>
      <c r="BE554" s="98" t="n"/>
      <c r="BF554" s="178">
        <f>BE554*F554</f>
        <v>0</v>
      </c>
    </row>
    <row r="555" ht="42" customHeight="1">
      <c r="A555" s="19" t="inlineStr">
        <is>
          <t>12.091.1050</t>
        </is>
      </c>
      <c r="B555" s="15" t="inlineStr">
        <is>
          <t>חיפוי קירות ע"י קסטות אלומיניום מפח מלא (סגסוגת 5754 42H) בעובי 2 מ"מ דוגמת "ELVAL" או ש"ע, צבוע בחלקו החיצוני בצבע PVDF ובחלקו הפנימי פריימר, לרבות קונסטרוקציית אלומיניום ופרופילי תליה באמצעות ברגים סמויים עשויים מפלב"מ (נירוסטה). המחיר לשטח חיפוי מעל 1500 מ"ר</t>
        </is>
      </c>
      <c r="C555" s="33" t="inlineStr">
        <is>
          <t>מ"ר</t>
        </is>
      </c>
      <c r="D555" s="180" t="n">
        <v>790</v>
      </c>
      <c r="E555" s="180">
        <f>D555*(1-$E$3)</f>
        <v>671.5</v>
      </c>
      <c r="F555" s="181">
        <f>E555*(1+$F$3)</f>
        <v>705.075</v>
      </c>
      <c r="H555" s="38" t="n"/>
      <c r="I555" s="36" t="n"/>
      <c r="K555" s="100" t="n"/>
      <c r="L555" s="182">
        <f>K555*E555</f>
        <v>0</v>
      </c>
      <c r="M555" s="102" t="n"/>
      <c r="N555" s="183">
        <f>M555*F555</f>
        <v>0</v>
      </c>
      <c r="O555" s="95" t="n"/>
      <c r="P555" s="177">
        <f>O555*E555</f>
        <v>0</v>
      </c>
      <c r="Q555" s="96" t="n"/>
      <c r="R555" s="178">
        <f>Q555*F555</f>
        <v>0</v>
      </c>
      <c r="S555" s="95" t="n"/>
      <c r="T555" s="179">
        <f>S555*E555</f>
        <v>0</v>
      </c>
      <c r="U555" s="98" t="n"/>
      <c r="V555" s="178">
        <f>U555*F555</f>
        <v>0</v>
      </c>
      <c r="W555" s="99" t="n"/>
      <c r="X555" s="179">
        <f>W555*E555</f>
        <v>0</v>
      </c>
      <c r="Y555" s="98" t="n"/>
      <c r="Z555" s="178">
        <f>Y555*F555</f>
        <v>0</v>
      </c>
      <c r="AA555" s="99" t="n"/>
      <c r="AB555" s="179">
        <f>AA555*E555</f>
        <v>0</v>
      </c>
      <c r="AC555" s="98" t="n"/>
      <c r="AD555" s="178">
        <f>AC555*F555</f>
        <v>0</v>
      </c>
      <c r="AE555" s="99" t="n"/>
      <c r="AF555" s="179">
        <f>AE555*E555</f>
        <v>0</v>
      </c>
      <c r="AG555" s="98" t="n"/>
      <c r="AH555" s="178">
        <f>AG555*F555</f>
        <v>0</v>
      </c>
      <c r="AI555" s="99" t="n"/>
      <c r="AJ555" s="179">
        <f>AI555*E555</f>
        <v>0</v>
      </c>
      <c r="AK555" s="98" t="n"/>
      <c r="AL555" s="178">
        <f>AK555*F555</f>
        <v>0</v>
      </c>
      <c r="AM555" s="99" t="n"/>
      <c r="AN555" s="179">
        <f>AM555*E555</f>
        <v>0</v>
      </c>
      <c r="AO555" s="98" t="n"/>
      <c r="AP555" s="178">
        <f>AO555*F555</f>
        <v>0</v>
      </c>
      <c r="AQ555" s="99" t="n"/>
      <c r="AR555" s="179">
        <f>AQ555*E555</f>
        <v>0</v>
      </c>
      <c r="AS555" s="98" t="n"/>
      <c r="AT555" s="178">
        <f>AS555*F555</f>
        <v>0</v>
      </c>
      <c r="AU555" s="99" t="n"/>
      <c r="AV555" s="179">
        <f>AU555*E555</f>
        <v>0</v>
      </c>
      <c r="AW555" s="98" t="n"/>
      <c r="AX555" s="178">
        <f>AW555*F555</f>
        <v>0</v>
      </c>
      <c r="AY555" s="99" t="n"/>
      <c r="AZ555" s="179">
        <f>AY555*E555</f>
        <v>0</v>
      </c>
      <c r="BA555" s="98" t="n"/>
      <c r="BB555" s="178">
        <f>BA555*F555</f>
        <v>0</v>
      </c>
      <c r="BC555" s="99" t="n"/>
      <c r="BD555" s="179">
        <f>BC555*E555</f>
        <v>0</v>
      </c>
      <c r="BE555" s="98" t="n"/>
      <c r="BF555" s="178">
        <f>BE555*F555</f>
        <v>0</v>
      </c>
    </row>
    <row r="556" ht="28.2" customHeight="1">
      <c r="A556" s="19" t="inlineStr">
        <is>
          <t>12.091.1101</t>
        </is>
      </c>
      <c r="B556" s="15" t="inlineStr">
        <is>
          <t>חיפוי קופינג עליון לגג, פלשונג, קרניזים, אדני וחשפי חלונות, ברוחב פרוס עד 0.5 מ', למבנה ששטחו המחופה בקסטות אלומיניום מפח מלא בעובי 2 מ"מ הינו עד 50 מ"ר</t>
        </is>
      </c>
      <c r="C556" s="33" t="inlineStr">
        <is>
          <t>מ'</t>
        </is>
      </c>
      <c r="D556" s="180" t="n">
        <v>1110</v>
      </c>
      <c r="E556" s="180">
        <f>D556*(1-$E$3)</f>
        <v>943.5</v>
      </c>
      <c r="F556" s="181">
        <f>E556*(1+$F$3)</f>
        <v>990.6750000000001</v>
      </c>
      <c r="H556" s="38" t="n"/>
      <c r="I556" s="36" t="n"/>
      <c r="K556" s="100" t="n"/>
      <c r="L556" s="182">
        <f>K556*E556</f>
        <v>0</v>
      </c>
      <c r="M556" s="102" t="n"/>
      <c r="N556" s="183">
        <f>M556*F556</f>
        <v>0</v>
      </c>
      <c r="O556" s="95" t="n"/>
      <c r="P556" s="177">
        <f>O556*E556</f>
        <v>0</v>
      </c>
      <c r="Q556" s="96" t="n"/>
      <c r="R556" s="178">
        <f>Q556*F556</f>
        <v>0</v>
      </c>
      <c r="S556" s="95" t="n"/>
      <c r="T556" s="179">
        <f>S556*E556</f>
        <v>0</v>
      </c>
      <c r="U556" s="98" t="n"/>
      <c r="V556" s="178">
        <f>U556*F556</f>
        <v>0</v>
      </c>
      <c r="W556" s="99" t="n"/>
      <c r="X556" s="179">
        <f>W556*E556</f>
        <v>0</v>
      </c>
      <c r="Y556" s="98" t="n"/>
      <c r="Z556" s="178">
        <f>Y556*F556</f>
        <v>0</v>
      </c>
      <c r="AA556" s="99" t="n"/>
      <c r="AB556" s="179">
        <f>AA556*E556</f>
        <v>0</v>
      </c>
      <c r="AC556" s="98" t="n"/>
      <c r="AD556" s="178">
        <f>AC556*F556</f>
        <v>0</v>
      </c>
      <c r="AE556" s="99" t="n"/>
      <c r="AF556" s="179">
        <f>AE556*E556</f>
        <v>0</v>
      </c>
      <c r="AG556" s="98" t="n"/>
      <c r="AH556" s="178">
        <f>AG556*F556</f>
        <v>0</v>
      </c>
      <c r="AI556" s="99" t="n"/>
      <c r="AJ556" s="179">
        <f>AI556*E556</f>
        <v>0</v>
      </c>
      <c r="AK556" s="98" t="n"/>
      <c r="AL556" s="178">
        <f>AK556*F556</f>
        <v>0</v>
      </c>
      <c r="AM556" s="99" t="n"/>
      <c r="AN556" s="179">
        <f>AM556*E556</f>
        <v>0</v>
      </c>
      <c r="AO556" s="98" t="n"/>
      <c r="AP556" s="178">
        <f>AO556*F556</f>
        <v>0</v>
      </c>
      <c r="AQ556" s="99" t="n"/>
      <c r="AR556" s="179">
        <f>AQ556*E556</f>
        <v>0</v>
      </c>
      <c r="AS556" s="98" t="n"/>
      <c r="AT556" s="178">
        <f>AS556*F556</f>
        <v>0</v>
      </c>
      <c r="AU556" s="99" t="n"/>
      <c r="AV556" s="179">
        <f>AU556*E556</f>
        <v>0</v>
      </c>
      <c r="AW556" s="98" t="n"/>
      <c r="AX556" s="178">
        <f>AW556*F556</f>
        <v>0</v>
      </c>
      <c r="AY556" s="99" t="n"/>
      <c r="AZ556" s="179">
        <f>AY556*E556</f>
        <v>0</v>
      </c>
      <c r="BA556" s="98" t="n"/>
      <c r="BB556" s="178">
        <f>BA556*F556</f>
        <v>0</v>
      </c>
      <c r="BC556" s="99" t="n"/>
      <c r="BD556" s="179">
        <f>BC556*E556</f>
        <v>0</v>
      </c>
      <c r="BE556" s="98" t="n"/>
      <c r="BF556" s="178">
        <f>BE556*F556</f>
        <v>0</v>
      </c>
    </row>
    <row r="557" ht="28.2" customHeight="1">
      <c r="A557" s="19" t="inlineStr">
        <is>
          <t>12.091.1111</t>
        </is>
      </c>
      <c r="B557" s="15" t="inlineStr">
        <is>
          <t>חיפוי קופינג עליון לגג, פלשונג, קרניזים, אדני וחשפי חלונות, ברוחב פרוס עד 0.5 מ', למבנה ששטחו המחופה בקסטות אלומיניום מפח מלא בעובי 2 מ"מ הינו מעל 50 מ"ר ועד 150 מ"ר</t>
        </is>
      </c>
      <c r="C557" s="33" t="inlineStr">
        <is>
          <t>מ'</t>
        </is>
      </c>
      <c r="D557" s="180" t="n">
        <v>910</v>
      </c>
      <c r="E557" s="180">
        <f>D557*(1-$E$3)</f>
        <v>773.5</v>
      </c>
      <c r="F557" s="181">
        <f>E557*(1+$F$3)</f>
        <v>812.1750000000001</v>
      </c>
      <c r="H557" s="38" t="n"/>
      <c r="I557" s="36" t="n"/>
      <c r="K557" s="100" t="n"/>
      <c r="L557" s="182">
        <f>K557*E557</f>
        <v>0</v>
      </c>
      <c r="M557" s="102" t="n"/>
      <c r="N557" s="183">
        <f>M557*F557</f>
        <v>0</v>
      </c>
      <c r="O557" s="95" t="n"/>
      <c r="P557" s="177">
        <f>O557*E557</f>
        <v>0</v>
      </c>
      <c r="Q557" s="96" t="n"/>
      <c r="R557" s="178">
        <f>Q557*F557</f>
        <v>0</v>
      </c>
      <c r="S557" s="95" t="n"/>
      <c r="T557" s="179">
        <f>S557*E557</f>
        <v>0</v>
      </c>
      <c r="U557" s="98" t="n"/>
      <c r="V557" s="178">
        <f>U557*F557</f>
        <v>0</v>
      </c>
      <c r="W557" s="99" t="n"/>
      <c r="X557" s="179">
        <f>W557*E557</f>
        <v>0</v>
      </c>
      <c r="Y557" s="98" t="n"/>
      <c r="Z557" s="178">
        <f>Y557*F557</f>
        <v>0</v>
      </c>
      <c r="AA557" s="99" t="n"/>
      <c r="AB557" s="179">
        <f>AA557*E557</f>
        <v>0</v>
      </c>
      <c r="AC557" s="98" t="n"/>
      <c r="AD557" s="178">
        <f>AC557*F557</f>
        <v>0</v>
      </c>
      <c r="AE557" s="99" t="n"/>
      <c r="AF557" s="179">
        <f>AE557*E557</f>
        <v>0</v>
      </c>
      <c r="AG557" s="98" t="n"/>
      <c r="AH557" s="178">
        <f>AG557*F557</f>
        <v>0</v>
      </c>
      <c r="AI557" s="99" t="n"/>
      <c r="AJ557" s="179">
        <f>AI557*E557</f>
        <v>0</v>
      </c>
      <c r="AK557" s="98" t="n"/>
      <c r="AL557" s="178">
        <f>AK557*F557</f>
        <v>0</v>
      </c>
      <c r="AM557" s="99" t="n"/>
      <c r="AN557" s="179">
        <f>AM557*E557</f>
        <v>0</v>
      </c>
      <c r="AO557" s="98" t="n"/>
      <c r="AP557" s="178">
        <f>AO557*F557</f>
        <v>0</v>
      </c>
      <c r="AQ557" s="99" t="n"/>
      <c r="AR557" s="179">
        <f>AQ557*E557</f>
        <v>0</v>
      </c>
      <c r="AS557" s="98" t="n"/>
      <c r="AT557" s="178">
        <f>AS557*F557</f>
        <v>0</v>
      </c>
      <c r="AU557" s="99" t="n"/>
      <c r="AV557" s="179">
        <f>AU557*E557</f>
        <v>0</v>
      </c>
      <c r="AW557" s="98" t="n"/>
      <c r="AX557" s="178">
        <f>AW557*F557</f>
        <v>0</v>
      </c>
      <c r="AY557" s="99" t="n"/>
      <c r="AZ557" s="179">
        <f>AY557*E557</f>
        <v>0</v>
      </c>
      <c r="BA557" s="98" t="n"/>
      <c r="BB557" s="178">
        <f>BA557*F557</f>
        <v>0</v>
      </c>
      <c r="BC557" s="99" t="n"/>
      <c r="BD557" s="179">
        <f>BC557*E557</f>
        <v>0</v>
      </c>
      <c r="BE557" s="98" t="n"/>
      <c r="BF557" s="178">
        <f>BE557*F557</f>
        <v>0</v>
      </c>
    </row>
    <row r="558" ht="28.2" customHeight="1">
      <c r="A558" s="19" t="inlineStr">
        <is>
          <t>12.091.1121</t>
        </is>
      </c>
      <c r="B558" s="15" t="inlineStr">
        <is>
          <t>חיפוי קופינג עליון לגג, פלשונג, קרניזים, אדני וחשפי חלונות, ברוחב פרוס עד 0.5 מ', למבנה ששטחו המחופה בקסטות אלומיניום מפח מלא בעובי 2 מ"מ הינו מעל 150 מ"ר ועד 500 מ"ר</t>
        </is>
      </c>
      <c r="C558" s="33" t="inlineStr">
        <is>
          <t>מ'</t>
        </is>
      </c>
      <c r="D558" s="180" t="n">
        <v>770</v>
      </c>
      <c r="E558" s="180">
        <f>D558*(1-$E$3)</f>
        <v>654.5</v>
      </c>
      <c r="F558" s="181">
        <f>E558*(1+$F$3)</f>
        <v>687.225</v>
      </c>
      <c r="H558" s="38" t="n"/>
      <c r="I558" s="36" t="n"/>
      <c r="K558" s="100" t="n"/>
      <c r="L558" s="182">
        <f>K558*E558</f>
        <v>0</v>
      </c>
      <c r="M558" s="102" t="n"/>
      <c r="N558" s="183">
        <f>M558*F558</f>
        <v>0</v>
      </c>
      <c r="O558" s="95" t="n"/>
      <c r="P558" s="177">
        <f>O558*E558</f>
        <v>0</v>
      </c>
      <c r="Q558" s="96" t="n"/>
      <c r="R558" s="178">
        <f>Q558*F558</f>
        <v>0</v>
      </c>
      <c r="S558" s="95" t="n"/>
      <c r="T558" s="179">
        <f>S558*E558</f>
        <v>0</v>
      </c>
      <c r="U558" s="98" t="n"/>
      <c r="V558" s="178">
        <f>U558*F558</f>
        <v>0</v>
      </c>
      <c r="W558" s="99" t="n"/>
      <c r="X558" s="179">
        <f>W558*E558</f>
        <v>0</v>
      </c>
      <c r="Y558" s="98" t="n"/>
      <c r="Z558" s="178">
        <f>Y558*F558</f>
        <v>0</v>
      </c>
      <c r="AA558" s="99" t="n"/>
      <c r="AB558" s="179">
        <f>AA558*E558</f>
        <v>0</v>
      </c>
      <c r="AC558" s="98" t="n"/>
      <c r="AD558" s="178">
        <f>AC558*F558</f>
        <v>0</v>
      </c>
      <c r="AE558" s="99" t="n"/>
      <c r="AF558" s="179">
        <f>AE558*E558</f>
        <v>0</v>
      </c>
      <c r="AG558" s="98" t="n"/>
      <c r="AH558" s="178">
        <f>AG558*F558</f>
        <v>0</v>
      </c>
      <c r="AI558" s="99" t="n"/>
      <c r="AJ558" s="179">
        <f>AI558*E558</f>
        <v>0</v>
      </c>
      <c r="AK558" s="98" t="n"/>
      <c r="AL558" s="178">
        <f>AK558*F558</f>
        <v>0</v>
      </c>
      <c r="AM558" s="99" t="n"/>
      <c r="AN558" s="179">
        <f>AM558*E558</f>
        <v>0</v>
      </c>
      <c r="AO558" s="98" t="n"/>
      <c r="AP558" s="178">
        <f>AO558*F558</f>
        <v>0</v>
      </c>
      <c r="AQ558" s="99" t="n"/>
      <c r="AR558" s="179">
        <f>AQ558*E558</f>
        <v>0</v>
      </c>
      <c r="AS558" s="98" t="n"/>
      <c r="AT558" s="178">
        <f>AS558*F558</f>
        <v>0</v>
      </c>
      <c r="AU558" s="99" t="n"/>
      <c r="AV558" s="179">
        <f>AU558*E558</f>
        <v>0</v>
      </c>
      <c r="AW558" s="98" t="n"/>
      <c r="AX558" s="178">
        <f>AW558*F558</f>
        <v>0</v>
      </c>
      <c r="AY558" s="99" t="n"/>
      <c r="AZ558" s="179">
        <f>AY558*E558</f>
        <v>0</v>
      </c>
      <c r="BA558" s="98" t="n"/>
      <c r="BB558" s="178">
        <f>BA558*F558</f>
        <v>0</v>
      </c>
      <c r="BC558" s="99" t="n"/>
      <c r="BD558" s="179">
        <f>BC558*E558</f>
        <v>0</v>
      </c>
      <c r="BE558" s="98" t="n"/>
      <c r="BF558" s="178">
        <f>BE558*F558</f>
        <v>0</v>
      </c>
    </row>
    <row r="559" ht="28.2" customHeight="1">
      <c r="A559" s="19" t="inlineStr">
        <is>
          <t>12.091.1131</t>
        </is>
      </c>
      <c r="B559" s="15" t="inlineStr">
        <is>
          <t>חיפוי קופינג עליון לגג, פלשונג, קרניזים, אדני וחשפי חלונות, ברוחב פרוס עד 0.5 מ', למבנה ששטחו המחופה בקסטות אלומיניום מפח מלא בעובי 2 מ"מ הינו מעל 500 מ"ר ועד 1500 מ"ר</t>
        </is>
      </c>
      <c r="C559" s="33" t="inlineStr">
        <is>
          <t>מ'</t>
        </is>
      </c>
      <c r="D559" s="180" t="n">
        <v>700</v>
      </c>
      <c r="E559" s="180">
        <f>D559*(1-$E$3)</f>
        <v>595</v>
      </c>
      <c r="F559" s="181">
        <f>E559*(1+$F$3)</f>
        <v>624.75</v>
      </c>
      <c r="H559" s="38" t="n"/>
      <c r="I559" s="36" t="n"/>
      <c r="K559" s="100" t="n"/>
      <c r="L559" s="182">
        <f>K559*E559</f>
        <v>0</v>
      </c>
      <c r="M559" s="102" t="n"/>
      <c r="N559" s="183">
        <f>M559*F559</f>
        <v>0</v>
      </c>
      <c r="O559" s="95" t="n"/>
      <c r="P559" s="177">
        <f>O559*E559</f>
        <v>0</v>
      </c>
      <c r="Q559" s="96" t="n"/>
      <c r="R559" s="178">
        <f>Q559*F559</f>
        <v>0</v>
      </c>
      <c r="S559" s="95" t="n"/>
      <c r="T559" s="179">
        <f>S559*E559</f>
        <v>0</v>
      </c>
      <c r="U559" s="98" t="n"/>
      <c r="V559" s="178">
        <f>U559*F559</f>
        <v>0</v>
      </c>
      <c r="W559" s="99" t="n"/>
      <c r="X559" s="179">
        <f>W559*E559</f>
        <v>0</v>
      </c>
      <c r="Y559" s="98" t="n"/>
      <c r="Z559" s="178">
        <f>Y559*F559</f>
        <v>0</v>
      </c>
      <c r="AA559" s="99" t="n"/>
      <c r="AB559" s="179">
        <f>AA559*E559</f>
        <v>0</v>
      </c>
      <c r="AC559" s="98" t="n"/>
      <c r="AD559" s="178">
        <f>AC559*F559</f>
        <v>0</v>
      </c>
      <c r="AE559" s="99" t="n"/>
      <c r="AF559" s="179">
        <f>AE559*E559</f>
        <v>0</v>
      </c>
      <c r="AG559" s="98" t="n"/>
      <c r="AH559" s="178">
        <f>AG559*F559</f>
        <v>0</v>
      </c>
      <c r="AI559" s="99" t="n"/>
      <c r="AJ559" s="179">
        <f>AI559*E559</f>
        <v>0</v>
      </c>
      <c r="AK559" s="98" t="n"/>
      <c r="AL559" s="178">
        <f>AK559*F559</f>
        <v>0</v>
      </c>
      <c r="AM559" s="99" t="n"/>
      <c r="AN559" s="179">
        <f>AM559*E559</f>
        <v>0</v>
      </c>
      <c r="AO559" s="98" t="n"/>
      <c r="AP559" s="178">
        <f>AO559*F559</f>
        <v>0</v>
      </c>
      <c r="AQ559" s="99" t="n"/>
      <c r="AR559" s="179">
        <f>AQ559*E559</f>
        <v>0</v>
      </c>
      <c r="AS559" s="98" t="n"/>
      <c r="AT559" s="178">
        <f>AS559*F559</f>
        <v>0</v>
      </c>
      <c r="AU559" s="99" t="n"/>
      <c r="AV559" s="179">
        <f>AU559*E559</f>
        <v>0</v>
      </c>
      <c r="AW559" s="98" t="n"/>
      <c r="AX559" s="178">
        <f>AW559*F559</f>
        <v>0</v>
      </c>
      <c r="AY559" s="99" t="n"/>
      <c r="AZ559" s="179">
        <f>AY559*E559</f>
        <v>0</v>
      </c>
      <c r="BA559" s="98" t="n"/>
      <c r="BB559" s="178">
        <f>BA559*F559</f>
        <v>0</v>
      </c>
      <c r="BC559" s="99" t="n"/>
      <c r="BD559" s="179">
        <f>BC559*E559</f>
        <v>0</v>
      </c>
      <c r="BE559" s="98" t="n"/>
      <c r="BF559" s="178">
        <f>BE559*F559</f>
        <v>0</v>
      </c>
    </row>
    <row r="560" ht="28.2" customHeight="1">
      <c r="A560" s="19" t="inlineStr">
        <is>
          <t>12.091.1141</t>
        </is>
      </c>
      <c r="B560" s="15" t="inlineStr">
        <is>
          <t>חיפוי קופינג עליון לגג, פלשונג, קרניזים, אדני וחשפי חלונות, ברוחב פרוס עד 0.5 מ', למבנה ששטחו המחופה בקסטות אלומיניום מפח מלא בעובי 2 מ"מ הינו מעל 1500 מ"ר</t>
        </is>
      </c>
      <c r="C560" s="33" t="inlineStr">
        <is>
          <t>מ'</t>
        </is>
      </c>
      <c r="D560" s="180" t="n">
        <v>640</v>
      </c>
      <c r="E560" s="180">
        <f>D560*(1-$E$3)</f>
        <v>544</v>
      </c>
      <c r="F560" s="181">
        <f>E560*(1+$F$3)</f>
        <v>571.2</v>
      </c>
      <c r="H560" s="38" t="n"/>
      <c r="I560" s="36" t="n"/>
      <c r="K560" s="100" t="n"/>
      <c r="L560" s="182">
        <f>K560*E560</f>
        <v>0</v>
      </c>
      <c r="M560" s="102" t="n"/>
      <c r="N560" s="183">
        <f>M560*F560</f>
        <v>0</v>
      </c>
      <c r="O560" s="95" t="n"/>
      <c r="P560" s="177">
        <f>O560*E560</f>
        <v>0</v>
      </c>
      <c r="Q560" s="96" t="n"/>
      <c r="R560" s="178">
        <f>Q560*F560</f>
        <v>0</v>
      </c>
      <c r="S560" s="95" t="n"/>
      <c r="T560" s="179">
        <f>S560*E560</f>
        <v>0</v>
      </c>
      <c r="U560" s="98" t="n"/>
      <c r="V560" s="178">
        <f>U560*F560</f>
        <v>0</v>
      </c>
      <c r="W560" s="99" t="n"/>
      <c r="X560" s="179">
        <f>W560*E560</f>
        <v>0</v>
      </c>
      <c r="Y560" s="98" t="n"/>
      <c r="Z560" s="178">
        <f>Y560*F560</f>
        <v>0</v>
      </c>
      <c r="AA560" s="99" t="n"/>
      <c r="AB560" s="179">
        <f>AA560*E560</f>
        <v>0</v>
      </c>
      <c r="AC560" s="98" t="n"/>
      <c r="AD560" s="178">
        <f>AC560*F560</f>
        <v>0</v>
      </c>
      <c r="AE560" s="99" t="n"/>
      <c r="AF560" s="179">
        <f>AE560*E560</f>
        <v>0</v>
      </c>
      <c r="AG560" s="98" t="n"/>
      <c r="AH560" s="178">
        <f>AG560*F560</f>
        <v>0</v>
      </c>
      <c r="AI560" s="99" t="n"/>
      <c r="AJ560" s="179">
        <f>AI560*E560</f>
        <v>0</v>
      </c>
      <c r="AK560" s="98" t="n"/>
      <c r="AL560" s="178">
        <f>AK560*F560</f>
        <v>0</v>
      </c>
      <c r="AM560" s="99" t="n"/>
      <c r="AN560" s="179">
        <f>AM560*E560</f>
        <v>0</v>
      </c>
      <c r="AO560" s="98" t="n"/>
      <c r="AP560" s="178">
        <f>AO560*F560</f>
        <v>0</v>
      </c>
      <c r="AQ560" s="99" t="n"/>
      <c r="AR560" s="179">
        <f>AQ560*E560</f>
        <v>0</v>
      </c>
      <c r="AS560" s="98" t="n"/>
      <c r="AT560" s="178">
        <f>AS560*F560</f>
        <v>0</v>
      </c>
      <c r="AU560" s="99" t="n"/>
      <c r="AV560" s="179">
        <f>AU560*E560</f>
        <v>0</v>
      </c>
      <c r="AW560" s="98" t="n"/>
      <c r="AX560" s="178">
        <f>AW560*F560</f>
        <v>0</v>
      </c>
      <c r="AY560" s="99" t="n"/>
      <c r="AZ560" s="179">
        <f>AY560*E560</f>
        <v>0</v>
      </c>
      <c r="BA560" s="98" t="n"/>
      <c r="BB560" s="178">
        <f>BA560*F560</f>
        <v>0</v>
      </c>
      <c r="BC560" s="99" t="n"/>
      <c r="BD560" s="179">
        <f>BC560*E560</f>
        <v>0</v>
      </c>
      <c r="BE560" s="98" t="n"/>
      <c r="BF560" s="178">
        <f>BE560*F560</f>
        <v>0</v>
      </c>
    </row>
    <row r="561" ht="28.2" customHeight="1">
      <c r="A561" s="19" t="inlineStr">
        <is>
          <t>12.091.1150</t>
        </is>
      </c>
      <c r="B561" s="15" t="inlineStr">
        <is>
          <t>חיפוי קופינג עליון לגג, פלשונג, קרניזים, אדני וחשפי חלונות, ברוחב פרוס מעל 0.5 מ' ועד 1.0 מ', למבנה ששטחו המחופה בקסטות אלומיניום מפח מלא בעובי 2 מ"מ הינו עד 50 מ"ר</t>
        </is>
      </c>
      <c r="C561" s="33" t="inlineStr">
        <is>
          <t>מ'</t>
        </is>
      </c>
      <c r="D561" s="180" t="n">
        <v>1390</v>
      </c>
      <c r="E561" s="180">
        <f>D561*(1-$E$3)</f>
        <v>1181.5</v>
      </c>
      <c r="F561" s="181">
        <f>E561*(1+$F$3)</f>
        <v>1240.575</v>
      </c>
      <c r="H561" s="38" t="n"/>
      <c r="I561" s="36" t="n"/>
      <c r="K561" s="100" t="n"/>
      <c r="L561" s="182">
        <f>K561*E561</f>
        <v>0</v>
      </c>
      <c r="M561" s="102" t="n"/>
      <c r="N561" s="183">
        <f>M561*F561</f>
        <v>0</v>
      </c>
      <c r="O561" s="95" t="n"/>
      <c r="P561" s="177">
        <f>O561*E561</f>
        <v>0</v>
      </c>
      <c r="Q561" s="96" t="n"/>
      <c r="R561" s="178">
        <f>Q561*F561</f>
        <v>0</v>
      </c>
      <c r="S561" s="95" t="n"/>
      <c r="T561" s="179">
        <f>S561*E561</f>
        <v>0</v>
      </c>
      <c r="U561" s="98" t="n"/>
      <c r="V561" s="178">
        <f>U561*F561</f>
        <v>0</v>
      </c>
      <c r="W561" s="99" t="n"/>
      <c r="X561" s="179">
        <f>W561*E561</f>
        <v>0</v>
      </c>
      <c r="Y561" s="98" t="n"/>
      <c r="Z561" s="178">
        <f>Y561*F561</f>
        <v>0</v>
      </c>
      <c r="AA561" s="99" t="n"/>
      <c r="AB561" s="179">
        <f>AA561*E561</f>
        <v>0</v>
      </c>
      <c r="AC561" s="98" t="n"/>
      <c r="AD561" s="178">
        <f>AC561*F561</f>
        <v>0</v>
      </c>
      <c r="AE561" s="99" t="n"/>
      <c r="AF561" s="179">
        <f>AE561*E561</f>
        <v>0</v>
      </c>
      <c r="AG561" s="98" t="n"/>
      <c r="AH561" s="178">
        <f>AG561*F561</f>
        <v>0</v>
      </c>
      <c r="AI561" s="99" t="n"/>
      <c r="AJ561" s="179">
        <f>AI561*E561</f>
        <v>0</v>
      </c>
      <c r="AK561" s="98" t="n"/>
      <c r="AL561" s="178">
        <f>AK561*F561</f>
        <v>0</v>
      </c>
      <c r="AM561" s="99" t="n"/>
      <c r="AN561" s="179">
        <f>AM561*E561</f>
        <v>0</v>
      </c>
      <c r="AO561" s="98" t="n"/>
      <c r="AP561" s="178">
        <f>AO561*F561</f>
        <v>0</v>
      </c>
      <c r="AQ561" s="99" t="n"/>
      <c r="AR561" s="179">
        <f>AQ561*E561</f>
        <v>0</v>
      </c>
      <c r="AS561" s="98" t="n"/>
      <c r="AT561" s="178">
        <f>AS561*F561</f>
        <v>0</v>
      </c>
      <c r="AU561" s="99" t="n"/>
      <c r="AV561" s="179">
        <f>AU561*E561</f>
        <v>0</v>
      </c>
      <c r="AW561" s="98" t="n"/>
      <c r="AX561" s="178">
        <f>AW561*F561</f>
        <v>0</v>
      </c>
      <c r="AY561" s="99" t="n"/>
      <c r="AZ561" s="179">
        <f>AY561*E561</f>
        <v>0</v>
      </c>
      <c r="BA561" s="98" t="n"/>
      <c r="BB561" s="178">
        <f>BA561*F561</f>
        <v>0</v>
      </c>
      <c r="BC561" s="99" t="n"/>
      <c r="BD561" s="179">
        <f>BC561*E561</f>
        <v>0</v>
      </c>
      <c r="BE561" s="98" t="n"/>
      <c r="BF561" s="178">
        <f>BE561*F561</f>
        <v>0</v>
      </c>
    </row>
    <row r="562" ht="28.2" customHeight="1">
      <c r="A562" s="19" t="inlineStr">
        <is>
          <t>12.091.1152</t>
        </is>
      </c>
      <c r="B562" s="15" t="inlineStr">
        <is>
          <t>חיפוי קופינג עליון לגג, פלשונג, קרניזים, אדני וחשפי חלונות, ברוחב פרוס מעל 0.5 מ' ועד 1.0 מ', למבנה ששטחו המחופה בקסטות אלומיניום מפח מלא בעובי 2 מ"מ הינו מעל 50 מ"ר ועד 150 מ"ר</t>
        </is>
      </c>
      <c r="C562" s="33" t="inlineStr">
        <is>
          <t>מ'</t>
        </is>
      </c>
      <c r="D562" s="180" t="n">
        <v>1130</v>
      </c>
      <c r="E562" s="180">
        <f>D562*(1-$E$3)</f>
        <v>960.5</v>
      </c>
      <c r="F562" s="181">
        <f>E562*(1+$F$3)</f>
        <v>1008.5250000000001</v>
      </c>
      <c r="H562" s="38" t="n"/>
      <c r="I562" s="36" t="n"/>
      <c r="K562" s="100" t="n"/>
      <c r="L562" s="182">
        <f>K562*E562</f>
        <v>0</v>
      </c>
      <c r="M562" s="102" t="n"/>
      <c r="N562" s="183">
        <f>M562*F562</f>
        <v>0</v>
      </c>
      <c r="O562" s="95" t="n"/>
      <c r="P562" s="177">
        <f>O562*E562</f>
        <v>0</v>
      </c>
      <c r="Q562" s="96" t="n"/>
      <c r="R562" s="178">
        <f>Q562*F562</f>
        <v>0</v>
      </c>
      <c r="S562" s="95" t="n"/>
      <c r="T562" s="179">
        <f>S562*E562</f>
        <v>0</v>
      </c>
      <c r="U562" s="98" t="n"/>
      <c r="V562" s="178">
        <f>U562*F562</f>
        <v>0</v>
      </c>
      <c r="W562" s="99" t="n"/>
      <c r="X562" s="179">
        <f>W562*E562</f>
        <v>0</v>
      </c>
      <c r="Y562" s="98" t="n"/>
      <c r="Z562" s="178">
        <f>Y562*F562</f>
        <v>0</v>
      </c>
      <c r="AA562" s="99" t="n"/>
      <c r="AB562" s="179">
        <f>AA562*E562</f>
        <v>0</v>
      </c>
      <c r="AC562" s="98" t="n"/>
      <c r="AD562" s="178">
        <f>AC562*F562</f>
        <v>0</v>
      </c>
      <c r="AE562" s="99" t="n"/>
      <c r="AF562" s="179">
        <f>AE562*E562</f>
        <v>0</v>
      </c>
      <c r="AG562" s="98" t="n"/>
      <c r="AH562" s="178">
        <f>AG562*F562</f>
        <v>0</v>
      </c>
      <c r="AI562" s="99" t="n"/>
      <c r="AJ562" s="179">
        <f>AI562*E562</f>
        <v>0</v>
      </c>
      <c r="AK562" s="98" t="n"/>
      <c r="AL562" s="178">
        <f>AK562*F562</f>
        <v>0</v>
      </c>
      <c r="AM562" s="99" t="n"/>
      <c r="AN562" s="179">
        <f>AM562*E562</f>
        <v>0</v>
      </c>
      <c r="AO562" s="98" t="n"/>
      <c r="AP562" s="178">
        <f>AO562*F562</f>
        <v>0</v>
      </c>
      <c r="AQ562" s="99" t="n"/>
      <c r="AR562" s="179">
        <f>AQ562*E562</f>
        <v>0</v>
      </c>
      <c r="AS562" s="98" t="n"/>
      <c r="AT562" s="178">
        <f>AS562*F562</f>
        <v>0</v>
      </c>
      <c r="AU562" s="99" t="n"/>
      <c r="AV562" s="179">
        <f>AU562*E562</f>
        <v>0</v>
      </c>
      <c r="AW562" s="98" t="n"/>
      <c r="AX562" s="178">
        <f>AW562*F562</f>
        <v>0</v>
      </c>
      <c r="AY562" s="99" t="n"/>
      <c r="AZ562" s="179">
        <f>AY562*E562</f>
        <v>0</v>
      </c>
      <c r="BA562" s="98" t="n"/>
      <c r="BB562" s="178">
        <f>BA562*F562</f>
        <v>0</v>
      </c>
      <c r="BC562" s="99" t="n"/>
      <c r="BD562" s="179">
        <f>BC562*E562</f>
        <v>0</v>
      </c>
      <c r="BE562" s="98" t="n"/>
      <c r="BF562" s="178">
        <f>BE562*F562</f>
        <v>0</v>
      </c>
    </row>
    <row r="563" ht="28.2" customHeight="1">
      <c r="A563" s="19" t="inlineStr">
        <is>
          <t>12.091.1154</t>
        </is>
      </c>
      <c r="B563" s="15" t="inlineStr">
        <is>
          <t>חיפוי קופינג עליון לגג, פלשונג, קרניזים, אדני וחשפי חלונות, ברוחב פרוס מעל 0.5 מ' ועד 1.0 מ', למבנה ששטחו המחופה בקסטות אלומיניום מפח מלא בעובי 2 מ"מ הינו מעל 150 מ"ר ועד 500 מ"ר</t>
        </is>
      </c>
      <c r="C563" s="33" t="inlineStr">
        <is>
          <t>מ'</t>
        </is>
      </c>
      <c r="D563" s="180" t="n">
        <v>970</v>
      </c>
      <c r="E563" s="180">
        <f>D563*(1-$E$3)</f>
        <v>824.5</v>
      </c>
      <c r="F563" s="181">
        <f>E563*(1+$F$3)</f>
        <v>865.725</v>
      </c>
      <c r="H563" s="38" t="n"/>
      <c r="I563" s="36" t="n"/>
      <c r="K563" s="100" t="n"/>
      <c r="L563" s="182">
        <f>K563*E563</f>
        <v>0</v>
      </c>
      <c r="M563" s="102" t="n"/>
      <c r="N563" s="183">
        <f>M563*F563</f>
        <v>0</v>
      </c>
      <c r="O563" s="95" t="n"/>
      <c r="P563" s="177">
        <f>O563*E563</f>
        <v>0</v>
      </c>
      <c r="Q563" s="96" t="n"/>
      <c r="R563" s="178">
        <f>Q563*F563</f>
        <v>0</v>
      </c>
      <c r="S563" s="95" t="n"/>
      <c r="T563" s="179">
        <f>S563*E563</f>
        <v>0</v>
      </c>
      <c r="U563" s="98" t="n"/>
      <c r="V563" s="178">
        <f>U563*F563</f>
        <v>0</v>
      </c>
      <c r="W563" s="99" t="n"/>
      <c r="X563" s="179">
        <f>W563*E563</f>
        <v>0</v>
      </c>
      <c r="Y563" s="98" t="n"/>
      <c r="Z563" s="178">
        <f>Y563*F563</f>
        <v>0</v>
      </c>
      <c r="AA563" s="99" t="n"/>
      <c r="AB563" s="179">
        <f>AA563*E563</f>
        <v>0</v>
      </c>
      <c r="AC563" s="98" t="n"/>
      <c r="AD563" s="178">
        <f>AC563*F563</f>
        <v>0</v>
      </c>
      <c r="AE563" s="99" t="n"/>
      <c r="AF563" s="179">
        <f>AE563*E563</f>
        <v>0</v>
      </c>
      <c r="AG563" s="98" t="n"/>
      <c r="AH563" s="178">
        <f>AG563*F563</f>
        <v>0</v>
      </c>
      <c r="AI563" s="99" t="n"/>
      <c r="AJ563" s="179">
        <f>AI563*E563</f>
        <v>0</v>
      </c>
      <c r="AK563" s="98" t="n"/>
      <c r="AL563" s="178">
        <f>AK563*F563</f>
        <v>0</v>
      </c>
      <c r="AM563" s="99" t="n"/>
      <c r="AN563" s="179">
        <f>AM563*E563</f>
        <v>0</v>
      </c>
      <c r="AO563" s="98" t="n"/>
      <c r="AP563" s="178">
        <f>AO563*F563</f>
        <v>0</v>
      </c>
      <c r="AQ563" s="99" t="n"/>
      <c r="AR563" s="179">
        <f>AQ563*E563</f>
        <v>0</v>
      </c>
      <c r="AS563" s="98" t="n"/>
      <c r="AT563" s="178">
        <f>AS563*F563</f>
        <v>0</v>
      </c>
      <c r="AU563" s="99" t="n"/>
      <c r="AV563" s="179">
        <f>AU563*E563</f>
        <v>0</v>
      </c>
      <c r="AW563" s="98" t="n"/>
      <c r="AX563" s="178">
        <f>AW563*F563</f>
        <v>0</v>
      </c>
      <c r="AY563" s="99" t="n"/>
      <c r="AZ563" s="179">
        <f>AY563*E563</f>
        <v>0</v>
      </c>
      <c r="BA563" s="98" t="n"/>
      <c r="BB563" s="178">
        <f>BA563*F563</f>
        <v>0</v>
      </c>
      <c r="BC563" s="99" t="n"/>
      <c r="BD563" s="179">
        <f>BC563*E563</f>
        <v>0</v>
      </c>
      <c r="BE563" s="98" t="n"/>
      <c r="BF563" s="178">
        <f>BE563*F563</f>
        <v>0</v>
      </c>
    </row>
    <row r="564" ht="28.2" customHeight="1">
      <c r="A564" s="19" t="inlineStr">
        <is>
          <t>12.091.1156</t>
        </is>
      </c>
      <c r="B564" s="15" t="inlineStr">
        <is>
          <t>חיפוי קופינג עליון לגג, פלשונג, קרניזים, אדני וחשפי חלונות, ברוחב פרוס מעל 0.5 מ' ועד 1.0 מ', למבנה ששטחו המחופה בקסטות אלומיניום מפח מלא בעובי 2 מ"מ הינו מעל 500 מ"ר ועד 1500 מ"ר</t>
        </is>
      </c>
      <c r="C564" s="33" t="inlineStr">
        <is>
          <t>מ'</t>
        </is>
      </c>
      <c r="D564" s="180" t="n">
        <v>880</v>
      </c>
      <c r="E564" s="180">
        <f>D564*(1-$E$3)</f>
        <v>748</v>
      </c>
      <c r="F564" s="181">
        <f>E564*(1+$F$3)</f>
        <v>785.4</v>
      </c>
      <c r="H564" s="38" t="n"/>
      <c r="I564" s="36" t="n"/>
      <c r="K564" s="100" t="n"/>
      <c r="L564" s="182">
        <f>K564*E564</f>
        <v>0</v>
      </c>
      <c r="M564" s="102" t="n"/>
      <c r="N564" s="183">
        <f>M564*F564</f>
        <v>0</v>
      </c>
      <c r="O564" s="95" t="n"/>
      <c r="P564" s="177">
        <f>O564*E564</f>
        <v>0</v>
      </c>
      <c r="Q564" s="96" t="n"/>
      <c r="R564" s="178">
        <f>Q564*F564</f>
        <v>0</v>
      </c>
      <c r="S564" s="95" t="n"/>
      <c r="T564" s="179">
        <f>S564*E564</f>
        <v>0</v>
      </c>
      <c r="U564" s="98" t="n"/>
      <c r="V564" s="178">
        <f>U564*F564</f>
        <v>0</v>
      </c>
      <c r="W564" s="99" t="n"/>
      <c r="X564" s="179">
        <f>W564*E564</f>
        <v>0</v>
      </c>
      <c r="Y564" s="98" t="n"/>
      <c r="Z564" s="178">
        <f>Y564*F564</f>
        <v>0</v>
      </c>
      <c r="AA564" s="99" t="n"/>
      <c r="AB564" s="179">
        <f>AA564*E564</f>
        <v>0</v>
      </c>
      <c r="AC564" s="98" t="n"/>
      <c r="AD564" s="178">
        <f>AC564*F564</f>
        <v>0</v>
      </c>
      <c r="AE564" s="99" t="n"/>
      <c r="AF564" s="179">
        <f>AE564*E564</f>
        <v>0</v>
      </c>
      <c r="AG564" s="98" t="n"/>
      <c r="AH564" s="178">
        <f>AG564*F564</f>
        <v>0</v>
      </c>
      <c r="AI564" s="99" t="n"/>
      <c r="AJ564" s="179">
        <f>AI564*E564</f>
        <v>0</v>
      </c>
      <c r="AK564" s="98" t="n"/>
      <c r="AL564" s="178">
        <f>AK564*F564</f>
        <v>0</v>
      </c>
      <c r="AM564" s="99" t="n"/>
      <c r="AN564" s="179">
        <f>AM564*E564</f>
        <v>0</v>
      </c>
      <c r="AO564" s="98" t="n"/>
      <c r="AP564" s="178">
        <f>AO564*F564</f>
        <v>0</v>
      </c>
      <c r="AQ564" s="99" t="n"/>
      <c r="AR564" s="179">
        <f>AQ564*E564</f>
        <v>0</v>
      </c>
      <c r="AS564" s="98" t="n"/>
      <c r="AT564" s="178">
        <f>AS564*F564</f>
        <v>0</v>
      </c>
      <c r="AU564" s="99" t="n"/>
      <c r="AV564" s="179">
        <f>AU564*E564</f>
        <v>0</v>
      </c>
      <c r="AW564" s="98" t="n"/>
      <c r="AX564" s="178">
        <f>AW564*F564</f>
        <v>0</v>
      </c>
      <c r="AY564" s="99" t="n"/>
      <c r="AZ564" s="179">
        <f>AY564*E564</f>
        <v>0</v>
      </c>
      <c r="BA564" s="98" t="n"/>
      <c r="BB564" s="178">
        <f>BA564*F564</f>
        <v>0</v>
      </c>
      <c r="BC564" s="99" t="n"/>
      <c r="BD564" s="179">
        <f>BC564*E564</f>
        <v>0</v>
      </c>
      <c r="BE564" s="98" t="n"/>
      <c r="BF564" s="178">
        <f>BE564*F564</f>
        <v>0</v>
      </c>
    </row>
    <row r="565" ht="28.2" customHeight="1">
      <c r="A565" s="19" t="inlineStr">
        <is>
          <t>12.091.1158</t>
        </is>
      </c>
      <c r="B565" s="15" t="inlineStr">
        <is>
          <t>חיפוי קופינג עליון לגג, פלשונג, קרניזים, אדני וחשפי חלונות, ברוחב פרוס מעל 0.5 מ' ועד 1.0 מ', למבנה ששטחו המחופה בקסטות אלומיניום מפח מלא בעובי 2 מ"מ הינו מעל 1500 מ"ר</t>
        </is>
      </c>
      <c r="C565" s="33" t="inlineStr">
        <is>
          <t>מ'</t>
        </is>
      </c>
      <c r="D565" s="180" t="n">
        <v>790</v>
      </c>
      <c r="E565" s="180">
        <f>D565*(1-$E$3)</f>
        <v>671.5</v>
      </c>
      <c r="F565" s="181">
        <f>E565*(1+$F$3)</f>
        <v>705.075</v>
      </c>
      <c r="H565" s="38" t="n"/>
      <c r="I565" s="36" t="n"/>
      <c r="K565" s="100" t="n"/>
      <c r="L565" s="182">
        <f>K565*E565</f>
        <v>0</v>
      </c>
      <c r="M565" s="102" t="n"/>
      <c r="N565" s="183">
        <f>M565*F565</f>
        <v>0</v>
      </c>
      <c r="O565" s="95" t="n"/>
      <c r="P565" s="177">
        <f>O565*E565</f>
        <v>0</v>
      </c>
      <c r="Q565" s="96" t="n"/>
      <c r="R565" s="178">
        <f>Q565*F565</f>
        <v>0</v>
      </c>
      <c r="S565" s="95" t="n"/>
      <c r="T565" s="179">
        <f>S565*E565</f>
        <v>0</v>
      </c>
      <c r="U565" s="98" t="n"/>
      <c r="V565" s="178">
        <f>U565*F565</f>
        <v>0</v>
      </c>
      <c r="W565" s="99" t="n"/>
      <c r="X565" s="179">
        <f>W565*E565</f>
        <v>0</v>
      </c>
      <c r="Y565" s="98" t="n"/>
      <c r="Z565" s="178">
        <f>Y565*F565</f>
        <v>0</v>
      </c>
      <c r="AA565" s="99" t="n"/>
      <c r="AB565" s="179">
        <f>AA565*E565</f>
        <v>0</v>
      </c>
      <c r="AC565" s="98" t="n"/>
      <c r="AD565" s="178">
        <f>AC565*F565</f>
        <v>0</v>
      </c>
      <c r="AE565" s="99" t="n"/>
      <c r="AF565" s="179">
        <f>AE565*E565</f>
        <v>0</v>
      </c>
      <c r="AG565" s="98" t="n"/>
      <c r="AH565" s="178">
        <f>AG565*F565</f>
        <v>0</v>
      </c>
      <c r="AI565" s="99" t="n"/>
      <c r="AJ565" s="179">
        <f>AI565*E565</f>
        <v>0</v>
      </c>
      <c r="AK565" s="98" t="n"/>
      <c r="AL565" s="178">
        <f>AK565*F565</f>
        <v>0</v>
      </c>
      <c r="AM565" s="99" t="n"/>
      <c r="AN565" s="179">
        <f>AM565*E565</f>
        <v>0</v>
      </c>
      <c r="AO565" s="98" t="n"/>
      <c r="AP565" s="178">
        <f>AO565*F565</f>
        <v>0</v>
      </c>
      <c r="AQ565" s="99" t="n"/>
      <c r="AR565" s="179">
        <f>AQ565*E565</f>
        <v>0</v>
      </c>
      <c r="AS565" s="98" t="n"/>
      <c r="AT565" s="178">
        <f>AS565*F565</f>
        <v>0</v>
      </c>
      <c r="AU565" s="99" t="n"/>
      <c r="AV565" s="179">
        <f>AU565*E565</f>
        <v>0</v>
      </c>
      <c r="AW565" s="98" t="n"/>
      <c r="AX565" s="178">
        <f>AW565*F565</f>
        <v>0</v>
      </c>
      <c r="AY565" s="99" t="n"/>
      <c r="AZ565" s="179">
        <f>AY565*E565</f>
        <v>0</v>
      </c>
      <c r="BA565" s="98" t="n"/>
      <c r="BB565" s="178">
        <f>BA565*F565</f>
        <v>0</v>
      </c>
      <c r="BC565" s="99" t="n"/>
      <c r="BD565" s="179">
        <f>BC565*E565</f>
        <v>0</v>
      </c>
      <c r="BE565" s="98" t="n"/>
      <c r="BF565" s="178">
        <f>BE565*F565</f>
        <v>0</v>
      </c>
    </row>
    <row r="566" ht="55.8" customHeight="1">
      <c r="A566" s="19" t="inlineStr">
        <is>
          <t>12.091.1200</t>
        </is>
      </c>
      <c r="B566" s="15" t="inlineStr">
        <is>
          <t>חיפוי תקרות בטון ע"י קסטות אלומיניום מפח מלא (סגסוגת 5754 42H) בעובי 2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של עד 50 מ"ר</t>
        </is>
      </c>
      <c r="C566" s="33" t="inlineStr">
        <is>
          <t>מ"ר</t>
        </is>
      </c>
      <c r="D566" s="180" t="n">
        <v>1650</v>
      </c>
      <c r="E566" s="180">
        <f>D566*(1-$E$3)</f>
        <v>1402.5</v>
      </c>
      <c r="F566" s="181">
        <f>E566*(1+$F$3)</f>
        <v>1472.625</v>
      </c>
      <c r="H566" s="38" t="n"/>
      <c r="I566" s="36" t="n"/>
      <c r="K566" s="100" t="n"/>
      <c r="L566" s="182">
        <f>K566*E566</f>
        <v>0</v>
      </c>
      <c r="M566" s="102" t="n"/>
      <c r="N566" s="183">
        <f>M566*F566</f>
        <v>0</v>
      </c>
      <c r="O566" s="95" t="n"/>
      <c r="P566" s="177">
        <f>O566*E566</f>
        <v>0</v>
      </c>
      <c r="Q566" s="96" t="n"/>
      <c r="R566" s="178">
        <f>Q566*F566</f>
        <v>0</v>
      </c>
      <c r="S566" s="95" t="n"/>
      <c r="T566" s="179">
        <f>S566*E566</f>
        <v>0</v>
      </c>
      <c r="U566" s="98" t="n"/>
      <c r="V566" s="178">
        <f>U566*F566</f>
        <v>0</v>
      </c>
      <c r="W566" s="99" t="n"/>
      <c r="X566" s="179">
        <f>W566*E566</f>
        <v>0</v>
      </c>
      <c r="Y566" s="98" t="n"/>
      <c r="Z566" s="178">
        <f>Y566*F566</f>
        <v>0</v>
      </c>
      <c r="AA566" s="99" t="n"/>
      <c r="AB566" s="179">
        <f>AA566*E566</f>
        <v>0</v>
      </c>
      <c r="AC566" s="98" t="n"/>
      <c r="AD566" s="178">
        <f>AC566*F566</f>
        <v>0</v>
      </c>
      <c r="AE566" s="99" t="n"/>
      <c r="AF566" s="179">
        <f>AE566*E566</f>
        <v>0</v>
      </c>
      <c r="AG566" s="98" t="n"/>
      <c r="AH566" s="178">
        <f>AG566*F566</f>
        <v>0</v>
      </c>
      <c r="AI566" s="99" t="n"/>
      <c r="AJ566" s="179">
        <f>AI566*E566</f>
        <v>0</v>
      </c>
      <c r="AK566" s="98" t="n"/>
      <c r="AL566" s="178">
        <f>AK566*F566</f>
        <v>0</v>
      </c>
      <c r="AM566" s="99" t="n"/>
      <c r="AN566" s="179">
        <f>AM566*E566</f>
        <v>0</v>
      </c>
      <c r="AO566" s="98" t="n"/>
      <c r="AP566" s="178">
        <f>AO566*F566</f>
        <v>0</v>
      </c>
      <c r="AQ566" s="99" t="n"/>
      <c r="AR566" s="179">
        <f>AQ566*E566</f>
        <v>0</v>
      </c>
      <c r="AS566" s="98" t="n"/>
      <c r="AT566" s="178">
        <f>AS566*F566</f>
        <v>0</v>
      </c>
      <c r="AU566" s="99" t="n"/>
      <c r="AV566" s="179">
        <f>AU566*E566</f>
        <v>0</v>
      </c>
      <c r="AW566" s="98" t="n"/>
      <c r="AX566" s="178">
        <f>AW566*F566</f>
        <v>0</v>
      </c>
      <c r="AY566" s="99" t="n"/>
      <c r="AZ566" s="179">
        <f>AY566*E566</f>
        <v>0</v>
      </c>
      <c r="BA566" s="98" t="n"/>
      <c r="BB566" s="178">
        <f>BA566*F566</f>
        <v>0</v>
      </c>
      <c r="BC566" s="99" t="n"/>
      <c r="BD566" s="179">
        <f>BC566*E566</f>
        <v>0</v>
      </c>
      <c r="BE566" s="98" t="n"/>
      <c r="BF566" s="178">
        <f>BE566*F566</f>
        <v>0</v>
      </c>
    </row>
    <row r="567" ht="55.8" customHeight="1">
      <c r="A567" s="19" t="inlineStr">
        <is>
          <t>12.091.1210</t>
        </is>
      </c>
      <c r="B567" s="15" t="inlineStr">
        <is>
          <t>חיפוי תקרות בטון ע"י קסטות אלומיניום מפח מלא (סגסוגת 5754 42H) בעובי 2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מעל 50 מ"ר ועד 150 מ"ר</t>
        </is>
      </c>
      <c r="C567" s="33" t="inlineStr">
        <is>
          <t>מ"ר</t>
        </is>
      </c>
      <c r="D567" s="180" t="n">
        <v>1460</v>
      </c>
      <c r="E567" s="180">
        <f>D567*(1-$E$3)</f>
        <v>1241</v>
      </c>
      <c r="F567" s="181">
        <f>E567*(1+$F$3)</f>
        <v>1303.05</v>
      </c>
      <c r="H567" s="38" t="n"/>
      <c r="I567" s="36" t="n"/>
      <c r="K567" s="100" t="n"/>
      <c r="L567" s="182">
        <f>K567*E567</f>
        <v>0</v>
      </c>
      <c r="M567" s="102" t="n"/>
      <c r="N567" s="183">
        <f>M567*F567</f>
        <v>0</v>
      </c>
      <c r="O567" s="95" t="n"/>
      <c r="P567" s="177">
        <f>O567*E567</f>
        <v>0</v>
      </c>
      <c r="Q567" s="96" t="n"/>
      <c r="R567" s="178">
        <f>Q567*F567</f>
        <v>0</v>
      </c>
      <c r="S567" s="95" t="n"/>
      <c r="T567" s="179">
        <f>S567*E567</f>
        <v>0</v>
      </c>
      <c r="U567" s="98" t="n"/>
      <c r="V567" s="178">
        <f>U567*F567</f>
        <v>0</v>
      </c>
      <c r="W567" s="99" t="n"/>
      <c r="X567" s="179">
        <f>W567*E567</f>
        <v>0</v>
      </c>
      <c r="Y567" s="98" t="n"/>
      <c r="Z567" s="178">
        <f>Y567*F567</f>
        <v>0</v>
      </c>
      <c r="AA567" s="99" t="n"/>
      <c r="AB567" s="179">
        <f>AA567*E567</f>
        <v>0</v>
      </c>
      <c r="AC567" s="98" t="n"/>
      <c r="AD567" s="178">
        <f>AC567*F567</f>
        <v>0</v>
      </c>
      <c r="AE567" s="99" t="n"/>
      <c r="AF567" s="179">
        <f>AE567*E567</f>
        <v>0</v>
      </c>
      <c r="AG567" s="98" t="n"/>
      <c r="AH567" s="178">
        <f>AG567*F567</f>
        <v>0</v>
      </c>
      <c r="AI567" s="99" t="n"/>
      <c r="AJ567" s="179">
        <f>AI567*E567</f>
        <v>0</v>
      </c>
      <c r="AK567" s="98" t="n"/>
      <c r="AL567" s="178">
        <f>AK567*F567</f>
        <v>0</v>
      </c>
      <c r="AM567" s="99" t="n"/>
      <c r="AN567" s="179">
        <f>AM567*E567</f>
        <v>0</v>
      </c>
      <c r="AO567" s="98" t="n"/>
      <c r="AP567" s="178">
        <f>AO567*F567</f>
        <v>0</v>
      </c>
      <c r="AQ567" s="99" t="n"/>
      <c r="AR567" s="179">
        <f>AQ567*E567</f>
        <v>0</v>
      </c>
      <c r="AS567" s="98" t="n"/>
      <c r="AT567" s="178">
        <f>AS567*F567</f>
        <v>0</v>
      </c>
      <c r="AU567" s="99" t="n"/>
      <c r="AV567" s="179">
        <f>AU567*E567</f>
        <v>0</v>
      </c>
      <c r="AW567" s="98" t="n"/>
      <c r="AX567" s="178">
        <f>AW567*F567</f>
        <v>0</v>
      </c>
      <c r="AY567" s="99" t="n"/>
      <c r="AZ567" s="179">
        <f>AY567*E567</f>
        <v>0</v>
      </c>
      <c r="BA567" s="98" t="n"/>
      <c r="BB567" s="178">
        <f>BA567*F567</f>
        <v>0</v>
      </c>
      <c r="BC567" s="99" t="n"/>
      <c r="BD567" s="179">
        <f>BC567*E567</f>
        <v>0</v>
      </c>
      <c r="BE567" s="98" t="n"/>
      <c r="BF567" s="178">
        <f>BE567*F567</f>
        <v>0</v>
      </c>
    </row>
    <row r="568" ht="55.8" customHeight="1">
      <c r="A568" s="19" t="inlineStr">
        <is>
          <t>12.091.1220</t>
        </is>
      </c>
      <c r="B568" s="15" t="inlineStr">
        <is>
          <t>חיפוי תקרות בטון ע"י קסטות אלומיניום מפח מלא (סגסוגת 5754 42H) בעובי 2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מעל 150 מ"ר ועד 500 מ"ר</t>
        </is>
      </c>
      <c r="C568" s="33" t="inlineStr">
        <is>
          <t>מ"ר</t>
        </is>
      </c>
      <c r="D568" s="180" t="n">
        <v>1300</v>
      </c>
      <c r="E568" s="180">
        <f>D568*(1-$E$3)</f>
        <v>1105</v>
      </c>
      <c r="F568" s="181">
        <f>E568*(1+$F$3)</f>
        <v>1160.25</v>
      </c>
      <c r="H568" s="38" t="n"/>
      <c r="I568" s="36" t="n"/>
      <c r="K568" s="100" t="n"/>
      <c r="L568" s="182">
        <f>K568*E568</f>
        <v>0</v>
      </c>
      <c r="M568" s="102" t="n"/>
      <c r="N568" s="183">
        <f>M568*F568</f>
        <v>0</v>
      </c>
      <c r="O568" s="95" t="n"/>
      <c r="P568" s="177">
        <f>O568*E568</f>
        <v>0</v>
      </c>
      <c r="Q568" s="96" t="n"/>
      <c r="R568" s="178">
        <f>Q568*F568</f>
        <v>0</v>
      </c>
      <c r="S568" s="95" t="n"/>
      <c r="T568" s="179">
        <f>S568*E568</f>
        <v>0</v>
      </c>
      <c r="U568" s="98" t="n"/>
      <c r="V568" s="178">
        <f>U568*F568</f>
        <v>0</v>
      </c>
      <c r="W568" s="99" t="n"/>
      <c r="X568" s="179">
        <f>W568*E568</f>
        <v>0</v>
      </c>
      <c r="Y568" s="98" t="n"/>
      <c r="Z568" s="178">
        <f>Y568*F568</f>
        <v>0</v>
      </c>
      <c r="AA568" s="99" t="n"/>
      <c r="AB568" s="179">
        <f>AA568*E568</f>
        <v>0</v>
      </c>
      <c r="AC568" s="98" t="n"/>
      <c r="AD568" s="178">
        <f>AC568*F568</f>
        <v>0</v>
      </c>
      <c r="AE568" s="99" t="n"/>
      <c r="AF568" s="179">
        <f>AE568*E568</f>
        <v>0</v>
      </c>
      <c r="AG568" s="98" t="n"/>
      <c r="AH568" s="178">
        <f>AG568*F568</f>
        <v>0</v>
      </c>
      <c r="AI568" s="99" t="n"/>
      <c r="AJ568" s="179">
        <f>AI568*E568</f>
        <v>0</v>
      </c>
      <c r="AK568" s="98" t="n"/>
      <c r="AL568" s="178">
        <f>AK568*F568</f>
        <v>0</v>
      </c>
      <c r="AM568" s="99" t="n"/>
      <c r="AN568" s="179">
        <f>AM568*E568</f>
        <v>0</v>
      </c>
      <c r="AO568" s="98" t="n"/>
      <c r="AP568" s="178">
        <f>AO568*F568</f>
        <v>0</v>
      </c>
      <c r="AQ568" s="99" t="n"/>
      <c r="AR568" s="179">
        <f>AQ568*E568</f>
        <v>0</v>
      </c>
      <c r="AS568" s="98" t="n"/>
      <c r="AT568" s="178">
        <f>AS568*F568</f>
        <v>0</v>
      </c>
      <c r="AU568" s="99" t="n"/>
      <c r="AV568" s="179">
        <f>AU568*E568</f>
        <v>0</v>
      </c>
      <c r="AW568" s="98" t="n"/>
      <c r="AX568" s="178">
        <f>AW568*F568</f>
        <v>0</v>
      </c>
      <c r="AY568" s="99" t="n"/>
      <c r="AZ568" s="179">
        <f>AY568*E568</f>
        <v>0</v>
      </c>
      <c r="BA568" s="98" t="n"/>
      <c r="BB568" s="178">
        <f>BA568*F568</f>
        <v>0</v>
      </c>
      <c r="BC568" s="99" t="n"/>
      <c r="BD568" s="179">
        <f>BC568*E568</f>
        <v>0</v>
      </c>
      <c r="BE568" s="98" t="n"/>
      <c r="BF568" s="178">
        <f>BE568*F568</f>
        <v>0</v>
      </c>
    </row>
    <row r="569" ht="55.8" customHeight="1">
      <c r="A569" s="19" t="inlineStr">
        <is>
          <t>12.091.1230</t>
        </is>
      </c>
      <c r="B569" s="15" t="inlineStr">
        <is>
          <t>חיפוי תקרות בטון ע"י קסטות אלומיניום מפח מלא (סגסוגת 5754 42H) בעובי 2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מעל 500 מ"ר</t>
        </is>
      </c>
      <c r="C569" s="33" t="inlineStr">
        <is>
          <t>מ"ר</t>
        </is>
      </c>
      <c r="D569" s="180" t="n">
        <v>980</v>
      </c>
      <c r="E569" s="180">
        <f>D569*(1-$E$3)</f>
        <v>833</v>
      </c>
      <c r="F569" s="181">
        <f>E569*(1+$F$3)</f>
        <v>874.6500000000001</v>
      </c>
      <c r="H569" s="38" t="n"/>
      <c r="I569" s="36" t="n"/>
      <c r="K569" s="100" t="n"/>
      <c r="L569" s="182">
        <f>K569*E569</f>
        <v>0</v>
      </c>
      <c r="M569" s="102" t="n"/>
      <c r="N569" s="183">
        <f>M569*F569</f>
        <v>0</v>
      </c>
      <c r="O569" s="95" t="n"/>
      <c r="P569" s="177">
        <f>O569*E569</f>
        <v>0</v>
      </c>
      <c r="Q569" s="96" t="n"/>
      <c r="R569" s="178">
        <f>Q569*F569</f>
        <v>0</v>
      </c>
      <c r="S569" s="95" t="n"/>
      <c r="T569" s="179">
        <f>S569*E569</f>
        <v>0</v>
      </c>
      <c r="U569" s="98" t="n"/>
      <c r="V569" s="178">
        <f>U569*F569</f>
        <v>0</v>
      </c>
      <c r="W569" s="99" t="n"/>
      <c r="X569" s="179">
        <f>W569*E569</f>
        <v>0</v>
      </c>
      <c r="Y569" s="98" t="n"/>
      <c r="Z569" s="178">
        <f>Y569*F569</f>
        <v>0</v>
      </c>
      <c r="AA569" s="99" t="n"/>
      <c r="AB569" s="179">
        <f>AA569*E569</f>
        <v>0</v>
      </c>
      <c r="AC569" s="98" t="n"/>
      <c r="AD569" s="178">
        <f>AC569*F569</f>
        <v>0</v>
      </c>
      <c r="AE569" s="99" t="n"/>
      <c r="AF569" s="179">
        <f>AE569*E569</f>
        <v>0</v>
      </c>
      <c r="AG569" s="98" t="n"/>
      <c r="AH569" s="178">
        <f>AG569*F569</f>
        <v>0</v>
      </c>
      <c r="AI569" s="99" t="n"/>
      <c r="AJ569" s="179">
        <f>AI569*E569</f>
        <v>0</v>
      </c>
      <c r="AK569" s="98" t="n"/>
      <c r="AL569" s="178">
        <f>AK569*F569</f>
        <v>0</v>
      </c>
      <c r="AM569" s="99" t="n"/>
      <c r="AN569" s="179">
        <f>AM569*E569</f>
        <v>0</v>
      </c>
      <c r="AO569" s="98" t="n"/>
      <c r="AP569" s="178">
        <f>AO569*F569</f>
        <v>0</v>
      </c>
      <c r="AQ569" s="99" t="n"/>
      <c r="AR569" s="179">
        <f>AQ569*E569</f>
        <v>0</v>
      </c>
      <c r="AS569" s="98" t="n"/>
      <c r="AT569" s="178">
        <f>AS569*F569</f>
        <v>0</v>
      </c>
      <c r="AU569" s="99" t="n"/>
      <c r="AV569" s="179">
        <f>AU569*E569</f>
        <v>0</v>
      </c>
      <c r="AW569" s="98" t="n"/>
      <c r="AX569" s="178">
        <f>AW569*F569</f>
        <v>0</v>
      </c>
      <c r="AY569" s="99" t="n"/>
      <c r="AZ569" s="179">
        <f>AY569*E569</f>
        <v>0</v>
      </c>
      <c r="BA569" s="98" t="n"/>
      <c r="BB569" s="178">
        <f>BA569*F569</f>
        <v>0</v>
      </c>
      <c r="BC569" s="99" t="n"/>
      <c r="BD569" s="179">
        <f>BC569*E569</f>
        <v>0</v>
      </c>
      <c r="BE569" s="98" t="n"/>
      <c r="BF569" s="178">
        <f>BE569*F569</f>
        <v>0</v>
      </c>
    </row>
    <row r="570" ht="55.8" customHeight="1">
      <c r="A570" s="19" t="inlineStr">
        <is>
          <t>12.091.1310</t>
        </is>
      </c>
      <c r="B570" s="15" t="inlineStr">
        <is>
          <t>חיפוי תקרות בטון ע"י קסטות אלומיניום מפח מלא (סגסוגת 5754 42H) בעובי 1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מעל 50 מ"ר ועד 150 מ"ר</t>
        </is>
      </c>
      <c r="C570" s="33" t="inlineStr">
        <is>
          <t>מ"ר</t>
        </is>
      </c>
      <c r="D570" s="180" t="n">
        <v>1350</v>
      </c>
      <c r="E570" s="180">
        <f>D570*(1-$E$3)</f>
        <v>1147.5</v>
      </c>
      <c r="F570" s="181">
        <f>E570*(1+$F$3)</f>
        <v>1204.875</v>
      </c>
      <c r="H570" s="38" t="n"/>
      <c r="I570" s="36" t="n"/>
      <c r="K570" s="100" t="n"/>
      <c r="L570" s="182">
        <f>K570*E570</f>
        <v>0</v>
      </c>
      <c r="M570" s="102" t="n"/>
      <c r="N570" s="183">
        <f>M570*F570</f>
        <v>0</v>
      </c>
      <c r="O570" s="95" t="n"/>
      <c r="P570" s="177">
        <f>O570*E570</f>
        <v>0</v>
      </c>
      <c r="Q570" s="96" t="n"/>
      <c r="R570" s="178">
        <f>Q570*F570</f>
        <v>0</v>
      </c>
      <c r="S570" s="95" t="n"/>
      <c r="T570" s="179">
        <f>S570*E570</f>
        <v>0</v>
      </c>
      <c r="U570" s="98" t="n"/>
      <c r="V570" s="178">
        <f>U570*F570</f>
        <v>0</v>
      </c>
      <c r="W570" s="99" t="n"/>
      <c r="X570" s="179">
        <f>W570*E570</f>
        <v>0</v>
      </c>
      <c r="Y570" s="98" t="n"/>
      <c r="Z570" s="178">
        <f>Y570*F570</f>
        <v>0</v>
      </c>
      <c r="AA570" s="99" t="n"/>
      <c r="AB570" s="179">
        <f>AA570*E570</f>
        <v>0</v>
      </c>
      <c r="AC570" s="98" t="n"/>
      <c r="AD570" s="178">
        <f>AC570*F570</f>
        <v>0</v>
      </c>
      <c r="AE570" s="99" t="n"/>
      <c r="AF570" s="179">
        <f>AE570*E570</f>
        <v>0</v>
      </c>
      <c r="AG570" s="98" t="n"/>
      <c r="AH570" s="178">
        <f>AG570*F570</f>
        <v>0</v>
      </c>
      <c r="AI570" s="99" t="n"/>
      <c r="AJ570" s="179">
        <f>AI570*E570</f>
        <v>0</v>
      </c>
      <c r="AK570" s="98" t="n"/>
      <c r="AL570" s="178">
        <f>AK570*F570</f>
        <v>0</v>
      </c>
      <c r="AM570" s="99" t="n"/>
      <c r="AN570" s="179">
        <f>AM570*E570</f>
        <v>0</v>
      </c>
      <c r="AO570" s="98" t="n"/>
      <c r="AP570" s="178">
        <f>AO570*F570</f>
        <v>0</v>
      </c>
      <c r="AQ570" s="99" t="n"/>
      <c r="AR570" s="179">
        <f>AQ570*E570</f>
        <v>0</v>
      </c>
      <c r="AS570" s="98" t="n"/>
      <c r="AT570" s="178">
        <f>AS570*F570</f>
        <v>0</v>
      </c>
      <c r="AU570" s="99" t="n"/>
      <c r="AV570" s="179">
        <f>AU570*E570</f>
        <v>0</v>
      </c>
      <c r="AW570" s="98" t="n"/>
      <c r="AX570" s="178">
        <f>AW570*F570</f>
        <v>0</v>
      </c>
      <c r="AY570" s="99" t="n"/>
      <c r="AZ570" s="179">
        <f>AY570*E570</f>
        <v>0</v>
      </c>
      <c r="BA570" s="98" t="n"/>
      <c r="BB570" s="178">
        <f>BA570*F570</f>
        <v>0</v>
      </c>
      <c r="BC570" s="99" t="n"/>
      <c r="BD570" s="179">
        <f>BC570*E570</f>
        <v>0</v>
      </c>
      <c r="BE570" s="98" t="n"/>
      <c r="BF570" s="178">
        <f>BE570*F570</f>
        <v>0</v>
      </c>
    </row>
    <row r="571" ht="55.8" customHeight="1">
      <c r="A571" s="19" t="inlineStr">
        <is>
          <t>12.091.1320</t>
        </is>
      </c>
      <c r="B571" s="15" t="inlineStr">
        <is>
          <t>חיפוי תקרות בטון ע"י קסטות אלומיניום מפח מלא (סגסוגת 5754 42H) בעובי 1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מעל 150 מ"ר ועד 500 מ"ר</t>
        </is>
      </c>
      <c r="C571" s="33" t="inlineStr">
        <is>
          <t>מ"ר</t>
        </is>
      </c>
      <c r="D571" s="180" t="n">
        <v>1210</v>
      </c>
      <c r="E571" s="180">
        <f>D571*(1-$E$3)</f>
        <v>1028.5</v>
      </c>
      <c r="F571" s="181">
        <f>E571*(1+$F$3)</f>
        <v>1079.925</v>
      </c>
      <c r="H571" s="38" t="n"/>
      <c r="I571" s="36" t="n"/>
      <c r="K571" s="100" t="n"/>
      <c r="L571" s="182">
        <f>K571*E571</f>
        <v>0</v>
      </c>
      <c r="M571" s="102" t="n"/>
      <c r="N571" s="183">
        <f>M571*F571</f>
        <v>0</v>
      </c>
      <c r="O571" s="95" t="n"/>
      <c r="P571" s="177">
        <f>O571*E571</f>
        <v>0</v>
      </c>
      <c r="Q571" s="96" t="n"/>
      <c r="R571" s="178">
        <f>Q571*F571</f>
        <v>0</v>
      </c>
      <c r="S571" s="95" t="n"/>
      <c r="T571" s="179">
        <f>S571*E571</f>
        <v>0</v>
      </c>
      <c r="U571" s="98" t="n"/>
      <c r="V571" s="178">
        <f>U571*F571</f>
        <v>0</v>
      </c>
      <c r="W571" s="99" t="n"/>
      <c r="X571" s="179">
        <f>W571*E571</f>
        <v>0</v>
      </c>
      <c r="Y571" s="98" t="n"/>
      <c r="Z571" s="178">
        <f>Y571*F571</f>
        <v>0</v>
      </c>
      <c r="AA571" s="99" t="n"/>
      <c r="AB571" s="179">
        <f>AA571*E571</f>
        <v>0</v>
      </c>
      <c r="AC571" s="98" t="n"/>
      <c r="AD571" s="178">
        <f>AC571*F571</f>
        <v>0</v>
      </c>
      <c r="AE571" s="99" t="n"/>
      <c r="AF571" s="179">
        <f>AE571*E571</f>
        <v>0</v>
      </c>
      <c r="AG571" s="98" t="n"/>
      <c r="AH571" s="178">
        <f>AG571*F571</f>
        <v>0</v>
      </c>
      <c r="AI571" s="99" t="n"/>
      <c r="AJ571" s="179">
        <f>AI571*E571</f>
        <v>0</v>
      </c>
      <c r="AK571" s="98" t="n"/>
      <c r="AL571" s="178">
        <f>AK571*F571</f>
        <v>0</v>
      </c>
      <c r="AM571" s="99" t="n"/>
      <c r="AN571" s="179">
        <f>AM571*E571</f>
        <v>0</v>
      </c>
      <c r="AO571" s="98" t="n"/>
      <c r="AP571" s="178">
        <f>AO571*F571</f>
        <v>0</v>
      </c>
      <c r="AQ571" s="99" t="n"/>
      <c r="AR571" s="179">
        <f>AQ571*E571</f>
        <v>0</v>
      </c>
      <c r="AS571" s="98" t="n"/>
      <c r="AT571" s="178">
        <f>AS571*F571</f>
        <v>0</v>
      </c>
      <c r="AU571" s="99" t="n"/>
      <c r="AV571" s="179">
        <f>AU571*E571</f>
        <v>0</v>
      </c>
      <c r="AW571" s="98" t="n"/>
      <c r="AX571" s="178">
        <f>AW571*F571</f>
        <v>0</v>
      </c>
      <c r="AY571" s="99" t="n"/>
      <c r="AZ571" s="179">
        <f>AY571*E571</f>
        <v>0</v>
      </c>
      <c r="BA571" s="98" t="n"/>
      <c r="BB571" s="178">
        <f>BA571*F571</f>
        <v>0</v>
      </c>
      <c r="BC571" s="99" t="n"/>
      <c r="BD571" s="179">
        <f>BC571*E571</f>
        <v>0</v>
      </c>
      <c r="BE571" s="98" t="n"/>
      <c r="BF571" s="178">
        <f>BE571*F571</f>
        <v>0</v>
      </c>
    </row>
    <row r="572" ht="55.8" customHeight="1">
      <c r="A572" s="19" t="inlineStr">
        <is>
          <t>12.091.1330</t>
        </is>
      </c>
      <c r="B572" s="15" t="inlineStr">
        <is>
          <t>חיפוי תקרות בטון ע"י קסטות אלומיניום מפח מלא (סגסוגת 5754 42H) בעובי 1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מעל 500 מ"ר</t>
        </is>
      </c>
      <c r="C572" s="33" t="inlineStr">
        <is>
          <t>מ"ר</t>
        </is>
      </c>
      <c r="D572" s="180" t="n">
        <v>910</v>
      </c>
      <c r="E572" s="180">
        <f>D572*(1-$E$3)</f>
        <v>773.5</v>
      </c>
      <c r="F572" s="181">
        <f>E572*(1+$F$3)</f>
        <v>812.1750000000001</v>
      </c>
      <c r="H572" s="38" t="n"/>
      <c r="I572" s="36" t="n"/>
      <c r="K572" s="100" t="n"/>
      <c r="L572" s="182">
        <f>K572*E572</f>
        <v>0</v>
      </c>
      <c r="M572" s="102" t="n"/>
      <c r="N572" s="183">
        <f>M572*F572</f>
        <v>0</v>
      </c>
      <c r="O572" s="95" t="n"/>
      <c r="P572" s="177">
        <f>O572*E572</f>
        <v>0</v>
      </c>
      <c r="Q572" s="96" t="n"/>
      <c r="R572" s="178">
        <f>Q572*F572</f>
        <v>0</v>
      </c>
      <c r="S572" s="95" t="n"/>
      <c r="T572" s="179">
        <f>S572*E572</f>
        <v>0</v>
      </c>
      <c r="U572" s="98" t="n"/>
      <c r="V572" s="178">
        <f>U572*F572</f>
        <v>0</v>
      </c>
      <c r="W572" s="99" t="n"/>
      <c r="X572" s="179">
        <f>W572*E572</f>
        <v>0</v>
      </c>
      <c r="Y572" s="98" t="n"/>
      <c r="Z572" s="178">
        <f>Y572*F572</f>
        <v>0</v>
      </c>
      <c r="AA572" s="99" t="n"/>
      <c r="AB572" s="179">
        <f>AA572*E572</f>
        <v>0</v>
      </c>
      <c r="AC572" s="98" t="n"/>
      <c r="AD572" s="178">
        <f>AC572*F572</f>
        <v>0</v>
      </c>
      <c r="AE572" s="99" t="n"/>
      <c r="AF572" s="179">
        <f>AE572*E572</f>
        <v>0</v>
      </c>
      <c r="AG572" s="98" t="n"/>
      <c r="AH572" s="178">
        <f>AG572*F572</f>
        <v>0</v>
      </c>
      <c r="AI572" s="99" t="n"/>
      <c r="AJ572" s="179">
        <f>AI572*E572</f>
        <v>0</v>
      </c>
      <c r="AK572" s="98" t="n"/>
      <c r="AL572" s="178">
        <f>AK572*F572</f>
        <v>0</v>
      </c>
      <c r="AM572" s="99" t="n"/>
      <c r="AN572" s="179">
        <f>AM572*E572</f>
        <v>0</v>
      </c>
      <c r="AO572" s="98" t="n"/>
      <c r="AP572" s="178">
        <f>AO572*F572</f>
        <v>0</v>
      </c>
      <c r="AQ572" s="99" t="n"/>
      <c r="AR572" s="179">
        <f>AQ572*E572</f>
        <v>0</v>
      </c>
      <c r="AS572" s="98" t="n"/>
      <c r="AT572" s="178">
        <f>AS572*F572</f>
        <v>0</v>
      </c>
      <c r="AU572" s="99" t="n"/>
      <c r="AV572" s="179">
        <f>AU572*E572</f>
        <v>0</v>
      </c>
      <c r="AW572" s="98" t="n"/>
      <c r="AX572" s="178">
        <f>AW572*F572</f>
        <v>0</v>
      </c>
      <c r="AY572" s="99" t="n"/>
      <c r="AZ572" s="179">
        <f>AY572*E572</f>
        <v>0</v>
      </c>
      <c r="BA572" s="98" t="n"/>
      <c r="BB572" s="178">
        <f>BA572*F572</f>
        <v>0</v>
      </c>
      <c r="BC572" s="99" t="n"/>
      <c r="BD572" s="179">
        <f>BC572*E572</f>
        <v>0</v>
      </c>
      <c r="BE572" s="98" t="n"/>
      <c r="BF572" s="178">
        <f>BE572*F572</f>
        <v>0</v>
      </c>
    </row>
    <row r="573" ht="28.2" customHeight="1">
      <c r="A573" s="19" t="inlineStr">
        <is>
          <t>12.091.9590</t>
        </is>
      </c>
      <c r="B573" s="15" t="inlineStr">
        <is>
          <t>פירוק חיפוי אלומיניום קיים בקווים ישרים ומעוגלים, ללא פירוק קונסטרוקציה נושאת ואלמנטי תליה, בשטח עד 250 מ"ר, בגובה עד 3.5 מ'</t>
        </is>
      </c>
      <c r="C573" s="33" t="inlineStr">
        <is>
          <t>מ"ר</t>
        </is>
      </c>
      <c r="D573" s="180" t="n">
        <v>114</v>
      </c>
      <c r="E573" s="180">
        <f>D573*(1-$E$3)</f>
        <v>96.89999999999999</v>
      </c>
      <c r="F573" s="181">
        <f>E573*(1+$F$3)</f>
        <v>101.74499999999999</v>
      </c>
      <c r="H573" s="38" t="n"/>
      <c r="I573" s="36" t="n"/>
      <c r="K573" s="100" t="n"/>
      <c r="L573" s="182">
        <f>K573*E573</f>
        <v>0</v>
      </c>
      <c r="M573" s="102" t="n"/>
      <c r="N573" s="183">
        <f>M573*F573</f>
        <v>0</v>
      </c>
      <c r="O573" s="95" t="n"/>
      <c r="P573" s="177">
        <f>O573*E573</f>
        <v>0</v>
      </c>
      <c r="Q573" s="96" t="n"/>
      <c r="R573" s="178">
        <f>Q573*F573</f>
        <v>0</v>
      </c>
      <c r="S573" s="95" t="n"/>
      <c r="T573" s="179">
        <f>S573*E573</f>
        <v>0</v>
      </c>
      <c r="U573" s="98" t="n"/>
      <c r="V573" s="178">
        <f>U573*F573</f>
        <v>0</v>
      </c>
      <c r="W573" s="99" t="n"/>
      <c r="X573" s="179">
        <f>W573*E573</f>
        <v>0</v>
      </c>
      <c r="Y573" s="98" t="n"/>
      <c r="Z573" s="178">
        <f>Y573*F573</f>
        <v>0</v>
      </c>
      <c r="AA573" s="99" t="n"/>
      <c r="AB573" s="179">
        <f>AA573*E573</f>
        <v>0</v>
      </c>
      <c r="AC573" s="98" t="n"/>
      <c r="AD573" s="178">
        <f>AC573*F573</f>
        <v>0</v>
      </c>
      <c r="AE573" s="99" t="n"/>
      <c r="AF573" s="179">
        <f>AE573*E573</f>
        <v>0</v>
      </c>
      <c r="AG573" s="98" t="n"/>
      <c r="AH573" s="178">
        <f>AG573*F573</f>
        <v>0</v>
      </c>
      <c r="AI573" s="99" t="n"/>
      <c r="AJ573" s="179">
        <f>AI573*E573</f>
        <v>0</v>
      </c>
      <c r="AK573" s="98" t="n"/>
      <c r="AL573" s="178">
        <f>AK573*F573</f>
        <v>0</v>
      </c>
      <c r="AM573" s="99" t="n"/>
      <c r="AN573" s="179">
        <f>AM573*E573</f>
        <v>0</v>
      </c>
      <c r="AO573" s="98" t="n"/>
      <c r="AP573" s="178">
        <f>AO573*F573</f>
        <v>0</v>
      </c>
      <c r="AQ573" s="99" t="n"/>
      <c r="AR573" s="179">
        <f>AQ573*E573</f>
        <v>0</v>
      </c>
      <c r="AS573" s="98" t="n"/>
      <c r="AT573" s="178">
        <f>AS573*F573</f>
        <v>0</v>
      </c>
      <c r="AU573" s="99" t="n"/>
      <c r="AV573" s="179">
        <f>AU573*E573</f>
        <v>0</v>
      </c>
      <c r="AW573" s="98" t="n"/>
      <c r="AX573" s="178">
        <f>AW573*F573</f>
        <v>0</v>
      </c>
      <c r="AY573" s="99" t="n"/>
      <c r="AZ573" s="179">
        <f>AY573*E573</f>
        <v>0</v>
      </c>
      <c r="BA573" s="98" t="n"/>
      <c r="BB573" s="178">
        <f>BA573*F573</f>
        <v>0</v>
      </c>
      <c r="BC573" s="99" t="n"/>
      <c r="BD573" s="179">
        <f>BC573*E573</f>
        <v>0</v>
      </c>
      <c r="BE573" s="98" t="n"/>
      <c r="BF573" s="178">
        <f>BE573*F573</f>
        <v>0</v>
      </c>
    </row>
    <row r="574" ht="28.2" customHeight="1">
      <c r="A574" s="19" t="inlineStr">
        <is>
          <t>12.091.9592</t>
        </is>
      </c>
      <c r="B574" s="15" t="inlineStr">
        <is>
          <t>פירוק חיפוי אלומיניום קיים בקווים ישרים ומעוגלים, ללא פירוק קונסטרוקציה נושאת ואלמנטי תליה, בשטח עד 250 מ"ר, בגובה מעל 3.5 מ' ועד 7 מ'</t>
        </is>
      </c>
      <c r="C574" s="33" t="inlineStr">
        <is>
          <t>מ"ר</t>
        </is>
      </c>
      <c r="D574" s="180" t="n">
        <v>125</v>
      </c>
      <c r="E574" s="180">
        <f>D574*(1-$E$3)</f>
        <v>106.25</v>
      </c>
      <c r="F574" s="181">
        <f>E574*(1+$F$3)</f>
        <v>111.5625</v>
      </c>
      <c r="H574" s="38" t="n"/>
      <c r="I574" s="36" t="n"/>
      <c r="K574" s="100" t="n"/>
      <c r="L574" s="182">
        <f>K574*E574</f>
        <v>0</v>
      </c>
      <c r="M574" s="102" t="n"/>
      <c r="N574" s="183">
        <f>M574*F574</f>
        <v>0</v>
      </c>
      <c r="O574" s="95" t="n"/>
      <c r="P574" s="177">
        <f>O574*E574</f>
        <v>0</v>
      </c>
      <c r="Q574" s="96" t="n"/>
      <c r="R574" s="178">
        <f>Q574*F574</f>
        <v>0</v>
      </c>
      <c r="S574" s="95" t="n"/>
      <c r="T574" s="179">
        <f>S574*E574</f>
        <v>0</v>
      </c>
      <c r="U574" s="98" t="n"/>
      <c r="V574" s="178">
        <f>U574*F574</f>
        <v>0</v>
      </c>
      <c r="W574" s="99" t="n"/>
      <c r="X574" s="179">
        <f>W574*E574</f>
        <v>0</v>
      </c>
      <c r="Y574" s="98" t="n"/>
      <c r="Z574" s="178">
        <f>Y574*F574</f>
        <v>0</v>
      </c>
      <c r="AA574" s="99" t="n"/>
      <c r="AB574" s="179">
        <f>AA574*E574</f>
        <v>0</v>
      </c>
      <c r="AC574" s="98" t="n"/>
      <c r="AD574" s="178">
        <f>AC574*F574</f>
        <v>0</v>
      </c>
      <c r="AE574" s="99" t="n"/>
      <c r="AF574" s="179">
        <f>AE574*E574</f>
        <v>0</v>
      </c>
      <c r="AG574" s="98" t="n"/>
      <c r="AH574" s="178">
        <f>AG574*F574</f>
        <v>0</v>
      </c>
      <c r="AI574" s="99" t="n"/>
      <c r="AJ574" s="179">
        <f>AI574*E574</f>
        <v>0</v>
      </c>
      <c r="AK574" s="98" t="n"/>
      <c r="AL574" s="178">
        <f>AK574*F574</f>
        <v>0</v>
      </c>
      <c r="AM574" s="99" t="n"/>
      <c r="AN574" s="179">
        <f>AM574*E574</f>
        <v>0</v>
      </c>
      <c r="AO574" s="98" t="n"/>
      <c r="AP574" s="178">
        <f>AO574*F574</f>
        <v>0</v>
      </c>
      <c r="AQ574" s="99" t="n"/>
      <c r="AR574" s="179">
        <f>AQ574*E574</f>
        <v>0</v>
      </c>
      <c r="AS574" s="98" t="n"/>
      <c r="AT574" s="178">
        <f>AS574*F574</f>
        <v>0</v>
      </c>
      <c r="AU574" s="99" t="n"/>
      <c r="AV574" s="179">
        <f>AU574*E574</f>
        <v>0</v>
      </c>
      <c r="AW574" s="98" t="n"/>
      <c r="AX574" s="178">
        <f>AW574*F574</f>
        <v>0</v>
      </c>
      <c r="AY574" s="99" t="n"/>
      <c r="AZ574" s="179">
        <f>AY574*E574</f>
        <v>0</v>
      </c>
      <c r="BA574" s="98" t="n"/>
      <c r="BB574" s="178">
        <f>BA574*F574</f>
        <v>0</v>
      </c>
      <c r="BC574" s="99" t="n"/>
      <c r="BD574" s="179">
        <f>BC574*E574</f>
        <v>0</v>
      </c>
      <c r="BE574" s="98" t="n"/>
      <c r="BF574" s="178">
        <f>BE574*F574</f>
        <v>0</v>
      </c>
    </row>
    <row r="575" ht="28.2" customHeight="1">
      <c r="A575" s="19" t="inlineStr">
        <is>
          <t>12.091.9594</t>
        </is>
      </c>
      <c r="B575" s="15" t="inlineStr">
        <is>
          <t>פירוק חיפוי אלומיניום קיים בקווים ישרים ומעוגלים, ללא פירוק קונסטרוקציה נושאת ואלמנטי תליה, בשטח עד 250 מ"ר, בגובה מעל 7 מ' ועד 12 מ'</t>
        </is>
      </c>
      <c r="C575" s="33" t="inlineStr">
        <is>
          <t>מ"ר</t>
        </is>
      </c>
      <c r="D575" s="180" t="n">
        <v>131</v>
      </c>
      <c r="E575" s="180">
        <f>D575*(1-$E$3)</f>
        <v>111.35</v>
      </c>
      <c r="F575" s="181">
        <f>E575*(1+$F$3)</f>
        <v>116.9175</v>
      </c>
      <c r="H575" s="38" t="n"/>
      <c r="I575" s="36" t="n"/>
      <c r="K575" s="100" t="n"/>
      <c r="L575" s="182">
        <f>K575*E575</f>
        <v>0</v>
      </c>
      <c r="M575" s="102" t="n"/>
      <c r="N575" s="183">
        <f>M575*F575</f>
        <v>0</v>
      </c>
      <c r="O575" s="95" t="n"/>
      <c r="P575" s="177">
        <f>O575*E575</f>
        <v>0</v>
      </c>
      <c r="Q575" s="96" t="n"/>
      <c r="R575" s="178">
        <f>Q575*F575</f>
        <v>0</v>
      </c>
      <c r="S575" s="95" t="n"/>
      <c r="T575" s="179">
        <f>S575*E575</f>
        <v>0</v>
      </c>
      <c r="U575" s="98" t="n"/>
      <c r="V575" s="178">
        <f>U575*F575</f>
        <v>0</v>
      </c>
      <c r="W575" s="99" t="n"/>
      <c r="X575" s="179">
        <f>W575*E575</f>
        <v>0</v>
      </c>
      <c r="Y575" s="98" t="n"/>
      <c r="Z575" s="178">
        <f>Y575*F575</f>
        <v>0</v>
      </c>
      <c r="AA575" s="99" t="n"/>
      <c r="AB575" s="179">
        <f>AA575*E575</f>
        <v>0</v>
      </c>
      <c r="AC575" s="98" t="n"/>
      <c r="AD575" s="178">
        <f>AC575*F575</f>
        <v>0</v>
      </c>
      <c r="AE575" s="99" t="n"/>
      <c r="AF575" s="179">
        <f>AE575*E575</f>
        <v>0</v>
      </c>
      <c r="AG575" s="98" t="n"/>
      <c r="AH575" s="178">
        <f>AG575*F575</f>
        <v>0</v>
      </c>
      <c r="AI575" s="99" t="n"/>
      <c r="AJ575" s="179">
        <f>AI575*E575</f>
        <v>0</v>
      </c>
      <c r="AK575" s="98" t="n"/>
      <c r="AL575" s="178">
        <f>AK575*F575</f>
        <v>0</v>
      </c>
      <c r="AM575" s="99" t="n"/>
      <c r="AN575" s="179">
        <f>AM575*E575</f>
        <v>0</v>
      </c>
      <c r="AO575" s="98" t="n"/>
      <c r="AP575" s="178">
        <f>AO575*F575</f>
        <v>0</v>
      </c>
      <c r="AQ575" s="99" t="n"/>
      <c r="AR575" s="179">
        <f>AQ575*E575</f>
        <v>0</v>
      </c>
      <c r="AS575" s="98" t="n"/>
      <c r="AT575" s="178">
        <f>AS575*F575</f>
        <v>0</v>
      </c>
      <c r="AU575" s="99" t="n"/>
      <c r="AV575" s="179">
        <f>AU575*E575</f>
        <v>0</v>
      </c>
      <c r="AW575" s="98" t="n"/>
      <c r="AX575" s="178">
        <f>AW575*F575</f>
        <v>0</v>
      </c>
      <c r="AY575" s="99" t="n"/>
      <c r="AZ575" s="179">
        <f>AY575*E575</f>
        <v>0</v>
      </c>
      <c r="BA575" s="98" t="n"/>
      <c r="BB575" s="178">
        <f>BA575*F575</f>
        <v>0</v>
      </c>
      <c r="BC575" s="99" t="n"/>
      <c r="BD575" s="179">
        <f>BC575*E575</f>
        <v>0</v>
      </c>
      <c r="BE575" s="98" t="n"/>
      <c r="BF575" s="178">
        <f>BE575*F575</f>
        <v>0</v>
      </c>
    </row>
    <row r="576" ht="28.2" customHeight="1">
      <c r="A576" s="19" t="inlineStr">
        <is>
          <t>12.091.9596</t>
        </is>
      </c>
      <c r="B576" s="15" t="inlineStr">
        <is>
          <t>פירוק חיפוי אלומיניום קיים בקווים ישרים ומעוגלים, ללא פירוק קונסטרוקציה נושאת ואלמנטי תליה, בשטח עד 250 מ"ר, בגובה מעל 12 מ'</t>
        </is>
      </c>
      <c r="C576" s="33" t="inlineStr">
        <is>
          <t>מ"ר</t>
        </is>
      </c>
      <c r="D576" s="180" t="n">
        <v>141</v>
      </c>
      <c r="E576" s="180">
        <f>D576*(1-$E$3)</f>
        <v>119.85</v>
      </c>
      <c r="F576" s="181">
        <f>E576*(1+$F$3)</f>
        <v>125.8425</v>
      </c>
      <c r="H576" s="38" t="n"/>
      <c r="I576" s="36" t="n"/>
      <c r="K576" s="100" t="n"/>
      <c r="L576" s="182">
        <f>K576*E576</f>
        <v>0</v>
      </c>
      <c r="M576" s="102" t="n"/>
      <c r="N576" s="183">
        <f>M576*F576</f>
        <v>0</v>
      </c>
      <c r="O576" s="95" t="n"/>
      <c r="P576" s="177">
        <f>O576*E576</f>
        <v>0</v>
      </c>
      <c r="Q576" s="96" t="n"/>
      <c r="R576" s="178">
        <f>Q576*F576</f>
        <v>0</v>
      </c>
      <c r="S576" s="95" t="n"/>
      <c r="T576" s="179">
        <f>S576*E576</f>
        <v>0</v>
      </c>
      <c r="U576" s="98" t="n"/>
      <c r="V576" s="178">
        <f>U576*F576</f>
        <v>0</v>
      </c>
      <c r="W576" s="99" t="n"/>
      <c r="X576" s="179">
        <f>W576*E576</f>
        <v>0</v>
      </c>
      <c r="Y576" s="98" t="n"/>
      <c r="Z576" s="178">
        <f>Y576*F576</f>
        <v>0</v>
      </c>
      <c r="AA576" s="99" t="n"/>
      <c r="AB576" s="179">
        <f>AA576*E576</f>
        <v>0</v>
      </c>
      <c r="AC576" s="98" t="n"/>
      <c r="AD576" s="178">
        <f>AC576*F576</f>
        <v>0</v>
      </c>
      <c r="AE576" s="99" t="n"/>
      <c r="AF576" s="179">
        <f>AE576*E576</f>
        <v>0</v>
      </c>
      <c r="AG576" s="98" t="n"/>
      <c r="AH576" s="178">
        <f>AG576*F576</f>
        <v>0</v>
      </c>
      <c r="AI576" s="99" t="n"/>
      <c r="AJ576" s="179">
        <f>AI576*E576</f>
        <v>0</v>
      </c>
      <c r="AK576" s="98" t="n"/>
      <c r="AL576" s="178">
        <f>AK576*F576</f>
        <v>0</v>
      </c>
      <c r="AM576" s="99" t="n"/>
      <c r="AN576" s="179">
        <f>AM576*E576</f>
        <v>0</v>
      </c>
      <c r="AO576" s="98" t="n"/>
      <c r="AP576" s="178">
        <f>AO576*F576</f>
        <v>0</v>
      </c>
      <c r="AQ576" s="99" t="n"/>
      <c r="AR576" s="179">
        <f>AQ576*E576</f>
        <v>0</v>
      </c>
      <c r="AS576" s="98" t="n"/>
      <c r="AT576" s="178">
        <f>AS576*F576</f>
        <v>0</v>
      </c>
      <c r="AU576" s="99" t="n"/>
      <c r="AV576" s="179">
        <f>AU576*E576</f>
        <v>0</v>
      </c>
      <c r="AW576" s="98" t="n"/>
      <c r="AX576" s="178">
        <f>AW576*F576</f>
        <v>0</v>
      </c>
      <c r="AY576" s="99" t="n"/>
      <c r="AZ576" s="179">
        <f>AY576*E576</f>
        <v>0</v>
      </c>
      <c r="BA576" s="98" t="n"/>
      <c r="BB576" s="178">
        <f>BA576*F576</f>
        <v>0</v>
      </c>
      <c r="BC576" s="99" t="n"/>
      <c r="BD576" s="179">
        <f>BC576*E576</f>
        <v>0</v>
      </c>
      <c r="BE576" s="98" t="n"/>
      <c r="BF576" s="178">
        <f>BE576*F576</f>
        <v>0</v>
      </c>
    </row>
    <row r="577" ht="28.2" customHeight="1">
      <c r="A577" s="19" t="inlineStr">
        <is>
          <t>12.091.9600</t>
        </is>
      </c>
      <c r="B577" s="15" t="inlineStr">
        <is>
          <t>פירוק חיפוי אלומיניום קיים בקווים ישרים ומעוגלים, ללא פירוק קונסטרוקציה נושאת ואלמנטי תליה, בשטח מעל 250 ועד 750 מ"ר, בגובה עד 3.5 מ'</t>
        </is>
      </c>
      <c r="C577" s="33" t="inlineStr">
        <is>
          <t>מ"ר</t>
        </is>
      </c>
      <c r="D577" s="180" t="n">
        <v>84</v>
      </c>
      <c r="E577" s="180">
        <f>D577*(1-$E$3)</f>
        <v>71.39999999999999</v>
      </c>
      <c r="F577" s="181">
        <f>E577*(1+$F$3)</f>
        <v>74.97</v>
      </c>
      <c r="H577" s="38" t="n"/>
      <c r="I577" s="36" t="n"/>
      <c r="K577" s="100" t="n"/>
      <c r="L577" s="182">
        <f>K577*E577</f>
        <v>0</v>
      </c>
      <c r="M577" s="102" t="n"/>
      <c r="N577" s="183">
        <f>M577*F577</f>
        <v>0</v>
      </c>
      <c r="O577" s="95" t="n"/>
      <c r="P577" s="177">
        <f>O577*E577</f>
        <v>0</v>
      </c>
      <c r="Q577" s="96" t="n"/>
      <c r="R577" s="178">
        <f>Q577*F577</f>
        <v>0</v>
      </c>
      <c r="S577" s="95" t="n"/>
      <c r="T577" s="179">
        <f>S577*E577</f>
        <v>0</v>
      </c>
      <c r="U577" s="98" t="n"/>
      <c r="V577" s="178">
        <f>U577*F577</f>
        <v>0</v>
      </c>
      <c r="W577" s="99" t="n"/>
      <c r="X577" s="179">
        <f>W577*E577</f>
        <v>0</v>
      </c>
      <c r="Y577" s="98" t="n"/>
      <c r="Z577" s="178">
        <f>Y577*F577</f>
        <v>0</v>
      </c>
      <c r="AA577" s="99" t="n"/>
      <c r="AB577" s="179">
        <f>AA577*E577</f>
        <v>0</v>
      </c>
      <c r="AC577" s="98" t="n"/>
      <c r="AD577" s="178">
        <f>AC577*F577</f>
        <v>0</v>
      </c>
      <c r="AE577" s="99" t="n"/>
      <c r="AF577" s="179">
        <f>AE577*E577</f>
        <v>0</v>
      </c>
      <c r="AG577" s="98" t="n"/>
      <c r="AH577" s="178">
        <f>AG577*F577</f>
        <v>0</v>
      </c>
      <c r="AI577" s="99" t="n"/>
      <c r="AJ577" s="179">
        <f>AI577*E577</f>
        <v>0</v>
      </c>
      <c r="AK577" s="98" t="n"/>
      <c r="AL577" s="178">
        <f>AK577*F577</f>
        <v>0</v>
      </c>
      <c r="AM577" s="99" t="n"/>
      <c r="AN577" s="179">
        <f>AM577*E577</f>
        <v>0</v>
      </c>
      <c r="AO577" s="98" t="n"/>
      <c r="AP577" s="178">
        <f>AO577*F577</f>
        <v>0</v>
      </c>
      <c r="AQ577" s="99" t="n"/>
      <c r="AR577" s="179">
        <f>AQ577*E577</f>
        <v>0</v>
      </c>
      <c r="AS577" s="98" t="n"/>
      <c r="AT577" s="178">
        <f>AS577*F577</f>
        <v>0</v>
      </c>
      <c r="AU577" s="99" t="n"/>
      <c r="AV577" s="179">
        <f>AU577*E577</f>
        <v>0</v>
      </c>
      <c r="AW577" s="98" t="n"/>
      <c r="AX577" s="178">
        <f>AW577*F577</f>
        <v>0</v>
      </c>
      <c r="AY577" s="99" t="n"/>
      <c r="AZ577" s="179">
        <f>AY577*E577</f>
        <v>0</v>
      </c>
      <c r="BA577" s="98" t="n"/>
      <c r="BB577" s="178">
        <f>BA577*F577</f>
        <v>0</v>
      </c>
      <c r="BC577" s="99" t="n"/>
      <c r="BD577" s="179">
        <f>BC577*E577</f>
        <v>0</v>
      </c>
      <c r="BE577" s="98" t="n"/>
      <c r="BF577" s="178">
        <f>BE577*F577</f>
        <v>0</v>
      </c>
    </row>
    <row r="578" ht="28.2" customHeight="1">
      <c r="A578" s="19" t="inlineStr">
        <is>
          <t>12.091.9602</t>
        </is>
      </c>
      <c r="B578" s="15" t="inlineStr">
        <is>
          <t>פירוק חיפוי אלומיניום קיים בקווים ישרים ומעוגלים, ללא פירוק קונסטרוקציה נושאת ואלמנטי תליה, בשטח מעל 250 ועד 750 מ"ר, בגובה מעל 3.5 מ' ועד 7 מ'</t>
        </is>
      </c>
      <c r="C578" s="33" t="inlineStr">
        <is>
          <t>מ"ר</t>
        </is>
      </c>
      <c r="D578" s="180" t="n">
        <v>90</v>
      </c>
      <c r="E578" s="180">
        <f>D578*(1-$E$3)</f>
        <v>76.5</v>
      </c>
      <c r="F578" s="181">
        <f>E578*(1+$F$3)</f>
        <v>80.325</v>
      </c>
      <c r="H578" s="38" t="n"/>
      <c r="I578" s="36" t="n"/>
      <c r="K578" s="100" t="n"/>
      <c r="L578" s="182">
        <f>K578*E578</f>
        <v>0</v>
      </c>
      <c r="M578" s="102" t="n"/>
      <c r="N578" s="183">
        <f>M578*F578</f>
        <v>0</v>
      </c>
      <c r="O578" s="95" t="n"/>
      <c r="P578" s="177">
        <f>O578*E578</f>
        <v>0</v>
      </c>
      <c r="Q578" s="96" t="n"/>
      <c r="R578" s="178">
        <f>Q578*F578</f>
        <v>0</v>
      </c>
      <c r="S578" s="95" t="n"/>
      <c r="T578" s="179">
        <f>S578*E578</f>
        <v>0</v>
      </c>
      <c r="U578" s="98" t="n"/>
      <c r="V578" s="178">
        <f>U578*F578</f>
        <v>0</v>
      </c>
      <c r="W578" s="99" t="n"/>
      <c r="X578" s="179">
        <f>W578*E578</f>
        <v>0</v>
      </c>
      <c r="Y578" s="98" t="n"/>
      <c r="Z578" s="178">
        <f>Y578*F578</f>
        <v>0</v>
      </c>
      <c r="AA578" s="99" t="n"/>
      <c r="AB578" s="179">
        <f>AA578*E578</f>
        <v>0</v>
      </c>
      <c r="AC578" s="98" t="n"/>
      <c r="AD578" s="178">
        <f>AC578*F578</f>
        <v>0</v>
      </c>
      <c r="AE578" s="99" t="n"/>
      <c r="AF578" s="179">
        <f>AE578*E578</f>
        <v>0</v>
      </c>
      <c r="AG578" s="98" t="n"/>
      <c r="AH578" s="178">
        <f>AG578*F578</f>
        <v>0</v>
      </c>
      <c r="AI578" s="99" t="n"/>
      <c r="AJ578" s="179">
        <f>AI578*E578</f>
        <v>0</v>
      </c>
      <c r="AK578" s="98" t="n"/>
      <c r="AL578" s="178">
        <f>AK578*F578</f>
        <v>0</v>
      </c>
      <c r="AM578" s="99" t="n"/>
      <c r="AN578" s="179">
        <f>AM578*E578</f>
        <v>0</v>
      </c>
      <c r="AO578" s="98" t="n"/>
      <c r="AP578" s="178">
        <f>AO578*F578</f>
        <v>0</v>
      </c>
      <c r="AQ578" s="99" t="n"/>
      <c r="AR578" s="179">
        <f>AQ578*E578</f>
        <v>0</v>
      </c>
      <c r="AS578" s="98" t="n"/>
      <c r="AT578" s="178">
        <f>AS578*F578</f>
        <v>0</v>
      </c>
      <c r="AU578" s="99" t="n"/>
      <c r="AV578" s="179">
        <f>AU578*E578</f>
        <v>0</v>
      </c>
      <c r="AW578" s="98" t="n"/>
      <c r="AX578" s="178">
        <f>AW578*F578</f>
        <v>0</v>
      </c>
      <c r="AY578" s="99" t="n"/>
      <c r="AZ578" s="179">
        <f>AY578*E578</f>
        <v>0</v>
      </c>
      <c r="BA578" s="98" t="n"/>
      <c r="BB578" s="178">
        <f>BA578*F578</f>
        <v>0</v>
      </c>
      <c r="BC578" s="99" t="n"/>
      <c r="BD578" s="179">
        <f>BC578*E578</f>
        <v>0</v>
      </c>
      <c r="BE578" s="98" t="n"/>
      <c r="BF578" s="178">
        <f>BE578*F578</f>
        <v>0</v>
      </c>
    </row>
    <row r="579" ht="28.2" customHeight="1">
      <c r="A579" s="19" t="inlineStr">
        <is>
          <t>12.091.9604</t>
        </is>
      </c>
      <c r="B579" s="15" t="inlineStr">
        <is>
          <t>פירוק חיפוי אלומיניום קיים בקווים ישרים ומעוגלים, ללא פירוק קונסטרוקציה נושאת ואלמנטי תליה, בשטח מעל 250 ועד 750 מ"ר, בגובה מעל 7 מ' ועד 12 מ'</t>
        </is>
      </c>
      <c r="C579" s="33" t="inlineStr">
        <is>
          <t>מ"ר</t>
        </is>
      </c>
      <c r="D579" s="180" t="n">
        <v>97</v>
      </c>
      <c r="E579" s="180">
        <f>D579*(1-$E$3)</f>
        <v>82.45</v>
      </c>
      <c r="F579" s="181">
        <f>E579*(1+$F$3)</f>
        <v>86.5725</v>
      </c>
      <c r="H579" s="38" t="n"/>
      <c r="I579" s="36" t="n"/>
      <c r="K579" s="100" t="n"/>
      <c r="L579" s="182">
        <f>K579*E579</f>
        <v>0</v>
      </c>
      <c r="M579" s="102" t="n"/>
      <c r="N579" s="183">
        <f>M579*F579</f>
        <v>0</v>
      </c>
      <c r="O579" s="95" t="n"/>
      <c r="P579" s="177">
        <f>O579*E579</f>
        <v>0</v>
      </c>
      <c r="Q579" s="96" t="n"/>
      <c r="R579" s="178">
        <f>Q579*F579</f>
        <v>0</v>
      </c>
      <c r="S579" s="95" t="n"/>
      <c r="T579" s="179">
        <f>S579*E579</f>
        <v>0</v>
      </c>
      <c r="U579" s="98" t="n"/>
      <c r="V579" s="178">
        <f>U579*F579</f>
        <v>0</v>
      </c>
      <c r="W579" s="99" t="n"/>
      <c r="X579" s="179">
        <f>W579*E579</f>
        <v>0</v>
      </c>
      <c r="Y579" s="98" t="n"/>
      <c r="Z579" s="178">
        <f>Y579*F579</f>
        <v>0</v>
      </c>
      <c r="AA579" s="99" t="n"/>
      <c r="AB579" s="179">
        <f>AA579*E579</f>
        <v>0</v>
      </c>
      <c r="AC579" s="98" t="n"/>
      <c r="AD579" s="178">
        <f>AC579*F579</f>
        <v>0</v>
      </c>
      <c r="AE579" s="99" t="n"/>
      <c r="AF579" s="179">
        <f>AE579*E579</f>
        <v>0</v>
      </c>
      <c r="AG579" s="98" t="n"/>
      <c r="AH579" s="178">
        <f>AG579*F579</f>
        <v>0</v>
      </c>
      <c r="AI579" s="99" t="n"/>
      <c r="AJ579" s="179">
        <f>AI579*E579</f>
        <v>0</v>
      </c>
      <c r="AK579" s="98" t="n"/>
      <c r="AL579" s="178">
        <f>AK579*F579</f>
        <v>0</v>
      </c>
      <c r="AM579" s="99" t="n"/>
      <c r="AN579" s="179">
        <f>AM579*E579</f>
        <v>0</v>
      </c>
      <c r="AO579" s="98" t="n"/>
      <c r="AP579" s="178">
        <f>AO579*F579</f>
        <v>0</v>
      </c>
      <c r="AQ579" s="99" t="n"/>
      <c r="AR579" s="179">
        <f>AQ579*E579</f>
        <v>0</v>
      </c>
      <c r="AS579" s="98" t="n"/>
      <c r="AT579" s="178">
        <f>AS579*F579</f>
        <v>0</v>
      </c>
      <c r="AU579" s="99" t="n"/>
      <c r="AV579" s="179">
        <f>AU579*E579</f>
        <v>0</v>
      </c>
      <c r="AW579" s="98" t="n"/>
      <c r="AX579" s="178">
        <f>AW579*F579</f>
        <v>0</v>
      </c>
      <c r="AY579" s="99" t="n"/>
      <c r="AZ579" s="179">
        <f>AY579*E579</f>
        <v>0</v>
      </c>
      <c r="BA579" s="98" t="n"/>
      <c r="BB579" s="178">
        <f>BA579*F579</f>
        <v>0</v>
      </c>
      <c r="BC579" s="99" t="n"/>
      <c r="BD579" s="179">
        <f>BC579*E579</f>
        <v>0</v>
      </c>
      <c r="BE579" s="98" t="n"/>
      <c r="BF579" s="178">
        <f>BE579*F579</f>
        <v>0</v>
      </c>
    </row>
    <row r="580" ht="28.2" customHeight="1">
      <c r="A580" s="19" t="inlineStr">
        <is>
          <t>12.091.9606</t>
        </is>
      </c>
      <c r="B580" s="15" t="inlineStr">
        <is>
          <t>פירוק חיפוי אלומיניום קיים בקווים ישרים ומעוגלים, ללא פירוק קונסטרוקציה נושאת ואלמנטי תליה, בשטח מעל 250 ועד 750 מ"ר, בגובה מעל 12 מ'</t>
        </is>
      </c>
      <c r="C580" s="33" t="inlineStr">
        <is>
          <t>מ"ר</t>
        </is>
      </c>
      <c r="D580" s="180" t="n">
        <v>104</v>
      </c>
      <c r="E580" s="180">
        <f>D580*(1-$E$3)</f>
        <v>88.39999999999999</v>
      </c>
      <c r="F580" s="181">
        <f>E580*(1+$F$3)</f>
        <v>92.82</v>
      </c>
      <c r="H580" s="38" t="n"/>
      <c r="I580" s="36" t="n"/>
      <c r="K580" s="100" t="n"/>
      <c r="L580" s="182">
        <f>K580*E580</f>
        <v>0</v>
      </c>
      <c r="M580" s="102" t="n"/>
      <c r="N580" s="183">
        <f>M580*F580</f>
        <v>0</v>
      </c>
      <c r="O580" s="95" t="n"/>
      <c r="P580" s="177">
        <f>O580*E580</f>
        <v>0</v>
      </c>
      <c r="Q580" s="96" t="n"/>
      <c r="R580" s="178">
        <f>Q580*F580</f>
        <v>0</v>
      </c>
      <c r="S580" s="95" t="n"/>
      <c r="T580" s="179">
        <f>S580*E580</f>
        <v>0</v>
      </c>
      <c r="U580" s="98" t="n"/>
      <c r="V580" s="178">
        <f>U580*F580</f>
        <v>0</v>
      </c>
      <c r="W580" s="99" t="n"/>
      <c r="X580" s="179">
        <f>W580*E580</f>
        <v>0</v>
      </c>
      <c r="Y580" s="98" t="n"/>
      <c r="Z580" s="178">
        <f>Y580*F580</f>
        <v>0</v>
      </c>
      <c r="AA580" s="99" t="n"/>
      <c r="AB580" s="179">
        <f>AA580*E580</f>
        <v>0</v>
      </c>
      <c r="AC580" s="98" t="n"/>
      <c r="AD580" s="178">
        <f>AC580*F580</f>
        <v>0</v>
      </c>
      <c r="AE580" s="99" t="n"/>
      <c r="AF580" s="179">
        <f>AE580*E580</f>
        <v>0</v>
      </c>
      <c r="AG580" s="98" t="n"/>
      <c r="AH580" s="178">
        <f>AG580*F580</f>
        <v>0</v>
      </c>
      <c r="AI580" s="99" t="n"/>
      <c r="AJ580" s="179">
        <f>AI580*E580</f>
        <v>0</v>
      </c>
      <c r="AK580" s="98" t="n"/>
      <c r="AL580" s="178">
        <f>AK580*F580</f>
        <v>0</v>
      </c>
      <c r="AM580" s="99" t="n"/>
      <c r="AN580" s="179">
        <f>AM580*E580</f>
        <v>0</v>
      </c>
      <c r="AO580" s="98" t="n"/>
      <c r="AP580" s="178">
        <f>AO580*F580</f>
        <v>0</v>
      </c>
      <c r="AQ580" s="99" t="n"/>
      <c r="AR580" s="179">
        <f>AQ580*E580</f>
        <v>0</v>
      </c>
      <c r="AS580" s="98" t="n"/>
      <c r="AT580" s="178">
        <f>AS580*F580</f>
        <v>0</v>
      </c>
      <c r="AU580" s="99" t="n"/>
      <c r="AV580" s="179">
        <f>AU580*E580</f>
        <v>0</v>
      </c>
      <c r="AW580" s="98" t="n"/>
      <c r="AX580" s="178">
        <f>AW580*F580</f>
        <v>0</v>
      </c>
      <c r="AY580" s="99" t="n"/>
      <c r="AZ580" s="179">
        <f>AY580*E580</f>
        <v>0</v>
      </c>
      <c r="BA580" s="98" t="n"/>
      <c r="BB580" s="178">
        <f>BA580*F580</f>
        <v>0</v>
      </c>
      <c r="BC580" s="99" t="n"/>
      <c r="BD580" s="179">
        <f>BC580*E580</f>
        <v>0</v>
      </c>
      <c r="BE580" s="98" t="n"/>
      <c r="BF580" s="178">
        <f>BE580*F580</f>
        <v>0</v>
      </c>
    </row>
    <row r="581" ht="28.2" customHeight="1">
      <c r="A581" s="19" t="inlineStr">
        <is>
          <t>12.091.9610</t>
        </is>
      </c>
      <c r="B581" s="15" t="inlineStr">
        <is>
          <t>פירוק חיפוי אלומיניום קיים בקווים ישרים ומעוגלים, ללא פירוק קונסטרוקציה נושאת ואלמנטי תליה, בשטח מעל 750 מ"ר, בגובה עד 3.5 מ'</t>
        </is>
      </c>
      <c r="C581" s="33" t="inlineStr">
        <is>
          <t>מ"ר</t>
        </is>
      </c>
      <c r="D581" s="180" t="n">
        <v>71</v>
      </c>
      <c r="E581" s="180">
        <f>D581*(1-$E$3)</f>
        <v>60.35</v>
      </c>
      <c r="F581" s="181">
        <f>E581*(1+$F$3)</f>
        <v>63.36750000000001</v>
      </c>
      <c r="H581" s="38" t="n"/>
      <c r="I581" s="36" t="n"/>
      <c r="K581" s="100" t="n"/>
      <c r="L581" s="182">
        <f>K581*E581</f>
        <v>0</v>
      </c>
      <c r="M581" s="102" t="n"/>
      <c r="N581" s="183">
        <f>M581*F581</f>
        <v>0</v>
      </c>
      <c r="O581" s="95" t="n"/>
      <c r="P581" s="177">
        <f>O581*E581</f>
        <v>0</v>
      </c>
      <c r="Q581" s="96" t="n"/>
      <c r="R581" s="178">
        <f>Q581*F581</f>
        <v>0</v>
      </c>
      <c r="S581" s="95" t="n"/>
      <c r="T581" s="179">
        <f>S581*E581</f>
        <v>0</v>
      </c>
      <c r="U581" s="98" t="n"/>
      <c r="V581" s="178">
        <f>U581*F581</f>
        <v>0</v>
      </c>
      <c r="W581" s="99" t="n"/>
      <c r="X581" s="179">
        <f>W581*E581</f>
        <v>0</v>
      </c>
      <c r="Y581" s="98" t="n"/>
      <c r="Z581" s="178">
        <f>Y581*F581</f>
        <v>0</v>
      </c>
      <c r="AA581" s="99" t="n"/>
      <c r="AB581" s="179">
        <f>AA581*E581</f>
        <v>0</v>
      </c>
      <c r="AC581" s="98" t="n"/>
      <c r="AD581" s="178">
        <f>AC581*F581</f>
        <v>0</v>
      </c>
      <c r="AE581" s="99" t="n"/>
      <c r="AF581" s="179">
        <f>AE581*E581</f>
        <v>0</v>
      </c>
      <c r="AG581" s="98" t="n"/>
      <c r="AH581" s="178">
        <f>AG581*F581</f>
        <v>0</v>
      </c>
      <c r="AI581" s="99" t="n"/>
      <c r="AJ581" s="179">
        <f>AI581*E581</f>
        <v>0</v>
      </c>
      <c r="AK581" s="98" t="n"/>
      <c r="AL581" s="178">
        <f>AK581*F581</f>
        <v>0</v>
      </c>
      <c r="AM581" s="99" t="n"/>
      <c r="AN581" s="179">
        <f>AM581*E581</f>
        <v>0</v>
      </c>
      <c r="AO581" s="98" t="n"/>
      <c r="AP581" s="178">
        <f>AO581*F581</f>
        <v>0</v>
      </c>
      <c r="AQ581" s="99" t="n"/>
      <c r="AR581" s="179">
        <f>AQ581*E581</f>
        <v>0</v>
      </c>
      <c r="AS581" s="98" t="n"/>
      <c r="AT581" s="178">
        <f>AS581*F581</f>
        <v>0</v>
      </c>
      <c r="AU581" s="99" t="n"/>
      <c r="AV581" s="179">
        <f>AU581*E581</f>
        <v>0</v>
      </c>
      <c r="AW581" s="98" t="n"/>
      <c r="AX581" s="178">
        <f>AW581*F581</f>
        <v>0</v>
      </c>
      <c r="AY581" s="99" t="n"/>
      <c r="AZ581" s="179">
        <f>AY581*E581</f>
        <v>0</v>
      </c>
      <c r="BA581" s="98" t="n"/>
      <c r="BB581" s="178">
        <f>BA581*F581</f>
        <v>0</v>
      </c>
      <c r="BC581" s="99" t="n"/>
      <c r="BD581" s="179">
        <f>BC581*E581</f>
        <v>0</v>
      </c>
      <c r="BE581" s="98" t="n"/>
      <c r="BF581" s="178">
        <f>BE581*F581</f>
        <v>0</v>
      </c>
    </row>
    <row r="582" ht="28.2" customHeight="1">
      <c r="A582" s="19" t="inlineStr">
        <is>
          <t>12.091.9612</t>
        </is>
      </c>
      <c r="B582" s="15" t="inlineStr">
        <is>
          <t>פירוק חיפוי אלומיניום קיים בקווים ישרים ומעוגלים, ללא פירוק קונסטרוקציה נושאת ואלמנטי תליה, בשטח מעל 750 מ"ר, בגובה מעל 3.5 מ' ועד 7 מ'</t>
        </is>
      </c>
      <c r="C582" s="33" t="inlineStr">
        <is>
          <t>מ"ר</t>
        </is>
      </c>
      <c r="D582" s="180" t="n">
        <v>77</v>
      </c>
      <c r="E582" s="180">
        <f>D582*(1-$E$3)</f>
        <v>65.45</v>
      </c>
      <c r="F582" s="181">
        <f>E582*(1+$F$3)</f>
        <v>68.72250000000001</v>
      </c>
      <c r="H582" s="38" t="n"/>
      <c r="I582" s="36" t="n"/>
      <c r="K582" s="100" t="n"/>
      <c r="L582" s="182">
        <f>K582*E582</f>
        <v>0</v>
      </c>
      <c r="M582" s="102" t="n"/>
      <c r="N582" s="183">
        <f>M582*F582</f>
        <v>0</v>
      </c>
      <c r="O582" s="95" t="n"/>
      <c r="P582" s="177">
        <f>O582*E582</f>
        <v>0</v>
      </c>
      <c r="Q582" s="96" t="n"/>
      <c r="R582" s="178">
        <f>Q582*F582</f>
        <v>0</v>
      </c>
      <c r="S582" s="95" t="n"/>
      <c r="T582" s="179">
        <f>S582*E582</f>
        <v>0</v>
      </c>
      <c r="U582" s="98" t="n"/>
      <c r="V582" s="178">
        <f>U582*F582</f>
        <v>0</v>
      </c>
      <c r="W582" s="99" t="n"/>
      <c r="X582" s="179">
        <f>W582*E582</f>
        <v>0</v>
      </c>
      <c r="Y582" s="98" t="n"/>
      <c r="Z582" s="178">
        <f>Y582*F582</f>
        <v>0</v>
      </c>
      <c r="AA582" s="99" t="n"/>
      <c r="AB582" s="179">
        <f>AA582*E582</f>
        <v>0</v>
      </c>
      <c r="AC582" s="98" t="n"/>
      <c r="AD582" s="178">
        <f>AC582*F582</f>
        <v>0</v>
      </c>
      <c r="AE582" s="99" t="n"/>
      <c r="AF582" s="179">
        <f>AE582*E582</f>
        <v>0</v>
      </c>
      <c r="AG582" s="98" t="n"/>
      <c r="AH582" s="178">
        <f>AG582*F582</f>
        <v>0</v>
      </c>
      <c r="AI582" s="99" t="n"/>
      <c r="AJ582" s="179">
        <f>AI582*E582</f>
        <v>0</v>
      </c>
      <c r="AK582" s="98" t="n"/>
      <c r="AL582" s="178">
        <f>AK582*F582</f>
        <v>0</v>
      </c>
      <c r="AM582" s="99" t="n"/>
      <c r="AN582" s="179">
        <f>AM582*E582</f>
        <v>0</v>
      </c>
      <c r="AO582" s="98" t="n"/>
      <c r="AP582" s="178">
        <f>AO582*F582</f>
        <v>0</v>
      </c>
      <c r="AQ582" s="99" t="n"/>
      <c r="AR582" s="179">
        <f>AQ582*E582</f>
        <v>0</v>
      </c>
      <c r="AS582" s="98" t="n"/>
      <c r="AT582" s="178">
        <f>AS582*F582</f>
        <v>0</v>
      </c>
      <c r="AU582" s="99" t="n"/>
      <c r="AV582" s="179">
        <f>AU582*E582</f>
        <v>0</v>
      </c>
      <c r="AW582" s="98" t="n"/>
      <c r="AX582" s="178">
        <f>AW582*F582</f>
        <v>0</v>
      </c>
      <c r="AY582" s="99" t="n"/>
      <c r="AZ582" s="179">
        <f>AY582*E582</f>
        <v>0</v>
      </c>
      <c r="BA582" s="98" t="n"/>
      <c r="BB582" s="178">
        <f>BA582*F582</f>
        <v>0</v>
      </c>
      <c r="BC582" s="99" t="n"/>
      <c r="BD582" s="179">
        <f>BC582*E582</f>
        <v>0</v>
      </c>
      <c r="BE582" s="98" t="n"/>
      <c r="BF582" s="178">
        <f>BE582*F582</f>
        <v>0</v>
      </c>
    </row>
    <row r="583" ht="28.2" customHeight="1">
      <c r="A583" s="19" t="inlineStr">
        <is>
          <t>12.091.9614</t>
        </is>
      </c>
      <c r="B583" s="15" t="inlineStr">
        <is>
          <t>פירוק חיפוי אלומיניום קיים בקווים ישרים ומעוגלים, ללא פירוק קונסטרוקציה נושאת ואלמנטי תליה, בשטח מעל 750 מ"ר, בגובה מעל 7 מ' ועד 12 מ'</t>
        </is>
      </c>
      <c r="C583" s="33" t="inlineStr">
        <is>
          <t>מ"ר</t>
        </is>
      </c>
      <c r="D583" s="180" t="n">
        <v>82</v>
      </c>
      <c r="E583" s="180">
        <f>D583*(1-$E$3)</f>
        <v>69.7</v>
      </c>
      <c r="F583" s="181">
        <f>E583*(1+$F$3)</f>
        <v>73.185</v>
      </c>
      <c r="H583" s="38" t="n"/>
      <c r="I583" s="36" t="n"/>
      <c r="K583" s="100" t="n"/>
      <c r="L583" s="182">
        <f>K583*E583</f>
        <v>0</v>
      </c>
      <c r="M583" s="102" t="n"/>
      <c r="N583" s="183">
        <f>M583*F583</f>
        <v>0</v>
      </c>
      <c r="O583" s="95" t="n"/>
      <c r="P583" s="177">
        <f>O583*E583</f>
        <v>0</v>
      </c>
      <c r="Q583" s="96" t="n"/>
      <c r="R583" s="178">
        <f>Q583*F583</f>
        <v>0</v>
      </c>
      <c r="S583" s="95" t="n"/>
      <c r="T583" s="179">
        <f>S583*E583</f>
        <v>0</v>
      </c>
      <c r="U583" s="98" t="n"/>
      <c r="V583" s="178">
        <f>U583*F583</f>
        <v>0</v>
      </c>
      <c r="W583" s="99" t="n"/>
      <c r="X583" s="179">
        <f>W583*E583</f>
        <v>0</v>
      </c>
      <c r="Y583" s="98" t="n"/>
      <c r="Z583" s="178">
        <f>Y583*F583</f>
        <v>0</v>
      </c>
      <c r="AA583" s="99" t="n"/>
      <c r="AB583" s="179">
        <f>AA583*E583</f>
        <v>0</v>
      </c>
      <c r="AC583" s="98" t="n"/>
      <c r="AD583" s="178">
        <f>AC583*F583</f>
        <v>0</v>
      </c>
      <c r="AE583" s="99" t="n"/>
      <c r="AF583" s="179">
        <f>AE583*E583</f>
        <v>0</v>
      </c>
      <c r="AG583" s="98" t="n"/>
      <c r="AH583" s="178">
        <f>AG583*F583</f>
        <v>0</v>
      </c>
      <c r="AI583" s="99" t="n"/>
      <c r="AJ583" s="179">
        <f>AI583*E583</f>
        <v>0</v>
      </c>
      <c r="AK583" s="98" t="n"/>
      <c r="AL583" s="178">
        <f>AK583*F583</f>
        <v>0</v>
      </c>
      <c r="AM583" s="99" t="n"/>
      <c r="AN583" s="179">
        <f>AM583*E583</f>
        <v>0</v>
      </c>
      <c r="AO583" s="98" t="n"/>
      <c r="AP583" s="178">
        <f>AO583*F583</f>
        <v>0</v>
      </c>
      <c r="AQ583" s="99" t="n"/>
      <c r="AR583" s="179">
        <f>AQ583*E583</f>
        <v>0</v>
      </c>
      <c r="AS583" s="98" t="n"/>
      <c r="AT583" s="178">
        <f>AS583*F583</f>
        <v>0</v>
      </c>
      <c r="AU583" s="99" t="n"/>
      <c r="AV583" s="179">
        <f>AU583*E583</f>
        <v>0</v>
      </c>
      <c r="AW583" s="98" t="n"/>
      <c r="AX583" s="178">
        <f>AW583*F583</f>
        <v>0</v>
      </c>
      <c r="AY583" s="99" t="n"/>
      <c r="AZ583" s="179">
        <f>AY583*E583</f>
        <v>0</v>
      </c>
      <c r="BA583" s="98" t="n"/>
      <c r="BB583" s="178">
        <f>BA583*F583</f>
        <v>0</v>
      </c>
      <c r="BC583" s="99" t="n"/>
      <c r="BD583" s="179">
        <f>BC583*E583</f>
        <v>0</v>
      </c>
      <c r="BE583" s="98" t="n"/>
      <c r="BF583" s="178">
        <f>BE583*F583</f>
        <v>0</v>
      </c>
    </row>
    <row r="584" ht="28.2" customHeight="1">
      <c r="A584" s="19" t="inlineStr">
        <is>
          <t>12.091.9616</t>
        </is>
      </c>
      <c r="B584" s="15" t="inlineStr">
        <is>
          <t>פירוק חיפוי אלומיניום קיים בקווים ישרים ומעוגלים, ללא פירוק קונסטרוקציה נושאת ואלמנטי תליה, בשטח מעל 750 מ"ר, בגובה מעל 12 מ'</t>
        </is>
      </c>
      <c r="C584" s="33" t="inlineStr">
        <is>
          <t>מ"ר</t>
        </is>
      </c>
      <c r="D584" s="180" t="n">
        <v>88</v>
      </c>
      <c r="E584" s="180">
        <f>D584*(1-$E$3)</f>
        <v>74.8</v>
      </c>
      <c r="F584" s="181">
        <f>E584*(1+$F$3)</f>
        <v>78.54</v>
      </c>
      <c r="H584" s="38" t="n"/>
      <c r="I584" s="36" t="n"/>
      <c r="K584" s="100" t="n"/>
      <c r="L584" s="182">
        <f>K584*E584</f>
        <v>0</v>
      </c>
      <c r="M584" s="102" t="n"/>
      <c r="N584" s="183">
        <f>M584*F584</f>
        <v>0</v>
      </c>
      <c r="O584" s="95" t="n"/>
      <c r="P584" s="177">
        <f>O584*E584</f>
        <v>0</v>
      </c>
      <c r="Q584" s="96" t="n"/>
      <c r="R584" s="178">
        <f>Q584*F584</f>
        <v>0</v>
      </c>
      <c r="S584" s="95" t="n"/>
      <c r="T584" s="179">
        <f>S584*E584</f>
        <v>0</v>
      </c>
      <c r="U584" s="98" t="n"/>
      <c r="V584" s="178">
        <f>U584*F584</f>
        <v>0</v>
      </c>
      <c r="W584" s="99" t="n"/>
      <c r="X584" s="179">
        <f>W584*E584</f>
        <v>0</v>
      </c>
      <c r="Y584" s="98" t="n"/>
      <c r="Z584" s="178">
        <f>Y584*F584</f>
        <v>0</v>
      </c>
      <c r="AA584" s="99" t="n"/>
      <c r="AB584" s="179">
        <f>AA584*E584</f>
        <v>0</v>
      </c>
      <c r="AC584" s="98" t="n"/>
      <c r="AD584" s="178">
        <f>AC584*F584</f>
        <v>0</v>
      </c>
      <c r="AE584" s="99" t="n"/>
      <c r="AF584" s="179">
        <f>AE584*E584</f>
        <v>0</v>
      </c>
      <c r="AG584" s="98" t="n"/>
      <c r="AH584" s="178">
        <f>AG584*F584</f>
        <v>0</v>
      </c>
      <c r="AI584" s="99" t="n"/>
      <c r="AJ584" s="179">
        <f>AI584*E584</f>
        <v>0</v>
      </c>
      <c r="AK584" s="98" t="n"/>
      <c r="AL584" s="178">
        <f>AK584*F584</f>
        <v>0</v>
      </c>
      <c r="AM584" s="99" t="n"/>
      <c r="AN584" s="179">
        <f>AM584*E584</f>
        <v>0</v>
      </c>
      <c r="AO584" s="98" t="n"/>
      <c r="AP584" s="178">
        <f>AO584*F584</f>
        <v>0</v>
      </c>
      <c r="AQ584" s="99" t="n"/>
      <c r="AR584" s="179">
        <f>AQ584*E584</f>
        <v>0</v>
      </c>
      <c r="AS584" s="98" t="n"/>
      <c r="AT584" s="178">
        <f>AS584*F584</f>
        <v>0</v>
      </c>
      <c r="AU584" s="99" t="n"/>
      <c r="AV584" s="179">
        <f>AU584*E584</f>
        <v>0</v>
      </c>
      <c r="AW584" s="98" t="n"/>
      <c r="AX584" s="178">
        <f>AW584*F584</f>
        <v>0</v>
      </c>
      <c r="AY584" s="99" t="n"/>
      <c r="AZ584" s="179">
        <f>AY584*E584</f>
        <v>0</v>
      </c>
      <c r="BA584" s="98" t="n"/>
      <c r="BB584" s="178">
        <f>BA584*F584</f>
        <v>0</v>
      </c>
      <c r="BC584" s="99" t="n"/>
      <c r="BD584" s="179">
        <f>BC584*E584</f>
        <v>0</v>
      </c>
      <c r="BE584" s="98" t="n"/>
      <c r="BF584" s="178">
        <f>BE584*F584</f>
        <v>0</v>
      </c>
    </row>
    <row r="585" ht="28.2" customHeight="1">
      <c r="A585" s="19" t="inlineStr">
        <is>
          <t>12.091.9620</t>
        </is>
      </c>
      <c r="B585" s="15" t="inlineStr">
        <is>
          <t>פירוק חיפוי אלומיניום קיים בקווים ישרים ומעוגלים, לרבות קונסטרוקציה נושאת ואלמנטי תליה, בשטח עד 250 מ"ר, בגובה עד 3.5 מ'</t>
        </is>
      </c>
      <c r="C585" s="33" t="inlineStr">
        <is>
          <t>מ"ר</t>
        </is>
      </c>
      <c r="D585" s="180" t="n">
        <v>147</v>
      </c>
      <c r="E585" s="180">
        <f>D585*(1-$E$3)</f>
        <v>124.95</v>
      </c>
      <c r="F585" s="181">
        <f>E585*(1+$F$3)</f>
        <v>131.19750000000002</v>
      </c>
      <c r="H585" s="38" t="n"/>
      <c r="I585" s="36" t="n"/>
      <c r="K585" s="100" t="n"/>
      <c r="L585" s="182">
        <f>K585*E585</f>
        <v>0</v>
      </c>
      <c r="M585" s="102" t="n"/>
      <c r="N585" s="183">
        <f>M585*F585</f>
        <v>0</v>
      </c>
      <c r="O585" s="95" t="n"/>
      <c r="P585" s="177">
        <f>O585*E585</f>
        <v>0</v>
      </c>
      <c r="Q585" s="96" t="n"/>
      <c r="R585" s="178">
        <f>Q585*F585</f>
        <v>0</v>
      </c>
      <c r="S585" s="95" t="n"/>
      <c r="T585" s="179">
        <f>S585*E585</f>
        <v>0</v>
      </c>
      <c r="U585" s="98" t="n"/>
      <c r="V585" s="178">
        <f>U585*F585</f>
        <v>0</v>
      </c>
      <c r="W585" s="99" t="n"/>
      <c r="X585" s="179">
        <f>W585*E585</f>
        <v>0</v>
      </c>
      <c r="Y585" s="98" t="n"/>
      <c r="Z585" s="178">
        <f>Y585*F585</f>
        <v>0</v>
      </c>
      <c r="AA585" s="99" t="n"/>
      <c r="AB585" s="179">
        <f>AA585*E585</f>
        <v>0</v>
      </c>
      <c r="AC585" s="98" t="n"/>
      <c r="AD585" s="178">
        <f>AC585*F585</f>
        <v>0</v>
      </c>
      <c r="AE585" s="99" t="n"/>
      <c r="AF585" s="179">
        <f>AE585*E585</f>
        <v>0</v>
      </c>
      <c r="AG585" s="98" t="n"/>
      <c r="AH585" s="178">
        <f>AG585*F585</f>
        <v>0</v>
      </c>
      <c r="AI585" s="99" t="n"/>
      <c r="AJ585" s="179">
        <f>AI585*E585</f>
        <v>0</v>
      </c>
      <c r="AK585" s="98" t="n"/>
      <c r="AL585" s="178">
        <f>AK585*F585</f>
        <v>0</v>
      </c>
      <c r="AM585" s="99" t="n"/>
      <c r="AN585" s="179">
        <f>AM585*E585</f>
        <v>0</v>
      </c>
      <c r="AO585" s="98" t="n"/>
      <c r="AP585" s="178">
        <f>AO585*F585</f>
        <v>0</v>
      </c>
      <c r="AQ585" s="99" t="n"/>
      <c r="AR585" s="179">
        <f>AQ585*E585</f>
        <v>0</v>
      </c>
      <c r="AS585" s="98" t="n"/>
      <c r="AT585" s="178">
        <f>AS585*F585</f>
        <v>0</v>
      </c>
      <c r="AU585" s="99" t="n"/>
      <c r="AV585" s="179">
        <f>AU585*E585</f>
        <v>0</v>
      </c>
      <c r="AW585" s="98" t="n"/>
      <c r="AX585" s="178">
        <f>AW585*F585</f>
        <v>0</v>
      </c>
      <c r="AY585" s="99" t="n"/>
      <c r="AZ585" s="179">
        <f>AY585*E585</f>
        <v>0</v>
      </c>
      <c r="BA585" s="98" t="n"/>
      <c r="BB585" s="178">
        <f>BA585*F585</f>
        <v>0</v>
      </c>
      <c r="BC585" s="99" t="n"/>
      <c r="BD585" s="179">
        <f>BC585*E585</f>
        <v>0</v>
      </c>
      <c r="BE585" s="98" t="n"/>
      <c r="BF585" s="178">
        <f>BE585*F585</f>
        <v>0</v>
      </c>
    </row>
    <row r="586" ht="28.2" customHeight="1">
      <c r="A586" s="19" t="inlineStr">
        <is>
          <t>12.091.9622</t>
        </is>
      </c>
      <c r="B586" s="15" t="inlineStr">
        <is>
          <t>פירוק חיפוי אלומיניום קיים בקווים ישרים ומעוגלים, לרבות קונסטרוקציה נושאת ואלמנטי תליה, בשטח עד 250 מ"ר, בגובה מעל 3.5 מ' ועד 7 מ'</t>
        </is>
      </c>
      <c r="C586" s="33" t="inlineStr">
        <is>
          <t>מ"ר</t>
        </is>
      </c>
      <c r="D586" s="180" t="n">
        <v>159</v>
      </c>
      <c r="E586" s="180">
        <f>D586*(1-$E$3)</f>
        <v>135.15</v>
      </c>
      <c r="F586" s="181">
        <f>E586*(1+$F$3)</f>
        <v>141.9075</v>
      </c>
      <c r="H586" s="38" t="n"/>
      <c r="I586" s="36" t="n"/>
      <c r="K586" s="100" t="n"/>
      <c r="L586" s="182">
        <f>K586*E586</f>
        <v>0</v>
      </c>
      <c r="M586" s="102" t="n"/>
      <c r="N586" s="183">
        <f>M586*F586</f>
        <v>0</v>
      </c>
      <c r="O586" s="95" t="n"/>
      <c r="P586" s="177">
        <f>O586*E586</f>
        <v>0</v>
      </c>
      <c r="Q586" s="96" t="n"/>
      <c r="R586" s="178">
        <f>Q586*F586</f>
        <v>0</v>
      </c>
      <c r="S586" s="95" t="n"/>
      <c r="T586" s="179">
        <f>S586*E586</f>
        <v>0</v>
      </c>
      <c r="U586" s="98" t="n"/>
      <c r="V586" s="178">
        <f>U586*F586</f>
        <v>0</v>
      </c>
      <c r="W586" s="99" t="n"/>
      <c r="X586" s="179">
        <f>W586*E586</f>
        <v>0</v>
      </c>
      <c r="Y586" s="98" t="n"/>
      <c r="Z586" s="178">
        <f>Y586*F586</f>
        <v>0</v>
      </c>
      <c r="AA586" s="99" t="n"/>
      <c r="AB586" s="179">
        <f>AA586*E586</f>
        <v>0</v>
      </c>
      <c r="AC586" s="98" t="n"/>
      <c r="AD586" s="178">
        <f>AC586*F586</f>
        <v>0</v>
      </c>
      <c r="AE586" s="99" t="n"/>
      <c r="AF586" s="179">
        <f>AE586*E586</f>
        <v>0</v>
      </c>
      <c r="AG586" s="98" t="n"/>
      <c r="AH586" s="178">
        <f>AG586*F586</f>
        <v>0</v>
      </c>
      <c r="AI586" s="99" t="n"/>
      <c r="AJ586" s="179">
        <f>AI586*E586</f>
        <v>0</v>
      </c>
      <c r="AK586" s="98" t="n"/>
      <c r="AL586" s="178">
        <f>AK586*F586</f>
        <v>0</v>
      </c>
      <c r="AM586" s="99" t="n"/>
      <c r="AN586" s="179">
        <f>AM586*E586</f>
        <v>0</v>
      </c>
      <c r="AO586" s="98" t="n"/>
      <c r="AP586" s="178">
        <f>AO586*F586</f>
        <v>0</v>
      </c>
      <c r="AQ586" s="99" t="n"/>
      <c r="AR586" s="179">
        <f>AQ586*E586</f>
        <v>0</v>
      </c>
      <c r="AS586" s="98" t="n"/>
      <c r="AT586" s="178">
        <f>AS586*F586</f>
        <v>0</v>
      </c>
      <c r="AU586" s="99" t="n"/>
      <c r="AV586" s="179">
        <f>AU586*E586</f>
        <v>0</v>
      </c>
      <c r="AW586" s="98" t="n"/>
      <c r="AX586" s="178">
        <f>AW586*F586</f>
        <v>0</v>
      </c>
      <c r="AY586" s="99" t="n"/>
      <c r="AZ586" s="179">
        <f>AY586*E586</f>
        <v>0</v>
      </c>
      <c r="BA586" s="98" t="n"/>
      <c r="BB586" s="178">
        <f>BA586*F586</f>
        <v>0</v>
      </c>
      <c r="BC586" s="99" t="n"/>
      <c r="BD586" s="179">
        <f>BC586*E586</f>
        <v>0</v>
      </c>
      <c r="BE586" s="98" t="n"/>
      <c r="BF586" s="178">
        <f>BE586*F586</f>
        <v>0</v>
      </c>
    </row>
    <row r="587" ht="28.2" customHeight="1">
      <c r="A587" s="19" t="inlineStr">
        <is>
          <t>12.091.9624</t>
        </is>
      </c>
      <c r="B587" s="15" t="inlineStr">
        <is>
          <t>פירוק חיפוי אלומיניום קיים בקווים ישרים ומעוגלים, לרבות קונסטרוקציה נושאת ואלמנטי תליה, בשטח עד 250 מ"ר, בגובה מעל 7 מ' ועד 12 מ',</t>
        </is>
      </c>
      <c r="C587" s="33" t="inlineStr">
        <is>
          <t>מ"ר</t>
        </is>
      </c>
      <c r="D587" s="180" t="n">
        <v>170</v>
      </c>
      <c r="E587" s="180">
        <f>D587*(1-$E$3)</f>
        <v>144.5</v>
      </c>
      <c r="F587" s="181">
        <f>E587*(1+$F$3)</f>
        <v>151.725</v>
      </c>
      <c r="H587" s="38" t="n"/>
      <c r="I587" s="36" t="n"/>
      <c r="K587" s="100" t="n"/>
      <c r="L587" s="182">
        <f>K587*E587</f>
        <v>0</v>
      </c>
      <c r="M587" s="102" t="n"/>
      <c r="N587" s="183">
        <f>M587*F587</f>
        <v>0</v>
      </c>
      <c r="O587" s="95" t="n"/>
      <c r="P587" s="177">
        <f>O587*E587</f>
        <v>0</v>
      </c>
      <c r="Q587" s="96" t="n"/>
      <c r="R587" s="178">
        <f>Q587*F587</f>
        <v>0</v>
      </c>
      <c r="S587" s="95" t="n"/>
      <c r="T587" s="179">
        <f>S587*E587</f>
        <v>0</v>
      </c>
      <c r="U587" s="98" t="n"/>
      <c r="V587" s="178">
        <f>U587*F587</f>
        <v>0</v>
      </c>
      <c r="W587" s="99" t="n"/>
      <c r="X587" s="179">
        <f>W587*E587</f>
        <v>0</v>
      </c>
      <c r="Y587" s="98" t="n"/>
      <c r="Z587" s="178">
        <f>Y587*F587</f>
        <v>0</v>
      </c>
      <c r="AA587" s="99" t="n"/>
      <c r="AB587" s="179">
        <f>AA587*E587</f>
        <v>0</v>
      </c>
      <c r="AC587" s="98" t="n"/>
      <c r="AD587" s="178">
        <f>AC587*F587</f>
        <v>0</v>
      </c>
      <c r="AE587" s="99" t="n"/>
      <c r="AF587" s="179">
        <f>AE587*E587</f>
        <v>0</v>
      </c>
      <c r="AG587" s="98" t="n"/>
      <c r="AH587" s="178">
        <f>AG587*F587</f>
        <v>0</v>
      </c>
      <c r="AI587" s="99" t="n"/>
      <c r="AJ587" s="179">
        <f>AI587*E587</f>
        <v>0</v>
      </c>
      <c r="AK587" s="98" t="n"/>
      <c r="AL587" s="178">
        <f>AK587*F587</f>
        <v>0</v>
      </c>
      <c r="AM587" s="99" t="n"/>
      <c r="AN587" s="179">
        <f>AM587*E587</f>
        <v>0</v>
      </c>
      <c r="AO587" s="98" t="n"/>
      <c r="AP587" s="178">
        <f>AO587*F587</f>
        <v>0</v>
      </c>
      <c r="AQ587" s="99" t="n"/>
      <c r="AR587" s="179">
        <f>AQ587*E587</f>
        <v>0</v>
      </c>
      <c r="AS587" s="98" t="n"/>
      <c r="AT587" s="178">
        <f>AS587*F587</f>
        <v>0</v>
      </c>
      <c r="AU587" s="99" t="n"/>
      <c r="AV587" s="179">
        <f>AU587*E587</f>
        <v>0</v>
      </c>
      <c r="AW587" s="98" t="n"/>
      <c r="AX587" s="178">
        <f>AW587*F587</f>
        <v>0</v>
      </c>
      <c r="AY587" s="99" t="n"/>
      <c r="AZ587" s="179">
        <f>AY587*E587</f>
        <v>0</v>
      </c>
      <c r="BA587" s="98" t="n"/>
      <c r="BB587" s="178">
        <f>BA587*F587</f>
        <v>0</v>
      </c>
      <c r="BC587" s="99" t="n"/>
      <c r="BD587" s="179">
        <f>BC587*E587</f>
        <v>0</v>
      </c>
      <c r="BE587" s="98" t="n"/>
      <c r="BF587" s="178">
        <f>BE587*F587</f>
        <v>0</v>
      </c>
    </row>
    <row r="588" ht="28.2" customHeight="1">
      <c r="A588" s="19" t="inlineStr">
        <is>
          <t>12.091.9626</t>
        </is>
      </c>
      <c r="B588" s="15" t="inlineStr">
        <is>
          <t>פירוק חיפוי אלומיניום קיים בקווים ישרים ומעוגלים, לרבות קונסטרוקציה נושאת ואלמנטי תליה, בשטח עד 250 מ"ר, בגובה מעל 12 מ'</t>
        </is>
      </c>
      <c r="C588" s="33" t="inlineStr">
        <is>
          <t>מ"ר</t>
        </is>
      </c>
      <c r="D588" s="180" t="n">
        <v>183</v>
      </c>
      <c r="E588" s="180">
        <f>D588*(1-$E$3)</f>
        <v>155.54999999999998</v>
      </c>
      <c r="F588" s="181">
        <f>E588*(1+$F$3)</f>
        <v>163.3275</v>
      </c>
      <c r="H588" s="38" t="n"/>
      <c r="I588" s="36" t="n"/>
      <c r="K588" s="100" t="n"/>
      <c r="L588" s="182">
        <f>K588*E588</f>
        <v>0</v>
      </c>
      <c r="M588" s="102" t="n"/>
      <c r="N588" s="183">
        <f>M588*F588</f>
        <v>0</v>
      </c>
      <c r="O588" s="95" t="n"/>
      <c r="P588" s="177">
        <f>O588*E588</f>
        <v>0</v>
      </c>
      <c r="Q588" s="96" t="n"/>
      <c r="R588" s="178">
        <f>Q588*F588</f>
        <v>0</v>
      </c>
      <c r="S588" s="95" t="n"/>
      <c r="T588" s="179">
        <f>S588*E588</f>
        <v>0</v>
      </c>
      <c r="U588" s="98" t="n"/>
      <c r="V588" s="178">
        <f>U588*F588</f>
        <v>0</v>
      </c>
      <c r="W588" s="99" t="n"/>
      <c r="X588" s="179">
        <f>W588*E588</f>
        <v>0</v>
      </c>
      <c r="Y588" s="98" t="n"/>
      <c r="Z588" s="178">
        <f>Y588*F588</f>
        <v>0</v>
      </c>
      <c r="AA588" s="99" t="n"/>
      <c r="AB588" s="179">
        <f>AA588*E588</f>
        <v>0</v>
      </c>
      <c r="AC588" s="98" t="n"/>
      <c r="AD588" s="178">
        <f>AC588*F588</f>
        <v>0</v>
      </c>
      <c r="AE588" s="99" t="n"/>
      <c r="AF588" s="179">
        <f>AE588*E588</f>
        <v>0</v>
      </c>
      <c r="AG588" s="98" t="n"/>
      <c r="AH588" s="178">
        <f>AG588*F588</f>
        <v>0</v>
      </c>
      <c r="AI588" s="99" t="n"/>
      <c r="AJ588" s="179">
        <f>AI588*E588</f>
        <v>0</v>
      </c>
      <c r="AK588" s="98" t="n"/>
      <c r="AL588" s="178">
        <f>AK588*F588</f>
        <v>0</v>
      </c>
      <c r="AM588" s="99" t="n"/>
      <c r="AN588" s="179">
        <f>AM588*E588</f>
        <v>0</v>
      </c>
      <c r="AO588" s="98" t="n"/>
      <c r="AP588" s="178">
        <f>AO588*F588</f>
        <v>0</v>
      </c>
      <c r="AQ588" s="99" t="n"/>
      <c r="AR588" s="179">
        <f>AQ588*E588</f>
        <v>0</v>
      </c>
      <c r="AS588" s="98" t="n"/>
      <c r="AT588" s="178">
        <f>AS588*F588</f>
        <v>0</v>
      </c>
      <c r="AU588" s="99" t="n"/>
      <c r="AV588" s="179">
        <f>AU588*E588</f>
        <v>0</v>
      </c>
      <c r="AW588" s="98" t="n"/>
      <c r="AX588" s="178">
        <f>AW588*F588</f>
        <v>0</v>
      </c>
      <c r="AY588" s="99" t="n"/>
      <c r="AZ588" s="179">
        <f>AY588*E588</f>
        <v>0</v>
      </c>
      <c r="BA588" s="98" t="n"/>
      <c r="BB588" s="178">
        <f>BA588*F588</f>
        <v>0</v>
      </c>
      <c r="BC588" s="99" t="n"/>
      <c r="BD588" s="179">
        <f>BC588*E588</f>
        <v>0</v>
      </c>
      <c r="BE588" s="98" t="n"/>
      <c r="BF588" s="178">
        <f>BE588*F588</f>
        <v>0</v>
      </c>
    </row>
    <row r="589" ht="28.2" customHeight="1">
      <c r="A589" s="19" t="inlineStr">
        <is>
          <t>12.091.9670</t>
        </is>
      </c>
      <c r="B589" s="15" t="inlineStr">
        <is>
          <t>פירוק חיפוי אלומיניום קיים בקווים ישרים ומעוגלים, לרבות קונסטרוקציה נושאת ואלמנטי תליה, בשטח מעל 250 ועד 750 מ"ר, בגובה עד 3.5 מ'</t>
        </is>
      </c>
      <c r="C589" s="33" t="inlineStr">
        <is>
          <t>מ"ר</t>
        </is>
      </c>
      <c r="D589" s="180" t="n">
        <v>125</v>
      </c>
      <c r="E589" s="180">
        <f>D589*(1-$E$3)</f>
        <v>106.25</v>
      </c>
      <c r="F589" s="181">
        <f>E589*(1+$F$3)</f>
        <v>111.5625</v>
      </c>
      <c r="H589" s="38" t="n"/>
      <c r="I589" s="36" t="n"/>
      <c r="K589" s="100" t="n"/>
      <c r="L589" s="182">
        <f>K589*E589</f>
        <v>0</v>
      </c>
      <c r="M589" s="102" t="n"/>
      <c r="N589" s="183">
        <f>M589*F589</f>
        <v>0</v>
      </c>
      <c r="O589" s="95" t="n"/>
      <c r="P589" s="177">
        <f>O589*E589</f>
        <v>0</v>
      </c>
      <c r="Q589" s="96" t="n"/>
      <c r="R589" s="178">
        <f>Q589*F589</f>
        <v>0</v>
      </c>
      <c r="S589" s="95" t="n"/>
      <c r="T589" s="179">
        <f>S589*E589</f>
        <v>0</v>
      </c>
      <c r="U589" s="98" t="n"/>
      <c r="V589" s="178">
        <f>U589*F589</f>
        <v>0</v>
      </c>
      <c r="W589" s="99" t="n"/>
      <c r="X589" s="179">
        <f>W589*E589</f>
        <v>0</v>
      </c>
      <c r="Y589" s="98" t="n"/>
      <c r="Z589" s="178">
        <f>Y589*F589</f>
        <v>0</v>
      </c>
      <c r="AA589" s="99" t="n"/>
      <c r="AB589" s="179">
        <f>AA589*E589</f>
        <v>0</v>
      </c>
      <c r="AC589" s="98" t="n"/>
      <c r="AD589" s="178">
        <f>AC589*F589</f>
        <v>0</v>
      </c>
      <c r="AE589" s="99" t="n"/>
      <c r="AF589" s="179">
        <f>AE589*E589</f>
        <v>0</v>
      </c>
      <c r="AG589" s="98" t="n"/>
      <c r="AH589" s="178">
        <f>AG589*F589</f>
        <v>0</v>
      </c>
      <c r="AI589" s="99" t="n"/>
      <c r="AJ589" s="179">
        <f>AI589*E589</f>
        <v>0</v>
      </c>
      <c r="AK589" s="98" t="n"/>
      <c r="AL589" s="178">
        <f>AK589*F589</f>
        <v>0</v>
      </c>
      <c r="AM589" s="99" t="n"/>
      <c r="AN589" s="179">
        <f>AM589*E589</f>
        <v>0</v>
      </c>
      <c r="AO589" s="98" t="n"/>
      <c r="AP589" s="178">
        <f>AO589*F589</f>
        <v>0</v>
      </c>
      <c r="AQ589" s="99" t="n"/>
      <c r="AR589" s="179">
        <f>AQ589*E589</f>
        <v>0</v>
      </c>
      <c r="AS589" s="98" t="n"/>
      <c r="AT589" s="178">
        <f>AS589*F589</f>
        <v>0</v>
      </c>
      <c r="AU589" s="99" t="n"/>
      <c r="AV589" s="179">
        <f>AU589*E589</f>
        <v>0</v>
      </c>
      <c r="AW589" s="98" t="n"/>
      <c r="AX589" s="178">
        <f>AW589*F589</f>
        <v>0</v>
      </c>
      <c r="AY589" s="99" t="n"/>
      <c r="AZ589" s="179">
        <f>AY589*E589</f>
        <v>0</v>
      </c>
      <c r="BA589" s="98" t="n"/>
      <c r="BB589" s="178">
        <f>BA589*F589</f>
        <v>0</v>
      </c>
      <c r="BC589" s="99" t="n"/>
      <c r="BD589" s="179">
        <f>BC589*E589</f>
        <v>0</v>
      </c>
      <c r="BE589" s="98" t="n"/>
      <c r="BF589" s="178">
        <f>BE589*F589</f>
        <v>0</v>
      </c>
    </row>
    <row r="590" ht="28.2" customHeight="1">
      <c r="A590" s="19" t="inlineStr">
        <is>
          <t>12.091.9672</t>
        </is>
      </c>
      <c r="B590" s="15" t="inlineStr">
        <is>
          <t>פירוק חיפוי אלומיניום קיים בקווים ישרים ומעוגלים, לרבות קונסטרוקציה נושאת ואלמנטי תליה, בשטח מעל 250 ועד 750 מ"ר, בגובה מעל 3.5 מ' ועד 7 מ'</t>
        </is>
      </c>
      <c r="C590" s="33" t="inlineStr">
        <is>
          <t>מ"ר</t>
        </is>
      </c>
      <c r="D590" s="180" t="n">
        <v>141</v>
      </c>
      <c r="E590" s="180">
        <f>D590*(1-$E$3)</f>
        <v>119.85</v>
      </c>
      <c r="F590" s="181">
        <f>E590*(1+$F$3)</f>
        <v>125.8425</v>
      </c>
      <c r="H590" s="38" t="n"/>
      <c r="I590" s="36" t="n"/>
      <c r="K590" s="100" t="n"/>
      <c r="L590" s="182">
        <f>K590*E590</f>
        <v>0</v>
      </c>
      <c r="M590" s="102" t="n"/>
      <c r="N590" s="183">
        <f>M590*F590</f>
        <v>0</v>
      </c>
      <c r="O590" s="95" t="n"/>
      <c r="P590" s="177">
        <f>O590*E590</f>
        <v>0</v>
      </c>
      <c r="Q590" s="96" t="n"/>
      <c r="R590" s="178">
        <f>Q590*F590</f>
        <v>0</v>
      </c>
      <c r="S590" s="95" t="n"/>
      <c r="T590" s="179">
        <f>S590*E590</f>
        <v>0</v>
      </c>
      <c r="U590" s="98" t="n"/>
      <c r="V590" s="178">
        <f>U590*F590</f>
        <v>0</v>
      </c>
      <c r="W590" s="99" t="n"/>
      <c r="X590" s="179">
        <f>W590*E590</f>
        <v>0</v>
      </c>
      <c r="Y590" s="98" t="n"/>
      <c r="Z590" s="178">
        <f>Y590*F590</f>
        <v>0</v>
      </c>
      <c r="AA590" s="99" t="n"/>
      <c r="AB590" s="179">
        <f>AA590*E590</f>
        <v>0</v>
      </c>
      <c r="AC590" s="98" t="n"/>
      <c r="AD590" s="178">
        <f>AC590*F590</f>
        <v>0</v>
      </c>
      <c r="AE590" s="99" t="n"/>
      <c r="AF590" s="179">
        <f>AE590*E590</f>
        <v>0</v>
      </c>
      <c r="AG590" s="98" t="n"/>
      <c r="AH590" s="178">
        <f>AG590*F590</f>
        <v>0</v>
      </c>
      <c r="AI590" s="99" t="n"/>
      <c r="AJ590" s="179">
        <f>AI590*E590</f>
        <v>0</v>
      </c>
      <c r="AK590" s="98" t="n"/>
      <c r="AL590" s="178">
        <f>AK590*F590</f>
        <v>0</v>
      </c>
      <c r="AM590" s="99" t="n"/>
      <c r="AN590" s="179">
        <f>AM590*E590</f>
        <v>0</v>
      </c>
      <c r="AO590" s="98" t="n"/>
      <c r="AP590" s="178">
        <f>AO590*F590</f>
        <v>0</v>
      </c>
      <c r="AQ590" s="99" t="n"/>
      <c r="AR590" s="179">
        <f>AQ590*E590</f>
        <v>0</v>
      </c>
      <c r="AS590" s="98" t="n"/>
      <c r="AT590" s="178">
        <f>AS590*F590</f>
        <v>0</v>
      </c>
      <c r="AU590" s="99" t="n"/>
      <c r="AV590" s="179">
        <f>AU590*E590</f>
        <v>0</v>
      </c>
      <c r="AW590" s="98" t="n"/>
      <c r="AX590" s="178">
        <f>AW590*F590</f>
        <v>0</v>
      </c>
      <c r="AY590" s="99" t="n"/>
      <c r="AZ590" s="179">
        <f>AY590*E590</f>
        <v>0</v>
      </c>
      <c r="BA590" s="98" t="n"/>
      <c r="BB590" s="178">
        <f>BA590*F590</f>
        <v>0</v>
      </c>
      <c r="BC590" s="99" t="n"/>
      <c r="BD590" s="179">
        <f>BC590*E590</f>
        <v>0</v>
      </c>
      <c r="BE590" s="98" t="n"/>
      <c r="BF590" s="178">
        <f>BE590*F590</f>
        <v>0</v>
      </c>
    </row>
    <row r="591" ht="28.2" customHeight="1">
      <c r="A591" s="19" t="inlineStr">
        <is>
          <t>12.091.9674</t>
        </is>
      </c>
      <c r="B591" s="15" t="inlineStr">
        <is>
          <t>פירוק חיפוי אלומיניום קיים בקווים ישרים ומעוגלים, לרבות קונסטרוקציה נושאת ואלמנטי תליה, בשטח מעל 250 ועד 750 מ"ר, בגובה מעל 7 מ' ועד 12 מ'</t>
        </is>
      </c>
      <c r="C591" s="33" t="inlineStr">
        <is>
          <t>מ"ר</t>
        </is>
      </c>
      <c r="D591" s="180" t="n">
        <v>151</v>
      </c>
      <c r="E591" s="180">
        <f>D591*(1-$E$3)</f>
        <v>128.35</v>
      </c>
      <c r="F591" s="181">
        <f>E591*(1+$F$3)</f>
        <v>134.7675</v>
      </c>
      <c r="H591" s="38" t="n"/>
      <c r="I591" s="36" t="n"/>
      <c r="K591" s="100" t="n"/>
      <c r="L591" s="182">
        <f>K591*E591</f>
        <v>0</v>
      </c>
      <c r="M591" s="102" t="n"/>
      <c r="N591" s="183">
        <f>M591*F591</f>
        <v>0</v>
      </c>
      <c r="O591" s="95" t="n"/>
      <c r="P591" s="177">
        <f>O591*E591</f>
        <v>0</v>
      </c>
      <c r="Q591" s="96" t="n"/>
      <c r="R591" s="178">
        <f>Q591*F591</f>
        <v>0</v>
      </c>
      <c r="S591" s="95" t="n"/>
      <c r="T591" s="179">
        <f>S591*E591</f>
        <v>0</v>
      </c>
      <c r="U591" s="98" t="n"/>
      <c r="V591" s="178">
        <f>U591*F591</f>
        <v>0</v>
      </c>
      <c r="W591" s="99" t="n"/>
      <c r="X591" s="179">
        <f>W591*E591</f>
        <v>0</v>
      </c>
      <c r="Y591" s="98" t="n"/>
      <c r="Z591" s="178">
        <f>Y591*F591</f>
        <v>0</v>
      </c>
      <c r="AA591" s="99" t="n"/>
      <c r="AB591" s="179">
        <f>AA591*E591</f>
        <v>0</v>
      </c>
      <c r="AC591" s="98" t="n"/>
      <c r="AD591" s="178">
        <f>AC591*F591</f>
        <v>0</v>
      </c>
      <c r="AE591" s="99" t="n"/>
      <c r="AF591" s="179">
        <f>AE591*E591</f>
        <v>0</v>
      </c>
      <c r="AG591" s="98" t="n"/>
      <c r="AH591" s="178">
        <f>AG591*F591</f>
        <v>0</v>
      </c>
      <c r="AI591" s="99" t="n"/>
      <c r="AJ591" s="179">
        <f>AI591*E591</f>
        <v>0</v>
      </c>
      <c r="AK591" s="98" t="n"/>
      <c r="AL591" s="178">
        <f>AK591*F591</f>
        <v>0</v>
      </c>
      <c r="AM591" s="99" t="n"/>
      <c r="AN591" s="179">
        <f>AM591*E591</f>
        <v>0</v>
      </c>
      <c r="AO591" s="98" t="n"/>
      <c r="AP591" s="178">
        <f>AO591*F591</f>
        <v>0</v>
      </c>
      <c r="AQ591" s="99" t="n"/>
      <c r="AR591" s="179">
        <f>AQ591*E591</f>
        <v>0</v>
      </c>
      <c r="AS591" s="98" t="n"/>
      <c r="AT591" s="178">
        <f>AS591*F591</f>
        <v>0</v>
      </c>
      <c r="AU591" s="99" t="n"/>
      <c r="AV591" s="179">
        <f>AU591*E591</f>
        <v>0</v>
      </c>
      <c r="AW591" s="98" t="n"/>
      <c r="AX591" s="178">
        <f>AW591*F591</f>
        <v>0</v>
      </c>
      <c r="AY591" s="99" t="n"/>
      <c r="AZ591" s="179">
        <f>AY591*E591</f>
        <v>0</v>
      </c>
      <c r="BA591" s="98" t="n"/>
      <c r="BB591" s="178">
        <f>BA591*F591</f>
        <v>0</v>
      </c>
      <c r="BC591" s="99" t="n"/>
      <c r="BD591" s="179">
        <f>BC591*E591</f>
        <v>0</v>
      </c>
      <c r="BE591" s="98" t="n"/>
      <c r="BF591" s="178">
        <f>BE591*F591</f>
        <v>0</v>
      </c>
    </row>
    <row r="592" ht="28.2" customHeight="1">
      <c r="A592" s="19" t="inlineStr">
        <is>
          <t>12.091.9676</t>
        </is>
      </c>
      <c r="B592" s="15" t="inlineStr">
        <is>
          <t>פירוק חיפוי אלומיניום קיים בקווים ישרים ומעוגלים, לרבות קונסטרוקציה נושאים ואלמנטי תליה, בשטח מעל 250 ועד 750 מ"ר, בגובה מעל 12 מ'</t>
        </is>
      </c>
      <c r="C592" s="33" t="inlineStr">
        <is>
          <t>מ"ר</t>
        </is>
      </c>
      <c r="D592" s="180" t="n">
        <v>163</v>
      </c>
      <c r="E592" s="180">
        <f>D592*(1-$E$3)</f>
        <v>138.54999999999998</v>
      </c>
      <c r="F592" s="181">
        <f>E592*(1+$F$3)</f>
        <v>145.4775</v>
      </c>
      <c r="H592" s="38" t="n"/>
      <c r="I592" s="36" t="n"/>
      <c r="K592" s="100" t="n"/>
      <c r="L592" s="182">
        <f>K592*E592</f>
        <v>0</v>
      </c>
      <c r="M592" s="102" t="n"/>
      <c r="N592" s="183">
        <f>M592*F592</f>
        <v>0</v>
      </c>
      <c r="O592" s="95" t="n"/>
      <c r="P592" s="177">
        <f>O592*E592</f>
        <v>0</v>
      </c>
      <c r="Q592" s="96" t="n"/>
      <c r="R592" s="178">
        <f>Q592*F592</f>
        <v>0</v>
      </c>
      <c r="S592" s="95" t="n"/>
      <c r="T592" s="179">
        <f>S592*E592</f>
        <v>0</v>
      </c>
      <c r="U592" s="98" t="n"/>
      <c r="V592" s="178">
        <f>U592*F592</f>
        <v>0</v>
      </c>
      <c r="W592" s="99" t="n"/>
      <c r="X592" s="179">
        <f>W592*E592</f>
        <v>0</v>
      </c>
      <c r="Y592" s="98" t="n"/>
      <c r="Z592" s="178">
        <f>Y592*F592</f>
        <v>0</v>
      </c>
      <c r="AA592" s="99" t="n"/>
      <c r="AB592" s="179">
        <f>AA592*E592</f>
        <v>0</v>
      </c>
      <c r="AC592" s="98" t="n"/>
      <c r="AD592" s="178">
        <f>AC592*F592</f>
        <v>0</v>
      </c>
      <c r="AE592" s="99" t="n"/>
      <c r="AF592" s="179">
        <f>AE592*E592</f>
        <v>0</v>
      </c>
      <c r="AG592" s="98" t="n"/>
      <c r="AH592" s="178">
        <f>AG592*F592</f>
        <v>0</v>
      </c>
      <c r="AI592" s="99" t="n"/>
      <c r="AJ592" s="179">
        <f>AI592*E592</f>
        <v>0</v>
      </c>
      <c r="AK592" s="98" t="n"/>
      <c r="AL592" s="178">
        <f>AK592*F592</f>
        <v>0</v>
      </c>
      <c r="AM592" s="99" t="n"/>
      <c r="AN592" s="179">
        <f>AM592*E592</f>
        <v>0</v>
      </c>
      <c r="AO592" s="98" t="n"/>
      <c r="AP592" s="178">
        <f>AO592*F592</f>
        <v>0</v>
      </c>
      <c r="AQ592" s="99" t="n"/>
      <c r="AR592" s="179">
        <f>AQ592*E592</f>
        <v>0</v>
      </c>
      <c r="AS592" s="98" t="n"/>
      <c r="AT592" s="178">
        <f>AS592*F592</f>
        <v>0</v>
      </c>
      <c r="AU592" s="99" t="n"/>
      <c r="AV592" s="179">
        <f>AU592*E592</f>
        <v>0</v>
      </c>
      <c r="AW592" s="98" t="n"/>
      <c r="AX592" s="178">
        <f>AW592*F592</f>
        <v>0</v>
      </c>
      <c r="AY592" s="99" t="n"/>
      <c r="AZ592" s="179">
        <f>AY592*E592</f>
        <v>0</v>
      </c>
      <c r="BA592" s="98" t="n"/>
      <c r="BB592" s="178">
        <f>BA592*F592</f>
        <v>0</v>
      </c>
      <c r="BC592" s="99" t="n"/>
      <c r="BD592" s="179">
        <f>BC592*E592</f>
        <v>0</v>
      </c>
      <c r="BE592" s="98" t="n"/>
      <c r="BF592" s="178">
        <f>BE592*F592</f>
        <v>0</v>
      </c>
    </row>
    <row r="593" ht="28.2" customHeight="1">
      <c r="A593" s="19" t="inlineStr">
        <is>
          <t>12.091.9680</t>
        </is>
      </c>
      <c r="B593" s="15" t="inlineStr">
        <is>
          <t>פירוק חיפוי אלומיניום קיים בקווים ישרים ומעוגלים, לרבות קונסטרוקציה נושאת ואלמנטי תליה, בשטח מעל 750 מ"ר, בגובה עד 3.5 מ'</t>
        </is>
      </c>
      <c r="C593" s="33" t="inlineStr">
        <is>
          <t>מ"ר</t>
        </is>
      </c>
      <c r="D593" s="180" t="n">
        <v>96</v>
      </c>
      <c r="E593" s="180">
        <f>D593*(1-$E$3)</f>
        <v>81.6</v>
      </c>
      <c r="F593" s="181">
        <f>E593*(1+$F$3)</f>
        <v>85.67999999999999</v>
      </c>
      <c r="H593" s="38" t="n"/>
      <c r="I593" s="36" t="n"/>
      <c r="K593" s="100" t="n"/>
      <c r="L593" s="182">
        <f>K593*E593</f>
        <v>0</v>
      </c>
      <c r="M593" s="102" t="n"/>
      <c r="N593" s="183">
        <f>M593*F593</f>
        <v>0</v>
      </c>
      <c r="O593" s="95" t="n"/>
      <c r="P593" s="177">
        <f>O593*E593</f>
        <v>0</v>
      </c>
      <c r="Q593" s="96" t="n"/>
      <c r="R593" s="178">
        <f>Q593*F593</f>
        <v>0</v>
      </c>
      <c r="S593" s="95" t="n"/>
      <c r="T593" s="179">
        <f>S593*E593</f>
        <v>0</v>
      </c>
      <c r="U593" s="98" t="n"/>
      <c r="V593" s="178">
        <f>U593*F593</f>
        <v>0</v>
      </c>
      <c r="W593" s="99" t="n"/>
      <c r="X593" s="179">
        <f>W593*E593</f>
        <v>0</v>
      </c>
      <c r="Y593" s="98" t="n"/>
      <c r="Z593" s="178">
        <f>Y593*F593</f>
        <v>0</v>
      </c>
      <c r="AA593" s="99" t="n"/>
      <c r="AB593" s="179">
        <f>AA593*E593</f>
        <v>0</v>
      </c>
      <c r="AC593" s="98" t="n"/>
      <c r="AD593" s="178">
        <f>AC593*F593</f>
        <v>0</v>
      </c>
      <c r="AE593" s="99" t="n"/>
      <c r="AF593" s="179">
        <f>AE593*E593</f>
        <v>0</v>
      </c>
      <c r="AG593" s="98" t="n"/>
      <c r="AH593" s="178">
        <f>AG593*F593</f>
        <v>0</v>
      </c>
      <c r="AI593" s="99" t="n"/>
      <c r="AJ593" s="179">
        <f>AI593*E593</f>
        <v>0</v>
      </c>
      <c r="AK593" s="98" t="n"/>
      <c r="AL593" s="178">
        <f>AK593*F593</f>
        <v>0</v>
      </c>
      <c r="AM593" s="99" t="n"/>
      <c r="AN593" s="179">
        <f>AM593*E593</f>
        <v>0</v>
      </c>
      <c r="AO593" s="98" t="n"/>
      <c r="AP593" s="178">
        <f>AO593*F593</f>
        <v>0</v>
      </c>
      <c r="AQ593" s="99" t="n"/>
      <c r="AR593" s="179">
        <f>AQ593*E593</f>
        <v>0</v>
      </c>
      <c r="AS593" s="98" t="n"/>
      <c r="AT593" s="178">
        <f>AS593*F593</f>
        <v>0</v>
      </c>
      <c r="AU593" s="99" t="n"/>
      <c r="AV593" s="179">
        <f>AU593*E593</f>
        <v>0</v>
      </c>
      <c r="AW593" s="98" t="n"/>
      <c r="AX593" s="178">
        <f>AW593*F593</f>
        <v>0</v>
      </c>
      <c r="AY593" s="99" t="n"/>
      <c r="AZ593" s="179">
        <f>AY593*E593</f>
        <v>0</v>
      </c>
      <c r="BA593" s="98" t="n"/>
      <c r="BB593" s="178">
        <f>BA593*F593</f>
        <v>0</v>
      </c>
      <c r="BC593" s="99" t="n"/>
      <c r="BD593" s="179">
        <f>BC593*E593</f>
        <v>0</v>
      </c>
      <c r="BE593" s="98" t="n"/>
      <c r="BF593" s="178">
        <f>BE593*F593</f>
        <v>0</v>
      </c>
    </row>
    <row r="594" ht="28.2" customHeight="1">
      <c r="A594" s="19" t="inlineStr">
        <is>
          <t>12.091.9682</t>
        </is>
      </c>
      <c r="B594" s="15" t="inlineStr">
        <is>
          <t>פירוק חיפוי אלומיניום קיים בקווים ישרים ומעוגלים, לרבות קונסטרוקציה נושאת ואלמנטי תליה, בשטח מעל 750 מ"ר, בגובה מעל 3.5 מ' ועד 7 מ'</t>
        </is>
      </c>
      <c r="C594" s="33" t="inlineStr">
        <is>
          <t>מ"ר</t>
        </is>
      </c>
      <c r="D594" s="180" t="n">
        <v>103</v>
      </c>
      <c r="E594" s="180">
        <f>D594*(1-$E$3)</f>
        <v>87.55</v>
      </c>
      <c r="F594" s="181">
        <f>E594*(1+$F$3)</f>
        <v>91.9275</v>
      </c>
      <c r="H594" s="38" t="n"/>
      <c r="I594" s="36" t="n"/>
      <c r="K594" s="100" t="n"/>
      <c r="L594" s="182">
        <f>K594*E594</f>
        <v>0</v>
      </c>
      <c r="M594" s="102" t="n"/>
      <c r="N594" s="183">
        <f>M594*F594</f>
        <v>0</v>
      </c>
      <c r="O594" s="95" t="n"/>
      <c r="P594" s="177">
        <f>O594*E594</f>
        <v>0</v>
      </c>
      <c r="Q594" s="96" t="n"/>
      <c r="R594" s="178">
        <f>Q594*F594</f>
        <v>0</v>
      </c>
      <c r="S594" s="95" t="n"/>
      <c r="T594" s="179">
        <f>S594*E594</f>
        <v>0</v>
      </c>
      <c r="U594" s="98" t="n"/>
      <c r="V594" s="178">
        <f>U594*F594</f>
        <v>0</v>
      </c>
      <c r="W594" s="99" t="n"/>
      <c r="X594" s="179">
        <f>W594*E594</f>
        <v>0</v>
      </c>
      <c r="Y594" s="98" t="n"/>
      <c r="Z594" s="178">
        <f>Y594*F594</f>
        <v>0</v>
      </c>
      <c r="AA594" s="99" t="n"/>
      <c r="AB594" s="179">
        <f>AA594*E594</f>
        <v>0</v>
      </c>
      <c r="AC594" s="98" t="n"/>
      <c r="AD594" s="178">
        <f>AC594*F594</f>
        <v>0</v>
      </c>
      <c r="AE594" s="99" t="n"/>
      <c r="AF594" s="179">
        <f>AE594*E594</f>
        <v>0</v>
      </c>
      <c r="AG594" s="98" t="n"/>
      <c r="AH594" s="178">
        <f>AG594*F594</f>
        <v>0</v>
      </c>
      <c r="AI594" s="99" t="n"/>
      <c r="AJ594" s="179">
        <f>AI594*E594</f>
        <v>0</v>
      </c>
      <c r="AK594" s="98" t="n"/>
      <c r="AL594" s="178">
        <f>AK594*F594</f>
        <v>0</v>
      </c>
      <c r="AM594" s="99" t="n"/>
      <c r="AN594" s="179">
        <f>AM594*E594</f>
        <v>0</v>
      </c>
      <c r="AO594" s="98" t="n"/>
      <c r="AP594" s="178">
        <f>AO594*F594</f>
        <v>0</v>
      </c>
      <c r="AQ594" s="99" t="n"/>
      <c r="AR594" s="179">
        <f>AQ594*E594</f>
        <v>0</v>
      </c>
      <c r="AS594" s="98" t="n"/>
      <c r="AT594" s="178">
        <f>AS594*F594</f>
        <v>0</v>
      </c>
      <c r="AU594" s="99" t="n"/>
      <c r="AV594" s="179">
        <f>AU594*E594</f>
        <v>0</v>
      </c>
      <c r="AW594" s="98" t="n"/>
      <c r="AX594" s="178">
        <f>AW594*F594</f>
        <v>0</v>
      </c>
      <c r="AY594" s="99" t="n"/>
      <c r="AZ594" s="179">
        <f>AY594*E594</f>
        <v>0</v>
      </c>
      <c r="BA594" s="98" t="n"/>
      <c r="BB594" s="178">
        <f>BA594*F594</f>
        <v>0</v>
      </c>
      <c r="BC594" s="99" t="n"/>
      <c r="BD594" s="179">
        <f>BC594*E594</f>
        <v>0</v>
      </c>
      <c r="BE594" s="98" t="n"/>
      <c r="BF594" s="178">
        <f>BE594*F594</f>
        <v>0</v>
      </c>
    </row>
    <row r="595" ht="28.2" customHeight="1">
      <c r="A595" s="19" t="inlineStr">
        <is>
          <t>12.091.9684</t>
        </is>
      </c>
      <c r="B595" s="15" t="inlineStr">
        <is>
          <t>פירוק חיפוי אלומיניום קיים בקווים ישרים ומעוגלים, לרבות קונסטרוקציה נושאת ואלמנטי תליה, בשטח מעל 750 מ"ר, בגובה מעל 7 מ' ועד 12 מ'</t>
        </is>
      </c>
      <c r="C595" s="33" t="inlineStr">
        <is>
          <t>מ"ר</t>
        </is>
      </c>
      <c r="D595" s="180" t="n">
        <v>110</v>
      </c>
      <c r="E595" s="180">
        <f>D595*(1-$E$3)</f>
        <v>93.5</v>
      </c>
      <c r="F595" s="181">
        <f>E595*(1+$F$3)</f>
        <v>98.175</v>
      </c>
      <c r="H595" s="38" t="n"/>
      <c r="I595" s="36" t="n"/>
      <c r="K595" s="100" t="n"/>
      <c r="L595" s="182">
        <f>K595*E595</f>
        <v>0</v>
      </c>
      <c r="M595" s="102" t="n"/>
      <c r="N595" s="183">
        <f>M595*F595</f>
        <v>0</v>
      </c>
      <c r="O595" s="95" t="n"/>
      <c r="P595" s="177">
        <f>O595*E595</f>
        <v>0</v>
      </c>
      <c r="Q595" s="96" t="n"/>
      <c r="R595" s="178">
        <f>Q595*F595</f>
        <v>0</v>
      </c>
      <c r="S595" s="95" t="n"/>
      <c r="T595" s="179">
        <f>S595*E595</f>
        <v>0</v>
      </c>
      <c r="U595" s="98" t="n"/>
      <c r="V595" s="178">
        <f>U595*F595</f>
        <v>0</v>
      </c>
      <c r="W595" s="99" t="n"/>
      <c r="X595" s="179">
        <f>W595*E595</f>
        <v>0</v>
      </c>
      <c r="Y595" s="98" t="n"/>
      <c r="Z595" s="178">
        <f>Y595*F595</f>
        <v>0</v>
      </c>
      <c r="AA595" s="99" t="n"/>
      <c r="AB595" s="179">
        <f>AA595*E595</f>
        <v>0</v>
      </c>
      <c r="AC595" s="98" t="n"/>
      <c r="AD595" s="178">
        <f>AC595*F595</f>
        <v>0</v>
      </c>
      <c r="AE595" s="99" t="n"/>
      <c r="AF595" s="179">
        <f>AE595*E595</f>
        <v>0</v>
      </c>
      <c r="AG595" s="98" t="n"/>
      <c r="AH595" s="178">
        <f>AG595*F595</f>
        <v>0</v>
      </c>
      <c r="AI595" s="99" t="n"/>
      <c r="AJ595" s="179">
        <f>AI595*E595</f>
        <v>0</v>
      </c>
      <c r="AK595" s="98" t="n"/>
      <c r="AL595" s="178">
        <f>AK595*F595</f>
        <v>0</v>
      </c>
      <c r="AM595" s="99" t="n"/>
      <c r="AN595" s="179">
        <f>AM595*E595</f>
        <v>0</v>
      </c>
      <c r="AO595" s="98" t="n"/>
      <c r="AP595" s="178">
        <f>AO595*F595</f>
        <v>0</v>
      </c>
      <c r="AQ595" s="99" t="n"/>
      <c r="AR595" s="179">
        <f>AQ595*E595</f>
        <v>0</v>
      </c>
      <c r="AS595" s="98" t="n"/>
      <c r="AT595" s="178">
        <f>AS595*F595</f>
        <v>0</v>
      </c>
      <c r="AU595" s="99" t="n"/>
      <c r="AV595" s="179">
        <f>AU595*E595</f>
        <v>0</v>
      </c>
      <c r="AW595" s="98" t="n"/>
      <c r="AX595" s="178">
        <f>AW595*F595</f>
        <v>0</v>
      </c>
      <c r="AY595" s="99" t="n"/>
      <c r="AZ595" s="179">
        <f>AY595*E595</f>
        <v>0</v>
      </c>
      <c r="BA595" s="98" t="n"/>
      <c r="BB595" s="178">
        <f>BA595*F595</f>
        <v>0</v>
      </c>
      <c r="BC595" s="99" t="n"/>
      <c r="BD595" s="179">
        <f>BC595*E595</f>
        <v>0</v>
      </c>
      <c r="BE595" s="98" t="n"/>
      <c r="BF595" s="178">
        <f>BE595*F595</f>
        <v>0</v>
      </c>
    </row>
    <row r="596" ht="28.2" customHeight="1">
      <c r="A596" s="19" t="inlineStr">
        <is>
          <t>12.091.9686</t>
        </is>
      </c>
      <c r="B596" s="15" t="inlineStr">
        <is>
          <t>פירוק חיפוי אלומיניום קיים בקווים ישרים ומעוגלים, לרבות קונסטרוקציה נושאת ואלמנטי תליה, בשטח מעל 750 מ"ר, בגובה מעל 12 מ'</t>
        </is>
      </c>
      <c r="C596" s="33" t="inlineStr">
        <is>
          <t>מ"ר</t>
        </is>
      </c>
      <c r="D596" s="180" t="n">
        <v>119</v>
      </c>
      <c r="E596" s="180">
        <f>D596*(1-$E$3)</f>
        <v>101.14999999999999</v>
      </c>
      <c r="F596" s="181">
        <f>E596*(1+$F$3)</f>
        <v>106.2075</v>
      </c>
      <c r="H596" s="38" t="n"/>
      <c r="I596" s="36" t="n"/>
      <c r="K596" s="100" t="n"/>
      <c r="L596" s="182">
        <f>K596*E596</f>
        <v>0</v>
      </c>
      <c r="M596" s="102" t="n"/>
      <c r="N596" s="183">
        <f>M596*F596</f>
        <v>0</v>
      </c>
      <c r="O596" s="95" t="n"/>
      <c r="P596" s="177">
        <f>O596*E596</f>
        <v>0</v>
      </c>
      <c r="Q596" s="96" t="n"/>
      <c r="R596" s="178">
        <f>Q596*F596</f>
        <v>0</v>
      </c>
      <c r="S596" s="95" t="n"/>
      <c r="T596" s="179">
        <f>S596*E596</f>
        <v>0</v>
      </c>
      <c r="U596" s="98" t="n"/>
      <c r="V596" s="178">
        <f>U596*F596</f>
        <v>0</v>
      </c>
      <c r="W596" s="99" t="n"/>
      <c r="X596" s="179">
        <f>W596*E596</f>
        <v>0</v>
      </c>
      <c r="Y596" s="98" t="n"/>
      <c r="Z596" s="178">
        <f>Y596*F596</f>
        <v>0</v>
      </c>
      <c r="AA596" s="99" t="n"/>
      <c r="AB596" s="179">
        <f>AA596*E596</f>
        <v>0</v>
      </c>
      <c r="AC596" s="98" t="n"/>
      <c r="AD596" s="178">
        <f>AC596*F596</f>
        <v>0</v>
      </c>
      <c r="AE596" s="99" t="n"/>
      <c r="AF596" s="179">
        <f>AE596*E596</f>
        <v>0</v>
      </c>
      <c r="AG596" s="98" t="n"/>
      <c r="AH596" s="178">
        <f>AG596*F596</f>
        <v>0</v>
      </c>
      <c r="AI596" s="99" t="n"/>
      <c r="AJ596" s="179">
        <f>AI596*E596</f>
        <v>0</v>
      </c>
      <c r="AK596" s="98" t="n"/>
      <c r="AL596" s="178">
        <f>AK596*F596</f>
        <v>0</v>
      </c>
      <c r="AM596" s="99" t="n"/>
      <c r="AN596" s="179">
        <f>AM596*E596</f>
        <v>0</v>
      </c>
      <c r="AO596" s="98" t="n"/>
      <c r="AP596" s="178">
        <f>AO596*F596</f>
        <v>0</v>
      </c>
      <c r="AQ596" s="99" t="n"/>
      <c r="AR596" s="179">
        <f>AQ596*E596</f>
        <v>0</v>
      </c>
      <c r="AS596" s="98" t="n"/>
      <c r="AT596" s="178">
        <f>AS596*F596</f>
        <v>0</v>
      </c>
      <c r="AU596" s="99" t="n"/>
      <c r="AV596" s="179">
        <f>AU596*E596</f>
        <v>0</v>
      </c>
      <c r="AW596" s="98" t="n"/>
      <c r="AX596" s="178">
        <f>AW596*F596</f>
        <v>0</v>
      </c>
      <c r="AY596" s="99" t="n"/>
      <c r="AZ596" s="179">
        <f>AY596*E596</f>
        <v>0</v>
      </c>
      <c r="BA596" s="98" t="n"/>
      <c r="BB596" s="178">
        <f>BA596*F596</f>
        <v>0</v>
      </c>
      <c r="BC596" s="99" t="n"/>
      <c r="BD596" s="179">
        <f>BC596*E596</f>
        <v>0</v>
      </c>
      <c r="BE596" s="98" t="n"/>
      <c r="BF596" s="178">
        <f>BE596*F596</f>
        <v>0</v>
      </c>
    </row>
    <row r="597" ht="28.2" customHeight="1">
      <c r="A597" s="19" t="inlineStr">
        <is>
          <t>12.093.0010</t>
        </is>
      </c>
      <c r="B597" s="15" t="inlineStr">
        <is>
          <t>תוספת עבור אילגון בעובי 25 מיקרון או אילגון מלוטש (משי) במקום אילגון 15-20 מיקרון. התוספת הינה 5% למחיר החלונות</t>
        </is>
      </c>
      <c r="C597" s="33" t="inlineStr">
        <is>
          <t>קומפ</t>
        </is>
      </c>
      <c r="D597" s="180" t="n">
        <v>0.05</v>
      </c>
      <c r="E597" s="180">
        <f>D597*(1-$E$3)</f>
        <v>0.0425</v>
      </c>
      <c r="F597" s="181">
        <f>E597*(1+$F$3)</f>
        <v>0.044625000000000005</v>
      </c>
      <c r="H597" s="38" t="n"/>
      <c r="I597" s="36" t="n"/>
      <c r="K597" s="100" t="n"/>
      <c r="L597" s="182">
        <f>K597*E597</f>
        <v>0</v>
      </c>
      <c r="M597" s="102" t="n"/>
      <c r="N597" s="183">
        <f>M597*F597</f>
        <v>0</v>
      </c>
      <c r="O597" s="95" t="n"/>
      <c r="P597" s="177">
        <f>O597*E597</f>
        <v>0</v>
      </c>
      <c r="Q597" s="96" t="n"/>
      <c r="R597" s="178">
        <f>Q597*F597</f>
        <v>0</v>
      </c>
      <c r="S597" s="95" t="n"/>
      <c r="T597" s="179">
        <f>S597*E597</f>
        <v>0</v>
      </c>
      <c r="U597" s="98" t="n"/>
      <c r="V597" s="178">
        <f>U597*F597</f>
        <v>0</v>
      </c>
      <c r="W597" s="99" t="n"/>
      <c r="X597" s="179">
        <f>W597*E597</f>
        <v>0</v>
      </c>
      <c r="Y597" s="98" t="n"/>
      <c r="Z597" s="178">
        <f>Y597*F597</f>
        <v>0</v>
      </c>
      <c r="AA597" s="99" t="n"/>
      <c r="AB597" s="179">
        <f>AA597*E597</f>
        <v>0</v>
      </c>
      <c r="AC597" s="98" t="n"/>
      <c r="AD597" s="178">
        <f>AC597*F597</f>
        <v>0</v>
      </c>
      <c r="AE597" s="99" t="n"/>
      <c r="AF597" s="179">
        <f>AE597*E597</f>
        <v>0</v>
      </c>
      <c r="AG597" s="98" t="n"/>
      <c r="AH597" s="178">
        <f>AG597*F597</f>
        <v>0</v>
      </c>
      <c r="AI597" s="99" t="n"/>
      <c r="AJ597" s="179">
        <f>AI597*E597</f>
        <v>0</v>
      </c>
      <c r="AK597" s="98" t="n"/>
      <c r="AL597" s="178">
        <f>AK597*F597</f>
        <v>0</v>
      </c>
      <c r="AM597" s="99" t="n"/>
      <c r="AN597" s="179">
        <f>AM597*E597</f>
        <v>0</v>
      </c>
      <c r="AO597" s="98" t="n"/>
      <c r="AP597" s="178">
        <f>AO597*F597</f>
        <v>0</v>
      </c>
      <c r="AQ597" s="99" t="n"/>
      <c r="AR597" s="179">
        <f>AQ597*E597</f>
        <v>0</v>
      </c>
      <c r="AS597" s="98" t="n"/>
      <c r="AT597" s="178">
        <f>AS597*F597</f>
        <v>0</v>
      </c>
      <c r="AU597" s="99" t="n"/>
      <c r="AV597" s="179">
        <f>AU597*E597</f>
        <v>0</v>
      </c>
      <c r="AW597" s="98" t="n"/>
      <c r="AX597" s="178">
        <f>AW597*F597</f>
        <v>0</v>
      </c>
      <c r="AY597" s="99" t="n"/>
      <c r="AZ597" s="179">
        <f>AY597*E597</f>
        <v>0</v>
      </c>
      <c r="BA597" s="98" t="n"/>
      <c r="BB597" s="178">
        <f>BA597*F597</f>
        <v>0</v>
      </c>
      <c r="BC597" s="99" t="n"/>
      <c r="BD597" s="179">
        <f>BC597*E597</f>
        <v>0</v>
      </c>
      <c r="BE597" s="98" t="n"/>
      <c r="BF597" s="178">
        <f>BE597*F597</f>
        <v>0</v>
      </c>
    </row>
    <row r="598" ht="15.6" customHeight="1">
      <c r="A598" s="19" t="inlineStr">
        <is>
          <t>12.093.0020</t>
        </is>
      </c>
      <c r="B598" s="15" t="inlineStr">
        <is>
          <t>תוספת עבור צבע Iron מגורען (גרנולייט) בכל הגוונים. התוספת הינה 6% למחירי החלונות</t>
        </is>
      </c>
      <c r="C598" s="33" t="inlineStr">
        <is>
          <t>קומפ</t>
        </is>
      </c>
      <c r="D598" s="180" t="n">
        <v>0.06</v>
      </c>
      <c r="E598" s="180">
        <f>D598*(1-$E$3)</f>
        <v>0.051</v>
      </c>
      <c r="F598" s="181">
        <f>E598*(1+$F$3)</f>
        <v>0.05355</v>
      </c>
      <c r="H598" s="38" t="n"/>
      <c r="I598" s="36" t="n"/>
      <c r="K598" s="100" t="n"/>
      <c r="L598" s="182">
        <f>K598*E598</f>
        <v>0</v>
      </c>
      <c r="M598" s="102" t="n"/>
      <c r="N598" s="183">
        <f>M598*F598</f>
        <v>0</v>
      </c>
      <c r="O598" s="95" t="n"/>
      <c r="P598" s="177">
        <f>O598*E598</f>
        <v>0</v>
      </c>
      <c r="Q598" s="96" t="n"/>
      <c r="R598" s="178">
        <f>Q598*F598</f>
        <v>0</v>
      </c>
      <c r="S598" s="95" t="n"/>
      <c r="T598" s="179">
        <f>S598*E598</f>
        <v>0</v>
      </c>
      <c r="U598" s="98" t="n"/>
      <c r="V598" s="178">
        <f>U598*F598</f>
        <v>0</v>
      </c>
      <c r="W598" s="99" t="n"/>
      <c r="X598" s="179">
        <f>W598*E598</f>
        <v>0</v>
      </c>
      <c r="Y598" s="98" t="n"/>
      <c r="Z598" s="178">
        <f>Y598*F598</f>
        <v>0</v>
      </c>
      <c r="AA598" s="99" t="n"/>
      <c r="AB598" s="179">
        <f>AA598*E598</f>
        <v>0</v>
      </c>
      <c r="AC598" s="98" t="n"/>
      <c r="AD598" s="178">
        <f>AC598*F598</f>
        <v>0</v>
      </c>
      <c r="AE598" s="99" t="n"/>
      <c r="AF598" s="179">
        <f>AE598*E598</f>
        <v>0</v>
      </c>
      <c r="AG598" s="98" t="n"/>
      <c r="AH598" s="178">
        <f>AG598*F598</f>
        <v>0</v>
      </c>
      <c r="AI598" s="99" t="n"/>
      <c r="AJ598" s="179">
        <f>AI598*E598</f>
        <v>0</v>
      </c>
      <c r="AK598" s="98" t="n"/>
      <c r="AL598" s="178">
        <f>AK598*F598</f>
        <v>0</v>
      </c>
      <c r="AM598" s="99" t="n"/>
      <c r="AN598" s="179">
        <f>AM598*E598</f>
        <v>0</v>
      </c>
      <c r="AO598" s="98" t="n"/>
      <c r="AP598" s="178">
        <f>AO598*F598</f>
        <v>0</v>
      </c>
      <c r="AQ598" s="99" t="n"/>
      <c r="AR598" s="179">
        <f>AQ598*E598</f>
        <v>0</v>
      </c>
      <c r="AS598" s="98" t="n"/>
      <c r="AT598" s="178">
        <f>AS598*F598</f>
        <v>0</v>
      </c>
      <c r="AU598" s="99" t="n"/>
      <c r="AV598" s="179">
        <f>AU598*E598</f>
        <v>0</v>
      </c>
      <c r="AW598" s="98" t="n"/>
      <c r="AX598" s="178">
        <f>AW598*F598</f>
        <v>0</v>
      </c>
      <c r="AY598" s="99" t="n"/>
      <c r="AZ598" s="179">
        <f>AY598*E598</f>
        <v>0</v>
      </c>
      <c r="BA598" s="98" t="n"/>
      <c r="BB598" s="178">
        <f>BA598*F598</f>
        <v>0</v>
      </c>
      <c r="BC598" s="99" t="n"/>
      <c r="BD598" s="179">
        <f>BC598*E598</f>
        <v>0</v>
      </c>
      <c r="BE598" s="98" t="n"/>
      <c r="BF598" s="178">
        <f>BE598*F598</f>
        <v>0</v>
      </c>
    </row>
    <row r="599" ht="28.2" customHeight="1">
      <c r="A599" s="19" t="inlineStr">
        <is>
          <t>12.093.0022</t>
        </is>
      </c>
      <c r="B599" s="15" t="inlineStr">
        <is>
          <t>תוספת עבור צבע מטאלי Fine Iron במראה מתכתי ובמרקם חלק בכל הגוונים. התוספת הינה 6% למחירי החלונות</t>
        </is>
      </c>
      <c r="C599" s="33" t="inlineStr">
        <is>
          <t>קומפ</t>
        </is>
      </c>
      <c r="D599" s="180" t="n">
        <v>0.06</v>
      </c>
      <c r="E599" s="180">
        <f>D599*(1-$E$3)</f>
        <v>0.051</v>
      </c>
      <c r="F599" s="181">
        <f>E599*(1+$F$3)</f>
        <v>0.05355</v>
      </c>
      <c r="H599" s="38" t="n"/>
      <c r="I599" s="36" t="n"/>
      <c r="K599" s="100" t="n"/>
      <c r="L599" s="182">
        <f>K599*E599</f>
        <v>0</v>
      </c>
      <c r="M599" s="102" t="n"/>
      <c r="N599" s="183">
        <f>M599*F599</f>
        <v>0</v>
      </c>
      <c r="O599" s="95" t="n"/>
      <c r="P599" s="177">
        <f>O599*E599</f>
        <v>0</v>
      </c>
      <c r="Q599" s="96" t="n"/>
      <c r="R599" s="178">
        <f>Q599*F599</f>
        <v>0</v>
      </c>
      <c r="S599" s="95" t="n"/>
      <c r="T599" s="179">
        <f>S599*E599</f>
        <v>0</v>
      </c>
      <c r="U599" s="98" t="n"/>
      <c r="V599" s="178">
        <f>U599*F599</f>
        <v>0</v>
      </c>
      <c r="W599" s="99" t="n"/>
      <c r="X599" s="179">
        <f>W599*E599</f>
        <v>0</v>
      </c>
      <c r="Y599" s="98" t="n"/>
      <c r="Z599" s="178">
        <f>Y599*F599</f>
        <v>0</v>
      </c>
      <c r="AA599" s="99" t="n"/>
      <c r="AB599" s="179">
        <f>AA599*E599</f>
        <v>0</v>
      </c>
      <c r="AC599" s="98" t="n"/>
      <c r="AD599" s="178">
        <f>AC599*F599</f>
        <v>0</v>
      </c>
      <c r="AE599" s="99" t="n"/>
      <c r="AF599" s="179">
        <f>AE599*E599</f>
        <v>0</v>
      </c>
      <c r="AG599" s="98" t="n"/>
      <c r="AH599" s="178">
        <f>AG599*F599</f>
        <v>0</v>
      </c>
      <c r="AI599" s="99" t="n"/>
      <c r="AJ599" s="179">
        <f>AI599*E599</f>
        <v>0</v>
      </c>
      <c r="AK599" s="98" t="n">
        <v>60313.71030812325</v>
      </c>
      <c r="AL599" s="178">
        <f>AK599*F599</f>
        <v>3229.799187</v>
      </c>
      <c r="AM599" s="99" t="n"/>
      <c r="AN599" s="179">
        <f>AM599*E599</f>
        <v>0</v>
      </c>
      <c r="AO599" s="98" t="n"/>
      <c r="AP599" s="178">
        <f>AO599*F599</f>
        <v>0</v>
      </c>
      <c r="AQ599" s="99" t="n"/>
      <c r="AR599" s="179">
        <f>AQ599*E599</f>
        <v>0</v>
      </c>
      <c r="AS599" s="98" t="n"/>
      <c r="AT599" s="178">
        <f>AS599*F599</f>
        <v>0</v>
      </c>
      <c r="AU599" s="99" t="n"/>
      <c r="AV599" s="179">
        <f>AU599*E599</f>
        <v>0</v>
      </c>
      <c r="AW599" s="98" t="n"/>
      <c r="AX599" s="178">
        <f>AW599*F599</f>
        <v>0</v>
      </c>
      <c r="AY599" s="99" t="n"/>
      <c r="AZ599" s="179">
        <f>AY599*E599</f>
        <v>0</v>
      </c>
      <c r="BA599" s="98" t="n"/>
      <c r="BB599" s="178">
        <f>BA599*F599</f>
        <v>0</v>
      </c>
      <c r="BC599" s="99" t="n"/>
      <c r="BD599" s="179">
        <f>BC599*E599</f>
        <v>0</v>
      </c>
      <c r="BE599" s="98" t="n"/>
      <c r="BF599" s="178">
        <f>BE599*F599</f>
        <v>0</v>
      </c>
    </row>
    <row r="600" ht="28.2" customHeight="1">
      <c r="A600" s="19" t="inlineStr">
        <is>
          <t>12.093.0031</t>
        </is>
      </c>
      <c r="B600" s="15" t="inlineStr">
        <is>
          <t>תוספת עבור צבע D2000 או צבע "Super Durable" בכל הגוונים, עמידות צבע ל- 15 שנה. התוספת הינה 2% למחירי החלונות</t>
        </is>
      </c>
      <c r="C600" s="33" t="inlineStr">
        <is>
          <t>קומפ</t>
        </is>
      </c>
      <c r="D600" s="180" t="n">
        <v>0.02</v>
      </c>
      <c r="E600" s="180">
        <f>D600*(1-$E$3)</f>
        <v>0.017</v>
      </c>
      <c r="F600" s="181">
        <f>E600*(1+$F$3)</f>
        <v>0.01785</v>
      </c>
      <c r="H600" s="38" t="n"/>
      <c r="I600" s="36" t="n"/>
      <c r="K600" s="100" t="n"/>
      <c r="L600" s="182">
        <f>K600*E600</f>
        <v>0</v>
      </c>
      <c r="M600" s="102" t="n"/>
      <c r="N600" s="183">
        <f>M600*F600</f>
        <v>0</v>
      </c>
      <c r="O600" s="95" t="n"/>
      <c r="P600" s="177">
        <f>O600*E600</f>
        <v>0</v>
      </c>
      <c r="Q600" s="96" t="n"/>
      <c r="R600" s="178">
        <f>Q600*F600</f>
        <v>0</v>
      </c>
      <c r="S600" s="95" t="n"/>
      <c r="T600" s="179">
        <f>S600*E600</f>
        <v>0</v>
      </c>
      <c r="U600" s="98" t="n"/>
      <c r="V600" s="178">
        <f>U600*F600</f>
        <v>0</v>
      </c>
      <c r="W600" s="99" t="n"/>
      <c r="X600" s="179">
        <f>W600*E600</f>
        <v>0</v>
      </c>
      <c r="Y600" s="98" t="n"/>
      <c r="Z600" s="178">
        <f>Y600*F600</f>
        <v>0</v>
      </c>
      <c r="AA600" s="99" t="n"/>
      <c r="AB600" s="179">
        <f>AA600*E600</f>
        <v>0</v>
      </c>
      <c r="AC600" s="98" t="n"/>
      <c r="AD600" s="178">
        <f>AC600*F600</f>
        <v>0</v>
      </c>
      <c r="AE600" s="99" t="n"/>
      <c r="AF600" s="179">
        <f>AE600*E600</f>
        <v>0</v>
      </c>
      <c r="AG600" s="98" t="n"/>
      <c r="AH600" s="178">
        <f>AG600*F600</f>
        <v>0</v>
      </c>
      <c r="AI600" s="99" t="n"/>
      <c r="AJ600" s="179">
        <f>AI600*E600</f>
        <v>0</v>
      </c>
      <c r="AK600" s="98" t="n"/>
      <c r="AL600" s="178">
        <f>AK600*F600</f>
        <v>0</v>
      </c>
      <c r="AM600" s="99" t="n"/>
      <c r="AN600" s="179">
        <f>AM600*E600</f>
        <v>0</v>
      </c>
      <c r="AO600" s="98" t="n"/>
      <c r="AP600" s="178">
        <f>AO600*F600</f>
        <v>0</v>
      </c>
      <c r="AQ600" s="99" t="n"/>
      <c r="AR600" s="179">
        <f>AQ600*E600</f>
        <v>0</v>
      </c>
      <c r="AS600" s="98" t="n"/>
      <c r="AT600" s="178">
        <f>AS600*F600</f>
        <v>0</v>
      </c>
      <c r="AU600" s="99" t="n"/>
      <c r="AV600" s="179">
        <f>AU600*E600</f>
        <v>0</v>
      </c>
      <c r="AW600" s="98" t="n"/>
      <c r="AX600" s="178">
        <f>AW600*F600</f>
        <v>0</v>
      </c>
      <c r="AY600" s="99" t="n"/>
      <c r="AZ600" s="179">
        <f>AY600*E600</f>
        <v>0</v>
      </c>
      <c r="BA600" s="98" t="n"/>
      <c r="BB600" s="178">
        <f>BA600*F600</f>
        <v>0</v>
      </c>
      <c r="BC600" s="99" t="n"/>
      <c r="BD600" s="179">
        <f>BC600*E600</f>
        <v>0</v>
      </c>
      <c r="BE600" s="98" t="n"/>
      <c r="BF600" s="178">
        <f>BE600*F600</f>
        <v>0</v>
      </c>
    </row>
    <row r="601" ht="28.2" customHeight="1">
      <c r="A601" s="19" t="inlineStr">
        <is>
          <t>12.093.0041</t>
        </is>
      </c>
      <c r="B601" s="15" t="inlineStr">
        <is>
          <t>תוספת עבור צבע D2000 או צבע "Super Durable" בכל הגוונים, עמידות צבע ל- 20 שנה. התוספת הינה 4% למחירי החלונות</t>
        </is>
      </c>
      <c r="C601" s="33" t="inlineStr">
        <is>
          <t>קומפ</t>
        </is>
      </c>
      <c r="D601" s="180" t="n">
        <v>0.04</v>
      </c>
      <c r="E601" s="180">
        <f>D601*(1-$E$3)</f>
        <v>0.034</v>
      </c>
      <c r="F601" s="181">
        <f>E601*(1+$F$3)</f>
        <v>0.0357</v>
      </c>
      <c r="H601" s="38" t="n"/>
      <c r="I601" s="36" t="n"/>
      <c r="K601" s="100" t="n"/>
      <c r="L601" s="182">
        <f>K601*E601</f>
        <v>0</v>
      </c>
      <c r="M601" s="102" t="n"/>
      <c r="N601" s="183">
        <f>M601*F601</f>
        <v>0</v>
      </c>
      <c r="O601" s="95" t="n"/>
      <c r="P601" s="177">
        <f>O601*E601</f>
        <v>0</v>
      </c>
      <c r="Q601" s="96" t="n"/>
      <c r="R601" s="178">
        <f>Q601*F601</f>
        <v>0</v>
      </c>
      <c r="S601" s="95" t="n"/>
      <c r="T601" s="179">
        <f>S601*E601</f>
        <v>0</v>
      </c>
      <c r="U601" s="98" t="n"/>
      <c r="V601" s="178">
        <f>U601*F601</f>
        <v>0</v>
      </c>
      <c r="W601" s="99" t="n"/>
      <c r="X601" s="179">
        <f>W601*E601</f>
        <v>0</v>
      </c>
      <c r="Y601" s="98" t="n"/>
      <c r="Z601" s="178">
        <f>Y601*F601</f>
        <v>0</v>
      </c>
      <c r="AA601" s="99" t="n"/>
      <c r="AB601" s="179">
        <f>AA601*E601</f>
        <v>0</v>
      </c>
      <c r="AC601" s="98" t="n"/>
      <c r="AD601" s="178">
        <f>AC601*F601</f>
        <v>0</v>
      </c>
      <c r="AE601" s="99" t="n"/>
      <c r="AF601" s="179">
        <f>AE601*E601</f>
        <v>0</v>
      </c>
      <c r="AG601" s="98" t="n"/>
      <c r="AH601" s="178">
        <f>AG601*F601</f>
        <v>0</v>
      </c>
      <c r="AI601" s="99" t="n"/>
      <c r="AJ601" s="179">
        <f>AI601*E601</f>
        <v>0</v>
      </c>
      <c r="AK601" s="98" t="n"/>
      <c r="AL601" s="178">
        <f>AK601*F601</f>
        <v>0</v>
      </c>
      <c r="AM601" s="99" t="n"/>
      <c r="AN601" s="179">
        <f>AM601*E601</f>
        <v>0</v>
      </c>
      <c r="AO601" s="98" t="n"/>
      <c r="AP601" s="178">
        <f>AO601*F601</f>
        <v>0</v>
      </c>
      <c r="AQ601" s="99" t="n"/>
      <c r="AR601" s="179">
        <f>AQ601*E601</f>
        <v>0</v>
      </c>
      <c r="AS601" s="98" t="n"/>
      <c r="AT601" s="178">
        <f>AS601*F601</f>
        <v>0</v>
      </c>
      <c r="AU601" s="99" t="n"/>
      <c r="AV601" s="179">
        <f>AU601*E601</f>
        <v>0</v>
      </c>
      <c r="AW601" s="98" t="n"/>
      <c r="AX601" s="178">
        <f>AW601*F601</f>
        <v>0</v>
      </c>
      <c r="AY601" s="99" t="n"/>
      <c r="AZ601" s="179">
        <f>AY601*E601</f>
        <v>0</v>
      </c>
      <c r="BA601" s="98" t="n"/>
      <c r="BB601" s="178">
        <f>BA601*F601</f>
        <v>0</v>
      </c>
      <c r="BC601" s="99" t="n"/>
      <c r="BD601" s="179">
        <f>BC601*E601</f>
        <v>0</v>
      </c>
      <c r="BE601" s="98" t="n"/>
      <c r="BF601" s="178">
        <f>BE601*F601</f>
        <v>0</v>
      </c>
    </row>
    <row r="602" ht="15.6" customHeight="1">
      <c r="A602" s="19" t="inlineStr">
        <is>
          <t>12.093.0100</t>
        </is>
      </c>
      <c r="B602" s="15" t="inlineStr">
        <is>
          <t>תוספת לאיטום היקף פתחי חלונות עבור סרט "Butyl" או ש"ע ברוחב 10 ס"מ</t>
        </is>
      </c>
      <c r="C602" s="33" t="inlineStr">
        <is>
          <t>מ'</t>
        </is>
      </c>
      <c r="D602" s="180" t="n">
        <v>40</v>
      </c>
      <c r="E602" s="180">
        <f>D602*(1-$E$3)</f>
        <v>34</v>
      </c>
      <c r="F602" s="181">
        <f>E602*(1+$F$3)</f>
        <v>35.7</v>
      </c>
      <c r="H602" s="38" t="n"/>
      <c r="I602" s="36" t="n"/>
      <c r="K602" s="100" t="n"/>
      <c r="L602" s="182">
        <f>K602*E602</f>
        <v>0</v>
      </c>
      <c r="M602" s="102" t="n"/>
      <c r="N602" s="183">
        <f>M602*F602</f>
        <v>0</v>
      </c>
      <c r="O602" s="95" t="n"/>
      <c r="P602" s="177">
        <f>O602*E602</f>
        <v>0</v>
      </c>
      <c r="Q602" s="96" t="n"/>
      <c r="R602" s="178">
        <f>Q602*F602</f>
        <v>0</v>
      </c>
      <c r="S602" s="95" t="n"/>
      <c r="T602" s="179">
        <f>S602*E602</f>
        <v>0</v>
      </c>
      <c r="U602" s="98" t="n"/>
      <c r="V602" s="178">
        <f>U602*F602</f>
        <v>0</v>
      </c>
      <c r="W602" s="99" t="n"/>
      <c r="X602" s="179">
        <f>W602*E602</f>
        <v>0</v>
      </c>
      <c r="Y602" s="98" t="n"/>
      <c r="Z602" s="178">
        <f>Y602*F602</f>
        <v>0</v>
      </c>
      <c r="AA602" s="99" t="n"/>
      <c r="AB602" s="179">
        <f>AA602*E602</f>
        <v>0</v>
      </c>
      <c r="AC602" s="98" t="n"/>
      <c r="AD602" s="178">
        <f>AC602*F602</f>
        <v>0</v>
      </c>
      <c r="AE602" s="99" t="n"/>
      <c r="AF602" s="179">
        <f>AE602*E602</f>
        <v>0</v>
      </c>
      <c r="AG602" s="98" t="n"/>
      <c r="AH602" s="178">
        <f>AG602*F602</f>
        <v>0</v>
      </c>
      <c r="AI602" s="99" t="n"/>
      <c r="AJ602" s="179">
        <f>AI602*E602</f>
        <v>0</v>
      </c>
      <c r="AK602" s="98" t="n"/>
      <c r="AL602" s="178">
        <f>AK602*F602</f>
        <v>0</v>
      </c>
      <c r="AM602" s="99" t="n"/>
      <c r="AN602" s="179">
        <f>AM602*E602</f>
        <v>0</v>
      </c>
      <c r="AO602" s="98" t="n"/>
      <c r="AP602" s="178">
        <f>AO602*F602</f>
        <v>0</v>
      </c>
      <c r="AQ602" s="99" t="n"/>
      <c r="AR602" s="179">
        <f>AQ602*E602</f>
        <v>0</v>
      </c>
      <c r="AS602" s="98" t="n"/>
      <c r="AT602" s="178">
        <f>AS602*F602</f>
        <v>0</v>
      </c>
      <c r="AU602" s="99" t="n"/>
      <c r="AV602" s="179">
        <f>AU602*E602</f>
        <v>0</v>
      </c>
      <c r="AW602" s="98" t="n"/>
      <c r="AX602" s="178">
        <f>AW602*F602</f>
        <v>0</v>
      </c>
      <c r="AY602" s="99" t="n"/>
      <c r="AZ602" s="179">
        <f>AY602*E602</f>
        <v>0</v>
      </c>
      <c r="BA602" s="98" t="n"/>
      <c r="BB602" s="178">
        <f>BA602*F602</f>
        <v>0</v>
      </c>
      <c r="BC602" s="99" t="n"/>
      <c r="BD602" s="179">
        <f>BC602*E602</f>
        <v>0</v>
      </c>
      <c r="BE602" s="98" t="n"/>
      <c r="BF602" s="178">
        <f>BE602*F602</f>
        <v>0</v>
      </c>
    </row>
    <row r="603" ht="28.2" customHeight="1">
      <c r="A603" s="19" t="inlineStr">
        <is>
          <t>12.093.0110</t>
        </is>
      </c>
      <c r="B603" s="15" t="inlineStr">
        <is>
          <t>תוספת לאיטום היקף פתחי חלונות עבור יריעת EPDM ברוחב 15 ס"מ, לרבות דבק מסוג "Dynol" או ש"ע</t>
        </is>
      </c>
      <c r="C603" s="33" t="inlineStr">
        <is>
          <t>מ'</t>
        </is>
      </c>
      <c r="D603" s="180" t="n">
        <v>61</v>
      </c>
      <c r="E603" s="180">
        <f>D603*(1-$E$3)</f>
        <v>51.85</v>
      </c>
      <c r="F603" s="181">
        <f>E603*(1+$F$3)</f>
        <v>54.4425</v>
      </c>
      <c r="H603" s="38" t="n"/>
      <c r="I603" s="36" t="n"/>
      <c r="K603" s="100" t="n"/>
      <c r="L603" s="182">
        <f>K603*E603</f>
        <v>0</v>
      </c>
      <c r="M603" s="102" t="n"/>
      <c r="N603" s="183">
        <f>M603*F603</f>
        <v>0</v>
      </c>
      <c r="O603" s="95" t="n"/>
      <c r="P603" s="177">
        <f>O603*E603</f>
        <v>0</v>
      </c>
      <c r="Q603" s="96" t="n"/>
      <c r="R603" s="178">
        <f>Q603*F603</f>
        <v>0</v>
      </c>
      <c r="S603" s="95" t="n"/>
      <c r="T603" s="179">
        <f>S603*E603</f>
        <v>0</v>
      </c>
      <c r="U603" s="98" t="n"/>
      <c r="V603" s="178">
        <f>U603*F603</f>
        <v>0</v>
      </c>
      <c r="W603" s="99" t="n"/>
      <c r="X603" s="179">
        <f>W603*E603</f>
        <v>0</v>
      </c>
      <c r="Y603" s="98" t="n"/>
      <c r="Z603" s="178">
        <f>Y603*F603</f>
        <v>0</v>
      </c>
      <c r="AA603" s="99" t="n"/>
      <c r="AB603" s="179">
        <f>AA603*E603</f>
        <v>0</v>
      </c>
      <c r="AC603" s="98" t="n"/>
      <c r="AD603" s="178">
        <f>AC603*F603</f>
        <v>0</v>
      </c>
      <c r="AE603" s="99" t="n"/>
      <c r="AF603" s="179">
        <f>AE603*E603</f>
        <v>0</v>
      </c>
      <c r="AG603" s="98" t="n"/>
      <c r="AH603" s="178">
        <f>AG603*F603</f>
        <v>0</v>
      </c>
      <c r="AI603" s="99" t="n"/>
      <c r="AJ603" s="179">
        <f>AI603*E603</f>
        <v>0</v>
      </c>
      <c r="AK603" s="98" t="n"/>
      <c r="AL603" s="178">
        <f>AK603*F603</f>
        <v>0</v>
      </c>
      <c r="AM603" s="99" t="n"/>
      <c r="AN603" s="179">
        <f>AM603*E603</f>
        <v>0</v>
      </c>
      <c r="AO603" s="98" t="n"/>
      <c r="AP603" s="178">
        <f>AO603*F603</f>
        <v>0</v>
      </c>
      <c r="AQ603" s="99" t="n"/>
      <c r="AR603" s="179">
        <f>AQ603*E603</f>
        <v>0</v>
      </c>
      <c r="AS603" s="98" t="n"/>
      <c r="AT603" s="178">
        <f>AS603*F603</f>
        <v>0</v>
      </c>
      <c r="AU603" s="99" t="n"/>
      <c r="AV603" s="179">
        <f>AU603*E603</f>
        <v>0</v>
      </c>
      <c r="AW603" s="98" t="n"/>
      <c r="AX603" s="178">
        <f>AW603*F603</f>
        <v>0</v>
      </c>
      <c r="AY603" s="99" t="n"/>
      <c r="AZ603" s="179">
        <f>AY603*E603</f>
        <v>0</v>
      </c>
      <c r="BA603" s="98" t="n"/>
      <c r="BB603" s="178">
        <f>BA603*F603</f>
        <v>0</v>
      </c>
      <c r="BC603" s="99" t="n"/>
      <c r="BD603" s="179">
        <f>BC603*E603</f>
        <v>0</v>
      </c>
      <c r="BE603" s="98" t="n"/>
      <c r="BF603" s="178">
        <f>BE603*F603</f>
        <v>0</v>
      </c>
    </row>
    <row r="604" ht="28.2" customHeight="1">
      <c r="A604" s="19" t="inlineStr">
        <is>
          <t>12.093.0120</t>
        </is>
      </c>
      <c r="B604" s="15" t="inlineStr">
        <is>
          <t>תוספת לאיטום היקף פתחי חלונות עבור יריעת EPDM ברוחב 20 ס"מ, לרבות דבק מסוג "Dynol" או ש"ע</t>
        </is>
      </c>
      <c r="C604" s="33" t="inlineStr">
        <is>
          <t>מ'</t>
        </is>
      </c>
      <c r="D604" s="180" t="n">
        <v>71</v>
      </c>
      <c r="E604" s="180">
        <f>D604*(1-$E$3)</f>
        <v>60.35</v>
      </c>
      <c r="F604" s="181">
        <f>E604*(1+$F$3)</f>
        <v>63.36750000000001</v>
      </c>
      <c r="H604" s="38" t="n"/>
      <c r="I604" s="36" t="n"/>
      <c r="K604" s="100" t="n"/>
      <c r="L604" s="182">
        <f>K604*E604</f>
        <v>0</v>
      </c>
      <c r="M604" s="102" t="n"/>
      <c r="N604" s="183">
        <f>M604*F604</f>
        <v>0</v>
      </c>
      <c r="O604" s="95" t="n"/>
      <c r="P604" s="177">
        <f>O604*E604</f>
        <v>0</v>
      </c>
      <c r="Q604" s="96" t="n"/>
      <c r="R604" s="178">
        <f>Q604*F604</f>
        <v>0</v>
      </c>
      <c r="S604" s="95" t="n"/>
      <c r="T604" s="179">
        <f>S604*E604</f>
        <v>0</v>
      </c>
      <c r="U604" s="98" t="n"/>
      <c r="V604" s="178">
        <f>U604*F604</f>
        <v>0</v>
      </c>
      <c r="W604" s="99" t="n"/>
      <c r="X604" s="179">
        <f>W604*E604</f>
        <v>0</v>
      </c>
      <c r="Y604" s="98" t="n"/>
      <c r="Z604" s="178">
        <f>Y604*F604</f>
        <v>0</v>
      </c>
      <c r="AA604" s="99" t="n"/>
      <c r="AB604" s="179">
        <f>AA604*E604</f>
        <v>0</v>
      </c>
      <c r="AC604" s="98" t="n"/>
      <c r="AD604" s="178">
        <f>AC604*F604</f>
        <v>0</v>
      </c>
      <c r="AE604" s="99" t="n"/>
      <c r="AF604" s="179">
        <f>AE604*E604</f>
        <v>0</v>
      </c>
      <c r="AG604" s="98" t="n"/>
      <c r="AH604" s="178">
        <f>AG604*F604</f>
        <v>0</v>
      </c>
      <c r="AI604" s="99" t="n"/>
      <c r="AJ604" s="179">
        <f>AI604*E604</f>
        <v>0</v>
      </c>
      <c r="AK604" s="98" t="n"/>
      <c r="AL604" s="178">
        <f>AK604*F604</f>
        <v>0</v>
      </c>
      <c r="AM604" s="99" t="n"/>
      <c r="AN604" s="179">
        <f>AM604*E604</f>
        <v>0</v>
      </c>
      <c r="AO604" s="98" t="n"/>
      <c r="AP604" s="178">
        <f>AO604*F604</f>
        <v>0</v>
      </c>
      <c r="AQ604" s="99" t="n"/>
      <c r="AR604" s="179">
        <f>AQ604*E604</f>
        <v>0</v>
      </c>
      <c r="AS604" s="98" t="n"/>
      <c r="AT604" s="178">
        <f>AS604*F604</f>
        <v>0</v>
      </c>
      <c r="AU604" s="99" t="n"/>
      <c r="AV604" s="179">
        <f>AU604*E604</f>
        <v>0</v>
      </c>
      <c r="AW604" s="98" t="n"/>
      <c r="AX604" s="178">
        <f>AW604*F604</f>
        <v>0</v>
      </c>
      <c r="AY604" s="99" t="n"/>
      <c r="AZ604" s="179">
        <f>AY604*E604</f>
        <v>0</v>
      </c>
      <c r="BA604" s="98" t="n"/>
      <c r="BB604" s="178">
        <f>BA604*F604</f>
        <v>0</v>
      </c>
      <c r="BC604" s="99" t="n"/>
      <c r="BD604" s="179">
        <f>BC604*E604</f>
        <v>0</v>
      </c>
      <c r="BE604" s="98" t="n"/>
      <c r="BF604" s="178">
        <f>BE604*F604</f>
        <v>0</v>
      </c>
    </row>
    <row r="605" ht="15.6" customHeight="1">
      <c r="A605" s="19" t="inlineStr">
        <is>
          <t>12.093.0150</t>
        </is>
      </c>
      <c r="B605" s="15" t="inlineStr">
        <is>
          <t>תוספת עבור הלבשה לחלון המורכב בקיר גבס</t>
        </is>
      </c>
      <c r="C605" s="33" t="inlineStr">
        <is>
          <t>מ'</t>
        </is>
      </c>
      <c r="D605" s="180" t="n">
        <v>55</v>
      </c>
      <c r="E605" s="180">
        <f>D605*(1-$E$3)</f>
        <v>46.75</v>
      </c>
      <c r="F605" s="181">
        <f>E605*(1+$F$3)</f>
        <v>49.0875</v>
      </c>
      <c r="H605" s="38" t="n"/>
      <c r="I605" s="36" t="n"/>
      <c r="K605" s="100" t="n"/>
      <c r="L605" s="182">
        <f>K605*E605</f>
        <v>0</v>
      </c>
      <c r="M605" s="102" t="n"/>
      <c r="N605" s="183">
        <f>M605*F605</f>
        <v>0</v>
      </c>
      <c r="O605" s="95" t="n"/>
      <c r="P605" s="177">
        <f>O605*E605</f>
        <v>0</v>
      </c>
      <c r="Q605" s="96" t="n"/>
      <c r="R605" s="178">
        <f>Q605*F605</f>
        <v>0</v>
      </c>
      <c r="S605" s="95" t="n"/>
      <c r="T605" s="179">
        <f>S605*E605</f>
        <v>0</v>
      </c>
      <c r="U605" s="98" t="n"/>
      <c r="V605" s="178">
        <f>U605*F605</f>
        <v>0</v>
      </c>
      <c r="W605" s="99" t="n"/>
      <c r="X605" s="179">
        <f>W605*E605</f>
        <v>0</v>
      </c>
      <c r="Y605" s="98" t="n"/>
      <c r="Z605" s="178">
        <f>Y605*F605</f>
        <v>0</v>
      </c>
      <c r="AA605" s="99" t="n"/>
      <c r="AB605" s="179">
        <f>AA605*E605</f>
        <v>0</v>
      </c>
      <c r="AC605" s="98" t="n"/>
      <c r="AD605" s="178">
        <f>AC605*F605</f>
        <v>0</v>
      </c>
      <c r="AE605" s="99" t="n"/>
      <c r="AF605" s="179">
        <f>AE605*E605</f>
        <v>0</v>
      </c>
      <c r="AG605" s="98" t="n"/>
      <c r="AH605" s="178">
        <f>AG605*F605</f>
        <v>0</v>
      </c>
      <c r="AI605" s="99" t="n"/>
      <c r="AJ605" s="179">
        <f>AI605*E605</f>
        <v>0</v>
      </c>
      <c r="AK605" s="98" t="n"/>
      <c r="AL605" s="178">
        <f>AK605*F605</f>
        <v>0</v>
      </c>
      <c r="AM605" s="99" t="n"/>
      <c r="AN605" s="179">
        <f>AM605*E605</f>
        <v>0</v>
      </c>
      <c r="AO605" s="98" t="n"/>
      <c r="AP605" s="178">
        <f>AO605*F605</f>
        <v>0</v>
      </c>
      <c r="AQ605" s="99" t="n"/>
      <c r="AR605" s="179">
        <f>AQ605*E605</f>
        <v>0</v>
      </c>
      <c r="AS605" s="98" t="n"/>
      <c r="AT605" s="178">
        <f>AS605*F605</f>
        <v>0</v>
      </c>
      <c r="AU605" s="99" t="n"/>
      <c r="AV605" s="179">
        <f>AU605*E605</f>
        <v>0</v>
      </c>
      <c r="AW605" s="98" t="n"/>
      <c r="AX605" s="178">
        <f>AW605*F605</f>
        <v>0</v>
      </c>
      <c r="AY605" s="99" t="n"/>
      <c r="AZ605" s="179">
        <f>AY605*E605</f>
        <v>0</v>
      </c>
      <c r="BA605" s="98" t="n"/>
      <c r="BB605" s="178">
        <f>BA605*F605</f>
        <v>0</v>
      </c>
      <c r="BC605" s="99" t="n"/>
      <c r="BD605" s="179">
        <f>BC605*E605</f>
        <v>0</v>
      </c>
      <c r="BE605" s="98" t="n"/>
      <c r="BF605" s="178">
        <f>BE605*F605</f>
        <v>0</v>
      </c>
    </row>
    <row r="606" ht="28.2" customHeight="1">
      <c r="A606" s="19" t="inlineStr">
        <is>
          <t>12.093.0155</t>
        </is>
      </c>
      <c r="B606" s="15" t="inlineStr">
        <is>
          <t>תוספת עבור מנעול כבל מגביל פתיחה לחלון הזזה או פתיחה, אורך הכבל 18 ס"מ, לרבות קיבוע למשקוף ולכנף</t>
        </is>
      </c>
      <c r="C606" s="33" t="inlineStr">
        <is>
          <t>יח'</t>
        </is>
      </c>
      <c r="D606" s="180" t="n">
        <v>123</v>
      </c>
      <c r="E606" s="180">
        <f>D606*(1-$E$3)</f>
        <v>104.55</v>
      </c>
      <c r="F606" s="181">
        <f>E606*(1+$F$3)</f>
        <v>109.7775</v>
      </c>
      <c r="H606" s="38" t="n"/>
      <c r="I606" s="36" t="n"/>
      <c r="K606" s="100" t="n"/>
      <c r="L606" s="182">
        <f>K606*E606</f>
        <v>0</v>
      </c>
      <c r="M606" s="102" t="n"/>
      <c r="N606" s="183">
        <f>M606*F606</f>
        <v>0</v>
      </c>
      <c r="O606" s="95" t="n"/>
      <c r="P606" s="177">
        <f>O606*E606</f>
        <v>0</v>
      </c>
      <c r="Q606" s="96" t="n"/>
      <c r="R606" s="178">
        <f>Q606*F606</f>
        <v>0</v>
      </c>
      <c r="S606" s="95" t="n"/>
      <c r="T606" s="179">
        <f>S606*E606</f>
        <v>0</v>
      </c>
      <c r="U606" s="98" t="n"/>
      <c r="V606" s="178">
        <f>U606*F606</f>
        <v>0</v>
      </c>
      <c r="W606" s="99" t="n"/>
      <c r="X606" s="179">
        <f>W606*E606</f>
        <v>0</v>
      </c>
      <c r="Y606" s="98" t="n"/>
      <c r="Z606" s="178">
        <f>Y606*F606</f>
        <v>0</v>
      </c>
      <c r="AA606" s="99" t="n"/>
      <c r="AB606" s="179">
        <f>AA606*E606</f>
        <v>0</v>
      </c>
      <c r="AC606" s="98" t="n"/>
      <c r="AD606" s="178">
        <f>AC606*F606</f>
        <v>0</v>
      </c>
      <c r="AE606" s="99" t="n"/>
      <c r="AF606" s="179">
        <f>AE606*E606</f>
        <v>0</v>
      </c>
      <c r="AG606" s="98" t="n"/>
      <c r="AH606" s="178">
        <f>AG606*F606</f>
        <v>0</v>
      </c>
      <c r="AI606" s="99" t="n"/>
      <c r="AJ606" s="179">
        <f>AI606*E606</f>
        <v>0</v>
      </c>
      <c r="AK606" s="98" t="n"/>
      <c r="AL606" s="178">
        <f>AK606*F606</f>
        <v>0</v>
      </c>
      <c r="AM606" s="99" t="n"/>
      <c r="AN606" s="179">
        <f>AM606*E606</f>
        <v>0</v>
      </c>
      <c r="AO606" s="98" t="n"/>
      <c r="AP606" s="178">
        <f>AO606*F606</f>
        <v>0</v>
      </c>
      <c r="AQ606" s="99" t="n"/>
      <c r="AR606" s="179">
        <f>AQ606*E606</f>
        <v>0</v>
      </c>
      <c r="AS606" s="98" t="n"/>
      <c r="AT606" s="178">
        <f>AS606*F606</f>
        <v>0</v>
      </c>
      <c r="AU606" s="99" t="n"/>
      <c r="AV606" s="179">
        <f>AU606*E606</f>
        <v>0</v>
      </c>
      <c r="AW606" s="98" t="n"/>
      <c r="AX606" s="178">
        <f>AW606*F606</f>
        <v>0</v>
      </c>
      <c r="AY606" s="99" t="n"/>
      <c r="AZ606" s="179">
        <f>AY606*E606</f>
        <v>0</v>
      </c>
      <c r="BA606" s="98" t="n"/>
      <c r="BB606" s="178">
        <f>BA606*F606</f>
        <v>0</v>
      </c>
      <c r="BC606" s="99" t="n"/>
      <c r="BD606" s="179">
        <f>BC606*E606</f>
        <v>0</v>
      </c>
      <c r="BE606" s="98" t="n"/>
      <c r="BF606" s="178">
        <f>BE606*F606</f>
        <v>0</v>
      </c>
    </row>
    <row r="607" ht="28.2" customHeight="1">
      <c r="A607" s="19" t="inlineStr">
        <is>
          <t>12.093.0160</t>
        </is>
      </c>
      <c r="B607" s="15" t="inlineStr">
        <is>
          <t>משקוף עיוור מפח בעובי 1.5-2 מ"מ עבור חלונות ודלתות, לרבות ביטון המשקוף. (עלות משקוף עיוור נכללת במחיר חלונות ודלתות אלומיניום - ראה הערה כללית מס' 3)</t>
        </is>
      </c>
      <c r="C607" s="33" t="inlineStr">
        <is>
          <t>מ'</t>
        </is>
      </c>
      <c r="D607" s="180" t="n">
        <v>47</v>
      </c>
      <c r="E607" s="180">
        <f>D607*(1-$E$3)</f>
        <v>39.949999999999996</v>
      </c>
      <c r="F607" s="181">
        <f>E607*(1+$F$3)</f>
        <v>41.9475</v>
      </c>
      <c r="H607" s="38" t="n"/>
      <c r="I607" s="36" t="n"/>
      <c r="K607" s="100" t="n"/>
      <c r="L607" s="182">
        <f>K607*E607</f>
        <v>0</v>
      </c>
      <c r="M607" s="102" t="n"/>
      <c r="N607" s="183">
        <f>M607*F607</f>
        <v>0</v>
      </c>
      <c r="O607" s="95" t="n"/>
      <c r="P607" s="177">
        <f>O607*E607</f>
        <v>0</v>
      </c>
      <c r="Q607" s="96" t="n"/>
      <c r="R607" s="178">
        <f>Q607*F607</f>
        <v>0</v>
      </c>
      <c r="S607" s="95" t="n"/>
      <c r="T607" s="179">
        <f>S607*E607</f>
        <v>0</v>
      </c>
      <c r="U607" s="98" t="n"/>
      <c r="V607" s="178">
        <f>U607*F607</f>
        <v>0</v>
      </c>
      <c r="W607" s="99" t="n"/>
      <c r="X607" s="179">
        <f>W607*E607</f>
        <v>0</v>
      </c>
      <c r="Y607" s="98" t="n"/>
      <c r="Z607" s="178">
        <f>Y607*F607</f>
        <v>0</v>
      </c>
      <c r="AA607" s="99" t="n"/>
      <c r="AB607" s="179">
        <f>AA607*E607</f>
        <v>0</v>
      </c>
      <c r="AC607" s="98" t="n"/>
      <c r="AD607" s="178">
        <f>AC607*F607</f>
        <v>0</v>
      </c>
      <c r="AE607" s="99" t="n"/>
      <c r="AF607" s="179">
        <f>AE607*E607</f>
        <v>0</v>
      </c>
      <c r="AG607" s="98" t="n"/>
      <c r="AH607" s="178">
        <f>AG607*F607</f>
        <v>0</v>
      </c>
      <c r="AI607" s="99" t="n"/>
      <c r="AJ607" s="179">
        <f>AI607*E607</f>
        <v>0</v>
      </c>
      <c r="AK607" s="98" t="n"/>
      <c r="AL607" s="178">
        <f>AK607*F607</f>
        <v>0</v>
      </c>
      <c r="AM607" s="99" t="n"/>
      <c r="AN607" s="179">
        <f>AM607*E607</f>
        <v>0</v>
      </c>
      <c r="AO607" s="98" t="n"/>
      <c r="AP607" s="178">
        <f>AO607*F607</f>
        <v>0</v>
      </c>
      <c r="AQ607" s="99" t="n"/>
      <c r="AR607" s="179">
        <f>AQ607*E607</f>
        <v>0</v>
      </c>
      <c r="AS607" s="98" t="n"/>
      <c r="AT607" s="178">
        <f>AS607*F607</f>
        <v>0</v>
      </c>
      <c r="AU607" s="99" t="n"/>
      <c r="AV607" s="179">
        <f>AU607*E607</f>
        <v>0</v>
      </c>
      <c r="AW607" s="98" t="n"/>
      <c r="AX607" s="178">
        <f>AW607*F607</f>
        <v>0</v>
      </c>
      <c r="AY607" s="99" t="n"/>
      <c r="AZ607" s="179">
        <f>AY607*E607</f>
        <v>0</v>
      </c>
      <c r="BA607" s="98" t="n"/>
      <c r="BB607" s="178">
        <f>BA607*F607</f>
        <v>0</v>
      </c>
      <c r="BC607" s="99" t="n"/>
      <c r="BD607" s="179">
        <f>BC607*E607</f>
        <v>0</v>
      </c>
      <c r="BE607" s="98" t="n"/>
      <c r="BF607" s="178">
        <f>BE607*F607</f>
        <v>0</v>
      </c>
    </row>
    <row r="608" ht="15.6" customHeight="1">
      <c r="A608" s="19" t="inlineStr">
        <is>
          <t>12.093.0200</t>
        </is>
      </c>
      <c r="B608" s="15" t="inlineStr">
        <is>
          <t>תוספת עבור ידית בהלה לדלת במידות 120/210 ס"מ (מחיר יסוד לידית בהלה 600 ש"ח)</t>
        </is>
      </c>
      <c r="C608" s="33" t="inlineStr">
        <is>
          <t>יח'</t>
        </is>
      </c>
      <c r="D608" s="180" t="n">
        <v>1000</v>
      </c>
      <c r="E608" s="180">
        <f>D608*(1-$E$3)</f>
        <v>850</v>
      </c>
      <c r="F608" s="181">
        <f>E608*(1+$F$3)</f>
        <v>892.5</v>
      </c>
      <c r="H608" s="38" t="n"/>
      <c r="I608" s="36" t="n"/>
      <c r="K608" s="100" t="n"/>
      <c r="L608" s="182">
        <f>K608*E608</f>
        <v>0</v>
      </c>
      <c r="M608" s="102" t="n"/>
      <c r="N608" s="183">
        <f>M608*F608</f>
        <v>0</v>
      </c>
      <c r="O608" s="95" t="n"/>
      <c r="P608" s="177">
        <f>O608*E608</f>
        <v>0</v>
      </c>
      <c r="Q608" s="96" t="n"/>
      <c r="R608" s="178">
        <f>Q608*F608</f>
        <v>0</v>
      </c>
      <c r="S608" s="95" t="n"/>
      <c r="T608" s="179">
        <f>S608*E608</f>
        <v>0</v>
      </c>
      <c r="U608" s="98" t="n"/>
      <c r="V608" s="178">
        <f>U608*F608</f>
        <v>0</v>
      </c>
      <c r="W608" s="99" t="n"/>
      <c r="X608" s="179">
        <f>W608*E608</f>
        <v>0</v>
      </c>
      <c r="Y608" s="98" t="n"/>
      <c r="Z608" s="178">
        <f>Y608*F608</f>
        <v>0</v>
      </c>
      <c r="AA608" s="99" t="n"/>
      <c r="AB608" s="179">
        <f>AA608*E608</f>
        <v>0</v>
      </c>
      <c r="AC608" s="98" t="n"/>
      <c r="AD608" s="178">
        <f>AC608*F608</f>
        <v>0</v>
      </c>
      <c r="AE608" s="99" t="n"/>
      <c r="AF608" s="179">
        <f>AE608*E608</f>
        <v>0</v>
      </c>
      <c r="AG608" s="98" t="n"/>
      <c r="AH608" s="178">
        <f>AG608*F608</f>
        <v>0</v>
      </c>
      <c r="AI608" s="99" t="n"/>
      <c r="AJ608" s="179">
        <f>AI608*E608</f>
        <v>0</v>
      </c>
      <c r="AK608" s="98" t="n"/>
      <c r="AL608" s="178">
        <f>AK608*F608</f>
        <v>0</v>
      </c>
      <c r="AM608" s="99" t="n"/>
      <c r="AN608" s="179">
        <f>AM608*E608</f>
        <v>0</v>
      </c>
      <c r="AO608" s="98" t="n"/>
      <c r="AP608" s="178">
        <f>AO608*F608</f>
        <v>0</v>
      </c>
      <c r="AQ608" s="99" t="n"/>
      <c r="AR608" s="179">
        <f>AQ608*E608</f>
        <v>0</v>
      </c>
      <c r="AS608" s="98" t="n"/>
      <c r="AT608" s="178">
        <f>AS608*F608</f>
        <v>0</v>
      </c>
      <c r="AU608" s="99" t="n"/>
      <c r="AV608" s="179">
        <f>AU608*E608</f>
        <v>0</v>
      </c>
      <c r="AW608" s="98" t="n"/>
      <c r="AX608" s="178">
        <f>AW608*F608</f>
        <v>0</v>
      </c>
      <c r="AY608" s="99" t="n"/>
      <c r="AZ608" s="179">
        <f>AY608*E608</f>
        <v>0</v>
      </c>
      <c r="BA608" s="98" t="n"/>
      <c r="BB608" s="178">
        <f>BA608*F608</f>
        <v>0</v>
      </c>
      <c r="BC608" s="99" t="n"/>
      <c r="BD608" s="179">
        <f>BC608*E608</f>
        <v>0</v>
      </c>
      <c r="BE608" s="98" t="n"/>
      <c r="BF608" s="178">
        <f>BE608*F608</f>
        <v>0</v>
      </c>
    </row>
    <row r="609" ht="15.6" customHeight="1">
      <c r="A609" s="19" t="inlineStr">
        <is>
          <t>12.093.0210</t>
        </is>
      </c>
      <c r="B609" s="15" t="inlineStr">
        <is>
          <t>תוספת עבור מנעול נגדי חשמלי לדלת אלומיניום (נקודת חשמל נמדדת בנפרד)</t>
        </is>
      </c>
      <c r="C609" s="33" t="inlineStr">
        <is>
          <t>יח'</t>
        </is>
      </c>
      <c r="D609" s="180" t="n">
        <v>420</v>
      </c>
      <c r="E609" s="180">
        <f>D609*(1-$E$3)</f>
        <v>357</v>
      </c>
      <c r="F609" s="181">
        <f>E609*(1+$F$3)</f>
        <v>374.85</v>
      </c>
      <c r="H609" s="38" t="n"/>
      <c r="I609" s="36" t="n"/>
      <c r="K609" s="100" t="n"/>
      <c r="L609" s="182">
        <f>K609*E609</f>
        <v>0</v>
      </c>
      <c r="M609" s="102" t="n"/>
      <c r="N609" s="183">
        <f>M609*F609</f>
        <v>0</v>
      </c>
      <c r="O609" s="95" t="n"/>
      <c r="P609" s="177">
        <f>O609*E609</f>
        <v>0</v>
      </c>
      <c r="Q609" s="96" t="n"/>
      <c r="R609" s="178">
        <f>Q609*F609</f>
        <v>0</v>
      </c>
      <c r="S609" s="95" t="n"/>
      <c r="T609" s="179">
        <f>S609*E609</f>
        <v>0</v>
      </c>
      <c r="U609" s="98" t="n"/>
      <c r="V609" s="178">
        <f>U609*F609</f>
        <v>0</v>
      </c>
      <c r="W609" s="99" t="n"/>
      <c r="X609" s="179">
        <f>W609*E609</f>
        <v>0</v>
      </c>
      <c r="Y609" s="98" t="n"/>
      <c r="Z609" s="178">
        <f>Y609*F609</f>
        <v>0</v>
      </c>
      <c r="AA609" s="99" t="n"/>
      <c r="AB609" s="179">
        <f>AA609*E609</f>
        <v>0</v>
      </c>
      <c r="AC609" s="98" t="n"/>
      <c r="AD609" s="178">
        <f>AC609*F609</f>
        <v>0</v>
      </c>
      <c r="AE609" s="99" t="n"/>
      <c r="AF609" s="179">
        <f>AE609*E609</f>
        <v>0</v>
      </c>
      <c r="AG609" s="98" t="n"/>
      <c r="AH609" s="178">
        <f>AG609*F609</f>
        <v>0</v>
      </c>
      <c r="AI609" s="99" t="n"/>
      <c r="AJ609" s="179">
        <f>AI609*E609</f>
        <v>0</v>
      </c>
      <c r="AK609" s="98" t="n"/>
      <c r="AL609" s="178">
        <f>AK609*F609</f>
        <v>0</v>
      </c>
      <c r="AM609" s="99" t="n"/>
      <c r="AN609" s="179">
        <f>AM609*E609</f>
        <v>0</v>
      </c>
      <c r="AO609" s="98" t="n"/>
      <c r="AP609" s="178">
        <f>AO609*F609</f>
        <v>0</v>
      </c>
      <c r="AQ609" s="99" t="n"/>
      <c r="AR609" s="179">
        <f>AQ609*E609</f>
        <v>0</v>
      </c>
      <c r="AS609" s="98" t="n"/>
      <c r="AT609" s="178">
        <f>AS609*F609</f>
        <v>0</v>
      </c>
      <c r="AU609" s="99" t="n"/>
      <c r="AV609" s="179">
        <f>AU609*E609</f>
        <v>0</v>
      </c>
      <c r="AW609" s="98" t="n"/>
      <c r="AX609" s="178">
        <f>AW609*F609</f>
        <v>0</v>
      </c>
      <c r="AY609" s="99" t="n"/>
      <c r="AZ609" s="179">
        <f>AY609*E609</f>
        <v>0</v>
      </c>
      <c r="BA609" s="98" t="n"/>
      <c r="BB609" s="178">
        <f>BA609*F609</f>
        <v>0</v>
      </c>
      <c r="BC609" s="99" t="n"/>
      <c r="BD609" s="179">
        <f>BC609*E609</f>
        <v>0</v>
      </c>
      <c r="BE609" s="98" t="n"/>
      <c r="BF609" s="178">
        <f>BE609*F609</f>
        <v>0</v>
      </c>
    </row>
    <row r="610" ht="15.6" customHeight="1">
      <c r="A610" s="19" t="inlineStr">
        <is>
          <t>12.093.0300</t>
        </is>
      </c>
      <c r="B610" s="15" t="inlineStr">
        <is>
          <t>תוספת עבור קידוח בזכוכית בקוטר "2 (מבוצע בבית המלאכה)</t>
        </is>
      </c>
      <c r="C610" s="33" t="inlineStr">
        <is>
          <t>יח'</t>
        </is>
      </c>
      <c r="D610" s="180" t="n">
        <v>557</v>
      </c>
      <c r="E610" s="180">
        <f>D610*(1-$E$3)</f>
        <v>473.45</v>
      </c>
      <c r="F610" s="181">
        <f>E610*(1+$F$3)</f>
        <v>497.1225</v>
      </c>
      <c r="H610" s="38" t="n"/>
      <c r="I610" s="36" t="n"/>
      <c r="K610" s="100" t="n"/>
      <c r="L610" s="182">
        <f>K610*E610</f>
        <v>0</v>
      </c>
      <c r="M610" s="102" t="n"/>
      <c r="N610" s="183">
        <f>M610*F610</f>
        <v>0</v>
      </c>
      <c r="O610" s="95" t="n"/>
      <c r="P610" s="177">
        <f>O610*E610</f>
        <v>0</v>
      </c>
      <c r="Q610" s="96" t="n"/>
      <c r="R610" s="178">
        <f>Q610*F610</f>
        <v>0</v>
      </c>
      <c r="S610" s="95" t="n"/>
      <c r="T610" s="179">
        <f>S610*E610</f>
        <v>0</v>
      </c>
      <c r="U610" s="98" t="n"/>
      <c r="V610" s="178">
        <f>U610*F610</f>
        <v>0</v>
      </c>
      <c r="W610" s="99" t="n"/>
      <c r="X610" s="179">
        <f>W610*E610</f>
        <v>0</v>
      </c>
      <c r="Y610" s="98" t="n"/>
      <c r="Z610" s="178">
        <f>Y610*F610</f>
        <v>0</v>
      </c>
      <c r="AA610" s="99" t="n"/>
      <c r="AB610" s="179">
        <f>AA610*E610</f>
        <v>0</v>
      </c>
      <c r="AC610" s="98" t="n"/>
      <c r="AD610" s="178">
        <f>AC610*F610</f>
        <v>0</v>
      </c>
      <c r="AE610" s="99" t="n"/>
      <c r="AF610" s="179">
        <f>AE610*E610</f>
        <v>0</v>
      </c>
      <c r="AG610" s="98" t="n"/>
      <c r="AH610" s="178">
        <f>AG610*F610</f>
        <v>0</v>
      </c>
      <c r="AI610" s="99" t="n"/>
      <c r="AJ610" s="179">
        <f>AI610*E610</f>
        <v>0</v>
      </c>
      <c r="AK610" s="98" t="n"/>
      <c r="AL610" s="178">
        <f>AK610*F610</f>
        <v>0</v>
      </c>
      <c r="AM610" s="99" t="n"/>
      <c r="AN610" s="179">
        <f>AM610*E610</f>
        <v>0</v>
      </c>
      <c r="AO610" s="98" t="n"/>
      <c r="AP610" s="178">
        <f>AO610*F610</f>
        <v>0</v>
      </c>
      <c r="AQ610" s="99" t="n"/>
      <c r="AR610" s="179">
        <f>AQ610*E610</f>
        <v>0</v>
      </c>
      <c r="AS610" s="98" t="n"/>
      <c r="AT610" s="178">
        <f>AS610*F610</f>
        <v>0</v>
      </c>
      <c r="AU610" s="99" t="n"/>
      <c r="AV610" s="179">
        <f>AU610*E610</f>
        <v>0</v>
      </c>
      <c r="AW610" s="98" t="n"/>
      <c r="AX610" s="178">
        <f>AW610*F610</f>
        <v>0</v>
      </c>
      <c r="AY610" s="99" t="n"/>
      <c r="AZ610" s="179">
        <f>AY610*E610</f>
        <v>0</v>
      </c>
      <c r="BA610" s="98" t="n"/>
      <c r="BB610" s="178">
        <f>BA610*F610</f>
        <v>0</v>
      </c>
      <c r="BC610" s="99" t="n"/>
      <c r="BD610" s="179">
        <f>BC610*E610</f>
        <v>0</v>
      </c>
      <c r="BE610" s="98" t="n"/>
      <c r="BF610" s="178">
        <f>BE610*F610</f>
        <v>0</v>
      </c>
    </row>
    <row r="611" ht="15.6" customHeight="1">
      <c r="A611" s="19" t="inlineStr">
        <is>
          <t>12.093.0305</t>
        </is>
      </c>
      <c r="B611" s="15" t="inlineStr">
        <is>
          <t>תוספת עבור קידוח בזכוכית בקוטר "4 (מבוצע בבית המלאכה)</t>
        </is>
      </c>
      <c r="C611" s="33" t="inlineStr">
        <is>
          <t>יח'</t>
        </is>
      </c>
      <c r="D611" s="180" t="n">
        <v>714</v>
      </c>
      <c r="E611" s="180">
        <f>D611*(1-$E$3)</f>
        <v>606.9</v>
      </c>
      <c r="F611" s="181">
        <f>E611*(1+$F$3)</f>
        <v>637.245</v>
      </c>
      <c r="H611" s="38" t="n"/>
      <c r="I611" s="36" t="n"/>
      <c r="K611" s="100" t="n"/>
      <c r="L611" s="182">
        <f>K611*E611</f>
        <v>0</v>
      </c>
      <c r="M611" s="102" t="n"/>
      <c r="N611" s="183">
        <f>M611*F611</f>
        <v>0</v>
      </c>
      <c r="O611" s="95" t="n"/>
      <c r="P611" s="177">
        <f>O611*E611</f>
        <v>0</v>
      </c>
      <c r="Q611" s="96" t="n"/>
      <c r="R611" s="178">
        <f>Q611*F611</f>
        <v>0</v>
      </c>
      <c r="S611" s="95" t="n"/>
      <c r="T611" s="179">
        <f>S611*E611</f>
        <v>0</v>
      </c>
      <c r="U611" s="98" t="n"/>
      <c r="V611" s="178">
        <f>U611*F611</f>
        <v>0</v>
      </c>
      <c r="W611" s="99" t="n"/>
      <c r="X611" s="179">
        <f>W611*E611</f>
        <v>0</v>
      </c>
      <c r="Y611" s="98" t="n"/>
      <c r="Z611" s="178">
        <f>Y611*F611</f>
        <v>0</v>
      </c>
      <c r="AA611" s="99" t="n"/>
      <c r="AB611" s="179">
        <f>AA611*E611</f>
        <v>0</v>
      </c>
      <c r="AC611" s="98" t="n"/>
      <c r="AD611" s="178">
        <f>AC611*F611</f>
        <v>0</v>
      </c>
      <c r="AE611" s="99" t="n"/>
      <c r="AF611" s="179">
        <f>AE611*E611</f>
        <v>0</v>
      </c>
      <c r="AG611" s="98" t="n"/>
      <c r="AH611" s="178">
        <f>AG611*F611</f>
        <v>0</v>
      </c>
      <c r="AI611" s="99" t="n"/>
      <c r="AJ611" s="179">
        <f>AI611*E611</f>
        <v>0</v>
      </c>
      <c r="AK611" s="98" t="n"/>
      <c r="AL611" s="178">
        <f>AK611*F611</f>
        <v>0</v>
      </c>
      <c r="AM611" s="99" t="n"/>
      <c r="AN611" s="179">
        <f>AM611*E611</f>
        <v>0</v>
      </c>
      <c r="AO611" s="98" t="n"/>
      <c r="AP611" s="178">
        <f>AO611*F611</f>
        <v>0</v>
      </c>
      <c r="AQ611" s="99" t="n"/>
      <c r="AR611" s="179">
        <f>AQ611*E611</f>
        <v>0</v>
      </c>
      <c r="AS611" s="98" t="n"/>
      <c r="AT611" s="178">
        <f>AS611*F611</f>
        <v>0</v>
      </c>
      <c r="AU611" s="99" t="n"/>
      <c r="AV611" s="179">
        <f>AU611*E611</f>
        <v>0</v>
      </c>
      <c r="AW611" s="98" t="n"/>
      <c r="AX611" s="178">
        <f>AW611*F611</f>
        <v>0</v>
      </c>
      <c r="AY611" s="99" t="n"/>
      <c r="AZ611" s="179">
        <f>AY611*E611</f>
        <v>0</v>
      </c>
      <c r="BA611" s="98" t="n"/>
      <c r="BB611" s="178">
        <f>BA611*F611</f>
        <v>0</v>
      </c>
      <c r="BC611" s="99" t="n"/>
      <c r="BD611" s="179">
        <f>BC611*E611</f>
        <v>0</v>
      </c>
      <c r="BE611" s="98" t="n"/>
      <c r="BF611" s="178">
        <f>BE611*F611</f>
        <v>0</v>
      </c>
    </row>
    <row r="612" ht="15.6" customHeight="1">
      <c r="A612" s="19" t="inlineStr">
        <is>
          <t>12.093.0310</t>
        </is>
      </c>
      <c r="B612" s="15" t="inlineStr">
        <is>
          <t>תוספת עבור קידוח בזכוכית בקוטר "6 (מבוצע בבית המלאכה)</t>
        </is>
      </c>
      <c r="C612" s="33" t="inlineStr">
        <is>
          <t>יח'</t>
        </is>
      </c>
      <c r="D612" s="180" t="n">
        <v>872</v>
      </c>
      <c r="E612" s="180">
        <f>D612*(1-$E$3)</f>
        <v>741.1999999999999</v>
      </c>
      <c r="F612" s="181">
        <f>E612*(1+$F$3)</f>
        <v>778.26</v>
      </c>
      <c r="H612" s="38" t="n"/>
      <c r="I612" s="36" t="n"/>
      <c r="K612" s="100" t="n"/>
      <c r="L612" s="182">
        <f>K612*E612</f>
        <v>0</v>
      </c>
      <c r="M612" s="102" t="n"/>
      <c r="N612" s="183">
        <f>M612*F612</f>
        <v>0</v>
      </c>
      <c r="O612" s="95" t="n"/>
      <c r="P612" s="177">
        <f>O612*E612</f>
        <v>0</v>
      </c>
      <c r="Q612" s="96" t="n"/>
      <c r="R612" s="178">
        <f>Q612*F612</f>
        <v>0</v>
      </c>
      <c r="S612" s="95" t="n"/>
      <c r="T612" s="179">
        <f>S612*E612</f>
        <v>0</v>
      </c>
      <c r="U612" s="98" t="n"/>
      <c r="V612" s="178">
        <f>U612*F612</f>
        <v>0</v>
      </c>
      <c r="W612" s="99" t="n"/>
      <c r="X612" s="179">
        <f>W612*E612</f>
        <v>0</v>
      </c>
      <c r="Y612" s="98" t="n"/>
      <c r="Z612" s="178">
        <f>Y612*F612</f>
        <v>0</v>
      </c>
      <c r="AA612" s="99" t="n"/>
      <c r="AB612" s="179">
        <f>AA612*E612</f>
        <v>0</v>
      </c>
      <c r="AC612" s="98" t="n"/>
      <c r="AD612" s="178">
        <f>AC612*F612</f>
        <v>0</v>
      </c>
      <c r="AE612" s="99" t="n"/>
      <c r="AF612" s="179">
        <f>AE612*E612</f>
        <v>0</v>
      </c>
      <c r="AG612" s="98" t="n"/>
      <c r="AH612" s="178">
        <f>AG612*F612</f>
        <v>0</v>
      </c>
      <c r="AI612" s="99" t="n"/>
      <c r="AJ612" s="179">
        <f>AI612*E612</f>
        <v>0</v>
      </c>
      <c r="AK612" s="98" t="n"/>
      <c r="AL612" s="178">
        <f>AK612*F612</f>
        <v>0</v>
      </c>
      <c r="AM612" s="99" t="n"/>
      <c r="AN612" s="179">
        <f>AM612*E612</f>
        <v>0</v>
      </c>
      <c r="AO612" s="98" t="n"/>
      <c r="AP612" s="178">
        <f>AO612*F612</f>
        <v>0</v>
      </c>
      <c r="AQ612" s="99" t="n"/>
      <c r="AR612" s="179">
        <f>AQ612*E612</f>
        <v>0</v>
      </c>
      <c r="AS612" s="98" t="n"/>
      <c r="AT612" s="178">
        <f>AS612*F612</f>
        <v>0</v>
      </c>
      <c r="AU612" s="99" t="n"/>
      <c r="AV612" s="179">
        <f>AU612*E612</f>
        <v>0</v>
      </c>
      <c r="AW612" s="98" t="n"/>
      <c r="AX612" s="178">
        <f>AW612*F612</f>
        <v>0</v>
      </c>
      <c r="AY612" s="99" t="n"/>
      <c r="AZ612" s="179">
        <f>AY612*E612</f>
        <v>0</v>
      </c>
      <c r="BA612" s="98" t="n"/>
      <c r="BB612" s="178">
        <f>BA612*F612</f>
        <v>0</v>
      </c>
      <c r="BC612" s="99" t="n"/>
      <c r="BD612" s="179">
        <f>BC612*E612</f>
        <v>0</v>
      </c>
      <c r="BE612" s="98" t="n"/>
      <c r="BF612" s="178">
        <f>BE612*F612</f>
        <v>0</v>
      </c>
    </row>
    <row r="613" ht="15.6" customHeight="1">
      <c r="A613" s="19" t="inlineStr">
        <is>
          <t>12.093.0315</t>
        </is>
      </c>
      <c r="B613" s="15" t="inlineStr">
        <is>
          <t>תוספת עבור קידוח בזכוכית בקוטר "8 (מבוצע בבית המלאכה)</t>
        </is>
      </c>
      <c r="C613" s="33" t="inlineStr">
        <is>
          <t>יח'</t>
        </is>
      </c>
      <c r="D613" s="180" t="n">
        <v>1029</v>
      </c>
      <c r="E613" s="180">
        <f>D613*(1-$E$3)</f>
        <v>874.65</v>
      </c>
      <c r="F613" s="181">
        <f>E613*(1+$F$3)</f>
        <v>918.3825</v>
      </c>
      <c r="H613" s="38" t="n"/>
      <c r="I613" s="36" t="n"/>
      <c r="K613" s="100" t="n"/>
      <c r="L613" s="182">
        <f>K613*E613</f>
        <v>0</v>
      </c>
      <c r="M613" s="102" t="n"/>
      <c r="N613" s="183">
        <f>M613*F613</f>
        <v>0</v>
      </c>
      <c r="O613" s="95" t="n"/>
      <c r="P613" s="177">
        <f>O613*E613</f>
        <v>0</v>
      </c>
      <c r="Q613" s="96" t="n"/>
      <c r="R613" s="178">
        <f>Q613*F613</f>
        <v>0</v>
      </c>
      <c r="S613" s="95" t="n"/>
      <c r="T613" s="179">
        <f>S613*E613</f>
        <v>0</v>
      </c>
      <c r="U613" s="98" t="n"/>
      <c r="V613" s="178">
        <f>U613*F613</f>
        <v>0</v>
      </c>
      <c r="W613" s="99" t="n"/>
      <c r="X613" s="179">
        <f>W613*E613</f>
        <v>0</v>
      </c>
      <c r="Y613" s="98" t="n"/>
      <c r="Z613" s="178">
        <f>Y613*F613</f>
        <v>0</v>
      </c>
      <c r="AA613" s="99" t="n"/>
      <c r="AB613" s="179">
        <f>AA613*E613</f>
        <v>0</v>
      </c>
      <c r="AC613" s="98" t="n"/>
      <c r="AD613" s="178">
        <f>AC613*F613</f>
        <v>0</v>
      </c>
      <c r="AE613" s="99" t="n"/>
      <c r="AF613" s="179">
        <f>AE613*E613</f>
        <v>0</v>
      </c>
      <c r="AG613" s="98" t="n"/>
      <c r="AH613" s="178">
        <f>AG613*F613</f>
        <v>0</v>
      </c>
      <c r="AI613" s="99" t="n"/>
      <c r="AJ613" s="179">
        <f>AI613*E613</f>
        <v>0</v>
      </c>
      <c r="AK613" s="98" t="n"/>
      <c r="AL613" s="178">
        <f>AK613*F613</f>
        <v>0</v>
      </c>
      <c r="AM613" s="99" t="n"/>
      <c r="AN613" s="179">
        <f>AM613*E613</f>
        <v>0</v>
      </c>
      <c r="AO613" s="98" t="n"/>
      <c r="AP613" s="178">
        <f>AO613*F613</f>
        <v>0</v>
      </c>
      <c r="AQ613" s="99" t="n"/>
      <c r="AR613" s="179">
        <f>AQ613*E613</f>
        <v>0</v>
      </c>
      <c r="AS613" s="98" t="n"/>
      <c r="AT613" s="178">
        <f>AS613*F613</f>
        <v>0</v>
      </c>
      <c r="AU613" s="99" t="n"/>
      <c r="AV613" s="179">
        <f>AU613*E613</f>
        <v>0</v>
      </c>
      <c r="AW613" s="98" t="n"/>
      <c r="AX613" s="178">
        <f>AW613*F613</f>
        <v>0</v>
      </c>
      <c r="AY613" s="99" t="n"/>
      <c r="AZ613" s="179">
        <f>AY613*E613</f>
        <v>0</v>
      </c>
      <c r="BA613" s="98" t="n"/>
      <c r="BB613" s="178">
        <f>BA613*F613</f>
        <v>0</v>
      </c>
      <c r="BC613" s="99" t="n"/>
      <c r="BD613" s="179">
        <f>BC613*E613</f>
        <v>0</v>
      </c>
      <c r="BE613" s="98" t="n"/>
      <c r="BF613" s="178">
        <f>BE613*F613</f>
        <v>0</v>
      </c>
    </row>
    <row r="614" ht="28.2" customHeight="1">
      <c r="A614" s="19" t="inlineStr">
        <is>
          <t>12.093.9000</t>
        </is>
      </c>
      <c r="B614" s="15" t="inlineStr">
        <is>
          <t>התקנת ידית בהלה ומנגנון בדלת קיימת במקום ידית רגילה לרבות פירוק הדלת הקיימת (מחיר יסוד לידית בהלה 600 ש"ח)</t>
        </is>
      </c>
      <c r="C614" s="33" t="inlineStr">
        <is>
          <t>יח'</t>
        </is>
      </c>
      <c r="D614" s="180" t="n">
        <v>1900</v>
      </c>
      <c r="E614" s="180">
        <f>D614*(1-$E$3)</f>
        <v>1615</v>
      </c>
      <c r="F614" s="181">
        <f>E614*(1+$F$3)</f>
        <v>1695.75</v>
      </c>
      <c r="H614" s="38" t="n"/>
      <c r="I614" s="36" t="n"/>
      <c r="K614" s="100" t="n"/>
      <c r="L614" s="182">
        <f>K614*E614</f>
        <v>0</v>
      </c>
      <c r="M614" s="102" t="n"/>
      <c r="N614" s="183">
        <f>M614*F614</f>
        <v>0</v>
      </c>
      <c r="O614" s="95" t="n"/>
      <c r="P614" s="177">
        <f>O614*E614</f>
        <v>0</v>
      </c>
      <c r="Q614" s="96" t="n"/>
      <c r="R614" s="178">
        <f>Q614*F614</f>
        <v>0</v>
      </c>
      <c r="S614" s="95" t="n"/>
      <c r="T614" s="179">
        <f>S614*E614</f>
        <v>0</v>
      </c>
      <c r="U614" s="98" t="n"/>
      <c r="V614" s="178">
        <f>U614*F614</f>
        <v>0</v>
      </c>
      <c r="W614" s="99" t="n"/>
      <c r="X614" s="179">
        <f>W614*E614</f>
        <v>0</v>
      </c>
      <c r="Y614" s="98" t="n"/>
      <c r="Z614" s="178">
        <f>Y614*F614</f>
        <v>0</v>
      </c>
      <c r="AA614" s="99" t="n"/>
      <c r="AB614" s="179">
        <f>AA614*E614</f>
        <v>0</v>
      </c>
      <c r="AC614" s="98" t="n"/>
      <c r="AD614" s="178">
        <f>AC614*F614</f>
        <v>0</v>
      </c>
      <c r="AE614" s="99" t="n"/>
      <c r="AF614" s="179">
        <f>AE614*E614</f>
        <v>0</v>
      </c>
      <c r="AG614" s="98" t="n"/>
      <c r="AH614" s="178">
        <f>AG614*F614</f>
        <v>0</v>
      </c>
      <c r="AI614" s="99" t="n"/>
      <c r="AJ614" s="179">
        <f>AI614*E614</f>
        <v>0</v>
      </c>
      <c r="AK614" s="98" t="n"/>
      <c r="AL614" s="178">
        <f>AK614*F614</f>
        <v>0</v>
      </c>
      <c r="AM614" s="99" t="n"/>
      <c r="AN614" s="179">
        <f>AM614*E614</f>
        <v>0</v>
      </c>
      <c r="AO614" s="98" t="n"/>
      <c r="AP614" s="178">
        <f>AO614*F614</f>
        <v>0</v>
      </c>
      <c r="AQ614" s="99" t="n"/>
      <c r="AR614" s="179">
        <f>AQ614*E614</f>
        <v>0</v>
      </c>
      <c r="AS614" s="98" t="n"/>
      <c r="AT614" s="178">
        <f>AS614*F614</f>
        <v>0</v>
      </c>
      <c r="AU614" s="99" t="n"/>
      <c r="AV614" s="179">
        <f>AU614*E614</f>
        <v>0</v>
      </c>
      <c r="AW614" s="98" t="n"/>
      <c r="AX614" s="178">
        <f>AW614*F614</f>
        <v>0</v>
      </c>
      <c r="AY614" s="99" t="n"/>
      <c r="AZ614" s="179">
        <f>AY614*E614</f>
        <v>0</v>
      </c>
      <c r="BA614" s="98" t="n"/>
      <c r="BB614" s="178">
        <f>BA614*F614</f>
        <v>0</v>
      </c>
      <c r="BC614" s="99" t="n"/>
      <c r="BD614" s="179">
        <f>BC614*E614</f>
        <v>0</v>
      </c>
      <c r="BE614" s="98" t="n"/>
      <c r="BF614" s="178">
        <f>BE614*F614</f>
        <v>0</v>
      </c>
    </row>
    <row r="615" ht="55.8" customHeight="1">
      <c r="A615" s="19" t="inlineStr">
        <is>
          <t>12.094.0010</t>
        </is>
      </c>
      <c r="B615" s="15" t="inlineStr">
        <is>
          <t>מחיצה על שולחן עבודה משלד עשוי סקרין בעובי 1.5 מ"מ בגוון כסוף אנודייז טבעי או גווני RAL אחרים דגם "אופיר" או ש"ע. המחיצה בגובה עד 600 מ"מ ובעובי 80 מ"מ ומותאמת למעבר מערכות כבילה חשמל/תקשורת, לרבות פנל כפול משני צידי המסגרת המורכב מספוג אקוסטי בעובי 6 מ"מ המודבק על לוח MDF ומצופה בבד לבחירה וחיבורה לשולחן</t>
        </is>
      </c>
      <c r="C615" s="33" t="inlineStr">
        <is>
          <t>מ"ר</t>
        </is>
      </c>
      <c r="D615" s="180" t="n">
        <v>924</v>
      </c>
      <c r="E615" s="180">
        <f>D615*(1-$E$3)</f>
        <v>785.4</v>
      </c>
      <c r="F615" s="181">
        <f>E615*(1+$F$3)</f>
        <v>824.67</v>
      </c>
      <c r="H615" s="38" t="n"/>
      <c r="I615" s="36" t="n"/>
      <c r="K615" s="100" t="n"/>
      <c r="L615" s="182">
        <f>K615*E615</f>
        <v>0</v>
      </c>
      <c r="M615" s="102" t="n"/>
      <c r="N615" s="183">
        <f>M615*F615</f>
        <v>0</v>
      </c>
      <c r="O615" s="95" t="n"/>
      <c r="P615" s="177">
        <f>O615*E615</f>
        <v>0</v>
      </c>
      <c r="Q615" s="96" t="n"/>
      <c r="R615" s="178">
        <f>Q615*F615</f>
        <v>0</v>
      </c>
      <c r="S615" s="95" t="n"/>
      <c r="T615" s="179">
        <f>S615*E615</f>
        <v>0</v>
      </c>
      <c r="U615" s="98" t="n"/>
      <c r="V615" s="178">
        <f>U615*F615</f>
        <v>0</v>
      </c>
      <c r="W615" s="99" t="n"/>
      <c r="X615" s="179">
        <f>W615*E615</f>
        <v>0</v>
      </c>
      <c r="Y615" s="98" t="n"/>
      <c r="Z615" s="178">
        <f>Y615*F615</f>
        <v>0</v>
      </c>
      <c r="AA615" s="99" t="n"/>
      <c r="AB615" s="179">
        <f>AA615*E615</f>
        <v>0</v>
      </c>
      <c r="AC615" s="98" t="n"/>
      <c r="AD615" s="178">
        <f>AC615*F615</f>
        <v>0</v>
      </c>
      <c r="AE615" s="99" t="n"/>
      <c r="AF615" s="179">
        <f>AE615*E615</f>
        <v>0</v>
      </c>
      <c r="AG615" s="98" t="n"/>
      <c r="AH615" s="178">
        <f>AG615*F615</f>
        <v>0</v>
      </c>
      <c r="AI615" s="99" t="n"/>
      <c r="AJ615" s="179">
        <f>AI615*E615</f>
        <v>0</v>
      </c>
      <c r="AK615" s="98" t="n"/>
      <c r="AL615" s="178">
        <f>AK615*F615</f>
        <v>0</v>
      </c>
      <c r="AM615" s="99" t="n"/>
      <c r="AN615" s="179">
        <f>AM615*E615</f>
        <v>0</v>
      </c>
      <c r="AO615" s="98" t="n"/>
      <c r="AP615" s="178">
        <f>AO615*F615</f>
        <v>0</v>
      </c>
      <c r="AQ615" s="99" t="n"/>
      <c r="AR615" s="179">
        <f>AQ615*E615</f>
        <v>0</v>
      </c>
      <c r="AS615" s="98" t="n"/>
      <c r="AT615" s="178">
        <f>AS615*F615</f>
        <v>0</v>
      </c>
      <c r="AU615" s="99" t="n"/>
      <c r="AV615" s="179">
        <f>AU615*E615</f>
        <v>0</v>
      </c>
      <c r="AW615" s="98" t="n"/>
      <c r="AX615" s="178">
        <f>AW615*F615</f>
        <v>0</v>
      </c>
      <c r="AY615" s="99" t="n"/>
      <c r="AZ615" s="179">
        <f>AY615*E615</f>
        <v>0</v>
      </c>
      <c r="BA615" s="98" t="n"/>
      <c r="BB615" s="178">
        <f>BA615*F615</f>
        <v>0</v>
      </c>
      <c r="BC615" s="99" t="n"/>
      <c r="BD615" s="179">
        <f>BC615*E615</f>
        <v>0</v>
      </c>
      <c r="BE615" s="98" t="n"/>
      <c r="BF615" s="178">
        <f>BE615*F615</f>
        <v>0</v>
      </c>
    </row>
    <row r="616" ht="69.59999999999999" customHeight="1">
      <c r="A616" s="19" t="inlineStr">
        <is>
          <t>12.094.0200</t>
        </is>
      </c>
      <c r="B616" s="15" t="inlineStr">
        <is>
          <t>מחיצה לעמדת עבודה משלד עשוי אלומיניום בעובי 1.5 מ"מ בגוון כסוף אנודייז טבעי או גווני RAL אחרים דגם "אופיר" או ש"ע. המחיצה בגובה עד 1500 מ"מ ובעובי 80 מ"מ ומותאמת למעבר מערכות כבילה חשמל/תקשורת, לרבות פנל כפול משני צידי המסגרת. המחיצה בנויה מפנל עליון המורכב מספוג אקוסטי בעובי 6 מ"מ המודבק על לוח MDF ומצופה בבד לבחירה ופנל תחתון מצופה מלמין או פורמיקה. המחיצה מוצבת על רגלי פילוס לדיוק מכסימלי של גובהה</t>
        </is>
      </c>
      <c r="C616" s="33" t="inlineStr">
        <is>
          <t>מ"ר</t>
        </is>
      </c>
      <c r="D616" s="180" t="n">
        <v>2621</v>
      </c>
      <c r="E616" s="180">
        <f>D616*(1-$E$3)</f>
        <v>2227.85</v>
      </c>
      <c r="F616" s="181">
        <f>E616*(1+$F$3)</f>
        <v>2339.2425</v>
      </c>
      <c r="H616" s="38" t="n"/>
      <c r="I616" s="36" t="n"/>
      <c r="K616" s="100" t="n"/>
      <c r="L616" s="182">
        <f>K616*E616</f>
        <v>0</v>
      </c>
      <c r="M616" s="102" t="n"/>
      <c r="N616" s="183">
        <f>M616*F616</f>
        <v>0</v>
      </c>
      <c r="O616" s="95" t="n"/>
      <c r="P616" s="177">
        <f>O616*E616</f>
        <v>0</v>
      </c>
      <c r="Q616" s="96" t="n"/>
      <c r="R616" s="178">
        <f>Q616*F616</f>
        <v>0</v>
      </c>
      <c r="S616" s="95" t="n"/>
      <c r="T616" s="179">
        <f>S616*E616</f>
        <v>0</v>
      </c>
      <c r="U616" s="98" t="n"/>
      <c r="V616" s="178">
        <f>U616*F616</f>
        <v>0</v>
      </c>
      <c r="W616" s="99" t="n"/>
      <c r="X616" s="179">
        <f>W616*E616</f>
        <v>0</v>
      </c>
      <c r="Y616" s="98" t="n"/>
      <c r="Z616" s="178">
        <f>Y616*F616</f>
        <v>0</v>
      </c>
      <c r="AA616" s="99" t="n"/>
      <c r="AB616" s="179">
        <f>AA616*E616</f>
        <v>0</v>
      </c>
      <c r="AC616" s="98" t="n"/>
      <c r="AD616" s="178">
        <f>AC616*F616</f>
        <v>0</v>
      </c>
      <c r="AE616" s="99" t="n"/>
      <c r="AF616" s="179">
        <f>AE616*E616</f>
        <v>0</v>
      </c>
      <c r="AG616" s="98" t="n"/>
      <c r="AH616" s="178">
        <f>AG616*F616</f>
        <v>0</v>
      </c>
      <c r="AI616" s="99" t="n"/>
      <c r="AJ616" s="179">
        <f>AI616*E616</f>
        <v>0</v>
      </c>
      <c r="AK616" s="98" t="n"/>
      <c r="AL616" s="178">
        <f>AK616*F616</f>
        <v>0</v>
      </c>
      <c r="AM616" s="99" t="n"/>
      <c r="AN616" s="179">
        <f>AM616*E616</f>
        <v>0</v>
      </c>
      <c r="AO616" s="98" t="n"/>
      <c r="AP616" s="178">
        <f>AO616*F616</f>
        <v>0</v>
      </c>
      <c r="AQ616" s="99" t="n"/>
      <c r="AR616" s="179">
        <f>AQ616*E616</f>
        <v>0</v>
      </c>
      <c r="AS616" s="98" t="n"/>
      <c r="AT616" s="178">
        <f>AS616*F616</f>
        <v>0</v>
      </c>
      <c r="AU616" s="99" t="n"/>
      <c r="AV616" s="179">
        <f>AU616*E616</f>
        <v>0</v>
      </c>
      <c r="AW616" s="98" t="n"/>
      <c r="AX616" s="178">
        <f>AW616*F616</f>
        <v>0</v>
      </c>
      <c r="AY616" s="99" t="n"/>
      <c r="AZ616" s="179">
        <f>AY616*E616</f>
        <v>0</v>
      </c>
      <c r="BA616" s="98" t="n"/>
      <c r="BB616" s="178">
        <f>BA616*F616</f>
        <v>0</v>
      </c>
      <c r="BC616" s="99" t="n"/>
      <c r="BD616" s="179">
        <f>BC616*E616</f>
        <v>0</v>
      </c>
      <c r="BE616" s="98" t="n"/>
      <c r="BF616" s="178">
        <f>BE616*F616</f>
        <v>0</v>
      </c>
    </row>
    <row r="617" ht="15.6" customHeight="1">
      <c r="A617" s="19" t="inlineStr">
        <is>
          <t>12.094.0500</t>
        </is>
      </c>
      <c r="B617" s="15" t="inlineStr">
        <is>
          <t>תוספת עבור זכוכית מחוסמת דו צדדית בעובי 6 מ"מ במקום בד</t>
        </is>
      </c>
      <c r="C617" s="33" t="inlineStr">
        <is>
          <t>מ"ר</t>
        </is>
      </c>
      <c r="D617" s="180" t="n">
        <v>80</v>
      </c>
      <c r="E617" s="180">
        <f>D617*(1-$E$3)</f>
        <v>68</v>
      </c>
      <c r="F617" s="181">
        <f>E617*(1+$F$3)</f>
        <v>71.4</v>
      </c>
      <c r="H617" s="38" t="n"/>
      <c r="I617" s="36" t="n"/>
      <c r="K617" s="100" t="n"/>
      <c r="L617" s="182">
        <f>K617*E617</f>
        <v>0</v>
      </c>
      <c r="M617" s="102" t="n"/>
      <c r="N617" s="183">
        <f>M617*F617</f>
        <v>0</v>
      </c>
      <c r="O617" s="95" t="n"/>
      <c r="P617" s="177">
        <f>O617*E617</f>
        <v>0</v>
      </c>
      <c r="Q617" s="96" t="n"/>
      <c r="R617" s="178">
        <f>Q617*F617</f>
        <v>0</v>
      </c>
      <c r="S617" s="95" t="n"/>
      <c r="T617" s="179">
        <f>S617*E617</f>
        <v>0</v>
      </c>
      <c r="U617" s="98" t="n"/>
      <c r="V617" s="178">
        <f>U617*F617</f>
        <v>0</v>
      </c>
      <c r="W617" s="99" t="n"/>
      <c r="X617" s="179">
        <f>W617*E617</f>
        <v>0</v>
      </c>
      <c r="Y617" s="98" t="n"/>
      <c r="Z617" s="178">
        <f>Y617*F617</f>
        <v>0</v>
      </c>
      <c r="AA617" s="99" t="n"/>
      <c r="AB617" s="179">
        <f>AA617*E617</f>
        <v>0</v>
      </c>
      <c r="AC617" s="98" t="n"/>
      <c r="AD617" s="178">
        <f>AC617*F617</f>
        <v>0</v>
      </c>
      <c r="AE617" s="99" t="n"/>
      <c r="AF617" s="179">
        <f>AE617*E617</f>
        <v>0</v>
      </c>
      <c r="AG617" s="98" t="n"/>
      <c r="AH617" s="178">
        <f>AG617*F617</f>
        <v>0</v>
      </c>
      <c r="AI617" s="99" t="n"/>
      <c r="AJ617" s="179">
        <f>AI617*E617</f>
        <v>0</v>
      </c>
      <c r="AK617" s="98" t="n"/>
      <c r="AL617" s="178">
        <f>AK617*F617</f>
        <v>0</v>
      </c>
      <c r="AM617" s="99" t="n"/>
      <c r="AN617" s="179">
        <f>AM617*E617</f>
        <v>0</v>
      </c>
      <c r="AO617" s="98" t="n"/>
      <c r="AP617" s="178">
        <f>AO617*F617</f>
        <v>0</v>
      </c>
      <c r="AQ617" s="99" t="n"/>
      <c r="AR617" s="179">
        <f>AQ617*E617</f>
        <v>0</v>
      </c>
      <c r="AS617" s="98" t="n"/>
      <c r="AT617" s="178">
        <f>AS617*F617</f>
        <v>0</v>
      </c>
      <c r="AU617" s="99" t="n"/>
      <c r="AV617" s="179">
        <f>AU617*E617</f>
        <v>0</v>
      </c>
      <c r="AW617" s="98" t="n"/>
      <c r="AX617" s="178">
        <f>AW617*F617</f>
        <v>0</v>
      </c>
      <c r="AY617" s="99" t="n"/>
      <c r="AZ617" s="179">
        <f>AY617*E617</f>
        <v>0</v>
      </c>
      <c r="BA617" s="98" t="n"/>
      <c r="BB617" s="178">
        <f>BA617*F617</f>
        <v>0</v>
      </c>
      <c r="BC617" s="99" t="n"/>
      <c r="BD617" s="179">
        <f>BC617*E617</f>
        <v>0</v>
      </c>
      <c r="BE617" s="98" t="n"/>
      <c r="BF617" s="178">
        <f>BE617*F617</f>
        <v>0</v>
      </c>
    </row>
    <row r="618" ht="15.6" customHeight="1">
      <c r="A618" s="19" t="inlineStr">
        <is>
          <t>12.094.0510</t>
        </is>
      </c>
      <c r="B618" s="15" t="inlineStr">
        <is>
          <t>תוספת עבור פתח לשקע חשמל/תקשורת (לא כולל אספקת האביזר שיסופק ע"י המזמין) במחיצה</t>
        </is>
      </c>
      <c r="C618" s="33" t="inlineStr">
        <is>
          <t>יח'</t>
        </is>
      </c>
      <c r="D618" s="180" t="n">
        <v>70</v>
      </c>
      <c r="E618" s="180">
        <f>D618*(1-$E$3)</f>
        <v>59.5</v>
      </c>
      <c r="F618" s="181">
        <f>E618*(1+$F$3)</f>
        <v>62.475</v>
      </c>
      <c r="H618" s="38" t="n"/>
      <c r="I618" s="36" t="n"/>
      <c r="K618" s="100" t="n"/>
      <c r="L618" s="182">
        <f>K618*E618</f>
        <v>0</v>
      </c>
      <c r="M618" s="102" t="n"/>
      <c r="N618" s="183">
        <f>M618*F618</f>
        <v>0</v>
      </c>
      <c r="O618" s="95" t="n"/>
      <c r="P618" s="177">
        <f>O618*E618</f>
        <v>0</v>
      </c>
      <c r="Q618" s="96" t="n"/>
      <c r="R618" s="178">
        <f>Q618*F618</f>
        <v>0</v>
      </c>
      <c r="S618" s="95" t="n"/>
      <c r="T618" s="179">
        <f>S618*E618</f>
        <v>0</v>
      </c>
      <c r="U618" s="98" t="n"/>
      <c r="V618" s="178">
        <f>U618*F618</f>
        <v>0</v>
      </c>
      <c r="W618" s="99" t="n"/>
      <c r="X618" s="179">
        <f>W618*E618</f>
        <v>0</v>
      </c>
      <c r="Y618" s="98" t="n"/>
      <c r="Z618" s="178">
        <f>Y618*F618</f>
        <v>0</v>
      </c>
      <c r="AA618" s="99" t="n"/>
      <c r="AB618" s="179">
        <f>AA618*E618</f>
        <v>0</v>
      </c>
      <c r="AC618" s="98" t="n"/>
      <c r="AD618" s="178">
        <f>AC618*F618</f>
        <v>0</v>
      </c>
      <c r="AE618" s="99" t="n"/>
      <c r="AF618" s="179">
        <f>AE618*E618</f>
        <v>0</v>
      </c>
      <c r="AG618" s="98" t="n"/>
      <c r="AH618" s="178">
        <f>AG618*F618</f>
        <v>0</v>
      </c>
      <c r="AI618" s="99" t="n"/>
      <c r="AJ618" s="179">
        <f>AI618*E618</f>
        <v>0</v>
      </c>
      <c r="AK618" s="98" t="n"/>
      <c r="AL618" s="178">
        <f>AK618*F618</f>
        <v>0</v>
      </c>
      <c r="AM618" s="99" t="n"/>
      <c r="AN618" s="179">
        <f>AM618*E618</f>
        <v>0</v>
      </c>
      <c r="AO618" s="98" t="n"/>
      <c r="AP618" s="178">
        <f>AO618*F618</f>
        <v>0</v>
      </c>
      <c r="AQ618" s="99" t="n"/>
      <c r="AR618" s="179">
        <f>AQ618*E618</f>
        <v>0</v>
      </c>
      <c r="AS618" s="98" t="n"/>
      <c r="AT618" s="178">
        <f>AS618*F618</f>
        <v>0</v>
      </c>
      <c r="AU618" s="99" t="n"/>
      <c r="AV618" s="179">
        <f>AU618*E618</f>
        <v>0</v>
      </c>
      <c r="AW618" s="98" t="n"/>
      <c r="AX618" s="178">
        <f>AW618*F618</f>
        <v>0</v>
      </c>
      <c r="AY618" s="99" t="n"/>
      <c r="AZ618" s="179">
        <f>AY618*E618</f>
        <v>0</v>
      </c>
      <c r="BA618" s="98" t="n"/>
      <c r="BB618" s="178">
        <f>BA618*F618</f>
        <v>0</v>
      </c>
      <c r="BC618" s="99" t="n"/>
      <c r="BD618" s="179">
        <f>BC618*E618</f>
        <v>0</v>
      </c>
      <c r="BE618" s="98" t="n"/>
      <c r="BF618" s="178">
        <f>BE618*F618</f>
        <v>0</v>
      </c>
    </row>
    <row r="619" ht="42" customHeight="1">
      <c r="A619" s="19" t="inlineStr">
        <is>
          <t>12.095.0100</t>
        </is>
      </c>
      <c r="B619" s="15" t="inlineStr">
        <is>
          <t>סורג שקוף קבוע ישר, לבטיחות מוסדות, באישור מכון התקנים, עשוי מפסי פוליקרבונט אופקיים או אנכיים מלוטשים, בעובי 8 מ"מ, לרבות מערכת עיגון וספיגת אנרגיה, חיבור לקיר באמצעות עוגני HRD תוצרת "HILTI" או ש"ע, המחיר הינו לסורג שקוף בשטח מעל 2 מ"ר</t>
        </is>
      </c>
      <c r="C619" s="33" t="inlineStr">
        <is>
          <t>מ"ר</t>
        </is>
      </c>
      <c r="D619" s="180" t="n">
        <v>960</v>
      </c>
      <c r="E619" s="180">
        <f>D619*(1-$E$3)</f>
        <v>816</v>
      </c>
      <c r="F619" s="181">
        <f>E619*(1+$F$3)</f>
        <v>856.8000000000001</v>
      </c>
      <c r="H619" s="38" t="n"/>
      <c r="I619" s="36" t="n"/>
      <c r="K619" s="100" t="n"/>
      <c r="L619" s="182">
        <f>K619*E619</f>
        <v>0</v>
      </c>
      <c r="M619" s="102" t="n"/>
      <c r="N619" s="183">
        <f>M619*F619</f>
        <v>0</v>
      </c>
      <c r="O619" s="95" t="n"/>
      <c r="P619" s="177">
        <f>O619*E619</f>
        <v>0</v>
      </c>
      <c r="Q619" s="96" t="n"/>
      <c r="R619" s="178">
        <f>Q619*F619</f>
        <v>0</v>
      </c>
      <c r="S619" s="95" t="n"/>
      <c r="T619" s="179">
        <f>S619*E619</f>
        <v>0</v>
      </c>
      <c r="U619" s="98" t="n"/>
      <c r="V619" s="178">
        <f>U619*F619</f>
        <v>0</v>
      </c>
      <c r="W619" s="99" t="n"/>
      <c r="X619" s="179">
        <f>W619*E619</f>
        <v>0</v>
      </c>
      <c r="Y619" s="98" t="n"/>
      <c r="Z619" s="178">
        <f>Y619*F619</f>
        <v>0</v>
      </c>
      <c r="AA619" s="99" t="n"/>
      <c r="AB619" s="179">
        <f>AA619*E619</f>
        <v>0</v>
      </c>
      <c r="AC619" s="98" t="n"/>
      <c r="AD619" s="178">
        <f>AC619*F619</f>
        <v>0</v>
      </c>
      <c r="AE619" s="99" t="n"/>
      <c r="AF619" s="179">
        <f>AE619*E619</f>
        <v>0</v>
      </c>
      <c r="AG619" s="98" t="n"/>
      <c r="AH619" s="178">
        <f>AG619*F619</f>
        <v>0</v>
      </c>
      <c r="AI619" s="99" t="n"/>
      <c r="AJ619" s="179">
        <f>AI619*E619</f>
        <v>0</v>
      </c>
      <c r="AK619" s="98" t="n"/>
      <c r="AL619" s="178">
        <f>AK619*F619</f>
        <v>0</v>
      </c>
      <c r="AM619" s="99" t="n"/>
      <c r="AN619" s="179">
        <f>AM619*E619</f>
        <v>0</v>
      </c>
      <c r="AO619" s="98" t="n"/>
      <c r="AP619" s="178">
        <f>AO619*F619</f>
        <v>0</v>
      </c>
      <c r="AQ619" s="99" t="n"/>
      <c r="AR619" s="179">
        <f>AQ619*E619</f>
        <v>0</v>
      </c>
      <c r="AS619" s="98" t="n"/>
      <c r="AT619" s="178">
        <f>AS619*F619</f>
        <v>0</v>
      </c>
      <c r="AU619" s="99" t="n"/>
      <c r="AV619" s="179">
        <f>AU619*E619</f>
        <v>0</v>
      </c>
      <c r="AW619" s="98" t="n"/>
      <c r="AX619" s="178">
        <f>AW619*F619</f>
        <v>0</v>
      </c>
      <c r="AY619" s="99" t="n"/>
      <c r="AZ619" s="179">
        <f>AY619*E619</f>
        <v>0</v>
      </c>
      <c r="BA619" s="98" t="n"/>
      <c r="BB619" s="178">
        <f>BA619*F619</f>
        <v>0</v>
      </c>
      <c r="BC619" s="99" t="n"/>
      <c r="BD619" s="179">
        <f>BC619*E619</f>
        <v>0</v>
      </c>
      <c r="BE619" s="98" t="n"/>
      <c r="BF619" s="178">
        <f>BE619*F619</f>
        <v>0</v>
      </c>
    </row>
    <row r="620" ht="42" customHeight="1">
      <c r="A620" s="19" t="inlineStr">
        <is>
          <t>12.095.0110</t>
        </is>
      </c>
      <c r="B620" s="15" t="inlineStr">
        <is>
          <t>סורג שקוף קבוע ישר, כנגד פריצה למוסדות, בעמידות של 5 דקות כנגד פריצה, עשוי מפסי פוליקרבונט אופקיים או אנכיים, בעובי 10 מ"מ, לרבות מערכת עיגון וספיגת אנרגיה, חיבור לקיר באמצעות עוגני HRD תוצרת "HILTI" או ש"ע, המחיר הינו לסורג שקוף בשטח מעל 1.5 מ"ר</t>
        </is>
      </c>
      <c r="C620" s="33" t="inlineStr">
        <is>
          <t>מ"ר</t>
        </is>
      </c>
      <c r="D620" s="180" t="n">
        <v>1230</v>
      </c>
      <c r="E620" s="180">
        <f>D620*(1-$E$3)</f>
        <v>1045.5</v>
      </c>
      <c r="F620" s="181">
        <f>E620*(1+$F$3)</f>
        <v>1097.775</v>
      </c>
      <c r="H620" s="38" t="n"/>
      <c r="I620" s="36" t="n"/>
      <c r="K620" s="100" t="n"/>
      <c r="L620" s="182">
        <f>K620*E620</f>
        <v>0</v>
      </c>
      <c r="M620" s="102" t="n"/>
      <c r="N620" s="183">
        <f>M620*F620</f>
        <v>0</v>
      </c>
      <c r="O620" s="95" t="n"/>
      <c r="P620" s="177">
        <f>O620*E620</f>
        <v>0</v>
      </c>
      <c r="Q620" s="96" t="n"/>
      <c r="R620" s="178">
        <f>Q620*F620</f>
        <v>0</v>
      </c>
      <c r="S620" s="95" t="n"/>
      <c r="T620" s="179">
        <f>S620*E620</f>
        <v>0</v>
      </c>
      <c r="U620" s="98" t="n"/>
      <c r="V620" s="178">
        <f>U620*F620</f>
        <v>0</v>
      </c>
      <c r="W620" s="99" t="n"/>
      <c r="X620" s="179">
        <f>W620*E620</f>
        <v>0</v>
      </c>
      <c r="Y620" s="98" t="n"/>
      <c r="Z620" s="178">
        <f>Y620*F620</f>
        <v>0</v>
      </c>
      <c r="AA620" s="99" t="n"/>
      <c r="AB620" s="179">
        <f>AA620*E620</f>
        <v>0</v>
      </c>
      <c r="AC620" s="98" t="n"/>
      <c r="AD620" s="178">
        <f>AC620*F620</f>
        <v>0</v>
      </c>
      <c r="AE620" s="99" t="n"/>
      <c r="AF620" s="179">
        <f>AE620*E620</f>
        <v>0</v>
      </c>
      <c r="AG620" s="98" t="n"/>
      <c r="AH620" s="178">
        <f>AG620*F620</f>
        <v>0</v>
      </c>
      <c r="AI620" s="99" t="n"/>
      <c r="AJ620" s="179">
        <f>AI620*E620</f>
        <v>0</v>
      </c>
      <c r="AK620" s="98" t="n"/>
      <c r="AL620" s="178">
        <f>AK620*F620</f>
        <v>0</v>
      </c>
      <c r="AM620" s="99" t="n"/>
      <c r="AN620" s="179">
        <f>AM620*E620</f>
        <v>0</v>
      </c>
      <c r="AO620" s="98" t="n"/>
      <c r="AP620" s="178">
        <f>AO620*F620</f>
        <v>0</v>
      </c>
      <c r="AQ620" s="99" t="n"/>
      <c r="AR620" s="179">
        <f>AQ620*E620</f>
        <v>0</v>
      </c>
      <c r="AS620" s="98" t="n"/>
      <c r="AT620" s="178">
        <f>AS620*F620</f>
        <v>0</v>
      </c>
      <c r="AU620" s="99" t="n"/>
      <c r="AV620" s="179">
        <f>AU620*E620</f>
        <v>0</v>
      </c>
      <c r="AW620" s="98" t="n"/>
      <c r="AX620" s="178">
        <f>AW620*F620</f>
        <v>0</v>
      </c>
      <c r="AY620" s="99" t="n"/>
      <c r="AZ620" s="179">
        <f>AY620*E620</f>
        <v>0</v>
      </c>
      <c r="BA620" s="98" t="n"/>
      <c r="BB620" s="178">
        <f>BA620*F620</f>
        <v>0</v>
      </c>
      <c r="BC620" s="99" t="n"/>
      <c r="BD620" s="179">
        <f>BC620*E620</f>
        <v>0</v>
      </c>
      <c r="BE620" s="98" t="n"/>
      <c r="BF620" s="178">
        <f>BE620*F620</f>
        <v>0</v>
      </c>
    </row>
    <row r="621" ht="42" customHeight="1">
      <c r="A621" s="19" t="inlineStr">
        <is>
          <t>12.095.0120</t>
        </is>
      </c>
      <c r="B621" s="15" t="inlineStr">
        <is>
          <t>סורג שקוף דגם ״Clear״ תוצרת "טרלידור" או ש"ע עשוי מפסי פוליקרבונט אופקיים מלבניים אנטי ונדאלי, בעובי 10 מ"מ ובגובה 50 מ"מ, פינות מלוטשות עם פאזה, מרווחי אוויר של 90 מ"מ בין הפסים, מעוגנים לקיר ע"י פרופילים ומסמרי פלדה מוסתרים על ידי מכסה</t>
        </is>
      </c>
      <c r="C621" s="33" t="inlineStr">
        <is>
          <t>מ"ר</t>
        </is>
      </c>
      <c r="D621" s="180" t="n">
        <v>940</v>
      </c>
      <c r="E621" s="180">
        <f>D621*(1-$E$3)</f>
        <v>799</v>
      </c>
      <c r="F621" s="181">
        <f>E621*(1+$F$3)</f>
        <v>838.95</v>
      </c>
      <c r="H621" s="38" t="n"/>
      <c r="I621" s="36" t="n"/>
      <c r="K621" s="100" t="n"/>
      <c r="L621" s="182">
        <f>K621*E621</f>
        <v>0</v>
      </c>
      <c r="M621" s="102" t="n"/>
      <c r="N621" s="183">
        <f>M621*F621</f>
        <v>0</v>
      </c>
      <c r="O621" s="95" t="n"/>
      <c r="P621" s="177">
        <f>O621*E621</f>
        <v>0</v>
      </c>
      <c r="Q621" s="96" t="n"/>
      <c r="R621" s="178">
        <f>Q621*F621</f>
        <v>0</v>
      </c>
      <c r="S621" s="95" t="n"/>
      <c r="T621" s="179">
        <f>S621*E621</f>
        <v>0</v>
      </c>
      <c r="U621" s="98" t="n"/>
      <c r="V621" s="178">
        <f>U621*F621</f>
        <v>0</v>
      </c>
      <c r="W621" s="99" t="n"/>
      <c r="X621" s="179">
        <f>W621*E621</f>
        <v>0</v>
      </c>
      <c r="Y621" s="98" t="n"/>
      <c r="Z621" s="178">
        <f>Y621*F621</f>
        <v>0</v>
      </c>
      <c r="AA621" s="99" t="n"/>
      <c r="AB621" s="179">
        <f>AA621*E621</f>
        <v>0</v>
      </c>
      <c r="AC621" s="98" t="n"/>
      <c r="AD621" s="178">
        <f>AC621*F621</f>
        <v>0</v>
      </c>
      <c r="AE621" s="99" t="n"/>
      <c r="AF621" s="179">
        <f>AE621*E621</f>
        <v>0</v>
      </c>
      <c r="AG621" s="98" t="n"/>
      <c r="AH621" s="178">
        <f>AG621*F621</f>
        <v>0</v>
      </c>
      <c r="AI621" s="99" t="n"/>
      <c r="AJ621" s="179">
        <f>AI621*E621</f>
        <v>0</v>
      </c>
      <c r="AK621" s="98" t="n"/>
      <c r="AL621" s="178">
        <f>AK621*F621</f>
        <v>0</v>
      </c>
      <c r="AM621" s="99" t="n"/>
      <c r="AN621" s="179">
        <f>AM621*E621</f>
        <v>0</v>
      </c>
      <c r="AO621" s="98" t="n"/>
      <c r="AP621" s="178">
        <f>AO621*F621</f>
        <v>0</v>
      </c>
      <c r="AQ621" s="99" t="n"/>
      <c r="AR621" s="179">
        <f>AQ621*E621</f>
        <v>0</v>
      </c>
      <c r="AS621" s="98" t="n"/>
      <c r="AT621" s="178">
        <f>AS621*F621</f>
        <v>0</v>
      </c>
      <c r="AU621" s="99" t="n"/>
      <c r="AV621" s="179">
        <f>AU621*E621</f>
        <v>0</v>
      </c>
      <c r="AW621" s="98" t="n"/>
      <c r="AX621" s="178">
        <f>AW621*F621</f>
        <v>0</v>
      </c>
      <c r="AY621" s="99" t="n"/>
      <c r="AZ621" s="179">
        <f>AY621*E621</f>
        <v>0</v>
      </c>
      <c r="BA621" s="98" t="n"/>
      <c r="BB621" s="178">
        <f>BA621*F621</f>
        <v>0</v>
      </c>
      <c r="BC621" s="99" t="n"/>
      <c r="BD621" s="179">
        <f>BC621*E621</f>
        <v>0</v>
      </c>
      <c r="BE621" s="98" t="n"/>
      <c r="BF621" s="178">
        <f>BE621*F621</f>
        <v>0</v>
      </c>
    </row>
    <row r="622" ht="55.8" customHeight="1">
      <c r="A622" s="19" t="inlineStr">
        <is>
          <t>12.095.0220</t>
        </is>
      </c>
      <c r="B622" s="15" t="inlineStr">
        <is>
          <t>פרגולת הצללה מאלומיניום דגם "רפפות" דוגמת "טרלידור" או ש"ע, הקירוי עשוי מפרופילי אלומיניום "Z" המונחים אחד ליד השני בכל צפיפות שהיא, לקבלת 80% הצללה, מסגרת הפרגולה עשויה מפרופילי אלומיניום 80/80/1.8 מ"מ ופרופילים מקשרים 20/40 מ"מ כל 60 ס"מ, לרבות עד 2 עמודים (לכל 10 מ"ר) מפרופילי אלומיניום במידות 80/80/4 מ"מ מעוגנים לרצפת בטון או ריצוף ע"י פלטקה ו- 4 ברגי עיגון</t>
        </is>
      </c>
      <c r="C622" s="33" t="inlineStr">
        <is>
          <t>מ"ר</t>
        </is>
      </c>
      <c r="D622" s="180" t="n">
        <v>1050</v>
      </c>
      <c r="E622" s="180">
        <f>D622*(1-$E$3)</f>
        <v>892.5</v>
      </c>
      <c r="F622" s="181">
        <f>E622*(1+$F$3)</f>
        <v>937.125</v>
      </c>
      <c r="H622" s="38" t="n"/>
      <c r="I622" s="36" t="n"/>
      <c r="K622" s="100" t="n"/>
      <c r="L622" s="182">
        <f>K622*E622</f>
        <v>0</v>
      </c>
      <c r="M622" s="102" t="n"/>
      <c r="N622" s="183">
        <f>M622*F622</f>
        <v>0</v>
      </c>
      <c r="O622" s="95" t="n"/>
      <c r="P622" s="177">
        <f>O622*E622</f>
        <v>0</v>
      </c>
      <c r="Q622" s="96" t="n"/>
      <c r="R622" s="178">
        <f>Q622*F622</f>
        <v>0</v>
      </c>
      <c r="S622" s="95" t="n"/>
      <c r="T622" s="179">
        <f>S622*E622</f>
        <v>0</v>
      </c>
      <c r="U622" s="98" t="n"/>
      <c r="V622" s="178">
        <f>U622*F622</f>
        <v>0</v>
      </c>
      <c r="W622" s="99" t="n"/>
      <c r="X622" s="179">
        <f>W622*E622</f>
        <v>0</v>
      </c>
      <c r="Y622" s="98" t="n"/>
      <c r="Z622" s="178">
        <f>Y622*F622</f>
        <v>0</v>
      </c>
      <c r="AA622" s="99" t="n"/>
      <c r="AB622" s="179">
        <f>AA622*E622</f>
        <v>0</v>
      </c>
      <c r="AC622" s="98" t="n"/>
      <c r="AD622" s="178">
        <f>AC622*F622</f>
        <v>0</v>
      </c>
      <c r="AE622" s="99" t="n"/>
      <c r="AF622" s="179">
        <f>AE622*E622</f>
        <v>0</v>
      </c>
      <c r="AG622" s="98" t="n"/>
      <c r="AH622" s="178">
        <f>AG622*F622</f>
        <v>0</v>
      </c>
      <c r="AI622" s="99" t="n"/>
      <c r="AJ622" s="179">
        <f>AI622*E622</f>
        <v>0</v>
      </c>
      <c r="AK622" s="98" t="n"/>
      <c r="AL622" s="178">
        <f>AK622*F622</f>
        <v>0</v>
      </c>
      <c r="AM622" s="99" t="n"/>
      <c r="AN622" s="179">
        <f>AM622*E622</f>
        <v>0</v>
      </c>
      <c r="AO622" s="98" t="n"/>
      <c r="AP622" s="178">
        <f>AO622*F622</f>
        <v>0</v>
      </c>
      <c r="AQ622" s="99" t="n"/>
      <c r="AR622" s="179">
        <f>AQ622*E622</f>
        <v>0</v>
      </c>
      <c r="AS622" s="98" t="n"/>
      <c r="AT622" s="178">
        <f>AS622*F622</f>
        <v>0</v>
      </c>
      <c r="AU622" s="99" t="n"/>
      <c r="AV622" s="179">
        <f>AU622*E622</f>
        <v>0</v>
      </c>
      <c r="AW622" s="98" t="n"/>
      <c r="AX622" s="178">
        <f>AW622*F622</f>
        <v>0</v>
      </c>
      <c r="AY622" s="99" t="n"/>
      <c r="AZ622" s="179">
        <f>AY622*E622</f>
        <v>0</v>
      </c>
      <c r="BA622" s="98" t="n"/>
      <c r="BB622" s="178">
        <f>BA622*F622</f>
        <v>0</v>
      </c>
      <c r="BC622" s="99" t="n"/>
      <c r="BD622" s="179">
        <f>BC622*E622</f>
        <v>0</v>
      </c>
      <c r="BE622" s="98" t="n"/>
      <c r="BF622" s="178">
        <f>BE622*F622</f>
        <v>0</v>
      </c>
    </row>
    <row r="623" ht="55.8" customHeight="1">
      <c r="A623" s="19" t="inlineStr">
        <is>
          <t>12.095.0222</t>
        </is>
      </c>
      <c r="B623" s="15" t="inlineStr">
        <is>
          <t>פרגולת הצללה תלויה מאלומיניום דגם "רפפות" דוגמת "טרלידור" או ש"ע, הקירוי עשוי מפרופילי אלומיניום "Z" המונחים אחד ליד השני בכל צפיפות שהיא, לקבלת 80% הצללה, מסגרת הפרגולה עשויה מפרופילי אלומיניום 80/80/1.8 מ"מ ופרופילים מקשרים 20/40 מ"מ כל 60 ס"מ, לרבות מוטות מתיחה, מאולגן/צבוע (המחיר הינו לכמות מינימלית של 10 מ"ר)</t>
        </is>
      </c>
      <c r="C623" s="33" t="inlineStr">
        <is>
          <t>מ"ר</t>
        </is>
      </c>
      <c r="D623" s="180" t="n">
        <v>1050</v>
      </c>
      <c r="E623" s="180">
        <f>D623*(1-$E$3)</f>
        <v>892.5</v>
      </c>
      <c r="F623" s="181">
        <f>E623*(1+$F$3)</f>
        <v>937.125</v>
      </c>
      <c r="H623" s="38" t="n"/>
      <c r="I623" s="36" t="n"/>
      <c r="K623" s="100" t="n"/>
      <c r="L623" s="182">
        <f>K623*E623</f>
        <v>0</v>
      </c>
      <c r="M623" s="102" t="n"/>
      <c r="N623" s="183">
        <f>M623*F623</f>
        <v>0</v>
      </c>
      <c r="O623" s="95" t="n"/>
      <c r="P623" s="177">
        <f>O623*E623</f>
        <v>0</v>
      </c>
      <c r="Q623" s="96" t="n"/>
      <c r="R623" s="178">
        <f>Q623*F623</f>
        <v>0</v>
      </c>
      <c r="S623" s="95" t="n"/>
      <c r="T623" s="179">
        <f>S623*E623</f>
        <v>0</v>
      </c>
      <c r="U623" s="98" t="n"/>
      <c r="V623" s="178">
        <f>U623*F623</f>
        <v>0</v>
      </c>
      <c r="W623" s="99" t="n"/>
      <c r="X623" s="179">
        <f>W623*E623</f>
        <v>0</v>
      </c>
      <c r="Y623" s="98" t="n"/>
      <c r="Z623" s="178">
        <f>Y623*F623</f>
        <v>0</v>
      </c>
      <c r="AA623" s="99" t="n"/>
      <c r="AB623" s="179">
        <f>AA623*E623</f>
        <v>0</v>
      </c>
      <c r="AC623" s="98" t="n"/>
      <c r="AD623" s="178">
        <f>AC623*F623</f>
        <v>0</v>
      </c>
      <c r="AE623" s="99" t="n"/>
      <c r="AF623" s="179">
        <f>AE623*E623</f>
        <v>0</v>
      </c>
      <c r="AG623" s="98" t="n"/>
      <c r="AH623" s="178">
        <f>AG623*F623</f>
        <v>0</v>
      </c>
      <c r="AI623" s="99" t="n"/>
      <c r="AJ623" s="179">
        <f>AI623*E623</f>
        <v>0</v>
      </c>
      <c r="AK623" s="98" t="n"/>
      <c r="AL623" s="178">
        <f>AK623*F623</f>
        <v>0</v>
      </c>
      <c r="AM623" s="99" t="n"/>
      <c r="AN623" s="179">
        <f>AM623*E623</f>
        <v>0</v>
      </c>
      <c r="AO623" s="98" t="n"/>
      <c r="AP623" s="178">
        <f>AO623*F623</f>
        <v>0</v>
      </c>
      <c r="AQ623" s="99" t="n"/>
      <c r="AR623" s="179">
        <f>AQ623*E623</f>
        <v>0</v>
      </c>
      <c r="AS623" s="98" t="n"/>
      <c r="AT623" s="178">
        <f>AS623*F623</f>
        <v>0</v>
      </c>
      <c r="AU623" s="99" t="n"/>
      <c r="AV623" s="179">
        <f>AU623*E623</f>
        <v>0</v>
      </c>
      <c r="AW623" s="98" t="n"/>
      <c r="AX623" s="178">
        <f>AW623*F623</f>
        <v>0</v>
      </c>
      <c r="AY623" s="99" t="n"/>
      <c r="AZ623" s="179">
        <f>AY623*E623</f>
        <v>0</v>
      </c>
      <c r="BA623" s="98" t="n"/>
      <c r="BB623" s="178">
        <f>BA623*F623</f>
        <v>0</v>
      </c>
      <c r="BC623" s="99" t="n"/>
      <c r="BD623" s="179">
        <f>BC623*E623</f>
        <v>0</v>
      </c>
      <c r="BE623" s="98" t="n"/>
      <c r="BF623" s="178">
        <f>BE623*F623</f>
        <v>0</v>
      </c>
    </row>
    <row r="624" ht="55.8" customHeight="1">
      <c r="A624" s="19" t="inlineStr">
        <is>
          <t>12.095.0230</t>
        </is>
      </c>
      <c r="B624" s="15" t="inlineStr">
        <is>
          <t>פרגולת הצללה דגם "גלי" דוגמת "טרלידור" או ש"ע, הקירוי עשוי מפסי אלומיניום דמויי גלים מונחים בשתי וערב, מסגרת הפרגולה עשויה מפרופילי אלומיניום 80/80/1.8 מ"מ ופרופילים מקשרים 80/40/1.8 מ"מ כל 60 ס"מ, לרבות עד 2 (לכל 10 מ"ר) עמודים מפרופילי אלומיניום במידות 80/80/4 מ"מ מעוגנים לרצפת בטון או ריצוף ע"י פלטקה ו- 4 ברגי עיגון</t>
        </is>
      </c>
      <c r="C624" s="33" t="inlineStr">
        <is>
          <t>מ"ר</t>
        </is>
      </c>
      <c r="D624" s="180" t="n">
        <v>1050</v>
      </c>
      <c r="E624" s="180">
        <f>D624*(1-$E$3)</f>
        <v>892.5</v>
      </c>
      <c r="F624" s="181">
        <f>E624*(1+$F$3)</f>
        <v>937.125</v>
      </c>
      <c r="H624" s="38" t="n"/>
      <c r="I624" s="36" t="n"/>
      <c r="K624" s="100" t="n"/>
      <c r="L624" s="182">
        <f>K624*E624</f>
        <v>0</v>
      </c>
      <c r="M624" s="102" t="n"/>
      <c r="N624" s="183">
        <f>M624*F624</f>
        <v>0</v>
      </c>
      <c r="O624" s="95" t="n"/>
      <c r="P624" s="177">
        <f>O624*E624</f>
        <v>0</v>
      </c>
      <c r="Q624" s="96" t="n"/>
      <c r="R624" s="178">
        <f>Q624*F624</f>
        <v>0</v>
      </c>
      <c r="S624" s="95" t="n"/>
      <c r="T624" s="179">
        <f>S624*E624</f>
        <v>0</v>
      </c>
      <c r="U624" s="98" t="n"/>
      <c r="V624" s="178">
        <f>U624*F624</f>
        <v>0</v>
      </c>
      <c r="W624" s="99" t="n"/>
      <c r="X624" s="179">
        <f>W624*E624</f>
        <v>0</v>
      </c>
      <c r="Y624" s="98" t="n"/>
      <c r="Z624" s="178">
        <f>Y624*F624</f>
        <v>0</v>
      </c>
      <c r="AA624" s="99" t="n"/>
      <c r="AB624" s="179">
        <f>AA624*E624</f>
        <v>0</v>
      </c>
      <c r="AC624" s="98" t="n"/>
      <c r="AD624" s="178">
        <f>AC624*F624</f>
        <v>0</v>
      </c>
      <c r="AE624" s="99" t="n"/>
      <c r="AF624" s="179">
        <f>AE624*E624</f>
        <v>0</v>
      </c>
      <c r="AG624" s="98" t="n"/>
      <c r="AH624" s="178">
        <f>AG624*F624</f>
        <v>0</v>
      </c>
      <c r="AI624" s="99" t="n"/>
      <c r="AJ624" s="179">
        <f>AI624*E624</f>
        <v>0</v>
      </c>
      <c r="AK624" s="98" t="n"/>
      <c r="AL624" s="178">
        <f>AK624*F624</f>
        <v>0</v>
      </c>
      <c r="AM624" s="99" t="n"/>
      <c r="AN624" s="179">
        <f>AM624*E624</f>
        <v>0</v>
      </c>
      <c r="AO624" s="98" t="n"/>
      <c r="AP624" s="178">
        <f>AO624*F624</f>
        <v>0</v>
      </c>
      <c r="AQ624" s="99" t="n"/>
      <c r="AR624" s="179">
        <f>AQ624*E624</f>
        <v>0</v>
      </c>
      <c r="AS624" s="98" t="n"/>
      <c r="AT624" s="178">
        <f>AS624*F624</f>
        <v>0</v>
      </c>
      <c r="AU624" s="99" t="n"/>
      <c r="AV624" s="179">
        <f>AU624*E624</f>
        <v>0</v>
      </c>
      <c r="AW624" s="98" t="n"/>
      <c r="AX624" s="178">
        <f>AW624*F624</f>
        <v>0</v>
      </c>
      <c r="AY624" s="99" t="n"/>
      <c r="AZ624" s="179">
        <f>AY624*E624</f>
        <v>0</v>
      </c>
      <c r="BA624" s="98" t="n"/>
      <c r="BB624" s="178">
        <f>BA624*F624</f>
        <v>0</v>
      </c>
      <c r="BC624" s="99" t="n"/>
      <c r="BD624" s="179">
        <f>BC624*E624</f>
        <v>0</v>
      </c>
      <c r="BE624" s="98" t="n"/>
      <c r="BF624" s="178">
        <f>BE624*F624</f>
        <v>0</v>
      </c>
    </row>
    <row r="625" ht="55.8" customHeight="1">
      <c r="A625" s="19" t="inlineStr">
        <is>
          <t>12.095.0232</t>
        </is>
      </c>
      <c r="B625" s="15" t="inlineStr">
        <is>
          <t>פרגולת הצללה תלויה מאלומיניום דגם "גלי" דוגמת "טרלידור" או ש"ע, הקירוי עשוי מפסי אלומיניום דמויי גלים מונחים בשתי וערב, מסגרת הפרגולה עשויה מפרופילי אלומיניום 80/80/1.8 מ"מ ופרופילים מקשרים 80/40/1.8 מ"מ כל 60 ס"מ, לרבות מוטות מתיחה, מאולגן/צבוע (המחיר הינו לכמות מינימלית של 10 מ"ר)</t>
        </is>
      </c>
      <c r="C625" s="33" t="inlineStr">
        <is>
          <t>מ"ר</t>
        </is>
      </c>
      <c r="D625" s="180" t="n">
        <v>1050</v>
      </c>
      <c r="E625" s="180">
        <f>D625*(1-$E$3)</f>
        <v>892.5</v>
      </c>
      <c r="F625" s="181">
        <f>E625*(1+$F$3)</f>
        <v>937.125</v>
      </c>
      <c r="H625" s="38" t="n"/>
      <c r="I625" s="36" t="n"/>
      <c r="K625" s="100" t="n"/>
      <c r="L625" s="182">
        <f>K625*E625</f>
        <v>0</v>
      </c>
      <c r="M625" s="102" t="n"/>
      <c r="N625" s="183">
        <f>M625*F625</f>
        <v>0</v>
      </c>
      <c r="O625" s="95" t="n"/>
      <c r="P625" s="177">
        <f>O625*E625</f>
        <v>0</v>
      </c>
      <c r="Q625" s="96" t="n"/>
      <c r="R625" s="178">
        <f>Q625*F625</f>
        <v>0</v>
      </c>
      <c r="S625" s="95" t="n"/>
      <c r="T625" s="179">
        <f>S625*E625</f>
        <v>0</v>
      </c>
      <c r="U625" s="98" t="n"/>
      <c r="V625" s="178">
        <f>U625*F625</f>
        <v>0</v>
      </c>
      <c r="W625" s="99" t="n"/>
      <c r="X625" s="179">
        <f>W625*E625</f>
        <v>0</v>
      </c>
      <c r="Y625" s="98" t="n"/>
      <c r="Z625" s="178">
        <f>Y625*F625</f>
        <v>0</v>
      </c>
      <c r="AA625" s="99" t="n"/>
      <c r="AB625" s="179">
        <f>AA625*E625</f>
        <v>0</v>
      </c>
      <c r="AC625" s="98" t="n"/>
      <c r="AD625" s="178">
        <f>AC625*F625</f>
        <v>0</v>
      </c>
      <c r="AE625" s="99" t="n"/>
      <c r="AF625" s="179">
        <f>AE625*E625</f>
        <v>0</v>
      </c>
      <c r="AG625" s="98" t="n"/>
      <c r="AH625" s="178">
        <f>AG625*F625</f>
        <v>0</v>
      </c>
      <c r="AI625" s="99" t="n"/>
      <c r="AJ625" s="179">
        <f>AI625*E625</f>
        <v>0</v>
      </c>
      <c r="AK625" s="98" t="n"/>
      <c r="AL625" s="178">
        <f>AK625*F625</f>
        <v>0</v>
      </c>
      <c r="AM625" s="99" t="n"/>
      <c r="AN625" s="179">
        <f>AM625*E625</f>
        <v>0</v>
      </c>
      <c r="AO625" s="98" t="n"/>
      <c r="AP625" s="178">
        <f>AO625*F625</f>
        <v>0</v>
      </c>
      <c r="AQ625" s="99" t="n"/>
      <c r="AR625" s="179">
        <f>AQ625*E625</f>
        <v>0</v>
      </c>
      <c r="AS625" s="98" t="n"/>
      <c r="AT625" s="178">
        <f>AS625*F625</f>
        <v>0</v>
      </c>
      <c r="AU625" s="99" t="n"/>
      <c r="AV625" s="179">
        <f>AU625*E625</f>
        <v>0</v>
      </c>
      <c r="AW625" s="98" t="n"/>
      <c r="AX625" s="178">
        <f>AW625*F625</f>
        <v>0</v>
      </c>
      <c r="AY625" s="99" t="n"/>
      <c r="AZ625" s="179">
        <f>AY625*E625</f>
        <v>0</v>
      </c>
      <c r="BA625" s="98" t="n"/>
      <c r="BB625" s="178">
        <f>BA625*F625</f>
        <v>0</v>
      </c>
      <c r="BC625" s="99" t="n"/>
      <c r="BD625" s="179">
        <f>BC625*E625</f>
        <v>0</v>
      </c>
      <c r="BE625" s="98" t="n"/>
      <c r="BF625" s="178">
        <f>BE625*F625</f>
        <v>0</v>
      </c>
    </row>
    <row r="626" ht="55.8" customHeight="1">
      <c r="A626" s="19" t="inlineStr">
        <is>
          <t>12.095.0241</t>
        </is>
      </c>
      <c r="B626" s="15" t="inlineStr">
        <is>
          <t>פרגולת הצללה מילואה דמוי עץ דגם "פרופילים" דוגמת "טרלידור" או ש"ע, הקירוי עשוי ממגוון פרופילי אלומיניום שונים, לקבלת 80% הצללה, מסגרת הפרגולה עשויה מפרופילי אלומיניום 80/160/1.8 מ"מ ופרופילים מקשרים 100/20/1.8 מ"מ כל 60 ס"מ, לרבות עד 2 עמודים (לכל 10 מ"ר) מפרופילי אלומיניום במידות 80/80/4 מ"מ מעוגנים לרצפת בטון או ריצוף ע"י פלטקה ו- 4 ברגי עיגון, מאולגן/צבוע</t>
        </is>
      </c>
      <c r="C626" s="33" t="inlineStr">
        <is>
          <t>מ"ר</t>
        </is>
      </c>
      <c r="D626" s="180" t="n">
        <v>1260</v>
      </c>
      <c r="E626" s="180">
        <f>D626*(1-$E$3)</f>
        <v>1071</v>
      </c>
      <c r="F626" s="181">
        <f>E626*(1+$F$3)</f>
        <v>1124.55</v>
      </c>
      <c r="H626" s="38" t="n"/>
      <c r="I626" s="36" t="n"/>
      <c r="K626" s="100" t="n"/>
      <c r="L626" s="182">
        <f>K626*E626</f>
        <v>0</v>
      </c>
      <c r="M626" s="102" t="n"/>
      <c r="N626" s="183">
        <f>M626*F626</f>
        <v>0</v>
      </c>
      <c r="O626" s="95" t="n"/>
      <c r="P626" s="177">
        <f>O626*E626</f>
        <v>0</v>
      </c>
      <c r="Q626" s="96" t="n"/>
      <c r="R626" s="178">
        <f>Q626*F626</f>
        <v>0</v>
      </c>
      <c r="S626" s="95" t="n"/>
      <c r="T626" s="179">
        <f>S626*E626</f>
        <v>0</v>
      </c>
      <c r="U626" s="98" t="n"/>
      <c r="V626" s="178">
        <f>U626*F626</f>
        <v>0</v>
      </c>
      <c r="W626" s="99" t="n"/>
      <c r="X626" s="179">
        <f>W626*E626</f>
        <v>0</v>
      </c>
      <c r="Y626" s="98" t="n"/>
      <c r="Z626" s="178">
        <f>Y626*F626</f>
        <v>0</v>
      </c>
      <c r="AA626" s="99" t="n"/>
      <c r="AB626" s="179">
        <f>AA626*E626</f>
        <v>0</v>
      </c>
      <c r="AC626" s="98" t="n"/>
      <c r="AD626" s="178">
        <f>AC626*F626</f>
        <v>0</v>
      </c>
      <c r="AE626" s="99" t="n"/>
      <c r="AF626" s="179">
        <f>AE626*E626</f>
        <v>0</v>
      </c>
      <c r="AG626" s="98" t="n"/>
      <c r="AH626" s="178">
        <f>AG626*F626</f>
        <v>0</v>
      </c>
      <c r="AI626" s="99" t="n"/>
      <c r="AJ626" s="179">
        <f>AI626*E626</f>
        <v>0</v>
      </c>
      <c r="AK626" s="98" t="n"/>
      <c r="AL626" s="178">
        <f>AK626*F626</f>
        <v>0</v>
      </c>
      <c r="AM626" s="99" t="n"/>
      <c r="AN626" s="179">
        <f>AM626*E626</f>
        <v>0</v>
      </c>
      <c r="AO626" s="98" t="n"/>
      <c r="AP626" s="178">
        <f>AO626*F626</f>
        <v>0</v>
      </c>
      <c r="AQ626" s="99" t="n"/>
      <c r="AR626" s="179">
        <f>AQ626*E626</f>
        <v>0</v>
      </c>
      <c r="AS626" s="98" t="n"/>
      <c r="AT626" s="178">
        <f>AS626*F626</f>
        <v>0</v>
      </c>
      <c r="AU626" s="99" t="n"/>
      <c r="AV626" s="179">
        <f>AU626*E626</f>
        <v>0</v>
      </c>
      <c r="AW626" s="98" t="n"/>
      <c r="AX626" s="178">
        <f>AW626*F626</f>
        <v>0</v>
      </c>
      <c r="AY626" s="99" t="n"/>
      <c r="AZ626" s="179">
        <f>AY626*E626</f>
        <v>0</v>
      </c>
      <c r="BA626" s="98" t="n"/>
      <c r="BB626" s="178">
        <f>BA626*F626</f>
        <v>0</v>
      </c>
      <c r="BC626" s="99" t="n"/>
      <c r="BD626" s="179">
        <f>BC626*E626</f>
        <v>0</v>
      </c>
      <c r="BE626" s="98" t="n"/>
      <c r="BF626" s="178">
        <f>BE626*F626</f>
        <v>0</v>
      </c>
    </row>
    <row r="627" ht="55.8" customHeight="1">
      <c r="A627" s="19" t="inlineStr">
        <is>
          <t>12.095.0243</t>
        </is>
      </c>
      <c r="B627" s="15" t="inlineStr">
        <is>
          <t>פרגולת הצללה תלויה מאלומיניום דגם "פרופילים" דוגמת "טרלידור" או ש"ע, הקירוי עשוי ממגוון פרופילי אלומיניום שונים, לקבלת 80% הצללה, מסגרת הפרגולה עשויה מפרופילי אלומיניום 80/160/1.8 מ"מ ופרופילים מקשרים 100/20/1.8 מ"מ כל 60 ס"מ, לרבות מוטות מתיחה, מאולגן/צבוע (המחיר הינו לכמות מינימלית של 10 מ"ר)</t>
        </is>
      </c>
      <c r="C627" s="33" t="inlineStr">
        <is>
          <t>מ"ר</t>
        </is>
      </c>
      <c r="D627" s="180" t="n">
        <v>1260</v>
      </c>
      <c r="E627" s="180">
        <f>D627*(1-$E$3)</f>
        <v>1071</v>
      </c>
      <c r="F627" s="181">
        <f>E627*(1+$F$3)</f>
        <v>1124.55</v>
      </c>
      <c r="H627" s="38" t="n"/>
      <c r="I627" s="36" t="n"/>
      <c r="K627" s="100" t="n"/>
      <c r="L627" s="182">
        <f>K627*E627</f>
        <v>0</v>
      </c>
      <c r="M627" s="102" t="n"/>
      <c r="N627" s="183">
        <f>M627*F627</f>
        <v>0</v>
      </c>
      <c r="O627" s="95" t="n"/>
      <c r="P627" s="177">
        <f>O627*E627</f>
        <v>0</v>
      </c>
      <c r="Q627" s="96" t="n"/>
      <c r="R627" s="178">
        <f>Q627*F627</f>
        <v>0</v>
      </c>
      <c r="S627" s="95" t="n"/>
      <c r="T627" s="179">
        <f>S627*E627</f>
        <v>0</v>
      </c>
      <c r="U627" s="98" t="n"/>
      <c r="V627" s="178">
        <f>U627*F627</f>
        <v>0</v>
      </c>
      <c r="W627" s="99" t="n"/>
      <c r="X627" s="179">
        <f>W627*E627</f>
        <v>0</v>
      </c>
      <c r="Y627" s="98" t="n"/>
      <c r="Z627" s="178">
        <f>Y627*F627</f>
        <v>0</v>
      </c>
      <c r="AA627" s="99" t="n"/>
      <c r="AB627" s="179">
        <f>AA627*E627</f>
        <v>0</v>
      </c>
      <c r="AC627" s="98" t="n"/>
      <c r="AD627" s="178">
        <f>AC627*F627</f>
        <v>0</v>
      </c>
      <c r="AE627" s="99" t="n"/>
      <c r="AF627" s="179">
        <f>AE627*E627</f>
        <v>0</v>
      </c>
      <c r="AG627" s="98" t="n"/>
      <c r="AH627" s="178">
        <f>AG627*F627</f>
        <v>0</v>
      </c>
      <c r="AI627" s="99" t="n"/>
      <c r="AJ627" s="179">
        <f>AI627*E627</f>
        <v>0</v>
      </c>
      <c r="AK627" s="98" t="n"/>
      <c r="AL627" s="178">
        <f>AK627*F627</f>
        <v>0</v>
      </c>
      <c r="AM627" s="99" t="n"/>
      <c r="AN627" s="179">
        <f>AM627*E627</f>
        <v>0</v>
      </c>
      <c r="AO627" s="98" t="n"/>
      <c r="AP627" s="178">
        <f>AO627*F627</f>
        <v>0</v>
      </c>
      <c r="AQ627" s="99" t="n"/>
      <c r="AR627" s="179">
        <f>AQ627*E627</f>
        <v>0</v>
      </c>
      <c r="AS627" s="98" t="n"/>
      <c r="AT627" s="178">
        <f>AS627*F627</f>
        <v>0</v>
      </c>
      <c r="AU627" s="99" t="n"/>
      <c r="AV627" s="179">
        <f>AU627*E627</f>
        <v>0</v>
      </c>
      <c r="AW627" s="98" t="n"/>
      <c r="AX627" s="178">
        <f>AW627*F627</f>
        <v>0</v>
      </c>
      <c r="AY627" s="99" t="n"/>
      <c r="AZ627" s="179">
        <f>AY627*E627</f>
        <v>0</v>
      </c>
      <c r="BA627" s="98" t="n"/>
      <c r="BB627" s="178">
        <f>BA627*F627</f>
        <v>0</v>
      </c>
      <c r="BC627" s="99" t="n"/>
      <c r="BD627" s="179">
        <f>BC627*E627</f>
        <v>0</v>
      </c>
      <c r="BE627" s="98" t="n"/>
      <c r="BF627" s="178">
        <f>BE627*F627</f>
        <v>0</v>
      </c>
    </row>
    <row r="628" ht="55.8" customHeight="1">
      <c r="A628" s="19" t="inlineStr">
        <is>
          <t>12.095.0245</t>
        </is>
      </c>
      <c r="B628" s="15" t="inlineStr">
        <is>
          <t>פרגולת הצללה, מילואה דמוי עץ, דגם "פרופילים" דוגמת "טרלידור" או ש"ע, הקירוי עשוי ממגוון פרופילי אלומיניום שונים, לקבלת 80% הצללה, מסגרת הפרגולה עשויה מפרופילי אלומיניום 80/160/1.8 מ"מ ופרופילים מקשרים 100/20/1.8 מ"מ כל 60 ס"מ, לרבות עד 2 עמודים (לכל 10 מ"ר) מפרופילי אלומיניום במידות 80/80/4 מ"מ מעוגנים לרצפת בטון או ריצוף ע"י פלטקה ו- 4 ברגי עיגון, מאולגן/צבוע</t>
        </is>
      </c>
      <c r="C628" s="33" t="inlineStr">
        <is>
          <t>מ"ר</t>
        </is>
      </c>
      <c r="D628" s="180" t="n">
        <v>1420</v>
      </c>
      <c r="E628" s="180">
        <f>D628*(1-$E$3)</f>
        <v>1207</v>
      </c>
      <c r="F628" s="181">
        <f>E628*(1+$F$3)</f>
        <v>1267.3500000000001</v>
      </c>
      <c r="H628" s="38" t="n"/>
      <c r="I628" s="36" t="n"/>
      <c r="K628" s="100" t="n"/>
      <c r="L628" s="182">
        <f>K628*E628</f>
        <v>0</v>
      </c>
      <c r="M628" s="102" t="n"/>
      <c r="N628" s="183">
        <f>M628*F628</f>
        <v>0</v>
      </c>
      <c r="O628" s="95" t="n"/>
      <c r="P628" s="177">
        <f>O628*E628</f>
        <v>0</v>
      </c>
      <c r="Q628" s="96" t="n"/>
      <c r="R628" s="178">
        <f>Q628*F628</f>
        <v>0</v>
      </c>
      <c r="S628" s="95" t="n"/>
      <c r="T628" s="179">
        <f>S628*E628</f>
        <v>0</v>
      </c>
      <c r="U628" s="98" t="n"/>
      <c r="V628" s="178">
        <f>U628*F628</f>
        <v>0</v>
      </c>
      <c r="W628" s="99" t="n"/>
      <c r="X628" s="179">
        <f>W628*E628</f>
        <v>0</v>
      </c>
      <c r="Y628" s="98" t="n"/>
      <c r="Z628" s="178">
        <f>Y628*F628</f>
        <v>0</v>
      </c>
      <c r="AA628" s="99" t="n"/>
      <c r="AB628" s="179">
        <f>AA628*E628</f>
        <v>0</v>
      </c>
      <c r="AC628" s="98" t="n"/>
      <c r="AD628" s="178">
        <f>AC628*F628</f>
        <v>0</v>
      </c>
      <c r="AE628" s="99" t="n"/>
      <c r="AF628" s="179">
        <f>AE628*E628</f>
        <v>0</v>
      </c>
      <c r="AG628" s="98" t="n"/>
      <c r="AH628" s="178">
        <f>AG628*F628</f>
        <v>0</v>
      </c>
      <c r="AI628" s="99" t="n"/>
      <c r="AJ628" s="179">
        <f>AI628*E628</f>
        <v>0</v>
      </c>
      <c r="AK628" s="98" t="n"/>
      <c r="AL628" s="178">
        <f>AK628*F628</f>
        <v>0</v>
      </c>
      <c r="AM628" s="99" t="n"/>
      <c r="AN628" s="179">
        <f>AM628*E628</f>
        <v>0</v>
      </c>
      <c r="AO628" s="98" t="n"/>
      <c r="AP628" s="178">
        <f>AO628*F628</f>
        <v>0</v>
      </c>
      <c r="AQ628" s="99" t="n"/>
      <c r="AR628" s="179">
        <f>AQ628*E628</f>
        <v>0</v>
      </c>
      <c r="AS628" s="98" t="n"/>
      <c r="AT628" s="178">
        <f>AS628*F628</f>
        <v>0</v>
      </c>
      <c r="AU628" s="99" t="n"/>
      <c r="AV628" s="179">
        <f>AU628*E628</f>
        <v>0</v>
      </c>
      <c r="AW628" s="98" t="n"/>
      <c r="AX628" s="178">
        <f>AW628*F628</f>
        <v>0</v>
      </c>
      <c r="AY628" s="99" t="n"/>
      <c r="AZ628" s="179">
        <f>AY628*E628</f>
        <v>0</v>
      </c>
      <c r="BA628" s="98" t="n"/>
      <c r="BB628" s="178">
        <f>BA628*F628</f>
        <v>0</v>
      </c>
      <c r="BC628" s="99" t="n"/>
      <c r="BD628" s="179">
        <f>BC628*E628</f>
        <v>0</v>
      </c>
      <c r="BE628" s="98" t="n"/>
      <c r="BF628" s="178">
        <f>BE628*F628</f>
        <v>0</v>
      </c>
    </row>
    <row r="629" ht="55.8" customHeight="1">
      <c r="A629" s="19" t="inlineStr">
        <is>
          <t>12.095.0247</t>
        </is>
      </c>
      <c r="B629" s="15" t="inlineStr">
        <is>
          <t>פרגולת הצללה תלויה מאלומיניום, מילואה דמוי עץ, דגם "פרופילים" דוגמת "טרלידור" או ש"ע, הקירוי עשוי ממגוון פרופילי אלומיניום שונים, לקבלת 80% הצללה, מסגרת הפרגולה עשויה מפרופילי אלומיניום 80/160/1.8 מ"מ ופרופילים מקשרים 100/20/1.8 מ"מ כל 60 ס"מ, לרבות מוטות מתיחה, מאולגן/צבוע (המחיר הינו לכמות מינימלית של 10 מ"ר)</t>
        </is>
      </c>
      <c r="C629" s="33" t="inlineStr">
        <is>
          <t>מ"ר</t>
        </is>
      </c>
      <c r="D629" s="180" t="n">
        <v>1420</v>
      </c>
      <c r="E629" s="180">
        <f>D629*(1-$E$3)</f>
        <v>1207</v>
      </c>
      <c r="F629" s="181">
        <f>E629*(1+$F$3)</f>
        <v>1267.3500000000001</v>
      </c>
      <c r="H629" s="38" t="n"/>
      <c r="I629" s="36" t="n"/>
      <c r="K629" s="100" t="n"/>
      <c r="L629" s="182">
        <f>K629*E629</f>
        <v>0</v>
      </c>
      <c r="M629" s="102" t="n"/>
      <c r="N629" s="183">
        <f>M629*F629</f>
        <v>0</v>
      </c>
      <c r="O629" s="95" t="n"/>
      <c r="P629" s="177">
        <f>O629*E629</f>
        <v>0</v>
      </c>
      <c r="Q629" s="96" t="n"/>
      <c r="R629" s="178">
        <f>Q629*F629</f>
        <v>0</v>
      </c>
      <c r="S629" s="95" t="n"/>
      <c r="T629" s="179">
        <f>S629*E629</f>
        <v>0</v>
      </c>
      <c r="U629" s="98" t="n"/>
      <c r="V629" s="178">
        <f>U629*F629</f>
        <v>0</v>
      </c>
      <c r="W629" s="99" t="n"/>
      <c r="X629" s="179">
        <f>W629*E629</f>
        <v>0</v>
      </c>
      <c r="Y629" s="98" t="n"/>
      <c r="Z629" s="178">
        <f>Y629*F629</f>
        <v>0</v>
      </c>
      <c r="AA629" s="99" t="n"/>
      <c r="AB629" s="179">
        <f>AA629*E629</f>
        <v>0</v>
      </c>
      <c r="AC629" s="98" t="n"/>
      <c r="AD629" s="178">
        <f>AC629*F629</f>
        <v>0</v>
      </c>
      <c r="AE629" s="99" t="n"/>
      <c r="AF629" s="179">
        <f>AE629*E629</f>
        <v>0</v>
      </c>
      <c r="AG629" s="98" t="n"/>
      <c r="AH629" s="178">
        <f>AG629*F629</f>
        <v>0</v>
      </c>
      <c r="AI629" s="99" t="n"/>
      <c r="AJ629" s="179">
        <f>AI629*E629</f>
        <v>0</v>
      </c>
      <c r="AK629" s="98" t="n"/>
      <c r="AL629" s="178">
        <f>AK629*F629</f>
        <v>0</v>
      </c>
      <c r="AM629" s="99" t="n"/>
      <c r="AN629" s="179">
        <f>AM629*E629</f>
        <v>0</v>
      </c>
      <c r="AO629" s="98" t="n"/>
      <c r="AP629" s="178">
        <f>AO629*F629</f>
        <v>0</v>
      </c>
      <c r="AQ629" s="99" t="n"/>
      <c r="AR629" s="179">
        <f>AQ629*E629</f>
        <v>0</v>
      </c>
      <c r="AS629" s="98" t="n"/>
      <c r="AT629" s="178">
        <f>AS629*F629</f>
        <v>0</v>
      </c>
      <c r="AU629" s="99" t="n"/>
      <c r="AV629" s="179">
        <f>AU629*E629</f>
        <v>0</v>
      </c>
      <c r="AW629" s="98" t="n"/>
      <c r="AX629" s="178">
        <f>AW629*F629</f>
        <v>0</v>
      </c>
      <c r="AY629" s="99" t="n"/>
      <c r="AZ629" s="179">
        <f>AY629*E629</f>
        <v>0</v>
      </c>
      <c r="BA629" s="98" t="n"/>
      <c r="BB629" s="178">
        <f>BA629*F629</f>
        <v>0</v>
      </c>
      <c r="BC629" s="99" t="n"/>
      <c r="BD629" s="179">
        <f>BC629*E629</f>
        <v>0</v>
      </c>
      <c r="BE629" s="98" t="n"/>
      <c r="BF629" s="178">
        <f>BE629*F629</f>
        <v>0</v>
      </c>
    </row>
    <row r="630" ht="55.8" customHeight="1">
      <c r="A630" s="19" t="inlineStr">
        <is>
          <t>12.095.0250</t>
        </is>
      </c>
      <c r="B630" s="15" t="inlineStr">
        <is>
          <t>פרגולת הצללה דגם "הייטק" דוגמת "טרלידור" או ש"ע, הקירוי עשוי מפרופילי אלומיניום 20/40/1.8 מ"מ במרווחים של 20 מ"מ, מסגרת הפרגולה עשויה מפרופילי אלומיניום 80/80/1.8 מ"מ, לרבות עד 2 עמודים (לכל 10 מ"ר) מפרופילי אלומיניום במידות 80/80/4 מ"מ מעוגנים לרצפת בטון או ריצוף ע"י פלטקה ו- 4 ברגי עיגון</t>
        </is>
      </c>
      <c r="C630" s="33" t="inlineStr">
        <is>
          <t>מ"ר</t>
        </is>
      </c>
      <c r="D630" s="180" t="n">
        <v>2270</v>
      </c>
      <c r="E630" s="180">
        <f>D630*(1-$E$3)</f>
        <v>1929.5</v>
      </c>
      <c r="F630" s="181">
        <f>E630*(1+$F$3)</f>
        <v>2025.9750000000001</v>
      </c>
      <c r="H630" s="38" t="n"/>
      <c r="I630" s="36" t="n"/>
      <c r="K630" s="100" t="n"/>
      <c r="L630" s="182">
        <f>K630*E630</f>
        <v>0</v>
      </c>
      <c r="M630" s="102" t="n"/>
      <c r="N630" s="183">
        <f>M630*F630</f>
        <v>0</v>
      </c>
      <c r="O630" s="95" t="n"/>
      <c r="P630" s="177">
        <f>O630*E630</f>
        <v>0</v>
      </c>
      <c r="Q630" s="96" t="n"/>
      <c r="R630" s="178">
        <f>Q630*F630</f>
        <v>0</v>
      </c>
      <c r="S630" s="95" t="n"/>
      <c r="T630" s="179">
        <f>S630*E630</f>
        <v>0</v>
      </c>
      <c r="U630" s="98" t="n"/>
      <c r="V630" s="178">
        <f>U630*F630</f>
        <v>0</v>
      </c>
      <c r="W630" s="99" t="n"/>
      <c r="X630" s="179">
        <f>W630*E630</f>
        <v>0</v>
      </c>
      <c r="Y630" s="98" t="n"/>
      <c r="Z630" s="178">
        <f>Y630*F630</f>
        <v>0</v>
      </c>
      <c r="AA630" s="99" t="n"/>
      <c r="AB630" s="179">
        <f>AA630*E630</f>
        <v>0</v>
      </c>
      <c r="AC630" s="98" t="n"/>
      <c r="AD630" s="178">
        <f>AC630*F630</f>
        <v>0</v>
      </c>
      <c r="AE630" s="99" t="n"/>
      <c r="AF630" s="179">
        <f>AE630*E630</f>
        <v>0</v>
      </c>
      <c r="AG630" s="98" t="n"/>
      <c r="AH630" s="178">
        <f>AG630*F630</f>
        <v>0</v>
      </c>
      <c r="AI630" s="99" t="n"/>
      <c r="AJ630" s="179">
        <f>AI630*E630</f>
        <v>0</v>
      </c>
      <c r="AK630" s="98" t="n"/>
      <c r="AL630" s="178">
        <f>AK630*F630</f>
        <v>0</v>
      </c>
      <c r="AM630" s="99" t="n"/>
      <c r="AN630" s="179">
        <f>AM630*E630</f>
        <v>0</v>
      </c>
      <c r="AO630" s="98" t="n"/>
      <c r="AP630" s="178">
        <f>AO630*F630</f>
        <v>0</v>
      </c>
      <c r="AQ630" s="99" t="n"/>
      <c r="AR630" s="179">
        <f>AQ630*E630</f>
        <v>0</v>
      </c>
      <c r="AS630" s="98" t="n"/>
      <c r="AT630" s="178">
        <f>AS630*F630</f>
        <v>0</v>
      </c>
      <c r="AU630" s="99" t="n"/>
      <c r="AV630" s="179">
        <f>AU630*E630</f>
        <v>0</v>
      </c>
      <c r="AW630" s="98" t="n"/>
      <c r="AX630" s="178">
        <f>AW630*F630</f>
        <v>0</v>
      </c>
      <c r="AY630" s="99" t="n"/>
      <c r="AZ630" s="179">
        <f>AY630*E630</f>
        <v>0</v>
      </c>
      <c r="BA630" s="98" t="n"/>
      <c r="BB630" s="178">
        <f>BA630*F630</f>
        <v>0</v>
      </c>
      <c r="BC630" s="99" t="n"/>
      <c r="BD630" s="179">
        <f>BC630*E630</f>
        <v>0</v>
      </c>
      <c r="BE630" s="98" t="n"/>
      <c r="BF630" s="178">
        <f>BE630*F630</f>
        <v>0</v>
      </c>
    </row>
    <row r="631" ht="42" customHeight="1">
      <c r="A631" s="19" t="inlineStr">
        <is>
          <t>12.095.0252</t>
        </is>
      </c>
      <c r="B631" s="15" t="inlineStr">
        <is>
          <t>פרגולת הצללה תלויה מאלומיניום דגם "הייטק" דוגמת "טרלידור" או ש"ע, הקירוי עשוי מפרופילי אלומיניום 20/40/1.8 מ"מ במרווחים של 20 מ"מ, מסגרת הפרגולה עשויה מפרופילי אלומיניום 80/80/1.8 מ"מ, לרבות מוטות מתיחה, מאולגן/צבוע (המחיר הינו לכמות מינימלית של 10 מ"ר)</t>
        </is>
      </c>
      <c r="C631" s="33" t="inlineStr">
        <is>
          <t>מ"ר</t>
        </is>
      </c>
      <c r="D631" s="180" t="n">
        <v>2270</v>
      </c>
      <c r="E631" s="180">
        <f>D631*(1-$E$3)</f>
        <v>1929.5</v>
      </c>
      <c r="F631" s="181">
        <f>E631*(1+$F$3)</f>
        <v>2025.9750000000001</v>
      </c>
      <c r="H631" s="38" t="n"/>
      <c r="I631" s="36" t="n"/>
      <c r="K631" s="100" t="n"/>
      <c r="L631" s="182">
        <f>K631*E631</f>
        <v>0</v>
      </c>
      <c r="M631" s="102" t="n"/>
      <c r="N631" s="183">
        <f>M631*F631</f>
        <v>0</v>
      </c>
      <c r="O631" s="95" t="n"/>
      <c r="P631" s="177">
        <f>O631*E631</f>
        <v>0</v>
      </c>
      <c r="Q631" s="96" t="n"/>
      <c r="R631" s="178">
        <f>Q631*F631</f>
        <v>0</v>
      </c>
      <c r="S631" s="95" t="n"/>
      <c r="T631" s="179">
        <f>S631*E631</f>
        <v>0</v>
      </c>
      <c r="U631" s="98" t="n"/>
      <c r="V631" s="178">
        <f>U631*F631</f>
        <v>0</v>
      </c>
      <c r="W631" s="99" t="n"/>
      <c r="X631" s="179">
        <f>W631*E631</f>
        <v>0</v>
      </c>
      <c r="Y631" s="98" t="n"/>
      <c r="Z631" s="178">
        <f>Y631*F631</f>
        <v>0</v>
      </c>
      <c r="AA631" s="99" t="n"/>
      <c r="AB631" s="179">
        <f>AA631*E631</f>
        <v>0</v>
      </c>
      <c r="AC631" s="98" t="n"/>
      <c r="AD631" s="178">
        <f>AC631*F631</f>
        <v>0</v>
      </c>
      <c r="AE631" s="99" t="n"/>
      <c r="AF631" s="179">
        <f>AE631*E631</f>
        <v>0</v>
      </c>
      <c r="AG631" s="98" t="n"/>
      <c r="AH631" s="178">
        <f>AG631*F631</f>
        <v>0</v>
      </c>
      <c r="AI631" s="99" t="n"/>
      <c r="AJ631" s="179">
        <f>AI631*E631</f>
        <v>0</v>
      </c>
      <c r="AK631" s="98" t="n"/>
      <c r="AL631" s="178">
        <f>AK631*F631</f>
        <v>0</v>
      </c>
      <c r="AM631" s="99" t="n"/>
      <c r="AN631" s="179">
        <f>AM631*E631</f>
        <v>0</v>
      </c>
      <c r="AO631" s="98" t="n"/>
      <c r="AP631" s="178">
        <f>AO631*F631</f>
        <v>0</v>
      </c>
      <c r="AQ631" s="99" t="n"/>
      <c r="AR631" s="179">
        <f>AQ631*E631</f>
        <v>0</v>
      </c>
      <c r="AS631" s="98" t="n"/>
      <c r="AT631" s="178">
        <f>AS631*F631</f>
        <v>0</v>
      </c>
      <c r="AU631" s="99" t="n"/>
      <c r="AV631" s="179">
        <f>AU631*E631</f>
        <v>0</v>
      </c>
      <c r="AW631" s="98" t="n"/>
      <c r="AX631" s="178">
        <f>AW631*F631</f>
        <v>0</v>
      </c>
      <c r="AY631" s="99" t="n"/>
      <c r="AZ631" s="179">
        <f>AY631*E631</f>
        <v>0</v>
      </c>
      <c r="BA631" s="98" t="n"/>
      <c r="BB631" s="178">
        <f>BA631*F631</f>
        <v>0</v>
      </c>
      <c r="BC631" s="99" t="n"/>
      <c r="BD631" s="179">
        <f>BC631*E631</f>
        <v>0</v>
      </c>
      <c r="BE631" s="98" t="n"/>
      <c r="BF631" s="178">
        <f>BE631*F631</f>
        <v>0</v>
      </c>
    </row>
    <row r="632" ht="55.8" customHeight="1">
      <c r="A632" s="19" t="inlineStr">
        <is>
          <t>12.095.0260</t>
        </is>
      </c>
      <c r="B632" s="15" t="inlineStr">
        <is>
          <t>פרגולת הצללה תלויה מאלומיניום דגם "כנף מטוס" דוגמת "טרלידור" או ש"ע, בגדלים שונים כ- 5 יח'/מ' (במידות 300 מ"מ, 220 מ"מ 200 מ"מ ,150 מ"מ, 90 מ"מ), הקירוי עשוי מפרופילי אלומיניום אליפסיים בעיצוב אווירודינמי, לרבות מוטות מתיחה, מאולגן/צבוע (המחיר הינו לכמות מינימלית של 10 מ"ר)</t>
        </is>
      </c>
      <c r="C632" s="33" t="inlineStr">
        <is>
          <t>מ"ר</t>
        </is>
      </c>
      <c r="D632" s="180" t="n">
        <v>1680</v>
      </c>
      <c r="E632" s="180">
        <f>D632*(1-$E$3)</f>
        <v>1428</v>
      </c>
      <c r="F632" s="181">
        <f>E632*(1+$F$3)</f>
        <v>1499.4</v>
      </c>
      <c r="H632" s="38" t="n"/>
      <c r="I632" s="36" t="n"/>
      <c r="K632" s="100" t="n"/>
      <c r="L632" s="182">
        <f>K632*E632</f>
        <v>0</v>
      </c>
      <c r="M632" s="102" t="n"/>
      <c r="N632" s="183">
        <f>M632*F632</f>
        <v>0</v>
      </c>
      <c r="O632" s="95" t="n"/>
      <c r="P632" s="177">
        <f>O632*E632</f>
        <v>0</v>
      </c>
      <c r="Q632" s="96" t="n"/>
      <c r="R632" s="178">
        <f>Q632*F632</f>
        <v>0</v>
      </c>
      <c r="S632" s="95" t="n"/>
      <c r="T632" s="179">
        <f>S632*E632</f>
        <v>0</v>
      </c>
      <c r="U632" s="98" t="n"/>
      <c r="V632" s="178">
        <f>U632*F632</f>
        <v>0</v>
      </c>
      <c r="W632" s="99" t="n"/>
      <c r="X632" s="179">
        <f>W632*E632</f>
        <v>0</v>
      </c>
      <c r="Y632" s="98" t="n"/>
      <c r="Z632" s="178">
        <f>Y632*F632</f>
        <v>0</v>
      </c>
      <c r="AA632" s="99" t="n"/>
      <c r="AB632" s="179">
        <f>AA632*E632</f>
        <v>0</v>
      </c>
      <c r="AC632" s="98" t="n"/>
      <c r="AD632" s="178">
        <f>AC632*F632</f>
        <v>0</v>
      </c>
      <c r="AE632" s="99" t="n"/>
      <c r="AF632" s="179">
        <f>AE632*E632</f>
        <v>0</v>
      </c>
      <c r="AG632" s="98" t="n"/>
      <c r="AH632" s="178">
        <f>AG632*F632</f>
        <v>0</v>
      </c>
      <c r="AI632" s="99" t="n"/>
      <c r="AJ632" s="179">
        <f>AI632*E632</f>
        <v>0</v>
      </c>
      <c r="AK632" s="98" t="n"/>
      <c r="AL632" s="178">
        <f>AK632*F632</f>
        <v>0</v>
      </c>
      <c r="AM632" s="99" t="n"/>
      <c r="AN632" s="179">
        <f>AM632*E632</f>
        <v>0</v>
      </c>
      <c r="AO632" s="98" t="n"/>
      <c r="AP632" s="178">
        <f>AO632*F632</f>
        <v>0</v>
      </c>
      <c r="AQ632" s="99" t="n"/>
      <c r="AR632" s="179">
        <f>AQ632*E632</f>
        <v>0</v>
      </c>
      <c r="AS632" s="98" t="n"/>
      <c r="AT632" s="178">
        <f>AS632*F632</f>
        <v>0</v>
      </c>
      <c r="AU632" s="99" t="n"/>
      <c r="AV632" s="179">
        <f>AU632*E632</f>
        <v>0</v>
      </c>
      <c r="AW632" s="98" t="n"/>
      <c r="AX632" s="178">
        <f>AW632*F632</f>
        <v>0</v>
      </c>
      <c r="AY632" s="99" t="n"/>
      <c r="AZ632" s="179">
        <f>AY632*E632</f>
        <v>0</v>
      </c>
      <c r="BA632" s="98" t="n"/>
      <c r="BB632" s="178">
        <f>BA632*F632</f>
        <v>0</v>
      </c>
      <c r="BC632" s="99" t="n"/>
      <c r="BD632" s="179">
        <f>BC632*E632</f>
        <v>0</v>
      </c>
      <c r="BE632" s="98" t="n"/>
      <c r="BF632" s="178">
        <f>BE632*F632</f>
        <v>0</v>
      </c>
    </row>
    <row r="633" ht="42" customHeight="1">
      <c r="A633" s="19" t="inlineStr">
        <is>
          <t>12.095.0262</t>
        </is>
      </c>
      <c r="B633" s="15" t="inlineStr">
        <is>
          <t>פרגולת הצללה, חיבור לקיר, מאלומיניום דגם "כנף מטוס" דוגמת "טרלידור" או ש"ע, בגדלים שונים, הקירוי עשוי מפרופילי אלומיניום אליפסיים בעיצוב אווירודינמי, לרבות מזלג אלומיניום וחיבור לקיר, מאולגן/צבוע (המחיר הינו לכמות מינימלית של 10 מ"ר)</t>
        </is>
      </c>
      <c r="C633" s="33" t="inlineStr">
        <is>
          <t>מ"ר</t>
        </is>
      </c>
      <c r="D633" s="180" t="n">
        <v>1680</v>
      </c>
      <c r="E633" s="180">
        <f>D633*(1-$E$3)</f>
        <v>1428</v>
      </c>
      <c r="F633" s="181">
        <f>E633*(1+$F$3)</f>
        <v>1499.4</v>
      </c>
      <c r="H633" s="38" t="n"/>
      <c r="I633" s="36" t="n"/>
      <c r="K633" s="100" t="n"/>
      <c r="L633" s="182">
        <f>K633*E633</f>
        <v>0</v>
      </c>
      <c r="M633" s="102" t="n"/>
      <c r="N633" s="183">
        <f>M633*F633</f>
        <v>0</v>
      </c>
      <c r="O633" s="95" t="n"/>
      <c r="P633" s="177">
        <f>O633*E633</f>
        <v>0</v>
      </c>
      <c r="Q633" s="96" t="n"/>
      <c r="R633" s="178">
        <f>Q633*F633</f>
        <v>0</v>
      </c>
      <c r="S633" s="95" t="n"/>
      <c r="T633" s="179">
        <f>S633*E633</f>
        <v>0</v>
      </c>
      <c r="U633" s="98" t="n"/>
      <c r="V633" s="178">
        <f>U633*F633</f>
        <v>0</v>
      </c>
      <c r="W633" s="99" t="n"/>
      <c r="X633" s="179">
        <f>W633*E633</f>
        <v>0</v>
      </c>
      <c r="Y633" s="98" t="n"/>
      <c r="Z633" s="178">
        <f>Y633*F633</f>
        <v>0</v>
      </c>
      <c r="AA633" s="99" t="n"/>
      <c r="AB633" s="179">
        <f>AA633*E633</f>
        <v>0</v>
      </c>
      <c r="AC633" s="98" t="n"/>
      <c r="AD633" s="178">
        <f>AC633*F633</f>
        <v>0</v>
      </c>
      <c r="AE633" s="99" t="n"/>
      <c r="AF633" s="179">
        <f>AE633*E633</f>
        <v>0</v>
      </c>
      <c r="AG633" s="98" t="n"/>
      <c r="AH633" s="178">
        <f>AG633*F633</f>
        <v>0</v>
      </c>
      <c r="AI633" s="99" t="n"/>
      <c r="AJ633" s="179">
        <f>AI633*E633</f>
        <v>0</v>
      </c>
      <c r="AK633" s="98" t="n"/>
      <c r="AL633" s="178">
        <f>AK633*F633</f>
        <v>0</v>
      </c>
      <c r="AM633" s="99" t="n"/>
      <c r="AN633" s="179">
        <f>AM633*E633</f>
        <v>0</v>
      </c>
      <c r="AO633" s="98" t="n"/>
      <c r="AP633" s="178">
        <f>AO633*F633</f>
        <v>0</v>
      </c>
      <c r="AQ633" s="99" t="n"/>
      <c r="AR633" s="179">
        <f>AQ633*E633</f>
        <v>0</v>
      </c>
      <c r="AS633" s="98" t="n"/>
      <c r="AT633" s="178">
        <f>AS633*F633</f>
        <v>0</v>
      </c>
      <c r="AU633" s="99" t="n"/>
      <c r="AV633" s="179">
        <f>AU633*E633</f>
        <v>0</v>
      </c>
      <c r="AW633" s="98" t="n"/>
      <c r="AX633" s="178">
        <f>AW633*F633</f>
        <v>0</v>
      </c>
      <c r="AY633" s="99" t="n"/>
      <c r="AZ633" s="179">
        <f>AY633*E633</f>
        <v>0</v>
      </c>
      <c r="BA633" s="98" t="n"/>
      <c r="BB633" s="178">
        <f>BA633*F633</f>
        <v>0</v>
      </c>
      <c r="BC633" s="99" t="n"/>
      <c r="BD633" s="179">
        <f>BC633*E633</f>
        <v>0</v>
      </c>
      <c r="BE633" s="98" t="n"/>
      <c r="BF633" s="178">
        <f>BE633*F633</f>
        <v>0</v>
      </c>
    </row>
    <row r="634" ht="42" customHeight="1">
      <c r="A634" s="19" t="inlineStr">
        <is>
          <t>12.095.0270</t>
        </is>
      </c>
      <c r="B634" s="15" t="inlineStr">
        <is>
          <t>פרגולת הצללה מאלומיניום מסוג "לייזר משרבייה" (מגוון דגמים) דוגמת "טרלידור" או ש"ע, מעוצב בעיבוד לייזר עם מסגרת, לרבות עד 2 עמודים (לכל 10 מ"ר) מפרופילי אלומיניום במידות 80/80/4 מ"מ מעוגנים לרצפת בטון או ריצוף ע"י פלטקה ו- 4 ברגי עיגון, מאולגן/צבוע</t>
        </is>
      </c>
      <c r="C634" s="33" t="inlineStr">
        <is>
          <t>מ"ר</t>
        </is>
      </c>
      <c r="D634" s="180" t="n">
        <v>2100</v>
      </c>
      <c r="E634" s="180">
        <f>D634*(1-$E$3)</f>
        <v>1785</v>
      </c>
      <c r="F634" s="181">
        <f>E634*(1+$F$3)</f>
        <v>1874.25</v>
      </c>
      <c r="H634" s="38" t="n"/>
      <c r="I634" s="36" t="n"/>
      <c r="K634" s="100" t="n"/>
      <c r="L634" s="182">
        <f>K634*E634</f>
        <v>0</v>
      </c>
      <c r="M634" s="102" t="n"/>
      <c r="N634" s="183">
        <f>M634*F634</f>
        <v>0</v>
      </c>
      <c r="O634" s="95" t="n"/>
      <c r="P634" s="177">
        <f>O634*E634</f>
        <v>0</v>
      </c>
      <c r="Q634" s="96" t="n"/>
      <c r="R634" s="178">
        <f>Q634*F634</f>
        <v>0</v>
      </c>
      <c r="S634" s="95" t="n"/>
      <c r="T634" s="179">
        <f>S634*E634</f>
        <v>0</v>
      </c>
      <c r="U634" s="98" t="n"/>
      <c r="V634" s="178">
        <f>U634*F634</f>
        <v>0</v>
      </c>
      <c r="W634" s="99" t="n"/>
      <c r="X634" s="179">
        <f>W634*E634</f>
        <v>0</v>
      </c>
      <c r="Y634" s="98" t="n"/>
      <c r="Z634" s="178">
        <f>Y634*F634</f>
        <v>0</v>
      </c>
      <c r="AA634" s="99" t="n"/>
      <c r="AB634" s="179">
        <f>AA634*E634</f>
        <v>0</v>
      </c>
      <c r="AC634" s="98" t="n"/>
      <c r="AD634" s="178">
        <f>AC634*F634</f>
        <v>0</v>
      </c>
      <c r="AE634" s="99" t="n"/>
      <c r="AF634" s="179">
        <f>AE634*E634</f>
        <v>0</v>
      </c>
      <c r="AG634" s="98" t="n"/>
      <c r="AH634" s="178">
        <f>AG634*F634</f>
        <v>0</v>
      </c>
      <c r="AI634" s="99" t="n"/>
      <c r="AJ634" s="179">
        <f>AI634*E634</f>
        <v>0</v>
      </c>
      <c r="AK634" s="98" t="n"/>
      <c r="AL634" s="178">
        <f>AK634*F634</f>
        <v>0</v>
      </c>
      <c r="AM634" s="99" t="n"/>
      <c r="AN634" s="179">
        <f>AM634*E634</f>
        <v>0</v>
      </c>
      <c r="AO634" s="98" t="n"/>
      <c r="AP634" s="178">
        <f>AO634*F634</f>
        <v>0</v>
      </c>
      <c r="AQ634" s="99" t="n"/>
      <c r="AR634" s="179">
        <f>AQ634*E634</f>
        <v>0</v>
      </c>
      <c r="AS634" s="98" t="n"/>
      <c r="AT634" s="178">
        <f>AS634*F634</f>
        <v>0</v>
      </c>
      <c r="AU634" s="99" t="n"/>
      <c r="AV634" s="179">
        <f>AU634*E634</f>
        <v>0</v>
      </c>
      <c r="AW634" s="98" t="n"/>
      <c r="AX634" s="178">
        <f>AW634*F634</f>
        <v>0</v>
      </c>
      <c r="AY634" s="99" t="n"/>
      <c r="AZ634" s="179">
        <f>AY634*E634</f>
        <v>0</v>
      </c>
      <c r="BA634" s="98" t="n"/>
      <c r="BB634" s="178">
        <f>BA634*F634</f>
        <v>0</v>
      </c>
      <c r="BC634" s="99" t="n"/>
      <c r="BD634" s="179">
        <f>BC634*E634</f>
        <v>0</v>
      </c>
      <c r="BE634" s="98" t="n"/>
      <c r="BF634" s="178">
        <f>BE634*F634</f>
        <v>0</v>
      </c>
    </row>
    <row r="635" ht="28.2" customHeight="1">
      <c r="A635" s="19" t="inlineStr">
        <is>
          <t>12.095.0272</t>
        </is>
      </c>
      <c r="B635" s="15" t="inlineStr">
        <is>
          <t>פרגולת הצללה תלויה מאלומיניום מסוג "לייזר משרבייה" (מגוון דגמים) דוגמת "טרלידור" או ש"ע, מעוצב בעיבוד לייזר עם מסגרת, לרבות מוטות מתיחה, מאולגן/צבוע (המחיר הינו לכמות מינימלית של 10 מ"ר)</t>
        </is>
      </c>
      <c r="C635" s="33" t="inlineStr">
        <is>
          <t>מ"ר</t>
        </is>
      </c>
      <c r="D635" s="180" t="n">
        <v>2100</v>
      </c>
      <c r="E635" s="180">
        <f>D635*(1-$E$3)</f>
        <v>1785</v>
      </c>
      <c r="F635" s="181">
        <f>E635*(1+$F$3)</f>
        <v>1874.25</v>
      </c>
      <c r="H635" s="38" t="n"/>
      <c r="I635" s="36" t="n"/>
      <c r="K635" s="100" t="n"/>
      <c r="L635" s="182">
        <f>K635*E635</f>
        <v>0</v>
      </c>
      <c r="M635" s="102" t="n"/>
      <c r="N635" s="183">
        <f>M635*F635</f>
        <v>0</v>
      </c>
      <c r="O635" s="95" t="n"/>
      <c r="P635" s="177">
        <f>O635*E635</f>
        <v>0</v>
      </c>
      <c r="Q635" s="96" t="n"/>
      <c r="R635" s="178">
        <f>Q635*F635</f>
        <v>0</v>
      </c>
      <c r="S635" s="95" t="n"/>
      <c r="T635" s="179">
        <f>S635*E635</f>
        <v>0</v>
      </c>
      <c r="U635" s="98" t="n"/>
      <c r="V635" s="178">
        <f>U635*F635</f>
        <v>0</v>
      </c>
      <c r="W635" s="99" t="n"/>
      <c r="X635" s="179">
        <f>W635*E635</f>
        <v>0</v>
      </c>
      <c r="Y635" s="98" t="n"/>
      <c r="Z635" s="178">
        <f>Y635*F635</f>
        <v>0</v>
      </c>
      <c r="AA635" s="99" t="n"/>
      <c r="AB635" s="179">
        <f>AA635*E635</f>
        <v>0</v>
      </c>
      <c r="AC635" s="98" t="n"/>
      <c r="AD635" s="178">
        <f>AC635*F635</f>
        <v>0</v>
      </c>
      <c r="AE635" s="99" t="n"/>
      <c r="AF635" s="179">
        <f>AE635*E635</f>
        <v>0</v>
      </c>
      <c r="AG635" s="98" t="n"/>
      <c r="AH635" s="178">
        <f>AG635*F635</f>
        <v>0</v>
      </c>
      <c r="AI635" s="99" t="n"/>
      <c r="AJ635" s="179">
        <f>AI635*E635</f>
        <v>0</v>
      </c>
      <c r="AK635" s="98" t="n"/>
      <c r="AL635" s="178">
        <f>AK635*F635</f>
        <v>0</v>
      </c>
      <c r="AM635" s="99" t="n"/>
      <c r="AN635" s="179">
        <f>AM635*E635</f>
        <v>0</v>
      </c>
      <c r="AO635" s="98" t="n"/>
      <c r="AP635" s="178">
        <f>AO635*F635</f>
        <v>0</v>
      </c>
      <c r="AQ635" s="99" t="n"/>
      <c r="AR635" s="179">
        <f>AQ635*E635</f>
        <v>0</v>
      </c>
      <c r="AS635" s="98" t="n"/>
      <c r="AT635" s="178">
        <f>AS635*F635</f>
        <v>0</v>
      </c>
      <c r="AU635" s="99" t="n"/>
      <c r="AV635" s="179">
        <f>AU635*E635</f>
        <v>0</v>
      </c>
      <c r="AW635" s="98" t="n"/>
      <c r="AX635" s="178">
        <f>AW635*F635</f>
        <v>0</v>
      </c>
      <c r="AY635" s="99" t="n"/>
      <c r="AZ635" s="179">
        <f>AY635*E635</f>
        <v>0</v>
      </c>
      <c r="BA635" s="98" t="n"/>
      <c r="BB635" s="178">
        <f>BA635*F635</f>
        <v>0</v>
      </c>
      <c r="BC635" s="99" t="n"/>
      <c r="BD635" s="179">
        <f>BC635*E635</f>
        <v>0</v>
      </c>
      <c r="BE635" s="98" t="n"/>
      <c r="BF635" s="178">
        <f>BE635*F635</f>
        <v>0</v>
      </c>
    </row>
    <row r="636" ht="28.2" customHeight="1">
      <c r="A636" s="19" t="inlineStr">
        <is>
          <t>12.095.0300</t>
        </is>
      </c>
      <c r="B636" s="15" t="inlineStr">
        <is>
          <t>תוספת לפרגולות (בסעיפים 12.095.0220-272) עבור עמוד תומך נוסף מעל 2 עמודים, העמוד עשוי מפרופילי אלומיניום 80/80/4 מ"מ בגובה 2.8 מ', לרבות יציקה</t>
        </is>
      </c>
      <c r="C636" s="33" t="inlineStr">
        <is>
          <t>יח'</t>
        </is>
      </c>
      <c r="D636" s="180" t="n">
        <v>660</v>
      </c>
      <c r="E636" s="180">
        <f>D636*(1-$E$3)</f>
        <v>561</v>
      </c>
      <c r="F636" s="181">
        <f>E636*(1+$F$3)</f>
        <v>589.0500000000001</v>
      </c>
      <c r="H636" s="38" t="n"/>
      <c r="I636" s="36" t="n"/>
      <c r="K636" s="100" t="n"/>
      <c r="L636" s="182">
        <f>K636*E636</f>
        <v>0</v>
      </c>
      <c r="M636" s="102" t="n"/>
      <c r="N636" s="183">
        <f>M636*F636</f>
        <v>0</v>
      </c>
      <c r="O636" s="95" t="n"/>
      <c r="P636" s="177">
        <f>O636*E636</f>
        <v>0</v>
      </c>
      <c r="Q636" s="96" t="n"/>
      <c r="R636" s="178">
        <f>Q636*F636</f>
        <v>0</v>
      </c>
      <c r="S636" s="95" t="n"/>
      <c r="T636" s="179">
        <f>S636*E636</f>
        <v>0</v>
      </c>
      <c r="U636" s="98" t="n"/>
      <c r="V636" s="178">
        <f>U636*F636</f>
        <v>0</v>
      </c>
      <c r="W636" s="99" t="n"/>
      <c r="X636" s="179">
        <f>W636*E636</f>
        <v>0</v>
      </c>
      <c r="Y636" s="98" t="n"/>
      <c r="Z636" s="178">
        <f>Y636*F636</f>
        <v>0</v>
      </c>
      <c r="AA636" s="99" t="n"/>
      <c r="AB636" s="179">
        <f>AA636*E636</f>
        <v>0</v>
      </c>
      <c r="AC636" s="98" t="n"/>
      <c r="AD636" s="178">
        <f>AC636*F636</f>
        <v>0</v>
      </c>
      <c r="AE636" s="99" t="n"/>
      <c r="AF636" s="179">
        <f>AE636*E636</f>
        <v>0</v>
      </c>
      <c r="AG636" s="98" t="n"/>
      <c r="AH636" s="178">
        <f>AG636*F636</f>
        <v>0</v>
      </c>
      <c r="AI636" s="99" t="n"/>
      <c r="AJ636" s="179">
        <f>AI636*E636</f>
        <v>0</v>
      </c>
      <c r="AK636" s="98" t="n"/>
      <c r="AL636" s="178">
        <f>AK636*F636</f>
        <v>0</v>
      </c>
      <c r="AM636" s="99" t="n"/>
      <c r="AN636" s="179">
        <f>AM636*E636</f>
        <v>0</v>
      </c>
      <c r="AO636" s="98" t="n"/>
      <c r="AP636" s="178">
        <f>AO636*F636</f>
        <v>0</v>
      </c>
      <c r="AQ636" s="99" t="n"/>
      <c r="AR636" s="179">
        <f>AQ636*E636</f>
        <v>0</v>
      </c>
      <c r="AS636" s="98" t="n"/>
      <c r="AT636" s="178">
        <f>AS636*F636</f>
        <v>0</v>
      </c>
      <c r="AU636" s="99" t="n"/>
      <c r="AV636" s="179">
        <f>AU636*E636</f>
        <v>0</v>
      </c>
      <c r="AW636" s="98" t="n"/>
      <c r="AX636" s="178">
        <f>AW636*F636</f>
        <v>0</v>
      </c>
      <c r="AY636" s="99" t="n"/>
      <c r="AZ636" s="179">
        <f>AY636*E636</f>
        <v>0</v>
      </c>
      <c r="BA636" s="98" t="n"/>
      <c r="BB636" s="178">
        <f>BA636*F636</f>
        <v>0</v>
      </c>
      <c r="BC636" s="99" t="n"/>
      <c r="BD636" s="179">
        <f>BC636*E636</f>
        <v>0</v>
      </c>
      <c r="BE636" s="98" t="n"/>
      <c r="BF636" s="178">
        <f>BE636*F636</f>
        <v>0</v>
      </c>
    </row>
    <row r="637" ht="28.2" customHeight="1">
      <c r="A637" s="19" t="inlineStr">
        <is>
          <t>12.095.0310</t>
        </is>
      </c>
      <c r="B637" s="15" t="inlineStr">
        <is>
          <t>תוספת לפרגולות (בסעיפים 12.095.0220-272) עבור עמוד תומך נוסף מפרופיל אלומיניום 80/80/4 מ"מ ללא יציקה. המחיר הינו למטר אורך של עמוד</t>
        </is>
      </c>
      <c r="C637" s="33" t="inlineStr">
        <is>
          <t>מ'</t>
        </is>
      </c>
      <c r="D637" s="180" t="n">
        <v>142</v>
      </c>
      <c r="E637" s="180">
        <f>D637*(1-$E$3)</f>
        <v>120.7</v>
      </c>
      <c r="F637" s="181">
        <f>E637*(1+$F$3)</f>
        <v>126.73500000000001</v>
      </c>
      <c r="H637" s="38" t="n"/>
      <c r="I637" s="36" t="n"/>
      <c r="K637" s="100" t="n"/>
      <c r="L637" s="182">
        <f>K637*E637</f>
        <v>0</v>
      </c>
      <c r="M637" s="102" t="n"/>
      <c r="N637" s="183">
        <f>M637*F637</f>
        <v>0</v>
      </c>
      <c r="O637" s="95" t="n"/>
      <c r="P637" s="177">
        <f>O637*E637</f>
        <v>0</v>
      </c>
      <c r="Q637" s="96" t="n"/>
      <c r="R637" s="178">
        <f>Q637*F637</f>
        <v>0</v>
      </c>
      <c r="S637" s="95" t="n"/>
      <c r="T637" s="179">
        <f>S637*E637</f>
        <v>0</v>
      </c>
      <c r="U637" s="98" t="n"/>
      <c r="V637" s="178">
        <f>U637*F637</f>
        <v>0</v>
      </c>
      <c r="W637" s="99" t="n"/>
      <c r="X637" s="179">
        <f>W637*E637</f>
        <v>0</v>
      </c>
      <c r="Y637" s="98" t="n"/>
      <c r="Z637" s="178">
        <f>Y637*F637</f>
        <v>0</v>
      </c>
      <c r="AA637" s="99" t="n"/>
      <c r="AB637" s="179">
        <f>AA637*E637</f>
        <v>0</v>
      </c>
      <c r="AC637" s="98" t="n"/>
      <c r="AD637" s="178">
        <f>AC637*F637</f>
        <v>0</v>
      </c>
      <c r="AE637" s="99" t="n"/>
      <c r="AF637" s="179">
        <f>AE637*E637</f>
        <v>0</v>
      </c>
      <c r="AG637" s="98" t="n"/>
      <c r="AH637" s="178">
        <f>AG637*F637</f>
        <v>0</v>
      </c>
      <c r="AI637" s="99" t="n"/>
      <c r="AJ637" s="179">
        <f>AI637*E637</f>
        <v>0</v>
      </c>
      <c r="AK637" s="98" t="n"/>
      <c r="AL637" s="178">
        <f>AK637*F637</f>
        <v>0</v>
      </c>
      <c r="AM637" s="99" t="n"/>
      <c r="AN637" s="179">
        <f>AM637*E637</f>
        <v>0</v>
      </c>
      <c r="AO637" s="98" t="n"/>
      <c r="AP637" s="178">
        <f>AO637*F637</f>
        <v>0</v>
      </c>
      <c r="AQ637" s="99" t="n"/>
      <c r="AR637" s="179">
        <f>AQ637*E637</f>
        <v>0</v>
      </c>
      <c r="AS637" s="98" t="n"/>
      <c r="AT637" s="178">
        <f>AS637*F637</f>
        <v>0</v>
      </c>
      <c r="AU637" s="99" t="n"/>
      <c r="AV637" s="179">
        <f>AU637*E637</f>
        <v>0</v>
      </c>
      <c r="AW637" s="98" t="n"/>
      <c r="AX637" s="178">
        <f>AW637*F637</f>
        <v>0</v>
      </c>
      <c r="AY637" s="99" t="n"/>
      <c r="AZ637" s="179">
        <f>AY637*E637</f>
        <v>0</v>
      </c>
      <c r="BA637" s="98" t="n"/>
      <c r="BB637" s="178">
        <f>BA637*F637</f>
        <v>0</v>
      </c>
      <c r="BC637" s="99" t="n"/>
      <c r="BD637" s="179">
        <f>BC637*E637</f>
        <v>0</v>
      </c>
      <c r="BE637" s="98" t="n"/>
      <c r="BF637" s="178">
        <f>BE637*F637</f>
        <v>0</v>
      </c>
    </row>
    <row r="638" ht="28.2" customHeight="1">
      <c r="A638" s="19" t="inlineStr">
        <is>
          <t>12.095.0320</t>
        </is>
      </c>
      <c r="B638" s="15" t="inlineStr">
        <is>
          <t>תוספת לפרגולות (בסעיפים 12.095.0220-272) עבור כיסוי בלוחות קשיחים מסוג "סנטף גלי" או ש"ע, בגוון שקוף/לבן/ברונזה</t>
        </is>
      </c>
      <c r="C638" s="33" t="inlineStr">
        <is>
          <t>מ"ר</t>
        </is>
      </c>
      <c r="D638" s="180" t="n">
        <v>262</v>
      </c>
      <c r="E638" s="180">
        <f>D638*(1-$E$3)</f>
        <v>222.7</v>
      </c>
      <c r="F638" s="181">
        <f>E638*(1+$F$3)</f>
        <v>233.835</v>
      </c>
      <c r="H638" s="38" t="n"/>
      <c r="I638" s="36" t="n"/>
      <c r="K638" s="100" t="n"/>
      <c r="L638" s="182">
        <f>K638*E638</f>
        <v>0</v>
      </c>
      <c r="M638" s="102" t="n"/>
      <c r="N638" s="183">
        <f>M638*F638</f>
        <v>0</v>
      </c>
      <c r="O638" s="95" t="n"/>
      <c r="P638" s="177">
        <f>O638*E638</f>
        <v>0</v>
      </c>
      <c r="Q638" s="96" t="n"/>
      <c r="R638" s="178">
        <f>Q638*F638</f>
        <v>0</v>
      </c>
      <c r="S638" s="95" t="n"/>
      <c r="T638" s="179">
        <f>S638*E638</f>
        <v>0</v>
      </c>
      <c r="U638" s="98" t="n"/>
      <c r="V638" s="178">
        <f>U638*F638</f>
        <v>0</v>
      </c>
      <c r="W638" s="99" t="n"/>
      <c r="X638" s="179">
        <f>W638*E638</f>
        <v>0</v>
      </c>
      <c r="Y638" s="98" t="n"/>
      <c r="Z638" s="178">
        <f>Y638*F638</f>
        <v>0</v>
      </c>
      <c r="AA638" s="99" t="n"/>
      <c r="AB638" s="179">
        <f>AA638*E638</f>
        <v>0</v>
      </c>
      <c r="AC638" s="98" t="n"/>
      <c r="AD638" s="178">
        <f>AC638*F638</f>
        <v>0</v>
      </c>
      <c r="AE638" s="99" t="n"/>
      <c r="AF638" s="179">
        <f>AE638*E638</f>
        <v>0</v>
      </c>
      <c r="AG638" s="98" t="n"/>
      <c r="AH638" s="178">
        <f>AG638*F638</f>
        <v>0</v>
      </c>
      <c r="AI638" s="99" t="n"/>
      <c r="AJ638" s="179">
        <f>AI638*E638</f>
        <v>0</v>
      </c>
      <c r="AK638" s="98" t="n"/>
      <c r="AL638" s="178">
        <f>AK638*F638</f>
        <v>0</v>
      </c>
      <c r="AM638" s="99" t="n"/>
      <c r="AN638" s="179">
        <f>AM638*E638</f>
        <v>0</v>
      </c>
      <c r="AO638" s="98" t="n"/>
      <c r="AP638" s="178">
        <f>AO638*F638</f>
        <v>0</v>
      </c>
      <c r="AQ638" s="99" t="n"/>
      <c r="AR638" s="179">
        <f>AQ638*E638</f>
        <v>0</v>
      </c>
      <c r="AS638" s="98" t="n"/>
      <c r="AT638" s="178">
        <f>AS638*F638</f>
        <v>0</v>
      </c>
      <c r="AU638" s="99" t="n"/>
      <c r="AV638" s="179">
        <f>AU638*E638</f>
        <v>0</v>
      </c>
      <c r="AW638" s="98" t="n"/>
      <c r="AX638" s="178">
        <f>AW638*F638</f>
        <v>0</v>
      </c>
      <c r="AY638" s="99" t="n"/>
      <c r="AZ638" s="179">
        <f>AY638*E638</f>
        <v>0</v>
      </c>
      <c r="BA638" s="98" t="n"/>
      <c r="BB638" s="178">
        <f>BA638*F638</f>
        <v>0</v>
      </c>
      <c r="BC638" s="99" t="n"/>
      <c r="BD638" s="179">
        <f>BC638*E638</f>
        <v>0</v>
      </c>
      <c r="BE638" s="98" t="n"/>
      <c r="BF638" s="178">
        <f>BE638*F638</f>
        <v>0</v>
      </c>
    </row>
    <row r="639" ht="28.2" customHeight="1">
      <c r="A639" s="19" t="inlineStr">
        <is>
          <t>12.095.0330</t>
        </is>
      </c>
      <c r="B639" s="15" t="inlineStr">
        <is>
          <t>תוספת לפרגולות (בסעיפים 12.095.0220-272) עבור כיסוי בלוחות קשיחים מסוג "סנטף HB" פריזמטי (גלי) או ש"ע, בעובי 0.8 מ"מ, ב-4 גווני אפור שקוף</t>
        </is>
      </c>
      <c r="C639" s="33" t="inlineStr">
        <is>
          <t>מ"ר</t>
        </is>
      </c>
      <c r="D639" s="180" t="n">
        <v>400</v>
      </c>
      <c r="E639" s="180">
        <f>D639*(1-$E$3)</f>
        <v>340</v>
      </c>
      <c r="F639" s="181">
        <f>E639*(1+$F$3)</f>
        <v>357</v>
      </c>
      <c r="H639" s="38" t="n"/>
      <c r="I639" s="36" t="n"/>
      <c r="K639" s="100" t="n"/>
      <c r="L639" s="182">
        <f>K639*E639</f>
        <v>0</v>
      </c>
      <c r="M639" s="102" t="n"/>
      <c r="N639" s="183">
        <f>M639*F639</f>
        <v>0</v>
      </c>
      <c r="O639" s="95" t="n"/>
      <c r="P639" s="177">
        <f>O639*E639</f>
        <v>0</v>
      </c>
      <c r="Q639" s="96" t="n"/>
      <c r="R639" s="178">
        <f>Q639*F639</f>
        <v>0</v>
      </c>
      <c r="S639" s="95" t="n"/>
      <c r="T639" s="179">
        <f>S639*E639</f>
        <v>0</v>
      </c>
      <c r="U639" s="98" t="n"/>
      <c r="V639" s="178">
        <f>U639*F639</f>
        <v>0</v>
      </c>
      <c r="W639" s="99" t="n"/>
      <c r="X639" s="179">
        <f>W639*E639</f>
        <v>0</v>
      </c>
      <c r="Y639" s="98" t="n"/>
      <c r="Z639" s="178">
        <f>Y639*F639</f>
        <v>0</v>
      </c>
      <c r="AA639" s="99" t="n"/>
      <c r="AB639" s="179">
        <f>AA639*E639</f>
        <v>0</v>
      </c>
      <c r="AC639" s="98" t="n"/>
      <c r="AD639" s="178">
        <f>AC639*F639</f>
        <v>0</v>
      </c>
      <c r="AE639" s="99" t="n"/>
      <c r="AF639" s="179">
        <f>AE639*E639</f>
        <v>0</v>
      </c>
      <c r="AG639" s="98" t="n"/>
      <c r="AH639" s="178">
        <f>AG639*F639</f>
        <v>0</v>
      </c>
      <c r="AI639" s="99" t="n"/>
      <c r="AJ639" s="179">
        <f>AI639*E639</f>
        <v>0</v>
      </c>
      <c r="AK639" s="98" t="n"/>
      <c r="AL639" s="178">
        <f>AK639*F639</f>
        <v>0</v>
      </c>
      <c r="AM639" s="99" t="n"/>
      <c r="AN639" s="179">
        <f>AM639*E639</f>
        <v>0</v>
      </c>
      <c r="AO639" s="98" t="n"/>
      <c r="AP639" s="178">
        <f>AO639*F639</f>
        <v>0</v>
      </c>
      <c r="AQ639" s="99" t="n"/>
      <c r="AR639" s="179">
        <f>AQ639*E639</f>
        <v>0</v>
      </c>
      <c r="AS639" s="98" t="n"/>
      <c r="AT639" s="178">
        <f>AS639*F639</f>
        <v>0</v>
      </c>
      <c r="AU639" s="99" t="n"/>
      <c r="AV639" s="179">
        <f>AU639*E639</f>
        <v>0</v>
      </c>
      <c r="AW639" s="98" t="n"/>
      <c r="AX639" s="178">
        <f>AW639*F639</f>
        <v>0</v>
      </c>
      <c r="AY639" s="99" t="n"/>
      <c r="AZ639" s="179">
        <f>AY639*E639</f>
        <v>0</v>
      </c>
      <c r="BA639" s="98" t="n"/>
      <c r="BB639" s="178">
        <f>BA639*F639</f>
        <v>0</v>
      </c>
      <c r="BC639" s="99" t="n"/>
      <c r="BD639" s="179">
        <f>BC639*E639</f>
        <v>0</v>
      </c>
      <c r="BE639" s="98" t="n"/>
      <c r="BF639" s="178">
        <f>BE639*F639</f>
        <v>0</v>
      </c>
    </row>
    <row r="640" ht="28.2" customHeight="1">
      <c r="A640" s="19" t="inlineStr">
        <is>
          <t>12.095.0340</t>
        </is>
      </c>
      <c r="B640" s="15" t="inlineStr">
        <is>
          <t>תוספת לפרגולות (בסעיפים 12.095.0220-272) עבור כיסוי בלוחות פוליקרבונט "פוליגל" או ש"ע, בעובי 6 מ"מ, בגוון שקוף/לבן</t>
        </is>
      </c>
      <c r="C640" s="33" t="inlineStr">
        <is>
          <t>מ"ר</t>
        </is>
      </c>
      <c r="D640" s="180" t="n">
        <v>327</v>
      </c>
      <c r="E640" s="180">
        <f>D640*(1-$E$3)</f>
        <v>277.95</v>
      </c>
      <c r="F640" s="181">
        <f>E640*(1+$F$3)</f>
        <v>291.8475</v>
      </c>
      <c r="H640" s="38" t="n"/>
      <c r="I640" s="36" t="n"/>
      <c r="K640" s="100" t="n"/>
      <c r="L640" s="182">
        <f>K640*E640</f>
        <v>0</v>
      </c>
      <c r="M640" s="102" t="n"/>
      <c r="N640" s="183">
        <f>M640*F640</f>
        <v>0</v>
      </c>
      <c r="O640" s="95" t="n"/>
      <c r="P640" s="177">
        <f>O640*E640</f>
        <v>0</v>
      </c>
      <c r="Q640" s="96" t="n"/>
      <c r="R640" s="178">
        <f>Q640*F640</f>
        <v>0</v>
      </c>
      <c r="S640" s="95" t="n"/>
      <c r="T640" s="179">
        <f>S640*E640</f>
        <v>0</v>
      </c>
      <c r="U640" s="98" t="n"/>
      <c r="V640" s="178">
        <f>U640*F640</f>
        <v>0</v>
      </c>
      <c r="W640" s="99" t="n"/>
      <c r="X640" s="179">
        <f>W640*E640</f>
        <v>0</v>
      </c>
      <c r="Y640" s="98" t="n"/>
      <c r="Z640" s="178">
        <f>Y640*F640</f>
        <v>0</v>
      </c>
      <c r="AA640" s="99" t="n"/>
      <c r="AB640" s="179">
        <f>AA640*E640</f>
        <v>0</v>
      </c>
      <c r="AC640" s="98" t="n"/>
      <c r="AD640" s="178">
        <f>AC640*F640</f>
        <v>0</v>
      </c>
      <c r="AE640" s="99" t="n"/>
      <c r="AF640" s="179">
        <f>AE640*E640</f>
        <v>0</v>
      </c>
      <c r="AG640" s="98" t="n"/>
      <c r="AH640" s="178">
        <f>AG640*F640</f>
        <v>0</v>
      </c>
      <c r="AI640" s="99" t="n"/>
      <c r="AJ640" s="179">
        <f>AI640*E640</f>
        <v>0</v>
      </c>
      <c r="AK640" s="98" t="n"/>
      <c r="AL640" s="178">
        <f>AK640*F640</f>
        <v>0</v>
      </c>
      <c r="AM640" s="99" t="n"/>
      <c r="AN640" s="179">
        <f>AM640*E640</f>
        <v>0</v>
      </c>
      <c r="AO640" s="98" t="n"/>
      <c r="AP640" s="178">
        <f>AO640*F640</f>
        <v>0</v>
      </c>
      <c r="AQ640" s="99" t="n"/>
      <c r="AR640" s="179">
        <f>AQ640*E640</f>
        <v>0</v>
      </c>
      <c r="AS640" s="98" t="n"/>
      <c r="AT640" s="178">
        <f>AS640*F640</f>
        <v>0</v>
      </c>
      <c r="AU640" s="99" t="n"/>
      <c r="AV640" s="179">
        <f>AU640*E640</f>
        <v>0</v>
      </c>
      <c r="AW640" s="98" t="n"/>
      <c r="AX640" s="178">
        <f>AW640*F640</f>
        <v>0</v>
      </c>
      <c r="AY640" s="99" t="n"/>
      <c r="AZ640" s="179">
        <f>AY640*E640</f>
        <v>0</v>
      </c>
      <c r="BA640" s="98" t="n"/>
      <c r="BB640" s="178">
        <f>BA640*F640</f>
        <v>0</v>
      </c>
      <c r="BC640" s="99" t="n"/>
      <c r="BD640" s="179">
        <f>BC640*E640</f>
        <v>0</v>
      </c>
      <c r="BE640" s="98" t="n"/>
      <c r="BF640" s="178">
        <f>BE640*F640</f>
        <v>0</v>
      </c>
    </row>
    <row r="641" ht="28.2" customHeight="1">
      <c r="A641" s="19" t="inlineStr">
        <is>
          <t>12.095.0350</t>
        </is>
      </c>
      <c r="B641" s="15" t="inlineStr">
        <is>
          <t>תוספת לפרגולות (בסעיפים 12.095.0220-272) עבור כיסוי בלוחות פוליקרבונט "פוליגל" או ש"ע בעובי 8 מ"מ, בגוון שקוף/לבן</t>
        </is>
      </c>
      <c r="C641" s="33" t="inlineStr">
        <is>
          <t>מ"ר</t>
        </is>
      </c>
      <c r="D641" s="180" t="n">
        <v>472</v>
      </c>
      <c r="E641" s="180">
        <f>D641*(1-$E$3)</f>
        <v>401.2</v>
      </c>
      <c r="F641" s="181">
        <f>E641*(1+$F$3)</f>
        <v>421.26</v>
      </c>
      <c r="H641" s="38" t="n"/>
      <c r="I641" s="36" t="n"/>
      <c r="K641" s="100" t="n"/>
      <c r="L641" s="182">
        <f>K641*E641</f>
        <v>0</v>
      </c>
      <c r="M641" s="102" t="n"/>
      <c r="N641" s="183">
        <f>M641*F641</f>
        <v>0</v>
      </c>
      <c r="O641" s="95" t="n"/>
      <c r="P641" s="177">
        <f>O641*E641</f>
        <v>0</v>
      </c>
      <c r="Q641" s="96" t="n"/>
      <c r="R641" s="178">
        <f>Q641*F641</f>
        <v>0</v>
      </c>
      <c r="S641" s="95" t="n"/>
      <c r="T641" s="179">
        <f>S641*E641</f>
        <v>0</v>
      </c>
      <c r="U641" s="98" t="n"/>
      <c r="V641" s="178">
        <f>U641*F641</f>
        <v>0</v>
      </c>
      <c r="W641" s="99" t="n"/>
      <c r="X641" s="179">
        <f>W641*E641</f>
        <v>0</v>
      </c>
      <c r="Y641" s="98" t="n"/>
      <c r="Z641" s="178">
        <f>Y641*F641</f>
        <v>0</v>
      </c>
      <c r="AA641" s="99" t="n"/>
      <c r="AB641" s="179">
        <f>AA641*E641</f>
        <v>0</v>
      </c>
      <c r="AC641" s="98" t="n"/>
      <c r="AD641" s="178">
        <f>AC641*F641</f>
        <v>0</v>
      </c>
      <c r="AE641" s="99" t="n"/>
      <c r="AF641" s="179">
        <f>AE641*E641</f>
        <v>0</v>
      </c>
      <c r="AG641" s="98" t="n"/>
      <c r="AH641" s="178">
        <f>AG641*F641</f>
        <v>0</v>
      </c>
      <c r="AI641" s="99" t="n"/>
      <c r="AJ641" s="179">
        <f>AI641*E641</f>
        <v>0</v>
      </c>
      <c r="AK641" s="98" t="n"/>
      <c r="AL641" s="178">
        <f>AK641*F641</f>
        <v>0</v>
      </c>
      <c r="AM641" s="99" t="n"/>
      <c r="AN641" s="179">
        <f>AM641*E641</f>
        <v>0</v>
      </c>
      <c r="AO641" s="98" t="n"/>
      <c r="AP641" s="178">
        <f>AO641*F641</f>
        <v>0</v>
      </c>
      <c r="AQ641" s="99" t="n"/>
      <c r="AR641" s="179">
        <f>AQ641*E641</f>
        <v>0</v>
      </c>
      <c r="AS641" s="98" t="n"/>
      <c r="AT641" s="178">
        <f>AS641*F641</f>
        <v>0</v>
      </c>
      <c r="AU641" s="99" t="n"/>
      <c r="AV641" s="179">
        <f>AU641*E641</f>
        <v>0</v>
      </c>
      <c r="AW641" s="98" t="n"/>
      <c r="AX641" s="178">
        <f>AW641*F641</f>
        <v>0</v>
      </c>
      <c r="AY641" s="99" t="n"/>
      <c r="AZ641" s="179">
        <f>AY641*E641</f>
        <v>0</v>
      </c>
      <c r="BA641" s="98" t="n"/>
      <c r="BB641" s="178">
        <f>BA641*F641</f>
        <v>0</v>
      </c>
      <c r="BC641" s="99" t="n"/>
      <c r="BD641" s="179">
        <f>BC641*E641</f>
        <v>0</v>
      </c>
      <c r="BE641" s="98" t="n"/>
      <c r="BF641" s="178">
        <f>BE641*F641</f>
        <v>0</v>
      </c>
    </row>
    <row r="642" ht="28.2" customHeight="1">
      <c r="A642" s="19" t="inlineStr">
        <is>
          <t>12.095.0360</t>
        </is>
      </c>
      <c r="B642" s="15" t="inlineStr">
        <is>
          <t>תוספת לפרגולות (בסעיפים 12.095.0220-272) עבור בנית פרגולה מרובעת עם צלעות בזווית שונה מ - 90 מעלות</t>
        </is>
      </c>
      <c r="C642" s="33" t="inlineStr">
        <is>
          <t>מ"ר</t>
        </is>
      </c>
      <c r="D642" s="180" t="n">
        <v>136</v>
      </c>
      <c r="E642" s="180">
        <f>D642*(1-$E$3)</f>
        <v>115.6</v>
      </c>
      <c r="F642" s="181">
        <f>E642*(1+$F$3)</f>
        <v>121.38</v>
      </c>
      <c r="H642" s="38" t="n"/>
      <c r="I642" s="36" t="n"/>
      <c r="K642" s="100" t="n"/>
      <c r="L642" s="182">
        <f>K642*E642</f>
        <v>0</v>
      </c>
      <c r="M642" s="102" t="n"/>
      <c r="N642" s="183">
        <f>M642*F642</f>
        <v>0</v>
      </c>
      <c r="O642" s="95" t="n"/>
      <c r="P642" s="177">
        <f>O642*E642</f>
        <v>0</v>
      </c>
      <c r="Q642" s="96" t="n"/>
      <c r="R642" s="178">
        <f>Q642*F642</f>
        <v>0</v>
      </c>
      <c r="S642" s="95" t="n"/>
      <c r="T642" s="179">
        <f>S642*E642</f>
        <v>0</v>
      </c>
      <c r="U642" s="98" t="n"/>
      <c r="V642" s="178">
        <f>U642*F642</f>
        <v>0</v>
      </c>
      <c r="W642" s="99" t="n"/>
      <c r="X642" s="179">
        <f>W642*E642</f>
        <v>0</v>
      </c>
      <c r="Y642" s="98" t="n"/>
      <c r="Z642" s="178">
        <f>Y642*F642</f>
        <v>0</v>
      </c>
      <c r="AA642" s="99" t="n"/>
      <c r="AB642" s="179">
        <f>AA642*E642</f>
        <v>0</v>
      </c>
      <c r="AC642" s="98" t="n"/>
      <c r="AD642" s="178">
        <f>AC642*F642</f>
        <v>0</v>
      </c>
      <c r="AE642" s="99" t="n"/>
      <c r="AF642" s="179">
        <f>AE642*E642</f>
        <v>0</v>
      </c>
      <c r="AG642" s="98" t="n"/>
      <c r="AH642" s="178">
        <f>AG642*F642</f>
        <v>0</v>
      </c>
      <c r="AI642" s="99" t="n"/>
      <c r="AJ642" s="179">
        <f>AI642*E642</f>
        <v>0</v>
      </c>
      <c r="AK642" s="98" t="n"/>
      <c r="AL642" s="178">
        <f>AK642*F642</f>
        <v>0</v>
      </c>
      <c r="AM642" s="99" t="n"/>
      <c r="AN642" s="179">
        <f>AM642*E642</f>
        <v>0</v>
      </c>
      <c r="AO642" s="98" t="n"/>
      <c r="AP642" s="178">
        <f>AO642*F642</f>
        <v>0</v>
      </c>
      <c r="AQ642" s="99" t="n"/>
      <c r="AR642" s="179">
        <f>AQ642*E642</f>
        <v>0</v>
      </c>
      <c r="AS642" s="98" t="n"/>
      <c r="AT642" s="178">
        <f>AS642*F642</f>
        <v>0</v>
      </c>
      <c r="AU642" s="99" t="n"/>
      <c r="AV642" s="179">
        <f>AU642*E642</f>
        <v>0</v>
      </c>
      <c r="AW642" s="98" t="n"/>
      <c r="AX642" s="178">
        <f>AW642*F642</f>
        <v>0</v>
      </c>
      <c r="AY642" s="99" t="n"/>
      <c r="AZ642" s="179">
        <f>AY642*E642</f>
        <v>0</v>
      </c>
      <c r="BA642" s="98" t="n"/>
      <c r="BB642" s="178">
        <f>BA642*F642</f>
        <v>0</v>
      </c>
      <c r="BC642" s="99" t="n"/>
      <c r="BD642" s="179">
        <f>BC642*E642</f>
        <v>0</v>
      </c>
      <c r="BE642" s="98" t="n"/>
      <c r="BF642" s="178">
        <f>BE642*F642</f>
        <v>0</v>
      </c>
    </row>
    <row r="643" ht="28.2" customHeight="1">
      <c r="A643" s="19" t="inlineStr">
        <is>
          <t>12.095.0370</t>
        </is>
      </c>
      <c r="B643" s="15" t="inlineStr">
        <is>
          <t>תוספת לפרגולות (בסעיפים 12.095.0220-272) עבור בנית פרגולה לא מרובעת (מעל 4 צלעות) בזווית שונה מ - 90 מעלות ו/או קשתית</t>
        </is>
      </c>
      <c r="C643" s="33" t="inlineStr">
        <is>
          <t>מ"ר</t>
        </is>
      </c>
      <c r="D643" s="180" t="n">
        <v>304</v>
      </c>
      <c r="E643" s="180">
        <f>D643*(1-$E$3)</f>
        <v>258.4</v>
      </c>
      <c r="F643" s="181">
        <f>E643*(1+$F$3)</f>
        <v>271.32</v>
      </c>
      <c r="H643" s="38" t="n"/>
      <c r="I643" s="36" t="n"/>
      <c r="K643" s="100" t="n"/>
      <c r="L643" s="182">
        <f>K643*E643</f>
        <v>0</v>
      </c>
      <c r="M643" s="102" t="n"/>
      <c r="N643" s="183">
        <f>M643*F643</f>
        <v>0</v>
      </c>
      <c r="O643" s="95" t="n"/>
      <c r="P643" s="177">
        <f>O643*E643</f>
        <v>0</v>
      </c>
      <c r="Q643" s="96" t="n"/>
      <c r="R643" s="178">
        <f>Q643*F643</f>
        <v>0</v>
      </c>
      <c r="S643" s="95" t="n"/>
      <c r="T643" s="179">
        <f>S643*E643</f>
        <v>0</v>
      </c>
      <c r="U643" s="98" t="n"/>
      <c r="V643" s="178">
        <f>U643*F643</f>
        <v>0</v>
      </c>
      <c r="W643" s="99" t="n"/>
      <c r="X643" s="179">
        <f>W643*E643</f>
        <v>0</v>
      </c>
      <c r="Y643" s="98" t="n"/>
      <c r="Z643" s="178">
        <f>Y643*F643</f>
        <v>0</v>
      </c>
      <c r="AA643" s="99" t="n"/>
      <c r="AB643" s="179">
        <f>AA643*E643</f>
        <v>0</v>
      </c>
      <c r="AC643" s="98" t="n"/>
      <c r="AD643" s="178">
        <f>AC643*F643</f>
        <v>0</v>
      </c>
      <c r="AE643" s="99" t="n"/>
      <c r="AF643" s="179">
        <f>AE643*E643</f>
        <v>0</v>
      </c>
      <c r="AG643" s="98" t="n"/>
      <c r="AH643" s="178">
        <f>AG643*F643</f>
        <v>0</v>
      </c>
      <c r="AI643" s="99" t="n"/>
      <c r="AJ643" s="179">
        <f>AI643*E643</f>
        <v>0</v>
      </c>
      <c r="AK643" s="98" t="n"/>
      <c r="AL643" s="178">
        <f>AK643*F643</f>
        <v>0</v>
      </c>
      <c r="AM643" s="99" t="n"/>
      <c r="AN643" s="179">
        <f>AM643*E643</f>
        <v>0</v>
      </c>
      <c r="AO643" s="98" t="n"/>
      <c r="AP643" s="178">
        <f>AO643*F643</f>
        <v>0</v>
      </c>
      <c r="AQ643" s="99" t="n"/>
      <c r="AR643" s="179">
        <f>AQ643*E643</f>
        <v>0</v>
      </c>
      <c r="AS643" s="98" t="n"/>
      <c r="AT643" s="178">
        <f>AS643*F643</f>
        <v>0</v>
      </c>
      <c r="AU643" s="99" t="n"/>
      <c r="AV643" s="179">
        <f>AU643*E643</f>
        <v>0</v>
      </c>
      <c r="AW643" s="98" t="n"/>
      <c r="AX643" s="178">
        <f>AW643*F643</f>
        <v>0</v>
      </c>
      <c r="AY643" s="99" t="n"/>
      <c r="AZ643" s="179">
        <f>AY643*E643</f>
        <v>0</v>
      </c>
      <c r="BA643" s="98" t="n"/>
      <c r="BB643" s="178">
        <f>BA643*F643</f>
        <v>0</v>
      </c>
      <c r="BC643" s="99" t="n"/>
      <c r="BD643" s="179">
        <f>BC643*E643</f>
        <v>0</v>
      </c>
      <c r="BE643" s="98" t="n"/>
      <c r="BF643" s="178">
        <f>BE643*F643</f>
        <v>0</v>
      </c>
    </row>
    <row r="644" ht="69.59999999999999" customHeight="1">
      <c r="A644" s="19" t="inlineStr">
        <is>
          <t>12.095.0500</t>
        </is>
      </c>
      <c r="B644" s="15" t="inlineStr">
        <is>
          <t>נגיש- כבש (רמפה משופעת) מאלומיניום מרוג בעובי 4 מ"מ בשיפוע כנדרש וברוחב מינימלי (נטו) 130 ס"מ, מורכב על קונסטרוקצית תמיכה, לרבות מאחזי יד מאלומיניום/פלדה מגולוונת, בגובה 90-95 ס"מ מפני המשטח המוגמר. המאחזים מורכבים על עמודים במרחק 1.2-1.3 מ' ביניהם ומשני צידי הרמפה. המחיר כולל סף צדי בגובה עליון של 9 ס"מ ובגובה תחתון מקסימלי של 5 ס"מ מפני המשטח המוגמר, לפי דרישות ת"י 1918 חלקים 1, 3.1</t>
        </is>
      </c>
      <c r="C644" s="33" t="inlineStr">
        <is>
          <t>מ"ר</t>
        </is>
      </c>
      <c r="D644" s="180" t="n">
        <v>2460</v>
      </c>
      <c r="E644" s="180">
        <f>D644*(1-$E$3)</f>
        <v>2091</v>
      </c>
      <c r="F644" s="181">
        <f>E644*(1+$F$3)</f>
        <v>2195.55</v>
      </c>
      <c r="H644" s="38" t="n"/>
      <c r="I644" s="36" t="n"/>
      <c r="K644" s="100" t="n"/>
      <c r="L644" s="182">
        <f>K644*E644</f>
        <v>0</v>
      </c>
      <c r="M644" s="102" t="n"/>
      <c r="N644" s="183">
        <f>M644*F644</f>
        <v>0</v>
      </c>
      <c r="O644" s="95" t="n"/>
      <c r="P644" s="177">
        <f>O644*E644</f>
        <v>0</v>
      </c>
      <c r="Q644" s="96" t="n"/>
      <c r="R644" s="178">
        <f>Q644*F644</f>
        <v>0</v>
      </c>
      <c r="S644" s="95" t="n"/>
      <c r="T644" s="179">
        <f>S644*E644</f>
        <v>0</v>
      </c>
      <c r="U644" s="98" t="n"/>
      <c r="V644" s="178">
        <f>U644*F644</f>
        <v>0</v>
      </c>
      <c r="W644" s="99" t="n"/>
      <c r="X644" s="179">
        <f>W644*E644</f>
        <v>0</v>
      </c>
      <c r="Y644" s="98" t="n"/>
      <c r="Z644" s="178">
        <f>Y644*F644</f>
        <v>0</v>
      </c>
      <c r="AA644" s="99" t="n"/>
      <c r="AB644" s="179">
        <f>AA644*E644</f>
        <v>0</v>
      </c>
      <c r="AC644" s="98" t="n"/>
      <c r="AD644" s="178">
        <f>AC644*F644</f>
        <v>0</v>
      </c>
      <c r="AE644" s="99" t="n"/>
      <c r="AF644" s="179">
        <f>AE644*E644</f>
        <v>0</v>
      </c>
      <c r="AG644" s="98" t="n"/>
      <c r="AH644" s="178">
        <f>AG644*F644</f>
        <v>0</v>
      </c>
      <c r="AI644" s="99" t="n"/>
      <c r="AJ644" s="179">
        <f>AI644*E644</f>
        <v>0</v>
      </c>
      <c r="AK644" s="98" t="n"/>
      <c r="AL644" s="178">
        <f>AK644*F644</f>
        <v>0</v>
      </c>
      <c r="AM644" s="99" t="n"/>
      <c r="AN644" s="179">
        <f>AM644*E644</f>
        <v>0</v>
      </c>
      <c r="AO644" s="98" t="n"/>
      <c r="AP644" s="178">
        <f>AO644*F644</f>
        <v>0</v>
      </c>
      <c r="AQ644" s="99" t="n"/>
      <c r="AR644" s="179">
        <f>AQ644*E644</f>
        <v>0</v>
      </c>
      <c r="AS644" s="98" t="n"/>
      <c r="AT644" s="178">
        <f>AS644*F644</f>
        <v>0</v>
      </c>
      <c r="AU644" s="99" t="n"/>
      <c r="AV644" s="179">
        <f>AU644*E644</f>
        <v>0</v>
      </c>
      <c r="AW644" s="98" t="n"/>
      <c r="AX644" s="178">
        <f>AW644*F644</f>
        <v>0</v>
      </c>
      <c r="AY644" s="99" t="n"/>
      <c r="AZ644" s="179">
        <f>AY644*E644</f>
        <v>0</v>
      </c>
      <c r="BA644" s="98" t="n"/>
      <c r="BB644" s="178">
        <f>BA644*F644</f>
        <v>0</v>
      </c>
      <c r="BC644" s="99" t="n"/>
      <c r="BD644" s="179">
        <f>BC644*E644</f>
        <v>0</v>
      </c>
      <c r="BE644" s="98" t="n"/>
      <c r="BF644" s="178">
        <f>BE644*F644</f>
        <v>0</v>
      </c>
    </row>
    <row r="645" ht="70.2" customHeight="1" thickBot="1">
      <c r="A645" s="20" t="inlineStr">
        <is>
          <t>12.095.0510</t>
        </is>
      </c>
      <c r="B645" s="21" t="inlineStr">
        <is>
          <t>נגיש- פודסט לכבש מאלומיניום מרוג בעובי 4 מ"מ באורך וברוחב מינימלי (נטו) 130 ס"מ, מורכב על קונסטרוקצית תמיכה, לרבות מאחזי יד מאלומיניום/פלדה מגולוונת, בגובה 90-95 ס"מ מפני המשטח המוגמר. המאחזים מורכבים על עמודים במרחק 1.2-1.3 מ' ביניהם ומשני צידי הרמפה. המחיר כולל סף צדי בגובה עליון של 9 ס"מ ובגובה תחתון מקסימלי של 5 ס"מ מפני המשטח המוגמר, לפי דרישות ת"י 1918 חלקים 3.1,1</t>
        </is>
      </c>
      <c r="C645" s="34" t="inlineStr">
        <is>
          <t>מ"ר</t>
        </is>
      </c>
      <c r="D645" s="184" t="n">
        <v>2300</v>
      </c>
      <c r="E645" s="184">
        <f>D645*(1-$E$3)</f>
        <v>1955</v>
      </c>
      <c r="F645" s="185">
        <f>E645*(1+$F$3)</f>
        <v>2052.75</v>
      </c>
      <c r="H645" s="39" t="n"/>
      <c r="I645" s="37" t="n"/>
      <c r="K645" s="104" t="n"/>
      <c r="L645" s="186">
        <f>K645*E645</f>
        <v>0</v>
      </c>
      <c r="M645" s="106" t="n"/>
      <c r="N645" s="187">
        <f>M645*F645</f>
        <v>0</v>
      </c>
      <c r="O645" s="95" t="n"/>
      <c r="P645" s="177">
        <f>O645*E645</f>
        <v>0</v>
      </c>
      <c r="Q645" s="96" t="n"/>
      <c r="R645" s="178">
        <f>Q645*F645</f>
        <v>0</v>
      </c>
      <c r="S645" s="95" t="n"/>
      <c r="T645" s="179">
        <f>S645*E645</f>
        <v>0</v>
      </c>
      <c r="U645" s="98" t="n"/>
      <c r="V645" s="178">
        <f>U645*F645</f>
        <v>0</v>
      </c>
      <c r="W645" s="99" t="n"/>
      <c r="X645" s="179">
        <f>W645*E645</f>
        <v>0</v>
      </c>
      <c r="Y645" s="98" t="n"/>
      <c r="Z645" s="178">
        <f>Y645*F645</f>
        <v>0</v>
      </c>
      <c r="AA645" s="99" t="n"/>
      <c r="AB645" s="179">
        <f>AA645*E645</f>
        <v>0</v>
      </c>
      <c r="AC645" s="98" t="n"/>
      <c r="AD645" s="178">
        <f>AC645*F645</f>
        <v>0</v>
      </c>
      <c r="AE645" s="99" t="n"/>
      <c r="AF645" s="179">
        <f>AE645*E645</f>
        <v>0</v>
      </c>
      <c r="AG645" s="98" t="n"/>
      <c r="AH645" s="178">
        <f>AG645*F645</f>
        <v>0</v>
      </c>
      <c r="AI645" s="99" t="n"/>
      <c r="AJ645" s="179">
        <f>AI645*E645</f>
        <v>0</v>
      </c>
      <c r="AK645" s="98" t="n"/>
      <c r="AL645" s="178">
        <f>AK645*F645</f>
        <v>0</v>
      </c>
      <c r="AM645" s="99" t="n"/>
      <c r="AN645" s="179">
        <f>AM645*E645</f>
        <v>0</v>
      </c>
      <c r="AO645" s="98" t="n"/>
      <c r="AP645" s="178">
        <f>AO645*F645</f>
        <v>0</v>
      </c>
      <c r="AQ645" s="99" t="n"/>
      <c r="AR645" s="179">
        <f>AQ645*E645</f>
        <v>0</v>
      </c>
      <c r="AS645" s="98" t="n"/>
      <c r="AT645" s="178">
        <f>AS645*F645</f>
        <v>0</v>
      </c>
      <c r="AU645" s="99" t="n"/>
      <c r="AV645" s="179">
        <f>AU645*E645</f>
        <v>0</v>
      </c>
      <c r="AW645" s="98" t="n"/>
      <c r="AX645" s="178">
        <f>AW645*F645</f>
        <v>0</v>
      </c>
      <c r="AY645" s="99" t="n"/>
      <c r="AZ645" s="179">
        <f>AY645*E645</f>
        <v>0</v>
      </c>
      <c r="BA645" s="98" t="n"/>
      <c r="BB645" s="178">
        <f>BA645*F645</f>
        <v>0</v>
      </c>
      <c r="BC645" s="99" t="n"/>
      <c r="BD645" s="179">
        <f>BC645*E645</f>
        <v>0</v>
      </c>
      <c r="BE645" s="98" t="n"/>
      <c r="BF645" s="178">
        <f>BE645*F645</f>
        <v>0</v>
      </c>
    </row>
  </sheetData>
  <sheetProtection selectLockedCells="0" selectUnlockedCells="0" algorithmName="SHA-512" sheet="1" objects="1" insertRows="1" insertHyperlinks="1" autoFilter="1" scenarios="1" formatColumns="1" deleteColumns="1" insertColumns="1" pivotTables="1" deleteRows="1" formatCells="1" saltValue="Rbi7oQOOYFuRr52rkWFO+w==" formatRows="1" sort="1" spinCount="100000" hashValue="mQwwLRKyowinKf4ChBzP7qSJqyb1BSlTG/HU/gqpdwsxugXanJ9+rul3rjgS/EJgILQpUqRF/T4o3kbNg6wu2g=="/>
  <mergeCells count="13">
    <mergeCell ref="W3:Z3"/>
    <mergeCell ref="S3:V3"/>
    <mergeCell ref="K3:N3"/>
    <mergeCell ref="AA3:AD3"/>
    <mergeCell ref="A3:D3"/>
    <mergeCell ref="O3:R3"/>
    <mergeCell ref="AE3:AH3"/>
    <mergeCell ref="AI3:AL3"/>
    <mergeCell ref="AY3:BB3"/>
    <mergeCell ref="BC3:BF3"/>
    <mergeCell ref="AM3:AP3"/>
    <mergeCell ref="AQ3:AT3"/>
    <mergeCell ref="AU3:AX3"/>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2:BF2591"/>
  <sheetViews>
    <sheetView rightToLeft="1" topLeftCell="C1" workbookViewId="0">
      <selection activeCell="H8" sqref="H8"/>
    </sheetView>
  </sheetViews>
  <sheetFormatPr baseColWidth="8" defaultRowHeight="13.8"/>
  <cols>
    <col width="38.5" customWidth="1" min="2" max="2"/>
    <col width="13" bestFit="1" customWidth="1" min="4" max="6"/>
    <col width="9" customWidth="1" style="85" min="11" max="58"/>
  </cols>
  <sheetData>
    <row r="1" ht="14.4" customHeight="1" thickBot="1"/>
    <row r="2" ht="15" customHeight="1" thickBot="1">
      <c r="A2" s="160" t="inlineStr">
        <is>
          <t>מחירון ינואר 2026</t>
        </is>
      </c>
      <c r="B2" s="172" t="n"/>
      <c r="C2" s="172" t="n"/>
      <c r="D2" s="172" t="n"/>
      <c r="E2" s="56" t="n">
        <v>0.15</v>
      </c>
      <c r="F2" s="51" t="n">
        <v>0.05</v>
      </c>
      <c r="K2" s="156" t="inlineStr">
        <is>
          <t>חשבון 1</t>
        </is>
      </c>
      <c r="L2" s="173" t="n"/>
      <c r="M2" s="173" t="n"/>
      <c r="N2" s="174" t="n"/>
      <c r="O2" s="156" t="inlineStr">
        <is>
          <t>חשבון 2</t>
        </is>
      </c>
      <c r="P2" s="173" t="n"/>
      <c r="Q2" s="173" t="n"/>
      <c r="R2" s="174" t="n"/>
      <c r="S2" s="156" t="inlineStr">
        <is>
          <t>חשבון 3</t>
        </is>
      </c>
      <c r="T2" s="173" t="n"/>
      <c r="U2" s="173" t="n"/>
      <c r="V2" s="174" t="n"/>
      <c r="W2" s="156" t="inlineStr">
        <is>
          <t>חשבון 4</t>
        </is>
      </c>
      <c r="X2" s="173" t="n"/>
      <c r="Y2" s="173" t="n"/>
      <c r="Z2" s="174" t="n"/>
      <c r="AA2" s="156" t="inlineStr">
        <is>
          <t>חשבון 5</t>
        </is>
      </c>
      <c r="AB2" s="173" t="n"/>
      <c r="AC2" s="173" t="n"/>
      <c r="AD2" s="174" t="n"/>
      <c r="AE2" s="156" t="inlineStr">
        <is>
          <t>חשבון 6</t>
        </is>
      </c>
      <c r="AF2" s="173" t="n"/>
      <c r="AG2" s="173" t="n"/>
      <c r="AH2" s="174" t="n"/>
      <c r="AI2" s="156" t="inlineStr">
        <is>
          <t>חשבון 7</t>
        </is>
      </c>
      <c r="AJ2" s="173" t="n"/>
      <c r="AK2" s="173" t="n"/>
      <c r="AL2" s="174" t="n"/>
      <c r="AM2" s="157" t="inlineStr">
        <is>
          <t>חשבון 8</t>
        </is>
      </c>
      <c r="AN2" s="173" t="n"/>
      <c r="AO2" s="173" t="n"/>
      <c r="AP2" s="174" t="n"/>
      <c r="AQ2" s="157" t="inlineStr">
        <is>
          <t>חשבון 9</t>
        </is>
      </c>
      <c r="AR2" s="173" t="n"/>
      <c r="AS2" s="173" t="n"/>
      <c r="AT2" s="174" t="n"/>
      <c r="AU2" s="157" t="inlineStr">
        <is>
          <t>חשבון 10</t>
        </is>
      </c>
      <c r="AV2" s="173" t="n"/>
      <c r="AW2" s="173" t="n"/>
      <c r="AX2" s="174" t="n"/>
      <c r="AY2" s="157" t="inlineStr">
        <is>
          <t>חשבון 11</t>
        </is>
      </c>
      <c r="AZ2" s="173" t="n"/>
      <c r="BA2" s="173" t="n"/>
      <c r="BB2" s="174" t="n"/>
      <c r="BC2" s="157" t="inlineStr">
        <is>
          <t>חשבון 12</t>
        </is>
      </c>
      <c r="BD2" s="173" t="n"/>
      <c r="BE2" s="173" t="n"/>
      <c r="BF2" s="174" t="n"/>
    </row>
    <row r="3" ht="115.8" customHeight="1" thickBot="1">
      <c r="A3" s="11" t="inlineStr">
        <is>
          <t>סעיף</t>
        </is>
      </c>
      <c r="B3" s="12" t="inlineStr">
        <is>
          <t>תאור</t>
        </is>
      </c>
      <c r="C3" s="12" t="inlineStr">
        <is>
          <t>יחידה</t>
        </is>
      </c>
      <c r="D3" s="50" t="inlineStr">
        <is>
          <t>מחיר לפי מחירון</t>
        </is>
      </c>
      <c r="E3" s="57" t="inlineStr">
        <is>
          <t>מחיר אחרי הנחת ספק (ללא אכלוס)</t>
        </is>
      </c>
      <c r="F3" s="52" t="inlineStr">
        <is>
          <t>מחיר אחרי הנחת ספק בתוספת אכלוס</t>
        </is>
      </c>
      <c r="H3" s="61" t="inlineStr">
        <is>
          <t>כמות מצטברת   ללא אכלוס</t>
        </is>
      </c>
      <c r="I3" s="58" t="inlineStr">
        <is>
          <t>כמות מצטברת  מאוכלס</t>
        </is>
      </c>
      <c r="K3" s="86" t="inlineStr">
        <is>
          <t xml:space="preserve">כמות מדווחת ללא אכלוס
</t>
        </is>
      </c>
      <c r="L3" s="87" t="inlineStr">
        <is>
          <t>סה"כ כמות מדווחת ללא אכלוס * מחיר אחרי הנחת ספק ללא אכלוס</t>
        </is>
      </c>
      <c r="M3" s="88" t="inlineStr">
        <is>
          <t>כמות מדווחת  מאוכלס</t>
        </is>
      </c>
      <c r="N3" s="89" t="inlineStr">
        <is>
          <t>סה"כ ב- ₪  כמות מדווחת  מאוכלס * מחיר אחרי הנחת ספק בתוספת אכלוס</t>
        </is>
      </c>
      <c r="O3" s="86" t="inlineStr">
        <is>
          <t xml:space="preserve">כמות מדווחת ללא אכלוס
</t>
        </is>
      </c>
      <c r="P3" s="87" t="inlineStr">
        <is>
          <t>סה"כ ב- ₪  כמות מדווחת ללא אכלוס * מחיר אחרי הנחת ספק ללא אכלוס</t>
        </is>
      </c>
      <c r="Q3" s="88" t="inlineStr">
        <is>
          <t>כמות מדווחת  מאוכלס</t>
        </is>
      </c>
      <c r="R3" s="89" t="inlineStr">
        <is>
          <t>סה"כ ב- ₪  כמות מדווחת  מאוכלס * מחיר אחרי הנחת ספק בתוספת אכלוס</t>
        </is>
      </c>
      <c r="S3" s="86" t="inlineStr">
        <is>
          <t xml:space="preserve">כמות מדווחת ללא אכלוס
</t>
        </is>
      </c>
      <c r="T3" s="87" t="inlineStr">
        <is>
          <t>סה"כ ב- ₪  כמות מדווחת ללא אכלוס * מחיר אחרי הנחת ספק ללא אכלוס</t>
        </is>
      </c>
      <c r="U3" s="88" t="inlineStr">
        <is>
          <t>כמות מדווחת  מאוכלס</t>
        </is>
      </c>
      <c r="V3" s="89" t="inlineStr">
        <is>
          <t>סה"כ ב- ₪  כמות מדווחת  מאוכלס * מחיר אחרי הנחת ספק בתוספת אכלוס</t>
        </is>
      </c>
      <c r="W3" s="86" t="inlineStr">
        <is>
          <t xml:space="preserve">כמות מדווחת ללא אכלוס
</t>
        </is>
      </c>
      <c r="X3" s="87" t="inlineStr">
        <is>
          <t>סה"כ ב- ₪  כמות מדווחת ללא אכלוס * מחיר אחרי הנחת ספק ללא אכלוס</t>
        </is>
      </c>
      <c r="Y3" s="88" t="inlineStr">
        <is>
          <t>כמות מדווחת  מאוכלס</t>
        </is>
      </c>
      <c r="Z3" s="89" t="inlineStr">
        <is>
          <t>סה"כ ב- ₪  כמות מדווחת  מאוכלס * מחיר אחרי הנחת ספק בתוספת אכלוס</t>
        </is>
      </c>
      <c r="AA3" s="86" t="inlineStr">
        <is>
          <t xml:space="preserve">כמות מדווחת ללא אכלוס
</t>
        </is>
      </c>
      <c r="AB3" s="87" t="inlineStr">
        <is>
          <t>סה"כ ב- ₪  כמות מדווחת ללא אכלוס * מחיר אחרי הנחת ספק ללא אכלוס</t>
        </is>
      </c>
      <c r="AC3" s="88" t="inlineStr">
        <is>
          <t>כמות מדווחת  מאוכלס</t>
        </is>
      </c>
      <c r="AD3" s="89" t="inlineStr">
        <is>
          <t>סה"כ ב- ₪  כמות מדווחת  מאוכלס * מחיר אחרי הנחת ספק בתוספת אכלוס</t>
        </is>
      </c>
      <c r="AE3" s="86" t="inlineStr">
        <is>
          <t xml:space="preserve">כמות מדווחת ללא אכלוס
</t>
        </is>
      </c>
      <c r="AF3" s="87" t="inlineStr">
        <is>
          <t>סה"כ ב- ₪  כמות מדווחת ללא אכלוס * מחיר אחרי הנחת ספק ללא אכלוס</t>
        </is>
      </c>
      <c r="AG3" s="88" t="inlineStr">
        <is>
          <t>כמות מדווחת  מאוכלס</t>
        </is>
      </c>
      <c r="AH3" s="89" t="inlineStr">
        <is>
          <t>סה"כ ב- ₪  כמות מדווחת  מאוכלס * מחיר אחרי הנחת ספק בתוספת אכלוס</t>
        </is>
      </c>
      <c r="AI3" s="86" t="inlineStr">
        <is>
          <t xml:space="preserve">כמות מדווחת ללא אכלוס
</t>
        </is>
      </c>
      <c r="AJ3" s="87" t="inlineStr">
        <is>
          <t>סה"כ ב- ₪  כמות מדווחת ללא אכלוס * מחיר אחרי הנחת ספק ללא אכלוס</t>
        </is>
      </c>
      <c r="AK3" s="88" t="inlineStr">
        <is>
          <t>כמות מדווחת  מאוכלס</t>
        </is>
      </c>
      <c r="AL3" s="89" t="inlineStr">
        <is>
          <t>סה"כ ב- ₪  כמות מדווחת  מאוכלס * מחיר אחרי הנחת ספק בתוספת אכלוס</t>
        </is>
      </c>
      <c r="AM3" s="86" t="inlineStr">
        <is>
          <t xml:space="preserve">כמות מדווחת ללא אכלוס
</t>
        </is>
      </c>
      <c r="AN3" s="87" t="inlineStr">
        <is>
          <t>סה"כ ב- ₪  כמות מדווחת ללא אכלוס * מחיר אחרי הנחת ספק ללא אכלוס</t>
        </is>
      </c>
      <c r="AO3" s="88" t="inlineStr">
        <is>
          <t>כמות מדווחת  מאוכלס</t>
        </is>
      </c>
      <c r="AP3" s="89" t="inlineStr">
        <is>
          <t>סה"כ ב- ₪  כמות מדווחת  מאוכלס * מחיר אחרי הנחת ספק בתוספת אכלוס</t>
        </is>
      </c>
      <c r="AQ3" s="86" t="inlineStr">
        <is>
          <t xml:space="preserve">כמות מדווחת ללא אכלוס
</t>
        </is>
      </c>
      <c r="AR3" s="87" t="inlineStr">
        <is>
          <t>סה"כ ב- ₪  כמות מדווחת ללא אכלוס * מחיר אחרי הנחת ספק ללא אכלוס</t>
        </is>
      </c>
      <c r="AS3" s="88" t="inlineStr">
        <is>
          <t>כמות מדווחת  מאוכלס</t>
        </is>
      </c>
      <c r="AT3" s="89" t="inlineStr">
        <is>
          <t>סה"כ ב- ₪  כמות מדווחת  מאוכלס * מחיר אחרי הנחת ספק בתוספת אכלוס</t>
        </is>
      </c>
      <c r="AU3" s="86" t="inlineStr">
        <is>
          <t xml:space="preserve">כמות מדווחת ללא אכלוס
</t>
        </is>
      </c>
      <c r="AV3" s="87" t="inlineStr">
        <is>
          <t>סה"כ ב- ₪  כמות מדווחת ללא אכלוס * מחיר אחרי הנחת ספק ללא אכלוס</t>
        </is>
      </c>
      <c r="AW3" s="88" t="inlineStr">
        <is>
          <t>כמות מדווחת  מאוכלס</t>
        </is>
      </c>
      <c r="AX3" s="89" t="inlineStr">
        <is>
          <t>סה"כ ב- ₪  כמות מדווחת  מאוכלס * מחיר אחרי הנחת ספק בתוספת אכלוס</t>
        </is>
      </c>
      <c r="AY3" s="86" t="inlineStr">
        <is>
          <t xml:space="preserve">כמות מדווחת ללא אכלוס
</t>
        </is>
      </c>
      <c r="AZ3" s="87" t="inlineStr">
        <is>
          <t>סה"כ ב- ₪  כמות מדווחת ללא אכלוס * מחיר אחרי הנחת ספק ללא אכלוס</t>
        </is>
      </c>
      <c r="BA3" s="88" t="inlineStr">
        <is>
          <t>כמות מדווחת  מאוכלס</t>
        </is>
      </c>
      <c r="BB3" s="89" t="inlineStr">
        <is>
          <t>סה"כ ב- ₪  כמות מצטברת  מאוכלס * מחיר אחרי הנחת ספק בתוספת אכלוס</t>
        </is>
      </c>
      <c r="BC3" s="86" t="inlineStr">
        <is>
          <t xml:space="preserve">כמות מדווחת ללא אכלוס
</t>
        </is>
      </c>
      <c r="BD3" s="87" t="inlineStr">
        <is>
          <t>סה"כ ב- ₪  כמות מדווחת ללא אכלוס * מחיר אחרי הנחת ספק ללא אכלוס</t>
        </is>
      </c>
      <c r="BE3" s="88" t="inlineStr">
        <is>
          <t>כמות מדווחת  מאוכלס</t>
        </is>
      </c>
      <c r="BF3" s="89" t="inlineStr">
        <is>
          <t>סה"כ ב- ₪  כמות מדווחת  מאוכלס * מחיר אחרי הנחת ספק בתוספת אכלוס</t>
        </is>
      </c>
    </row>
    <row r="4" ht="42.6" customHeight="1">
      <c r="A4" s="16" t="inlineStr">
        <is>
          <t>08.011.0009</t>
        </is>
      </c>
      <c r="B4" s="17" t="inlineStr">
        <is>
          <t>חפירה של תעלות לכבלים ברוחב 40 ס"מ ועומק 100 ס"מ, לרבות ריפוד וכיסוי חול, סרטי סימון, מילוי חוזר והידוק סופי</t>
        </is>
      </c>
      <c r="C4" s="18" t="inlineStr">
        <is>
          <t>מ'</t>
        </is>
      </c>
      <c r="D4" s="188" t="n">
        <v>55</v>
      </c>
      <c r="E4" s="175">
        <f>D4*(1-$E$2)</f>
        <v>46.75</v>
      </c>
      <c r="F4" s="189">
        <f>E4*(1+$F$2)</f>
        <v>49.0875</v>
      </c>
      <c r="H4" s="46">
        <f>K4+O4+W4+AA4+AE4+AI4+AQ4+AU4+AY4+BC4+S4+AM4</f>
        <v>0</v>
      </c>
      <c r="I4" s="59">
        <f>M4+Q4+U4+Y4+AC4+AG4+AK4+AO4+AS4+AW4+BA4+BE4</f>
        <v>0</v>
      </c>
      <c r="K4" s="108" t="n"/>
      <c r="L4" s="190">
        <f>K4*E4</f>
        <v>0</v>
      </c>
      <c r="M4" s="110" t="n"/>
      <c r="N4" s="183">
        <f>M4*F4</f>
        <v>0</v>
      </c>
      <c r="O4" s="108" t="n"/>
      <c r="P4" s="191">
        <f>O4*E4</f>
        <v>0</v>
      </c>
      <c r="Q4" s="112" t="n"/>
      <c r="R4" s="183">
        <f>Q4*F4</f>
        <v>0</v>
      </c>
      <c r="S4" s="108" t="n"/>
      <c r="T4" s="191">
        <f>S4*E4</f>
        <v>0</v>
      </c>
      <c r="U4" s="112" t="n"/>
      <c r="V4" s="183">
        <f>U4*F4</f>
        <v>0</v>
      </c>
      <c r="W4" s="108" t="n"/>
      <c r="X4" s="191">
        <f>W4*E4</f>
        <v>0</v>
      </c>
      <c r="Y4" s="112" t="n"/>
      <c r="Z4" s="183">
        <f>Y4*F4</f>
        <v>0</v>
      </c>
      <c r="AA4" s="108" t="n"/>
      <c r="AB4" s="191">
        <f>AA4*E4</f>
        <v>0</v>
      </c>
      <c r="AC4" s="112" t="n"/>
      <c r="AD4" s="183">
        <f>AC4*F4</f>
        <v>0</v>
      </c>
      <c r="AE4" s="108" t="n"/>
      <c r="AF4" s="191">
        <f>AE4*E4</f>
        <v>0</v>
      </c>
      <c r="AG4" s="112" t="n"/>
      <c r="AH4" s="183">
        <f>AG4*F4</f>
        <v>0</v>
      </c>
      <c r="AI4" s="108" t="n"/>
      <c r="AJ4" s="191">
        <f>AI4*E4</f>
        <v>0</v>
      </c>
      <c r="AK4" s="112" t="n"/>
      <c r="AL4" s="183">
        <f>AK4*F4</f>
        <v>0</v>
      </c>
      <c r="AM4" s="113" t="n"/>
      <c r="AN4" s="192">
        <f>AM4*E4</f>
        <v>0</v>
      </c>
      <c r="AO4" s="115" t="n"/>
      <c r="AP4" s="183">
        <f>AO4*F4</f>
        <v>0</v>
      </c>
      <c r="AQ4" s="113" t="n"/>
      <c r="AR4" s="192">
        <f>AQ4*E4</f>
        <v>0</v>
      </c>
      <c r="AS4" s="115" t="n"/>
      <c r="AT4" s="183">
        <f>AS4*F4</f>
        <v>0</v>
      </c>
      <c r="AU4" s="113" t="n"/>
      <c r="AV4" s="192">
        <f>AU4*E4</f>
        <v>0</v>
      </c>
      <c r="AW4" s="115" t="n"/>
      <c r="AX4" s="183">
        <f>AW4*F4</f>
        <v>0</v>
      </c>
      <c r="AY4" s="113" t="n"/>
      <c r="AZ4" s="192">
        <f>AY4*E4</f>
        <v>0</v>
      </c>
      <c r="BA4" s="115" t="n"/>
      <c r="BB4" s="183">
        <f>BA4*F4</f>
        <v>0</v>
      </c>
      <c r="BC4" s="113" t="n"/>
      <c r="BD4" s="192">
        <f>BC4*E4</f>
        <v>0</v>
      </c>
      <c r="BE4" s="115" t="n"/>
      <c r="BF4" s="183">
        <f>BE4*F4</f>
        <v>0</v>
      </c>
    </row>
    <row r="5" ht="42.6" customHeight="1">
      <c r="A5" s="19" t="inlineStr">
        <is>
          <t>08.011.0012</t>
        </is>
      </c>
      <c r="B5" s="15" t="inlineStr">
        <is>
          <t>חפירה של תעלות לכבלים ברוחב 60 ס"מ ועומק 100 ס"מ, לרבות ריפוד וכיסוי חול, סרטי סימון, מילוי חוזר והידוק סופי</t>
        </is>
      </c>
      <c r="C5" s="14" t="inlineStr">
        <is>
          <t>מ'</t>
        </is>
      </c>
      <c r="D5" s="193" t="n">
        <v>70</v>
      </c>
      <c r="E5" s="180">
        <f>D5*(1-$E$2)</f>
        <v>59.5</v>
      </c>
      <c r="F5" s="194">
        <f>E5*(1+$F$2)</f>
        <v>62.475</v>
      </c>
      <c r="H5" s="46">
        <f>K5+O5+W5+AA5+AE5+AI5+AQ5+AU5+AY5+BC5</f>
        <v>0</v>
      </c>
      <c r="I5" s="59">
        <f>M5+Q5+U5+Y5+AC5+AG5+AK5+AO5+AS5+AW5+BA5+BE5</f>
        <v>0</v>
      </c>
      <c r="K5" s="108" t="n"/>
      <c r="L5" s="190" t="n"/>
      <c r="M5" s="110" t="n"/>
      <c r="N5" s="183">
        <f>M5*F5</f>
        <v>0</v>
      </c>
      <c r="O5" s="108" t="n"/>
      <c r="P5" s="191">
        <f>O5*E5</f>
        <v>0</v>
      </c>
      <c r="Q5" s="112" t="n"/>
      <c r="R5" s="183">
        <f>Q5*F5</f>
        <v>0</v>
      </c>
      <c r="S5" s="108" t="n"/>
      <c r="T5" s="191">
        <f>S5*E5</f>
        <v>0</v>
      </c>
      <c r="U5" s="112" t="n"/>
      <c r="V5" s="183">
        <f>U5*F5</f>
        <v>0</v>
      </c>
      <c r="W5" s="108" t="n"/>
      <c r="X5" s="191">
        <f>W5*E5</f>
        <v>0</v>
      </c>
      <c r="Y5" s="112" t="n"/>
      <c r="Z5" s="183">
        <f>Y5*F5</f>
        <v>0</v>
      </c>
      <c r="AA5" s="108" t="n"/>
      <c r="AB5" s="191">
        <f>AA5*E5</f>
        <v>0</v>
      </c>
      <c r="AC5" s="112" t="n"/>
      <c r="AD5" s="183">
        <f>AC5*F5</f>
        <v>0</v>
      </c>
      <c r="AE5" s="108" t="n"/>
      <c r="AF5" s="191">
        <f>AE5*E5</f>
        <v>0</v>
      </c>
      <c r="AG5" s="112" t="n"/>
      <c r="AH5" s="183">
        <f>AG5*F5</f>
        <v>0</v>
      </c>
      <c r="AI5" s="108" t="n"/>
      <c r="AJ5" s="191">
        <f>AI5*E5</f>
        <v>0</v>
      </c>
      <c r="AK5" s="112" t="n"/>
      <c r="AL5" s="183">
        <f>AK5*F5</f>
        <v>0</v>
      </c>
      <c r="AM5" s="113" t="n"/>
      <c r="AN5" s="192">
        <f>AM5*E5</f>
        <v>0</v>
      </c>
      <c r="AO5" s="115" t="n"/>
      <c r="AP5" s="183">
        <f>AO5*F5</f>
        <v>0</v>
      </c>
      <c r="AQ5" s="113" t="n"/>
      <c r="AR5" s="192">
        <f>AQ5*E5</f>
        <v>0</v>
      </c>
      <c r="AS5" s="115" t="n"/>
      <c r="AT5" s="183">
        <f>AS5*F5</f>
        <v>0</v>
      </c>
      <c r="AU5" s="113" t="n"/>
      <c r="AV5" s="192">
        <f>AU5*E5</f>
        <v>0</v>
      </c>
      <c r="AW5" s="115" t="n"/>
      <c r="AX5" s="183">
        <f>AW5*F5</f>
        <v>0</v>
      </c>
      <c r="AY5" s="113" t="n"/>
      <c r="AZ5" s="192">
        <f>AY5*E5</f>
        <v>0</v>
      </c>
      <c r="BA5" s="115" t="n"/>
      <c r="BB5" s="183">
        <f>BA5*F5</f>
        <v>0</v>
      </c>
      <c r="BC5" s="113" t="n"/>
      <c r="BD5" s="192">
        <f>BC5*E5</f>
        <v>0</v>
      </c>
      <c r="BE5" s="115" t="n"/>
      <c r="BF5" s="183">
        <f>BE5*F5</f>
        <v>0</v>
      </c>
    </row>
    <row r="6" ht="42.6" customHeight="1">
      <c r="A6" s="19" t="inlineStr">
        <is>
          <t>08.011.0014</t>
        </is>
      </c>
      <c r="B6" s="15" t="inlineStr">
        <is>
          <t>חפירה של תעלות לכבלים ברוחב 80 ס"מ ועומק 100 ס"מ, לרבות ריפוד וכיסוי חול, סרטי סימון, מילוי חוזר והידוק סופי</t>
        </is>
      </c>
      <c r="C6" s="14" t="inlineStr">
        <is>
          <t>מ'</t>
        </is>
      </c>
      <c r="D6" s="193" t="n">
        <v>85</v>
      </c>
      <c r="E6" s="180">
        <f>D6*(1-$E$2)</f>
        <v>72.25</v>
      </c>
      <c r="F6" s="194">
        <f>E6*(1+$F$2)</f>
        <v>75.8625</v>
      </c>
      <c r="H6" s="46">
        <f>K6+O6+W6+AA6+AE6+AI6+AQ6+AU6+AY6+BC6</f>
        <v>0</v>
      </c>
      <c r="I6" s="59">
        <f>M6+Q6+U6+Y6+AC6+AG6+AK6+AO6+AS6+AW6+BA6+BE6</f>
        <v>0</v>
      </c>
      <c r="K6" s="108" t="n"/>
      <c r="L6" s="190">
        <f>K6*E6</f>
        <v>0</v>
      </c>
      <c r="M6" s="110" t="n"/>
      <c r="N6" s="183">
        <f>M6*F6</f>
        <v>0</v>
      </c>
      <c r="O6" s="108" t="n"/>
      <c r="P6" s="191">
        <f>O6*E6</f>
        <v>0</v>
      </c>
      <c r="Q6" s="112" t="n"/>
      <c r="R6" s="183">
        <f>Q6*F6</f>
        <v>0</v>
      </c>
      <c r="S6" s="108" t="n"/>
      <c r="T6" s="191">
        <f>S6*E6</f>
        <v>0</v>
      </c>
      <c r="U6" s="112" t="n"/>
      <c r="V6" s="183">
        <f>U6*F6</f>
        <v>0</v>
      </c>
      <c r="W6" s="108" t="n"/>
      <c r="X6" s="191">
        <f>W6*E6</f>
        <v>0</v>
      </c>
      <c r="Y6" s="112" t="n"/>
      <c r="Z6" s="183">
        <f>Y6*F6</f>
        <v>0</v>
      </c>
      <c r="AA6" s="108" t="n"/>
      <c r="AB6" s="191">
        <f>AA6*E6</f>
        <v>0</v>
      </c>
      <c r="AC6" s="112" t="n"/>
      <c r="AD6" s="183">
        <f>AC6*F6</f>
        <v>0</v>
      </c>
      <c r="AE6" s="108" t="n"/>
      <c r="AF6" s="191">
        <f>AE6*E6</f>
        <v>0</v>
      </c>
      <c r="AG6" s="112" t="n"/>
      <c r="AH6" s="183">
        <f>AG6*F6</f>
        <v>0</v>
      </c>
      <c r="AI6" s="108" t="n"/>
      <c r="AJ6" s="191">
        <f>AI6*E6</f>
        <v>0</v>
      </c>
      <c r="AK6" s="112" t="n"/>
      <c r="AL6" s="183">
        <f>AK6*F6</f>
        <v>0</v>
      </c>
      <c r="AM6" s="113" t="n"/>
      <c r="AN6" s="192">
        <f>AM6*E6</f>
        <v>0</v>
      </c>
      <c r="AO6" s="115" t="n"/>
      <c r="AP6" s="183">
        <f>AO6*F6</f>
        <v>0</v>
      </c>
      <c r="AQ6" s="113" t="n"/>
      <c r="AR6" s="192">
        <f>AQ6*E6</f>
        <v>0</v>
      </c>
      <c r="AS6" s="115" t="n"/>
      <c r="AT6" s="183">
        <f>AS6*F6</f>
        <v>0</v>
      </c>
      <c r="AU6" s="113" t="n"/>
      <c r="AV6" s="192">
        <f>AU6*E6</f>
        <v>0</v>
      </c>
      <c r="AW6" s="115" t="n"/>
      <c r="AX6" s="183">
        <f>AW6*F6</f>
        <v>0</v>
      </c>
      <c r="AY6" s="113" t="n"/>
      <c r="AZ6" s="192">
        <f>AY6*E6</f>
        <v>0</v>
      </c>
      <c r="BA6" s="115" t="n"/>
      <c r="BB6" s="183">
        <f>BA6*F6</f>
        <v>0</v>
      </c>
      <c r="BC6" s="113" t="n"/>
      <c r="BD6" s="192">
        <f>BC6*E6</f>
        <v>0</v>
      </c>
      <c r="BE6" s="115" t="n"/>
      <c r="BF6" s="183">
        <f>BE6*F6</f>
        <v>0</v>
      </c>
    </row>
    <row r="7" ht="42.6" customHeight="1">
      <c r="A7" s="19" t="inlineStr">
        <is>
          <t>08.011.0016</t>
        </is>
      </c>
      <c r="B7" s="15" t="inlineStr">
        <is>
          <t>חפירה של תעלות לכבלים ברוחב 100 ס"מ ועומק 100 ס"מ, לרבות ריפוד וכיסוי חול, סרטי סימון, מילוי חוזר והידוק סופי</t>
        </is>
      </c>
      <c r="C7" s="14" t="inlineStr">
        <is>
          <t>מ'</t>
        </is>
      </c>
      <c r="D7" s="193" t="n">
        <v>103</v>
      </c>
      <c r="E7" s="180">
        <f>D7*(1-$E$2)</f>
        <v>87.55</v>
      </c>
      <c r="F7" s="194">
        <f>E7*(1+$F$2)</f>
        <v>91.9275</v>
      </c>
      <c r="H7" s="46">
        <f>K7+O7+W7+AA7+AE7+AI7+AQ7+AU7+AY7+BC7</f>
        <v>0</v>
      </c>
      <c r="I7" s="59">
        <f>M7+Q7+U7+Y7+AC7+AG7+AK7+AO7+AS7+AW7+BA7+BE7</f>
        <v>0</v>
      </c>
      <c r="K7" s="108" t="n"/>
      <c r="L7" s="190">
        <f>K7*E7</f>
        <v>0</v>
      </c>
      <c r="M7" s="110" t="n"/>
      <c r="N7" s="183">
        <f>M7*F7</f>
        <v>0</v>
      </c>
      <c r="O7" s="108" t="n"/>
      <c r="P7" s="191">
        <f>O7*E7</f>
        <v>0</v>
      </c>
      <c r="Q7" s="112" t="n"/>
      <c r="R7" s="183">
        <f>Q7*F7</f>
        <v>0</v>
      </c>
      <c r="S7" s="108" t="n"/>
      <c r="T7" s="191">
        <f>S7*E7</f>
        <v>0</v>
      </c>
      <c r="U7" s="112" t="n"/>
      <c r="V7" s="183">
        <f>U7*F7</f>
        <v>0</v>
      </c>
      <c r="W7" s="108" t="n"/>
      <c r="X7" s="191">
        <f>W7*E7</f>
        <v>0</v>
      </c>
      <c r="Y7" s="112" t="n"/>
      <c r="Z7" s="183">
        <f>Y7*F7</f>
        <v>0</v>
      </c>
      <c r="AA7" s="108" t="n"/>
      <c r="AB7" s="191">
        <f>AA7*E7</f>
        <v>0</v>
      </c>
      <c r="AC7" s="112" t="n"/>
      <c r="AD7" s="183">
        <f>AC7*F7</f>
        <v>0</v>
      </c>
      <c r="AE7" s="108" t="n"/>
      <c r="AF7" s="191">
        <f>AE7*E7</f>
        <v>0</v>
      </c>
      <c r="AG7" s="112" t="n"/>
      <c r="AH7" s="183">
        <f>AG7*F7</f>
        <v>0</v>
      </c>
      <c r="AI7" s="108" t="n"/>
      <c r="AJ7" s="191">
        <f>AI7*E7</f>
        <v>0</v>
      </c>
      <c r="AK7" s="112" t="n"/>
      <c r="AL7" s="183">
        <f>AK7*F7</f>
        <v>0</v>
      </c>
      <c r="AM7" s="113" t="n"/>
      <c r="AN7" s="192">
        <f>AM7*E7</f>
        <v>0</v>
      </c>
      <c r="AO7" s="115" t="n"/>
      <c r="AP7" s="183">
        <f>AO7*F7</f>
        <v>0</v>
      </c>
      <c r="AQ7" s="113" t="n"/>
      <c r="AR7" s="192">
        <f>AQ7*E7</f>
        <v>0</v>
      </c>
      <c r="AS7" s="115" t="n"/>
      <c r="AT7" s="183">
        <f>AS7*F7</f>
        <v>0</v>
      </c>
      <c r="AU7" s="113" t="n"/>
      <c r="AV7" s="192">
        <f>AU7*E7</f>
        <v>0</v>
      </c>
      <c r="AW7" s="115" t="n"/>
      <c r="AX7" s="183">
        <f>AW7*F7</f>
        <v>0</v>
      </c>
      <c r="AY7" s="113" t="n"/>
      <c r="AZ7" s="192">
        <f>AY7*E7</f>
        <v>0</v>
      </c>
      <c r="BA7" s="115" t="n"/>
      <c r="BB7" s="183">
        <f>BA7*F7</f>
        <v>0</v>
      </c>
      <c r="BC7" s="113" t="n"/>
      <c r="BD7" s="192">
        <f>BC7*E7</f>
        <v>0</v>
      </c>
      <c r="BE7" s="115" t="n"/>
      <c r="BF7" s="183">
        <f>BE7*F7</f>
        <v>0</v>
      </c>
    </row>
    <row r="8" ht="42.6" customHeight="1">
      <c r="A8" s="19" t="inlineStr">
        <is>
          <t>08.011.0018</t>
        </is>
      </c>
      <c r="B8" s="15" t="inlineStr">
        <is>
          <t>חפירה של תעלות לכבלים ברוחב 120 ס"מ ועומק 100 ס"מ, לרבות ריפוד וכיסוי חול, סרטי סימון, מילוי חוזר והידוק סופי</t>
        </is>
      </c>
      <c r="C8" s="14" t="inlineStr">
        <is>
          <t>מ'</t>
        </is>
      </c>
      <c r="D8" s="193" t="n">
        <v>125</v>
      </c>
      <c r="E8" s="180">
        <f>D8*(1-$E$2)</f>
        <v>106.25</v>
      </c>
      <c r="F8" s="194">
        <f>E8*(1+$F$2)</f>
        <v>111.5625</v>
      </c>
      <c r="H8" s="46">
        <f>K8+O8+W8+AA8+AE8+AI8+AQ8+AU8+AY8+BC8</f>
        <v>0</v>
      </c>
      <c r="I8" s="59">
        <f>M8+Q8+U8+Y8+AC8+AG8+AK8+AO8+AS8+AW8+BA8+BE8</f>
        <v>0</v>
      </c>
      <c r="K8" s="108" t="n"/>
      <c r="L8" s="190">
        <f>K8*E8</f>
        <v>0</v>
      </c>
      <c r="M8" s="110" t="n"/>
      <c r="N8" s="183">
        <f>M8*F8</f>
        <v>0</v>
      </c>
      <c r="O8" s="108" t="n"/>
      <c r="P8" s="191">
        <f>O8*E8</f>
        <v>0</v>
      </c>
      <c r="Q8" s="112" t="n"/>
      <c r="R8" s="183">
        <f>Q8*F8</f>
        <v>0</v>
      </c>
      <c r="S8" s="108" t="n"/>
      <c r="T8" s="191">
        <f>S8*E8</f>
        <v>0</v>
      </c>
      <c r="U8" s="112" t="n"/>
      <c r="V8" s="183">
        <f>U8*F8</f>
        <v>0</v>
      </c>
      <c r="W8" s="108" t="n"/>
      <c r="X8" s="191">
        <f>W8*E8</f>
        <v>0</v>
      </c>
      <c r="Y8" s="112" t="n"/>
      <c r="Z8" s="183">
        <f>Y8*F8</f>
        <v>0</v>
      </c>
      <c r="AA8" s="108" t="n"/>
      <c r="AB8" s="191">
        <f>AA8*E8</f>
        <v>0</v>
      </c>
      <c r="AC8" s="112" t="n"/>
      <c r="AD8" s="183">
        <f>AC8*F8</f>
        <v>0</v>
      </c>
      <c r="AE8" s="108" t="n"/>
      <c r="AF8" s="191">
        <f>AE8*E8</f>
        <v>0</v>
      </c>
      <c r="AG8" s="112" t="n"/>
      <c r="AH8" s="183">
        <f>AG8*F8</f>
        <v>0</v>
      </c>
      <c r="AI8" s="108" t="n"/>
      <c r="AJ8" s="191">
        <f>AI8*E8</f>
        <v>0</v>
      </c>
      <c r="AK8" s="112" t="n"/>
      <c r="AL8" s="183">
        <f>AK8*F8</f>
        <v>0</v>
      </c>
      <c r="AM8" s="113" t="n"/>
      <c r="AN8" s="192">
        <f>AM8*E8</f>
        <v>0</v>
      </c>
      <c r="AO8" s="115" t="n"/>
      <c r="AP8" s="183">
        <f>AO8*F8</f>
        <v>0</v>
      </c>
      <c r="AQ8" s="113" t="n"/>
      <c r="AR8" s="192">
        <f>AQ8*E8</f>
        <v>0</v>
      </c>
      <c r="AS8" s="115" t="n"/>
      <c r="AT8" s="183">
        <f>AS8*F8</f>
        <v>0</v>
      </c>
      <c r="AU8" s="113" t="n"/>
      <c r="AV8" s="192">
        <f>AU8*E8</f>
        <v>0</v>
      </c>
      <c r="AW8" s="115" t="n"/>
      <c r="AX8" s="183">
        <f>AW8*F8</f>
        <v>0</v>
      </c>
      <c r="AY8" s="113" t="n"/>
      <c r="AZ8" s="192">
        <f>AY8*E8</f>
        <v>0</v>
      </c>
      <c r="BA8" s="115" t="n"/>
      <c r="BB8" s="183">
        <f>BA8*F8</f>
        <v>0</v>
      </c>
      <c r="BC8" s="113" t="n"/>
      <c r="BD8" s="192">
        <f>BC8*E8</f>
        <v>0</v>
      </c>
      <c r="BE8" s="115" t="n"/>
      <c r="BF8" s="183">
        <f>BE8*F8</f>
        <v>0</v>
      </c>
    </row>
    <row r="9" ht="42.6" customHeight="1">
      <c r="A9" s="19" t="inlineStr">
        <is>
          <t>08.011.0020</t>
        </is>
      </c>
      <c r="B9" s="15" t="inlineStr">
        <is>
          <t>חפירה של תעלות לכבלים ברוחב 200 ס"מ ועומק 100 ס"מ, לרבות ריפוד וכיסוי חול, סרטי סימון, מילוי חוזר והידוק סופי</t>
        </is>
      </c>
      <c r="C9" s="14" t="inlineStr">
        <is>
          <t>מ'</t>
        </is>
      </c>
      <c r="D9" s="193" t="n">
        <v>153</v>
      </c>
      <c r="E9" s="180">
        <f>D9*(1-$E$2)</f>
        <v>130.04999999999998</v>
      </c>
      <c r="F9" s="194">
        <f>E9*(1+$F$2)</f>
        <v>136.55249999999998</v>
      </c>
      <c r="H9" s="46">
        <f>K9+O9+W9+AA9+AE9+AI9+AQ9+AU9+AY9+BC9</f>
        <v>0</v>
      </c>
      <c r="I9" s="59">
        <f>M9+Q9+U9+Y9+AC9+AG9+AK9+AO9+AS9+AW9+BA9+BE9</f>
        <v>0</v>
      </c>
      <c r="K9" s="108" t="n"/>
      <c r="L9" s="190">
        <f>K9*E9</f>
        <v>0</v>
      </c>
      <c r="M9" s="110" t="n"/>
      <c r="N9" s="183">
        <f>M9*F9</f>
        <v>0</v>
      </c>
      <c r="O9" s="108" t="n"/>
      <c r="P9" s="191">
        <f>O9*E9</f>
        <v>0</v>
      </c>
      <c r="Q9" s="112" t="n"/>
      <c r="R9" s="183">
        <f>Q9*F9</f>
        <v>0</v>
      </c>
      <c r="S9" s="108" t="n"/>
      <c r="T9" s="191">
        <f>S9*E9</f>
        <v>0</v>
      </c>
      <c r="U9" s="112" t="n"/>
      <c r="V9" s="183">
        <f>U9*F9</f>
        <v>0</v>
      </c>
      <c r="W9" s="108" t="n"/>
      <c r="X9" s="191">
        <f>W9*E9</f>
        <v>0</v>
      </c>
      <c r="Y9" s="112" t="n"/>
      <c r="Z9" s="183">
        <f>Y9*F9</f>
        <v>0</v>
      </c>
      <c r="AA9" s="108" t="n"/>
      <c r="AB9" s="191">
        <f>AA9*E9</f>
        <v>0</v>
      </c>
      <c r="AC9" s="112" t="n"/>
      <c r="AD9" s="183">
        <f>AC9*F9</f>
        <v>0</v>
      </c>
      <c r="AE9" s="108" t="n"/>
      <c r="AF9" s="191">
        <f>AE9*E9</f>
        <v>0</v>
      </c>
      <c r="AG9" s="112" t="n"/>
      <c r="AH9" s="183">
        <f>AG9*F9</f>
        <v>0</v>
      </c>
      <c r="AI9" s="108" t="n"/>
      <c r="AJ9" s="191">
        <f>AI9*E9</f>
        <v>0</v>
      </c>
      <c r="AK9" s="112" t="n"/>
      <c r="AL9" s="183">
        <f>AK9*F9</f>
        <v>0</v>
      </c>
      <c r="AM9" s="113" t="n"/>
      <c r="AN9" s="192">
        <f>AM9*E9</f>
        <v>0</v>
      </c>
      <c r="AO9" s="115" t="n"/>
      <c r="AP9" s="183">
        <f>AO9*F9</f>
        <v>0</v>
      </c>
      <c r="AQ9" s="113" t="n"/>
      <c r="AR9" s="192">
        <f>AQ9*E9</f>
        <v>0</v>
      </c>
      <c r="AS9" s="115" t="n"/>
      <c r="AT9" s="183">
        <f>AS9*F9</f>
        <v>0</v>
      </c>
      <c r="AU9" s="113" t="n"/>
      <c r="AV9" s="192">
        <f>AU9*E9</f>
        <v>0</v>
      </c>
      <c r="AW9" s="115" t="n"/>
      <c r="AX9" s="183">
        <f>AW9*F9</f>
        <v>0</v>
      </c>
      <c r="AY9" s="113" t="n"/>
      <c r="AZ9" s="192">
        <f>AY9*E9</f>
        <v>0</v>
      </c>
      <c r="BA9" s="115" t="n"/>
      <c r="BB9" s="183">
        <f>BA9*F9</f>
        <v>0</v>
      </c>
      <c r="BC9" s="113" t="n"/>
      <c r="BD9" s="192">
        <f>BC9*E9</f>
        <v>0</v>
      </c>
      <c r="BE9" s="115" t="n"/>
      <c r="BF9" s="183">
        <f>BE9*F9</f>
        <v>0</v>
      </c>
    </row>
    <row r="10" ht="42.6" customHeight="1">
      <c r="A10" s="19" t="inlineStr">
        <is>
          <t>08.011.0021</t>
        </is>
      </c>
      <c r="B10" s="15" t="inlineStr">
        <is>
          <t>חפירה של תעלות לכבלים ברוחב 40 ס"מ ועומק 120 ס"מ, לרבות ריפוד וכיסוי חול, סרטי סימון, מילוי חוזר והידוק סופי</t>
        </is>
      </c>
      <c r="C10" s="14" t="inlineStr">
        <is>
          <t>מ'</t>
        </is>
      </c>
      <c r="D10" s="193" t="n">
        <v>64</v>
      </c>
      <c r="E10" s="180">
        <f>D10*(1-$E$2)</f>
        <v>54.4</v>
      </c>
      <c r="F10" s="194">
        <f>E10*(1+$F$2)</f>
        <v>57.12</v>
      </c>
      <c r="H10" s="46">
        <f>K10+O10+W10+AA10+AE10+AI10+AQ10+AU10+AY10+BC10</f>
        <v>0</v>
      </c>
      <c r="I10" s="59">
        <f>M10+Q10+U10+Y10+AC10+AG10+AK10+AO10+AS10+AW10+BA10+BE10</f>
        <v>0</v>
      </c>
      <c r="K10" s="108" t="n"/>
      <c r="L10" s="190">
        <f>K10*E10</f>
        <v>0</v>
      </c>
      <c r="M10" s="110" t="n"/>
      <c r="N10" s="183">
        <f>M10*F10</f>
        <v>0</v>
      </c>
      <c r="O10" s="108" t="n"/>
      <c r="P10" s="191">
        <f>O10*E10</f>
        <v>0</v>
      </c>
      <c r="Q10" s="112" t="n"/>
      <c r="R10" s="183">
        <f>Q10*F10</f>
        <v>0</v>
      </c>
      <c r="S10" s="108" t="n"/>
      <c r="T10" s="191">
        <f>S10*E10</f>
        <v>0</v>
      </c>
      <c r="U10" s="112" t="n"/>
      <c r="V10" s="183">
        <f>U10*F10</f>
        <v>0</v>
      </c>
      <c r="W10" s="108" t="n"/>
      <c r="X10" s="191">
        <f>W10*E10</f>
        <v>0</v>
      </c>
      <c r="Y10" s="112" t="n"/>
      <c r="Z10" s="183">
        <f>Y10*F10</f>
        <v>0</v>
      </c>
      <c r="AA10" s="108" t="n"/>
      <c r="AB10" s="191">
        <f>AA10*E10</f>
        <v>0</v>
      </c>
      <c r="AC10" s="112" t="n"/>
      <c r="AD10" s="183">
        <f>AC10*F10</f>
        <v>0</v>
      </c>
      <c r="AE10" s="108" t="n"/>
      <c r="AF10" s="191">
        <f>AE10*E10</f>
        <v>0</v>
      </c>
      <c r="AG10" s="112" t="n"/>
      <c r="AH10" s="183">
        <f>AG10*F10</f>
        <v>0</v>
      </c>
      <c r="AI10" s="108" t="n"/>
      <c r="AJ10" s="191">
        <f>AI10*E10</f>
        <v>0</v>
      </c>
      <c r="AK10" s="112" t="n"/>
      <c r="AL10" s="183">
        <f>AK10*F10</f>
        <v>0</v>
      </c>
      <c r="AM10" s="113" t="n"/>
      <c r="AN10" s="192">
        <f>AM10*E10</f>
        <v>0</v>
      </c>
      <c r="AO10" s="115" t="n"/>
      <c r="AP10" s="183">
        <f>AO10*F10</f>
        <v>0</v>
      </c>
      <c r="AQ10" s="113" t="n"/>
      <c r="AR10" s="192">
        <f>AQ10*E10</f>
        <v>0</v>
      </c>
      <c r="AS10" s="115" t="n"/>
      <c r="AT10" s="183">
        <f>AS10*F10</f>
        <v>0</v>
      </c>
      <c r="AU10" s="113" t="n"/>
      <c r="AV10" s="192">
        <f>AU10*E10</f>
        <v>0</v>
      </c>
      <c r="AW10" s="115" t="n"/>
      <c r="AX10" s="183">
        <f>AW10*F10</f>
        <v>0</v>
      </c>
      <c r="AY10" s="113" t="n"/>
      <c r="AZ10" s="192">
        <f>AY10*E10</f>
        <v>0</v>
      </c>
      <c r="BA10" s="115" t="n"/>
      <c r="BB10" s="183">
        <f>BA10*F10</f>
        <v>0</v>
      </c>
      <c r="BC10" s="113" t="n"/>
      <c r="BD10" s="192">
        <f>BC10*E10</f>
        <v>0</v>
      </c>
      <c r="BE10" s="115" t="n"/>
      <c r="BF10" s="183">
        <f>BE10*F10</f>
        <v>0</v>
      </c>
    </row>
    <row r="11" ht="42.6" customHeight="1">
      <c r="A11" s="19" t="inlineStr">
        <is>
          <t>08.011.0023</t>
        </is>
      </c>
      <c r="B11" s="15" t="inlineStr">
        <is>
          <t>חפירה של תעלות לכבלים ברוחב 60 ס"מ ועומק 120 ס"מ, לרבות ריפוד וכיסוי חול, סרטי סימון, מילוי חוזר והידוק סופי</t>
        </is>
      </c>
      <c r="C11" s="14" t="inlineStr">
        <is>
          <t>מ'</t>
        </is>
      </c>
      <c r="D11" s="193" t="n">
        <v>77</v>
      </c>
      <c r="E11" s="180">
        <f>D11*(1-$E$2)</f>
        <v>65.45</v>
      </c>
      <c r="F11" s="194">
        <f>E11*(1+$F$2)</f>
        <v>68.72250000000001</v>
      </c>
      <c r="H11" s="46">
        <f>K11+O11+W11+AA11+AE11+AI11+AQ11+AU11+AY11+BC11</f>
        <v>0</v>
      </c>
      <c r="I11" s="59">
        <f>M11+Q11+U11+Y11+AC11+AG11+AK11+AO11+AS11+AW11+BA11+BE11</f>
        <v>0</v>
      </c>
      <c r="K11" s="108" t="n"/>
      <c r="L11" s="190">
        <f>K11*E11</f>
        <v>0</v>
      </c>
      <c r="M11" s="110" t="n"/>
      <c r="N11" s="183">
        <f>M11*F11</f>
        <v>0</v>
      </c>
      <c r="O11" s="108" t="n"/>
      <c r="P11" s="191">
        <f>O11*E11</f>
        <v>0</v>
      </c>
      <c r="Q11" s="112" t="n"/>
      <c r="R11" s="183">
        <f>Q11*F11</f>
        <v>0</v>
      </c>
      <c r="S11" s="108" t="n"/>
      <c r="T11" s="191">
        <f>S11*E11</f>
        <v>0</v>
      </c>
      <c r="U11" s="112" t="n"/>
      <c r="V11" s="183">
        <f>U11*F11</f>
        <v>0</v>
      </c>
      <c r="W11" s="108" t="n"/>
      <c r="X11" s="191">
        <f>W11*E11</f>
        <v>0</v>
      </c>
      <c r="Y11" s="112" t="n"/>
      <c r="Z11" s="183">
        <f>Y11*F11</f>
        <v>0</v>
      </c>
      <c r="AA11" s="108" t="n"/>
      <c r="AB11" s="191">
        <f>AA11*E11</f>
        <v>0</v>
      </c>
      <c r="AC11" s="112" t="n"/>
      <c r="AD11" s="183">
        <f>AC11*F11</f>
        <v>0</v>
      </c>
      <c r="AE11" s="108" t="n"/>
      <c r="AF11" s="191">
        <f>AE11*E11</f>
        <v>0</v>
      </c>
      <c r="AG11" s="112" t="n"/>
      <c r="AH11" s="183">
        <f>AG11*F11</f>
        <v>0</v>
      </c>
      <c r="AI11" s="108" t="n"/>
      <c r="AJ11" s="191">
        <f>AI11*E11</f>
        <v>0</v>
      </c>
      <c r="AK11" s="112" t="n"/>
      <c r="AL11" s="183">
        <f>AK11*F11</f>
        <v>0</v>
      </c>
      <c r="AM11" s="113" t="n"/>
      <c r="AN11" s="192">
        <f>AM11*E11</f>
        <v>0</v>
      </c>
      <c r="AO11" s="115" t="n"/>
      <c r="AP11" s="183">
        <f>AO11*F11</f>
        <v>0</v>
      </c>
      <c r="AQ11" s="113" t="n"/>
      <c r="AR11" s="192">
        <f>AQ11*E11</f>
        <v>0</v>
      </c>
      <c r="AS11" s="115" t="n"/>
      <c r="AT11" s="183">
        <f>AS11*F11</f>
        <v>0</v>
      </c>
      <c r="AU11" s="113" t="n"/>
      <c r="AV11" s="192">
        <f>AU11*E11</f>
        <v>0</v>
      </c>
      <c r="AW11" s="115" t="n"/>
      <c r="AX11" s="183">
        <f>AW11*F11</f>
        <v>0</v>
      </c>
      <c r="AY11" s="113" t="n"/>
      <c r="AZ11" s="192">
        <f>AY11*E11</f>
        <v>0</v>
      </c>
      <c r="BA11" s="115" t="n"/>
      <c r="BB11" s="183">
        <f>BA11*F11</f>
        <v>0</v>
      </c>
      <c r="BC11" s="113" t="n"/>
      <c r="BD11" s="192">
        <f>BC11*E11</f>
        <v>0</v>
      </c>
      <c r="BE11" s="115" t="n"/>
      <c r="BF11" s="183">
        <f>BE11*F11</f>
        <v>0</v>
      </c>
    </row>
    <row r="12" ht="42.6" customHeight="1">
      <c r="A12" s="19" t="inlineStr">
        <is>
          <t>08.011.0025</t>
        </is>
      </c>
      <c r="B12" s="15" t="inlineStr">
        <is>
          <t>חפירה של תעלות לכבלים ברוחב 80 ס"מ ועומק 120 ס"מ, לרבות ריפוד וכיסוי חול, סרטי סימון, מילוי חוזר והידוק סופי</t>
        </is>
      </c>
      <c r="C12" s="14" t="inlineStr">
        <is>
          <t>מ'</t>
        </is>
      </c>
      <c r="D12" s="193" t="n">
        <v>96</v>
      </c>
      <c r="E12" s="180">
        <f>D12*(1-$E$2)</f>
        <v>81.6</v>
      </c>
      <c r="F12" s="194">
        <f>E12*(1+$F$2)</f>
        <v>85.67999999999999</v>
      </c>
      <c r="H12" s="46">
        <f>K12+O12+W12+AA12+AE12+AI12+AQ12+AU12+AY12+BC12</f>
        <v>0</v>
      </c>
      <c r="I12" s="59">
        <f>M12+Q12+U12+Y12+AC12+AG12+AK12+AO12+AS12+AW12+BA12+BE12</f>
        <v>0</v>
      </c>
      <c r="K12" s="108" t="n"/>
      <c r="L12" s="190">
        <f>K12*E12</f>
        <v>0</v>
      </c>
      <c r="M12" s="110" t="n"/>
      <c r="N12" s="183">
        <f>M12*F12</f>
        <v>0</v>
      </c>
      <c r="O12" s="108" t="n"/>
      <c r="P12" s="191">
        <f>O12*E12</f>
        <v>0</v>
      </c>
      <c r="Q12" s="112" t="n"/>
      <c r="R12" s="183">
        <f>Q12*F12</f>
        <v>0</v>
      </c>
      <c r="S12" s="108" t="n"/>
      <c r="T12" s="191">
        <f>S12*E12</f>
        <v>0</v>
      </c>
      <c r="U12" s="112" t="n"/>
      <c r="V12" s="183">
        <f>U12*F12</f>
        <v>0</v>
      </c>
      <c r="W12" s="108" t="n"/>
      <c r="X12" s="191">
        <f>W12*E12</f>
        <v>0</v>
      </c>
      <c r="Y12" s="112" t="n"/>
      <c r="Z12" s="183">
        <f>Y12*F12</f>
        <v>0</v>
      </c>
      <c r="AA12" s="108" t="n"/>
      <c r="AB12" s="191">
        <f>AA12*E12</f>
        <v>0</v>
      </c>
      <c r="AC12" s="112" t="n"/>
      <c r="AD12" s="183">
        <f>AC12*F12</f>
        <v>0</v>
      </c>
      <c r="AE12" s="108" t="n"/>
      <c r="AF12" s="191">
        <f>AE12*E12</f>
        <v>0</v>
      </c>
      <c r="AG12" s="112" t="n"/>
      <c r="AH12" s="183">
        <f>AG12*F12</f>
        <v>0</v>
      </c>
      <c r="AI12" s="108" t="n"/>
      <c r="AJ12" s="191">
        <f>AI12*E12</f>
        <v>0</v>
      </c>
      <c r="AK12" s="112" t="n"/>
      <c r="AL12" s="183">
        <f>AK12*F12</f>
        <v>0</v>
      </c>
      <c r="AM12" s="113" t="n"/>
      <c r="AN12" s="192">
        <f>AM12*E12</f>
        <v>0</v>
      </c>
      <c r="AO12" s="115" t="n"/>
      <c r="AP12" s="183">
        <f>AO12*F12</f>
        <v>0</v>
      </c>
      <c r="AQ12" s="113" t="n"/>
      <c r="AR12" s="192">
        <f>AQ12*E12</f>
        <v>0</v>
      </c>
      <c r="AS12" s="115" t="n"/>
      <c r="AT12" s="183">
        <f>AS12*F12</f>
        <v>0</v>
      </c>
      <c r="AU12" s="113" t="n"/>
      <c r="AV12" s="192">
        <f>AU12*E12</f>
        <v>0</v>
      </c>
      <c r="AW12" s="115" t="n"/>
      <c r="AX12" s="183">
        <f>AW12*F12</f>
        <v>0</v>
      </c>
      <c r="AY12" s="113" t="n"/>
      <c r="AZ12" s="192">
        <f>AY12*E12</f>
        <v>0</v>
      </c>
      <c r="BA12" s="115" t="n"/>
      <c r="BB12" s="183">
        <f>BA12*F12</f>
        <v>0</v>
      </c>
      <c r="BC12" s="113" t="n"/>
      <c r="BD12" s="192">
        <f>BC12*E12</f>
        <v>0</v>
      </c>
      <c r="BE12" s="115" t="n"/>
      <c r="BF12" s="183">
        <f>BE12*F12</f>
        <v>0</v>
      </c>
    </row>
    <row r="13" ht="42.6" customHeight="1">
      <c r="A13" s="19" t="inlineStr">
        <is>
          <t>08.011.0028</t>
        </is>
      </c>
      <c r="B13" s="15" t="inlineStr">
        <is>
          <t>חפירה של תעלות לכבלים ברוחב 100 ס"מ ועומק 120 ס"מ, לרבות ריפוד וכיסוי חול, סרטי סימון, מילוי חוזר והידוק סופי</t>
        </is>
      </c>
      <c r="C13" s="14" t="inlineStr">
        <is>
          <t>מ'</t>
        </is>
      </c>
      <c r="D13" s="193" t="n">
        <v>115</v>
      </c>
      <c r="E13" s="180">
        <f>D13*(1-$E$2)</f>
        <v>97.75</v>
      </c>
      <c r="F13" s="194">
        <f>E13*(1+$F$2)</f>
        <v>102.6375</v>
      </c>
      <c r="H13" s="46">
        <f>K13+O13+W13+AA13+AE13+AI13+AQ13+AU13+AY13+BC13</f>
        <v>0</v>
      </c>
      <c r="I13" s="59">
        <f>M13+Q13+U13+Y13+AC13+AG13+AK13+AO13+AS13+AW13+BA13+BE13</f>
        <v>0</v>
      </c>
      <c r="K13" s="108" t="n"/>
      <c r="L13" s="190">
        <f>K13*E13</f>
        <v>0</v>
      </c>
      <c r="M13" s="110" t="n"/>
      <c r="N13" s="183">
        <f>M13*F13</f>
        <v>0</v>
      </c>
      <c r="O13" s="108" t="n"/>
      <c r="P13" s="191">
        <f>O13*E13</f>
        <v>0</v>
      </c>
      <c r="Q13" s="112" t="n"/>
      <c r="R13" s="183">
        <f>Q13*F13</f>
        <v>0</v>
      </c>
      <c r="S13" s="108" t="n"/>
      <c r="T13" s="191">
        <f>S13*E13</f>
        <v>0</v>
      </c>
      <c r="U13" s="112" t="n"/>
      <c r="V13" s="183">
        <f>U13*F13</f>
        <v>0</v>
      </c>
      <c r="W13" s="108" t="n"/>
      <c r="X13" s="191">
        <f>W13*E13</f>
        <v>0</v>
      </c>
      <c r="Y13" s="112" t="n"/>
      <c r="Z13" s="183">
        <f>Y13*F13</f>
        <v>0</v>
      </c>
      <c r="AA13" s="108" t="n"/>
      <c r="AB13" s="191">
        <f>AA13*E13</f>
        <v>0</v>
      </c>
      <c r="AC13" s="112" t="n"/>
      <c r="AD13" s="183">
        <f>AC13*F13</f>
        <v>0</v>
      </c>
      <c r="AE13" s="108" t="n"/>
      <c r="AF13" s="191">
        <f>AE13*E13</f>
        <v>0</v>
      </c>
      <c r="AG13" s="112" t="n"/>
      <c r="AH13" s="183">
        <f>AG13*F13</f>
        <v>0</v>
      </c>
      <c r="AI13" s="108" t="n"/>
      <c r="AJ13" s="191">
        <f>AI13*E13</f>
        <v>0</v>
      </c>
      <c r="AK13" s="112" t="n"/>
      <c r="AL13" s="183">
        <f>AK13*F13</f>
        <v>0</v>
      </c>
      <c r="AM13" s="113" t="n"/>
      <c r="AN13" s="192">
        <f>AM13*E13</f>
        <v>0</v>
      </c>
      <c r="AO13" s="115" t="n"/>
      <c r="AP13" s="183">
        <f>AO13*F13</f>
        <v>0</v>
      </c>
      <c r="AQ13" s="113" t="n"/>
      <c r="AR13" s="192">
        <f>AQ13*E13</f>
        <v>0</v>
      </c>
      <c r="AS13" s="115" t="n"/>
      <c r="AT13" s="183">
        <f>AS13*F13</f>
        <v>0</v>
      </c>
      <c r="AU13" s="113" t="n"/>
      <c r="AV13" s="192">
        <f>AU13*E13</f>
        <v>0</v>
      </c>
      <c r="AW13" s="115" t="n"/>
      <c r="AX13" s="183">
        <f>AW13*F13</f>
        <v>0</v>
      </c>
      <c r="AY13" s="113" t="n"/>
      <c r="AZ13" s="192">
        <f>AY13*E13</f>
        <v>0</v>
      </c>
      <c r="BA13" s="115" t="n"/>
      <c r="BB13" s="183">
        <f>BA13*F13</f>
        <v>0</v>
      </c>
      <c r="BC13" s="113" t="n"/>
      <c r="BD13" s="192">
        <f>BC13*E13</f>
        <v>0</v>
      </c>
      <c r="BE13" s="115" t="n"/>
      <c r="BF13" s="183">
        <f>BE13*F13</f>
        <v>0</v>
      </c>
    </row>
    <row r="14" ht="42.6" customHeight="1">
      <c r="A14" s="19" t="inlineStr">
        <is>
          <t>08.011.0030</t>
        </is>
      </c>
      <c r="B14" s="15" t="inlineStr">
        <is>
          <t>חפירה של תעלות לכבלים ברוחב 120 ס"מ ועומק 120 ס"מ, לרבות ריפוד וכיסוי חול, סרטי סימון, מילוי חוזר והידוק סופי</t>
        </is>
      </c>
      <c r="C14" s="14" t="inlineStr">
        <is>
          <t>מ'</t>
        </is>
      </c>
      <c r="D14" s="193" t="n">
        <v>137</v>
      </c>
      <c r="E14" s="180">
        <f>D14*(1-$E$2)</f>
        <v>116.45</v>
      </c>
      <c r="F14" s="194">
        <f>E14*(1+$F$2)</f>
        <v>122.27250000000001</v>
      </c>
      <c r="H14" s="46">
        <f>K14+O14+W14+AA14+AE14+AI14+AQ14+AU14+AY14+BC14</f>
        <v>0</v>
      </c>
      <c r="I14" s="59">
        <f>M14+Q14+U14+Y14+AC14+AG14+AK14+AO14+AS14+AW14+BA14+BE14</f>
        <v>0</v>
      </c>
      <c r="K14" s="108" t="n"/>
      <c r="L14" s="190">
        <f>K14*E14</f>
        <v>0</v>
      </c>
      <c r="M14" s="110" t="n"/>
      <c r="N14" s="183">
        <f>M14*F14</f>
        <v>0</v>
      </c>
      <c r="O14" s="108" t="n"/>
      <c r="P14" s="191">
        <f>O14*E14</f>
        <v>0</v>
      </c>
      <c r="Q14" s="112" t="n"/>
      <c r="R14" s="183">
        <f>Q14*F14</f>
        <v>0</v>
      </c>
      <c r="S14" s="108" t="n"/>
      <c r="T14" s="191">
        <f>S14*E14</f>
        <v>0</v>
      </c>
      <c r="U14" s="112" t="n"/>
      <c r="V14" s="183">
        <f>U14*F14</f>
        <v>0</v>
      </c>
      <c r="W14" s="108" t="n"/>
      <c r="X14" s="191">
        <f>W14*E14</f>
        <v>0</v>
      </c>
      <c r="Y14" s="112" t="n"/>
      <c r="Z14" s="183">
        <f>Y14*F14</f>
        <v>0</v>
      </c>
      <c r="AA14" s="108" t="n"/>
      <c r="AB14" s="191">
        <f>AA14*E14</f>
        <v>0</v>
      </c>
      <c r="AC14" s="112" t="n"/>
      <c r="AD14" s="183">
        <f>AC14*F14</f>
        <v>0</v>
      </c>
      <c r="AE14" s="108" t="n"/>
      <c r="AF14" s="191">
        <f>AE14*E14</f>
        <v>0</v>
      </c>
      <c r="AG14" s="112" t="n"/>
      <c r="AH14" s="183">
        <f>AG14*F14</f>
        <v>0</v>
      </c>
      <c r="AI14" s="108" t="n"/>
      <c r="AJ14" s="191">
        <f>AI14*E14</f>
        <v>0</v>
      </c>
      <c r="AK14" s="112" t="n"/>
      <c r="AL14" s="183">
        <f>AK14*F14</f>
        <v>0</v>
      </c>
      <c r="AM14" s="113" t="n"/>
      <c r="AN14" s="192">
        <f>AM14*E14</f>
        <v>0</v>
      </c>
      <c r="AO14" s="115" t="n"/>
      <c r="AP14" s="183">
        <f>AO14*F14</f>
        <v>0</v>
      </c>
      <c r="AQ14" s="113" t="n"/>
      <c r="AR14" s="192">
        <f>AQ14*E14</f>
        <v>0</v>
      </c>
      <c r="AS14" s="115" t="n"/>
      <c r="AT14" s="183">
        <f>AS14*F14</f>
        <v>0</v>
      </c>
      <c r="AU14" s="113" t="n"/>
      <c r="AV14" s="192">
        <f>AU14*E14</f>
        <v>0</v>
      </c>
      <c r="AW14" s="115" t="n"/>
      <c r="AX14" s="183">
        <f>AW14*F14</f>
        <v>0</v>
      </c>
      <c r="AY14" s="113" t="n"/>
      <c r="AZ14" s="192">
        <f>AY14*E14</f>
        <v>0</v>
      </c>
      <c r="BA14" s="115" t="n"/>
      <c r="BB14" s="183">
        <f>BA14*F14</f>
        <v>0</v>
      </c>
      <c r="BC14" s="113" t="n"/>
      <c r="BD14" s="192">
        <f>BC14*E14</f>
        <v>0</v>
      </c>
      <c r="BE14" s="115" t="n"/>
      <c r="BF14" s="183">
        <f>BE14*F14</f>
        <v>0</v>
      </c>
    </row>
    <row r="15" ht="42.6" customHeight="1">
      <c r="A15" s="19" t="inlineStr">
        <is>
          <t>08.011.0035</t>
        </is>
      </c>
      <c r="B15" s="15" t="inlineStr">
        <is>
          <t>חפירה של תעלות לכבלים ברוחב 200 ס"מ ועומק 120 ס"מ, לרבות ריפוד וכיסוי חול, סרטי סימון, מילוי חוזר והידוק סופי</t>
        </is>
      </c>
      <c r="C15" s="14" t="inlineStr">
        <is>
          <t>מ'</t>
        </is>
      </c>
      <c r="D15" s="193" t="n">
        <v>168</v>
      </c>
      <c r="E15" s="180">
        <f>D15*(1-$E$2)</f>
        <v>142.79999999999998</v>
      </c>
      <c r="F15" s="194">
        <f>E15*(1+$F$2)</f>
        <v>149.94</v>
      </c>
      <c r="H15" s="46">
        <f>K15+O15+W15+AA15+AE15+AI15+AQ15+AU15+AY15+BC15</f>
        <v>0</v>
      </c>
      <c r="I15" s="59">
        <f>M15+Q15+U15+Y15+AC15+AG15+AK15+AO15+AS15+AW15+BA15+BE15</f>
        <v>0</v>
      </c>
      <c r="K15" s="108" t="n"/>
      <c r="L15" s="190">
        <f>K15*E15</f>
        <v>0</v>
      </c>
      <c r="M15" s="110" t="n"/>
      <c r="N15" s="183">
        <f>M15*F15</f>
        <v>0</v>
      </c>
      <c r="O15" s="108" t="n"/>
      <c r="P15" s="191">
        <f>O15*E15</f>
        <v>0</v>
      </c>
      <c r="Q15" s="112" t="n"/>
      <c r="R15" s="183">
        <f>Q15*F15</f>
        <v>0</v>
      </c>
      <c r="S15" s="108" t="n"/>
      <c r="T15" s="191">
        <f>S15*E15</f>
        <v>0</v>
      </c>
      <c r="U15" s="112" t="n"/>
      <c r="V15" s="183">
        <f>U15*F15</f>
        <v>0</v>
      </c>
      <c r="W15" s="108" t="n"/>
      <c r="X15" s="191">
        <f>W15*E15</f>
        <v>0</v>
      </c>
      <c r="Y15" s="112" t="n"/>
      <c r="Z15" s="183">
        <f>Y15*F15</f>
        <v>0</v>
      </c>
      <c r="AA15" s="108" t="n"/>
      <c r="AB15" s="191">
        <f>AA15*E15</f>
        <v>0</v>
      </c>
      <c r="AC15" s="112" t="n"/>
      <c r="AD15" s="183">
        <f>AC15*F15</f>
        <v>0</v>
      </c>
      <c r="AE15" s="108" t="n"/>
      <c r="AF15" s="191">
        <f>AE15*E15</f>
        <v>0</v>
      </c>
      <c r="AG15" s="112" t="n"/>
      <c r="AH15" s="183">
        <f>AG15*F15</f>
        <v>0</v>
      </c>
      <c r="AI15" s="108" t="n"/>
      <c r="AJ15" s="191">
        <f>AI15*E15</f>
        <v>0</v>
      </c>
      <c r="AK15" s="112" t="n"/>
      <c r="AL15" s="183">
        <f>AK15*F15</f>
        <v>0</v>
      </c>
      <c r="AM15" s="113" t="n"/>
      <c r="AN15" s="192">
        <f>AM15*E15</f>
        <v>0</v>
      </c>
      <c r="AO15" s="115" t="n"/>
      <c r="AP15" s="183">
        <f>AO15*F15</f>
        <v>0</v>
      </c>
      <c r="AQ15" s="113" t="n"/>
      <c r="AR15" s="192">
        <f>AQ15*E15</f>
        <v>0</v>
      </c>
      <c r="AS15" s="115" t="n"/>
      <c r="AT15" s="183">
        <f>AS15*F15</f>
        <v>0</v>
      </c>
      <c r="AU15" s="113" t="n"/>
      <c r="AV15" s="192">
        <f>AU15*E15</f>
        <v>0</v>
      </c>
      <c r="AW15" s="115" t="n"/>
      <c r="AX15" s="183">
        <f>AW15*F15</f>
        <v>0</v>
      </c>
      <c r="AY15" s="113" t="n"/>
      <c r="AZ15" s="192">
        <f>AY15*E15</f>
        <v>0</v>
      </c>
      <c r="BA15" s="115" t="n"/>
      <c r="BB15" s="183">
        <f>BA15*F15</f>
        <v>0</v>
      </c>
      <c r="BC15" s="113" t="n"/>
      <c r="BD15" s="192">
        <f>BC15*E15</f>
        <v>0</v>
      </c>
      <c r="BE15" s="115" t="n"/>
      <c r="BF15" s="183">
        <f>BE15*F15</f>
        <v>0</v>
      </c>
    </row>
    <row r="16" ht="28.8" customHeight="1">
      <c r="A16" s="19" t="inlineStr">
        <is>
          <t>08.011.0041</t>
        </is>
      </c>
      <c r="B16" s="15" t="inlineStr">
        <is>
          <t>תוספת עבור כל 20 ס"מ של העמקת החפירה לעומק מעל 120 ס"מ לתעלות ברוחב 40 ס"מ</t>
        </is>
      </c>
      <c r="C16" s="14" t="inlineStr">
        <is>
          <t>מ'</t>
        </is>
      </c>
      <c r="D16" s="193" t="n">
        <v>21.6</v>
      </c>
      <c r="E16" s="180">
        <f>D16*(1-$E$2)</f>
        <v>18.36</v>
      </c>
      <c r="F16" s="194">
        <f>E16*(1+$F$2)</f>
        <v>19.278</v>
      </c>
      <c r="H16" s="46">
        <f>K16+O16+W16+AA16+AE16+AI16+AQ16+AU16+AY16+BC16</f>
        <v>0</v>
      </c>
      <c r="I16" s="59">
        <f>M16+Q16+U16+Y16+AC16+AG16+AK16+AO16+AS16+AW16+BA16+BE16</f>
        <v>0</v>
      </c>
      <c r="K16" s="108" t="n"/>
      <c r="L16" s="190">
        <f>K16*E16</f>
        <v>0</v>
      </c>
      <c r="M16" s="110" t="n"/>
      <c r="N16" s="183">
        <f>M16*F16</f>
        <v>0</v>
      </c>
      <c r="O16" s="108" t="n"/>
      <c r="P16" s="191">
        <f>O16*E16</f>
        <v>0</v>
      </c>
      <c r="Q16" s="112" t="n"/>
      <c r="R16" s="183">
        <f>Q16*F16</f>
        <v>0</v>
      </c>
      <c r="S16" s="108" t="n"/>
      <c r="T16" s="191">
        <f>S16*E16</f>
        <v>0</v>
      </c>
      <c r="U16" s="112" t="n"/>
      <c r="V16" s="183">
        <f>U16*F16</f>
        <v>0</v>
      </c>
      <c r="W16" s="108" t="n"/>
      <c r="X16" s="191">
        <f>W16*E16</f>
        <v>0</v>
      </c>
      <c r="Y16" s="112" t="n"/>
      <c r="Z16" s="183">
        <f>Y16*F16</f>
        <v>0</v>
      </c>
      <c r="AA16" s="108" t="n"/>
      <c r="AB16" s="191">
        <f>AA16*E16</f>
        <v>0</v>
      </c>
      <c r="AC16" s="112" t="n"/>
      <c r="AD16" s="183">
        <f>AC16*F16</f>
        <v>0</v>
      </c>
      <c r="AE16" s="108" t="n"/>
      <c r="AF16" s="191">
        <f>AE16*E16</f>
        <v>0</v>
      </c>
      <c r="AG16" s="112" t="n"/>
      <c r="AH16" s="183">
        <f>AG16*F16</f>
        <v>0</v>
      </c>
      <c r="AI16" s="108" t="n"/>
      <c r="AJ16" s="191">
        <f>AI16*E16</f>
        <v>0</v>
      </c>
      <c r="AK16" s="112" t="n"/>
      <c r="AL16" s="183">
        <f>AK16*F16</f>
        <v>0</v>
      </c>
      <c r="AM16" s="113" t="n"/>
      <c r="AN16" s="192">
        <f>AM16*E16</f>
        <v>0</v>
      </c>
      <c r="AO16" s="115" t="n"/>
      <c r="AP16" s="183">
        <f>AO16*F16</f>
        <v>0</v>
      </c>
      <c r="AQ16" s="113" t="n"/>
      <c r="AR16" s="192">
        <f>AQ16*E16</f>
        <v>0</v>
      </c>
      <c r="AS16" s="115" t="n"/>
      <c r="AT16" s="183">
        <f>AS16*F16</f>
        <v>0</v>
      </c>
      <c r="AU16" s="113" t="n"/>
      <c r="AV16" s="192">
        <f>AU16*E16</f>
        <v>0</v>
      </c>
      <c r="AW16" s="115" t="n"/>
      <c r="AX16" s="183">
        <f>AW16*F16</f>
        <v>0</v>
      </c>
      <c r="AY16" s="113" t="n"/>
      <c r="AZ16" s="192">
        <f>AY16*E16</f>
        <v>0</v>
      </c>
      <c r="BA16" s="115" t="n"/>
      <c r="BB16" s="183">
        <f>BA16*F16</f>
        <v>0</v>
      </c>
      <c r="BC16" s="113" t="n"/>
      <c r="BD16" s="192">
        <f>BC16*E16</f>
        <v>0</v>
      </c>
      <c r="BE16" s="115" t="n"/>
      <c r="BF16" s="183">
        <f>BE16*F16</f>
        <v>0</v>
      </c>
    </row>
    <row r="17" ht="28.8" customHeight="1">
      <c r="A17" s="19" t="inlineStr">
        <is>
          <t>08.011.0045</t>
        </is>
      </c>
      <c r="B17" s="15" t="inlineStr">
        <is>
          <t>תוספת עבור כל 20 ס"מ של העמקת החפירה לעומק מעל 120 ס"מ לתעלות ברוחב 60 ס"מ</t>
        </is>
      </c>
      <c r="C17" s="14" t="inlineStr">
        <is>
          <t>מ'</t>
        </is>
      </c>
      <c r="D17" s="193" t="n">
        <v>23.2</v>
      </c>
      <c r="E17" s="180">
        <f>D17*(1-$E$2)</f>
        <v>19.72</v>
      </c>
      <c r="F17" s="194">
        <f>E17*(1+$F$2)</f>
        <v>20.706</v>
      </c>
      <c r="H17" s="46">
        <f>K17+O17+W17+AA17+AE17+AI17+AQ17+AU17+AY17+BC17</f>
        <v>0</v>
      </c>
      <c r="I17" s="59">
        <f>M17+Q17+U17+Y17+AC17+AG17+AK17+AO17+AS17+AW17+BA17+BE17</f>
        <v>0</v>
      </c>
      <c r="K17" s="108" t="n"/>
      <c r="L17" s="190">
        <f>K17*E17</f>
        <v>0</v>
      </c>
      <c r="M17" s="110" t="n"/>
      <c r="N17" s="183">
        <f>M17*F17</f>
        <v>0</v>
      </c>
      <c r="O17" s="108" t="n"/>
      <c r="P17" s="191">
        <f>O17*E17</f>
        <v>0</v>
      </c>
      <c r="Q17" s="112" t="n"/>
      <c r="R17" s="183">
        <f>Q17*F17</f>
        <v>0</v>
      </c>
      <c r="S17" s="108" t="n"/>
      <c r="T17" s="191">
        <f>S17*E17</f>
        <v>0</v>
      </c>
      <c r="U17" s="112" t="n"/>
      <c r="V17" s="183">
        <f>U17*F17</f>
        <v>0</v>
      </c>
      <c r="W17" s="108" t="n"/>
      <c r="X17" s="191">
        <f>W17*E17</f>
        <v>0</v>
      </c>
      <c r="Y17" s="112" t="n"/>
      <c r="Z17" s="183">
        <f>Y17*F17</f>
        <v>0</v>
      </c>
      <c r="AA17" s="108" t="n"/>
      <c r="AB17" s="191">
        <f>AA17*E17</f>
        <v>0</v>
      </c>
      <c r="AC17" s="112" t="n"/>
      <c r="AD17" s="183">
        <f>AC17*F17</f>
        <v>0</v>
      </c>
      <c r="AE17" s="108" t="n"/>
      <c r="AF17" s="191">
        <f>AE17*E17</f>
        <v>0</v>
      </c>
      <c r="AG17" s="112" t="n"/>
      <c r="AH17" s="183">
        <f>AG17*F17</f>
        <v>0</v>
      </c>
      <c r="AI17" s="108" t="n"/>
      <c r="AJ17" s="191">
        <f>AI17*E17</f>
        <v>0</v>
      </c>
      <c r="AK17" s="112" t="n"/>
      <c r="AL17" s="183">
        <f>AK17*F17</f>
        <v>0</v>
      </c>
      <c r="AM17" s="113" t="n"/>
      <c r="AN17" s="192">
        <f>AM17*E17</f>
        <v>0</v>
      </c>
      <c r="AO17" s="115" t="n"/>
      <c r="AP17" s="183">
        <f>AO17*F17</f>
        <v>0</v>
      </c>
      <c r="AQ17" s="113" t="n"/>
      <c r="AR17" s="192">
        <f>AQ17*E17</f>
        <v>0</v>
      </c>
      <c r="AS17" s="115" t="n"/>
      <c r="AT17" s="183">
        <f>AS17*F17</f>
        <v>0</v>
      </c>
      <c r="AU17" s="113" t="n"/>
      <c r="AV17" s="192">
        <f>AU17*E17</f>
        <v>0</v>
      </c>
      <c r="AW17" s="115" t="n"/>
      <c r="AX17" s="183">
        <f>AW17*F17</f>
        <v>0</v>
      </c>
      <c r="AY17" s="113" t="n"/>
      <c r="AZ17" s="192">
        <f>AY17*E17</f>
        <v>0</v>
      </c>
      <c r="BA17" s="115" t="n"/>
      <c r="BB17" s="183">
        <f>BA17*F17</f>
        <v>0</v>
      </c>
      <c r="BC17" s="113" t="n"/>
      <c r="BD17" s="192">
        <f>BC17*E17</f>
        <v>0</v>
      </c>
      <c r="BE17" s="115" t="n"/>
      <c r="BF17" s="183">
        <f>BE17*F17</f>
        <v>0</v>
      </c>
    </row>
    <row r="18" ht="28.8" customHeight="1">
      <c r="A18" s="19" t="inlineStr">
        <is>
          <t>08.011.0051</t>
        </is>
      </c>
      <c r="B18" s="15" t="inlineStr">
        <is>
          <t>תוספת עבור כל 20 ס"מ של העמקת החפירה לעומק מעל 120 ס"מ לתעלות ברוחב 80 ס"מ</t>
        </is>
      </c>
      <c r="C18" s="14" t="inlineStr">
        <is>
          <t>מ'</t>
        </is>
      </c>
      <c r="D18" s="193" t="n">
        <v>25.9</v>
      </c>
      <c r="E18" s="180">
        <f>D18*(1-$E$2)</f>
        <v>22.014999999999997</v>
      </c>
      <c r="F18" s="194">
        <f>E18*(1+$F$2)</f>
        <v>23.11575</v>
      </c>
      <c r="H18" s="46">
        <f>K18+O18+W18+AA18+AE18+AI18+AQ18+AU18+AY18+BC18</f>
        <v>0</v>
      </c>
      <c r="I18" s="59">
        <f>M18+Q18+U18+Y18+AC18+AG18+AK18+AO18+AS18+AW18+BA18+BE18</f>
        <v>0</v>
      </c>
      <c r="K18" s="108" t="n"/>
      <c r="L18" s="190">
        <f>K18*E18</f>
        <v>0</v>
      </c>
      <c r="M18" s="110" t="n"/>
      <c r="N18" s="183">
        <f>M18*F18</f>
        <v>0</v>
      </c>
      <c r="O18" s="108" t="n"/>
      <c r="P18" s="191">
        <f>O18*E18</f>
        <v>0</v>
      </c>
      <c r="Q18" s="112" t="n"/>
      <c r="R18" s="183">
        <f>Q18*F18</f>
        <v>0</v>
      </c>
      <c r="S18" s="108" t="n"/>
      <c r="T18" s="191">
        <f>S18*E18</f>
        <v>0</v>
      </c>
      <c r="U18" s="112" t="n"/>
      <c r="V18" s="183">
        <f>U18*F18</f>
        <v>0</v>
      </c>
      <c r="W18" s="108" t="n"/>
      <c r="X18" s="191">
        <f>W18*E18</f>
        <v>0</v>
      </c>
      <c r="Y18" s="112" t="n"/>
      <c r="Z18" s="183">
        <f>Y18*F18</f>
        <v>0</v>
      </c>
      <c r="AA18" s="108" t="n"/>
      <c r="AB18" s="191">
        <f>AA18*E18</f>
        <v>0</v>
      </c>
      <c r="AC18" s="112" t="n"/>
      <c r="AD18" s="183">
        <f>AC18*F18</f>
        <v>0</v>
      </c>
      <c r="AE18" s="108" t="n"/>
      <c r="AF18" s="191">
        <f>AE18*E18</f>
        <v>0</v>
      </c>
      <c r="AG18" s="112" t="n"/>
      <c r="AH18" s="183">
        <f>AG18*F18</f>
        <v>0</v>
      </c>
      <c r="AI18" s="108" t="n"/>
      <c r="AJ18" s="191">
        <f>AI18*E18</f>
        <v>0</v>
      </c>
      <c r="AK18" s="112" t="n"/>
      <c r="AL18" s="183">
        <f>AK18*F18</f>
        <v>0</v>
      </c>
      <c r="AM18" s="113" t="n"/>
      <c r="AN18" s="192">
        <f>AM18*E18</f>
        <v>0</v>
      </c>
      <c r="AO18" s="115" t="n"/>
      <c r="AP18" s="183">
        <f>AO18*F18</f>
        <v>0</v>
      </c>
      <c r="AQ18" s="113" t="n"/>
      <c r="AR18" s="192">
        <f>AQ18*E18</f>
        <v>0</v>
      </c>
      <c r="AS18" s="115" t="n"/>
      <c r="AT18" s="183">
        <f>AS18*F18</f>
        <v>0</v>
      </c>
      <c r="AU18" s="113" t="n"/>
      <c r="AV18" s="192">
        <f>AU18*E18</f>
        <v>0</v>
      </c>
      <c r="AW18" s="115" t="n"/>
      <c r="AX18" s="183">
        <f>AW18*F18</f>
        <v>0</v>
      </c>
      <c r="AY18" s="113" t="n"/>
      <c r="AZ18" s="192">
        <f>AY18*E18</f>
        <v>0</v>
      </c>
      <c r="BA18" s="115" t="n"/>
      <c r="BB18" s="183">
        <f>BA18*F18</f>
        <v>0</v>
      </c>
      <c r="BC18" s="113" t="n"/>
      <c r="BD18" s="192">
        <f>BC18*E18</f>
        <v>0</v>
      </c>
      <c r="BE18" s="115" t="n"/>
      <c r="BF18" s="183">
        <f>BE18*F18</f>
        <v>0</v>
      </c>
    </row>
    <row r="19" ht="28.8" customHeight="1">
      <c r="A19" s="19" t="inlineStr">
        <is>
          <t>08.011.0055</t>
        </is>
      </c>
      <c r="B19" s="15" t="inlineStr">
        <is>
          <t>תוספת עבור כל 20 ס"מ של העמקת החפירה לעומק מעל 120 ס"מ לתעלות ברוחב 100 ס"מ</t>
        </is>
      </c>
      <c r="C19" s="14" t="inlineStr">
        <is>
          <t>מ'</t>
        </is>
      </c>
      <c r="D19" s="193" t="n">
        <v>25.7</v>
      </c>
      <c r="E19" s="180">
        <f>D19*(1-$E$2)</f>
        <v>21.845</v>
      </c>
      <c r="F19" s="194">
        <f>E19*(1+$F$2)</f>
        <v>22.93725</v>
      </c>
      <c r="H19" s="46">
        <f>K19+O19+W19+AA19+AE19+AI19+AQ19+AU19+AY19+BC19</f>
        <v>0</v>
      </c>
      <c r="I19" s="59">
        <f>M19+Q19+U19+Y19+AC19+AG19+AK19+AO19+AS19+AW19+BA19+BE19</f>
        <v>0</v>
      </c>
      <c r="K19" s="108" t="n"/>
      <c r="L19" s="190">
        <f>K19*E19</f>
        <v>0</v>
      </c>
      <c r="M19" s="110" t="n"/>
      <c r="N19" s="183">
        <f>M19*F19</f>
        <v>0</v>
      </c>
      <c r="O19" s="108" t="n"/>
      <c r="P19" s="191">
        <f>O19*E19</f>
        <v>0</v>
      </c>
      <c r="Q19" s="112" t="n"/>
      <c r="R19" s="183">
        <f>Q19*F19</f>
        <v>0</v>
      </c>
      <c r="S19" s="108" t="n"/>
      <c r="T19" s="191">
        <f>S19*E19</f>
        <v>0</v>
      </c>
      <c r="U19" s="112" t="n"/>
      <c r="V19" s="183">
        <f>U19*F19</f>
        <v>0</v>
      </c>
      <c r="W19" s="108" t="n"/>
      <c r="X19" s="191">
        <f>W19*E19</f>
        <v>0</v>
      </c>
      <c r="Y19" s="112" t="n"/>
      <c r="Z19" s="183">
        <f>Y19*F19</f>
        <v>0</v>
      </c>
      <c r="AA19" s="108" t="n"/>
      <c r="AB19" s="191">
        <f>AA19*E19</f>
        <v>0</v>
      </c>
      <c r="AC19" s="112" t="n"/>
      <c r="AD19" s="183">
        <f>AC19*F19</f>
        <v>0</v>
      </c>
      <c r="AE19" s="108" t="n"/>
      <c r="AF19" s="191">
        <f>AE19*E19</f>
        <v>0</v>
      </c>
      <c r="AG19" s="112" t="n"/>
      <c r="AH19" s="183">
        <f>AG19*F19</f>
        <v>0</v>
      </c>
      <c r="AI19" s="108" t="n"/>
      <c r="AJ19" s="191">
        <f>AI19*E19</f>
        <v>0</v>
      </c>
      <c r="AK19" s="112" t="n"/>
      <c r="AL19" s="183">
        <f>AK19*F19</f>
        <v>0</v>
      </c>
      <c r="AM19" s="113" t="n"/>
      <c r="AN19" s="192">
        <f>AM19*E19</f>
        <v>0</v>
      </c>
      <c r="AO19" s="115" t="n"/>
      <c r="AP19" s="183">
        <f>AO19*F19</f>
        <v>0</v>
      </c>
      <c r="AQ19" s="113" t="n"/>
      <c r="AR19" s="192">
        <f>AQ19*E19</f>
        <v>0</v>
      </c>
      <c r="AS19" s="115" t="n"/>
      <c r="AT19" s="183">
        <f>AS19*F19</f>
        <v>0</v>
      </c>
      <c r="AU19" s="113" t="n"/>
      <c r="AV19" s="192">
        <f>AU19*E19</f>
        <v>0</v>
      </c>
      <c r="AW19" s="115" t="n"/>
      <c r="AX19" s="183">
        <f>AW19*F19</f>
        <v>0</v>
      </c>
      <c r="AY19" s="113" t="n"/>
      <c r="AZ19" s="192">
        <f>AY19*E19</f>
        <v>0</v>
      </c>
      <c r="BA19" s="115" t="n"/>
      <c r="BB19" s="183">
        <f>BA19*F19</f>
        <v>0</v>
      </c>
      <c r="BC19" s="113" t="n"/>
      <c r="BD19" s="192">
        <f>BC19*E19</f>
        <v>0</v>
      </c>
      <c r="BE19" s="115" t="n"/>
      <c r="BF19" s="183">
        <f>BE19*F19</f>
        <v>0</v>
      </c>
    </row>
    <row r="20" ht="28.8" customHeight="1">
      <c r="A20" s="19" t="inlineStr">
        <is>
          <t>08.011.0060</t>
        </is>
      </c>
      <c r="B20" s="15" t="inlineStr">
        <is>
          <t>תוספת עבור כל 20 ס"מ של העמקת החפירה לעומק מעל 120 ס"מ לתעלות ברוחב 120 ס"מ</t>
        </is>
      </c>
      <c r="C20" s="14" t="inlineStr">
        <is>
          <t>מ'</t>
        </is>
      </c>
      <c r="D20" s="193" t="n">
        <v>28.1</v>
      </c>
      <c r="E20" s="180">
        <f>D20*(1-$E$2)</f>
        <v>23.885</v>
      </c>
      <c r="F20" s="194">
        <f>E20*(1+$F$2)</f>
        <v>25.079250000000002</v>
      </c>
      <c r="H20" s="46">
        <f>K20+O20+W20+AA20+AE20+AI20+AQ20+AU20+AY20+BC20</f>
        <v>0</v>
      </c>
      <c r="I20" s="59">
        <f>M20+Q20+U20+Y20+AC20+AG20+AK20+AO20+AS20+AW20+BA20+BE20</f>
        <v>0</v>
      </c>
      <c r="K20" s="108" t="n"/>
      <c r="L20" s="190">
        <f>K20*E20</f>
        <v>0</v>
      </c>
      <c r="M20" s="110" t="n"/>
      <c r="N20" s="183">
        <f>M20*F20</f>
        <v>0</v>
      </c>
      <c r="O20" s="108" t="n"/>
      <c r="P20" s="191">
        <f>O20*E20</f>
        <v>0</v>
      </c>
      <c r="Q20" s="112" t="n"/>
      <c r="R20" s="183">
        <f>Q20*F20</f>
        <v>0</v>
      </c>
      <c r="S20" s="108" t="n"/>
      <c r="T20" s="191">
        <f>S20*E20</f>
        <v>0</v>
      </c>
      <c r="U20" s="112" t="n"/>
      <c r="V20" s="183">
        <f>U20*F20</f>
        <v>0</v>
      </c>
      <c r="W20" s="108" t="n"/>
      <c r="X20" s="191">
        <f>W20*E20</f>
        <v>0</v>
      </c>
      <c r="Y20" s="112" t="n"/>
      <c r="Z20" s="183">
        <f>Y20*F20</f>
        <v>0</v>
      </c>
      <c r="AA20" s="108" t="n"/>
      <c r="AB20" s="191">
        <f>AA20*E20</f>
        <v>0</v>
      </c>
      <c r="AC20" s="112" t="n"/>
      <c r="AD20" s="183">
        <f>AC20*F20</f>
        <v>0</v>
      </c>
      <c r="AE20" s="108" t="n"/>
      <c r="AF20" s="191">
        <f>AE20*E20</f>
        <v>0</v>
      </c>
      <c r="AG20" s="112" t="n"/>
      <c r="AH20" s="183">
        <f>AG20*F20</f>
        <v>0</v>
      </c>
      <c r="AI20" s="108" t="n"/>
      <c r="AJ20" s="191">
        <f>AI20*E20</f>
        <v>0</v>
      </c>
      <c r="AK20" s="112" t="n"/>
      <c r="AL20" s="183">
        <f>AK20*F20</f>
        <v>0</v>
      </c>
      <c r="AM20" s="113" t="n"/>
      <c r="AN20" s="192">
        <f>AM20*E20</f>
        <v>0</v>
      </c>
      <c r="AO20" s="115" t="n"/>
      <c r="AP20" s="183">
        <f>AO20*F20</f>
        <v>0</v>
      </c>
      <c r="AQ20" s="113" t="n"/>
      <c r="AR20" s="192">
        <f>AQ20*E20</f>
        <v>0</v>
      </c>
      <c r="AS20" s="115" t="n"/>
      <c r="AT20" s="183">
        <f>AS20*F20</f>
        <v>0</v>
      </c>
      <c r="AU20" s="113" t="n"/>
      <c r="AV20" s="192">
        <f>AU20*E20</f>
        <v>0</v>
      </c>
      <c r="AW20" s="115" t="n"/>
      <c r="AX20" s="183">
        <f>AW20*F20</f>
        <v>0</v>
      </c>
      <c r="AY20" s="113" t="n"/>
      <c r="AZ20" s="192">
        <f>AY20*E20</f>
        <v>0</v>
      </c>
      <c r="BA20" s="115" t="n"/>
      <c r="BB20" s="183">
        <f>BA20*F20</f>
        <v>0</v>
      </c>
      <c r="BC20" s="113" t="n"/>
      <c r="BD20" s="192">
        <f>BC20*E20</f>
        <v>0</v>
      </c>
      <c r="BE20" s="115" t="n"/>
      <c r="BF20" s="183">
        <f>BE20*F20</f>
        <v>0</v>
      </c>
    </row>
    <row r="21" ht="28.8" customHeight="1">
      <c r="A21" s="19" t="inlineStr">
        <is>
          <t>08.011.0065</t>
        </is>
      </c>
      <c r="B21" s="15" t="inlineStr">
        <is>
          <t>תוספת עבור כל 20 ס"מ של העמקת החפירה לעומק מעל 120 ס"מ לתעלות ברוחב 200 ס"מ</t>
        </is>
      </c>
      <c r="C21" s="14" t="inlineStr">
        <is>
          <t>מ'</t>
        </is>
      </c>
      <c r="D21" s="193" t="n">
        <v>31.8</v>
      </c>
      <c r="E21" s="180">
        <f>D21*(1-$E$2)</f>
        <v>27.03</v>
      </c>
      <c r="F21" s="194">
        <f>E21*(1+$F$2)</f>
        <v>28.381500000000003</v>
      </c>
      <c r="H21" s="46">
        <f>K21+O21+W21+AA21+AE21+AI21+AQ21+AU21+AY21+BC21</f>
        <v>0</v>
      </c>
      <c r="I21" s="59">
        <f>M21+Q21+U21+Y21+AC21+AG21+AK21+AO21+AS21+AW21+BA21+BE21</f>
        <v>0</v>
      </c>
      <c r="K21" s="108" t="n"/>
      <c r="L21" s="190">
        <f>K21*E21</f>
        <v>0</v>
      </c>
      <c r="M21" s="110" t="n"/>
      <c r="N21" s="183">
        <f>M21*F21</f>
        <v>0</v>
      </c>
      <c r="O21" s="108" t="n"/>
      <c r="P21" s="191">
        <f>O21*E21</f>
        <v>0</v>
      </c>
      <c r="Q21" s="112" t="n"/>
      <c r="R21" s="183">
        <f>Q21*F21</f>
        <v>0</v>
      </c>
      <c r="S21" s="108" t="n"/>
      <c r="T21" s="191">
        <f>S21*E21</f>
        <v>0</v>
      </c>
      <c r="U21" s="112" t="n"/>
      <c r="V21" s="183">
        <f>U21*F21</f>
        <v>0</v>
      </c>
      <c r="W21" s="108" t="n"/>
      <c r="X21" s="191">
        <f>W21*E21</f>
        <v>0</v>
      </c>
      <c r="Y21" s="112" t="n"/>
      <c r="Z21" s="183">
        <f>Y21*F21</f>
        <v>0</v>
      </c>
      <c r="AA21" s="108" t="n"/>
      <c r="AB21" s="191">
        <f>AA21*E21</f>
        <v>0</v>
      </c>
      <c r="AC21" s="112" t="n"/>
      <c r="AD21" s="183">
        <f>AC21*F21</f>
        <v>0</v>
      </c>
      <c r="AE21" s="108" t="n"/>
      <c r="AF21" s="191">
        <f>AE21*E21</f>
        <v>0</v>
      </c>
      <c r="AG21" s="112" t="n"/>
      <c r="AH21" s="183">
        <f>AG21*F21</f>
        <v>0</v>
      </c>
      <c r="AI21" s="108" t="n"/>
      <c r="AJ21" s="191">
        <f>AI21*E21</f>
        <v>0</v>
      </c>
      <c r="AK21" s="112" t="n"/>
      <c r="AL21" s="183">
        <f>AK21*F21</f>
        <v>0</v>
      </c>
      <c r="AM21" s="113" t="n"/>
      <c r="AN21" s="192">
        <f>AM21*E21</f>
        <v>0</v>
      </c>
      <c r="AO21" s="115" t="n"/>
      <c r="AP21" s="183">
        <f>AO21*F21</f>
        <v>0</v>
      </c>
      <c r="AQ21" s="113" t="n"/>
      <c r="AR21" s="192">
        <f>AQ21*E21</f>
        <v>0</v>
      </c>
      <c r="AS21" s="115" t="n"/>
      <c r="AT21" s="183">
        <f>AS21*F21</f>
        <v>0</v>
      </c>
      <c r="AU21" s="113" t="n"/>
      <c r="AV21" s="192">
        <f>AU21*E21</f>
        <v>0</v>
      </c>
      <c r="AW21" s="115" t="n"/>
      <c r="AX21" s="183">
        <f>AW21*F21</f>
        <v>0</v>
      </c>
      <c r="AY21" s="113" t="n"/>
      <c r="AZ21" s="192">
        <f>AY21*E21</f>
        <v>0</v>
      </c>
      <c r="BA21" s="115" t="n"/>
      <c r="BB21" s="183">
        <f>BA21*F21</f>
        <v>0</v>
      </c>
      <c r="BC21" s="113" t="n"/>
      <c r="BD21" s="192">
        <f>BC21*E21</f>
        <v>0</v>
      </c>
      <c r="BE21" s="115" t="n"/>
      <c r="BF21" s="183">
        <f>BE21*F21</f>
        <v>0</v>
      </c>
    </row>
    <row r="22" ht="42.6" customHeight="1">
      <c r="A22" s="19" t="inlineStr">
        <is>
          <t>08.011.0070</t>
        </is>
      </c>
      <c r="B22" s="15" t="inlineStr">
        <is>
          <t>חפירה ו/או חציבה של תעלות לכבלים ברוחב 40 ס"מ ועומק 100 ס"מ, לרבות ריפוד וכיסוי חול, סרטי סימון, מילוי חוזר והידוק סופי</t>
        </is>
      </c>
      <c r="C22" s="14" t="inlineStr">
        <is>
          <t>מ'</t>
        </is>
      </c>
      <c r="D22" s="193" t="n">
        <v>62</v>
      </c>
      <c r="E22" s="180">
        <f>D22*(1-$E$2)</f>
        <v>52.699999999999996</v>
      </c>
      <c r="F22" s="194">
        <f>E22*(1+$F$2)</f>
        <v>55.335</v>
      </c>
      <c r="H22" s="46">
        <f>K22+O22+W22+AA22+AE22+AI22+AQ22+AU22+AY22+BC22</f>
        <v>0</v>
      </c>
      <c r="I22" s="59">
        <f>M22+Q22+U22+Y22+AC22+AG22+AK22+AO22+AS22+AW22+BA22+BE22</f>
        <v>0</v>
      </c>
      <c r="K22" s="108" t="n"/>
      <c r="L22" s="190">
        <f>K22*E22</f>
        <v>0</v>
      </c>
      <c r="M22" s="110" t="n"/>
      <c r="N22" s="183">
        <f>M22*F22</f>
        <v>0</v>
      </c>
      <c r="O22" s="108" t="n"/>
      <c r="P22" s="191">
        <f>O22*E22</f>
        <v>0</v>
      </c>
      <c r="Q22" s="112" t="n"/>
      <c r="R22" s="183">
        <f>Q22*F22</f>
        <v>0</v>
      </c>
      <c r="S22" s="108" t="n"/>
      <c r="T22" s="191">
        <f>S22*E22</f>
        <v>0</v>
      </c>
      <c r="U22" s="112" t="n"/>
      <c r="V22" s="183">
        <f>U22*F22</f>
        <v>0</v>
      </c>
      <c r="W22" s="108" t="n"/>
      <c r="X22" s="191">
        <f>W22*E22</f>
        <v>0</v>
      </c>
      <c r="Y22" s="112" t="n"/>
      <c r="Z22" s="183">
        <f>Y22*F22</f>
        <v>0</v>
      </c>
      <c r="AA22" s="108" t="n"/>
      <c r="AB22" s="191">
        <f>AA22*E22</f>
        <v>0</v>
      </c>
      <c r="AC22" s="112" t="n"/>
      <c r="AD22" s="183">
        <f>AC22*F22</f>
        <v>0</v>
      </c>
      <c r="AE22" s="108" t="n"/>
      <c r="AF22" s="191">
        <f>AE22*E22</f>
        <v>0</v>
      </c>
      <c r="AG22" s="112" t="n"/>
      <c r="AH22" s="183">
        <f>AG22*F22</f>
        <v>0</v>
      </c>
      <c r="AI22" s="108" t="n"/>
      <c r="AJ22" s="191">
        <f>AI22*E22</f>
        <v>0</v>
      </c>
      <c r="AK22" s="112" t="n"/>
      <c r="AL22" s="183">
        <f>AK22*F22</f>
        <v>0</v>
      </c>
      <c r="AM22" s="113" t="n"/>
      <c r="AN22" s="192">
        <f>AM22*E22</f>
        <v>0</v>
      </c>
      <c r="AO22" s="115" t="n"/>
      <c r="AP22" s="183">
        <f>AO22*F22</f>
        <v>0</v>
      </c>
      <c r="AQ22" s="113" t="n"/>
      <c r="AR22" s="192">
        <f>AQ22*E22</f>
        <v>0</v>
      </c>
      <c r="AS22" s="115" t="n"/>
      <c r="AT22" s="183">
        <f>AS22*F22</f>
        <v>0</v>
      </c>
      <c r="AU22" s="113" t="n"/>
      <c r="AV22" s="192">
        <f>AU22*E22</f>
        <v>0</v>
      </c>
      <c r="AW22" s="115" t="n"/>
      <c r="AX22" s="183">
        <f>AW22*F22</f>
        <v>0</v>
      </c>
      <c r="AY22" s="113" t="n"/>
      <c r="AZ22" s="192">
        <f>AY22*E22</f>
        <v>0</v>
      </c>
      <c r="BA22" s="115" t="n"/>
      <c r="BB22" s="183">
        <f>BA22*F22</f>
        <v>0</v>
      </c>
      <c r="BC22" s="113" t="n"/>
      <c r="BD22" s="192">
        <f>BC22*E22</f>
        <v>0</v>
      </c>
      <c r="BE22" s="115" t="n"/>
      <c r="BF22" s="183">
        <f>BE22*F22</f>
        <v>0</v>
      </c>
    </row>
    <row r="23" ht="42.6" customHeight="1">
      <c r="A23" s="19" t="inlineStr">
        <is>
          <t>08.011.0075</t>
        </is>
      </c>
      <c r="B23" s="15" t="inlineStr">
        <is>
          <t>חפירה ו/או חציבה של תעלות לכבלים ברוחב 60 ס"מ ועומק 100 ס"מ, לרבות ריפוד וכיסוי חול, סרטי סימון, מילוי חוזר והידוק סופי</t>
        </is>
      </c>
      <c r="C23" s="14" t="inlineStr">
        <is>
          <t>מ'</t>
        </is>
      </c>
      <c r="D23" s="193" t="n">
        <v>78</v>
      </c>
      <c r="E23" s="180">
        <f>D23*(1-$E$2)</f>
        <v>66.3</v>
      </c>
      <c r="F23" s="194">
        <f>E23*(1+$F$2)</f>
        <v>69.615</v>
      </c>
      <c r="H23" s="46">
        <f>K23+O23+W23+AA23+AE23+AI23+AQ23+AU23+AY23+BC23</f>
        <v>0</v>
      </c>
      <c r="I23" s="59">
        <f>M23+Q23+U23+Y23+AC23+AG23+AK23+AO23+AS23+AW23+BA23+BE23</f>
        <v>0</v>
      </c>
      <c r="K23" s="108" t="n"/>
      <c r="L23" s="190">
        <f>K23*E23</f>
        <v>0</v>
      </c>
      <c r="M23" s="110" t="n"/>
      <c r="N23" s="183">
        <f>M23*F23</f>
        <v>0</v>
      </c>
      <c r="O23" s="108" t="n"/>
      <c r="P23" s="191">
        <f>O23*E23</f>
        <v>0</v>
      </c>
      <c r="Q23" s="112" t="n"/>
      <c r="R23" s="183">
        <f>Q23*F23</f>
        <v>0</v>
      </c>
      <c r="S23" s="108" t="n"/>
      <c r="T23" s="191">
        <f>S23*E23</f>
        <v>0</v>
      </c>
      <c r="U23" s="112" t="n"/>
      <c r="V23" s="183">
        <f>U23*F23</f>
        <v>0</v>
      </c>
      <c r="W23" s="108" t="n"/>
      <c r="X23" s="191">
        <f>W23*E23</f>
        <v>0</v>
      </c>
      <c r="Y23" s="112" t="n"/>
      <c r="Z23" s="183">
        <f>Y23*F23</f>
        <v>0</v>
      </c>
      <c r="AA23" s="108" t="n"/>
      <c r="AB23" s="191">
        <f>AA23*E23</f>
        <v>0</v>
      </c>
      <c r="AC23" s="112" t="n"/>
      <c r="AD23" s="183">
        <f>AC23*F23</f>
        <v>0</v>
      </c>
      <c r="AE23" s="108" t="n"/>
      <c r="AF23" s="191">
        <f>AE23*E23</f>
        <v>0</v>
      </c>
      <c r="AG23" s="112" t="n"/>
      <c r="AH23" s="183">
        <f>AG23*F23</f>
        <v>0</v>
      </c>
      <c r="AI23" s="108" t="n"/>
      <c r="AJ23" s="191">
        <f>AI23*E23</f>
        <v>0</v>
      </c>
      <c r="AK23" s="112" t="n"/>
      <c r="AL23" s="183">
        <f>AK23*F23</f>
        <v>0</v>
      </c>
      <c r="AM23" s="113" t="n"/>
      <c r="AN23" s="192">
        <f>AM23*E23</f>
        <v>0</v>
      </c>
      <c r="AO23" s="115" t="n"/>
      <c r="AP23" s="183">
        <f>AO23*F23</f>
        <v>0</v>
      </c>
      <c r="AQ23" s="113" t="n"/>
      <c r="AR23" s="192">
        <f>AQ23*E23</f>
        <v>0</v>
      </c>
      <c r="AS23" s="115" t="n"/>
      <c r="AT23" s="183">
        <f>AS23*F23</f>
        <v>0</v>
      </c>
      <c r="AU23" s="113" t="n"/>
      <c r="AV23" s="192">
        <f>AU23*E23</f>
        <v>0</v>
      </c>
      <c r="AW23" s="115" t="n"/>
      <c r="AX23" s="183">
        <f>AW23*F23</f>
        <v>0</v>
      </c>
      <c r="AY23" s="113" t="n"/>
      <c r="AZ23" s="192">
        <f>AY23*E23</f>
        <v>0</v>
      </c>
      <c r="BA23" s="115" t="n"/>
      <c r="BB23" s="183">
        <f>BA23*F23</f>
        <v>0</v>
      </c>
      <c r="BC23" s="113" t="n"/>
      <c r="BD23" s="192">
        <f>BC23*E23</f>
        <v>0</v>
      </c>
      <c r="BE23" s="115" t="n"/>
      <c r="BF23" s="183">
        <f>BE23*F23</f>
        <v>0</v>
      </c>
    </row>
    <row r="24" ht="42.6" customHeight="1">
      <c r="A24" s="19" t="inlineStr">
        <is>
          <t>08.011.0080</t>
        </is>
      </c>
      <c r="B24" s="15" t="inlineStr">
        <is>
          <t>חפירה ו/או חציבה של תעלות לכבלים ברוחב 80 ס"מ ועומק 100 ס"מ, לרבות ריפוד וכיסוי חול, סרטי סימון, מילוי חוזר והידוק סופי</t>
        </is>
      </c>
      <c r="C24" s="14" t="inlineStr">
        <is>
          <t>מ'</t>
        </is>
      </c>
      <c r="D24" s="193" t="n">
        <v>99</v>
      </c>
      <c r="E24" s="180">
        <f>D24*(1-$E$2)</f>
        <v>84.14999999999999</v>
      </c>
      <c r="F24" s="194">
        <f>E24*(1+$F$2)</f>
        <v>88.3575</v>
      </c>
      <c r="H24" s="46">
        <f>K24+O24+W24+AA24+AE24+AI24+AQ24+AU24+AY24+BC24</f>
        <v>0</v>
      </c>
      <c r="I24" s="59">
        <f>M24+Q24+U24+Y24+AC24+AG24+AK24+AO24+AS24+AW24+BA24+BE24</f>
        <v>0</v>
      </c>
      <c r="K24" s="108" t="n"/>
      <c r="L24" s="190">
        <f>K24*E24</f>
        <v>0</v>
      </c>
      <c r="M24" s="110" t="n"/>
      <c r="N24" s="183">
        <f>M24*F24</f>
        <v>0</v>
      </c>
      <c r="O24" s="108" t="n"/>
      <c r="P24" s="191">
        <f>O24*E24</f>
        <v>0</v>
      </c>
      <c r="Q24" s="112" t="n"/>
      <c r="R24" s="183">
        <f>Q24*F24</f>
        <v>0</v>
      </c>
      <c r="S24" s="108" t="n"/>
      <c r="T24" s="191">
        <f>S24*E24</f>
        <v>0</v>
      </c>
      <c r="U24" s="112" t="n"/>
      <c r="V24" s="183">
        <f>U24*F24</f>
        <v>0</v>
      </c>
      <c r="W24" s="108" t="n"/>
      <c r="X24" s="191">
        <f>W24*E24</f>
        <v>0</v>
      </c>
      <c r="Y24" s="112" t="n"/>
      <c r="Z24" s="183">
        <f>Y24*F24</f>
        <v>0</v>
      </c>
      <c r="AA24" s="108" t="n"/>
      <c r="AB24" s="191">
        <f>AA24*E24</f>
        <v>0</v>
      </c>
      <c r="AC24" s="112" t="n"/>
      <c r="AD24" s="183">
        <f>AC24*F24</f>
        <v>0</v>
      </c>
      <c r="AE24" s="108" t="n"/>
      <c r="AF24" s="191">
        <f>AE24*E24</f>
        <v>0</v>
      </c>
      <c r="AG24" s="112" t="n"/>
      <c r="AH24" s="183">
        <f>AG24*F24</f>
        <v>0</v>
      </c>
      <c r="AI24" s="108" t="n"/>
      <c r="AJ24" s="191">
        <f>AI24*E24</f>
        <v>0</v>
      </c>
      <c r="AK24" s="112" t="n"/>
      <c r="AL24" s="183">
        <f>AK24*F24</f>
        <v>0</v>
      </c>
      <c r="AM24" s="113" t="n"/>
      <c r="AN24" s="192">
        <f>AM24*E24</f>
        <v>0</v>
      </c>
      <c r="AO24" s="115" t="n"/>
      <c r="AP24" s="183">
        <f>AO24*F24</f>
        <v>0</v>
      </c>
      <c r="AQ24" s="113" t="n"/>
      <c r="AR24" s="192">
        <f>AQ24*E24</f>
        <v>0</v>
      </c>
      <c r="AS24" s="115" t="n"/>
      <c r="AT24" s="183">
        <f>AS24*F24</f>
        <v>0</v>
      </c>
      <c r="AU24" s="113" t="n"/>
      <c r="AV24" s="192">
        <f>AU24*E24</f>
        <v>0</v>
      </c>
      <c r="AW24" s="115" t="n"/>
      <c r="AX24" s="183">
        <f>AW24*F24</f>
        <v>0</v>
      </c>
      <c r="AY24" s="113" t="n"/>
      <c r="AZ24" s="192">
        <f>AY24*E24</f>
        <v>0</v>
      </c>
      <c r="BA24" s="115" t="n"/>
      <c r="BB24" s="183">
        <f>BA24*F24</f>
        <v>0</v>
      </c>
      <c r="BC24" s="113" t="n"/>
      <c r="BD24" s="192">
        <f>BC24*E24</f>
        <v>0</v>
      </c>
      <c r="BE24" s="115" t="n"/>
      <c r="BF24" s="183">
        <f>BE24*F24</f>
        <v>0</v>
      </c>
    </row>
    <row r="25" ht="42.6" customHeight="1">
      <c r="A25" s="19" t="inlineStr">
        <is>
          <t>08.011.0082</t>
        </is>
      </c>
      <c r="B25" s="15" t="inlineStr">
        <is>
          <t>חפירה ו/או חציבה של תעלות לכבלים ברוחב 100 ס"מ ועומק 100 ס"מ, לרבות ריפוד וכיסוי חול, סרטי סימון, מילוי חוזר והידוק סופי</t>
        </is>
      </c>
      <c r="C25" s="14" t="inlineStr">
        <is>
          <t>מ'</t>
        </is>
      </c>
      <c r="D25" s="193" t="n">
        <v>126</v>
      </c>
      <c r="E25" s="180">
        <f>D25*(1-$E$2)</f>
        <v>107.1</v>
      </c>
      <c r="F25" s="194">
        <f>E25*(1+$F$2)</f>
        <v>112.455</v>
      </c>
      <c r="H25" s="46">
        <f>K25+O25+W25+AA25+AE25+AI25+AQ25+AU25+AY25+BC25</f>
        <v>0</v>
      </c>
      <c r="I25" s="59">
        <f>M25+Q25+U25+Y25+AC25+AG25+AK25+AO25+AS25+AW25+BA25+BE25</f>
        <v>0</v>
      </c>
      <c r="K25" s="108" t="n"/>
      <c r="L25" s="190">
        <f>K25*E25</f>
        <v>0</v>
      </c>
      <c r="M25" s="110" t="n"/>
      <c r="N25" s="183">
        <f>M25*F25</f>
        <v>0</v>
      </c>
      <c r="O25" s="108" t="n"/>
      <c r="P25" s="191">
        <f>O25*E25</f>
        <v>0</v>
      </c>
      <c r="Q25" s="112" t="n"/>
      <c r="R25" s="183">
        <f>Q25*F25</f>
        <v>0</v>
      </c>
      <c r="S25" s="108" t="n"/>
      <c r="T25" s="191">
        <f>S25*E25</f>
        <v>0</v>
      </c>
      <c r="U25" s="112" t="n"/>
      <c r="V25" s="183">
        <f>U25*F25</f>
        <v>0</v>
      </c>
      <c r="W25" s="108" t="n"/>
      <c r="X25" s="191">
        <f>W25*E25</f>
        <v>0</v>
      </c>
      <c r="Y25" s="112" t="n"/>
      <c r="Z25" s="183">
        <f>Y25*F25</f>
        <v>0</v>
      </c>
      <c r="AA25" s="108" t="n"/>
      <c r="AB25" s="191">
        <f>AA25*E25</f>
        <v>0</v>
      </c>
      <c r="AC25" s="112" t="n"/>
      <c r="AD25" s="183">
        <f>AC25*F25</f>
        <v>0</v>
      </c>
      <c r="AE25" s="108" t="n"/>
      <c r="AF25" s="191">
        <f>AE25*E25</f>
        <v>0</v>
      </c>
      <c r="AG25" s="112" t="n"/>
      <c r="AH25" s="183">
        <f>AG25*F25</f>
        <v>0</v>
      </c>
      <c r="AI25" s="108" t="n"/>
      <c r="AJ25" s="191">
        <f>AI25*E25</f>
        <v>0</v>
      </c>
      <c r="AK25" s="112" t="n"/>
      <c r="AL25" s="183">
        <f>AK25*F25</f>
        <v>0</v>
      </c>
      <c r="AM25" s="113" t="n"/>
      <c r="AN25" s="192">
        <f>AM25*E25</f>
        <v>0</v>
      </c>
      <c r="AO25" s="115" t="n"/>
      <c r="AP25" s="183">
        <f>AO25*F25</f>
        <v>0</v>
      </c>
      <c r="AQ25" s="113" t="n"/>
      <c r="AR25" s="192">
        <f>AQ25*E25</f>
        <v>0</v>
      </c>
      <c r="AS25" s="115" t="n"/>
      <c r="AT25" s="183">
        <f>AS25*F25</f>
        <v>0</v>
      </c>
      <c r="AU25" s="113" t="n"/>
      <c r="AV25" s="192">
        <f>AU25*E25</f>
        <v>0</v>
      </c>
      <c r="AW25" s="115" t="n"/>
      <c r="AX25" s="183">
        <f>AW25*F25</f>
        <v>0</v>
      </c>
      <c r="AY25" s="113" t="n"/>
      <c r="AZ25" s="192">
        <f>AY25*E25</f>
        <v>0</v>
      </c>
      <c r="BA25" s="115" t="n"/>
      <c r="BB25" s="183">
        <f>BA25*F25</f>
        <v>0</v>
      </c>
      <c r="BC25" s="113" t="n"/>
      <c r="BD25" s="192">
        <f>BC25*E25</f>
        <v>0</v>
      </c>
      <c r="BE25" s="115" t="n"/>
      <c r="BF25" s="183">
        <f>BE25*F25</f>
        <v>0</v>
      </c>
    </row>
    <row r="26" ht="42.6" customHeight="1">
      <c r="A26" s="19" t="inlineStr">
        <is>
          <t>08.011.0084</t>
        </is>
      </c>
      <c r="B26" s="15" t="inlineStr">
        <is>
          <t>חפירה ו/או חציבה של תעלות לכבלים ברוחב 120 ס"מ ועומק 100 ס"מ, לרבות ריפוד וכיסוי חול, סרטי סימון, מילוי חוזר והידוק סופי</t>
        </is>
      </c>
      <c r="C26" s="14" t="inlineStr">
        <is>
          <t>מ'</t>
        </is>
      </c>
      <c r="D26" s="193" t="n">
        <v>142</v>
      </c>
      <c r="E26" s="180">
        <f>D26*(1-$E$2)</f>
        <v>120.7</v>
      </c>
      <c r="F26" s="194">
        <f>E26*(1+$F$2)</f>
        <v>126.73500000000001</v>
      </c>
      <c r="H26" s="46">
        <f>K26+O26+W26+AA26+AE26+AI26+AQ26+AU26+AY26+BC26</f>
        <v>0</v>
      </c>
      <c r="I26" s="59">
        <f>M26+Q26+U26+Y26+AC26+AG26+AK26+AO26+AS26+AW26+BA26+BE26</f>
        <v>0</v>
      </c>
      <c r="K26" s="108" t="n"/>
      <c r="L26" s="190">
        <f>K26*E26</f>
        <v>0</v>
      </c>
      <c r="M26" s="110" t="n"/>
      <c r="N26" s="183">
        <f>M26*F26</f>
        <v>0</v>
      </c>
      <c r="O26" s="108" t="n"/>
      <c r="P26" s="191">
        <f>O26*E26</f>
        <v>0</v>
      </c>
      <c r="Q26" s="112" t="n"/>
      <c r="R26" s="183">
        <f>Q26*F26</f>
        <v>0</v>
      </c>
      <c r="S26" s="108" t="n"/>
      <c r="T26" s="191">
        <f>S26*E26</f>
        <v>0</v>
      </c>
      <c r="U26" s="112" t="n"/>
      <c r="V26" s="183">
        <f>U26*F26</f>
        <v>0</v>
      </c>
      <c r="W26" s="108" t="n"/>
      <c r="X26" s="191">
        <f>W26*E26</f>
        <v>0</v>
      </c>
      <c r="Y26" s="112" t="n"/>
      <c r="Z26" s="183">
        <f>Y26*F26</f>
        <v>0</v>
      </c>
      <c r="AA26" s="108" t="n"/>
      <c r="AB26" s="191">
        <f>AA26*E26</f>
        <v>0</v>
      </c>
      <c r="AC26" s="112" t="n"/>
      <c r="AD26" s="183">
        <f>AC26*F26</f>
        <v>0</v>
      </c>
      <c r="AE26" s="108" t="n"/>
      <c r="AF26" s="191">
        <f>AE26*E26</f>
        <v>0</v>
      </c>
      <c r="AG26" s="112" t="n"/>
      <c r="AH26" s="183">
        <f>AG26*F26</f>
        <v>0</v>
      </c>
      <c r="AI26" s="108" t="n"/>
      <c r="AJ26" s="191">
        <f>AI26*E26</f>
        <v>0</v>
      </c>
      <c r="AK26" s="112" t="n"/>
      <c r="AL26" s="183">
        <f>AK26*F26</f>
        <v>0</v>
      </c>
      <c r="AM26" s="113" t="n"/>
      <c r="AN26" s="192">
        <f>AM26*E26</f>
        <v>0</v>
      </c>
      <c r="AO26" s="115" t="n"/>
      <c r="AP26" s="183">
        <f>AO26*F26</f>
        <v>0</v>
      </c>
      <c r="AQ26" s="113" t="n"/>
      <c r="AR26" s="192">
        <f>AQ26*E26</f>
        <v>0</v>
      </c>
      <c r="AS26" s="115" t="n"/>
      <c r="AT26" s="183">
        <f>AS26*F26</f>
        <v>0</v>
      </c>
      <c r="AU26" s="113" t="n"/>
      <c r="AV26" s="192">
        <f>AU26*E26</f>
        <v>0</v>
      </c>
      <c r="AW26" s="115" t="n"/>
      <c r="AX26" s="183">
        <f>AW26*F26</f>
        <v>0</v>
      </c>
      <c r="AY26" s="113" t="n"/>
      <c r="AZ26" s="192">
        <f>AY26*E26</f>
        <v>0</v>
      </c>
      <c r="BA26" s="115" t="n"/>
      <c r="BB26" s="183">
        <f>BA26*F26</f>
        <v>0</v>
      </c>
      <c r="BC26" s="113" t="n"/>
      <c r="BD26" s="192">
        <f>BC26*E26</f>
        <v>0</v>
      </c>
      <c r="BE26" s="115" t="n"/>
      <c r="BF26" s="183">
        <f>BE26*F26</f>
        <v>0</v>
      </c>
    </row>
    <row r="27" ht="42.6" customHeight="1">
      <c r="A27" s="19" t="inlineStr">
        <is>
          <t>08.011.0086</t>
        </is>
      </c>
      <c r="B27" s="15" t="inlineStr">
        <is>
          <t>חפירה ו/או חציבה של תעלות לכבלים ברוחב 200 ס"מ ועומק 100 ס"מ, לרבות ריפוד וכיסוי חול, סרטי סימון, מילוי חוזר והידוק סופי</t>
        </is>
      </c>
      <c r="C27" s="14" t="inlineStr">
        <is>
          <t>מ'</t>
        </is>
      </c>
      <c r="D27" s="193" t="n">
        <v>170</v>
      </c>
      <c r="E27" s="180">
        <f>D27*(1-$E$2)</f>
        <v>144.5</v>
      </c>
      <c r="F27" s="194">
        <f>E27*(1+$F$2)</f>
        <v>151.725</v>
      </c>
      <c r="H27" s="46">
        <f>K27+O27+W27+AA27+AE27+AI27+AQ27+AU27+AY27+BC27</f>
        <v>0</v>
      </c>
      <c r="I27" s="59">
        <f>M27+Q27+U27+Y27+AC27+AG27+AK27+AO27+AS27+AW27+BA27+BE27</f>
        <v>0</v>
      </c>
      <c r="K27" s="108" t="n"/>
      <c r="L27" s="190">
        <f>K27*E27</f>
        <v>0</v>
      </c>
      <c r="M27" s="110" t="n"/>
      <c r="N27" s="183">
        <f>M27*F27</f>
        <v>0</v>
      </c>
      <c r="O27" s="108" t="n"/>
      <c r="P27" s="191">
        <f>O27*E27</f>
        <v>0</v>
      </c>
      <c r="Q27" s="112" t="n"/>
      <c r="R27" s="183">
        <f>Q27*F27</f>
        <v>0</v>
      </c>
      <c r="S27" s="108" t="n"/>
      <c r="T27" s="191">
        <f>S27*E27</f>
        <v>0</v>
      </c>
      <c r="U27" s="112" t="n"/>
      <c r="V27" s="183">
        <f>U27*F27</f>
        <v>0</v>
      </c>
      <c r="W27" s="108" t="n"/>
      <c r="X27" s="191">
        <f>W27*E27</f>
        <v>0</v>
      </c>
      <c r="Y27" s="112" t="n"/>
      <c r="Z27" s="183">
        <f>Y27*F27</f>
        <v>0</v>
      </c>
      <c r="AA27" s="108" t="n"/>
      <c r="AB27" s="191">
        <f>AA27*E27</f>
        <v>0</v>
      </c>
      <c r="AC27" s="112" t="n"/>
      <c r="AD27" s="183">
        <f>AC27*F27</f>
        <v>0</v>
      </c>
      <c r="AE27" s="108" t="n"/>
      <c r="AF27" s="191">
        <f>AE27*E27</f>
        <v>0</v>
      </c>
      <c r="AG27" s="112" t="n"/>
      <c r="AH27" s="183">
        <f>AG27*F27</f>
        <v>0</v>
      </c>
      <c r="AI27" s="108" t="n"/>
      <c r="AJ27" s="191">
        <f>AI27*E27</f>
        <v>0</v>
      </c>
      <c r="AK27" s="112" t="n"/>
      <c r="AL27" s="183">
        <f>AK27*F27</f>
        <v>0</v>
      </c>
      <c r="AM27" s="113" t="n"/>
      <c r="AN27" s="192">
        <f>AM27*E27</f>
        <v>0</v>
      </c>
      <c r="AO27" s="115" t="n"/>
      <c r="AP27" s="183">
        <f>AO27*F27</f>
        <v>0</v>
      </c>
      <c r="AQ27" s="113" t="n"/>
      <c r="AR27" s="192">
        <f>AQ27*E27</f>
        <v>0</v>
      </c>
      <c r="AS27" s="115" t="n"/>
      <c r="AT27" s="183">
        <f>AS27*F27</f>
        <v>0</v>
      </c>
      <c r="AU27" s="113" t="n"/>
      <c r="AV27" s="192">
        <f>AU27*E27</f>
        <v>0</v>
      </c>
      <c r="AW27" s="115" t="n"/>
      <c r="AX27" s="183">
        <f>AW27*F27</f>
        <v>0</v>
      </c>
      <c r="AY27" s="113" t="n"/>
      <c r="AZ27" s="192">
        <f>AY27*E27</f>
        <v>0</v>
      </c>
      <c r="BA27" s="115" t="n"/>
      <c r="BB27" s="183">
        <f>BA27*F27</f>
        <v>0</v>
      </c>
      <c r="BC27" s="113" t="n"/>
      <c r="BD27" s="192">
        <f>BC27*E27</f>
        <v>0</v>
      </c>
      <c r="BE27" s="115" t="n"/>
      <c r="BF27" s="183">
        <f>BE27*F27</f>
        <v>0</v>
      </c>
    </row>
    <row r="28" ht="42.6" customHeight="1">
      <c r="A28" s="19" t="inlineStr">
        <is>
          <t>08.011.0090</t>
        </is>
      </c>
      <c r="B28" s="15" t="inlineStr">
        <is>
          <t>חפירה ו/או חציבה של תעלות לכבלים ברוחב 40 ס"מ ועומק 120 ס"מ, לרבות ריפוד וכיסוי חול, סרטי סימון, מילוי חוזר והידוק סופי</t>
        </is>
      </c>
      <c r="C28" s="14" t="inlineStr">
        <is>
          <t>מ'</t>
        </is>
      </c>
      <c r="D28" s="193" t="n">
        <v>73</v>
      </c>
      <c r="E28" s="180">
        <f>D28*(1-$E$2)</f>
        <v>62.05</v>
      </c>
      <c r="F28" s="194">
        <f>E28*(1+$F$2)</f>
        <v>65.1525</v>
      </c>
      <c r="H28" s="46">
        <f>K28+O28+W28+AA28+AE28+AI28+AQ28+AU28+AY28+BC28</f>
        <v>0</v>
      </c>
      <c r="I28" s="59">
        <f>M28+Q28+U28+Y28+AC28+AG28+AK28+AO28+AS28+AW28+BA28+BE28</f>
        <v>0</v>
      </c>
      <c r="K28" s="108" t="n"/>
      <c r="L28" s="190">
        <f>K28*E28</f>
        <v>0</v>
      </c>
      <c r="M28" s="110" t="n"/>
      <c r="N28" s="183">
        <f>M28*F28</f>
        <v>0</v>
      </c>
      <c r="O28" s="108" t="n"/>
      <c r="P28" s="191">
        <f>O28*E28</f>
        <v>0</v>
      </c>
      <c r="Q28" s="112" t="n"/>
      <c r="R28" s="183">
        <f>Q28*F28</f>
        <v>0</v>
      </c>
      <c r="S28" s="108" t="n"/>
      <c r="T28" s="191">
        <f>S28*E28</f>
        <v>0</v>
      </c>
      <c r="U28" s="112" t="n"/>
      <c r="V28" s="183">
        <f>U28*F28</f>
        <v>0</v>
      </c>
      <c r="W28" s="108" t="n"/>
      <c r="X28" s="191">
        <f>W28*E28</f>
        <v>0</v>
      </c>
      <c r="Y28" s="112" t="n"/>
      <c r="Z28" s="183">
        <f>Y28*F28</f>
        <v>0</v>
      </c>
      <c r="AA28" s="108" t="n"/>
      <c r="AB28" s="191">
        <f>AA28*E28</f>
        <v>0</v>
      </c>
      <c r="AC28" s="112" t="n"/>
      <c r="AD28" s="183">
        <f>AC28*F28</f>
        <v>0</v>
      </c>
      <c r="AE28" s="108" t="n"/>
      <c r="AF28" s="191">
        <f>AE28*E28</f>
        <v>0</v>
      </c>
      <c r="AG28" s="112" t="n"/>
      <c r="AH28" s="183">
        <f>AG28*F28</f>
        <v>0</v>
      </c>
      <c r="AI28" s="108" t="n"/>
      <c r="AJ28" s="191">
        <f>AI28*E28</f>
        <v>0</v>
      </c>
      <c r="AK28" s="112" t="n"/>
      <c r="AL28" s="183">
        <f>AK28*F28</f>
        <v>0</v>
      </c>
      <c r="AM28" s="113" t="n"/>
      <c r="AN28" s="192">
        <f>AM28*E28</f>
        <v>0</v>
      </c>
      <c r="AO28" s="115" t="n"/>
      <c r="AP28" s="183">
        <f>AO28*F28</f>
        <v>0</v>
      </c>
      <c r="AQ28" s="113" t="n"/>
      <c r="AR28" s="192">
        <f>AQ28*E28</f>
        <v>0</v>
      </c>
      <c r="AS28" s="115" t="n"/>
      <c r="AT28" s="183">
        <f>AS28*F28</f>
        <v>0</v>
      </c>
      <c r="AU28" s="113" t="n"/>
      <c r="AV28" s="192">
        <f>AU28*E28</f>
        <v>0</v>
      </c>
      <c r="AW28" s="115" t="n"/>
      <c r="AX28" s="183">
        <f>AW28*F28</f>
        <v>0</v>
      </c>
      <c r="AY28" s="113" t="n"/>
      <c r="AZ28" s="192">
        <f>AY28*E28</f>
        <v>0</v>
      </c>
      <c r="BA28" s="115" t="n"/>
      <c r="BB28" s="183">
        <f>BA28*F28</f>
        <v>0</v>
      </c>
      <c r="BC28" s="113" t="n"/>
      <c r="BD28" s="192">
        <f>BC28*E28</f>
        <v>0</v>
      </c>
      <c r="BE28" s="115" t="n"/>
      <c r="BF28" s="183">
        <f>BE28*F28</f>
        <v>0</v>
      </c>
    </row>
    <row r="29" ht="42.6" customHeight="1">
      <c r="A29" s="19" t="inlineStr">
        <is>
          <t>08.011.0095</t>
        </is>
      </c>
      <c r="B29" s="15" t="inlineStr">
        <is>
          <t>חפירה ו/או חציבה של תעלות לכבלים ברוחב 60 ס"מ ועומק 120 ס"מ, לרבות ריפוד וכיסוי חול, סרטי סימון, מילוי חוזר והידוק סופי</t>
        </is>
      </c>
      <c r="C29" s="14" t="inlineStr">
        <is>
          <t>מ'</t>
        </is>
      </c>
      <c r="D29" s="193" t="n">
        <v>86</v>
      </c>
      <c r="E29" s="180">
        <f>D29*(1-$E$2)</f>
        <v>73.1</v>
      </c>
      <c r="F29" s="194">
        <f>E29*(1+$F$2)</f>
        <v>76.755</v>
      </c>
      <c r="H29" s="46">
        <f>K29+O29+W29+AA29+AE29+AI29+AQ29+AU29+AY29+BC29</f>
        <v>0</v>
      </c>
      <c r="I29" s="59">
        <f>M29+Q29+U29+Y29+AC29+AG29+AK29+AO29+AS29+AW29+BA29+BE29</f>
        <v>0</v>
      </c>
      <c r="K29" s="108" t="n"/>
      <c r="L29" s="190">
        <f>K29*E29</f>
        <v>0</v>
      </c>
      <c r="M29" s="110" t="n"/>
      <c r="N29" s="183">
        <f>M29*F29</f>
        <v>0</v>
      </c>
      <c r="O29" s="108" t="n"/>
      <c r="P29" s="191">
        <f>O29*E29</f>
        <v>0</v>
      </c>
      <c r="Q29" s="112" t="n"/>
      <c r="R29" s="183">
        <f>Q29*F29</f>
        <v>0</v>
      </c>
      <c r="S29" s="108" t="n"/>
      <c r="T29" s="191">
        <f>S29*E29</f>
        <v>0</v>
      </c>
      <c r="U29" s="112" t="n"/>
      <c r="V29" s="183">
        <f>U29*F29</f>
        <v>0</v>
      </c>
      <c r="W29" s="108" t="n"/>
      <c r="X29" s="191">
        <f>W29*E29</f>
        <v>0</v>
      </c>
      <c r="Y29" s="112" t="n"/>
      <c r="Z29" s="183">
        <f>Y29*F29</f>
        <v>0</v>
      </c>
      <c r="AA29" s="108" t="n"/>
      <c r="AB29" s="191">
        <f>AA29*E29</f>
        <v>0</v>
      </c>
      <c r="AC29" s="112" t="n"/>
      <c r="AD29" s="183">
        <f>AC29*F29</f>
        <v>0</v>
      </c>
      <c r="AE29" s="108" t="n"/>
      <c r="AF29" s="191">
        <f>AE29*E29</f>
        <v>0</v>
      </c>
      <c r="AG29" s="112" t="n"/>
      <c r="AH29" s="183">
        <f>AG29*F29</f>
        <v>0</v>
      </c>
      <c r="AI29" s="108" t="n"/>
      <c r="AJ29" s="191">
        <f>AI29*E29</f>
        <v>0</v>
      </c>
      <c r="AK29" s="112" t="n"/>
      <c r="AL29" s="183">
        <f>AK29*F29</f>
        <v>0</v>
      </c>
      <c r="AM29" s="113" t="n"/>
      <c r="AN29" s="192">
        <f>AM29*E29</f>
        <v>0</v>
      </c>
      <c r="AO29" s="115" t="n"/>
      <c r="AP29" s="183">
        <f>AO29*F29</f>
        <v>0</v>
      </c>
      <c r="AQ29" s="113" t="n"/>
      <c r="AR29" s="192">
        <f>AQ29*E29</f>
        <v>0</v>
      </c>
      <c r="AS29" s="115" t="n"/>
      <c r="AT29" s="183">
        <f>AS29*F29</f>
        <v>0</v>
      </c>
      <c r="AU29" s="113" t="n"/>
      <c r="AV29" s="192">
        <f>AU29*E29</f>
        <v>0</v>
      </c>
      <c r="AW29" s="115" t="n"/>
      <c r="AX29" s="183">
        <f>AW29*F29</f>
        <v>0</v>
      </c>
      <c r="AY29" s="113" t="n"/>
      <c r="AZ29" s="192">
        <f>AY29*E29</f>
        <v>0</v>
      </c>
      <c r="BA29" s="115" t="n"/>
      <c r="BB29" s="183">
        <f>BA29*F29</f>
        <v>0</v>
      </c>
      <c r="BC29" s="113" t="n"/>
      <c r="BD29" s="192">
        <f>BC29*E29</f>
        <v>0</v>
      </c>
      <c r="BE29" s="115" t="n"/>
      <c r="BF29" s="183">
        <f>BE29*F29</f>
        <v>0</v>
      </c>
    </row>
    <row r="30" ht="42.6" customHeight="1">
      <c r="A30" s="19" t="inlineStr">
        <is>
          <t>08.011.0100</t>
        </is>
      </c>
      <c r="B30" s="15" t="inlineStr">
        <is>
          <t>חפירה ו/או חציבה של תעלות לכבלים ברוחב 80 ס"מ ועומק 120 ס"מ, לרבות ריפוד וכיסוי חול, סרטי סימון, מילוי חוזר והידוק סופי</t>
        </is>
      </c>
      <c r="C30" s="14" t="inlineStr">
        <is>
          <t>מ'</t>
        </is>
      </c>
      <c r="D30" s="193" t="n">
        <v>109</v>
      </c>
      <c r="E30" s="180">
        <f>D30*(1-$E$2)</f>
        <v>92.64999999999999</v>
      </c>
      <c r="F30" s="194">
        <f>E30*(1+$F$2)</f>
        <v>97.2825</v>
      </c>
      <c r="H30" s="46">
        <f>K30+O30+W30+AA30+AE30+AI30+AQ30+AU30+AY30+BC30</f>
        <v>0</v>
      </c>
      <c r="I30" s="59">
        <f>M30+Q30+U30+Y30+AC30+AG30+AK30+AO30+AS30+AW30+BA30+BE30</f>
        <v>0</v>
      </c>
      <c r="K30" s="108" t="n"/>
      <c r="L30" s="190">
        <f>K30*E30</f>
        <v>0</v>
      </c>
      <c r="M30" s="110" t="n"/>
      <c r="N30" s="183">
        <f>M30*F30</f>
        <v>0</v>
      </c>
      <c r="O30" s="108" t="n"/>
      <c r="P30" s="191">
        <f>O30*E30</f>
        <v>0</v>
      </c>
      <c r="Q30" s="112" t="n"/>
      <c r="R30" s="183">
        <f>Q30*F30</f>
        <v>0</v>
      </c>
      <c r="S30" s="108" t="n"/>
      <c r="T30" s="191">
        <f>S30*E30</f>
        <v>0</v>
      </c>
      <c r="U30" s="112" t="n"/>
      <c r="V30" s="183">
        <f>U30*F30</f>
        <v>0</v>
      </c>
      <c r="W30" s="108" t="n"/>
      <c r="X30" s="191">
        <f>W30*E30</f>
        <v>0</v>
      </c>
      <c r="Y30" s="112" t="n"/>
      <c r="Z30" s="183">
        <f>Y30*F30</f>
        <v>0</v>
      </c>
      <c r="AA30" s="108" t="n"/>
      <c r="AB30" s="191">
        <f>AA30*E30</f>
        <v>0</v>
      </c>
      <c r="AC30" s="112" t="n"/>
      <c r="AD30" s="183">
        <f>AC30*F30</f>
        <v>0</v>
      </c>
      <c r="AE30" s="108" t="n"/>
      <c r="AF30" s="191">
        <f>AE30*E30</f>
        <v>0</v>
      </c>
      <c r="AG30" s="112" t="n"/>
      <c r="AH30" s="183">
        <f>AG30*F30</f>
        <v>0</v>
      </c>
      <c r="AI30" s="108" t="n"/>
      <c r="AJ30" s="191">
        <f>AI30*E30</f>
        <v>0</v>
      </c>
      <c r="AK30" s="112" t="n"/>
      <c r="AL30" s="183">
        <f>AK30*F30</f>
        <v>0</v>
      </c>
      <c r="AM30" s="113" t="n"/>
      <c r="AN30" s="192">
        <f>AM30*E30</f>
        <v>0</v>
      </c>
      <c r="AO30" s="115" t="n"/>
      <c r="AP30" s="183">
        <f>AO30*F30</f>
        <v>0</v>
      </c>
      <c r="AQ30" s="113" t="n"/>
      <c r="AR30" s="192">
        <f>AQ30*E30</f>
        <v>0</v>
      </c>
      <c r="AS30" s="115" t="n"/>
      <c r="AT30" s="183">
        <f>AS30*F30</f>
        <v>0</v>
      </c>
      <c r="AU30" s="113" t="n"/>
      <c r="AV30" s="192">
        <f>AU30*E30</f>
        <v>0</v>
      </c>
      <c r="AW30" s="115" t="n"/>
      <c r="AX30" s="183">
        <f>AW30*F30</f>
        <v>0</v>
      </c>
      <c r="AY30" s="113" t="n"/>
      <c r="AZ30" s="192">
        <f>AY30*E30</f>
        <v>0</v>
      </c>
      <c r="BA30" s="115" t="n"/>
      <c r="BB30" s="183">
        <f>BA30*F30</f>
        <v>0</v>
      </c>
      <c r="BC30" s="113" t="n"/>
      <c r="BD30" s="192">
        <f>BC30*E30</f>
        <v>0</v>
      </c>
      <c r="BE30" s="115" t="n"/>
      <c r="BF30" s="183">
        <f>BE30*F30</f>
        <v>0</v>
      </c>
    </row>
    <row r="31" ht="42.6" customHeight="1">
      <c r="A31" s="19" t="inlineStr">
        <is>
          <t>08.011.0101</t>
        </is>
      </c>
      <c r="B31" s="15" t="inlineStr">
        <is>
          <t>חפירה ו/או חציבה של תעלות לכבלים ברוחב 100 ס"מ ועומק 120 ס"מ, לרבות ריפוד וכיסוי חול, סרטי סימון, מילוי חוזר והידוק סופי</t>
        </is>
      </c>
      <c r="C31" s="14" t="inlineStr">
        <is>
          <t>מ'</t>
        </is>
      </c>
      <c r="D31" s="193" t="n">
        <v>133</v>
      </c>
      <c r="E31" s="180">
        <f>D31*(1-$E$2)</f>
        <v>113.05</v>
      </c>
      <c r="F31" s="194">
        <f>E31*(1+$F$2)</f>
        <v>118.7025</v>
      </c>
      <c r="H31" s="46">
        <f>K31+O31+W31+AA31+AE31+AI31+AQ31+AU31+AY31+BC31</f>
        <v>0</v>
      </c>
      <c r="I31" s="59">
        <f>M31+Q31+U31+Y31+AC31+AG31+AK31+AO31+AS31+AW31+BA31+BE31</f>
        <v>0</v>
      </c>
      <c r="K31" s="108" t="n"/>
      <c r="L31" s="190">
        <f>K31*E31</f>
        <v>0</v>
      </c>
      <c r="M31" s="110" t="n"/>
      <c r="N31" s="183">
        <f>M31*F31</f>
        <v>0</v>
      </c>
      <c r="O31" s="108" t="n"/>
      <c r="P31" s="191">
        <f>O31*E31</f>
        <v>0</v>
      </c>
      <c r="Q31" s="112" t="n"/>
      <c r="R31" s="183">
        <f>Q31*F31</f>
        <v>0</v>
      </c>
      <c r="S31" s="108" t="n"/>
      <c r="T31" s="191">
        <f>S31*E31</f>
        <v>0</v>
      </c>
      <c r="U31" s="112" t="n"/>
      <c r="V31" s="183">
        <f>U31*F31</f>
        <v>0</v>
      </c>
      <c r="W31" s="108" t="n"/>
      <c r="X31" s="191">
        <f>W31*E31</f>
        <v>0</v>
      </c>
      <c r="Y31" s="112" t="n"/>
      <c r="Z31" s="183">
        <f>Y31*F31</f>
        <v>0</v>
      </c>
      <c r="AA31" s="108" t="n"/>
      <c r="AB31" s="191">
        <f>AA31*E31</f>
        <v>0</v>
      </c>
      <c r="AC31" s="112" t="n"/>
      <c r="AD31" s="183">
        <f>AC31*F31</f>
        <v>0</v>
      </c>
      <c r="AE31" s="108" t="n"/>
      <c r="AF31" s="191">
        <f>AE31*E31</f>
        <v>0</v>
      </c>
      <c r="AG31" s="112" t="n"/>
      <c r="AH31" s="183">
        <f>AG31*F31</f>
        <v>0</v>
      </c>
      <c r="AI31" s="108" t="n"/>
      <c r="AJ31" s="191">
        <f>AI31*E31</f>
        <v>0</v>
      </c>
      <c r="AK31" s="112" t="n"/>
      <c r="AL31" s="183">
        <f>AK31*F31</f>
        <v>0</v>
      </c>
      <c r="AM31" s="113" t="n"/>
      <c r="AN31" s="192">
        <f>AM31*E31</f>
        <v>0</v>
      </c>
      <c r="AO31" s="115" t="n"/>
      <c r="AP31" s="183">
        <f>AO31*F31</f>
        <v>0</v>
      </c>
      <c r="AQ31" s="113" t="n"/>
      <c r="AR31" s="192">
        <f>AQ31*E31</f>
        <v>0</v>
      </c>
      <c r="AS31" s="115" t="n"/>
      <c r="AT31" s="183">
        <f>AS31*F31</f>
        <v>0</v>
      </c>
      <c r="AU31" s="113" t="n"/>
      <c r="AV31" s="192">
        <f>AU31*E31</f>
        <v>0</v>
      </c>
      <c r="AW31" s="115" t="n"/>
      <c r="AX31" s="183">
        <f>AW31*F31</f>
        <v>0</v>
      </c>
      <c r="AY31" s="113" t="n"/>
      <c r="AZ31" s="192">
        <f>AY31*E31</f>
        <v>0</v>
      </c>
      <c r="BA31" s="115" t="n"/>
      <c r="BB31" s="183">
        <f>BA31*F31</f>
        <v>0</v>
      </c>
      <c r="BC31" s="113" t="n"/>
      <c r="BD31" s="192">
        <f>BC31*E31</f>
        <v>0</v>
      </c>
      <c r="BE31" s="115" t="n"/>
      <c r="BF31" s="183">
        <f>BE31*F31</f>
        <v>0</v>
      </c>
    </row>
    <row r="32" ht="42.6" customHeight="1">
      <c r="A32" s="19" t="inlineStr">
        <is>
          <t>08.011.0102</t>
        </is>
      </c>
      <c r="B32" s="15" t="inlineStr">
        <is>
          <t>חפירה ו/או חציבה של תעלות לכבלים ברוחב 120 ס"מ ועומק 120 ס"מ, לרבות ריפוד וכיסוי חול, סרטי סימון, מילוי חוזר והידוק סופי</t>
        </is>
      </c>
      <c r="C32" s="14" t="inlineStr">
        <is>
          <t>מ'</t>
        </is>
      </c>
      <c r="D32" s="193" t="n">
        <v>159</v>
      </c>
      <c r="E32" s="180">
        <f>D32*(1-$E$2)</f>
        <v>135.15</v>
      </c>
      <c r="F32" s="194">
        <f>E32*(1+$F$2)</f>
        <v>141.9075</v>
      </c>
      <c r="H32" s="46">
        <f>K32+O32+W32+AA32+AE32+AI32+AQ32+AU32+AY32+BC32</f>
        <v>0</v>
      </c>
      <c r="I32" s="59">
        <f>M32+Q32+U32+Y32+AC32+AG32+AK32+AO32+AS32+AW32+BA32+BE32</f>
        <v>0</v>
      </c>
      <c r="K32" s="108" t="n"/>
      <c r="L32" s="190">
        <f>K32*E32</f>
        <v>0</v>
      </c>
      <c r="M32" s="110" t="n"/>
      <c r="N32" s="183">
        <f>M32*F32</f>
        <v>0</v>
      </c>
      <c r="O32" s="108" t="n"/>
      <c r="P32" s="191">
        <f>O32*E32</f>
        <v>0</v>
      </c>
      <c r="Q32" s="112" t="n"/>
      <c r="R32" s="183">
        <f>Q32*F32</f>
        <v>0</v>
      </c>
      <c r="S32" s="108" t="n"/>
      <c r="T32" s="191">
        <f>S32*E32</f>
        <v>0</v>
      </c>
      <c r="U32" s="112" t="n"/>
      <c r="V32" s="183">
        <f>U32*F32</f>
        <v>0</v>
      </c>
      <c r="W32" s="108" t="n"/>
      <c r="X32" s="191">
        <f>W32*E32</f>
        <v>0</v>
      </c>
      <c r="Y32" s="112" t="n"/>
      <c r="Z32" s="183">
        <f>Y32*F32</f>
        <v>0</v>
      </c>
      <c r="AA32" s="108" t="n"/>
      <c r="AB32" s="191">
        <f>AA32*E32</f>
        <v>0</v>
      </c>
      <c r="AC32" s="112" t="n"/>
      <c r="AD32" s="183">
        <f>AC32*F32</f>
        <v>0</v>
      </c>
      <c r="AE32" s="108" t="n"/>
      <c r="AF32" s="191">
        <f>AE32*E32</f>
        <v>0</v>
      </c>
      <c r="AG32" s="112" t="n"/>
      <c r="AH32" s="183">
        <f>AG32*F32</f>
        <v>0</v>
      </c>
      <c r="AI32" s="108" t="n"/>
      <c r="AJ32" s="191">
        <f>AI32*E32</f>
        <v>0</v>
      </c>
      <c r="AK32" s="112" t="n"/>
      <c r="AL32" s="183">
        <f>AK32*F32</f>
        <v>0</v>
      </c>
      <c r="AM32" s="113" t="n"/>
      <c r="AN32" s="192">
        <f>AM32*E32</f>
        <v>0</v>
      </c>
      <c r="AO32" s="115" t="n"/>
      <c r="AP32" s="183">
        <f>AO32*F32</f>
        <v>0</v>
      </c>
      <c r="AQ32" s="113" t="n"/>
      <c r="AR32" s="192">
        <f>AQ32*E32</f>
        <v>0</v>
      </c>
      <c r="AS32" s="115" t="n"/>
      <c r="AT32" s="183">
        <f>AS32*F32</f>
        <v>0</v>
      </c>
      <c r="AU32" s="113" t="n"/>
      <c r="AV32" s="192">
        <f>AU32*E32</f>
        <v>0</v>
      </c>
      <c r="AW32" s="115" t="n"/>
      <c r="AX32" s="183">
        <f>AW32*F32</f>
        <v>0</v>
      </c>
      <c r="AY32" s="113" t="n"/>
      <c r="AZ32" s="192">
        <f>AY32*E32</f>
        <v>0</v>
      </c>
      <c r="BA32" s="115" t="n"/>
      <c r="BB32" s="183">
        <f>BA32*F32</f>
        <v>0</v>
      </c>
      <c r="BC32" s="113" t="n"/>
      <c r="BD32" s="192">
        <f>BC32*E32</f>
        <v>0</v>
      </c>
      <c r="BE32" s="115" t="n"/>
      <c r="BF32" s="183">
        <f>BE32*F32</f>
        <v>0</v>
      </c>
    </row>
    <row r="33" ht="42.6" customHeight="1">
      <c r="A33" s="19" t="inlineStr">
        <is>
          <t>08.011.0103</t>
        </is>
      </c>
      <c r="B33" s="15" t="inlineStr">
        <is>
          <t>חפירה ו/או חציבה של תעלות לכבלים ברוחב 200 ס"מ ועומק 120 ס"מ, לרבות ריפוד וכיסוי חול, סרטי סימון, מילוי חוזר והידוק סופי</t>
        </is>
      </c>
      <c r="C33" s="14" t="inlineStr">
        <is>
          <t>מ'</t>
        </is>
      </c>
      <c r="D33" s="193" t="n">
        <v>211</v>
      </c>
      <c r="E33" s="180">
        <f>D33*(1-$E$2)</f>
        <v>179.35</v>
      </c>
      <c r="F33" s="194">
        <f>E33*(1+$F$2)</f>
        <v>188.3175</v>
      </c>
      <c r="H33" s="46">
        <f>K33+O33+W33+AA33+AE33+AI33+AQ33+AU33+AY33+BC33</f>
        <v>0</v>
      </c>
      <c r="I33" s="59">
        <f>M33+Q33+U33+Y33+AC33+AG33+AK33+AO33+AS33+AW33+BA33+BE33</f>
        <v>0</v>
      </c>
      <c r="K33" s="108" t="n"/>
      <c r="L33" s="190">
        <f>K33*E33</f>
        <v>0</v>
      </c>
      <c r="M33" s="110" t="n"/>
      <c r="N33" s="183">
        <f>M33*F33</f>
        <v>0</v>
      </c>
      <c r="O33" s="108" t="n"/>
      <c r="P33" s="191">
        <f>O33*E33</f>
        <v>0</v>
      </c>
      <c r="Q33" s="112" t="n"/>
      <c r="R33" s="183">
        <f>Q33*F33</f>
        <v>0</v>
      </c>
      <c r="S33" s="108" t="n"/>
      <c r="T33" s="191">
        <f>S33*E33</f>
        <v>0</v>
      </c>
      <c r="U33" s="112" t="n"/>
      <c r="V33" s="183">
        <f>U33*F33</f>
        <v>0</v>
      </c>
      <c r="W33" s="108" t="n"/>
      <c r="X33" s="191">
        <f>W33*E33</f>
        <v>0</v>
      </c>
      <c r="Y33" s="112" t="n"/>
      <c r="Z33" s="183">
        <f>Y33*F33</f>
        <v>0</v>
      </c>
      <c r="AA33" s="108" t="n"/>
      <c r="AB33" s="191">
        <f>AA33*E33</f>
        <v>0</v>
      </c>
      <c r="AC33" s="112" t="n"/>
      <c r="AD33" s="183">
        <f>AC33*F33</f>
        <v>0</v>
      </c>
      <c r="AE33" s="108" t="n"/>
      <c r="AF33" s="191">
        <f>AE33*E33</f>
        <v>0</v>
      </c>
      <c r="AG33" s="112" t="n"/>
      <c r="AH33" s="183">
        <f>AG33*F33</f>
        <v>0</v>
      </c>
      <c r="AI33" s="108" t="n"/>
      <c r="AJ33" s="191">
        <f>AI33*E33</f>
        <v>0</v>
      </c>
      <c r="AK33" s="112" t="n"/>
      <c r="AL33" s="183">
        <f>AK33*F33</f>
        <v>0</v>
      </c>
      <c r="AM33" s="113" t="n"/>
      <c r="AN33" s="192">
        <f>AM33*E33</f>
        <v>0</v>
      </c>
      <c r="AO33" s="115" t="n"/>
      <c r="AP33" s="183">
        <f>AO33*F33</f>
        <v>0</v>
      </c>
      <c r="AQ33" s="113" t="n"/>
      <c r="AR33" s="192">
        <f>AQ33*E33</f>
        <v>0</v>
      </c>
      <c r="AS33" s="115" t="n"/>
      <c r="AT33" s="183">
        <f>AS33*F33</f>
        <v>0</v>
      </c>
      <c r="AU33" s="113" t="n"/>
      <c r="AV33" s="192">
        <f>AU33*E33</f>
        <v>0</v>
      </c>
      <c r="AW33" s="115" t="n"/>
      <c r="AX33" s="183">
        <f>AW33*F33</f>
        <v>0</v>
      </c>
      <c r="AY33" s="113" t="n"/>
      <c r="AZ33" s="192">
        <f>AY33*E33</f>
        <v>0</v>
      </c>
      <c r="BA33" s="115" t="n"/>
      <c r="BB33" s="183">
        <f>BA33*F33</f>
        <v>0</v>
      </c>
      <c r="BC33" s="113" t="n"/>
      <c r="BD33" s="192">
        <f>BC33*E33</f>
        <v>0</v>
      </c>
      <c r="BE33" s="115" t="n"/>
      <c r="BF33" s="183">
        <f>BE33*F33</f>
        <v>0</v>
      </c>
    </row>
    <row r="34" ht="42.6" customHeight="1">
      <c r="A34" s="19" t="inlineStr">
        <is>
          <t>08.011.0110</t>
        </is>
      </c>
      <c r="B34" s="15" t="inlineStr">
        <is>
          <t>תוספת עבור כל 20 ס"מ של העמקת החפירה ו/או החציבה לעומק מעל 120 ס"מ לתעלות ברוחב 40 ס"מ</t>
        </is>
      </c>
      <c r="C34" s="14" t="inlineStr">
        <is>
          <t>מ'</t>
        </is>
      </c>
      <c r="D34" s="193" t="n">
        <v>28.8</v>
      </c>
      <c r="E34" s="180">
        <f>D34*(1-$E$2)</f>
        <v>24.48</v>
      </c>
      <c r="F34" s="194">
        <f>E34*(1+$F$2)</f>
        <v>25.704</v>
      </c>
      <c r="H34" s="46">
        <f>K34+O34+W34+AA34+AE34+AI34+AQ34+AU34+AY34+BC34</f>
        <v>0</v>
      </c>
      <c r="I34" s="59">
        <f>M34+Q34+U34+Y34+AC34+AG34+AK34+AO34+AS34+AW34+BA34+BE34</f>
        <v>0</v>
      </c>
      <c r="K34" s="108" t="n"/>
      <c r="L34" s="190">
        <f>K34*E34</f>
        <v>0</v>
      </c>
      <c r="M34" s="110" t="n"/>
      <c r="N34" s="183">
        <f>M34*F34</f>
        <v>0</v>
      </c>
      <c r="O34" s="108" t="n"/>
      <c r="P34" s="191">
        <f>O34*E34</f>
        <v>0</v>
      </c>
      <c r="Q34" s="112" t="n"/>
      <c r="R34" s="183">
        <f>Q34*F34</f>
        <v>0</v>
      </c>
      <c r="S34" s="108" t="n"/>
      <c r="T34" s="191">
        <f>S34*E34</f>
        <v>0</v>
      </c>
      <c r="U34" s="112" t="n"/>
      <c r="V34" s="183">
        <f>U34*F34</f>
        <v>0</v>
      </c>
      <c r="W34" s="108" t="n"/>
      <c r="X34" s="191">
        <f>W34*E34</f>
        <v>0</v>
      </c>
      <c r="Y34" s="112" t="n"/>
      <c r="Z34" s="183">
        <f>Y34*F34</f>
        <v>0</v>
      </c>
      <c r="AA34" s="108" t="n"/>
      <c r="AB34" s="191">
        <f>AA34*E34</f>
        <v>0</v>
      </c>
      <c r="AC34" s="112" t="n"/>
      <c r="AD34" s="183">
        <f>AC34*F34</f>
        <v>0</v>
      </c>
      <c r="AE34" s="108" t="n"/>
      <c r="AF34" s="191">
        <f>AE34*E34</f>
        <v>0</v>
      </c>
      <c r="AG34" s="112" t="n"/>
      <c r="AH34" s="183">
        <f>AG34*F34</f>
        <v>0</v>
      </c>
      <c r="AI34" s="108" t="n"/>
      <c r="AJ34" s="191">
        <f>AI34*E34</f>
        <v>0</v>
      </c>
      <c r="AK34" s="112" t="n"/>
      <c r="AL34" s="183">
        <f>AK34*F34</f>
        <v>0</v>
      </c>
      <c r="AM34" s="113" t="n"/>
      <c r="AN34" s="192">
        <f>AM34*E34</f>
        <v>0</v>
      </c>
      <c r="AO34" s="115" t="n"/>
      <c r="AP34" s="183">
        <f>AO34*F34</f>
        <v>0</v>
      </c>
      <c r="AQ34" s="113" t="n"/>
      <c r="AR34" s="192">
        <f>AQ34*E34</f>
        <v>0</v>
      </c>
      <c r="AS34" s="115" t="n"/>
      <c r="AT34" s="183">
        <f>AS34*F34</f>
        <v>0</v>
      </c>
      <c r="AU34" s="113" t="n"/>
      <c r="AV34" s="192">
        <f>AU34*E34</f>
        <v>0</v>
      </c>
      <c r="AW34" s="115" t="n"/>
      <c r="AX34" s="183">
        <f>AW34*F34</f>
        <v>0</v>
      </c>
      <c r="AY34" s="113" t="n"/>
      <c r="AZ34" s="192">
        <f>AY34*E34</f>
        <v>0</v>
      </c>
      <c r="BA34" s="115" t="n"/>
      <c r="BB34" s="183">
        <f>BA34*F34</f>
        <v>0</v>
      </c>
      <c r="BC34" s="113" t="n"/>
      <c r="BD34" s="192">
        <f>BC34*E34</f>
        <v>0</v>
      </c>
      <c r="BE34" s="115" t="n"/>
      <c r="BF34" s="183">
        <f>BE34*F34</f>
        <v>0</v>
      </c>
    </row>
    <row r="35" ht="42.6" customHeight="1">
      <c r="A35" s="19" t="inlineStr">
        <is>
          <t>08.011.0115</t>
        </is>
      </c>
      <c r="B35" s="15" t="inlineStr">
        <is>
          <t>תוספת עבור כל 20 ס"מ של העמקת החפירה ו/או החציבה לעומק מעל 120 ס"מ לתעלות ברוחב 60 ס"מ</t>
        </is>
      </c>
      <c r="C35" s="14" t="inlineStr">
        <is>
          <t>מ'</t>
        </is>
      </c>
      <c r="D35" s="193" t="n">
        <v>30.5</v>
      </c>
      <c r="E35" s="180">
        <f>D35*(1-$E$2)</f>
        <v>25.925</v>
      </c>
      <c r="F35" s="194">
        <f>E35*(1+$F$2)</f>
        <v>27.22125</v>
      </c>
      <c r="H35" s="46">
        <f>K35+O35+W35+AA35+AE35+AI35+AQ35+AU35+AY35+BC35</f>
        <v>0</v>
      </c>
      <c r="I35" s="59">
        <f>M35+Q35+U35+Y35+AC35+AG35+AK35+AO35+AS35+AW35+BA35+BE35</f>
        <v>0</v>
      </c>
      <c r="K35" s="108" t="n"/>
      <c r="L35" s="190">
        <f>K35*E35</f>
        <v>0</v>
      </c>
      <c r="M35" s="110" t="n"/>
      <c r="N35" s="183">
        <f>M35*F35</f>
        <v>0</v>
      </c>
      <c r="O35" s="108" t="n"/>
      <c r="P35" s="191">
        <f>O35*E35</f>
        <v>0</v>
      </c>
      <c r="Q35" s="112" t="n"/>
      <c r="R35" s="183">
        <f>Q35*F35</f>
        <v>0</v>
      </c>
      <c r="S35" s="108" t="n"/>
      <c r="T35" s="191">
        <f>S35*E35</f>
        <v>0</v>
      </c>
      <c r="U35" s="112" t="n"/>
      <c r="V35" s="183">
        <f>U35*F35</f>
        <v>0</v>
      </c>
      <c r="W35" s="108" t="n"/>
      <c r="X35" s="191">
        <f>W35*E35</f>
        <v>0</v>
      </c>
      <c r="Y35" s="112" t="n"/>
      <c r="Z35" s="183">
        <f>Y35*F35</f>
        <v>0</v>
      </c>
      <c r="AA35" s="108" t="n"/>
      <c r="AB35" s="191">
        <f>AA35*E35</f>
        <v>0</v>
      </c>
      <c r="AC35" s="112" t="n"/>
      <c r="AD35" s="183">
        <f>AC35*F35</f>
        <v>0</v>
      </c>
      <c r="AE35" s="108" t="n"/>
      <c r="AF35" s="191">
        <f>AE35*E35</f>
        <v>0</v>
      </c>
      <c r="AG35" s="112" t="n"/>
      <c r="AH35" s="183">
        <f>AG35*F35</f>
        <v>0</v>
      </c>
      <c r="AI35" s="108" t="n"/>
      <c r="AJ35" s="191">
        <f>AI35*E35</f>
        <v>0</v>
      </c>
      <c r="AK35" s="112" t="n"/>
      <c r="AL35" s="183">
        <f>AK35*F35</f>
        <v>0</v>
      </c>
      <c r="AM35" s="113" t="n"/>
      <c r="AN35" s="192">
        <f>AM35*E35</f>
        <v>0</v>
      </c>
      <c r="AO35" s="115" t="n"/>
      <c r="AP35" s="183">
        <f>AO35*F35</f>
        <v>0</v>
      </c>
      <c r="AQ35" s="113" t="n"/>
      <c r="AR35" s="192">
        <f>AQ35*E35</f>
        <v>0</v>
      </c>
      <c r="AS35" s="115" t="n"/>
      <c r="AT35" s="183">
        <f>AS35*F35</f>
        <v>0</v>
      </c>
      <c r="AU35" s="113" t="n"/>
      <c r="AV35" s="192">
        <f>AU35*E35</f>
        <v>0</v>
      </c>
      <c r="AW35" s="115" t="n"/>
      <c r="AX35" s="183">
        <f>AW35*F35</f>
        <v>0</v>
      </c>
      <c r="AY35" s="113" t="n"/>
      <c r="AZ35" s="192">
        <f>AY35*E35</f>
        <v>0</v>
      </c>
      <c r="BA35" s="115" t="n"/>
      <c r="BB35" s="183">
        <f>BA35*F35</f>
        <v>0</v>
      </c>
      <c r="BC35" s="113" t="n"/>
      <c r="BD35" s="192">
        <f>BC35*E35</f>
        <v>0</v>
      </c>
      <c r="BE35" s="115" t="n"/>
      <c r="BF35" s="183">
        <f>BE35*F35</f>
        <v>0</v>
      </c>
    </row>
    <row r="36" ht="42.6" customHeight="1">
      <c r="A36" s="19" t="inlineStr">
        <is>
          <t>08.011.0120</t>
        </is>
      </c>
      <c r="B36" s="15" t="inlineStr">
        <is>
          <t>תוספת עבור כל 20 ס"מ של העמקת החפירה ו/או החציבה לעומק מעל 120 ס"מ לתעלות ברוחב 80 ס"מ</t>
        </is>
      </c>
      <c r="C36" s="14" t="inlineStr">
        <is>
          <t>מ'</t>
        </is>
      </c>
      <c r="D36" s="193" t="n">
        <v>32.8</v>
      </c>
      <c r="E36" s="180">
        <f>D36*(1-$E$2)</f>
        <v>27.879999999999995</v>
      </c>
      <c r="F36" s="194">
        <f>E36*(1+$F$2)</f>
        <v>29.273999999999997</v>
      </c>
      <c r="H36" s="46">
        <f>K36+O36+W36+AA36+AE36+AI36+AQ36+AU36+AY36+BC36</f>
        <v>0</v>
      </c>
      <c r="I36" s="59">
        <f>M36+Q36+U36+Y36+AC36+AG36+AK36+AO36+AS36+AW36+BA36+BE36</f>
        <v>0</v>
      </c>
      <c r="K36" s="108" t="n"/>
      <c r="L36" s="190">
        <f>K36*E36</f>
        <v>0</v>
      </c>
      <c r="M36" s="110" t="n"/>
      <c r="N36" s="183">
        <f>M36*F36</f>
        <v>0</v>
      </c>
      <c r="O36" s="108" t="n"/>
      <c r="P36" s="191">
        <f>O36*E36</f>
        <v>0</v>
      </c>
      <c r="Q36" s="112" t="n"/>
      <c r="R36" s="183">
        <f>Q36*F36</f>
        <v>0</v>
      </c>
      <c r="S36" s="108" t="n"/>
      <c r="T36" s="191">
        <f>S36*E36</f>
        <v>0</v>
      </c>
      <c r="U36" s="112" t="n"/>
      <c r="V36" s="183">
        <f>U36*F36</f>
        <v>0</v>
      </c>
      <c r="W36" s="108" t="n"/>
      <c r="X36" s="191">
        <f>W36*E36</f>
        <v>0</v>
      </c>
      <c r="Y36" s="112" t="n"/>
      <c r="Z36" s="183">
        <f>Y36*F36</f>
        <v>0</v>
      </c>
      <c r="AA36" s="108" t="n"/>
      <c r="AB36" s="191">
        <f>AA36*E36</f>
        <v>0</v>
      </c>
      <c r="AC36" s="112" t="n"/>
      <c r="AD36" s="183">
        <f>AC36*F36</f>
        <v>0</v>
      </c>
      <c r="AE36" s="108" t="n"/>
      <c r="AF36" s="191">
        <f>AE36*E36</f>
        <v>0</v>
      </c>
      <c r="AG36" s="112" t="n"/>
      <c r="AH36" s="183">
        <f>AG36*F36</f>
        <v>0</v>
      </c>
      <c r="AI36" s="108" t="n"/>
      <c r="AJ36" s="191">
        <f>AI36*E36</f>
        <v>0</v>
      </c>
      <c r="AK36" s="112" t="n"/>
      <c r="AL36" s="183">
        <f>AK36*F36</f>
        <v>0</v>
      </c>
      <c r="AM36" s="113" t="n"/>
      <c r="AN36" s="192">
        <f>AM36*E36</f>
        <v>0</v>
      </c>
      <c r="AO36" s="115" t="n"/>
      <c r="AP36" s="183">
        <f>AO36*F36</f>
        <v>0</v>
      </c>
      <c r="AQ36" s="113" t="n"/>
      <c r="AR36" s="192">
        <f>AQ36*E36</f>
        <v>0</v>
      </c>
      <c r="AS36" s="115" t="n"/>
      <c r="AT36" s="183">
        <f>AS36*F36</f>
        <v>0</v>
      </c>
      <c r="AU36" s="113" t="n"/>
      <c r="AV36" s="192">
        <f>AU36*E36</f>
        <v>0</v>
      </c>
      <c r="AW36" s="115" t="n"/>
      <c r="AX36" s="183">
        <f>AW36*F36</f>
        <v>0</v>
      </c>
      <c r="AY36" s="113" t="n"/>
      <c r="AZ36" s="192">
        <f>AY36*E36</f>
        <v>0</v>
      </c>
      <c r="BA36" s="115" t="n"/>
      <c r="BB36" s="183">
        <f>BA36*F36</f>
        <v>0</v>
      </c>
      <c r="BC36" s="113" t="n"/>
      <c r="BD36" s="192">
        <f>BC36*E36</f>
        <v>0</v>
      </c>
      <c r="BE36" s="115" t="n"/>
      <c r="BF36" s="183">
        <f>BE36*F36</f>
        <v>0</v>
      </c>
    </row>
    <row r="37" ht="42.6" customHeight="1">
      <c r="A37" s="19" t="inlineStr">
        <is>
          <t>08.011.0122</t>
        </is>
      </c>
      <c r="B37" s="15" t="inlineStr">
        <is>
          <t>תוספת עבור כל 20 ס"מ של העמקת החפירה ו/או החציבה לעומק מעל 120 ס"מ לתעלות ברוחב 100 ס"מ</t>
        </is>
      </c>
      <c r="C37" s="14" t="inlineStr">
        <is>
          <t>מ'</t>
        </is>
      </c>
      <c r="D37" s="193" t="n">
        <v>32.9</v>
      </c>
      <c r="E37" s="180">
        <f>D37*(1-$E$2)</f>
        <v>27.964999999999996</v>
      </c>
      <c r="F37" s="194">
        <f>E37*(1+$F$2)</f>
        <v>29.363249999999997</v>
      </c>
      <c r="H37" s="46">
        <f>K37+O37+W37+AA37+AE37+AI37+AQ37+AU37+AY37+BC37</f>
        <v>0</v>
      </c>
      <c r="I37" s="59">
        <f>M37+Q37+U37+Y37+AC37+AG37+AK37+AO37+AS37+AW37+BA37+BE37</f>
        <v>0</v>
      </c>
      <c r="K37" s="108" t="n"/>
      <c r="L37" s="190">
        <f>K37*E37</f>
        <v>0</v>
      </c>
      <c r="M37" s="110" t="n"/>
      <c r="N37" s="183">
        <f>M37*F37</f>
        <v>0</v>
      </c>
      <c r="O37" s="108" t="n"/>
      <c r="P37" s="191">
        <f>O37*E37</f>
        <v>0</v>
      </c>
      <c r="Q37" s="112" t="n"/>
      <c r="R37" s="183">
        <f>Q37*F37</f>
        <v>0</v>
      </c>
      <c r="S37" s="108" t="n"/>
      <c r="T37" s="191">
        <f>S37*E37</f>
        <v>0</v>
      </c>
      <c r="U37" s="112" t="n"/>
      <c r="V37" s="183">
        <f>U37*F37</f>
        <v>0</v>
      </c>
      <c r="W37" s="108" t="n"/>
      <c r="X37" s="191">
        <f>W37*E37</f>
        <v>0</v>
      </c>
      <c r="Y37" s="112" t="n"/>
      <c r="Z37" s="183">
        <f>Y37*F37</f>
        <v>0</v>
      </c>
      <c r="AA37" s="108" t="n"/>
      <c r="AB37" s="191">
        <f>AA37*E37</f>
        <v>0</v>
      </c>
      <c r="AC37" s="112" t="n"/>
      <c r="AD37" s="183">
        <f>AC37*F37</f>
        <v>0</v>
      </c>
      <c r="AE37" s="108" t="n"/>
      <c r="AF37" s="191">
        <f>AE37*E37</f>
        <v>0</v>
      </c>
      <c r="AG37" s="112" t="n"/>
      <c r="AH37" s="183">
        <f>AG37*F37</f>
        <v>0</v>
      </c>
      <c r="AI37" s="108" t="n"/>
      <c r="AJ37" s="191">
        <f>AI37*E37</f>
        <v>0</v>
      </c>
      <c r="AK37" s="112" t="n"/>
      <c r="AL37" s="183">
        <f>AK37*F37</f>
        <v>0</v>
      </c>
      <c r="AM37" s="113" t="n"/>
      <c r="AN37" s="192">
        <f>AM37*E37</f>
        <v>0</v>
      </c>
      <c r="AO37" s="115" t="n"/>
      <c r="AP37" s="183">
        <f>AO37*F37</f>
        <v>0</v>
      </c>
      <c r="AQ37" s="113" t="n"/>
      <c r="AR37" s="192">
        <f>AQ37*E37</f>
        <v>0</v>
      </c>
      <c r="AS37" s="115" t="n"/>
      <c r="AT37" s="183">
        <f>AS37*F37</f>
        <v>0</v>
      </c>
      <c r="AU37" s="113" t="n"/>
      <c r="AV37" s="192">
        <f>AU37*E37</f>
        <v>0</v>
      </c>
      <c r="AW37" s="115" t="n"/>
      <c r="AX37" s="183">
        <f>AW37*F37</f>
        <v>0</v>
      </c>
      <c r="AY37" s="113" t="n"/>
      <c r="AZ37" s="192">
        <f>AY37*E37</f>
        <v>0</v>
      </c>
      <c r="BA37" s="115" t="n"/>
      <c r="BB37" s="183">
        <f>BA37*F37</f>
        <v>0</v>
      </c>
      <c r="BC37" s="113" t="n"/>
      <c r="BD37" s="192">
        <f>BC37*E37</f>
        <v>0</v>
      </c>
      <c r="BE37" s="115" t="n"/>
      <c r="BF37" s="183">
        <f>BE37*F37</f>
        <v>0</v>
      </c>
    </row>
    <row r="38" ht="42.6" customHeight="1">
      <c r="A38" s="19" t="inlineStr">
        <is>
          <t>08.011.0125</t>
        </is>
      </c>
      <c r="B38" s="15" t="inlineStr">
        <is>
          <t>תוספת עבור כל 20 ס"מ של העמקת החפירה ו/או החציבה לעומק מעל 120 ס"מ לתעלות ברוחב 120 ס"מ</t>
        </is>
      </c>
      <c r="C38" s="14" t="inlineStr">
        <is>
          <t>מ'</t>
        </is>
      </c>
      <c r="D38" s="193" t="n">
        <v>35.1</v>
      </c>
      <c r="E38" s="180">
        <f>D38*(1-$E$2)</f>
        <v>29.835</v>
      </c>
      <c r="F38" s="194">
        <f>E38*(1+$F$2)</f>
        <v>31.32675</v>
      </c>
      <c r="H38" s="46">
        <f>K38+O38+W38+AA38+AE38+AI38+AQ38+AU38+AY38+BC38</f>
        <v>0</v>
      </c>
      <c r="I38" s="59">
        <f>M38+Q38+U38+Y38+AC38+AG38+AK38+AO38+AS38+AW38+BA38+BE38</f>
        <v>0</v>
      </c>
      <c r="K38" s="108" t="n"/>
      <c r="L38" s="190">
        <f>K38*E38</f>
        <v>0</v>
      </c>
      <c r="M38" s="110" t="n"/>
      <c r="N38" s="183">
        <f>M38*F38</f>
        <v>0</v>
      </c>
      <c r="O38" s="108" t="n"/>
      <c r="P38" s="191">
        <f>O38*E38</f>
        <v>0</v>
      </c>
      <c r="Q38" s="112" t="n"/>
      <c r="R38" s="183">
        <f>Q38*F38</f>
        <v>0</v>
      </c>
      <c r="S38" s="108" t="n"/>
      <c r="T38" s="191">
        <f>S38*E38</f>
        <v>0</v>
      </c>
      <c r="U38" s="112" t="n"/>
      <c r="V38" s="183">
        <f>U38*F38</f>
        <v>0</v>
      </c>
      <c r="W38" s="108" t="n"/>
      <c r="X38" s="191">
        <f>W38*E38</f>
        <v>0</v>
      </c>
      <c r="Y38" s="112" t="n"/>
      <c r="Z38" s="183">
        <f>Y38*F38</f>
        <v>0</v>
      </c>
      <c r="AA38" s="108" t="n"/>
      <c r="AB38" s="191">
        <f>AA38*E38</f>
        <v>0</v>
      </c>
      <c r="AC38" s="112" t="n"/>
      <c r="AD38" s="183">
        <f>AC38*F38</f>
        <v>0</v>
      </c>
      <c r="AE38" s="108" t="n"/>
      <c r="AF38" s="191">
        <f>AE38*E38</f>
        <v>0</v>
      </c>
      <c r="AG38" s="112" t="n"/>
      <c r="AH38" s="183">
        <f>AG38*F38</f>
        <v>0</v>
      </c>
      <c r="AI38" s="108" t="n"/>
      <c r="AJ38" s="191">
        <f>AI38*E38</f>
        <v>0</v>
      </c>
      <c r="AK38" s="112" t="n"/>
      <c r="AL38" s="183">
        <f>AK38*F38</f>
        <v>0</v>
      </c>
      <c r="AM38" s="113" t="n"/>
      <c r="AN38" s="192">
        <f>AM38*E38</f>
        <v>0</v>
      </c>
      <c r="AO38" s="115" t="n"/>
      <c r="AP38" s="183">
        <f>AO38*F38</f>
        <v>0</v>
      </c>
      <c r="AQ38" s="113" t="n"/>
      <c r="AR38" s="192">
        <f>AQ38*E38</f>
        <v>0</v>
      </c>
      <c r="AS38" s="115" t="n"/>
      <c r="AT38" s="183">
        <f>AS38*F38</f>
        <v>0</v>
      </c>
      <c r="AU38" s="113" t="n"/>
      <c r="AV38" s="192">
        <f>AU38*E38</f>
        <v>0</v>
      </c>
      <c r="AW38" s="115" t="n"/>
      <c r="AX38" s="183">
        <f>AW38*F38</f>
        <v>0</v>
      </c>
      <c r="AY38" s="113" t="n"/>
      <c r="AZ38" s="192">
        <f>AY38*E38</f>
        <v>0</v>
      </c>
      <c r="BA38" s="115" t="n"/>
      <c r="BB38" s="183">
        <f>BA38*F38</f>
        <v>0</v>
      </c>
      <c r="BC38" s="113" t="n"/>
      <c r="BD38" s="192">
        <f>BC38*E38</f>
        <v>0</v>
      </c>
      <c r="BE38" s="115" t="n"/>
      <c r="BF38" s="183">
        <f>BE38*F38</f>
        <v>0</v>
      </c>
    </row>
    <row r="39" ht="42.6" customHeight="1">
      <c r="A39" s="19" t="inlineStr">
        <is>
          <t>08.011.0130</t>
        </is>
      </c>
      <c r="B39" s="15" t="inlineStr">
        <is>
          <t>תוספת עבור כל 20 ס"מ של העמקת החפירה ו/או החציבה לעומק מעל 120 ס"מ לתעלות ברוחב 200 ס"מ</t>
        </is>
      </c>
      <c r="C39" s="14" t="inlineStr">
        <is>
          <t>מ'</t>
        </is>
      </c>
      <c r="D39" s="193" t="n">
        <v>44</v>
      </c>
      <c r="E39" s="180">
        <f>D39*(1-$E$2)</f>
        <v>37.4</v>
      </c>
      <c r="F39" s="194">
        <f>E39*(1+$F$2)</f>
        <v>39.27</v>
      </c>
      <c r="H39" s="46">
        <f>K39+O39+W39+AA39+AE39+AI39+AQ39+AU39+AY39+BC39</f>
        <v>0</v>
      </c>
      <c r="I39" s="59">
        <f>M39+Q39+U39+Y39+AC39+AG39+AK39+AO39+AS39+AW39+BA39+BE39</f>
        <v>0</v>
      </c>
      <c r="K39" s="108" t="n"/>
      <c r="L39" s="190">
        <f>K39*E39</f>
        <v>0</v>
      </c>
      <c r="M39" s="110" t="n"/>
      <c r="N39" s="183">
        <f>M39*F39</f>
        <v>0</v>
      </c>
      <c r="O39" s="108" t="n"/>
      <c r="P39" s="191">
        <f>O39*E39</f>
        <v>0</v>
      </c>
      <c r="Q39" s="112" t="n"/>
      <c r="R39" s="183">
        <f>Q39*F39</f>
        <v>0</v>
      </c>
      <c r="S39" s="108" t="n"/>
      <c r="T39" s="191">
        <f>S39*E39</f>
        <v>0</v>
      </c>
      <c r="U39" s="112" t="n"/>
      <c r="V39" s="183">
        <f>U39*F39</f>
        <v>0</v>
      </c>
      <c r="W39" s="108" t="n"/>
      <c r="X39" s="191">
        <f>W39*E39</f>
        <v>0</v>
      </c>
      <c r="Y39" s="112" t="n"/>
      <c r="Z39" s="183">
        <f>Y39*F39</f>
        <v>0</v>
      </c>
      <c r="AA39" s="108" t="n"/>
      <c r="AB39" s="191">
        <f>AA39*E39</f>
        <v>0</v>
      </c>
      <c r="AC39" s="112" t="n"/>
      <c r="AD39" s="183">
        <f>AC39*F39</f>
        <v>0</v>
      </c>
      <c r="AE39" s="108" t="n"/>
      <c r="AF39" s="191">
        <f>AE39*E39</f>
        <v>0</v>
      </c>
      <c r="AG39" s="112" t="n"/>
      <c r="AH39" s="183">
        <f>AG39*F39</f>
        <v>0</v>
      </c>
      <c r="AI39" s="108" t="n"/>
      <c r="AJ39" s="191">
        <f>AI39*E39</f>
        <v>0</v>
      </c>
      <c r="AK39" s="112" t="n"/>
      <c r="AL39" s="183">
        <f>AK39*F39</f>
        <v>0</v>
      </c>
      <c r="AM39" s="113" t="n"/>
      <c r="AN39" s="192">
        <f>AM39*E39</f>
        <v>0</v>
      </c>
      <c r="AO39" s="115" t="n"/>
      <c r="AP39" s="183">
        <f>AO39*F39</f>
        <v>0</v>
      </c>
      <c r="AQ39" s="113" t="n"/>
      <c r="AR39" s="192">
        <f>AQ39*E39</f>
        <v>0</v>
      </c>
      <c r="AS39" s="115" t="n"/>
      <c r="AT39" s="183">
        <f>AS39*F39</f>
        <v>0</v>
      </c>
      <c r="AU39" s="113" t="n"/>
      <c r="AV39" s="192">
        <f>AU39*E39</f>
        <v>0</v>
      </c>
      <c r="AW39" s="115" t="n"/>
      <c r="AX39" s="183">
        <f>AW39*F39</f>
        <v>0</v>
      </c>
      <c r="AY39" s="113" t="n"/>
      <c r="AZ39" s="192">
        <f>AY39*E39</f>
        <v>0</v>
      </c>
      <c r="BA39" s="115" t="n"/>
      <c r="BB39" s="183">
        <f>BA39*F39</f>
        <v>0</v>
      </c>
      <c r="BC39" s="113" t="n"/>
      <c r="BD39" s="192">
        <f>BC39*E39</f>
        <v>0</v>
      </c>
      <c r="BE39" s="115" t="n"/>
      <c r="BF39" s="183">
        <f>BE39*F39</f>
        <v>0</v>
      </c>
    </row>
    <row r="40" ht="42.6" customHeight="1">
      <c r="A40" s="19" t="inlineStr">
        <is>
          <t>08.011.0140</t>
        </is>
      </c>
      <c r="B40" s="15" t="inlineStr">
        <is>
          <t>חציבה של תעלות לכבלים ברוחב 40 ס"מ ועומק 100 ס"מ, לרבות ריפוד וכיסוי חול, סרטי סימון, מילוי חוזר והידוק סופי</t>
        </is>
      </c>
      <c r="C40" s="14" t="inlineStr">
        <is>
          <t>מ'</t>
        </is>
      </c>
      <c r="D40" s="193" t="n">
        <v>72</v>
      </c>
      <c r="E40" s="180">
        <f>D40*(1-$E$2)</f>
        <v>61.199999999999996</v>
      </c>
      <c r="F40" s="194">
        <f>E40*(1+$F$2)</f>
        <v>64.26</v>
      </c>
      <c r="H40" s="46">
        <f>K40+O40+W40+AA40+AE40+AI40+AQ40+AU40+AY40+BC40</f>
        <v>0</v>
      </c>
      <c r="I40" s="59">
        <f>M40+Q40+U40+Y40+AC40+AG40+AK40+AO40+AS40+AW40+BA40+BE40</f>
        <v>0</v>
      </c>
      <c r="K40" s="108" t="n"/>
      <c r="L40" s="190">
        <f>K40*E40</f>
        <v>0</v>
      </c>
      <c r="M40" s="110" t="n"/>
      <c r="N40" s="183">
        <f>M40*F40</f>
        <v>0</v>
      </c>
      <c r="O40" s="108" t="n"/>
      <c r="P40" s="191">
        <f>O40*E40</f>
        <v>0</v>
      </c>
      <c r="Q40" s="112" t="n"/>
      <c r="R40" s="183">
        <f>Q40*F40</f>
        <v>0</v>
      </c>
      <c r="S40" s="108" t="n"/>
      <c r="T40" s="191">
        <f>S40*E40</f>
        <v>0</v>
      </c>
      <c r="U40" s="112" t="n"/>
      <c r="V40" s="183">
        <f>U40*F40</f>
        <v>0</v>
      </c>
      <c r="W40" s="108" t="n"/>
      <c r="X40" s="191">
        <f>W40*E40</f>
        <v>0</v>
      </c>
      <c r="Y40" s="112" t="n"/>
      <c r="Z40" s="183">
        <f>Y40*F40</f>
        <v>0</v>
      </c>
      <c r="AA40" s="108" t="n"/>
      <c r="AB40" s="191">
        <f>AA40*E40</f>
        <v>0</v>
      </c>
      <c r="AC40" s="112" t="n"/>
      <c r="AD40" s="183">
        <f>AC40*F40</f>
        <v>0</v>
      </c>
      <c r="AE40" s="108" t="n"/>
      <c r="AF40" s="191">
        <f>AE40*E40</f>
        <v>0</v>
      </c>
      <c r="AG40" s="112" t="n"/>
      <c r="AH40" s="183">
        <f>AG40*F40</f>
        <v>0</v>
      </c>
      <c r="AI40" s="108" t="n"/>
      <c r="AJ40" s="191">
        <f>AI40*E40</f>
        <v>0</v>
      </c>
      <c r="AK40" s="112" t="n"/>
      <c r="AL40" s="183">
        <f>AK40*F40</f>
        <v>0</v>
      </c>
      <c r="AM40" s="113" t="n"/>
      <c r="AN40" s="192">
        <f>AM40*E40</f>
        <v>0</v>
      </c>
      <c r="AO40" s="115" t="n"/>
      <c r="AP40" s="183">
        <f>AO40*F40</f>
        <v>0</v>
      </c>
      <c r="AQ40" s="113" t="n"/>
      <c r="AR40" s="192">
        <f>AQ40*E40</f>
        <v>0</v>
      </c>
      <c r="AS40" s="115" t="n"/>
      <c r="AT40" s="183">
        <f>AS40*F40</f>
        <v>0</v>
      </c>
      <c r="AU40" s="113" t="n"/>
      <c r="AV40" s="192">
        <f>AU40*E40</f>
        <v>0</v>
      </c>
      <c r="AW40" s="115" t="n"/>
      <c r="AX40" s="183">
        <f>AW40*F40</f>
        <v>0</v>
      </c>
      <c r="AY40" s="113" t="n"/>
      <c r="AZ40" s="192">
        <f>AY40*E40</f>
        <v>0</v>
      </c>
      <c r="BA40" s="115" t="n"/>
      <c r="BB40" s="183">
        <f>BA40*F40</f>
        <v>0</v>
      </c>
      <c r="BC40" s="113" t="n"/>
      <c r="BD40" s="192">
        <f>BC40*E40</f>
        <v>0</v>
      </c>
      <c r="BE40" s="115" t="n"/>
      <c r="BF40" s="183">
        <f>BE40*F40</f>
        <v>0</v>
      </c>
    </row>
    <row r="41" ht="42.6" customHeight="1">
      <c r="A41" s="19" t="inlineStr">
        <is>
          <t>08.011.0150</t>
        </is>
      </c>
      <c r="B41" s="15" t="inlineStr">
        <is>
          <t>חציבה של תעלות לכבלים ברוחב 80 ס"מ ועומק 100 ס"מ, לרבות ריפוד וכיסוי חול, סרטי סימון, מילוי חוזר והידוק סופי</t>
        </is>
      </c>
      <c r="C41" s="14" t="inlineStr">
        <is>
          <t>מ'</t>
        </is>
      </c>
      <c r="D41" s="193" t="n">
        <v>115</v>
      </c>
      <c r="E41" s="180">
        <f>D41*(1-$E$2)</f>
        <v>97.75</v>
      </c>
      <c r="F41" s="194">
        <f>E41*(1+$F$2)</f>
        <v>102.6375</v>
      </c>
      <c r="H41" s="46">
        <f>K41+O41+W41+AA41+AE41+AI41+AQ41+AU41+AY41+BC41</f>
        <v>0</v>
      </c>
      <c r="I41" s="59">
        <f>M41+Q41+U41+Y41+AC41+AG41+AK41+AO41+AS41+AW41+BA41+BE41</f>
        <v>0</v>
      </c>
      <c r="K41" s="108" t="n"/>
      <c r="L41" s="190">
        <f>K41*E41</f>
        <v>0</v>
      </c>
      <c r="M41" s="110" t="n"/>
      <c r="N41" s="183">
        <f>M41*F41</f>
        <v>0</v>
      </c>
      <c r="O41" s="108" t="n"/>
      <c r="P41" s="191">
        <f>O41*E41</f>
        <v>0</v>
      </c>
      <c r="Q41" s="112" t="n"/>
      <c r="R41" s="183">
        <f>Q41*F41</f>
        <v>0</v>
      </c>
      <c r="S41" s="108" t="n"/>
      <c r="T41" s="191">
        <f>S41*E41</f>
        <v>0</v>
      </c>
      <c r="U41" s="112" t="n"/>
      <c r="V41" s="183">
        <f>U41*F41</f>
        <v>0</v>
      </c>
      <c r="W41" s="108" t="n"/>
      <c r="X41" s="191">
        <f>W41*E41</f>
        <v>0</v>
      </c>
      <c r="Y41" s="112" t="n"/>
      <c r="Z41" s="183">
        <f>Y41*F41</f>
        <v>0</v>
      </c>
      <c r="AA41" s="108" t="n"/>
      <c r="AB41" s="191">
        <f>AA41*E41</f>
        <v>0</v>
      </c>
      <c r="AC41" s="112" t="n"/>
      <c r="AD41" s="183">
        <f>AC41*F41</f>
        <v>0</v>
      </c>
      <c r="AE41" s="108" t="n"/>
      <c r="AF41" s="191">
        <f>AE41*E41</f>
        <v>0</v>
      </c>
      <c r="AG41" s="112" t="n"/>
      <c r="AH41" s="183">
        <f>AG41*F41</f>
        <v>0</v>
      </c>
      <c r="AI41" s="108" t="n"/>
      <c r="AJ41" s="191">
        <f>AI41*E41</f>
        <v>0</v>
      </c>
      <c r="AK41" s="112" t="n"/>
      <c r="AL41" s="183">
        <f>AK41*F41</f>
        <v>0</v>
      </c>
      <c r="AM41" s="113" t="n"/>
      <c r="AN41" s="192">
        <f>AM41*E41</f>
        <v>0</v>
      </c>
      <c r="AO41" s="115" t="n"/>
      <c r="AP41" s="183">
        <f>AO41*F41</f>
        <v>0</v>
      </c>
      <c r="AQ41" s="113" t="n"/>
      <c r="AR41" s="192">
        <f>AQ41*E41</f>
        <v>0</v>
      </c>
      <c r="AS41" s="115" t="n"/>
      <c r="AT41" s="183">
        <f>AS41*F41</f>
        <v>0</v>
      </c>
      <c r="AU41" s="113" t="n"/>
      <c r="AV41" s="192">
        <f>AU41*E41</f>
        <v>0</v>
      </c>
      <c r="AW41" s="115" t="n"/>
      <c r="AX41" s="183">
        <f>AW41*F41</f>
        <v>0</v>
      </c>
      <c r="AY41" s="113" t="n"/>
      <c r="AZ41" s="192">
        <f>AY41*E41</f>
        <v>0</v>
      </c>
      <c r="BA41" s="115" t="n"/>
      <c r="BB41" s="183">
        <f>BA41*F41</f>
        <v>0</v>
      </c>
      <c r="BC41" s="113" t="n"/>
      <c r="BD41" s="192">
        <f>BC41*E41</f>
        <v>0</v>
      </c>
      <c r="BE41" s="115" t="n"/>
      <c r="BF41" s="183">
        <f>BE41*F41</f>
        <v>0</v>
      </c>
    </row>
    <row r="42" ht="42.6" customHeight="1">
      <c r="A42" s="19" t="inlineStr">
        <is>
          <t>08.011.0160</t>
        </is>
      </c>
      <c r="B42" s="15" t="inlineStr">
        <is>
          <t>חציבה של תעלות לכבלים ברוחב 40 ס"מ ועומק 120 ס"מ, לרבות ריפוד וכיסוי חול, סרטי סימון, מילוי חוזר והידוק סופי</t>
        </is>
      </c>
      <c r="C42" s="14" t="inlineStr">
        <is>
          <t>מ'</t>
        </is>
      </c>
      <c r="D42" s="193" t="n">
        <v>84</v>
      </c>
      <c r="E42" s="180">
        <f>D42*(1-$E$2)</f>
        <v>71.39999999999999</v>
      </c>
      <c r="F42" s="194">
        <f>E42*(1+$F$2)</f>
        <v>74.97</v>
      </c>
      <c r="H42" s="46">
        <f>K42+O42+W42+AA42+AE42+AI42+AQ42+AU42+AY42+BC42</f>
        <v>0</v>
      </c>
      <c r="I42" s="59">
        <f>M42+Q42+U42+Y42+AC42+AG42+AK42+AO42+AS42+AW42+BA42+BE42</f>
        <v>0</v>
      </c>
      <c r="K42" s="108" t="n"/>
      <c r="L42" s="190">
        <f>K42*E42</f>
        <v>0</v>
      </c>
      <c r="M42" s="110" t="n"/>
      <c r="N42" s="183">
        <f>M42*F42</f>
        <v>0</v>
      </c>
      <c r="O42" s="108" t="n"/>
      <c r="P42" s="191">
        <f>O42*E42</f>
        <v>0</v>
      </c>
      <c r="Q42" s="112" t="n"/>
      <c r="R42" s="183">
        <f>Q42*F42</f>
        <v>0</v>
      </c>
      <c r="S42" s="108" t="n"/>
      <c r="T42" s="191">
        <f>S42*E42</f>
        <v>0</v>
      </c>
      <c r="U42" s="112" t="n"/>
      <c r="V42" s="183">
        <f>U42*F42</f>
        <v>0</v>
      </c>
      <c r="W42" s="108" t="n"/>
      <c r="X42" s="191">
        <f>W42*E42</f>
        <v>0</v>
      </c>
      <c r="Y42" s="112" t="n"/>
      <c r="Z42" s="183">
        <f>Y42*F42</f>
        <v>0</v>
      </c>
      <c r="AA42" s="108" t="n"/>
      <c r="AB42" s="191">
        <f>AA42*E42</f>
        <v>0</v>
      </c>
      <c r="AC42" s="112" t="n"/>
      <c r="AD42" s="183">
        <f>AC42*F42</f>
        <v>0</v>
      </c>
      <c r="AE42" s="108" t="n"/>
      <c r="AF42" s="191">
        <f>AE42*E42</f>
        <v>0</v>
      </c>
      <c r="AG42" s="112" t="n"/>
      <c r="AH42" s="183">
        <f>AG42*F42</f>
        <v>0</v>
      </c>
      <c r="AI42" s="108" t="n"/>
      <c r="AJ42" s="191">
        <f>AI42*E42</f>
        <v>0</v>
      </c>
      <c r="AK42" s="112" t="n"/>
      <c r="AL42" s="183">
        <f>AK42*F42</f>
        <v>0</v>
      </c>
      <c r="AM42" s="113" t="n"/>
      <c r="AN42" s="192">
        <f>AM42*E42</f>
        <v>0</v>
      </c>
      <c r="AO42" s="115" t="n"/>
      <c r="AP42" s="183">
        <f>AO42*F42</f>
        <v>0</v>
      </c>
      <c r="AQ42" s="113" t="n"/>
      <c r="AR42" s="192">
        <f>AQ42*E42</f>
        <v>0</v>
      </c>
      <c r="AS42" s="115" t="n"/>
      <c r="AT42" s="183">
        <f>AS42*F42</f>
        <v>0</v>
      </c>
      <c r="AU42" s="113" t="n"/>
      <c r="AV42" s="192">
        <f>AU42*E42</f>
        <v>0</v>
      </c>
      <c r="AW42" s="115" t="n"/>
      <c r="AX42" s="183">
        <f>AW42*F42</f>
        <v>0</v>
      </c>
      <c r="AY42" s="113" t="n"/>
      <c r="AZ42" s="192">
        <f>AY42*E42</f>
        <v>0</v>
      </c>
      <c r="BA42" s="115" t="n"/>
      <c r="BB42" s="183">
        <f>BA42*F42</f>
        <v>0</v>
      </c>
      <c r="BC42" s="113" t="n"/>
      <c r="BD42" s="192">
        <f>BC42*E42</f>
        <v>0</v>
      </c>
      <c r="BE42" s="115" t="n"/>
      <c r="BF42" s="183">
        <f>BE42*F42</f>
        <v>0</v>
      </c>
    </row>
    <row r="43" ht="42.6" customHeight="1">
      <c r="A43" s="19" t="inlineStr">
        <is>
          <t>08.011.0170</t>
        </is>
      </c>
      <c r="B43" s="15" t="inlineStr">
        <is>
          <t>חציבה של תעלות לכבלים ברוחב 80 ס"מ ועומק 120 ס"מ, לרבות ריפוד וכיסוי חול, סרטי סימון, מילוי חוזר והידוק סופי</t>
        </is>
      </c>
      <c r="C43" s="14" t="inlineStr">
        <is>
          <t>מ'</t>
        </is>
      </c>
      <c r="D43" s="193" t="n">
        <v>127</v>
      </c>
      <c r="E43" s="180">
        <f>D43*(1-$E$2)</f>
        <v>107.95</v>
      </c>
      <c r="F43" s="194">
        <f>E43*(1+$F$2)</f>
        <v>113.34750000000001</v>
      </c>
      <c r="H43" s="46">
        <f>K43+O43+W43+AA43+AE43+AI43+AQ43+AU43+AY43+BC43</f>
        <v>0</v>
      </c>
      <c r="I43" s="59">
        <f>M43+Q43+U43+Y43+AC43+AG43+AK43+AO43+AS43+AW43+BA43+BE43</f>
        <v>0</v>
      </c>
      <c r="K43" s="108" t="n"/>
      <c r="L43" s="190">
        <f>K43*E43</f>
        <v>0</v>
      </c>
      <c r="M43" s="110" t="n"/>
      <c r="N43" s="183">
        <f>M43*F43</f>
        <v>0</v>
      </c>
      <c r="O43" s="108" t="n"/>
      <c r="P43" s="191">
        <f>O43*E43</f>
        <v>0</v>
      </c>
      <c r="Q43" s="112" t="n"/>
      <c r="R43" s="183">
        <f>Q43*F43</f>
        <v>0</v>
      </c>
      <c r="S43" s="108" t="n"/>
      <c r="T43" s="191">
        <f>S43*E43</f>
        <v>0</v>
      </c>
      <c r="U43" s="112" t="n"/>
      <c r="V43" s="183">
        <f>U43*F43</f>
        <v>0</v>
      </c>
      <c r="W43" s="108" t="n"/>
      <c r="X43" s="191">
        <f>W43*E43</f>
        <v>0</v>
      </c>
      <c r="Y43" s="112" t="n"/>
      <c r="Z43" s="183">
        <f>Y43*F43</f>
        <v>0</v>
      </c>
      <c r="AA43" s="108" t="n"/>
      <c r="AB43" s="191">
        <f>AA43*E43</f>
        <v>0</v>
      </c>
      <c r="AC43" s="112" t="n"/>
      <c r="AD43" s="183">
        <f>AC43*F43</f>
        <v>0</v>
      </c>
      <c r="AE43" s="108" t="n"/>
      <c r="AF43" s="191">
        <f>AE43*E43</f>
        <v>0</v>
      </c>
      <c r="AG43" s="112" t="n"/>
      <c r="AH43" s="183">
        <f>AG43*F43</f>
        <v>0</v>
      </c>
      <c r="AI43" s="108" t="n"/>
      <c r="AJ43" s="191">
        <f>AI43*E43</f>
        <v>0</v>
      </c>
      <c r="AK43" s="112" t="n"/>
      <c r="AL43" s="183">
        <f>AK43*F43</f>
        <v>0</v>
      </c>
      <c r="AM43" s="113" t="n"/>
      <c r="AN43" s="192">
        <f>AM43*E43</f>
        <v>0</v>
      </c>
      <c r="AO43" s="115" t="n"/>
      <c r="AP43" s="183">
        <f>AO43*F43</f>
        <v>0</v>
      </c>
      <c r="AQ43" s="113" t="n"/>
      <c r="AR43" s="192">
        <f>AQ43*E43</f>
        <v>0</v>
      </c>
      <c r="AS43" s="115" t="n"/>
      <c r="AT43" s="183">
        <f>AS43*F43</f>
        <v>0</v>
      </c>
      <c r="AU43" s="113" t="n"/>
      <c r="AV43" s="192">
        <f>AU43*E43</f>
        <v>0</v>
      </c>
      <c r="AW43" s="115" t="n"/>
      <c r="AX43" s="183">
        <f>AW43*F43</f>
        <v>0</v>
      </c>
      <c r="AY43" s="113" t="n"/>
      <c r="AZ43" s="192">
        <f>AY43*E43</f>
        <v>0</v>
      </c>
      <c r="BA43" s="115" t="n"/>
      <c r="BB43" s="183">
        <f>BA43*F43</f>
        <v>0</v>
      </c>
      <c r="BC43" s="113" t="n"/>
      <c r="BD43" s="192">
        <f>BC43*E43</f>
        <v>0</v>
      </c>
      <c r="BE43" s="115" t="n"/>
      <c r="BF43" s="183">
        <f>BE43*F43</f>
        <v>0</v>
      </c>
    </row>
    <row r="44" ht="28.8" customHeight="1">
      <c r="A44" s="19" t="inlineStr">
        <is>
          <t>08.011.0180</t>
        </is>
      </c>
      <c r="B44" s="15" t="inlineStr">
        <is>
          <t>תוספת עבור כל 20 ס"מ של העמקת החציבה לעומק מעל 120 ס"מ לתעלות ברוחב 40 ס"מ</t>
        </is>
      </c>
      <c r="C44" s="14" t="inlineStr">
        <is>
          <t>מ'</t>
        </is>
      </c>
      <c r="D44" s="193" t="n">
        <v>33.8</v>
      </c>
      <c r="E44" s="180">
        <f>D44*(1-$E$2)</f>
        <v>28.729999999999997</v>
      </c>
      <c r="F44" s="194">
        <f>E44*(1+$F$2)</f>
        <v>30.1665</v>
      </c>
      <c r="H44" s="46">
        <f>K44+O44+W44+AA44+AE44+AI44+AQ44+AU44+AY44+BC44</f>
        <v>0</v>
      </c>
      <c r="I44" s="59">
        <f>M44+Q44+U44+Y44+AC44+AG44+AK44+AO44+AS44+AW44+BA44+BE44</f>
        <v>0</v>
      </c>
      <c r="K44" s="108" t="n"/>
      <c r="L44" s="190">
        <f>K44*E44</f>
        <v>0</v>
      </c>
      <c r="M44" s="110" t="n"/>
      <c r="N44" s="183">
        <f>M44*F44</f>
        <v>0</v>
      </c>
      <c r="O44" s="108" t="n"/>
      <c r="P44" s="191">
        <f>O44*E44</f>
        <v>0</v>
      </c>
      <c r="Q44" s="112" t="n"/>
      <c r="R44" s="183">
        <f>Q44*F44</f>
        <v>0</v>
      </c>
      <c r="S44" s="108" t="n"/>
      <c r="T44" s="191">
        <f>S44*E44</f>
        <v>0</v>
      </c>
      <c r="U44" s="112" t="n"/>
      <c r="V44" s="183">
        <f>U44*F44</f>
        <v>0</v>
      </c>
      <c r="W44" s="108" t="n"/>
      <c r="X44" s="191">
        <f>W44*E44</f>
        <v>0</v>
      </c>
      <c r="Y44" s="112" t="n"/>
      <c r="Z44" s="183">
        <f>Y44*F44</f>
        <v>0</v>
      </c>
      <c r="AA44" s="108" t="n"/>
      <c r="AB44" s="191">
        <f>AA44*E44</f>
        <v>0</v>
      </c>
      <c r="AC44" s="112" t="n"/>
      <c r="AD44" s="183">
        <f>AC44*F44</f>
        <v>0</v>
      </c>
      <c r="AE44" s="108" t="n"/>
      <c r="AF44" s="191">
        <f>AE44*E44</f>
        <v>0</v>
      </c>
      <c r="AG44" s="112" t="n"/>
      <c r="AH44" s="183">
        <f>AG44*F44</f>
        <v>0</v>
      </c>
      <c r="AI44" s="108" t="n"/>
      <c r="AJ44" s="191">
        <f>AI44*E44</f>
        <v>0</v>
      </c>
      <c r="AK44" s="112" t="n"/>
      <c r="AL44" s="183">
        <f>AK44*F44</f>
        <v>0</v>
      </c>
      <c r="AM44" s="113" t="n"/>
      <c r="AN44" s="192">
        <f>AM44*E44</f>
        <v>0</v>
      </c>
      <c r="AO44" s="115" t="n"/>
      <c r="AP44" s="183">
        <f>AO44*F44</f>
        <v>0</v>
      </c>
      <c r="AQ44" s="113" t="n"/>
      <c r="AR44" s="192">
        <f>AQ44*E44</f>
        <v>0</v>
      </c>
      <c r="AS44" s="115" t="n"/>
      <c r="AT44" s="183">
        <f>AS44*F44</f>
        <v>0</v>
      </c>
      <c r="AU44" s="113" t="n"/>
      <c r="AV44" s="192">
        <f>AU44*E44</f>
        <v>0</v>
      </c>
      <c r="AW44" s="115" t="n"/>
      <c r="AX44" s="183">
        <f>AW44*F44</f>
        <v>0</v>
      </c>
      <c r="AY44" s="113" t="n"/>
      <c r="AZ44" s="192">
        <f>AY44*E44</f>
        <v>0</v>
      </c>
      <c r="BA44" s="115" t="n"/>
      <c r="BB44" s="183">
        <f>BA44*F44</f>
        <v>0</v>
      </c>
      <c r="BC44" s="113" t="n"/>
      <c r="BD44" s="192">
        <f>BC44*E44</f>
        <v>0</v>
      </c>
      <c r="BE44" s="115" t="n"/>
      <c r="BF44" s="183">
        <f>BE44*F44</f>
        <v>0</v>
      </c>
    </row>
    <row r="45" ht="28.8" customHeight="1">
      <c r="A45" s="19" t="inlineStr">
        <is>
          <t>08.011.0190</t>
        </is>
      </c>
      <c r="B45" s="15" t="inlineStr">
        <is>
          <t>תוספת עבור כל 20 ס"מ של העמקת החציבה לעומק מעל 120 ס"מ לתעלות ברוחב 80 ס"מ</t>
        </is>
      </c>
      <c r="C45" s="14" t="inlineStr">
        <is>
          <t>מ'</t>
        </is>
      </c>
      <c r="D45" s="193" t="n">
        <v>40</v>
      </c>
      <c r="E45" s="180">
        <f>D45*(1-$E$2)</f>
        <v>34</v>
      </c>
      <c r="F45" s="194">
        <f>E45*(1+$F$2)</f>
        <v>35.7</v>
      </c>
      <c r="H45" s="46">
        <f>K45+O45+W45+AA45+AE45+AI45+AQ45+AU45+AY45+BC45</f>
        <v>0</v>
      </c>
      <c r="I45" s="59">
        <f>M45+Q45+U45+Y45+AC45+AG45+AK45+AO45+AS45+AW45+BA45+BE45</f>
        <v>0</v>
      </c>
      <c r="K45" s="108" t="n"/>
      <c r="L45" s="190">
        <f>K45*E45</f>
        <v>0</v>
      </c>
      <c r="M45" s="110" t="n"/>
      <c r="N45" s="183">
        <f>M45*F45</f>
        <v>0</v>
      </c>
      <c r="O45" s="108" t="n"/>
      <c r="P45" s="191">
        <f>O45*E45</f>
        <v>0</v>
      </c>
      <c r="Q45" s="112" t="n"/>
      <c r="R45" s="183">
        <f>Q45*F45</f>
        <v>0</v>
      </c>
      <c r="S45" s="108" t="n"/>
      <c r="T45" s="191">
        <f>S45*E45</f>
        <v>0</v>
      </c>
      <c r="U45" s="112" t="n"/>
      <c r="V45" s="183">
        <f>U45*F45</f>
        <v>0</v>
      </c>
      <c r="W45" s="108" t="n"/>
      <c r="X45" s="191">
        <f>W45*E45</f>
        <v>0</v>
      </c>
      <c r="Y45" s="112" t="n"/>
      <c r="Z45" s="183">
        <f>Y45*F45</f>
        <v>0</v>
      </c>
      <c r="AA45" s="108" t="n"/>
      <c r="AB45" s="191">
        <f>AA45*E45</f>
        <v>0</v>
      </c>
      <c r="AC45" s="112" t="n"/>
      <c r="AD45" s="183">
        <f>AC45*F45</f>
        <v>0</v>
      </c>
      <c r="AE45" s="108" t="n"/>
      <c r="AF45" s="191">
        <f>AE45*E45</f>
        <v>0</v>
      </c>
      <c r="AG45" s="112" t="n"/>
      <c r="AH45" s="183">
        <f>AG45*F45</f>
        <v>0</v>
      </c>
      <c r="AI45" s="108" t="n"/>
      <c r="AJ45" s="191">
        <f>AI45*E45</f>
        <v>0</v>
      </c>
      <c r="AK45" s="112" t="n"/>
      <c r="AL45" s="183">
        <f>AK45*F45</f>
        <v>0</v>
      </c>
      <c r="AM45" s="113" t="n"/>
      <c r="AN45" s="192">
        <f>AM45*E45</f>
        <v>0</v>
      </c>
      <c r="AO45" s="115" t="n"/>
      <c r="AP45" s="183">
        <f>AO45*F45</f>
        <v>0</v>
      </c>
      <c r="AQ45" s="113" t="n"/>
      <c r="AR45" s="192">
        <f>AQ45*E45</f>
        <v>0</v>
      </c>
      <c r="AS45" s="115" t="n"/>
      <c r="AT45" s="183">
        <f>AS45*F45</f>
        <v>0</v>
      </c>
      <c r="AU45" s="113" t="n"/>
      <c r="AV45" s="192">
        <f>AU45*E45</f>
        <v>0</v>
      </c>
      <c r="AW45" s="115" t="n"/>
      <c r="AX45" s="183">
        <f>AW45*F45</f>
        <v>0</v>
      </c>
      <c r="AY45" s="113" t="n"/>
      <c r="AZ45" s="192">
        <f>AY45*E45</f>
        <v>0</v>
      </c>
      <c r="BA45" s="115" t="n"/>
      <c r="BB45" s="183">
        <f>BA45*F45</f>
        <v>0</v>
      </c>
      <c r="BC45" s="113" t="n"/>
      <c r="BD45" s="192">
        <f>BC45*E45</f>
        <v>0</v>
      </c>
      <c r="BE45" s="115" t="n"/>
      <c r="BF45" s="183">
        <f>BE45*F45</f>
        <v>0</v>
      </c>
    </row>
    <row r="46" ht="42.6" customHeight="1">
      <c r="A46" s="19" t="inlineStr">
        <is>
          <t>08.011.0250</t>
        </is>
      </c>
      <c r="B46" s="15" t="inlineStr">
        <is>
          <t>תוספת עבור מילוי חפירה בחול דיונות מנופה בשכבות של 20 ס"מ לרבות הידוק מבוקר והרטבה עד צפיפות של 98%</t>
        </is>
      </c>
      <c r="C46" s="14" t="inlineStr">
        <is>
          <t>מ"ק</t>
        </is>
      </c>
      <c r="D46" s="193" t="n">
        <v>118</v>
      </c>
      <c r="E46" s="180">
        <f>D46*(1-$E$2)</f>
        <v>100.3</v>
      </c>
      <c r="F46" s="194">
        <f>E46*(1+$F$2)</f>
        <v>105.315</v>
      </c>
      <c r="H46" s="46">
        <f>K46+O46+W46+AA46+AE46+AI46+AQ46+AU46+AY46+BC46</f>
        <v>0</v>
      </c>
      <c r="I46" s="59">
        <f>M46+Q46+U46+Y46+AC46+AG46+AK46+AO46+AS46+AW46+BA46+BE46</f>
        <v>0</v>
      </c>
      <c r="K46" s="108" t="n"/>
      <c r="L46" s="190">
        <f>K46*E46</f>
        <v>0</v>
      </c>
      <c r="M46" s="110" t="n"/>
      <c r="N46" s="183">
        <f>M46*F46</f>
        <v>0</v>
      </c>
      <c r="O46" s="108" t="n"/>
      <c r="P46" s="191">
        <f>O46*E46</f>
        <v>0</v>
      </c>
      <c r="Q46" s="112" t="n"/>
      <c r="R46" s="183">
        <f>Q46*F46</f>
        <v>0</v>
      </c>
      <c r="S46" s="108" t="n"/>
      <c r="T46" s="191">
        <f>S46*E46</f>
        <v>0</v>
      </c>
      <c r="U46" s="112" t="n"/>
      <c r="V46" s="183">
        <f>U46*F46</f>
        <v>0</v>
      </c>
      <c r="W46" s="108" t="n"/>
      <c r="X46" s="191">
        <f>W46*E46</f>
        <v>0</v>
      </c>
      <c r="Y46" s="112" t="n"/>
      <c r="Z46" s="183">
        <f>Y46*F46</f>
        <v>0</v>
      </c>
      <c r="AA46" s="108" t="n"/>
      <c r="AB46" s="191">
        <f>AA46*E46</f>
        <v>0</v>
      </c>
      <c r="AC46" s="112" t="n"/>
      <c r="AD46" s="183">
        <f>AC46*F46</f>
        <v>0</v>
      </c>
      <c r="AE46" s="108" t="n"/>
      <c r="AF46" s="191">
        <f>AE46*E46</f>
        <v>0</v>
      </c>
      <c r="AG46" s="112" t="n"/>
      <c r="AH46" s="183">
        <f>AG46*F46</f>
        <v>0</v>
      </c>
      <c r="AI46" s="108" t="n"/>
      <c r="AJ46" s="191">
        <f>AI46*E46</f>
        <v>0</v>
      </c>
      <c r="AK46" s="112" t="n"/>
      <c r="AL46" s="183">
        <f>AK46*F46</f>
        <v>0</v>
      </c>
      <c r="AM46" s="113" t="n"/>
      <c r="AN46" s="192">
        <f>AM46*E46</f>
        <v>0</v>
      </c>
      <c r="AO46" s="115" t="n"/>
      <c r="AP46" s="183">
        <f>AO46*F46</f>
        <v>0</v>
      </c>
      <c r="AQ46" s="113" t="n"/>
      <c r="AR46" s="192">
        <f>AQ46*E46</f>
        <v>0</v>
      </c>
      <c r="AS46" s="115" t="n"/>
      <c r="AT46" s="183">
        <f>AS46*F46</f>
        <v>0</v>
      </c>
      <c r="AU46" s="113" t="n"/>
      <c r="AV46" s="192">
        <f>AU46*E46</f>
        <v>0</v>
      </c>
      <c r="AW46" s="115" t="n"/>
      <c r="AX46" s="183">
        <f>AW46*F46</f>
        <v>0</v>
      </c>
      <c r="AY46" s="113" t="n"/>
      <c r="AZ46" s="192">
        <f>AY46*E46</f>
        <v>0</v>
      </c>
      <c r="BA46" s="115" t="n"/>
      <c r="BB46" s="183">
        <f>BA46*F46</f>
        <v>0</v>
      </c>
      <c r="BC46" s="113" t="n"/>
      <c r="BD46" s="192">
        <f>BC46*E46</f>
        <v>0</v>
      </c>
      <c r="BE46" s="115" t="n"/>
      <c r="BF46" s="183">
        <f>BE46*F46</f>
        <v>0</v>
      </c>
    </row>
    <row r="47" ht="28.8" customHeight="1">
      <c r="A47" s="19" t="inlineStr">
        <is>
          <t>08.011.0300</t>
        </is>
      </c>
      <c r="B47" s="15" t="inlineStr">
        <is>
          <t>חפירה של תעלות לכבלים בעבודת ידיים, לרבות ריפוד וכיסוי חול, סרטי סימון, מילוי חוזר והידוק סופי</t>
        </is>
      </c>
      <c r="C47" s="14" t="inlineStr">
        <is>
          <t>מ"ק</t>
        </is>
      </c>
      <c r="D47" s="193" t="n">
        <v>196</v>
      </c>
      <c r="E47" s="180">
        <f>D47*(1-$E$2)</f>
        <v>166.6</v>
      </c>
      <c r="F47" s="194">
        <f>E47*(1+$F$2)</f>
        <v>174.93</v>
      </c>
      <c r="H47" s="46">
        <f>K47+O47+W47+AA47+AE47+AI47+AQ47+AU47+AY47+BC47</f>
        <v>0</v>
      </c>
      <c r="I47" s="59">
        <f>M47+Q47+U47+Y47+AC47+AG47+AK47+AO47+AS47+AW47+BA47+BE47</f>
        <v>0</v>
      </c>
      <c r="K47" s="108" t="n"/>
      <c r="L47" s="190">
        <f>K47*E47</f>
        <v>0</v>
      </c>
      <c r="M47" s="110" t="n"/>
      <c r="N47" s="183">
        <f>M47*F47</f>
        <v>0</v>
      </c>
      <c r="O47" s="108" t="n"/>
      <c r="P47" s="191">
        <f>O47*E47</f>
        <v>0</v>
      </c>
      <c r="Q47" s="112" t="n"/>
      <c r="R47" s="183">
        <f>Q47*F47</f>
        <v>0</v>
      </c>
      <c r="S47" s="108" t="n"/>
      <c r="T47" s="191">
        <f>S47*E47</f>
        <v>0</v>
      </c>
      <c r="U47" s="112" t="n"/>
      <c r="V47" s="183">
        <f>U47*F47</f>
        <v>0</v>
      </c>
      <c r="W47" s="108" t="n"/>
      <c r="X47" s="191">
        <f>W47*E47</f>
        <v>0</v>
      </c>
      <c r="Y47" s="112" t="n"/>
      <c r="Z47" s="183">
        <f>Y47*F47</f>
        <v>0</v>
      </c>
      <c r="AA47" s="108" t="n"/>
      <c r="AB47" s="191">
        <f>AA47*E47</f>
        <v>0</v>
      </c>
      <c r="AC47" s="112" t="n"/>
      <c r="AD47" s="183">
        <f>AC47*F47</f>
        <v>0</v>
      </c>
      <c r="AE47" s="108" t="n"/>
      <c r="AF47" s="191">
        <f>AE47*E47</f>
        <v>0</v>
      </c>
      <c r="AG47" s="112" t="n"/>
      <c r="AH47" s="183">
        <f>AG47*F47</f>
        <v>0</v>
      </c>
      <c r="AI47" s="108" t="n"/>
      <c r="AJ47" s="191">
        <f>AI47*E47</f>
        <v>0</v>
      </c>
      <c r="AK47" s="112" t="n"/>
      <c r="AL47" s="183">
        <f>AK47*F47</f>
        <v>0</v>
      </c>
      <c r="AM47" s="113" t="n"/>
      <c r="AN47" s="192">
        <f>AM47*E47</f>
        <v>0</v>
      </c>
      <c r="AO47" s="115" t="n"/>
      <c r="AP47" s="183">
        <f>AO47*F47</f>
        <v>0</v>
      </c>
      <c r="AQ47" s="113" t="n"/>
      <c r="AR47" s="192">
        <f>AQ47*E47</f>
        <v>0</v>
      </c>
      <c r="AS47" s="115" t="n"/>
      <c r="AT47" s="183">
        <f>AS47*F47</f>
        <v>0</v>
      </c>
      <c r="AU47" s="113" t="n"/>
      <c r="AV47" s="192">
        <f>AU47*E47</f>
        <v>0</v>
      </c>
      <c r="AW47" s="115" t="n"/>
      <c r="AX47" s="183">
        <f>AW47*F47</f>
        <v>0</v>
      </c>
      <c r="AY47" s="113" t="n"/>
      <c r="AZ47" s="192">
        <f>AY47*E47</f>
        <v>0</v>
      </c>
      <c r="BA47" s="115" t="n"/>
      <c r="BB47" s="183">
        <f>BA47*F47</f>
        <v>0</v>
      </c>
      <c r="BC47" s="113" t="n"/>
      <c r="BD47" s="192">
        <f>BC47*E47</f>
        <v>0</v>
      </c>
      <c r="BE47" s="115" t="n"/>
      <c r="BF47" s="183">
        <f>BE47*F47</f>
        <v>0</v>
      </c>
    </row>
    <row r="48" ht="42.6" customHeight="1">
      <c r="A48" s="19" t="inlineStr">
        <is>
          <t>08.011.0500</t>
        </is>
      </c>
      <c r="B48" s="15" t="inlineStr">
        <is>
          <t>תוספת עבור ניסור כביש אספלט לצורך הנחת צנרת והחזרתו למצב שלפני הניסור לרבות שחזור המבנה, ברוחב 40 ס"מ</t>
        </is>
      </c>
      <c r="C48" s="14" t="inlineStr">
        <is>
          <t>מ'</t>
        </is>
      </c>
      <c r="D48" s="193" t="n">
        <v>160</v>
      </c>
      <c r="E48" s="180">
        <f>D48*(1-$E$2)</f>
        <v>136</v>
      </c>
      <c r="F48" s="194">
        <f>E48*(1+$F$2)</f>
        <v>142.8</v>
      </c>
      <c r="H48" s="46">
        <f>K48+O48+W48+AA48+AE48+AI48+AQ48+AU48+AY48+BC48</f>
        <v>0</v>
      </c>
      <c r="I48" s="59">
        <f>M48+Q48+U48+Y48+AC48+AG48+AK48+AO48+AS48+AW48+BA48+BE48</f>
        <v>0</v>
      </c>
      <c r="K48" s="108" t="n"/>
      <c r="L48" s="190">
        <f>K48*E48</f>
        <v>0</v>
      </c>
      <c r="M48" s="110" t="n"/>
      <c r="N48" s="183">
        <f>M48*F48</f>
        <v>0</v>
      </c>
      <c r="O48" s="108" t="n"/>
      <c r="P48" s="191">
        <f>O48*E48</f>
        <v>0</v>
      </c>
      <c r="Q48" s="112" t="n"/>
      <c r="R48" s="183">
        <f>Q48*F48</f>
        <v>0</v>
      </c>
      <c r="S48" s="108" t="n"/>
      <c r="T48" s="191">
        <f>S48*E48</f>
        <v>0</v>
      </c>
      <c r="U48" s="112" t="n"/>
      <c r="V48" s="183">
        <f>U48*F48</f>
        <v>0</v>
      </c>
      <c r="W48" s="108" t="n"/>
      <c r="X48" s="191">
        <f>W48*E48</f>
        <v>0</v>
      </c>
      <c r="Y48" s="112" t="n"/>
      <c r="Z48" s="183">
        <f>Y48*F48</f>
        <v>0</v>
      </c>
      <c r="AA48" s="108" t="n"/>
      <c r="AB48" s="191">
        <f>AA48*E48</f>
        <v>0</v>
      </c>
      <c r="AC48" s="112" t="n"/>
      <c r="AD48" s="183">
        <f>AC48*F48</f>
        <v>0</v>
      </c>
      <c r="AE48" s="108" t="n"/>
      <c r="AF48" s="191">
        <f>AE48*E48</f>
        <v>0</v>
      </c>
      <c r="AG48" s="112" t="n"/>
      <c r="AH48" s="183">
        <f>AG48*F48</f>
        <v>0</v>
      </c>
      <c r="AI48" s="108" t="n"/>
      <c r="AJ48" s="191">
        <f>AI48*E48</f>
        <v>0</v>
      </c>
      <c r="AK48" s="112" t="n"/>
      <c r="AL48" s="183">
        <f>AK48*F48</f>
        <v>0</v>
      </c>
      <c r="AM48" s="113" t="n"/>
      <c r="AN48" s="192">
        <f>AM48*E48</f>
        <v>0</v>
      </c>
      <c r="AO48" s="115" t="n"/>
      <c r="AP48" s="183">
        <f>AO48*F48</f>
        <v>0</v>
      </c>
      <c r="AQ48" s="113" t="n"/>
      <c r="AR48" s="192">
        <f>AQ48*E48</f>
        <v>0</v>
      </c>
      <c r="AS48" s="115" t="n"/>
      <c r="AT48" s="183">
        <f>AS48*F48</f>
        <v>0</v>
      </c>
      <c r="AU48" s="113" t="n"/>
      <c r="AV48" s="192">
        <f>AU48*E48</f>
        <v>0</v>
      </c>
      <c r="AW48" s="115" t="n"/>
      <c r="AX48" s="183">
        <f>AW48*F48</f>
        <v>0</v>
      </c>
      <c r="AY48" s="113" t="n"/>
      <c r="AZ48" s="192">
        <f>AY48*E48</f>
        <v>0</v>
      </c>
      <c r="BA48" s="115" t="n"/>
      <c r="BB48" s="183">
        <f>BA48*F48</f>
        <v>0</v>
      </c>
      <c r="BC48" s="113" t="n"/>
      <c r="BD48" s="192">
        <f>BC48*E48</f>
        <v>0</v>
      </c>
      <c r="BE48" s="115" t="n"/>
      <c r="BF48" s="183">
        <f>BE48*F48</f>
        <v>0</v>
      </c>
    </row>
    <row r="49" ht="42.6" customHeight="1">
      <c r="A49" s="19" t="inlineStr">
        <is>
          <t>08.011.0505</t>
        </is>
      </c>
      <c r="B49" s="15" t="inlineStr">
        <is>
          <t>תוספת עבור ניסור כביש אספלט לצורך הנחת צנרת והחזרתו למצב שלפני הניסור לרבות שחזור המבנה, ברוחב 60 ס"מ</t>
        </is>
      </c>
      <c r="C49" s="14" t="inlineStr">
        <is>
          <t>מ'</t>
        </is>
      </c>
      <c r="D49" s="193" t="n">
        <v>164</v>
      </c>
      <c r="E49" s="180">
        <f>D49*(1-$E$2)</f>
        <v>139.4</v>
      </c>
      <c r="F49" s="194">
        <f>E49*(1+$F$2)</f>
        <v>146.37</v>
      </c>
      <c r="H49" s="46">
        <f>K49+O49+W49+AA49+AE49+AI49+AQ49+AU49+AY49+BC49</f>
        <v>0</v>
      </c>
      <c r="I49" s="59">
        <f>M49+Q49+U49+Y49+AC49+AG49+AK49+AO49+AS49+AW49+BA49+BE49</f>
        <v>0</v>
      </c>
      <c r="K49" s="108" t="n"/>
      <c r="L49" s="190">
        <f>K49*E49</f>
        <v>0</v>
      </c>
      <c r="M49" s="110" t="n"/>
      <c r="N49" s="183">
        <f>M49*F49</f>
        <v>0</v>
      </c>
      <c r="O49" s="108" t="n"/>
      <c r="P49" s="191">
        <f>O49*E49</f>
        <v>0</v>
      </c>
      <c r="Q49" s="112" t="n"/>
      <c r="R49" s="183">
        <f>Q49*F49</f>
        <v>0</v>
      </c>
      <c r="S49" s="108" t="n"/>
      <c r="T49" s="191">
        <f>S49*E49</f>
        <v>0</v>
      </c>
      <c r="U49" s="112" t="n"/>
      <c r="V49" s="183">
        <f>U49*F49</f>
        <v>0</v>
      </c>
      <c r="W49" s="108" t="n"/>
      <c r="X49" s="191">
        <f>W49*E49</f>
        <v>0</v>
      </c>
      <c r="Y49" s="112" t="n"/>
      <c r="Z49" s="183">
        <f>Y49*F49</f>
        <v>0</v>
      </c>
      <c r="AA49" s="108" t="n"/>
      <c r="AB49" s="191">
        <f>AA49*E49</f>
        <v>0</v>
      </c>
      <c r="AC49" s="112" t="n"/>
      <c r="AD49" s="183">
        <f>AC49*F49</f>
        <v>0</v>
      </c>
      <c r="AE49" s="108" t="n"/>
      <c r="AF49" s="191">
        <f>AE49*E49</f>
        <v>0</v>
      </c>
      <c r="AG49" s="112" t="n"/>
      <c r="AH49" s="183">
        <f>AG49*F49</f>
        <v>0</v>
      </c>
      <c r="AI49" s="108" t="n"/>
      <c r="AJ49" s="191">
        <f>AI49*E49</f>
        <v>0</v>
      </c>
      <c r="AK49" s="112" t="n"/>
      <c r="AL49" s="183">
        <f>AK49*F49</f>
        <v>0</v>
      </c>
      <c r="AM49" s="113" t="n"/>
      <c r="AN49" s="192">
        <f>AM49*E49</f>
        <v>0</v>
      </c>
      <c r="AO49" s="115" t="n"/>
      <c r="AP49" s="183">
        <f>AO49*F49</f>
        <v>0</v>
      </c>
      <c r="AQ49" s="113" t="n"/>
      <c r="AR49" s="192">
        <f>AQ49*E49</f>
        <v>0</v>
      </c>
      <c r="AS49" s="115" t="n"/>
      <c r="AT49" s="183">
        <f>AS49*F49</f>
        <v>0</v>
      </c>
      <c r="AU49" s="113" t="n"/>
      <c r="AV49" s="192">
        <f>AU49*E49</f>
        <v>0</v>
      </c>
      <c r="AW49" s="115" t="n"/>
      <c r="AX49" s="183">
        <f>AW49*F49</f>
        <v>0</v>
      </c>
      <c r="AY49" s="113" t="n"/>
      <c r="AZ49" s="192">
        <f>AY49*E49</f>
        <v>0</v>
      </c>
      <c r="BA49" s="115" t="n"/>
      <c r="BB49" s="183">
        <f>BA49*F49</f>
        <v>0</v>
      </c>
      <c r="BC49" s="113" t="n"/>
      <c r="BD49" s="192">
        <f>BC49*E49</f>
        <v>0</v>
      </c>
      <c r="BE49" s="115" t="n"/>
      <c r="BF49" s="183">
        <f>BE49*F49</f>
        <v>0</v>
      </c>
    </row>
    <row r="50" ht="42.6" customHeight="1">
      <c r="A50" s="19" t="inlineStr">
        <is>
          <t>08.011.0510</t>
        </is>
      </c>
      <c r="B50" s="15" t="inlineStr">
        <is>
          <t>תוספת עבור ניסור כביש אספלט לצורך הנחת צנרת והחזרתו למצב שלפני הניסור לרבות שחזור המבנה, ברוחב 80 ס"מ</t>
        </is>
      </c>
      <c r="C50" s="14" t="inlineStr">
        <is>
          <t>מ'</t>
        </is>
      </c>
      <c r="D50" s="193" t="n">
        <v>190</v>
      </c>
      <c r="E50" s="180">
        <f>D50*(1-$E$2)</f>
        <v>161.5</v>
      </c>
      <c r="F50" s="194">
        <f>E50*(1+$F$2)</f>
        <v>169.57500000000002</v>
      </c>
      <c r="H50" s="46">
        <f>K50+O50+W50+AA50+AE50+AI50+AQ50+AU50+AY50+BC50</f>
        <v>0</v>
      </c>
      <c r="I50" s="59">
        <f>M50+Q50+U50+Y50+AC50+AG50+AK50+AO50+AS50+AW50+BA50+BE50</f>
        <v>0</v>
      </c>
      <c r="K50" s="108" t="n"/>
      <c r="L50" s="190">
        <f>K50*E50</f>
        <v>0</v>
      </c>
      <c r="M50" s="110" t="n"/>
      <c r="N50" s="183">
        <f>M50*F50</f>
        <v>0</v>
      </c>
      <c r="O50" s="108" t="n"/>
      <c r="P50" s="191">
        <f>O50*E50</f>
        <v>0</v>
      </c>
      <c r="Q50" s="112" t="n"/>
      <c r="R50" s="183">
        <f>Q50*F50</f>
        <v>0</v>
      </c>
      <c r="S50" s="108" t="n"/>
      <c r="T50" s="191">
        <f>S50*E50</f>
        <v>0</v>
      </c>
      <c r="U50" s="112" t="n"/>
      <c r="V50" s="183">
        <f>U50*F50</f>
        <v>0</v>
      </c>
      <c r="W50" s="108" t="n"/>
      <c r="X50" s="191">
        <f>W50*E50</f>
        <v>0</v>
      </c>
      <c r="Y50" s="112" t="n"/>
      <c r="Z50" s="183">
        <f>Y50*F50</f>
        <v>0</v>
      </c>
      <c r="AA50" s="108" t="n"/>
      <c r="AB50" s="191">
        <f>AA50*E50</f>
        <v>0</v>
      </c>
      <c r="AC50" s="112" t="n"/>
      <c r="AD50" s="183">
        <f>AC50*F50</f>
        <v>0</v>
      </c>
      <c r="AE50" s="108" t="n"/>
      <c r="AF50" s="191">
        <f>AE50*E50</f>
        <v>0</v>
      </c>
      <c r="AG50" s="112" t="n"/>
      <c r="AH50" s="183">
        <f>AG50*F50</f>
        <v>0</v>
      </c>
      <c r="AI50" s="108" t="n"/>
      <c r="AJ50" s="191">
        <f>AI50*E50</f>
        <v>0</v>
      </c>
      <c r="AK50" s="112" t="n"/>
      <c r="AL50" s="183">
        <f>AK50*F50</f>
        <v>0</v>
      </c>
      <c r="AM50" s="113" t="n"/>
      <c r="AN50" s="192">
        <f>AM50*E50</f>
        <v>0</v>
      </c>
      <c r="AO50" s="115" t="n"/>
      <c r="AP50" s="183">
        <f>AO50*F50</f>
        <v>0</v>
      </c>
      <c r="AQ50" s="113" t="n"/>
      <c r="AR50" s="192">
        <f>AQ50*E50</f>
        <v>0</v>
      </c>
      <c r="AS50" s="115" t="n"/>
      <c r="AT50" s="183">
        <f>AS50*F50</f>
        <v>0</v>
      </c>
      <c r="AU50" s="113" t="n"/>
      <c r="AV50" s="192">
        <f>AU50*E50</f>
        <v>0</v>
      </c>
      <c r="AW50" s="115" t="n"/>
      <c r="AX50" s="183">
        <f>AW50*F50</f>
        <v>0</v>
      </c>
      <c r="AY50" s="113" t="n"/>
      <c r="AZ50" s="192">
        <f>AY50*E50</f>
        <v>0</v>
      </c>
      <c r="BA50" s="115" t="n"/>
      <c r="BB50" s="183">
        <f>BA50*F50</f>
        <v>0</v>
      </c>
      <c r="BC50" s="113" t="n"/>
      <c r="BD50" s="192">
        <f>BC50*E50</f>
        <v>0</v>
      </c>
      <c r="BE50" s="115" t="n"/>
      <c r="BF50" s="183">
        <f>BE50*F50</f>
        <v>0</v>
      </c>
    </row>
    <row r="51" ht="42.6" customHeight="1">
      <c r="A51" s="19" t="inlineStr">
        <is>
          <t>08.011.0525</t>
        </is>
      </c>
      <c r="B51" s="15" t="inlineStr">
        <is>
          <t>תוספת עבור פתיחת מדרכה מרוצפת קיימת לצורך הנחת צנרת והחזרתה למצב שלפני הפתיחה לרבות שחזור המבנה עם המרצפות שפורקו, ברוחב 60 ס"מ</t>
        </is>
      </c>
      <c r="C51" s="14" t="inlineStr">
        <is>
          <t>מ'</t>
        </is>
      </c>
      <c r="D51" s="193" t="n">
        <v>145</v>
      </c>
      <c r="E51" s="180">
        <f>D51*(1-$E$2)</f>
        <v>123.25</v>
      </c>
      <c r="F51" s="194">
        <f>E51*(1+$F$2)</f>
        <v>129.4125</v>
      </c>
      <c r="H51" s="46">
        <f>K51+O51+W51+AA51+AE51+AI51+AQ51+AU51+AY51+BC51</f>
        <v>0</v>
      </c>
      <c r="I51" s="59">
        <f>M51+Q51+U51+Y51+AC51+AG51+AK51+AO51+AS51+AW51+BA51+BE51</f>
        <v>0</v>
      </c>
      <c r="K51" s="108" t="n"/>
      <c r="L51" s="190">
        <f>K51*E51</f>
        <v>0</v>
      </c>
      <c r="M51" s="110" t="n"/>
      <c r="N51" s="183">
        <f>M51*F51</f>
        <v>0</v>
      </c>
      <c r="O51" s="108" t="n"/>
      <c r="P51" s="191">
        <f>O51*E51</f>
        <v>0</v>
      </c>
      <c r="Q51" s="112" t="n"/>
      <c r="R51" s="183">
        <f>Q51*F51</f>
        <v>0</v>
      </c>
      <c r="S51" s="108" t="n"/>
      <c r="T51" s="191">
        <f>S51*E51</f>
        <v>0</v>
      </c>
      <c r="U51" s="112" t="n"/>
      <c r="V51" s="183">
        <f>U51*F51</f>
        <v>0</v>
      </c>
      <c r="W51" s="108" t="n"/>
      <c r="X51" s="191">
        <f>W51*E51</f>
        <v>0</v>
      </c>
      <c r="Y51" s="112" t="n"/>
      <c r="Z51" s="183">
        <f>Y51*F51</f>
        <v>0</v>
      </c>
      <c r="AA51" s="108" t="n"/>
      <c r="AB51" s="191">
        <f>AA51*E51</f>
        <v>0</v>
      </c>
      <c r="AC51" s="112" t="n"/>
      <c r="AD51" s="183">
        <f>AC51*F51</f>
        <v>0</v>
      </c>
      <c r="AE51" s="108" t="n"/>
      <c r="AF51" s="191">
        <f>AE51*E51</f>
        <v>0</v>
      </c>
      <c r="AG51" s="112" t="n"/>
      <c r="AH51" s="183">
        <f>AG51*F51</f>
        <v>0</v>
      </c>
      <c r="AI51" s="108" t="n"/>
      <c r="AJ51" s="191">
        <f>AI51*E51</f>
        <v>0</v>
      </c>
      <c r="AK51" s="112" t="n"/>
      <c r="AL51" s="183">
        <f>AK51*F51</f>
        <v>0</v>
      </c>
      <c r="AM51" s="113" t="n"/>
      <c r="AN51" s="192">
        <f>AM51*E51</f>
        <v>0</v>
      </c>
      <c r="AO51" s="115" t="n"/>
      <c r="AP51" s="183">
        <f>AO51*F51</f>
        <v>0</v>
      </c>
      <c r="AQ51" s="113" t="n"/>
      <c r="AR51" s="192">
        <f>AQ51*E51</f>
        <v>0</v>
      </c>
      <c r="AS51" s="115" t="n"/>
      <c r="AT51" s="183">
        <f>AS51*F51</f>
        <v>0</v>
      </c>
      <c r="AU51" s="113" t="n"/>
      <c r="AV51" s="192">
        <f>AU51*E51</f>
        <v>0</v>
      </c>
      <c r="AW51" s="115" t="n"/>
      <c r="AX51" s="183">
        <f>AW51*F51</f>
        <v>0</v>
      </c>
      <c r="AY51" s="113" t="n"/>
      <c r="AZ51" s="192">
        <f>AY51*E51</f>
        <v>0</v>
      </c>
      <c r="BA51" s="115" t="n"/>
      <c r="BB51" s="183">
        <f>BA51*F51</f>
        <v>0</v>
      </c>
      <c r="BC51" s="113" t="n"/>
      <c r="BD51" s="192">
        <f>BC51*E51</f>
        <v>0</v>
      </c>
      <c r="BE51" s="115" t="n"/>
      <c r="BF51" s="183">
        <f>BE51*F51</f>
        <v>0</v>
      </c>
    </row>
    <row r="52" ht="42.6" customHeight="1">
      <c r="A52" s="19" t="inlineStr">
        <is>
          <t>08.011.0530</t>
        </is>
      </c>
      <c r="B52" s="15" t="inlineStr">
        <is>
          <t>תוספת עבור פתיחת מדרכה מרוצפת קיימת לצורך הנחת צנרת והחזרתה למצב שלפני הפתיחה לרבות שחזור המבנה עם המרצפות שפורקו, ברוחב 80 ס"מ</t>
        </is>
      </c>
      <c r="C52" s="14" t="inlineStr">
        <is>
          <t>מ'</t>
        </is>
      </c>
      <c r="D52" s="193" t="n">
        <v>176</v>
      </c>
      <c r="E52" s="180">
        <f>D52*(1-$E$2)</f>
        <v>149.6</v>
      </c>
      <c r="F52" s="194">
        <f>E52*(1+$F$2)</f>
        <v>157.08</v>
      </c>
      <c r="H52" s="46">
        <f>K52+O52+W52+AA52+AE52+AI52+AQ52+AU52+AY52+BC52</f>
        <v>0</v>
      </c>
      <c r="I52" s="59">
        <f>M52+Q52+U52+Y52+AC52+AG52+AK52+AO52+AS52+AW52+BA52+BE52</f>
        <v>0</v>
      </c>
      <c r="K52" s="108" t="n"/>
      <c r="L52" s="190">
        <f>K52*E52</f>
        <v>0</v>
      </c>
      <c r="M52" s="110" t="n"/>
      <c r="N52" s="183">
        <f>M52*F52</f>
        <v>0</v>
      </c>
      <c r="O52" s="108" t="n"/>
      <c r="P52" s="191">
        <f>O52*E52</f>
        <v>0</v>
      </c>
      <c r="Q52" s="112" t="n"/>
      <c r="R52" s="183">
        <f>Q52*F52</f>
        <v>0</v>
      </c>
      <c r="S52" s="108" t="n"/>
      <c r="T52" s="191">
        <f>S52*E52</f>
        <v>0</v>
      </c>
      <c r="U52" s="112" t="n"/>
      <c r="V52" s="183">
        <f>U52*F52</f>
        <v>0</v>
      </c>
      <c r="W52" s="108" t="n"/>
      <c r="X52" s="191">
        <f>W52*E52</f>
        <v>0</v>
      </c>
      <c r="Y52" s="112" t="n"/>
      <c r="Z52" s="183">
        <f>Y52*F52</f>
        <v>0</v>
      </c>
      <c r="AA52" s="108" t="n"/>
      <c r="AB52" s="191">
        <f>AA52*E52</f>
        <v>0</v>
      </c>
      <c r="AC52" s="112" t="n"/>
      <c r="AD52" s="183">
        <f>AC52*F52</f>
        <v>0</v>
      </c>
      <c r="AE52" s="108" t="n"/>
      <c r="AF52" s="191">
        <f>AE52*E52</f>
        <v>0</v>
      </c>
      <c r="AG52" s="112" t="n"/>
      <c r="AH52" s="183">
        <f>AG52*F52</f>
        <v>0</v>
      </c>
      <c r="AI52" s="108" t="n"/>
      <c r="AJ52" s="191">
        <f>AI52*E52</f>
        <v>0</v>
      </c>
      <c r="AK52" s="112" t="n"/>
      <c r="AL52" s="183">
        <f>AK52*F52</f>
        <v>0</v>
      </c>
      <c r="AM52" s="113" t="n"/>
      <c r="AN52" s="192">
        <f>AM52*E52</f>
        <v>0</v>
      </c>
      <c r="AO52" s="115" t="n"/>
      <c r="AP52" s="183">
        <f>AO52*F52</f>
        <v>0</v>
      </c>
      <c r="AQ52" s="113" t="n"/>
      <c r="AR52" s="192">
        <f>AQ52*E52</f>
        <v>0</v>
      </c>
      <c r="AS52" s="115" t="n"/>
      <c r="AT52" s="183">
        <f>AS52*F52</f>
        <v>0</v>
      </c>
      <c r="AU52" s="113" t="n"/>
      <c r="AV52" s="192">
        <f>AU52*E52</f>
        <v>0</v>
      </c>
      <c r="AW52" s="115" t="n"/>
      <c r="AX52" s="183">
        <f>AW52*F52</f>
        <v>0</v>
      </c>
      <c r="AY52" s="113" t="n"/>
      <c r="AZ52" s="192">
        <f>AY52*E52</f>
        <v>0</v>
      </c>
      <c r="BA52" s="115" t="n"/>
      <c r="BB52" s="183">
        <f>BA52*F52</f>
        <v>0</v>
      </c>
      <c r="BC52" s="113" t="n"/>
      <c r="BD52" s="192">
        <f>BC52*E52</f>
        <v>0</v>
      </c>
      <c r="BE52" s="115" t="n"/>
      <c r="BF52" s="183">
        <f>BE52*F52</f>
        <v>0</v>
      </c>
    </row>
    <row r="53" ht="28.8" customHeight="1">
      <c r="A53" s="19" t="inlineStr">
        <is>
          <t>08.011.0535</t>
        </is>
      </c>
      <c r="B53" s="15" t="inlineStr">
        <is>
          <t>תוספת עבור פירוק מרצפות מדרכה מכל הסוגים לצורך הנחת צנרת לרבות סילוקן</t>
        </is>
      </c>
      <c r="C53" s="14" t="inlineStr">
        <is>
          <t>מ"ר</t>
        </is>
      </c>
      <c r="D53" s="193" t="n">
        <v>86</v>
      </c>
      <c r="E53" s="180">
        <f>D53*(1-$E$2)</f>
        <v>73.1</v>
      </c>
      <c r="F53" s="194">
        <f>E53*(1+$F$2)</f>
        <v>76.755</v>
      </c>
      <c r="H53" s="46">
        <f>K53+O53+W53+AA53+AE53+AI53+AQ53+AU53+AY53+BC53</f>
        <v>0</v>
      </c>
      <c r="I53" s="59">
        <f>M53+Q53+U53+Y53+AC53+AG53+AK53+AO53+AS53+AW53+BA53+BE53</f>
        <v>0</v>
      </c>
      <c r="K53" s="108" t="n"/>
      <c r="L53" s="190">
        <f>K53*E53</f>
        <v>0</v>
      </c>
      <c r="M53" s="110" t="n"/>
      <c r="N53" s="183">
        <f>M53*F53</f>
        <v>0</v>
      </c>
      <c r="O53" s="108" t="n"/>
      <c r="P53" s="191">
        <f>O53*E53</f>
        <v>0</v>
      </c>
      <c r="Q53" s="112" t="n"/>
      <c r="R53" s="183">
        <f>Q53*F53</f>
        <v>0</v>
      </c>
      <c r="S53" s="108" t="n"/>
      <c r="T53" s="191">
        <f>S53*E53</f>
        <v>0</v>
      </c>
      <c r="U53" s="112" t="n"/>
      <c r="V53" s="183">
        <f>U53*F53</f>
        <v>0</v>
      </c>
      <c r="W53" s="108" t="n"/>
      <c r="X53" s="191">
        <f>W53*E53</f>
        <v>0</v>
      </c>
      <c r="Y53" s="112" t="n"/>
      <c r="Z53" s="183">
        <f>Y53*F53</f>
        <v>0</v>
      </c>
      <c r="AA53" s="108" t="n"/>
      <c r="AB53" s="191">
        <f>AA53*E53</f>
        <v>0</v>
      </c>
      <c r="AC53" s="112" t="n"/>
      <c r="AD53" s="183">
        <f>AC53*F53</f>
        <v>0</v>
      </c>
      <c r="AE53" s="108" t="n"/>
      <c r="AF53" s="191">
        <f>AE53*E53</f>
        <v>0</v>
      </c>
      <c r="AG53" s="112" t="n"/>
      <c r="AH53" s="183">
        <f>AG53*F53</f>
        <v>0</v>
      </c>
      <c r="AI53" s="108" t="n"/>
      <c r="AJ53" s="191">
        <f>AI53*E53</f>
        <v>0</v>
      </c>
      <c r="AK53" s="112" t="n"/>
      <c r="AL53" s="183">
        <f>AK53*F53</f>
        <v>0</v>
      </c>
      <c r="AM53" s="113" t="n"/>
      <c r="AN53" s="192">
        <f>AM53*E53</f>
        <v>0</v>
      </c>
      <c r="AO53" s="115" t="n"/>
      <c r="AP53" s="183">
        <f>AO53*F53</f>
        <v>0</v>
      </c>
      <c r="AQ53" s="113" t="n"/>
      <c r="AR53" s="192">
        <f>AQ53*E53</f>
        <v>0</v>
      </c>
      <c r="AS53" s="115" t="n"/>
      <c r="AT53" s="183">
        <f>AS53*F53</f>
        <v>0</v>
      </c>
      <c r="AU53" s="113" t="n"/>
      <c r="AV53" s="192">
        <f>AU53*E53</f>
        <v>0</v>
      </c>
      <c r="AW53" s="115" t="n"/>
      <c r="AX53" s="183">
        <f>AW53*F53</f>
        <v>0</v>
      </c>
      <c r="AY53" s="113" t="n"/>
      <c r="AZ53" s="192">
        <f>AY53*E53</f>
        <v>0</v>
      </c>
      <c r="BA53" s="115" t="n"/>
      <c r="BB53" s="183">
        <f>BA53*F53</f>
        <v>0</v>
      </c>
      <c r="BC53" s="113" t="n"/>
      <c r="BD53" s="192">
        <f>BC53*E53</f>
        <v>0</v>
      </c>
      <c r="BE53" s="115" t="n"/>
      <c r="BF53" s="183">
        <f>BE53*F53</f>
        <v>0</v>
      </c>
    </row>
    <row r="54" ht="42.6" customHeight="1">
      <c r="A54" s="19" t="inlineStr">
        <is>
          <t>08.011.0540</t>
        </is>
      </c>
      <c r="B54" s="15" t="inlineStr">
        <is>
          <t>תוספת עבור ניסור מדרכת אספלט לצורך הנחת צנרת והחזרתה למצב שלפני הניסור לרבות שחזור המבנה, ברוחב 40 ס"מ</t>
        </is>
      </c>
      <c r="C54" s="14" t="inlineStr">
        <is>
          <t>מ'</t>
        </is>
      </c>
      <c r="D54" s="193" t="n">
        <v>111</v>
      </c>
      <c r="E54" s="180">
        <f>D54*(1-$E$2)</f>
        <v>94.35</v>
      </c>
      <c r="F54" s="194">
        <f>E54*(1+$F$2)</f>
        <v>99.0675</v>
      </c>
      <c r="H54" s="46">
        <f>K54+O54+W54+AA54+AE54+AI54+AQ54+AU54+AY54+BC54</f>
        <v>0</v>
      </c>
      <c r="I54" s="59">
        <f>M54+Q54+U54+Y54+AC54+AG54+AK54+AO54+AS54+AW54+BA54+BE54</f>
        <v>0</v>
      </c>
      <c r="K54" s="108" t="n"/>
      <c r="L54" s="190">
        <f>K54*E54</f>
        <v>0</v>
      </c>
      <c r="M54" s="110" t="n"/>
      <c r="N54" s="183">
        <f>M54*F54</f>
        <v>0</v>
      </c>
      <c r="O54" s="108" t="n"/>
      <c r="P54" s="191">
        <f>O54*E54</f>
        <v>0</v>
      </c>
      <c r="Q54" s="112" t="n"/>
      <c r="R54" s="183">
        <f>Q54*F54</f>
        <v>0</v>
      </c>
      <c r="S54" s="108" t="n"/>
      <c r="T54" s="191">
        <f>S54*E54</f>
        <v>0</v>
      </c>
      <c r="U54" s="112" t="n"/>
      <c r="V54" s="183">
        <f>U54*F54</f>
        <v>0</v>
      </c>
      <c r="W54" s="108" t="n"/>
      <c r="X54" s="191">
        <f>W54*E54</f>
        <v>0</v>
      </c>
      <c r="Y54" s="112" t="n"/>
      <c r="Z54" s="183">
        <f>Y54*F54</f>
        <v>0</v>
      </c>
      <c r="AA54" s="108" t="n"/>
      <c r="AB54" s="191">
        <f>AA54*E54</f>
        <v>0</v>
      </c>
      <c r="AC54" s="112" t="n"/>
      <c r="AD54" s="183">
        <f>AC54*F54</f>
        <v>0</v>
      </c>
      <c r="AE54" s="108" t="n"/>
      <c r="AF54" s="191">
        <f>AE54*E54</f>
        <v>0</v>
      </c>
      <c r="AG54" s="112" t="n"/>
      <c r="AH54" s="183">
        <f>AG54*F54</f>
        <v>0</v>
      </c>
      <c r="AI54" s="108" t="n"/>
      <c r="AJ54" s="191">
        <f>AI54*E54</f>
        <v>0</v>
      </c>
      <c r="AK54" s="112" t="n"/>
      <c r="AL54" s="183">
        <f>AK54*F54</f>
        <v>0</v>
      </c>
      <c r="AM54" s="113" t="n"/>
      <c r="AN54" s="192">
        <f>AM54*E54</f>
        <v>0</v>
      </c>
      <c r="AO54" s="115" t="n"/>
      <c r="AP54" s="183">
        <f>AO54*F54</f>
        <v>0</v>
      </c>
      <c r="AQ54" s="113" t="n"/>
      <c r="AR54" s="192">
        <f>AQ54*E54</f>
        <v>0</v>
      </c>
      <c r="AS54" s="115" t="n"/>
      <c r="AT54" s="183">
        <f>AS54*F54</f>
        <v>0</v>
      </c>
      <c r="AU54" s="113" t="n"/>
      <c r="AV54" s="192">
        <f>AU54*E54</f>
        <v>0</v>
      </c>
      <c r="AW54" s="115" t="n"/>
      <c r="AX54" s="183">
        <f>AW54*F54</f>
        <v>0</v>
      </c>
      <c r="AY54" s="113" t="n"/>
      <c r="AZ54" s="192">
        <f>AY54*E54</f>
        <v>0</v>
      </c>
      <c r="BA54" s="115" t="n"/>
      <c r="BB54" s="183">
        <f>BA54*F54</f>
        <v>0</v>
      </c>
      <c r="BC54" s="113" t="n"/>
      <c r="BD54" s="192">
        <f>BC54*E54</f>
        <v>0</v>
      </c>
      <c r="BE54" s="115" t="n"/>
      <c r="BF54" s="183">
        <f>BE54*F54</f>
        <v>0</v>
      </c>
    </row>
    <row r="55" ht="42.6" customHeight="1">
      <c r="A55" s="19" t="inlineStr">
        <is>
          <t>08.011.0550</t>
        </is>
      </c>
      <c r="B55" s="15" t="inlineStr">
        <is>
          <t>תוספת עבור ניסור מדרכת אספלט לצורך הנחת צנרת והחזרתה למצב שלפני הניסור לרבות שחזור המבנה, ברוחב 80 ס"מ</t>
        </is>
      </c>
      <c r="C55" s="14" t="inlineStr">
        <is>
          <t>מ'</t>
        </is>
      </c>
      <c r="D55" s="193" t="n">
        <v>180</v>
      </c>
      <c r="E55" s="180">
        <f>D55*(1-$E$2)</f>
        <v>153</v>
      </c>
      <c r="F55" s="194">
        <f>E55*(1+$F$2)</f>
        <v>160.65</v>
      </c>
      <c r="H55" s="46">
        <f>K55+O55+W55+AA55+AE55+AI55+AQ55+AU55+AY55+BC55</f>
        <v>0</v>
      </c>
      <c r="I55" s="59">
        <f>M55+Q55+U55+Y55+AC55+AG55+AK55+AO55+AS55+AW55+BA55+BE55</f>
        <v>0</v>
      </c>
      <c r="K55" s="108" t="n"/>
      <c r="L55" s="190">
        <f>K55*E55</f>
        <v>0</v>
      </c>
      <c r="M55" s="110" t="n"/>
      <c r="N55" s="183">
        <f>M55*F55</f>
        <v>0</v>
      </c>
      <c r="O55" s="108" t="n"/>
      <c r="P55" s="191">
        <f>O55*E55</f>
        <v>0</v>
      </c>
      <c r="Q55" s="112" t="n"/>
      <c r="R55" s="183">
        <f>Q55*F55</f>
        <v>0</v>
      </c>
      <c r="S55" s="108" t="n"/>
      <c r="T55" s="191">
        <f>S55*E55</f>
        <v>0</v>
      </c>
      <c r="U55" s="112" t="n"/>
      <c r="V55" s="183">
        <f>U55*F55</f>
        <v>0</v>
      </c>
      <c r="W55" s="108" t="n"/>
      <c r="X55" s="191">
        <f>W55*E55</f>
        <v>0</v>
      </c>
      <c r="Y55" s="112" t="n"/>
      <c r="Z55" s="183">
        <f>Y55*F55</f>
        <v>0</v>
      </c>
      <c r="AA55" s="108" t="n"/>
      <c r="AB55" s="191">
        <f>AA55*E55</f>
        <v>0</v>
      </c>
      <c r="AC55" s="112" t="n"/>
      <c r="AD55" s="183">
        <f>AC55*F55</f>
        <v>0</v>
      </c>
      <c r="AE55" s="108" t="n"/>
      <c r="AF55" s="191">
        <f>AE55*E55</f>
        <v>0</v>
      </c>
      <c r="AG55" s="112" t="n"/>
      <c r="AH55" s="183">
        <f>AG55*F55</f>
        <v>0</v>
      </c>
      <c r="AI55" s="108" t="n"/>
      <c r="AJ55" s="191">
        <f>AI55*E55</f>
        <v>0</v>
      </c>
      <c r="AK55" s="112" t="n"/>
      <c r="AL55" s="183">
        <f>AK55*F55</f>
        <v>0</v>
      </c>
      <c r="AM55" s="113" t="n"/>
      <c r="AN55" s="192">
        <f>AM55*E55</f>
        <v>0</v>
      </c>
      <c r="AO55" s="115" t="n"/>
      <c r="AP55" s="183">
        <f>AO55*F55</f>
        <v>0</v>
      </c>
      <c r="AQ55" s="113" t="n"/>
      <c r="AR55" s="192">
        <f>AQ55*E55</f>
        <v>0</v>
      </c>
      <c r="AS55" s="115" t="n"/>
      <c r="AT55" s="183">
        <f>AS55*F55</f>
        <v>0</v>
      </c>
      <c r="AU55" s="113" t="n"/>
      <c r="AV55" s="192">
        <f>AU55*E55</f>
        <v>0</v>
      </c>
      <c r="AW55" s="115" t="n"/>
      <c r="AX55" s="183">
        <f>AW55*F55</f>
        <v>0</v>
      </c>
      <c r="AY55" s="113" t="n"/>
      <c r="AZ55" s="192">
        <f>AY55*E55</f>
        <v>0</v>
      </c>
      <c r="BA55" s="115" t="n"/>
      <c r="BB55" s="183">
        <f>BA55*F55</f>
        <v>0</v>
      </c>
      <c r="BC55" s="113" t="n"/>
      <c r="BD55" s="192">
        <f>BC55*E55</f>
        <v>0</v>
      </c>
      <c r="BE55" s="115" t="n"/>
      <c r="BF55" s="183">
        <f>BE55*F55</f>
        <v>0</v>
      </c>
    </row>
    <row r="56" ht="42.6" customHeight="1">
      <c r="A56" s="19" t="inlineStr">
        <is>
          <t>08.011.0560</t>
        </is>
      </c>
      <c r="B56" s="15" t="inlineStr">
        <is>
          <t>תוספת עבור ניסור מדרכת בטון לצורך הנחת צנרת והחזרתה למצב שלפני הניסור לרבות שחזור המבנה, ברוחב 40 ס"מ</t>
        </is>
      </c>
      <c r="C56" s="14" t="inlineStr">
        <is>
          <t>מ'</t>
        </is>
      </c>
      <c r="D56" s="193" t="n">
        <v>154</v>
      </c>
      <c r="E56" s="180">
        <f>D56*(1-$E$2)</f>
        <v>130.9</v>
      </c>
      <c r="F56" s="194">
        <f>E56*(1+$F$2)</f>
        <v>137.44500000000002</v>
      </c>
      <c r="H56" s="46">
        <f>K56+O56+W56+AA56+AE56+AI56+AQ56+AU56+AY56+BC56</f>
        <v>0</v>
      </c>
      <c r="I56" s="59">
        <f>M56+Q56+U56+Y56+AC56+AG56+AK56+AO56+AS56+AW56+BA56+BE56</f>
        <v>0</v>
      </c>
      <c r="K56" s="108" t="n"/>
      <c r="L56" s="190">
        <f>K56*E56</f>
        <v>0</v>
      </c>
      <c r="M56" s="110" t="n"/>
      <c r="N56" s="183">
        <f>M56*F56</f>
        <v>0</v>
      </c>
      <c r="O56" s="108" t="n"/>
      <c r="P56" s="191">
        <f>O56*E56</f>
        <v>0</v>
      </c>
      <c r="Q56" s="112" t="n"/>
      <c r="R56" s="183">
        <f>Q56*F56</f>
        <v>0</v>
      </c>
      <c r="S56" s="108" t="n"/>
      <c r="T56" s="191">
        <f>S56*E56</f>
        <v>0</v>
      </c>
      <c r="U56" s="112" t="n"/>
      <c r="V56" s="183">
        <f>U56*F56</f>
        <v>0</v>
      </c>
      <c r="W56" s="108" t="n"/>
      <c r="X56" s="191">
        <f>W56*E56</f>
        <v>0</v>
      </c>
      <c r="Y56" s="112" t="n"/>
      <c r="Z56" s="183">
        <f>Y56*F56</f>
        <v>0</v>
      </c>
      <c r="AA56" s="108" t="n"/>
      <c r="AB56" s="191">
        <f>AA56*E56</f>
        <v>0</v>
      </c>
      <c r="AC56" s="112" t="n"/>
      <c r="AD56" s="183">
        <f>AC56*F56</f>
        <v>0</v>
      </c>
      <c r="AE56" s="108" t="n"/>
      <c r="AF56" s="191">
        <f>AE56*E56</f>
        <v>0</v>
      </c>
      <c r="AG56" s="112" t="n"/>
      <c r="AH56" s="183">
        <f>AG56*F56</f>
        <v>0</v>
      </c>
      <c r="AI56" s="108" t="n"/>
      <c r="AJ56" s="191">
        <f>AI56*E56</f>
        <v>0</v>
      </c>
      <c r="AK56" s="112" t="n"/>
      <c r="AL56" s="183">
        <f>AK56*F56</f>
        <v>0</v>
      </c>
      <c r="AM56" s="113" t="n"/>
      <c r="AN56" s="192">
        <f>AM56*E56</f>
        <v>0</v>
      </c>
      <c r="AO56" s="115" t="n"/>
      <c r="AP56" s="183">
        <f>AO56*F56</f>
        <v>0</v>
      </c>
      <c r="AQ56" s="113" t="n"/>
      <c r="AR56" s="192">
        <f>AQ56*E56</f>
        <v>0</v>
      </c>
      <c r="AS56" s="115" t="n"/>
      <c r="AT56" s="183">
        <f>AS56*F56</f>
        <v>0</v>
      </c>
      <c r="AU56" s="113" t="n"/>
      <c r="AV56" s="192">
        <f>AU56*E56</f>
        <v>0</v>
      </c>
      <c r="AW56" s="115" t="n"/>
      <c r="AX56" s="183">
        <f>AW56*F56</f>
        <v>0</v>
      </c>
      <c r="AY56" s="113" t="n"/>
      <c r="AZ56" s="192">
        <f>AY56*E56</f>
        <v>0</v>
      </c>
      <c r="BA56" s="115" t="n"/>
      <c r="BB56" s="183">
        <f>BA56*F56</f>
        <v>0</v>
      </c>
      <c r="BC56" s="113" t="n"/>
      <c r="BD56" s="192">
        <f>BC56*E56</f>
        <v>0</v>
      </c>
      <c r="BE56" s="115" t="n"/>
      <c r="BF56" s="183">
        <f>BE56*F56</f>
        <v>0</v>
      </c>
    </row>
    <row r="57" ht="42.6" customHeight="1">
      <c r="A57" s="19" t="inlineStr">
        <is>
          <t>08.011.0570</t>
        </is>
      </c>
      <c r="B57" s="15" t="inlineStr">
        <is>
          <t>תוספת עבור ניסור מדרכת בטון לצורך הנחת צנרת והחזרתה למצב שלפני הניסור לרבות שחזור המבנה, ברוחב 80 ס"מ</t>
        </is>
      </c>
      <c r="C57" s="14" t="inlineStr">
        <is>
          <t>מ'</t>
        </is>
      </c>
      <c r="D57" s="193" t="n">
        <v>213</v>
      </c>
      <c r="E57" s="180">
        <f>D57*(1-$E$2)</f>
        <v>181.04999999999998</v>
      </c>
      <c r="F57" s="194">
        <f>E57*(1+$F$2)</f>
        <v>190.1025</v>
      </c>
      <c r="H57" s="46">
        <f>K57+O57+W57+AA57+AE57+AI57+AQ57+AU57+AY57+BC57</f>
        <v>0</v>
      </c>
      <c r="I57" s="59">
        <f>M57+Q57+U57+Y57+AC57+AG57+AK57+AO57+AS57+AW57+BA57+BE57</f>
        <v>0</v>
      </c>
      <c r="K57" s="108" t="n"/>
      <c r="L57" s="190">
        <f>K57*E57</f>
        <v>0</v>
      </c>
      <c r="M57" s="110" t="n"/>
      <c r="N57" s="183">
        <f>M57*F57</f>
        <v>0</v>
      </c>
      <c r="O57" s="108" t="n"/>
      <c r="P57" s="191">
        <f>O57*E57</f>
        <v>0</v>
      </c>
      <c r="Q57" s="112" t="n"/>
      <c r="R57" s="183">
        <f>Q57*F57</f>
        <v>0</v>
      </c>
      <c r="S57" s="108" t="n"/>
      <c r="T57" s="191">
        <f>S57*E57</f>
        <v>0</v>
      </c>
      <c r="U57" s="112" t="n"/>
      <c r="V57" s="183">
        <f>U57*F57</f>
        <v>0</v>
      </c>
      <c r="W57" s="108" t="n"/>
      <c r="X57" s="191">
        <f>W57*E57</f>
        <v>0</v>
      </c>
      <c r="Y57" s="112" t="n"/>
      <c r="Z57" s="183">
        <f>Y57*F57</f>
        <v>0</v>
      </c>
      <c r="AA57" s="108" t="n"/>
      <c r="AB57" s="191">
        <f>AA57*E57</f>
        <v>0</v>
      </c>
      <c r="AC57" s="112" t="n"/>
      <c r="AD57" s="183">
        <f>AC57*F57</f>
        <v>0</v>
      </c>
      <c r="AE57" s="108" t="n"/>
      <c r="AF57" s="191">
        <f>AE57*E57</f>
        <v>0</v>
      </c>
      <c r="AG57" s="112" t="n"/>
      <c r="AH57" s="183">
        <f>AG57*F57</f>
        <v>0</v>
      </c>
      <c r="AI57" s="108" t="n"/>
      <c r="AJ57" s="191">
        <f>AI57*E57</f>
        <v>0</v>
      </c>
      <c r="AK57" s="112" t="n"/>
      <c r="AL57" s="183">
        <f>AK57*F57</f>
        <v>0</v>
      </c>
      <c r="AM57" s="113" t="n"/>
      <c r="AN57" s="192">
        <f>AM57*E57</f>
        <v>0</v>
      </c>
      <c r="AO57" s="115" t="n"/>
      <c r="AP57" s="183">
        <f>AO57*F57</f>
        <v>0</v>
      </c>
      <c r="AQ57" s="113" t="n"/>
      <c r="AR57" s="192">
        <f>AQ57*E57</f>
        <v>0</v>
      </c>
      <c r="AS57" s="115" t="n"/>
      <c r="AT57" s="183">
        <f>AS57*F57</f>
        <v>0</v>
      </c>
      <c r="AU57" s="113" t="n"/>
      <c r="AV57" s="192">
        <f>AU57*E57</f>
        <v>0</v>
      </c>
      <c r="AW57" s="115" t="n"/>
      <c r="AX57" s="183">
        <f>AW57*F57</f>
        <v>0</v>
      </c>
      <c r="AY57" s="113" t="n"/>
      <c r="AZ57" s="192">
        <f>AY57*E57</f>
        <v>0</v>
      </c>
      <c r="BA57" s="115" t="n"/>
      <c r="BB57" s="183">
        <f>BA57*F57</f>
        <v>0</v>
      </c>
      <c r="BC57" s="113" t="n"/>
      <c r="BD57" s="192">
        <f>BC57*E57</f>
        <v>0</v>
      </c>
      <c r="BE57" s="115" t="n"/>
      <c r="BF57" s="183">
        <f>BE57*F57</f>
        <v>0</v>
      </c>
    </row>
    <row r="58" ht="18" customHeight="1">
      <c r="A58" s="19" t="inlineStr">
        <is>
          <t>08.011.0600</t>
        </is>
      </c>
      <c r="B58" s="15" t="inlineStr">
        <is>
          <t>תוספת עבור לבנים או פלטות להגנה</t>
        </is>
      </c>
      <c r="C58" s="14" t="inlineStr">
        <is>
          <t>מ'</t>
        </is>
      </c>
      <c r="D58" s="193" t="n">
        <v>16.2</v>
      </c>
      <c r="E58" s="180">
        <f>D58*(1-$E$2)</f>
        <v>13.77</v>
      </c>
      <c r="F58" s="194">
        <f>E58*(1+$F$2)</f>
        <v>14.4585</v>
      </c>
      <c r="H58" s="46">
        <f>K58+O58+W58+AA58+AE58+AI58+AQ58+AU58+AY58+BC58</f>
        <v>0</v>
      </c>
      <c r="I58" s="59">
        <f>M58+Q58+U58+Y58+AC58+AG58+AK58+AO58+AS58+AW58+BA58+BE58</f>
        <v>0</v>
      </c>
      <c r="K58" s="108" t="n"/>
      <c r="L58" s="190">
        <f>K58*E58</f>
        <v>0</v>
      </c>
      <c r="M58" s="110" t="n"/>
      <c r="N58" s="183">
        <f>M58*F58</f>
        <v>0</v>
      </c>
      <c r="O58" s="108" t="n"/>
      <c r="P58" s="191">
        <f>O58*E58</f>
        <v>0</v>
      </c>
      <c r="Q58" s="112" t="n"/>
      <c r="R58" s="183">
        <f>Q58*F58</f>
        <v>0</v>
      </c>
      <c r="S58" s="108" t="n"/>
      <c r="T58" s="191">
        <f>S58*E58</f>
        <v>0</v>
      </c>
      <c r="U58" s="112" t="n"/>
      <c r="V58" s="183">
        <f>U58*F58</f>
        <v>0</v>
      </c>
      <c r="W58" s="108" t="n"/>
      <c r="X58" s="191">
        <f>W58*E58</f>
        <v>0</v>
      </c>
      <c r="Y58" s="112" t="n"/>
      <c r="Z58" s="183">
        <f>Y58*F58</f>
        <v>0</v>
      </c>
      <c r="AA58" s="108" t="n"/>
      <c r="AB58" s="191">
        <f>AA58*E58</f>
        <v>0</v>
      </c>
      <c r="AC58" s="112" t="n"/>
      <c r="AD58" s="183">
        <f>AC58*F58</f>
        <v>0</v>
      </c>
      <c r="AE58" s="108" t="n"/>
      <c r="AF58" s="191">
        <f>AE58*E58</f>
        <v>0</v>
      </c>
      <c r="AG58" s="112" t="n"/>
      <c r="AH58" s="183">
        <f>AG58*F58</f>
        <v>0</v>
      </c>
      <c r="AI58" s="108" t="n"/>
      <c r="AJ58" s="191">
        <f>AI58*E58</f>
        <v>0</v>
      </c>
      <c r="AK58" s="112" t="n"/>
      <c r="AL58" s="183">
        <f>AK58*F58</f>
        <v>0</v>
      </c>
      <c r="AM58" s="113" t="n"/>
      <c r="AN58" s="192">
        <f>AM58*E58</f>
        <v>0</v>
      </c>
      <c r="AO58" s="115" t="n"/>
      <c r="AP58" s="183">
        <f>AO58*F58</f>
        <v>0</v>
      </c>
      <c r="AQ58" s="113" t="n"/>
      <c r="AR58" s="192">
        <f>AQ58*E58</f>
        <v>0</v>
      </c>
      <c r="AS58" s="115" t="n"/>
      <c r="AT58" s="183">
        <f>AS58*F58</f>
        <v>0</v>
      </c>
      <c r="AU58" s="113" t="n"/>
      <c r="AV58" s="192">
        <f>AU58*E58</f>
        <v>0</v>
      </c>
      <c r="AW58" s="115" t="n"/>
      <c r="AX58" s="183">
        <f>AW58*F58</f>
        <v>0</v>
      </c>
      <c r="AY58" s="113" t="n"/>
      <c r="AZ58" s="192">
        <f>AY58*E58</f>
        <v>0</v>
      </c>
      <c r="BA58" s="115" t="n"/>
      <c r="BB58" s="183">
        <f>BA58*F58</f>
        <v>0</v>
      </c>
      <c r="BC58" s="113" t="n"/>
      <c r="BD58" s="192">
        <f>BC58*E58</f>
        <v>0</v>
      </c>
      <c r="BE58" s="115" t="n"/>
      <c r="BF58" s="183">
        <f>BE58*F58</f>
        <v>0</v>
      </c>
    </row>
    <row r="59" ht="28.8" customHeight="1">
      <c r="A59" s="19" t="inlineStr">
        <is>
          <t>08.011.0620</t>
        </is>
      </c>
      <c r="B59" s="15" t="inlineStr">
        <is>
          <t>פלטות כיסוי לכבלים תת קרקעיים מבטון, במידות 31X100X5 ס"מ לרבות כיתוב כנדרש</t>
        </is>
      </c>
      <c r="C59" s="14" t="inlineStr">
        <is>
          <t>יח'</t>
        </is>
      </c>
      <c r="D59" s="193" t="n">
        <v>114</v>
      </c>
      <c r="E59" s="180">
        <f>D59*(1-$E$2)</f>
        <v>96.89999999999999</v>
      </c>
      <c r="F59" s="194">
        <f>E59*(1+$F$2)</f>
        <v>101.74499999999999</v>
      </c>
      <c r="H59" s="46">
        <f>K59+O59+W59+AA59+AE59+AI59+AQ59+AU59+AY59+BC59</f>
        <v>0</v>
      </c>
      <c r="I59" s="59">
        <f>M59+Q59+U59+Y59+AC59+AG59+AK59+AO59+AS59+AW59+BA59+BE59</f>
        <v>0</v>
      </c>
      <c r="K59" s="108" t="n"/>
      <c r="L59" s="190">
        <f>K59*E59</f>
        <v>0</v>
      </c>
      <c r="M59" s="110" t="n"/>
      <c r="N59" s="183">
        <f>M59*F59</f>
        <v>0</v>
      </c>
      <c r="O59" s="108" t="n"/>
      <c r="P59" s="191">
        <f>O59*E59</f>
        <v>0</v>
      </c>
      <c r="Q59" s="112" t="n"/>
      <c r="R59" s="183">
        <f>Q59*F59</f>
        <v>0</v>
      </c>
      <c r="S59" s="108" t="n"/>
      <c r="T59" s="191">
        <f>S59*E59</f>
        <v>0</v>
      </c>
      <c r="U59" s="112" t="n"/>
      <c r="V59" s="183">
        <f>U59*F59</f>
        <v>0</v>
      </c>
      <c r="W59" s="108" t="n"/>
      <c r="X59" s="191">
        <f>W59*E59</f>
        <v>0</v>
      </c>
      <c r="Y59" s="112" t="n"/>
      <c r="Z59" s="183">
        <f>Y59*F59</f>
        <v>0</v>
      </c>
      <c r="AA59" s="108" t="n"/>
      <c r="AB59" s="191">
        <f>AA59*E59</f>
        <v>0</v>
      </c>
      <c r="AC59" s="112" t="n"/>
      <c r="AD59" s="183">
        <f>AC59*F59</f>
        <v>0</v>
      </c>
      <c r="AE59" s="108" t="n"/>
      <c r="AF59" s="191">
        <f>AE59*E59</f>
        <v>0</v>
      </c>
      <c r="AG59" s="112" t="n"/>
      <c r="AH59" s="183">
        <f>AG59*F59</f>
        <v>0</v>
      </c>
      <c r="AI59" s="108" t="n"/>
      <c r="AJ59" s="191">
        <f>AI59*E59</f>
        <v>0</v>
      </c>
      <c r="AK59" s="112" t="n"/>
      <c r="AL59" s="183">
        <f>AK59*F59</f>
        <v>0</v>
      </c>
      <c r="AM59" s="113" t="n"/>
      <c r="AN59" s="192">
        <f>AM59*E59</f>
        <v>0</v>
      </c>
      <c r="AO59" s="115" t="n"/>
      <c r="AP59" s="183">
        <f>AO59*F59</f>
        <v>0</v>
      </c>
      <c r="AQ59" s="113" t="n"/>
      <c r="AR59" s="192">
        <f>AQ59*E59</f>
        <v>0</v>
      </c>
      <c r="AS59" s="115" t="n"/>
      <c r="AT59" s="183">
        <f>AS59*F59</f>
        <v>0</v>
      </c>
      <c r="AU59" s="113" t="n"/>
      <c r="AV59" s="192">
        <f>AU59*E59</f>
        <v>0</v>
      </c>
      <c r="AW59" s="115" t="n"/>
      <c r="AX59" s="183">
        <f>AW59*F59</f>
        <v>0</v>
      </c>
      <c r="AY59" s="113" t="n"/>
      <c r="AZ59" s="192">
        <f>AY59*E59</f>
        <v>0</v>
      </c>
      <c r="BA59" s="115" t="n"/>
      <c r="BB59" s="183">
        <f>BA59*F59</f>
        <v>0</v>
      </c>
      <c r="BC59" s="113" t="n"/>
      <c r="BD59" s="192">
        <f>BC59*E59</f>
        <v>0</v>
      </c>
      <c r="BE59" s="115" t="n"/>
      <c r="BF59" s="183">
        <f>BE59*F59</f>
        <v>0</v>
      </c>
    </row>
    <row r="60" ht="42.6" customHeight="1">
      <c r="A60" s="19" t="inlineStr">
        <is>
          <t>08.011.0800</t>
        </is>
      </c>
      <c r="B60" s="15" t="inlineStr">
        <is>
          <t>שלט אזהרה מיציקת אלומיניום בגודל 150X150 מ"מ עם רגל מזוויתן מגולוון 4X40X40 מ"מ לרבות חפירה ובסיס בטון</t>
        </is>
      </c>
      <c r="C60" s="14" t="inlineStr">
        <is>
          <t>יח'</t>
        </is>
      </c>
      <c r="D60" s="193" t="n">
        <v>363</v>
      </c>
      <c r="E60" s="180">
        <f>D60*(1-$E$2)</f>
        <v>308.55</v>
      </c>
      <c r="F60" s="194">
        <f>E60*(1+$F$2)</f>
        <v>323.9775</v>
      </c>
      <c r="H60" s="46">
        <f>K60+O60+W60+AA60+AE60+AI60+AQ60+AU60+AY60+BC60</f>
        <v>0</v>
      </c>
      <c r="I60" s="59">
        <f>M60+Q60+U60+Y60+AC60+AG60+AK60+AO60+AS60+AW60+BA60+BE60</f>
        <v>0</v>
      </c>
      <c r="K60" s="108" t="n"/>
      <c r="L60" s="190">
        <f>K60*E60</f>
        <v>0</v>
      </c>
      <c r="M60" s="110" t="n"/>
      <c r="N60" s="183">
        <f>M60*F60</f>
        <v>0</v>
      </c>
      <c r="O60" s="108" t="n"/>
      <c r="P60" s="191">
        <f>O60*E60</f>
        <v>0</v>
      </c>
      <c r="Q60" s="112" t="n"/>
      <c r="R60" s="183">
        <f>Q60*F60</f>
        <v>0</v>
      </c>
      <c r="S60" s="108" t="n"/>
      <c r="T60" s="191">
        <f>S60*E60</f>
        <v>0</v>
      </c>
      <c r="U60" s="112" t="n"/>
      <c r="V60" s="183">
        <f>U60*F60</f>
        <v>0</v>
      </c>
      <c r="W60" s="108" t="n"/>
      <c r="X60" s="191">
        <f>W60*E60</f>
        <v>0</v>
      </c>
      <c r="Y60" s="112" t="n"/>
      <c r="Z60" s="183">
        <f>Y60*F60</f>
        <v>0</v>
      </c>
      <c r="AA60" s="108" t="n"/>
      <c r="AB60" s="191">
        <f>AA60*E60</f>
        <v>0</v>
      </c>
      <c r="AC60" s="112" t="n"/>
      <c r="AD60" s="183">
        <f>AC60*F60</f>
        <v>0</v>
      </c>
      <c r="AE60" s="108" t="n"/>
      <c r="AF60" s="191">
        <f>AE60*E60</f>
        <v>0</v>
      </c>
      <c r="AG60" s="112" t="n"/>
      <c r="AH60" s="183">
        <f>AG60*F60</f>
        <v>0</v>
      </c>
      <c r="AI60" s="108" t="n"/>
      <c r="AJ60" s="191">
        <f>AI60*E60</f>
        <v>0</v>
      </c>
      <c r="AK60" s="112" t="n"/>
      <c r="AL60" s="183">
        <f>AK60*F60</f>
        <v>0</v>
      </c>
      <c r="AM60" s="113" t="n"/>
      <c r="AN60" s="192">
        <f>AM60*E60</f>
        <v>0</v>
      </c>
      <c r="AO60" s="115" t="n"/>
      <c r="AP60" s="183">
        <f>AO60*F60</f>
        <v>0</v>
      </c>
      <c r="AQ60" s="113" t="n"/>
      <c r="AR60" s="192">
        <f>AQ60*E60</f>
        <v>0</v>
      </c>
      <c r="AS60" s="115" t="n"/>
      <c r="AT60" s="183">
        <f>AS60*F60</f>
        <v>0</v>
      </c>
      <c r="AU60" s="113" t="n"/>
      <c r="AV60" s="192">
        <f>AU60*E60</f>
        <v>0</v>
      </c>
      <c r="AW60" s="115" t="n"/>
      <c r="AX60" s="183">
        <f>AW60*F60</f>
        <v>0</v>
      </c>
      <c r="AY60" s="113" t="n"/>
      <c r="AZ60" s="192">
        <f>AY60*E60</f>
        <v>0</v>
      </c>
      <c r="BA60" s="115" t="n"/>
      <c r="BB60" s="183">
        <f>BA60*F60</f>
        <v>0</v>
      </c>
      <c r="BC60" s="113" t="n"/>
      <c r="BD60" s="192">
        <f>BC60*E60</f>
        <v>0</v>
      </c>
      <c r="BE60" s="115" t="n"/>
      <c r="BF60" s="183">
        <f>BE60*F60</f>
        <v>0</v>
      </c>
    </row>
    <row r="61" ht="28.8" customHeight="1">
      <c r="A61" s="19" t="inlineStr">
        <is>
          <t>08.011.0810</t>
        </is>
      </c>
      <c r="B61" s="15" t="inlineStr">
        <is>
          <t>שלט אזהרה מאלומיניום לסימון תוואי כבל מתח גבוה, 200X200 מ"מ, עם אותיות בצבע אדום, לרבות יתד</t>
        </is>
      </c>
      <c r="C61" s="14" t="inlineStr">
        <is>
          <t>יח'</t>
        </is>
      </c>
      <c r="D61" s="193" t="n">
        <v>100</v>
      </c>
      <c r="E61" s="180">
        <f>D61*(1-$E$2)</f>
        <v>85</v>
      </c>
      <c r="F61" s="194">
        <f>E61*(1+$F$2)</f>
        <v>89.25</v>
      </c>
      <c r="H61" s="46">
        <f>K61+O61+W61+AA61+AE61+AI61+AQ61+AU61+AY61+BC61</f>
        <v>0</v>
      </c>
      <c r="I61" s="59">
        <f>M61+Q61+U61+Y61+AC61+AG61+AK61+AO61+AS61+AW61+BA61+BE61</f>
        <v>0</v>
      </c>
      <c r="K61" s="108" t="n"/>
      <c r="L61" s="190">
        <f>K61*E61</f>
        <v>0</v>
      </c>
      <c r="M61" s="110" t="n"/>
      <c r="N61" s="183">
        <f>M61*F61</f>
        <v>0</v>
      </c>
      <c r="O61" s="108" t="n"/>
      <c r="P61" s="191">
        <f>O61*E61</f>
        <v>0</v>
      </c>
      <c r="Q61" s="112" t="n"/>
      <c r="R61" s="183">
        <f>Q61*F61</f>
        <v>0</v>
      </c>
      <c r="S61" s="108" t="n"/>
      <c r="T61" s="191">
        <f>S61*E61</f>
        <v>0</v>
      </c>
      <c r="U61" s="112" t="n"/>
      <c r="V61" s="183">
        <f>U61*F61</f>
        <v>0</v>
      </c>
      <c r="W61" s="108" t="n"/>
      <c r="X61" s="191">
        <f>W61*E61</f>
        <v>0</v>
      </c>
      <c r="Y61" s="112" t="n"/>
      <c r="Z61" s="183">
        <f>Y61*F61</f>
        <v>0</v>
      </c>
      <c r="AA61" s="108" t="n"/>
      <c r="AB61" s="191">
        <f>AA61*E61</f>
        <v>0</v>
      </c>
      <c r="AC61" s="112" t="n"/>
      <c r="AD61" s="183">
        <f>AC61*F61</f>
        <v>0</v>
      </c>
      <c r="AE61" s="108" t="n"/>
      <c r="AF61" s="191">
        <f>AE61*E61</f>
        <v>0</v>
      </c>
      <c r="AG61" s="112" t="n"/>
      <c r="AH61" s="183">
        <f>AG61*F61</f>
        <v>0</v>
      </c>
      <c r="AI61" s="108" t="n"/>
      <c r="AJ61" s="191">
        <f>AI61*E61</f>
        <v>0</v>
      </c>
      <c r="AK61" s="112" t="n"/>
      <c r="AL61" s="183">
        <f>AK61*F61</f>
        <v>0</v>
      </c>
      <c r="AM61" s="113" t="n"/>
      <c r="AN61" s="192">
        <f>AM61*E61</f>
        <v>0</v>
      </c>
      <c r="AO61" s="115" t="n"/>
      <c r="AP61" s="183">
        <f>AO61*F61</f>
        <v>0</v>
      </c>
      <c r="AQ61" s="113" t="n"/>
      <c r="AR61" s="192">
        <f>AQ61*E61</f>
        <v>0</v>
      </c>
      <c r="AS61" s="115" t="n"/>
      <c r="AT61" s="183">
        <f>AS61*F61</f>
        <v>0</v>
      </c>
      <c r="AU61" s="113" t="n"/>
      <c r="AV61" s="192">
        <f>AU61*E61</f>
        <v>0</v>
      </c>
      <c r="AW61" s="115" t="n"/>
      <c r="AX61" s="183">
        <f>AW61*F61</f>
        <v>0</v>
      </c>
      <c r="AY61" s="113" t="n"/>
      <c r="AZ61" s="192">
        <f>AY61*E61</f>
        <v>0</v>
      </c>
      <c r="BA61" s="115" t="n"/>
      <c r="BB61" s="183">
        <f>BA61*F61</f>
        <v>0</v>
      </c>
      <c r="BC61" s="113" t="n"/>
      <c r="BD61" s="192">
        <f>BC61*E61</f>
        <v>0</v>
      </c>
      <c r="BE61" s="115" t="n"/>
      <c r="BF61" s="183">
        <f>BE61*F61</f>
        <v>0</v>
      </c>
    </row>
    <row r="62" ht="18" customHeight="1">
      <c r="A62" s="19" t="inlineStr">
        <is>
          <t>08.011.0850</t>
        </is>
      </c>
      <c r="B62" s="15" t="inlineStr">
        <is>
          <t>כיסוי פלסטי צהוב לכבלים תת קרקעיים ברוחב 20 ס"מ</t>
        </is>
      </c>
      <c r="C62" s="14" t="inlineStr">
        <is>
          <t>מ'</t>
        </is>
      </c>
      <c r="D62" s="193" t="n">
        <v>24.2</v>
      </c>
      <c r="E62" s="180">
        <f>D62*(1-$E$2)</f>
        <v>20.57</v>
      </c>
      <c r="F62" s="194">
        <f>E62*(1+$F$2)</f>
        <v>21.5985</v>
      </c>
      <c r="H62" s="46">
        <f>K62+O62+W62+AA62+AE62+AI62+AQ62+AU62+AY62+BC62</f>
        <v>0</v>
      </c>
      <c r="I62" s="59">
        <f>M62+Q62+U62+Y62+AC62+AG62+AK62+AO62+AS62+AW62+BA62+BE62</f>
        <v>0</v>
      </c>
      <c r="K62" s="108" t="n"/>
      <c r="L62" s="190">
        <f>K62*E62</f>
        <v>0</v>
      </c>
      <c r="M62" s="110" t="n"/>
      <c r="N62" s="183">
        <f>M62*F62</f>
        <v>0</v>
      </c>
      <c r="O62" s="108" t="n"/>
      <c r="P62" s="191">
        <f>O62*E62</f>
        <v>0</v>
      </c>
      <c r="Q62" s="112" t="n"/>
      <c r="R62" s="183">
        <f>Q62*F62</f>
        <v>0</v>
      </c>
      <c r="S62" s="108" t="n"/>
      <c r="T62" s="191">
        <f>S62*E62</f>
        <v>0</v>
      </c>
      <c r="U62" s="112" t="n"/>
      <c r="V62" s="183">
        <f>U62*F62</f>
        <v>0</v>
      </c>
      <c r="W62" s="108" t="n"/>
      <c r="X62" s="191">
        <f>W62*E62</f>
        <v>0</v>
      </c>
      <c r="Y62" s="112" t="n"/>
      <c r="Z62" s="183">
        <f>Y62*F62</f>
        <v>0</v>
      </c>
      <c r="AA62" s="108" t="n"/>
      <c r="AB62" s="191">
        <f>AA62*E62</f>
        <v>0</v>
      </c>
      <c r="AC62" s="112" t="n"/>
      <c r="AD62" s="183">
        <f>AC62*F62</f>
        <v>0</v>
      </c>
      <c r="AE62" s="108" t="n"/>
      <c r="AF62" s="191">
        <f>AE62*E62</f>
        <v>0</v>
      </c>
      <c r="AG62" s="112" t="n"/>
      <c r="AH62" s="183">
        <f>AG62*F62</f>
        <v>0</v>
      </c>
      <c r="AI62" s="108" t="n"/>
      <c r="AJ62" s="191">
        <f>AI62*E62</f>
        <v>0</v>
      </c>
      <c r="AK62" s="112" t="n"/>
      <c r="AL62" s="183">
        <f>AK62*F62</f>
        <v>0</v>
      </c>
      <c r="AM62" s="113" t="n"/>
      <c r="AN62" s="192">
        <f>AM62*E62</f>
        <v>0</v>
      </c>
      <c r="AO62" s="115" t="n"/>
      <c r="AP62" s="183">
        <f>AO62*F62</f>
        <v>0</v>
      </c>
      <c r="AQ62" s="113" t="n"/>
      <c r="AR62" s="192">
        <f>AQ62*E62</f>
        <v>0</v>
      </c>
      <c r="AS62" s="115" t="n"/>
      <c r="AT62" s="183">
        <f>AS62*F62</f>
        <v>0</v>
      </c>
      <c r="AU62" s="113" t="n"/>
      <c r="AV62" s="192">
        <f>AU62*E62</f>
        <v>0</v>
      </c>
      <c r="AW62" s="115" t="n"/>
      <c r="AX62" s="183">
        <f>AW62*F62</f>
        <v>0</v>
      </c>
      <c r="AY62" s="113" t="n"/>
      <c r="AZ62" s="192">
        <f>AY62*E62</f>
        <v>0</v>
      </c>
      <c r="BA62" s="115" t="n"/>
      <c r="BB62" s="183">
        <f>BA62*F62</f>
        <v>0</v>
      </c>
      <c r="BC62" s="113" t="n"/>
      <c r="BD62" s="192">
        <f>BC62*E62</f>
        <v>0</v>
      </c>
      <c r="BE62" s="115" t="n"/>
      <c r="BF62" s="183">
        <f>BE62*F62</f>
        <v>0</v>
      </c>
    </row>
    <row r="63" ht="28.8" customHeight="1">
      <c r="A63" s="19" t="inlineStr">
        <is>
          <t>08.011.0860</t>
        </is>
      </c>
      <c r="B63" s="15" t="inlineStr">
        <is>
          <t>סרט פלסטי צהוב תקני ברוחב 16 ס"מ לסימון כבל באדמה</t>
        </is>
      </c>
      <c r="C63" s="14" t="inlineStr">
        <is>
          <t>מ'</t>
        </is>
      </c>
      <c r="D63" s="193" t="n">
        <v>4.4</v>
      </c>
      <c r="E63" s="180">
        <f>D63*(1-$E$2)</f>
        <v>3.74</v>
      </c>
      <c r="F63" s="194">
        <f>E63*(1+$F$2)</f>
        <v>3.9270000000000005</v>
      </c>
      <c r="H63" s="46">
        <f>K63+O63+W63+AA63+AE63+AI63+AQ63+AU63+AY63+BC63</f>
        <v>0</v>
      </c>
      <c r="I63" s="59">
        <f>M63+Q63+U63+Y63+AC63+AG63+AK63+AO63+AS63+AW63+BA63+BE63</f>
        <v>0</v>
      </c>
      <c r="K63" s="108" t="n"/>
      <c r="L63" s="190">
        <f>K63*E63</f>
        <v>0</v>
      </c>
      <c r="M63" s="110" t="n"/>
      <c r="N63" s="183">
        <f>M63*F63</f>
        <v>0</v>
      </c>
      <c r="O63" s="108" t="n"/>
      <c r="P63" s="191">
        <f>O63*E63</f>
        <v>0</v>
      </c>
      <c r="Q63" s="112" t="n"/>
      <c r="R63" s="183">
        <f>Q63*F63</f>
        <v>0</v>
      </c>
      <c r="S63" s="108" t="n"/>
      <c r="T63" s="191">
        <f>S63*E63</f>
        <v>0</v>
      </c>
      <c r="U63" s="112" t="n"/>
      <c r="V63" s="183">
        <f>U63*F63</f>
        <v>0</v>
      </c>
      <c r="W63" s="108" t="n"/>
      <c r="X63" s="191">
        <f>W63*E63</f>
        <v>0</v>
      </c>
      <c r="Y63" s="112" t="n"/>
      <c r="Z63" s="183">
        <f>Y63*F63</f>
        <v>0</v>
      </c>
      <c r="AA63" s="108" t="n"/>
      <c r="AB63" s="191">
        <f>AA63*E63</f>
        <v>0</v>
      </c>
      <c r="AC63" s="112" t="n"/>
      <c r="AD63" s="183">
        <f>AC63*F63</f>
        <v>0</v>
      </c>
      <c r="AE63" s="108" t="n"/>
      <c r="AF63" s="191">
        <f>AE63*E63</f>
        <v>0</v>
      </c>
      <c r="AG63" s="112" t="n"/>
      <c r="AH63" s="183">
        <f>AG63*F63</f>
        <v>0</v>
      </c>
      <c r="AI63" s="108" t="n"/>
      <c r="AJ63" s="191">
        <f>AI63*E63</f>
        <v>0</v>
      </c>
      <c r="AK63" s="112" t="n"/>
      <c r="AL63" s="183">
        <f>AK63*F63</f>
        <v>0</v>
      </c>
      <c r="AM63" s="113" t="n"/>
      <c r="AN63" s="192">
        <f>AM63*E63</f>
        <v>0</v>
      </c>
      <c r="AO63" s="115" t="n"/>
      <c r="AP63" s="183">
        <f>AO63*F63</f>
        <v>0</v>
      </c>
      <c r="AQ63" s="113" t="n"/>
      <c r="AR63" s="192">
        <f>AQ63*E63</f>
        <v>0</v>
      </c>
      <c r="AS63" s="115" t="n"/>
      <c r="AT63" s="183">
        <f>AS63*F63</f>
        <v>0</v>
      </c>
      <c r="AU63" s="113" t="n"/>
      <c r="AV63" s="192">
        <f>AU63*E63</f>
        <v>0</v>
      </c>
      <c r="AW63" s="115" t="n"/>
      <c r="AX63" s="183">
        <f>AW63*F63</f>
        <v>0</v>
      </c>
      <c r="AY63" s="113" t="n"/>
      <c r="AZ63" s="192">
        <f>AY63*E63</f>
        <v>0</v>
      </c>
      <c r="BA63" s="115" t="n"/>
      <c r="BB63" s="183">
        <f>BA63*F63</f>
        <v>0</v>
      </c>
      <c r="BC63" s="113" t="n"/>
      <c r="BD63" s="192">
        <f>BC63*E63</f>
        <v>0</v>
      </c>
      <c r="BE63" s="115" t="n"/>
      <c r="BF63" s="183">
        <f>BE63*F63</f>
        <v>0</v>
      </c>
    </row>
    <row r="64" ht="42.6" customHeight="1">
      <c r="A64" s="19" t="inlineStr">
        <is>
          <t>08.011.0900</t>
        </is>
      </c>
      <c r="B64" s="15" t="inlineStr">
        <is>
          <t>חפירה ויציקת בסיס בטון עבור לוח חשמל במידות 270X50 ס"מ ובעומק 60 ס"מ, לרבות טבעת גישור וחיבור להארקה וצנרת עד 6X160 מ"מ</t>
        </is>
      </c>
      <c r="C64" s="14" t="inlineStr">
        <is>
          <t>יח'</t>
        </is>
      </c>
      <c r="D64" s="193" t="n">
        <v>1230</v>
      </c>
      <c r="E64" s="180">
        <f>D64*(1-$E$2)</f>
        <v>1045.5</v>
      </c>
      <c r="F64" s="194">
        <f>E64*(1+$F$2)</f>
        <v>1097.775</v>
      </c>
      <c r="H64" s="46">
        <f>K64+O64+W64+AA64+AE64+AI64+AQ64+AU64+AY64+BC64</f>
        <v>0</v>
      </c>
      <c r="I64" s="59">
        <f>M64+Q64+U64+Y64+AC64+AG64+AK64+AO64+AS64+AW64+BA64+BE64</f>
        <v>0</v>
      </c>
      <c r="K64" s="108" t="n"/>
      <c r="L64" s="190">
        <f>K64*E64</f>
        <v>0</v>
      </c>
      <c r="M64" s="110" t="n"/>
      <c r="N64" s="183">
        <f>M64*F64</f>
        <v>0</v>
      </c>
      <c r="O64" s="108" t="n"/>
      <c r="P64" s="191">
        <f>O64*E64</f>
        <v>0</v>
      </c>
      <c r="Q64" s="112" t="n"/>
      <c r="R64" s="183">
        <f>Q64*F64</f>
        <v>0</v>
      </c>
      <c r="S64" s="108" t="n"/>
      <c r="T64" s="191">
        <f>S64*E64</f>
        <v>0</v>
      </c>
      <c r="U64" s="112" t="n"/>
      <c r="V64" s="183">
        <f>U64*F64</f>
        <v>0</v>
      </c>
      <c r="W64" s="108" t="n"/>
      <c r="X64" s="191">
        <f>W64*E64</f>
        <v>0</v>
      </c>
      <c r="Y64" s="112" t="n"/>
      <c r="Z64" s="183">
        <f>Y64*F64</f>
        <v>0</v>
      </c>
      <c r="AA64" s="108" t="n"/>
      <c r="AB64" s="191">
        <f>AA64*E64</f>
        <v>0</v>
      </c>
      <c r="AC64" s="112" t="n"/>
      <c r="AD64" s="183">
        <f>AC64*F64</f>
        <v>0</v>
      </c>
      <c r="AE64" s="108" t="n"/>
      <c r="AF64" s="191">
        <f>AE64*E64</f>
        <v>0</v>
      </c>
      <c r="AG64" s="112" t="n"/>
      <c r="AH64" s="183">
        <f>AG64*F64</f>
        <v>0</v>
      </c>
      <c r="AI64" s="108" t="n"/>
      <c r="AJ64" s="191">
        <f>AI64*E64</f>
        <v>0</v>
      </c>
      <c r="AK64" s="112" t="n"/>
      <c r="AL64" s="183">
        <f>AK64*F64</f>
        <v>0</v>
      </c>
      <c r="AM64" s="113" t="n"/>
      <c r="AN64" s="192">
        <f>AM64*E64</f>
        <v>0</v>
      </c>
      <c r="AO64" s="115" t="n"/>
      <c r="AP64" s="183">
        <f>AO64*F64</f>
        <v>0</v>
      </c>
      <c r="AQ64" s="113" t="n"/>
      <c r="AR64" s="192">
        <f>AQ64*E64</f>
        <v>0</v>
      </c>
      <c r="AS64" s="115" t="n"/>
      <c r="AT64" s="183">
        <f>AS64*F64</f>
        <v>0</v>
      </c>
      <c r="AU64" s="113" t="n"/>
      <c r="AV64" s="192">
        <f>AU64*E64</f>
        <v>0</v>
      </c>
      <c r="AW64" s="115" t="n"/>
      <c r="AX64" s="183">
        <f>AW64*F64</f>
        <v>0</v>
      </c>
      <c r="AY64" s="113" t="n"/>
      <c r="AZ64" s="192">
        <f>AY64*E64</f>
        <v>0</v>
      </c>
      <c r="BA64" s="115" t="n"/>
      <c r="BB64" s="183">
        <f>BA64*F64</f>
        <v>0</v>
      </c>
      <c r="BC64" s="113" t="n"/>
      <c r="BD64" s="192">
        <f>BC64*E64</f>
        <v>0</v>
      </c>
      <c r="BE64" s="115" t="n"/>
      <c r="BF64" s="183">
        <f>BE64*F64</f>
        <v>0</v>
      </c>
    </row>
    <row r="65" ht="42.6" customHeight="1">
      <c r="A65" s="19" t="inlineStr">
        <is>
          <t>08.011.0910</t>
        </is>
      </c>
      <c r="B65" s="15" t="inlineStr">
        <is>
          <t>חפירה ויציקת פלטת בטון לגישה בחזית לוח חשמל במידות 250X60 ס"מ ובעובי 20 ס"מ, לרבות רשת זיון להארקת היסוד</t>
        </is>
      </c>
      <c r="C65" s="14" t="inlineStr">
        <is>
          <t>יח'</t>
        </is>
      </c>
      <c r="D65" s="193" t="n">
        <v>1133</v>
      </c>
      <c r="E65" s="180">
        <f>D65*(1-$E$2)</f>
        <v>963.05</v>
      </c>
      <c r="F65" s="194">
        <f>E65*(1+$F$2)</f>
        <v>1011.2025</v>
      </c>
      <c r="H65" s="46">
        <f>K65+O65+W65+AA65+AE65+AI65+AQ65+AU65+AY65+BC65</f>
        <v>0</v>
      </c>
      <c r="I65" s="59">
        <f>M65+Q65+U65+Y65+AC65+AG65+AK65+AO65+AS65+AW65+BA65+BE65</f>
        <v>0</v>
      </c>
      <c r="K65" s="108" t="n"/>
      <c r="L65" s="190">
        <f>K65*E65</f>
        <v>0</v>
      </c>
      <c r="M65" s="110" t="n"/>
      <c r="N65" s="183">
        <f>M65*F65</f>
        <v>0</v>
      </c>
      <c r="O65" s="108" t="n"/>
      <c r="P65" s="191">
        <f>O65*E65</f>
        <v>0</v>
      </c>
      <c r="Q65" s="112" t="n"/>
      <c r="R65" s="183">
        <f>Q65*F65</f>
        <v>0</v>
      </c>
      <c r="S65" s="108" t="n"/>
      <c r="T65" s="191">
        <f>S65*E65</f>
        <v>0</v>
      </c>
      <c r="U65" s="112" t="n"/>
      <c r="V65" s="183">
        <f>U65*F65</f>
        <v>0</v>
      </c>
      <c r="W65" s="108" t="n"/>
      <c r="X65" s="191">
        <f>W65*E65</f>
        <v>0</v>
      </c>
      <c r="Y65" s="112" t="n"/>
      <c r="Z65" s="183">
        <f>Y65*F65</f>
        <v>0</v>
      </c>
      <c r="AA65" s="108" t="n"/>
      <c r="AB65" s="191">
        <f>AA65*E65</f>
        <v>0</v>
      </c>
      <c r="AC65" s="112" t="n"/>
      <c r="AD65" s="183">
        <f>AC65*F65</f>
        <v>0</v>
      </c>
      <c r="AE65" s="108" t="n"/>
      <c r="AF65" s="191">
        <f>AE65*E65</f>
        <v>0</v>
      </c>
      <c r="AG65" s="112" t="n"/>
      <c r="AH65" s="183">
        <f>AG65*F65</f>
        <v>0</v>
      </c>
      <c r="AI65" s="108" t="n"/>
      <c r="AJ65" s="191">
        <f>AI65*E65</f>
        <v>0</v>
      </c>
      <c r="AK65" s="112" t="n"/>
      <c r="AL65" s="183">
        <f>AK65*F65</f>
        <v>0</v>
      </c>
      <c r="AM65" s="113" t="n"/>
      <c r="AN65" s="192">
        <f>AM65*E65</f>
        <v>0</v>
      </c>
      <c r="AO65" s="115" t="n"/>
      <c r="AP65" s="183">
        <f>AO65*F65</f>
        <v>0</v>
      </c>
      <c r="AQ65" s="113" t="n"/>
      <c r="AR65" s="192">
        <f>AQ65*E65</f>
        <v>0</v>
      </c>
      <c r="AS65" s="115" t="n"/>
      <c r="AT65" s="183">
        <f>AS65*F65</f>
        <v>0</v>
      </c>
      <c r="AU65" s="113" t="n"/>
      <c r="AV65" s="192">
        <f>AU65*E65</f>
        <v>0</v>
      </c>
      <c r="AW65" s="115" t="n"/>
      <c r="AX65" s="183">
        <f>AW65*F65</f>
        <v>0</v>
      </c>
      <c r="AY65" s="113" t="n"/>
      <c r="AZ65" s="192">
        <f>AY65*E65</f>
        <v>0</v>
      </c>
      <c r="BA65" s="115" t="n"/>
      <c r="BB65" s="183">
        <f>BA65*F65</f>
        <v>0</v>
      </c>
      <c r="BC65" s="113" t="n"/>
      <c r="BD65" s="192">
        <f>BC65*E65</f>
        <v>0</v>
      </c>
      <c r="BE65" s="115" t="n"/>
      <c r="BF65" s="183">
        <f>BE65*F65</f>
        <v>0</v>
      </c>
    </row>
    <row r="66" ht="70.2" customHeight="1">
      <c r="A66" s="19" t="inlineStr">
        <is>
          <t>08.011.1000</t>
        </is>
      </c>
      <c r="B66" s="15" t="inlineStr">
        <is>
          <t>יסוד לעמוד תאורה, במידות 40X40X40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66" s="14" t="inlineStr">
        <is>
          <t>יח'</t>
        </is>
      </c>
      <c r="D66" s="193" t="n">
        <v>523</v>
      </c>
      <c r="E66" s="180">
        <f>D66*(1-$E$2)</f>
        <v>444.55</v>
      </c>
      <c r="F66" s="194">
        <f>E66*(1+$F$2)</f>
        <v>466.77750000000003</v>
      </c>
      <c r="H66" s="46">
        <f>K66+O66+W66+AA66+AE66+AI66+AQ66+AU66+AY66+BC66</f>
        <v>0</v>
      </c>
      <c r="I66" s="59">
        <f>M66+Q66+U66+Y66+AC66+AG66+AK66+AO66+AS66+AW66+BA66+BE66</f>
        <v>0</v>
      </c>
      <c r="K66" s="108" t="n"/>
      <c r="L66" s="190">
        <f>K66*E66</f>
        <v>0</v>
      </c>
      <c r="M66" s="110" t="n"/>
      <c r="N66" s="183">
        <f>M66*F66</f>
        <v>0</v>
      </c>
      <c r="O66" s="108" t="n"/>
      <c r="P66" s="191">
        <f>O66*E66</f>
        <v>0</v>
      </c>
      <c r="Q66" s="112" t="n"/>
      <c r="R66" s="183">
        <f>Q66*F66</f>
        <v>0</v>
      </c>
      <c r="S66" s="108" t="n"/>
      <c r="T66" s="191">
        <f>S66*E66</f>
        <v>0</v>
      </c>
      <c r="U66" s="112" t="n"/>
      <c r="V66" s="183">
        <f>U66*F66</f>
        <v>0</v>
      </c>
      <c r="W66" s="108" t="n"/>
      <c r="X66" s="191">
        <f>W66*E66</f>
        <v>0</v>
      </c>
      <c r="Y66" s="112" t="n"/>
      <c r="Z66" s="183">
        <f>Y66*F66</f>
        <v>0</v>
      </c>
      <c r="AA66" s="108" t="n"/>
      <c r="AB66" s="191">
        <f>AA66*E66</f>
        <v>0</v>
      </c>
      <c r="AC66" s="112" t="n"/>
      <c r="AD66" s="183">
        <f>AC66*F66</f>
        <v>0</v>
      </c>
      <c r="AE66" s="108" t="n"/>
      <c r="AF66" s="191">
        <f>AE66*E66</f>
        <v>0</v>
      </c>
      <c r="AG66" s="112" t="n"/>
      <c r="AH66" s="183">
        <f>AG66*F66</f>
        <v>0</v>
      </c>
      <c r="AI66" s="108" t="n"/>
      <c r="AJ66" s="191">
        <f>AI66*E66</f>
        <v>0</v>
      </c>
      <c r="AK66" s="112" t="n"/>
      <c r="AL66" s="183">
        <f>AK66*F66</f>
        <v>0</v>
      </c>
      <c r="AM66" s="113" t="n"/>
      <c r="AN66" s="192">
        <f>AM66*E66</f>
        <v>0</v>
      </c>
      <c r="AO66" s="115" t="n"/>
      <c r="AP66" s="183">
        <f>AO66*F66</f>
        <v>0</v>
      </c>
      <c r="AQ66" s="113" t="n"/>
      <c r="AR66" s="192">
        <f>AQ66*E66</f>
        <v>0</v>
      </c>
      <c r="AS66" s="115" t="n"/>
      <c r="AT66" s="183">
        <f>AS66*F66</f>
        <v>0</v>
      </c>
      <c r="AU66" s="113" t="n"/>
      <c r="AV66" s="192">
        <f>AU66*E66</f>
        <v>0</v>
      </c>
      <c r="AW66" s="115" t="n"/>
      <c r="AX66" s="183">
        <f>AW66*F66</f>
        <v>0</v>
      </c>
      <c r="AY66" s="113" t="n"/>
      <c r="AZ66" s="192">
        <f>AY66*E66</f>
        <v>0</v>
      </c>
      <c r="BA66" s="115" t="n"/>
      <c r="BB66" s="183">
        <f>BA66*F66</f>
        <v>0</v>
      </c>
      <c r="BC66" s="113" t="n"/>
      <c r="BD66" s="192">
        <f>BC66*E66</f>
        <v>0</v>
      </c>
      <c r="BE66" s="115" t="n"/>
      <c r="BF66" s="183">
        <f>BE66*F66</f>
        <v>0</v>
      </c>
    </row>
    <row r="67" ht="70.2" customHeight="1">
      <c r="A67" s="19" t="inlineStr">
        <is>
          <t>08.011.1010</t>
        </is>
      </c>
      <c r="B67" s="15" t="inlineStr">
        <is>
          <t>יסוד לעמוד תאורה, במידות 40X40X60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67" s="14" t="inlineStr">
        <is>
          <t>יח'</t>
        </is>
      </c>
      <c r="D67" s="193" t="n">
        <v>610</v>
      </c>
      <c r="E67" s="180">
        <f>D67*(1-$E$2)</f>
        <v>518.5</v>
      </c>
      <c r="F67" s="194">
        <f>E67*(1+$F$2)</f>
        <v>544.4250000000001</v>
      </c>
      <c r="H67" s="46">
        <f>K67+O67+W67+AA67+AE67+AI67+AQ67+AU67+AY67+BC67</f>
        <v>0</v>
      </c>
      <c r="I67" s="59">
        <f>M67+Q67+U67+Y67+AC67+AG67+AK67+AO67+AS67+AW67+BA67+BE67</f>
        <v>0</v>
      </c>
      <c r="K67" s="108" t="n"/>
      <c r="L67" s="190">
        <f>K67*E67</f>
        <v>0</v>
      </c>
      <c r="M67" s="110" t="n"/>
      <c r="N67" s="183">
        <f>M67*F67</f>
        <v>0</v>
      </c>
      <c r="O67" s="108" t="n"/>
      <c r="P67" s="191">
        <f>O67*E67</f>
        <v>0</v>
      </c>
      <c r="Q67" s="112" t="n"/>
      <c r="R67" s="183">
        <f>Q67*F67</f>
        <v>0</v>
      </c>
      <c r="S67" s="108" t="n"/>
      <c r="T67" s="191">
        <f>S67*E67</f>
        <v>0</v>
      </c>
      <c r="U67" s="112" t="n"/>
      <c r="V67" s="183">
        <f>U67*F67</f>
        <v>0</v>
      </c>
      <c r="W67" s="108" t="n"/>
      <c r="X67" s="191">
        <f>W67*E67</f>
        <v>0</v>
      </c>
      <c r="Y67" s="112" t="n"/>
      <c r="Z67" s="183">
        <f>Y67*F67</f>
        <v>0</v>
      </c>
      <c r="AA67" s="108" t="n"/>
      <c r="AB67" s="191">
        <f>AA67*E67</f>
        <v>0</v>
      </c>
      <c r="AC67" s="112" t="n"/>
      <c r="AD67" s="183">
        <f>AC67*F67</f>
        <v>0</v>
      </c>
      <c r="AE67" s="108" t="n"/>
      <c r="AF67" s="191">
        <f>AE67*E67</f>
        <v>0</v>
      </c>
      <c r="AG67" s="112" t="n"/>
      <c r="AH67" s="183">
        <f>AG67*F67</f>
        <v>0</v>
      </c>
      <c r="AI67" s="108" t="n"/>
      <c r="AJ67" s="191">
        <f>AI67*E67</f>
        <v>0</v>
      </c>
      <c r="AK67" s="112" t="n"/>
      <c r="AL67" s="183">
        <f>AK67*F67</f>
        <v>0</v>
      </c>
      <c r="AM67" s="113" t="n"/>
      <c r="AN67" s="192">
        <f>AM67*E67</f>
        <v>0</v>
      </c>
      <c r="AO67" s="115" t="n"/>
      <c r="AP67" s="183">
        <f>AO67*F67</f>
        <v>0</v>
      </c>
      <c r="AQ67" s="113" t="n"/>
      <c r="AR67" s="192">
        <f>AQ67*E67</f>
        <v>0</v>
      </c>
      <c r="AS67" s="115" t="n"/>
      <c r="AT67" s="183">
        <f>AS67*F67</f>
        <v>0</v>
      </c>
      <c r="AU67" s="113" t="n"/>
      <c r="AV67" s="192">
        <f>AU67*E67</f>
        <v>0</v>
      </c>
      <c r="AW67" s="115" t="n"/>
      <c r="AX67" s="183">
        <f>AW67*F67</f>
        <v>0</v>
      </c>
      <c r="AY67" s="113" t="n"/>
      <c r="AZ67" s="192">
        <f>AY67*E67</f>
        <v>0</v>
      </c>
      <c r="BA67" s="115" t="n"/>
      <c r="BB67" s="183">
        <f>BA67*F67</f>
        <v>0</v>
      </c>
      <c r="BC67" s="113" t="n"/>
      <c r="BD67" s="192">
        <f>BC67*E67</f>
        <v>0</v>
      </c>
      <c r="BE67" s="115" t="n"/>
      <c r="BF67" s="183">
        <f>BE67*F67</f>
        <v>0</v>
      </c>
    </row>
    <row r="68" ht="70.2" customHeight="1">
      <c r="A68" s="19" t="inlineStr">
        <is>
          <t>08.011.1020</t>
        </is>
      </c>
      <c r="B68" s="15" t="inlineStr">
        <is>
          <t>יסוד לעמוד תאורה, במידות 50X50X70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68" s="14" t="inlineStr">
        <is>
          <t>יח'</t>
        </is>
      </c>
      <c r="D68" s="193" t="n">
        <v>680</v>
      </c>
      <c r="E68" s="180">
        <f>D68*(1-$E$2)</f>
        <v>578</v>
      </c>
      <c r="F68" s="194">
        <f>E68*(1+$F$2)</f>
        <v>606.9</v>
      </c>
      <c r="H68" s="46">
        <f>K68+O68+W68+AA68+AE68+AI68+AQ68+AU68+AY68+BC68</f>
        <v>0</v>
      </c>
      <c r="I68" s="59">
        <f>M68+Q68+U68+Y68+AC68+AG68+AK68+AO68+AS68+AW68+BA68+BE68</f>
        <v>0</v>
      </c>
      <c r="K68" s="108" t="n"/>
      <c r="L68" s="190">
        <f>K68*E68</f>
        <v>0</v>
      </c>
      <c r="M68" s="110" t="n"/>
      <c r="N68" s="183">
        <f>M68*F68</f>
        <v>0</v>
      </c>
      <c r="O68" s="108" t="n"/>
      <c r="P68" s="191">
        <f>O68*E68</f>
        <v>0</v>
      </c>
      <c r="Q68" s="112" t="n"/>
      <c r="R68" s="183">
        <f>Q68*F68</f>
        <v>0</v>
      </c>
      <c r="S68" s="108" t="n"/>
      <c r="T68" s="191">
        <f>S68*E68</f>
        <v>0</v>
      </c>
      <c r="U68" s="112" t="n"/>
      <c r="V68" s="183">
        <f>U68*F68</f>
        <v>0</v>
      </c>
      <c r="W68" s="108" t="n"/>
      <c r="X68" s="191">
        <f>W68*E68</f>
        <v>0</v>
      </c>
      <c r="Y68" s="112" t="n"/>
      <c r="Z68" s="183">
        <f>Y68*F68</f>
        <v>0</v>
      </c>
      <c r="AA68" s="108" t="n"/>
      <c r="AB68" s="191">
        <f>AA68*E68</f>
        <v>0</v>
      </c>
      <c r="AC68" s="112" t="n"/>
      <c r="AD68" s="183">
        <f>AC68*F68</f>
        <v>0</v>
      </c>
      <c r="AE68" s="108" t="n"/>
      <c r="AF68" s="191">
        <f>AE68*E68</f>
        <v>0</v>
      </c>
      <c r="AG68" s="112" t="n"/>
      <c r="AH68" s="183">
        <f>AG68*F68</f>
        <v>0</v>
      </c>
      <c r="AI68" s="108" t="n"/>
      <c r="AJ68" s="191">
        <f>AI68*E68</f>
        <v>0</v>
      </c>
      <c r="AK68" s="112" t="n"/>
      <c r="AL68" s="183">
        <f>AK68*F68</f>
        <v>0</v>
      </c>
      <c r="AM68" s="113" t="n"/>
      <c r="AN68" s="192">
        <f>AM68*E68</f>
        <v>0</v>
      </c>
      <c r="AO68" s="115" t="n"/>
      <c r="AP68" s="183">
        <f>AO68*F68</f>
        <v>0</v>
      </c>
      <c r="AQ68" s="113" t="n"/>
      <c r="AR68" s="192">
        <f>AQ68*E68</f>
        <v>0</v>
      </c>
      <c r="AS68" s="115" t="n"/>
      <c r="AT68" s="183">
        <f>AS68*F68</f>
        <v>0</v>
      </c>
      <c r="AU68" s="113" t="n"/>
      <c r="AV68" s="192">
        <f>AU68*E68</f>
        <v>0</v>
      </c>
      <c r="AW68" s="115" t="n"/>
      <c r="AX68" s="183">
        <f>AW68*F68</f>
        <v>0</v>
      </c>
      <c r="AY68" s="113" t="n"/>
      <c r="AZ68" s="192">
        <f>AY68*E68</f>
        <v>0</v>
      </c>
      <c r="BA68" s="115" t="n"/>
      <c r="BB68" s="183">
        <f>BA68*F68</f>
        <v>0</v>
      </c>
      <c r="BC68" s="113" t="n"/>
      <c r="BD68" s="192">
        <f>BC68*E68</f>
        <v>0</v>
      </c>
      <c r="BE68" s="115" t="n"/>
      <c r="BF68" s="183">
        <f>BE68*F68</f>
        <v>0</v>
      </c>
    </row>
    <row r="69" ht="70.2" customHeight="1">
      <c r="A69" s="19" t="inlineStr">
        <is>
          <t>08.011.1030</t>
        </is>
      </c>
      <c r="B69" s="15" t="inlineStr">
        <is>
          <t>יסוד לעמוד תאורה, במידות 60X60X80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69" s="14" t="inlineStr">
        <is>
          <t>יח'</t>
        </is>
      </c>
      <c r="D69" s="193" t="n">
        <v>1060</v>
      </c>
      <c r="E69" s="180">
        <f>D69*(1-$E$2)</f>
        <v>901</v>
      </c>
      <c r="F69" s="194">
        <f>E69*(1+$F$2)</f>
        <v>946.0500000000001</v>
      </c>
      <c r="H69" s="46">
        <f>K69+O69+W69+AA69+AE69+AI69+AQ69+AU69+AY69+BC69</f>
        <v>0</v>
      </c>
      <c r="I69" s="59">
        <f>M69+Q69+U69+Y69+AC69+AG69+AK69+AO69+AS69+AW69+BA69+BE69</f>
        <v>0</v>
      </c>
      <c r="K69" s="108" t="n"/>
      <c r="L69" s="190">
        <f>K69*E69</f>
        <v>0</v>
      </c>
      <c r="M69" s="110" t="n"/>
      <c r="N69" s="183">
        <f>M69*F69</f>
        <v>0</v>
      </c>
      <c r="O69" s="108" t="n"/>
      <c r="P69" s="191">
        <f>O69*E69</f>
        <v>0</v>
      </c>
      <c r="Q69" s="112" t="n"/>
      <c r="R69" s="183">
        <f>Q69*F69</f>
        <v>0</v>
      </c>
      <c r="S69" s="108" t="n"/>
      <c r="T69" s="191">
        <f>S69*E69</f>
        <v>0</v>
      </c>
      <c r="U69" s="112" t="n"/>
      <c r="V69" s="183">
        <f>U69*F69</f>
        <v>0</v>
      </c>
      <c r="W69" s="108" t="n"/>
      <c r="X69" s="191">
        <f>W69*E69</f>
        <v>0</v>
      </c>
      <c r="Y69" s="112" t="n"/>
      <c r="Z69" s="183">
        <f>Y69*F69</f>
        <v>0</v>
      </c>
      <c r="AA69" s="108" t="n"/>
      <c r="AB69" s="191">
        <f>AA69*E69</f>
        <v>0</v>
      </c>
      <c r="AC69" s="112" t="n"/>
      <c r="AD69" s="183">
        <f>AC69*F69</f>
        <v>0</v>
      </c>
      <c r="AE69" s="108" t="n"/>
      <c r="AF69" s="191">
        <f>AE69*E69</f>
        <v>0</v>
      </c>
      <c r="AG69" s="112" t="n"/>
      <c r="AH69" s="183">
        <f>AG69*F69</f>
        <v>0</v>
      </c>
      <c r="AI69" s="108" t="n"/>
      <c r="AJ69" s="191">
        <f>AI69*E69</f>
        <v>0</v>
      </c>
      <c r="AK69" s="112" t="n"/>
      <c r="AL69" s="183">
        <f>AK69*F69</f>
        <v>0</v>
      </c>
      <c r="AM69" s="113" t="n"/>
      <c r="AN69" s="192">
        <f>AM69*E69</f>
        <v>0</v>
      </c>
      <c r="AO69" s="115" t="n"/>
      <c r="AP69" s="183">
        <f>AO69*F69</f>
        <v>0</v>
      </c>
      <c r="AQ69" s="113" t="n"/>
      <c r="AR69" s="192">
        <f>AQ69*E69</f>
        <v>0</v>
      </c>
      <c r="AS69" s="115" t="n"/>
      <c r="AT69" s="183">
        <f>AS69*F69</f>
        <v>0</v>
      </c>
      <c r="AU69" s="113" t="n"/>
      <c r="AV69" s="192">
        <f>AU69*E69</f>
        <v>0</v>
      </c>
      <c r="AW69" s="115" t="n"/>
      <c r="AX69" s="183">
        <f>AW69*F69</f>
        <v>0</v>
      </c>
      <c r="AY69" s="113" t="n"/>
      <c r="AZ69" s="192">
        <f>AY69*E69</f>
        <v>0</v>
      </c>
      <c r="BA69" s="115" t="n"/>
      <c r="BB69" s="183">
        <f>BA69*F69</f>
        <v>0</v>
      </c>
      <c r="BC69" s="113" t="n"/>
      <c r="BD69" s="192">
        <f>BC69*E69</f>
        <v>0</v>
      </c>
      <c r="BE69" s="115" t="n"/>
      <c r="BF69" s="183">
        <f>BE69*F69</f>
        <v>0</v>
      </c>
    </row>
    <row r="70" ht="70.2" customHeight="1">
      <c r="A70" s="19" t="inlineStr">
        <is>
          <t>08.011.1040</t>
        </is>
      </c>
      <c r="B70" s="15" t="inlineStr">
        <is>
          <t>יסוד לעמוד תאורה, במידות 80X80X100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70" s="14" t="inlineStr">
        <is>
          <t>יח'</t>
        </is>
      </c>
      <c r="D70" s="193" t="n">
        <v>1410</v>
      </c>
      <c r="E70" s="180">
        <f>D70*(1-$E$2)</f>
        <v>1198.5</v>
      </c>
      <c r="F70" s="194">
        <f>E70*(1+$F$2)</f>
        <v>1258.425</v>
      </c>
      <c r="H70" s="46">
        <f>K70+O70+W70+AA70+AE70+AI70+AQ70+AU70+AY70+BC70</f>
        <v>0</v>
      </c>
      <c r="I70" s="59">
        <f>M70+Q70+U70+Y70+AC70+AG70+AK70+AO70+AS70+AW70+BA70+BE70</f>
        <v>0</v>
      </c>
      <c r="K70" s="108" t="n"/>
      <c r="L70" s="190">
        <f>K70*E70</f>
        <v>0</v>
      </c>
      <c r="M70" s="110" t="n"/>
      <c r="N70" s="183">
        <f>M70*F70</f>
        <v>0</v>
      </c>
      <c r="O70" s="108" t="n"/>
      <c r="P70" s="191">
        <f>O70*E70</f>
        <v>0</v>
      </c>
      <c r="Q70" s="112" t="n"/>
      <c r="R70" s="183">
        <f>Q70*F70</f>
        <v>0</v>
      </c>
      <c r="S70" s="108" t="n"/>
      <c r="T70" s="191">
        <f>S70*E70</f>
        <v>0</v>
      </c>
      <c r="U70" s="112" t="n"/>
      <c r="V70" s="183">
        <f>U70*F70</f>
        <v>0</v>
      </c>
      <c r="W70" s="108" t="n"/>
      <c r="X70" s="191">
        <f>W70*E70</f>
        <v>0</v>
      </c>
      <c r="Y70" s="112" t="n"/>
      <c r="Z70" s="183">
        <f>Y70*F70</f>
        <v>0</v>
      </c>
      <c r="AA70" s="108" t="n"/>
      <c r="AB70" s="191">
        <f>AA70*E70</f>
        <v>0</v>
      </c>
      <c r="AC70" s="112" t="n"/>
      <c r="AD70" s="183">
        <f>AC70*F70</f>
        <v>0</v>
      </c>
      <c r="AE70" s="108" t="n"/>
      <c r="AF70" s="191">
        <f>AE70*E70</f>
        <v>0</v>
      </c>
      <c r="AG70" s="112" t="n"/>
      <c r="AH70" s="183">
        <f>AG70*F70</f>
        <v>0</v>
      </c>
      <c r="AI70" s="108" t="n"/>
      <c r="AJ70" s="191">
        <f>AI70*E70</f>
        <v>0</v>
      </c>
      <c r="AK70" s="112" t="n"/>
      <c r="AL70" s="183">
        <f>AK70*F70</f>
        <v>0</v>
      </c>
      <c r="AM70" s="113" t="n"/>
      <c r="AN70" s="192">
        <f>AM70*E70</f>
        <v>0</v>
      </c>
      <c r="AO70" s="115" t="n"/>
      <c r="AP70" s="183">
        <f>AO70*F70</f>
        <v>0</v>
      </c>
      <c r="AQ70" s="113" t="n"/>
      <c r="AR70" s="192">
        <f>AQ70*E70</f>
        <v>0</v>
      </c>
      <c r="AS70" s="115" t="n"/>
      <c r="AT70" s="183">
        <f>AS70*F70</f>
        <v>0</v>
      </c>
      <c r="AU70" s="113" t="n"/>
      <c r="AV70" s="192">
        <f>AU70*E70</f>
        <v>0</v>
      </c>
      <c r="AW70" s="115" t="n"/>
      <c r="AX70" s="183">
        <f>AW70*F70</f>
        <v>0</v>
      </c>
      <c r="AY70" s="113" t="n"/>
      <c r="AZ70" s="192">
        <f>AY70*E70</f>
        <v>0</v>
      </c>
      <c r="BA70" s="115" t="n"/>
      <c r="BB70" s="183">
        <f>BA70*F70</f>
        <v>0</v>
      </c>
      <c r="BC70" s="113" t="n"/>
      <c r="BD70" s="192">
        <f>BC70*E70</f>
        <v>0</v>
      </c>
      <c r="BE70" s="115" t="n"/>
      <c r="BF70" s="183">
        <f>BE70*F70</f>
        <v>0</v>
      </c>
    </row>
    <row r="71" ht="70.2" customHeight="1">
      <c r="A71" s="19" t="inlineStr">
        <is>
          <t>08.011.1042</t>
        </is>
      </c>
      <c r="B71" s="15" t="inlineStr">
        <is>
          <t>יסוד לעמוד תאורה, במידות 80X80X130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71" s="14" t="inlineStr">
        <is>
          <t>יח'</t>
        </is>
      </c>
      <c r="D71" s="193" t="n">
        <v>1670</v>
      </c>
      <c r="E71" s="180">
        <f>D71*(1-$E$2)</f>
        <v>1419.5</v>
      </c>
      <c r="F71" s="194">
        <f>E71*(1+$F$2)</f>
        <v>1490.4750000000001</v>
      </c>
      <c r="H71" s="46">
        <f>K71+O71+W71+AA71+AE71+AI71+AQ71+AU71+AY71+BC71</f>
        <v>0</v>
      </c>
      <c r="I71" s="59">
        <f>M71+Q71+U71+Y71+AC71+AG71+AK71+AO71+AS71+AW71+BA71+BE71</f>
        <v>0</v>
      </c>
      <c r="K71" s="108" t="n"/>
      <c r="L71" s="190">
        <f>K71*E71</f>
        <v>0</v>
      </c>
      <c r="M71" s="110" t="n"/>
      <c r="N71" s="183">
        <f>M71*F71</f>
        <v>0</v>
      </c>
      <c r="O71" s="108" t="n"/>
      <c r="P71" s="191">
        <f>O71*E71</f>
        <v>0</v>
      </c>
      <c r="Q71" s="112" t="n"/>
      <c r="R71" s="183">
        <f>Q71*F71</f>
        <v>0</v>
      </c>
      <c r="S71" s="108" t="n"/>
      <c r="T71" s="191">
        <f>S71*E71</f>
        <v>0</v>
      </c>
      <c r="U71" s="112" t="n"/>
      <c r="V71" s="183">
        <f>U71*F71</f>
        <v>0</v>
      </c>
      <c r="W71" s="108" t="n"/>
      <c r="X71" s="191">
        <f>W71*E71</f>
        <v>0</v>
      </c>
      <c r="Y71" s="112" t="n"/>
      <c r="Z71" s="183">
        <f>Y71*F71</f>
        <v>0</v>
      </c>
      <c r="AA71" s="108" t="n"/>
      <c r="AB71" s="191">
        <f>AA71*E71</f>
        <v>0</v>
      </c>
      <c r="AC71" s="112" t="n"/>
      <c r="AD71" s="183">
        <f>AC71*F71</f>
        <v>0</v>
      </c>
      <c r="AE71" s="108" t="n"/>
      <c r="AF71" s="191">
        <f>AE71*E71</f>
        <v>0</v>
      </c>
      <c r="AG71" s="112" t="n"/>
      <c r="AH71" s="183">
        <f>AG71*F71</f>
        <v>0</v>
      </c>
      <c r="AI71" s="108" t="n"/>
      <c r="AJ71" s="191">
        <f>AI71*E71</f>
        <v>0</v>
      </c>
      <c r="AK71" s="112" t="n"/>
      <c r="AL71" s="183">
        <f>AK71*F71</f>
        <v>0</v>
      </c>
      <c r="AM71" s="113" t="n"/>
      <c r="AN71" s="192">
        <f>AM71*E71</f>
        <v>0</v>
      </c>
      <c r="AO71" s="115" t="n"/>
      <c r="AP71" s="183">
        <f>AO71*F71</f>
        <v>0</v>
      </c>
      <c r="AQ71" s="113" t="n"/>
      <c r="AR71" s="192">
        <f>AQ71*E71</f>
        <v>0</v>
      </c>
      <c r="AS71" s="115" t="n"/>
      <c r="AT71" s="183">
        <f>AS71*F71</f>
        <v>0</v>
      </c>
      <c r="AU71" s="113" t="n"/>
      <c r="AV71" s="192">
        <f>AU71*E71</f>
        <v>0</v>
      </c>
      <c r="AW71" s="115" t="n"/>
      <c r="AX71" s="183">
        <f>AW71*F71</f>
        <v>0</v>
      </c>
      <c r="AY71" s="113" t="n"/>
      <c r="AZ71" s="192">
        <f>AY71*E71</f>
        <v>0</v>
      </c>
      <c r="BA71" s="115" t="n"/>
      <c r="BB71" s="183">
        <f>BA71*F71</f>
        <v>0</v>
      </c>
      <c r="BC71" s="113" t="n"/>
      <c r="BD71" s="192">
        <f>BC71*E71</f>
        <v>0</v>
      </c>
      <c r="BE71" s="115" t="n"/>
      <c r="BF71" s="183">
        <f>BE71*F71</f>
        <v>0</v>
      </c>
    </row>
    <row r="72" ht="70.2" customHeight="1">
      <c r="A72" s="19" t="inlineStr">
        <is>
          <t>08.011.1045</t>
        </is>
      </c>
      <c r="B72" s="15" t="inlineStr">
        <is>
          <t>יסוד לעמוד תאורה, במידות 80X80X180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72" s="14" t="inlineStr">
        <is>
          <t>יח'</t>
        </is>
      </c>
      <c r="D72" s="193" t="n">
        <v>2000</v>
      </c>
      <c r="E72" s="180">
        <f>D72*(1-$E$2)</f>
        <v>1700</v>
      </c>
      <c r="F72" s="194">
        <f>E72*(1+$F$2)</f>
        <v>1785</v>
      </c>
      <c r="H72" s="46">
        <f>K72+O72+W72+AA72+AE72+AI72+AQ72+AU72+AY72+BC72</f>
        <v>0</v>
      </c>
      <c r="I72" s="59">
        <f>M72+Q72+U72+Y72+AC72+AG72+AK72+AO72+AS72+AW72+BA72+BE72</f>
        <v>0</v>
      </c>
      <c r="K72" s="108" t="n"/>
      <c r="L72" s="190">
        <f>K72*E72</f>
        <v>0</v>
      </c>
      <c r="M72" s="110" t="n"/>
      <c r="N72" s="183">
        <f>M72*F72</f>
        <v>0</v>
      </c>
      <c r="O72" s="108" t="n"/>
      <c r="P72" s="191">
        <f>O72*E72</f>
        <v>0</v>
      </c>
      <c r="Q72" s="112" t="n"/>
      <c r="R72" s="183">
        <f>Q72*F72</f>
        <v>0</v>
      </c>
      <c r="S72" s="108" t="n"/>
      <c r="T72" s="191">
        <f>S72*E72</f>
        <v>0</v>
      </c>
      <c r="U72" s="112" t="n"/>
      <c r="V72" s="183">
        <f>U72*F72</f>
        <v>0</v>
      </c>
      <c r="W72" s="108" t="n"/>
      <c r="X72" s="191">
        <f>W72*E72</f>
        <v>0</v>
      </c>
      <c r="Y72" s="112" t="n"/>
      <c r="Z72" s="183">
        <f>Y72*F72</f>
        <v>0</v>
      </c>
      <c r="AA72" s="108" t="n"/>
      <c r="AB72" s="191">
        <f>AA72*E72</f>
        <v>0</v>
      </c>
      <c r="AC72" s="112" t="n"/>
      <c r="AD72" s="183">
        <f>AC72*F72</f>
        <v>0</v>
      </c>
      <c r="AE72" s="108" t="n"/>
      <c r="AF72" s="191">
        <f>AE72*E72</f>
        <v>0</v>
      </c>
      <c r="AG72" s="112" t="n"/>
      <c r="AH72" s="183">
        <f>AG72*F72</f>
        <v>0</v>
      </c>
      <c r="AI72" s="108" t="n"/>
      <c r="AJ72" s="191">
        <f>AI72*E72</f>
        <v>0</v>
      </c>
      <c r="AK72" s="112" t="n"/>
      <c r="AL72" s="183">
        <f>AK72*F72</f>
        <v>0</v>
      </c>
      <c r="AM72" s="113" t="n"/>
      <c r="AN72" s="192">
        <f>AM72*E72</f>
        <v>0</v>
      </c>
      <c r="AO72" s="115" t="n"/>
      <c r="AP72" s="183">
        <f>AO72*F72</f>
        <v>0</v>
      </c>
      <c r="AQ72" s="113" t="n"/>
      <c r="AR72" s="192">
        <f>AQ72*E72</f>
        <v>0</v>
      </c>
      <c r="AS72" s="115" t="n"/>
      <c r="AT72" s="183">
        <f>AS72*F72</f>
        <v>0</v>
      </c>
      <c r="AU72" s="113" t="n"/>
      <c r="AV72" s="192">
        <f>AU72*E72</f>
        <v>0</v>
      </c>
      <c r="AW72" s="115" t="n"/>
      <c r="AX72" s="183">
        <f>AW72*F72</f>
        <v>0</v>
      </c>
      <c r="AY72" s="113" t="n"/>
      <c r="AZ72" s="192">
        <f>AY72*E72</f>
        <v>0</v>
      </c>
      <c r="BA72" s="115" t="n"/>
      <c r="BB72" s="183">
        <f>BA72*F72</f>
        <v>0</v>
      </c>
      <c r="BC72" s="113" t="n"/>
      <c r="BD72" s="192">
        <f>BC72*E72</f>
        <v>0</v>
      </c>
      <c r="BE72" s="115" t="n"/>
      <c r="BF72" s="183">
        <f>BE72*F72</f>
        <v>0</v>
      </c>
    </row>
    <row r="73" ht="70.2" customHeight="1">
      <c r="A73" s="19" t="inlineStr">
        <is>
          <t>08.011.1050</t>
        </is>
      </c>
      <c r="B73" s="15" t="inlineStr">
        <is>
          <t>יסוד לעמוד תאורה, במידות 100X100X120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73" s="14" t="inlineStr">
        <is>
          <t>יח'</t>
        </is>
      </c>
      <c r="D73" s="193" t="n">
        <v>2100</v>
      </c>
      <c r="E73" s="180">
        <f>D73*(1-$E$2)</f>
        <v>1785</v>
      </c>
      <c r="F73" s="194">
        <f>E73*(1+$F$2)</f>
        <v>1874.25</v>
      </c>
      <c r="H73" s="46">
        <f>K73+O73+W73+AA73+AE73+AI73+AQ73+AU73+AY73+BC73</f>
        <v>0</v>
      </c>
      <c r="I73" s="59">
        <f>M73+Q73+U73+Y73+AC73+AG73+AK73+AO73+AS73+AW73+BA73+BE73</f>
        <v>0</v>
      </c>
      <c r="K73" s="108" t="n"/>
      <c r="L73" s="190">
        <f>K73*E73</f>
        <v>0</v>
      </c>
      <c r="M73" s="110" t="n"/>
      <c r="N73" s="183">
        <f>M73*F73</f>
        <v>0</v>
      </c>
      <c r="O73" s="108" t="n"/>
      <c r="P73" s="191">
        <f>O73*E73</f>
        <v>0</v>
      </c>
      <c r="Q73" s="112" t="n"/>
      <c r="R73" s="183">
        <f>Q73*F73</f>
        <v>0</v>
      </c>
      <c r="S73" s="108" t="n"/>
      <c r="T73" s="191">
        <f>S73*E73</f>
        <v>0</v>
      </c>
      <c r="U73" s="112" t="n"/>
      <c r="V73" s="183">
        <f>U73*F73</f>
        <v>0</v>
      </c>
      <c r="W73" s="108" t="n"/>
      <c r="X73" s="191">
        <f>W73*E73</f>
        <v>0</v>
      </c>
      <c r="Y73" s="112" t="n"/>
      <c r="Z73" s="183">
        <f>Y73*F73</f>
        <v>0</v>
      </c>
      <c r="AA73" s="108" t="n"/>
      <c r="AB73" s="191">
        <f>AA73*E73</f>
        <v>0</v>
      </c>
      <c r="AC73" s="112" t="n"/>
      <c r="AD73" s="183">
        <f>AC73*F73</f>
        <v>0</v>
      </c>
      <c r="AE73" s="108" t="n"/>
      <c r="AF73" s="191">
        <f>AE73*E73</f>
        <v>0</v>
      </c>
      <c r="AG73" s="112" t="n"/>
      <c r="AH73" s="183">
        <f>AG73*F73</f>
        <v>0</v>
      </c>
      <c r="AI73" s="108" t="n"/>
      <c r="AJ73" s="191">
        <f>AI73*E73</f>
        <v>0</v>
      </c>
      <c r="AK73" s="112" t="n"/>
      <c r="AL73" s="183">
        <f>AK73*F73</f>
        <v>0</v>
      </c>
      <c r="AM73" s="113" t="n"/>
      <c r="AN73" s="192">
        <f>AM73*E73</f>
        <v>0</v>
      </c>
      <c r="AO73" s="115" t="n"/>
      <c r="AP73" s="183">
        <f>AO73*F73</f>
        <v>0</v>
      </c>
      <c r="AQ73" s="113" t="n"/>
      <c r="AR73" s="192">
        <f>AQ73*E73</f>
        <v>0</v>
      </c>
      <c r="AS73" s="115" t="n"/>
      <c r="AT73" s="183">
        <f>AS73*F73</f>
        <v>0</v>
      </c>
      <c r="AU73" s="113" t="n"/>
      <c r="AV73" s="192">
        <f>AU73*E73</f>
        <v>0</v>
      </c>
      <c r="AW73" s="115" t="n"/>
      <c r="AX73" s="183">
        <f>AW73*F73</f>
        <v>0</v>
      </c>
      <c r="AY73" s="113" t="n"/>
      <c r="AZ73" s="192">
        <f>AY73*E73</f>
        <v>0</v>
      </c>
      <c r="BA73" s="115" t="n"/>
      <c r="BB73" s="183">
        <f>BA73*F73</f>
        <v>0</v>
      </c>
      <c r="BC73" s="113" t="n"/>
      <c r="BD73" s="192">
        <f>BC73*E73</f>
        <v>0</v>
      </c>
      <c r="BE73" s="115" t="n"/>
      <c r="BF73" s="183">
        <f>BE73*F73</f>
        <v>0</v>
      </c>
    </row>
    <row r="74" ht="70.2" customHeight="1">
      <c r="A74" s="19" t="inlineStr">
        <is>
          <t>08.011.1052</t>
        </is>
      </c>
      <c r="B74" s="15" t="inlineStr">
        <is>
          <t>יסוד לעמוד תאורה, במידות 110X110X110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74" s="14" t="inlineStr">
        <is>
          <t>יח'</t>
        </is>
      </c>
      <c r="D74" s="193" t="n">
        <v>2310</v>
      </c>
      <c r="E74" s="180">
        <f>D74*(1-$E$2)</f>
        <v>1963.5</v>
      </c>
      <c r="F74" s="194">
        <f>E74*(1+$F$2)</f>
        <v>2061.675</v>
      </c>
      <c r="H74" s="46">
        <f>K74+O74+W74+AA74+AE74+AI74+AQ74+AU74+AY74+BC74</f>
        <v>0</v>
      </c>
      <c r="I74" s="59">
        <f>M74+Q74+U74+Y74+AC74+AG74+AK74+AO74+AS74+AW74+BA74+BE74</f>
        <v>0</v>
      </c>
      <c r="K74" s="108" t="n"/>
      <c r="L74" s="190">
        <f>K74*E74</f>
        <v>0</v>
      </c>
      <c r="M74" s="110" t="n"/>
      <c r="N74" s="183">
        <f>M74*F74</f>
        <v>0</v>
      </c>
      <c r="O74" s="108" t="n"/>
      <c r="P74" s="191">
        <f>O74*E74</f>
        <v>0</v>
      </c>
      <c r="Q74" s="112" t="n"/>
      <c r="R74" s="183">
        <f>Q74*F74</f>
        <v>0</v>
      </c>
      <c r="S74" s="108" t="n"/>
      <c r="T74" s="191">
        <f>S74*E74</f>
        <v>0</v>
      </c>
      <c r="U74" s="112" t="n"/>
      <c r="V74" s="183">
        <f>U74*F74</f>
        <v>0</v>
      </c>
      <c r="W74" s="108" t="n"/>
      <c r="X74" s="191">
        <f>W74*E74</f>
        <v>0</v>
      </c>
      <c r="Y74" s="112" t="n"/>
      <c r="Z74" s="183">
        <f>Y74*F74</f>
        <v>0</v>
      </c>
      <c r="AA74" s="108" t="n"/>
      <c r="AB74" s="191">
        <f>AA74*E74</f>
        <v>0</v>
      </c>
      <c r="AC74" s="112" t="n"/>
      <c r="AD74" s="183">
        <f>AC74*F74</f>
        <v>0</v>
      </c>
      <c r="AE74" s="108" t="n"/>
      <c r="AF74" s="191">
        <f>AE74*E74</f>
        <v>0</v>
      </c>
      <c r="AG74" s="112" t="n"/>
      <c r="AH74" s="183">
        <f>AG74*F74</f>
        <v>0</v>
      </c>
      <c r="AI74" s="108" t="n"/>
      <c r="AJ74" s="191">
        <f>AI74*E74</f>
        <v>0</v>
      </c>
      <c r="AK74" s="112" t="n"/>
      <c r="AL74" s="183">
        <f>AK74*F74</f>
        <v>0</v>
      </c>
      <c r="AM74" s="113" t="n"/>
      <c r="AN74" s="192">
        <f>AM74*E74</f>
        <v>0</v>
      </c>
      <c r="AO74" s="115" t="n"/>
      <c r="AP74" s="183">
        <f>AO74*F74</f>
        <v>0</v>
      </c>
      <c r="AQ74" s="113" t="n"/>
      <c r="AR74" s="192">
        <f>AQ74*E74</f>
        <v>0</v>
      </c>
      <c r="AS74" s="115" t="n"/>
      <c r="AT74" s="183">
        <f>AS74*F74</f>
        <v>0</v>
      </c>
      <c r="AU74" s="113" t="n"/>
      <c r="AV74" s="192">
        <f>AU74*E74</f>
        <v>0</v>
      </c>
      <c r="AW74" s="115" t="n"/>
      <c r="AX74" s="183">
        <f>AW74*F74</f>
        <v>0</v>
      </c>
      <c r="AY74" s="113" t="n"/>
      <c r="AZ74" s="192">
        <f>AY74*E74</f>
        <v>0</v>
      </c>
      <c r="BA74" s="115" t="n"/>
      <c r="BB74" s="183">
        <f>BA74*F74</f>
        <v>0</v>
      </c>
      <c r="BC74" s="113" t="n"/>
      <c r="BD74" s="192">
        <f>BC74*E74</f>
        <v>0</v>
      </c>
      <c r="BE74" s="115" t="n"/>
      <c r="BF74" s="183">
        <f>BE74*F74</f>
        <v>0</v>
      </c>
    </row>
    <row r="75" ht="70.2" customHeight="1">
      <c r="A75" s="19" t="inlineStr">
        <is>
          <t>08.011.1055</t>
        </is>
      </c>
      <c r="B75" s="15" t="inlineStr">
        <is>
          <t>יסוד לעמוד תאורה, במידות 100X100X180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 אספלט (אם נדרש)</t>
        </is>
      </c>
      <c r="C75" s="14" t="inlineStr">
        <is>
          <t>יח'</t>
        </is>
      </c>
      <c r="D75" s="193" t="n">
        <v>2756</v>
      </c>
      <c r="E75" s="180">
        <f>D75*(1-$E$2)</f>
        <v>2342.6</v>
      </c>
      <c r="F75" s="194">
        <f>E75*(1+$F$2)</f>
        <v>2459.73</v>
      </c>
      <c r="H75" s="46">
        <f>K75+O75+W75+AA75+AE75+AI75+AQ75+AU75+AY75+BC75</f>
        <v>0</v>
      </c>
      <c r="I75" s="59">
        <f>M75+Q75+U75+Y75+AC75+AG75+AK75+AO75+AS75+AW75+BA75+BE75</f>
        <v>0</v>
      </c>
      <c r="K75" s="108" t="n"/>
      <c r="L75" s="190">
        <f>K75*E75</f>
        <v>0</v>
      </c>
      <c r="M75" s="110" t="n"/>
      <c r="N75" s="183">
        <f>M75*F75</f>
        <v>0</v>
      </c>
      <c r="O75" s="108" t="n"/>
      <c r="P75" s="191">
        <f>O75*E75</f>
        <v>0</v>
      </c>
      <c r="Q75" s="112" t="n"/>
      <c r="R75" s="183">
        <f>Q75*F75</f>
        <v>0</v>
      </c>
      <c r="S75" s="108" t="n"/>
      <c r="T75" s="191">
        <f>S75*E75</f>
        <v>0</v>
      </c>
      <c r="U75" s="112" t="n"/>
      <c r="V75" s="183">
        <f>U75*F75</f>
        <v>0</v>
      </c>
      <c r="W75" s="108" t="n"/>
      <c r="X75" s="191">
        <f>W75*E75</f>
        <v>0</v>
      </c>
      <c r="Y75" s="112" t="n"/>
      <c r="Z75" s="183">
        <f>Y75*F75</f>
        <v>0</v>
      </c>
      <c r="AA75" s="108" t="n"/>
      <c r="AB75" s="191">
        <f>AA75*E75</f>
        <v>0</v>
      </c>
      <c r="AC75" s="112" t="n"/>
      <c r="AD75" s="183">
        <f>AC75*F75</f>
        <v>0</v>
      </c>
      <c r="AE75" s="108" t="n"/>
      <c r="AF75" s="191">
        <f>AE75*E75</f>
        <v>0</v>
      </c>
      <c r="AG75" s="112" t="n"/>
      <c r="AH75" s="183">
        <f>AG75*F75</f>
        <v>0</v>
      </c>
      <c r="AI75" s="108" t="n"/>
      <c r="AJ75" s="191">
        <f>AI75*E75</f>
        <v>0</v>
      </c>
      <c r="AK75" s="112" t="n"/>
      <c r="AL75" s="183">
        <f>AK75*F75</f>
        <v>0</v>
      </c>
      <c r="AM75" s="113" t="n"/>
      <c r="AN75" s="192">
        <f>AM75*E75</f>
        <v>0</v>
      </c>
      <c r="AO75" s="115" t="n"/>
      <c r="AP75" s="183">
        <f>AO75*F75</f>
        <v>0</v>
      </c>
      <c r="AQ75" s="113" t="n"/>
      <c r="AR75" s="192">
        <f>AQ75*E75</f>
        <v>0</v>
      </c>
      <c r="AS75" s="115" t="n"/>
      <c r="AT75" s="183">
        <f>AS75*F75</f>
        <v>0</v>
      </c>
      <c r="AU75" s="113" t="n"/>
      <c r="AV75" s="192">
        <f>AU75*E75</f>
        <v>0</v>
      </c>
      <c r="AW75" s="115" t="n"/>
      <c r="AX75" s="183">
        <f>AW75*F75</f>
        <v>0</v>
      </c>
      <c r="AY75" s="113" t="n"/>
      <c r="AZ75" s="192">
        <f>AY75*E75</f>
        <v>0</v>
      </c>
      <c r="BA75" s="115" t="n"/>
      <c r="BB75" s="183">
        <f>BA75*F75</f>
        <v>0</v>
      </c>
      <c r="BC75" s="113" t="n"/>
      <c r="BD75" s="192">
        <f>BC75*E75</f>
        <v>0</v>
      </c>
      <c r="BE75" s="115" t="n"/>
      <c r="BF75" s="183">
        <f>BE75*F75</f>
        <v>0</v>
      </c>
    </row>
    <row r="76" ht="70.2" customHeight="1">
      <c r="A76" s="19" t="inlineStr">
        <is>
          <t>08.011.1057</t>
        </is>
      </c>
      <c r="B76" s="15" t="inlineStr">
        <is>
          <t>יסוד לעמוד תאורה, במידות 120X120X150 ס"מ, מבטון ב- 30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76" s="14" t="inlineStr">
        <is>
          <t>יח'</t>
        </is>
      </c>
      <c r="D76" s="193" t="n">
        <v>3300</v>
      </c>
      <c r="E76" s="180">
        <f>D76*(1-$E$2)</f>
        <v>2805</v>
      </c>
      <c r="F76" s="194">
        <f>E76*(1+$F$2)</f>
        <v>2945.25</v>
      </c>
      <c r="H76" s="46">
        <f>K76+O76+W76+AA76+AE76+AI76+AQ76+AU76+AY76+BC76</f>
        <v>0</v>
      </c>
      <c r="I76" s="59">
        <f>M76+Q76+U76+Y76+AC76+AG76+AK76+AO76+AS76+AW76+BA76+BE76</f>
        <v>0</v>
      </c>
      <c r="K76" s="108" t="n"/>
      <c r="L76" s="190">
        <f>K76*E76</f>
        <v>0</v>
      </c>
      <c r="M76" s="110" t="n"/>
      <c r="N76" s="183">
        <f>M76*F76</f>
        <v>0</v>
      </c>
      <c r="O76" s="108" t="n"/>
      <c r="P76" s="191">
        <f>O76*E76</f>
        <v>0</v>
      </c>
      <c r="Q76" s="112" t="n"/>
      <c r="R76" s="183">
        <f>Q76*F76</f>
        <v>0</v>
      </c>
      <c r="S76" s="108" t="n"/>
      <c r="T76" s="191">
        <f>S76*E76</f>
        <v>0</v>
      </c>
      <c r="U76" s="112" t="n"/>
      <c r="V76" s="183">
        <f>U76*F76</f>
        <v>0</v>
      </c>
      <c r="W76" s="108" t="n"/>
      <c r="X76" s="191">
        <f>W76*E76</f>
        <v>0</v>
      </c>
      <c r="Y76" s="112" t="n"/>
      <c r="Z76" s="183">
        <f>Y76*F76</f>
        <v>0</v>
      </c>
      <c r="AA76" s="108" t="n"/>
      <c r="AB76" s="191">
        <f>AA76*E76</f>
        <v>0</v>
      </c>
      <c r="AC76" s="112" t="n"/>
      <c r="AD76" s="183">
        <f>AC76*F76</f>
        <v>0</v>
      </c>
      <c r="AE76" s="108" t="n"/>
      <c r="AF76" s="191">
        <f>AE76*E76</f>
        <v>0</v>
      </c>
      <c r="AG76" s="112" t="n"/>
      <c r="AH76" s="183">
        <f>AG76*F76</f>
        <v>0</v>
      </c>
      <c r="AI76" s="108" t="n"/>
      <c r="AJ76" s="191">
        <f>AI76*E76</f>
        <v>0</v>
      </c>
      <c r="AK76" s="112" t="n"/>
      <c r="AL76" s="183">
        <f>AK76*F76</f>
        <v>0</v>
      </c>
      <c r="AM76" s="113" t="n"/>
      <c r="AN76" s="192">
        <f>AM76*E76</f>
        <v>0</v>
      </c>
      <c r="AO76" s="115" t="n"/>
      <c r="AP76" s="183">
        <f>AO76*F76</f>
        <v>0</v>
      </c>
      <c r="AQ76" s="113" t="n"/>
      <c r="AR76" s="192">
        <f>AQ76*E76</f>
        <v>0</v>
      </c>
      <c r="AS76" s="115" t="n"/>
      <c r="AT76" s="183">
        <f>AS76*F76</f>
        <v>0</v>
      </c>
      <c r="AU76" s="113" t="n"/>
      <c r="AV76" s="192">
        <f>AU76*E76</f>
        <v>0</v>
      </c>
      <c r="AW76" s="115" t="n"/>
      <c r="AX76" s="183">
        <f>AW76*F76</f>
        <v>0</v>
      </c>
      <c r="AY76" s="113" t="n"/>
      <c r="AZ76" s="192">
        <f>AY76*E76</f>
        <v>0</v>
      </c>
      <c r="BA76" s="115" t="n"/>
      <c r="BB76" s="183">
        <f>BA76*F76</f>
        <v>0</v>
      </c>
      <c r="BC76" s="113" t="n"/>
      <c r="BD76" s="192">
        <f>BC76*E76</f>
        <v>0</v>
      </c>
      <c r="BE76" s="115" t="n"/>
      <c r="BF76" s="183">
        <f>BE76*F76</f>
        <v>0</v>
      </c>
    </row>
    <row r="77" ht="70.2" customHeight="1">
      <c r="A77" s="19" t="inlineStr">
        <is>
          <t>08.011.1060</t>
        </is>
      </c>
      <c r="B77" s="15" t="inlineStr">
        <is>
          <t>יסוד לעמוד תאורה, במידות 130X130X200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77" s="14" t="inlineStr">
        <is>
          <t>יח'</t>
        </is>
      </c>
      <c r="D77" s="193" t="n">
        <v>4240</v>
      </c>
      <c r="E77" s="180">
        <f>D77*(1-$E$2)</f>
        <v>3604</v>
      </c>
      <c r="F77" s="194">
        <f>E77*(1+$F$2)</f>
        <v>3784.2000000000003</v>
      </c>
      <c r="H77" s="46">
        <f>K77+O77+W77+AA77+AE77+AI77+AQ77+AU77+AY77+BC77</f>
        <v>0</v>
      </c>
      <c r="I77" s="59">
        <f>M77+Q77+U77+Y77+AC77+AG77+AK77+AO77+AS77+AW77+BA77+BE77</f>
        <v>0</v>
      </c>
      <c r="K77" s="108" t="n"/>
      <c r="L77" s="190">
        <f>K77*E77</f>
        <v>0</v>
      </c>
      <c r="M77" s="110" t="n"/>
      <c r="N77" s="183">
        <f>M77*F77</f>
        <v>0</v>
      </c>
      <c r="O77" s="108" t="n"/>
      <c r="P77" s="191">
        <f>O77*E77</f>
        <v>0</v>
      </c>
      <c r="Q77" s="112" t="n"/>
      <c r="R77" s="183">
        <f>Q77*F77</f>
        <v>0</v>
      </c>
      <c r="S77" s="108" t="n"/>
      <c r="T77" s="191">
        <f>S77*E77</f>
        <v>0</v>
      </c>
      <c r="U77" s="112" t="n"/>
      <c r="V77" s="183">
        <f>U77*F77</f>
        <v>0</v>
      </c>
      <c r="W77" s="108" t="n"/>
      <c r="X77" s="191">
        <f>W77*E77</f>
        <v>0</v>
      </c>
      <c r="Y77" s="112" t="n"/>
      <c r="Z77" s="183">
        <f>Y77*F77</f>
        <v>0</v>
      </c>
      <c r="AA77" s="108" t="n"/>
      <c r="AB77" s="191">
        <f>AA77*E77</f>
        <v>0</v>
      </c>
      <c r="AC77" s="112" t="n"/>
      <c r="AD77" s="183">
        <f>AC77*F77</f>
        <v>0</v>
      </c>
      <c r="AE77" s="108" t="n"/>
      <c r="AF77" s="191">
        <f>AE77*E77</f>
        <v>0</v>
      </c>
      <c r="AG77" s="112" t="n"/>
      <c r="AH77" s="183">
        <f>AG77*F77</f>
        <v>0</v>
      </c>
      <c r="AI77" s="108" t="n"/>
      <c r="AJ77" s="191">
        <f>AI77*E77</f>
        <v>0</v>
      </c>
      <c r="AK77" s="112" t="n"/>
      <c r="AL77" s="183">
        <f>AK77*F77</f>
        <v>0</v>
      </c>
      <c r="AM77" s="113" t="n"/>
      <c r="AN77" s="192">
        <f>AM77*E77</f>
        <v>0</v>
      </c>
      <c r="AO77" s="115" t="n"/>
      <c r="AP77" s="183">
        <f>AO77*F77</f>
        <v>0</v>
      </c>
      <c r="AQ77" s="113" t="n"/>
      <c r="AR77" s="192">
        <f>AQ77*E77</f>
        <v>0</v>
      </c>
      <c r="AS77" s="115" t="n"/>
      <c r="AT77" s="183">
        <f>AS77*F77</f>
        <v>0</v>
      </c>
      <c r="AU77" s="113" t="n"/>
      <c r="AV77" s="192">
        <f>AU77*E77</f>
        <v>0</v>
      </c>
      <c r="AW77" s="115" t="n"/>
      <c r="AX77" s="183">
        <f>AW77*F77</f>
        <v>0</v>
      </c>
      <c r="AY77" s="113" t="n"/>
      <c r="AZ77" s="192">
        <f>AY77*E77</f>
        <v>0</v>
      </c>
      <c r="BA77" s="115" t="n"/>
      <c r="BB77" s="183">
        <f>BA77*F77</f>
        <v>0</v>
      </c>
      <c r="BC77" s="113" t="n"/>
      <c r="BD77" s="192">
        <f>BC77*E77</f>
        <v>0</v>
      </c>
      <c r="BE77" s="115" t="n"/>
      <c r="BF77" s="183">
        <f>BE77*F77</f>
        <v>0</v>
      </c>
    </row>
    <row r="78" ht="70.2" customHeight="1">
      <c r="A78" s="19" t="inlineStr">
        <is>
          <t>08.011.1070</t>
        </is>
      </c>
      <c r="B78" s="15" t="inlineStr">
        <is>
          <t>יסוד לעמוד תאורה, במידות 160X160X160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78" s="14" t="inlineStr">
        <is>
          <t>יח'</t>
        </is>
      </c>
      <c r="D78" s="193" t="n">
        <v>4490</v>
      </c>
      <c r="E78" s="180">
        <f>D78*(1-$E$2)</f>
        <v>3816.5</v>
      </c>
      <c r="F78" s="194">
        <f>E78*(1+$F$2)</f>
        <v>4007.3250000000003</v>
      </c>
      <c r="H78" s="46">
        <f>K78+O78+W78+AA78+AE78+AI78+AQ78+AU78+AY78+BC78</f>
        <v>0</v>
      </c>
      <c r="I78" s="59">
        <f>M78+Q78+U78+Y78+AC78+AG78+AK78+AO78+AS78+AW78+BA78+BE78</f>
        <v>0</v>
      </c>
      <c r="K78" s="108" t="n"/>
      <c r="L78" s="190">
        <f>K78*E78</f>
        <v>0</v>
      </c>
      <c r="M78" s="110" t="n"/>
      <c r="N78" s="183">
        <f>M78*F78</f>
        <v>0</v>
      </c>
      <c r="O78" s="108" t="n"/>
      <c r="P78" s="191">
        <f>O78*E78</f>
        <v>0</v>
      </c>
      <c r="Q78" s="112" t="n"/>
      <c r="R78" s="183">
        <f>Q78*F78</f>
        <v>0</v>
      </c>
      <c r="S78" s="108" t="n"/>
      <c r="T78" s="191">
        <f>S78*E78</f>
        <v>0</v>
      </c>
      <c r="U78" s="112" t="n"/>
      <c r="V78" s="183">
        <f>U78*F78</f>
        <v>0</v>
      </c>
      <c r="W78" s="108" t="n"/>
      <c r="X78" s="191">
        <f>W78*E78</f>
        <v>0</v>
      </c>
      <c r="Y78" s="112" t="n"/>
      <c r="Z78" s="183">
        <f>Y78*F78</f>
        <v>0</v>
      </c>
      <c r="AA78" s="108" t="n"/>
      <c r="AB78" s="191">
        <f>AA78*E78</f>
        <v>0</v>
      </c>
      <c r="AC78" s="112" t="n"/>
      <c r="AD78" s="183">
        <f>AC78*F78</f>
        <v>0</v>
      </c>
      <c r="AE78" s="108" t="n"/>
      <c r="AF78" s="191">
        <f>AE78*E78</f>
        <v>0</v>
      </c>
      <c r="AG78" s="112" t="n"/>
      <c r="AH78" s="183">
        <f>AG78*F78</f>
        <v>0</v>
      </c>
      <c r="AI78" s="108" t="n"/>
      <c r="AJ78" s="191">
        <f>AI78*E78</f>
        <v>0</v>
      </c>
      <c r="AK78" s="112" t="n"/>
      <c r="AL78" s="183">
        <f>AK78*F78</f>
        <v>0</v>
      </c>
      <c r="AM78" s="113" t="n"/>
      <c r="AN78" s="192">
        <f>AM78*E78</f>
        <v>0</v>
      </c>
      <c r="AO78" s="115" t="n"/>
      <c r="AP78" s="183">
        <f>AO78*F78</f>
        <v>0</v>
      </c>
      <c r="AQ78" s="113" t="n"/>
      <c r="AR78" s="192">
        <f>AQ78*E78</f>
        <v>0</v>
      </c>
      <c r="AS78" s="115" t="n"/>
      <c r="AT78" s="183">
        <f>AS78*F78</f>
        <v>0</v>
      </c>
      <c r="AU78" s="113" t="n"/>
      <c r="AV78" s="192">
        <f>AU78*E78</f>
        <v>0</v>
      </c>
      <c r="AW78" s="115" t="n"/>
      <c r="AX78" s="183">
        <f>AW78*F78</f>
        <v>0</v>
      </c>
      <c r="AY78" s="113" t="n"/>
      <c r="AZ78" s="192">
        <f>AY78*E78</f>
        <v>0</v>
      </c>
      <c r="BA78" s="115" t="n"/>
      <c r="BB78" s="183">
        <f>BA78*F78</f>
        <v>0</v>
      </c>
      <c r="BC78" s="113" t="n"/>
      <c r="BD78" s="192">
        <f>BC78*E78</f>
        <v>0</v>
      </c>
      <c r="BE78" s="115" t="n"/>
      <c r="BF78" s="183">
        <f>BE78*F78</f>
        <v>0</v>
      </c>
    </row>
    <row r="79" ht="70.2" customHeight="1">
      <c r="A79" s="19" t="inlineStr">
        <is>
          <t>08.011.1073</t>
        </is>
      </c>
      <c r="B79" s="15" t="inlineStr">
        <is>
          <t>יסוד לעמוד תאורה, במידות 160X160X200 ס"מ, מבטון ב- 30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79" s="14" t="inlineStr">
        <is>
          <t>יח'</t>
        </is>
      </c>
      <c r="D79" s="193" t="n">
        <v>4985</v>
      </c>
      <c r="E79" s="180">
        <f>D79*(1-$E$2)</f>
        <v>4237.25</v>
      </c>
      <c r="F79" s="194">
        <f>E79*(1+$F$2)</f>
        <v>4449.1125</v>
      </c>
      <c r="H79" s="46">
        <f>K79+O79+W79+AA79+AE79+AI79+AQ79+AU79+AY79+BC79</f>
        <v>0</v>
      </c>
      <c r="I79" s="59">
        <f>M79+Q79+U79+Y79+AC79+AG79+AK79+AO79+AS79+AW79+BA79+BE79</f>
        <v>0</v>
      </c>
      <c r="K79" s="108" t="n"/>
      <c r="L79" s="190">
        <f>K79*E79</f>
        <v>0</v>
      </c>
      <c r="M79" s="110" t="n"/>
      <c r="N79" s="183">
        <f>M79*F79</f>
        <v>0</v>
      </c>
      <c r="O79" s="108" t="n"/>
      <c r="P79" s="191">
        <f>O79*E79</f>
        <v>0</v>
      </c>
      <c r="Q79" s="112" t="n"/>
      <c r="R79" s="183">
        <f>Q79*F79</f>
        <v>0</v>
      </c>
      <c r="S79" s="108" t="n"/>
      <c r="T79" s="191">
        <f>S79*E79</f>
        <v>0</v>
      </c>
      <c r="U79" s="112" t="n"/>
      <c r="V79" s="183">
        <f>U79*F79</f>
        <v>0</v>
      </c>
      <c r="W79" s="108" t="n"/>
      <c r="X79" s="191">
        <f>W79*E79</f>
        <v>0</v>
      </c>
      <c r="Y79" s="112" t="n"/>
      <c r="Z79" s="183">
        <f>Y79*F79</f>
        <v>0</v>
      </c>
      <c r="AA79" s="108" t="n"/>
      <c r="AB79" s="191">
        <f>AA79*E79</f>
        <v>0</v>
      </c>
      <c r="AC79" s="112" t="n"/>
      <c r="AD79" s="183">
        <f>AC79*F79</f>
        <v>0</v>
      </c>
      <c r="AE79" s="108" t="n"/>
      <c r="AF79" s="191">
        <f>AE79*E79</f>
        <v>0</v>
      </c>
      <c r="AG79" s="112" t="n"/>
      <c r="AH79" s="183">
        <f>AG79*F79</f>
        <v>0</v>
      </c>
      <c r="AI79" s="108" t="n"/>
      <c r="AJ79" s="191">
        <f>AI79*E79</f>
        <v>0</v>
      </c>
      <c r="AK79" s="112" t="n"/>
      <c r="AL79" s="183">
        <f>AK79*F79</f>
        <v>0</v>
      </c>
      <c r="AM79" s="113" t="n"/>
      <c r="AN79" s="192">
        <f>AM79*E79</f>
        <v>0</v>
      </c>
      <c r="AO79" s="115" t="n"/>
      <c r="AP79" s="183">
        <f>AO79*F79</f>
        <v>0</v>
      </c>
      <c r="AQ79" s="113" t="n"/>
      <c r="AR79" s="192">
        <f>AQ79*E79</f>
        <v>0</v>
      </c>
      <c r="AS79" s="115" t="n"/>
      <c r="AT79" s="183">
        <f>AS79*F79</f>
        <v>0</v>
      </c>
      <c r="AU79" s="113" t="n"/>
      <c r="AV79" s="192">
        <f>AU79*E79</f>
        <v>0</v>
      </c>
      <c r="AW79" s="115" t="n"/>
      <c r="AX79" s="183">
        <f>AW79*F79</f>
        <v>0</v>
      </c>
      <c r="AY79" s="113" t="n"/>
      <c r="AZ79" s="192">
        <f>AY79*E79</f>
        <v>0</v>
      </c>
      <c r="BA79" s="115" t="n"/>
      <c r="BB79" s="183">
        <f>BA79*F79</f>
        <v>0</v>
      </c>
      <c r="BC79" s="113" t="n"/>
      <c r="BD79" s="192">
        <f>BC79*E79</f>
        <v>0</v>
      </c>
      <c r="BE79" s="115" t="n"/>
      <c r="BF79" s="183">
        <f>BE79*F79</f>
        <v>0</v>
      </c>
    </row>
    <row r="80" ht="70.2" customHeight="1">
      <c r="A80" s="19" t="inlineStr">
        <is>
          <t>08.011.1075</t>
        </is>
      </c>
      <c r="B80" s="15" t="inlineStr">
        <is>
          <t>יסוד לעמוד תאורה, במידות 200X200X250 ס"מ, מבטון ב- 30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is>
      </c>
      <c r="C80" s="14" t="inlineStr">
        <is>
          <t>יח'</t>
        </is>
      </c>
      <c r="D80" s="193" t="n">
        <v>6471</v>
      </c>
      <c r="E80" s="180">
        <f>D80*(1-$E$2)</f>
        <v>5500.349999999999</v>
      </c>
      <c r="F80" s="194">
        <f>E80*(1+$F$2)</f>
        <v>5775.367499999999</v>
      </c>
      <c r="H80" s="46">
        <f>K80+O80+W80+AA80+AE80+AI80+AQ80+AU80+AY80+BC80</f>
        <v>0</v>
      </c>
      <c r="I80" s="59">
        <f>M80+Q80+U80+Y80+AC80+AG80+AK80+AO80+AS80+AW80+BA80+BE80</f>
        <v>0</v>
      </c>
      <c r="K80" s="108" t="n"/>
      <c r="L80" s="190">
        <f>K80*E80</f>
        <v>0</v>
      </c>
      <c r="M80" s="110" t="n"/>
      <c r="N80" s="183">
        <f>M80*F80</f>
        <v>0</v>
      </c>
      <c r="O80" s="108" t="n"/>
      <c r="P80" s="191">
        <f>O80*E80</f>
        <v>0</v>
      </c>
      <c r="Q80" s="112" t="n"/>
      <c r="R80" s="183">
        <f>Q80*F80</f>
        <v>0</v>
      </c>
      <c r="S80" s="108" t="n"/>
      <c r="T80" s="191">
        <f>S80*E80</f>
        <v>0</v>
      </c>
      <c r="U80" s="112" t="n"/>
      <c r="V80" s="183">
        <f>U80*F80</f>
        <v>0</v>
      </c>
      <c r="W80" s="108" t="n"/>
      <c r="X80" s="191">
        <f>W80*E80</f>
        <v>0</v>
      </c>
      <c r="Y80" s="112" t="n"/>
      <c r="Z80" s="183">
        <f>Y80*F80</f>
        <v>0</v>
      </c>
      <c r="AA80" s="108" t="n"/>
      <c r="AB80" s="191">
        <f>AA80*E80</f>
        <v>0</v>
      </c>
      <c r="AC80" s="112" t="n"/>
      <c r="AD80" s="183">
        <f>AC80*F80</f>
        <v>0</v>
      </c>
      <c r="AE80" s="108" t="n"/>
      <c r="AF80" s="191">
        <f>AE80*E80</f>
        <v>0</v>
      </c>
      <c r="AG80" s="112" t="n"/>
      <c r="AH80" s="183">
        <f>AG80*F80</f>
        <v>0</v>
      </c>
      <c r="AI80" s="108" t="n"/>
      <c r="AJ80" s="191">
        <f>AI80*E80</f>
        <v>0</v>
      </c>
      <c r="AK80" s="112" t="n"/>
      <c r="AL80" s="183">
        <f>AK80*F80</f>
        <v>0</v>
      </c>
      <c r="AM80" s="113" t="n"/>
      <c r="AN80" s="192">
        <f>AM80*E80</f>
        <v>0</v>
      </c>
      <c r="AO80" s="115" t="n"/>
      <c r="AP80" s="183">
        <f>AO80*F80</f>
        <v>0</v>
      </c>
      <c r="AQ80" s="113" t="n"/>
      <c r="AR80" s="192">
        <f>AQ80*E80</f>
        <v>0</v>
      </c>
      <c r="AS80" s="115" t="n"/>
      <c r="AT80" s="183">
        <f>AS80*F80</f>
        <v>0</v>
      </c>
      <c r="AU80" s="113" t="n"/>
      <c r="AV80" s="192">
        <f>AU80*E80</f>
        <v>0</v>
      </c>
      <c r="AW80" s="115" t="n"/>
      <c r="AX80" s="183">
        <f>AW80*F80</f>
        <v>0</v>
      </c>
      <c r="AY80" s="113" t="n"/>
      <c r="AZ80" s="192">
        <f>AY80*E80</f>
        <v>0</v>
      </c>
      <c r="BA80" s="115" t="n"/>
      <c r="BB80" s="183">
        <f>BA80*F80</f>
        <v>0</v>
      </c>
      <c r="BC80" s="113" t="n"/>
      <c r="BD80" s="192">
        <f>BC80*E80</f>
        <v>0</v>
      </c>
      <c r="BE80" s="115" t="n"/>
      <c r="BF80" s="183">
        <f>BE80*F80</f>
        <v>0</v>
      </c>
    </row>
    <row r="81" ht="42.6" customHeight="1">
      <c r="A81" s="19" t="inlineStr">
        <is>
          <t>08.011.1100</t>
        </is>
      </c>
      <c r="B81" s="15" t="inlineStr">
        <is>
          <t>פירוק יסוד בטון של עמוד תאורה בגובה עד 7 מ' לרבות החזרת פני השטח לקדמותם, מילוי החפירה ותיקוני אספלט או ריצוף</t>
        </is>
      </c>
      <c r="C81" s="14" t="inlineStr">
        <is>
          <t>יח'</t>
        </is>
      </c>
      <c r="D81" s="193" t="n">
        <v>340</v>
      </c>
      <c r="E81" s="180">
        <f>D81*(1-$E$2)</f>
        <v>289</v>
      </c>
      <c r="F81" s="194">
        <f>E81*(1+$F$2)</f>
        <v>303.45</v>
      </c>
      <c r="H81" s="46">
        <f>K81+O81+W81+AA81+AE81+AI81+AQ81+AU81+AY81+BC81</f>
        <v>0</v>
      </c>
      <c r="I81" s="59">
        <f>M81+Q81+U81+Y81+AC81+AG81+AK81+AO81+AS81+AW81+BA81+BE81</f>
        <v>0</v>
      </c>
      <c r="K81" s="108" t="n"/>
      <c r="L81" s="190">
        <f>K81*E81</f>
        <v>0</v>
      </c>
      <c r="M81" s="110" t="n"/>
      <c r="N81" s="183">
        <f>M81*F81</f>
        <v>0</v>
      </c>
      <c r="O81" s="108" t="n"/>
      <c r="P81" s="191">
        <f>O81*E81</f>
        <v>0</v>
      </c>
      <c r="Q81" s="112" t="n"/>
      <c r="R81" s="183">
        <f>Q81*F81</f>
        <v>0</v>
      </c>
      <c r="S81" s="108" t="n"/>
      <c r="T81" s="191">
        <f>S81*E81</f>
        <v>0</v>
      </c>
      <c r="U81" s="112" t="n"/>
      <c r="V81" s="183">
        <f>U81*F81</f>
        <v>0</v>
      </c>
      <c r="W81" s="108" t="n"/>
      <c r="X81" s="191">
        <f>W81*E81</f>
        <v>0</v>
      </c>
      <c r="Y81" s="112" t="n"/>
      <c r="Z81" s="183">
        <f>Y81*F81</f>
        <v>0</v>
      </c>
      <c r="AA81" s="108" t="n"/>
      <c r="AB81" s="191">
        <f>AA81*E81</f>
        <v>0</v>
      </c>
      <c r="AC81" s="112" t="n"/>
      <c r="AD81" s="183">
        <f>AC81*F81</f>
        <v>0</v>
      </c>
      <c r="AE81" s="108" t="n"/>
      <c r="AF81" s="191">
        <f>AE81*E81</f>
        <v>0</v>
      </c>
      <c r="AG81" s="112" t="n"/>
      <c r="AH81" s="183">
        <f>AG81*F81</f>
        <v>0</v>
      </c>
      <c r="AI81" s="108" t="n"/>
      <c r="AJ81" s="191">
        <f>AI81*E81</f>
        <v>0</v>
      </c>
      <c r="AK81" s="112" t="n"/>
      <c r="AL81" s="183">
        <f>AK81*F81</f>
        <v>0</v>
      </c>
      <c r="AM81" s="113" t="n"/>
      <c r="AN81" s="192">
        <f>AM81*E81</f>
        <v>0</v>
      </c>
      <c r="AO81" s="115" t="n"/>
      <c r="AP81" s="183">
        <f>AO81*F81</f>
        <v>0</v>
      </c>
      <c r="AQ81" s="113" t="n"/>
      <c r="AR81" s="192">
        <f>AQ81*E81</f>
        <v>0</v>
      </c>
      <c r="AS81" s="115" t="n"/>
      <c r="AT81" s="183">
        <f>AS81*F81</f>
        <v>0</v>
      </c>
      <c r="AU81" s="113" t="n"/>
      <c r="AV81" s="192">
        <f>AU81*E81</f>
        <v>0</v>
      </c>
      <c r="AW81" s="115" t="n"/>
      <c r="AX81" s="183">
        <f>AW81*F81</f>
        <v>0</v>
      </c>
      <c r="AY81" s="113" t="n"/>
      <c r="AZ81" s="192">
        <f>AY81*E81</f>
        <v>0</v>
      </c>
      <c r="BA81" s="115" t="n"/>
      <c r="BB81" s="183">
        <f>BA81*F81</f>
        <v>0</v>
      </c>
      <c r="BC81" s="113" t="n"/>
      <c r="BD81" s="192">
        <f>BC81*E81</f>
        <v>0</v>
      </c>
      <c r="BE81" s="115" t="n"/>
      <c r="BF81" s="183">
        <f>BE81*F81</f>
        <v>0</v>
      </c>
    </row>
    <row r="82" ht="42.6" customHeight="1">
      <c r="A82" s="19" t="inlineStr">
        <is>
          <t>08.011.1110</t>
        </is>
      </c>
      <c r="B82" s="15" t="inlineStr">
        <is>
          <t>פירוק יסוד בטון של עמוד תאורה בגובה 8-10 מ' לרבות החזרת פני השטח לקדמותם, מילוי החפירה ותיקוני אספלט או ריצוף</t>
        </is>
      </c>
      <c r="C82" s="14" t="inlineStr">
        <is>
          <t>יח'</t>
        </is>
      </c>
      <c r="D82" s="193" t="n">
        <v>450</v>
      </c>
      <c r="E82" s="180">
        <f>D82*(1-$E$2)</f>
        <v>382.5</v>
      </c>
      <c r="F82" s="194">
        <f>E82*(1+$F$2)</f>
        <v>401.625</v>
      </c>
      <c r="H82" s="46">
        <f>K82+O82+W82+AA82+AE82+AI82+AQ82+AU82+AY82+BC82</f>
        <v>0</v>
      </c>
      <c r="I82" s="59">
        <f>M82+Q82+U82+Y82+AC82+AG82+AK82+AO82+AS82+AW82+BA82+BE82</f>
        <v>0</v>
      </c>
      <c r="K82" s="108" t="n"/>
      <c r="L82" s="190">
        <f>K82*E82</f>
        <v>0</v>
      </c>
      <c r="M82" s="110" t="n"/>
      <c r="N82" s="183">
        <f>M82*F82</f>
        <v>0</v>
      </c>
      <c r="O82" s="108" t="n"/>
      <c r="P82" s="191">
        <f>O82*E82</f>
        <v>0</v>
      </c>
      <c r="Q82" s="112" t="n"/>
      <c r="R82" s="183">
        <f>Q82*F82</f>
        <v>0</v>
      </c>
      <c r="S82" s="108" t="n"/>
      <c r="T82" s="191">
        <f>S82*E82</f>
        <v>0</v>
      </c>
      <c r="U82" s="112" t="n"/>
      <c r="V82" s="183">
        <f>U82*F82</f>
        <v>0</v>
      </c>
      <c r="W82" s="108" t="n"/>
      <c r="X82" s="191">
        <f>W82*E82</f>
        <v>0</v>
      </c>
      <c r="Y82" s="112" t="n"/>
      <c r="Z82" s="183">
        <f>Y82*F82</f>
        <v>0</v>
      </c>
      <c r="AA82" s="108" t="n"/>
      <c r="AB82" s="191">
        <f>AA82*E82</f>
        <v>0</v>
      </c>
      <c r="AC82" s="112" t="n"/>
      <c r="AD82" s="183">
        <f>AC82*F82</f>
        <v>0</v>
      </c>
      <c r="AE82" s="108" t="n"/>
      <c r="AF82" s="191">
        <f>AE82*E82</f>
        <v>0</v>
      </c>
      <c r="AG82" s="112" t="n"/>
      <c r="AH82" s="183">
        <f>AG82*F82</f>
        <v>0</v>
      </c>
      <c r="AI82" s="108" t="n"/>
      <c r="AJ82" s="191">
        <f>AI82*E82</f>
        <v>0</v>
      </c>
      <c r="AK82" s="112" t="n"/>
      <c r="AL82" s="183">
        <f>AK82*F82</f>
        <v>0</v>
      </c>
      <c r="AM82" s="113" t="n"/>
      <c r="AN82" s="192">
        <f>AM82*E82</f>
        <v>0</v>
      </c>
      <c r="AO82" s="115" t="n"/>
      <c r="AP82" s="183">
        <f>AO82*F82</f>
        <v>0</v>
      </c>
      <c r="AQ82" s="113" t="n"/>
      <c r="AR82" s="192">
        <f>AQ82*E82</f>
        <v>0</v>
      </c>
      <c r="AS82" s="115" t="n"/>
      <c r="AT82" s="183">
        <f>AS82*F82</f>
        <v>0</v>
      </c>
      <c r="AU82" s="113" t="n"/>
      <c r="AV82" s="192">
        <f>AU82*E82</f>
        <v>0</v>
      </c>
      <c r="AW82" s="115" t="n"/>
      <c r="AX82" s="183">
        <f>AW82*F82</f>
        <v>0</v>
      </c>
      <c r="AY82" s="113" t="n"/>
      <c r="AZ82" s="192">
        <f>AY82*E82</f>
        <v>0</v>
      </c>
      <c r="BA82" s="115" t="n"/>
      <c r="BB82" s="183">
        <f>BA82*F82</f>
        <v>0</v>
      </c>
      <c r="BC82" s="113" t="n"/>
      <c r="BD82" s="192">
        <f>BC82*E82</f>
        <v>0</v>
      </c>
      <c r="BE82" s="115" t="n"/>
      <c r="BF82" s="183">
        <f>BE82*F82</f>
        <v>0</v>
      </c>
    </row>
    <row r="83" ht="42.6" customHeight="1">
      <c r="A83" s="19" t="inlineStr">
        <is>
          <t>08.011.1120</t>
        </is>
      </c>
      <c r="B83" s="15" t="inlineStr">
        <is>
          <t>פירוק יסוד בטון של עמוד תאורה בגובה 11-15 מ' לרבות החזרת פני השטח לקדמותם, מילוי החפירה ותיקוני אספלט או ריצוף</t>
        </is>
      </c>
      <c r="C83" s="14" t="inlineStr">
        <is>
          <t>יח'</t>
        </is>
      </c>
      <c r="D83" s="193" t="n">
        <v>550</v>
      </c>
      <c r="E83" s="180">
        <f>D83*(1-$E$2)</f>
        <v>467.5</v>
      </c>
      <c r="F83" s="194">
        <f>E83*(1+$F$2)</f>
        <v>490.875</v>
      </c>
      <c r="H83" s="46">
        <f>K83+O83+W83+AA83+AE83+AI83+AQ83+AU83+AY83+BC83</f>
        <v>0</v>
      </c>
      <c r="I83" s="59">
        <f>M83+Q83+U83+Y83+AC83+AG83+AK83+AO83+AS83+AW83+BA83+BE83</f>
        <v>0</v>
      </c>
      <c r="K83" s="108" t="n"/>
      <c r="L83" s="190">
        <f>K83*E83</f>
        <v>0</v>
      </c>
      <c r="M83" s="110" t="n"/>
      <c r="N83" s="183">
        <f>M83*F83</f>
        <v>0</v>
      </c>
      <c r="O83" s="108" t="n"/>
      <c r="P83" s="191">
        <f>O83*E83</f>
        <v>0</v>
      </c>
      <c r="Q83" s="112" t="n"/>
      <c r="R83" s="183">
        <f>Q83*F83</f>
        <v>0</v>
      </c>
      <c r="S83" s="108" t="n"/>
      <c r="T83" s="191">
        <f>S83*E83</f>
        <v>0</v>
      </c>
      <c r="U83" s="112" t="n"/>
      <c r="V83" s="183">
        <f>U83*F83</f>
        <v>0</v>
      </c>
      <c r="W83" s="108" t="n"/>
      <c r="X83" s="191">
        <f>W83*E83</f>
        <v>0</v>
      </c>
      <c r="Y83" s="112" t="n"/>
      <c r="Z83" s="183">
        <f>Y83*F83</f>
        <v>0</v>
      </c>
      <c r="AA83" s="108" t="n"/>
      <c r="AB83" s="191">
        <f>AA83*E83</f>
        <v>0</v>
      </c>
      <c r="AC83" s="112" t="n"/>
      <c r="AD83" s="183">
        <f>AC83*F83</f>
        <v>0</v>
      </c>
      <c r="AE83" s="108" t="n"/>
      <c r="AF83" s="191">
        <f>AE83*E83</f>
        <v>0</v>
      </c>
      <c r="AG83" s="112" t="n"/>
      <c r="AH83" s="183">
        <f>AG83*F83</f>
        <v>0</v>
      </c>
      <c r="AI83" s="108" t="n"/>
      <c r="AJ83" s="191">
        <f>AI83*E83</f>
        <v>0</v>
      </c>
      <c r="AK83" s="112" t="n"/>
      <c r="AL83" s="183">
        <f>AK83*F83</f>
        <v>0</v>
      </c>
      <c r="AM83" s="113" t="n"/>
      <c r="AN83" s="192">
        <f>AM83*E83</f>
        <v>0</v>
      </c>
      <c r="AO83" s="115" t="n"/>
      <c r="AP83" s="183">
        <f>AO83*F83</f>
        <v>0</v>
      </c>
      <c r="AQ83" s="113" t="n"/>
      <c r="AR83" s="192">
        <f>AQ83*E83</f>
        <v>0</v>
      </c>
      <c r="AS83" s="115" t="n"/>
      <c r="AT83" s="183">
        <f>AS83*F83</f>
        <v>0</v>
      </c>
      <c r="AU83" s="113" t="n"/>
      <c r="AV83" s="192">
        <f>AU83*E83</f>
        <v>0</v>
      </c>
      <c r="AW83" s="115" t="n"/>
      <c r="AX83" s="183">
        <f>AW83*F83</f>
        <v>0</v>
      </c>
      <c r="AY83" s="113" t="n"/>
      <c r="AZ83" s="192">
        <f>AY83*E83</f>
        <v>0</v>
      </c>
      <c r="BA83" s="115" t="n"/>
      <c r="BB83" s="183">
        <f>BA83*F83</f>
        <v>0</v>
      </c>
      <c r="BC83" s="113" t="n"/>
      <c r="BD83" s="192">
        <f>BC83*E83</f>
        <v>0</v>
      </c>
      <c r="BE83" s="115" t="n"/>
      <c r="BF83" s="183">
        <f>BE83*F83</f>
        <v>0</v>
      </c>
    </row>
    <row r="84" ht="28.8" customHeight="1">
      <c r="A84" s="19" t="inlineStr">
        <is>
          <t>08.011.1200</t>
        </is>
      </c>
      <c r="B84" s="15" t="inlineStr">
        <is>
          <t>קובית בטון במידות 1X1X1 מ' עם אוזני הרמה וחור עבור עמוד תאורה</t>
        </is>
      </c>
      <c r="C84" s="14" t="inlineStr">
        <is>
          <t>יח'</t>
        </is>
      </c>
      <c r="D84" s="193" t="n">
        <v>1720</v>
      </c>
      <c r="E84" s="180">
        <f>D84*(1-$E$2)</f>
        <v>1462</v>
      </c>
      <c r="F84" s="194">
        <f>E84*(1+$F$2)</f>
        <v>1535.1000000000001</v>
      </c>
      <c r="H84" s="46">
        <f>K84+O84+W84+AA84+AE84+AI84+AQ84+AU84+AY84+BC84</f>
        <v>0</v>
      </c>
      <c r="I84" s="59">
        <f>M84+Q84+U84+Y84+AC84+AG84+AK84+AO84+AS84+AW84+BA84+BE84</f>
        <v>0</v>
      </c>
      <c r="K84" s="108" t="n"/>
      <c r="L84" s="190">
        <f>K84*E84</f>
        <v>0</v>
      </c>
      <c r="M84" s="110" t="n"/>
      <c r="N84" s="183">
        <f>M84*F84</f>
        <v>0</v>
      </c>
      <c r="O84" s="108" t="n"/>
      <c r="P84" s="191">
        <f>O84*E84</f>
        <v>0</v>
      </c>
      <c r="Q84" s="112" t="n"/>
      <c r="R84" s="183">
        <f>Q84*F84</f>
        <v>0</v>
      </c>
      <c r="S84" s="108" t="n"/>
      <c r="T84" s="191">
        <f>S84*E84</f>
        <v>0</v>
      </c>
      <c r="U84" s="112" t="n"/>
      <c r="V84" s="183">
        <f>U84*F84</f>
        <v>0</v>
      </c>
      <c r="W84" s="108" t="n"/>
      <c r="X84" s="191">
        <f>W84*E84</f>
        <v>0</v>
      </c>
      <c r="Y84" s="112" t="n"/>
      <c r="Z84" s="183">
        <f>Y84*F84</f>
        <v>0</v>
      </c>
      <c r="AA84" s="108" t="n"/>
      <c r="AB84" s="191">
        <f>AA84*E84</f>
        <v>0</v>
      </c>
      <c r="AC84" s="112" t="n"/>
      <c r="AD84" s="183">
        <f>AC84*F84</f>
        <v>0</v>
      </c>
      <c r="AE84" s="108" t="n"/>
      <c r="AF84" s="191">
        <f>AE84*E84</f>
        <v>0</v>
      </c>
      <c r="AG84" s="112" t="n"/>
      <c r="AH84" s="183">
        <f>AG84*F84</f>
        <v>0</v>
      </c>
      <c r="AI84" s="108" t="n"/>
      <c r="AJ84" s="191">
        <f>AI84*E84</f>
        <v>0</v>
      </c>
      <c r="AK84" s="112" t="n"/>
      <c r="AL84" s="183">
        <f>AK84*F84</f>
        <v>0</v>
      </c>
      <c r="AM84" s="113" t="n"/>
      <c r="AN84" s="192">
        <f>AM84*E84</f>
        <v>0</v>
      </c>
      <c r="AO84" s="115" t="n"/>
      <c r="AP84" s="183">
        <f>AO84*F84</f>
        <v>0</v>
      </c>
      <c r="AQ84" s="113" t="n"/>
      <c r="AR84" s="192">
        <f>AQ84*E84</f>
        <v>0</v>
      </c>
      <c r="AS84" s="115" t="n"/>
      <c r="AT84" s="183">
        <f>AS84*F84</f>
        <v>0</v>
      </c>
      <c r="AU84" s="113" t="n"/>
      <c r="AV84" s="192">
        <f>AU84*E84</f>
        <v>0</v>
      </c>
      <c r="AW84" s="115" t="n"/>
      <c r="AX84" s="183">
        <f>AW84*F84</f>
        <v>0</v>
      </c>
      <c r="AY84" s="113" t="n"/>
      <c r="AZ84" s="192">
        <f>AY84*E84</f>
        <v>0</v>
      </c>
      <c r="BA84" s="115" t="n"/>
      <c r="BB84" s="183">
        <f>BA84*F84</f>
        <v>0</v>
      </c>
      <c r="BC84" s="113" t="n"/>
      <c r="BD84" s="192">
        <f>BC84*E84</f>
        <v>0</v>
      </c>
      <c r="BE84" s="115" t="n"/>
      <c r="BF84" s="183">
        <f>BE84*F84</f>
        <v>0</v>
      </c>
    </row>
    <row r="85" ht="28.8" customHeight="1">
      <c r="A85" s="19" t="inlineStr">
        <is>
          <t>08.011.1210</t>
        </is>
      </c>
      <c r="B85" s="15" t="inlineStr">
        <is>
          <t>קובית בטון במידות 1.6X1.6X1.6 מ' עם אוזני הרמה וחור עבור עמוד תאורה</t>
        </is>
      </c>
      <c r="C85" s="14" t="inlineStr">
        <is>
          <t>יח'</t>
        </is>
      </c>
      <c r="D85" s="193" t="n">
        <v>3960</v>
      </c>
      <c r="E85" s="180">
        <f>D85*(1-$E$2)</f>
        <v>3366</v>
      </c>
      <c r="F85" s="194">
        <f>E85*(1+$F$2)</f>
        <v>3534.3</v>
      </c>
      <c r="H85" s="46">
        <f>K85+O85+W85+AA85+AE85+AI85+AQ85+AU85+AY85+BC85</f>
        <v>0</v>
      </c>
      <c r="I85" s="59">
        <f>M85+Q85+U85+Y85+AC85+AG85+AK85+AO85+AS85+AW85+BA85+BE85</f>
        <v>0</v>
      </c>
      <c r="K85" s="108" t="n"/>
      <c r="L85" s="190">
        <f>K85*E85</f>
        <v>0</v>
      </c>
      <c r="M85" s="110" t="n"/>
      <c r="N85" s="183">
        <f>M85*F85</f>
        <v>0</v>
      </c>
      <c r="O85" s="108" t="n"/>
      <c r="P85" s="191">
        <f>O85*E85</f>
        <v>0</v>
      </c>
      <c r="Q85" s="112" t="n"/>
      <c r="R85" s="183">
        <f>Q85*F85</f>
        <v>0</v>
      </c>
      <c r="S85" s="108" t="n"/>
      <c r="T85" s="191">
        <f>S85*E85</f>
        <v>0</v>
      </c>
      <c r="U85" s="112" t="n"/>
      <c r="V85" s="183">
        <f>U85*F85</f>
        <v>0</v>
      </c>
      <c r="W85" s="108" t="n"/>
      <c r="X85" s="191">
        <f>W85*E85</f>
        <v>0</v>
      </c>
      <c r="Y85" s="112" t="n"/>
      <c r="Z85" s="183">
        <f>Y85*F85</f>
        <v>0</v>
      </c>
      <c r="AA85" s="108" t="n"/>
      <c r="AB85" s="191">
        <f>AA85*E85</f>
        <v>0</v>
      </c>
      <c r="AC85" s="112" t="n"/>
      <c r="AD85" s="183">
        <f>AC85*F85</f>
        <v>0</v>
      </c>
      <c r="AE85" s="108" t="n"/>
      <c r="AF85" s="191">
        <f>AE85*E85</f>
        <v>0</v>
      </c>
      <c r="AG85" s="112" t="n"/>
      <c r="AH85" s="183">
        <f>AG85*F85</f>
        <v>0</v>
      </c>
      <c r="AI85" s="108" t="n"/>
      <c r="AJ85" s="191">
        <f>AI85*E85</f>
        <v>0</v>
      </c>
      <c r="AK85" s="112" t="n"/>
      <c r="AL85" s="183">
        <f>AK85*F85</f>
        <v>0</v>
      </c>
      <c r="AM85" s="113" t="n"/>
      <c r="AN85" s="192">
        <f>AM85*E85</f>
        <v>0</v>
      </c>
      <c r="AO85" s="115" t="n"/>
      <c r="AP85" s="183">
        <f>AO85*F85</f>
        <v>0</v>
      </c>
      <c r="AQ85" s="113" t="n"/>
      <c r="AR85" s="192">
        <f>AQ85*E85</f>
        <v>0</v>
      </c>
      <c r="AS85" s="115" t="n"/>
      <c r="AT85" s="183">
        <f>AS85*F85</f>
        <v>0</v>
      </c>
      <c r="AU85" s="113" t="n"/>
      <c r="AV85" s="192">
        <f>AU85*E85</f>
        <v>0</v>
      </c>
      <c r="AW85" s="115" t="n"/>
      <c r="AX85" s="183">
        <f>AW85*F85</f>
        <v>0</v>
      </c>
      <c r="AY85" s="113" t="n"/>
      <c r="AZ85" s="192">
        <f>AY85*E85</f>
        <v>0</v>
      </c>
      <c r="BA85" s="115" t="n"/>
      <c r="BB85" s="183">
        <f>BA85*F85</f>
        <v>0</v>
      </c>
      <c r="BC85" s="113" t="n"/>
      <c r="BD85" s="192">
        <f>BC85*E85</f>
        <v>0</v>
      </c>
      <c r="BE85" s="115" t="n"/>
      <c r="BF85" s="183">
        <f>BE85*F85</f>
        <v>0</v>
      </c>
    </row>
    <row r="86" ht="56.4" customHeight="1">
      <c r="A86" s="19" t="inlineStr">
        <is>
          <t>08.012.0010</t>
        </is>
      </c>
      <c r="B86" s="15" t="inlineStr">
        <is>
          <t>תא בקרה עגול בקוטר 60 ס"מ ובעומק 100 ס"מ לרבות חפירה/חציבה, התקנה, תקרה, מכסה מתאים ל-12.5 טון, שילוט, הכנת פתחים, איטום וחצץ בתחתית</t>
        </is>
      </c>
      <c r="C86" s="14" t="inlineStr">
        <is>
          <t>יח'</t>
        </is>
      </c>
      <c r="D86" s="193" t="n">
        <v>1240</v>
      </c>
      <c r="E86" s="180">
        <f>D86*(1-$E$2)</f>
        <v>1054</v>
      </c>
      <c r="F86" s="194">
        <f>E86*(1+$F$2)</f>
        <v>1106.7</v>
      </c>
      <c r="H86" s="46">
        <f>K86+O86+W86+AA86+AE86+AI86+AQ86+AU86+AY86+BC86</f>
        <v>0</v>
      </c>
      <c r="I86" s="59">
        <f>M86+Q86+U86+Y86+AC86+AG86+AK86+AO86+AS86+AW86+BA86+BE86</f>
        <v>0</v>
      </c>
      <c r="K86" s="108" t="n"/>
      <c r="L86" s="190">
        <f>K86*E86</f>
        <v>0</v>
      </c>
      <c r="M86" s="110" t="n"/>
      <c r="N86" s="183">
        <f>M86*F86</f>
        <v>0</v>
      </c>
      <c r="O86" s="108" t="n"/>
      <c r="P86" s="191">
        <f>O86*E86</f>
        <v>0</v>
      </c>
      <c r="Q86" s="112" t="n"/>
      <c r="R86" s="183">
        <f>Q86*F86</f>
        <v>0</v>
      </c>
      <c r="S86" s="108" t="n"/>
      <c r="T86" s="191">
        <f>S86*E86</f>
        <v>0</v>
      </c>
      <c r="U86" s="112" t="n"/>
      <c r="V86" s="183">
        <f>U86*F86</f>
        <v>0</v>
      </c>
      <c r="W86" s="108" t="n"/>
      <c r="X86" s="191">
        <f>W86*E86</f>
        <v>0</v>
      </c>
      <c r="Y86" s="112" t="n"/>
      <c r="Z86" s="183">
        <f>Y86*F86</f>
        <v>0</v>
      </c>
      <c r="AA86" s="108" t="n"/>
      <c r="AB86" s="191">
        <f>AA86*E86</f>
        <v>0</v>
      </c>
      <c r="AC86" s="112" t="n"/>
      <c r="AD86" s="183">
        <f>AC86*F86</f>
        <v>0</v>
      </c>
      <c r="AE86" s="108" t="n"/>
      <c r="AF86" s="191">
        <f>AE86*E86</f>
        <v>0</v>
      </c>
      <c r="AG86" s="112" t="n"/>
      <c r="AH86" s="183">
        <f>AG86*F86</f>
        <v>0</v>
      </c>
      <c r="AI86" s="108" t="n"/>
      <c r="AJ86" s="191">
        <f>AI86*E86</f>
        <v>0</v>
      </c>
      <c r="AK86" s="112" t="n"/>
      <c r="AL86" s="183">
        <f>AK86*F86</f>
        <v>0</v>
      </c>
      <c r="AM86" s="113" t="n"/>
      <c r="AN86" s="192">
        <f>AM86*E86</f>
        <v>0</v>
      </c>
      <c r="AO86" s="115" t="n"/>
      <c r="AP86" s="183">
        <f>AO86*F86</f>
        <v>0</v>
      </c>
      <c r="AQ86" s="113" t="n"/>
      <c r="AR86" s="192">
        <f>AQ86*E86</f>
        <v>0</v>
      </c>
      <c r="AS86" s="115" t="n"/>
      <c r="AT86" s="183">
        <f>AS86*F86</f>
        <v>0</v>
      </c>
      <c r="AU86" s="113" t="n"/>
      <c r="AV86" s="192">
        <f>AU86*E86</f>
        <v>0</v>
      </c>
      <c r="AW86" s="115" t="n"/>
      <c r="AX86" s="183">
        <f>AW86*F86</f>
        <v>0</v>
      </c>
      <c r="AY86" s="113" t="n"/>
      <c r="AZ86" s="192">
        <f>AY86*E86</f>
        <v>0</v>
      </c>
      <c r="BA86" s="115" t="n"/>
      <c r="BB86" s="183">
        <f>BA86*F86</f>
        <v>0</v>
      </c>
      <c r="BC86" s="113" t="n"/>
      <c r="BD86" s="192">
        <f>BC86*E86</f>
        <v>0</v>
      </c>
      <c r="BE86" s="115" t="n"/>
      <c r="BF86" s="183">
        <f>BE86*F86</f>
        <v>0</v>
      </c>
    </row>
    <row r="87" ht="56.4" customHeight="1">
      <c r="A87" s="19" t="inlineStr">
        <is>
          <t>08.012.0020</t>
        </is>
      </c>
      <c r="B87" s="15" t="inlineStr">
        <is>
          <t>תא בקרה עגול בקוטר 80 ס"מ ובעומק 100 ס"מ לרבות חפירה/חציבה, התקנה, תקרה, מכסה מתאים ל-12.5 טון, שילוט, הכנת פתחים, איטום וחצץ בתחתית</t>
        </is>
      </c>
      <c r="C87" s="14" t="inlineStr">
        <is>
          <t>יח'</t>
        </is>
      </c>
      <c r="D87" s="193" t="n">
        <v>1950</v>
      </c>
      <c r="E87" s="180">
        <f>D87*(1-$E$2)</f>
        <v>1657.5</v>
      </c>
      <c r="F87" s="194">
        <f>E87*(1+$F$2)</f>
        <v>1740.375</v>
      </c>
      <c r="H87" s="46">
        <f>K87+O87+W87+AA87+AE87+AI87+AQ87+AU87+AY87+BC87</f>
        <v>0</v>
      </c>
      <c r="I87" s="59">
        <f>M87+Q87+U87+Y87+AC87+AG87+AK87+AO87+AS87+AW87+BA87+BE87</f>
        <v>0</v>
      </c>
      <c r="K87" s="108" t="n"/>
      <c r="L87" s="190">
        <f>K87*E87</f>
        <v>0</v>
      </c>
      <c r="M87" s="110" t="n"/>
      <c r="N87" s="183">
        <f>M87*F87</f>
        <v>0</v>
      </c>
      <c r="O87" s="108" t="n"/>
      <c r="P87" s="191">
        <f>O87*E87</f>
        <v>0</v>
      </c>
      <c r="Q87" s="112" t="n"/>
      <c r="R87" s="183">
        <f>Q87*F87</f>
        <v>0</v>
      </c>
      <c r="S87" s="108" t="n"/>
      <c r="T87" s="191">
        <f>S87*E87</f>
        <v>0</v>
      </c>
      <c r="U87" s="112" t="n"/>
      <c r="V87" s="183">
        <f>U87*F87</f>
        <v>0</v>
      </c>
      <c r="W87" s="108" t="n"/>
      <c r="X87" s="191">
        <f>W87*E87</f>
        <v>0</v>
      </c>
      <c r="Y87" s="112" t="n"/>
      <c r="Z87" s="183">
        <f>Y87*F87</f>
        <v>0</v>
      </c>
      <c r="AA87" s="108" t="n"/>
      <c r="AB87" s="191">
        <f>AA87*E87</f>
        <v>0</v>
      </c>
      <c r="AC87" s="112" t="n"/>
      <c r="AD87" s="183">
        <f>AC87*F87</f>
        <v>0</v>
      </c>
      <c r="AE87" s="108" t="n"/>
      <c r="AF87" s="191">
        <f>AE87*E87</f>
        <v>0</v>
      </c>
      <c r="AG87" s="112" t="n"/>
      <c r="AH87" s="183">
        <f>AG87*F87</f>
        <v>0</v>
      </c>
      <c r="AI87" s="108" t="n"/>
      <c r="AJ87" s="191">
        <f>AI87*E87</f>
        <v>0</v>
      </c>
      <c r="AK87" s="112" t="n"/>
      <c r="AL87" s="183">
        <f>AK87*F87</f>
        <v>0</v>
      </c>
      <c r="AM87" s="113" t="n"/>
      <c r="AN87" s="192">
        <f>AM87*E87</f>
        <v>0</v>
      </c>
      <c r="AO87" s="115" t="n"/>
      <c r="AP87" s="183">
        <f>AO87*F87</f>
        <v>0</v>
      </c>
      <c r="AQ87" s="113" t="n"/>
      <c r="AR87" s="192">
        <f>AQ87*E87</f>
        <v>0</v>
      </c>
      <c r="AS87" s="115" t="n"/>
      <c r="AT87" s="183">
        <f>AS87*F87</f>
        <v>0</v>
      </c>
      <c r="AU87" s="113" t="n"/>
      <c r="AV87" s="192">
        <f>AU87*E87</f>
        <v>0</v>
      </c>
      <c r="AW87" s="115" t="n"/>
      <c r="AX87" s="183">
        <f>AW87*F87</f>
        <v>0</v>
      </c>
      <c r="AY87" s="113" t="n"/>
      <c r="AZ87" s="192">
        <f>AY87*E87</f>
        <v>0</v>
      </c>
      <c r="BA87" s="115" t="n"/>
      <c r="BB87" s="183">
        <f>BA87*F87</f>
        <v>0</v>
      </c>
      <c r="BC87" s="113" t="n"/>
      <c r="BD87" s="192">
        <f>BC87*E87</f>
        <v>0</v>
      </c>
      <c r="BE87" s="115" t="n"/>
      <c r="BF87" s="183">
        <f>BE87*F87</f>
        <v>0</v>
      </c>
    </row>
    <row r="88" ht="56.4" customHeight="1">
      <c r="A88" s="19" t="inlineStr">
        <is>
          <t>08.012.0025</t>
        </is>
      </c>
      <c r="B88" s="15" t="inlineStr">
        <is>
          <t>תא בקרה עגול בקוטר 100 ס"מ ובעומק 100 ס"מ לרבות חפירה/חציבה, התקנה, תקרה, מכסה מתאים ל-12.5 טון, שילוט, הכנת פתחים, איטום וחצץ בתחתית</t>
        </is>
      </c>
      <c r="C88" s="14" t="inlineStr">
        <is>
          <t>יח'</t>
        </is>
      </c>
      <c r="D88" s="193" t="n">
        <v>2570</v>
      </c>
      <c r="E88" s="180">
        <f>D88*(1-$E$2)</f>
        <v>2184.5</v>
      </c>
      <c r="F88" s="194">
        <f>E88*(1+$F$2)</f>
        <v>2293.725</v>
      </c>
      <c r="H88" s="46">
        <f>K88+O88+W88+AA88+AE88+AI88+AQ88+AU88+AY88+BC88</f>
        <v>0</v>
      </c>
      <c r="I88" s="59">
        <f>M88+Q88+U88+Y88+AC88+AG88+AK88+AO88+AS88+AW88+BA88+BE88</f>
        <v>0</v>
      </c>
      <c r="K88" s="108" t="n"/>
      <c r="L88" s="190">
        <f>K88*E88</f>
        <v>0</v>
      </c>
      <c r="M88" s="110" t="n"/>
      <c r="N88" s="183">
        <f>M88*F88</f>
        <v>0</v>
      </c>
      <c r="O88" s="108" t="n"/>
      <c r="P88" s="191">
        <f>O88*E88</f>
        <v>0</v>
      </c>
      <c r="Q88" s="112" t="n"/>
      <c r="R88" s="183">
        <f>Q88*F88</f>
        <v>0</v>
      </c>
      <c r="S88" s="108" t="n"/>
      <c r="T88" s="191">
        <f>S88*E88</f>
        <v>0</v>
      </c>
      <c r="U88" s="112" t="n"/>
      <c r="V88" s="183">
        <f>U88*F88</f>
        <v>0</v>
      </c>
      <c r="W88" s="108" t="n"/>
      <c r="X88" s="191">
        <f>W88*E88</f>
        <v>0</v>
      </c>
      <c r="Y88" s="112" t="n"/>
      <c r="Z88" s="183">
        <f>Y88*F88</f>
        <v>0</v>
      </c>
      <c r="AA88" s="108" t="n"/>
      <c r="AB88" s="191">
        <f>AA88*E88</f>
        <v>0</v>
      </c>
      <c r="AC88" s="112" t="n"/>
      <c r="AD88" s="183">
        <f>AC88*F88</f>
        <v>0</v>
      </c>
      <c r="AE88" s="108" t="n"/>
      <c r="AF88" s="191">
        <f>AE88*E88</f>
        <v>0</v>
      </c>
      <c r="AG88" s="112" t="n"/>
      <c r="AH88" s="183">
        <f>AG88*F88</f>
        <v>0</v>
      </c>
      <c r="AI88" s="108" t="n"/>
      <c r="AJ88" s="191">
        <f>AI88*E88</f>
        <v>0</v>
      </c>
      <c r="AK88" s="112" t="n"/>
      <c r="AL88" s="183">
        <f>AK88*F88</f>
        <v>0</v>
      </c>
      <c r="AM88" s="113" t="n"/>
      <c r="AN88" s="192">
        <f>AM88*E88</f>
        <v>0</v>
      </c>
      <c r="AO88" s="115" t="n"/>
      <c r="AP88" s="183">
        <f>AO88*F88</f>
        <v>0</v>
      </c>
      <c r="AQ88" s="113" t="n"/>
      <c r="AR88" s="192">
        <f>AQ88*E88</f>
        <v>0</v>
      </c>
      <c r="AS88" s="115" t="n"/>
      <c r="AT88" s="183">
        <f>AS88*F88</f>
        <v>0</v>
      </c>
      <c r="AU88" s="113" t="n"/>
      <c r="AV88" s="192">
        <f>AU88*E88</f>
        <v>0</v>
      </c>
      <c r="AW88" s="115" t="n"/>
      <c r="AX88" s="183">
        <f>AW88*F88</f>
        <v>0</v>
      </c>
      <c r="AY88" s="113" t="n"/>
      <c r="AZ88" s="192">
        <f>AY88*E88</f>
        <v>0</v>
      </c>
      <c r="BA88" s="115" t="n"/>
      <c r="BB88" s="183">
        <f>BA88*F88</f>
        <v>0</v>
      </c>
      <c r="BC88" s="113" t="n"/>
      <c r="BD88" s="192">
        <f>BC88*E88</f>
        <v>0</v>
      </c>
      <c r="BE88" s="115" t="n"/>
      <c r="BF88" s="183">
        <f>BE88*F88</f>
        <v>0</v>
      </c>
    </row>
    <row r="89" ht="56.4" customHeight="1">
      <c r="A89" s="19" t="inlineStr">
        <is>
          <t>08.012.0027</t>
        </is>
      </c>
      <c r="B89" s="15" t="inlineStr">
        <is>
          <t>תא בקרה עגול בקוטר 125 ס"מ ובעומק 100 ס"מ לרבות חפירה/חציבה, התקנה, תקרה, מכסה מתאים ל-12.5 טון, שילוט, הכנת פתחים, איטום וחצץ בתחתית</t>
        </is>
      </c>
      <c r="C89" s="14" t="inlineStr">
        <is>
          <t>יח'</t>
        </is>
      </c>
      <c r="D89" s="193" t="n">
        <v>3190</v>
      </c>
      <c r="E89" s="180">
        <f>D89*(1-$E$2)</f>
        <v>2711.5</v>
      </c>
      <c r="F89" s="194">
        <f>E89*(1+$F$2)</f>
        <v>2847.0750000000003</v>
      </c>
      <c r="H89" s="46">
        <f>K89+O89+W89+AA89+AE89+AI89+AQ89+AU89+AY89+BC89</f>
        <v>0</v>
      </c>
      <c r="I89" s="59">
        <f>M89+Q89+U89+Y89+AC89+AG89+AK89+AO89+AS89+AW89+BA89+BE89</f>
        <v>0</v>
      </c>
      <c r="K89" s="108" t="n"/>
      <c r="L89" s="190">
        <f>K89*E89</f>
        <v>0</v>
      </c>
      <c r="M89" s="110" t="n"/>
      <c r="N89" s="183">
        <f>M89*F89</f>
        <v>0</v>
      </c>
      <c r="O89" s="108" t="n"/>
      <c r="P89" s="191">
        <f>O89*E89</f>
        <v>0</v>
      </c>
      <c r="Q89" s="112" t="n"/>
      <c r="R89" s="183">
        <f>Q89*F89</f>
        <v>0</v>
      </c>
      <c r="S89" s="108" t="n"/>
      <c r="T89" s="191">
        <f>S89*E89</f>
        <v>0</v>
      </c>
      <c r="U89" s="112" t="n"/>
      <c r="V89" s="183">
        <f>U89*F89</f>
        <v>0</v>
      </c>
      <c r="W89" s="108" t="n"/>
      <c r="X89" s="191">
        <f>W89*E89</f>
        <v>0</v>
      </c>
      <c r="Y89" s="112" t="n"/>
      <c r="Z89" s="183">
        <f>Y89*F89</f>
        <v>0</v>
      </c>
      <c r="AA89" s="108" t="n"/>
      <c r="AB89" s="191">
        <f>AA89*E89</f>
        <v>0</v>
      </c>
      <c r="AC89" s="112" t="n"/>
      <c r="AD89" s="183">
        <f>AC89*F89</f>
        <v>0</v>
      </c>
      <c r="AE89" s="108" t="n"/>
      <c r="AF89" s="191">
        <f>AE89*E89</f>
        <v>0</v>
      </c>
      <c r="AG89" s="112" t="n"/>
      <c r="AH89" s="183">
        <f>AG89*F89</f>
        <v>0</v>
      </c>
      <c r="AI89" s="108" t="n"/>
      <c r="AJ89" s="191">
        <f>AI89*E89</f>
        <v>0</v>
      </c>
      <c r="AK89" s="112" t="n"/>
      <c r="AL89" s="183">
        <f>AK89*F89</f>
        <v>0</v>
      </c>
      <c r="AM89" s="113" t="n"/>
      <c r="AN89" s="192">
        <f>AM89*E89</f>
        <v>0</v>
      </c>
      <c r="AO89" s="115" t="n"/>
      <c r="AP89" s="183">
        <f>AO89*F89</f>
        <v>0</v>
      </c>
      <c r="AQ89" s="113" t="n"/>
      <c r="AR89" s="192">
        <f>AQ89*E89</f>
        <v>0</v>
      </c>
      <c r="AS89" s="115" t="n"/>
      <c r="AT89" s="183">
        <f>AS89*F89</f>
        <v>0</v>
      </c>
      <c r="AU89" s="113" t="n"/>
      <c r="AV89" s="192">
        <f>AU89*E89</f>
        <v>0</v>
      </c>
      <c r="AW89" s="115" t="n"/>
      <c r="AX89" s="183">
        <f>AW89*F89</f>
        <v>0</v>
      </c>
      <c r="AY89" s="113" t="n"/>
      <c r="AZ89" s="192">
        <f>AY89*E89</f>
        <v>0</v>
      </c>
      <c r="BA89" s="115" t="n"/>
      <c r="BB89" s="183">
        <f>BA89*F89</f>
        <v>0</v>
      </c>
      <c r="BC89" s="113" t="n"/>
      <c r="BD89" s="192">
        <f>BC89*E89</f>
        <v>0</v>
      </c>
      <c r="BE89" s="115" t="n"/>
      <c r="BF89" s="183">
        <f>BE89*F89</f>
        <v>0</v>
      </c>
    </row>
    <row r="90" ht="56.4" customHeight="1">
      <c r="A90" s="19" t="inlineStr">
        <is>
          <t>08.012.0029</t>
        </is>
      </c>
      <c r="B90" s="15" t="inlineStr">
        <is>
          <t>תא בקרה עגול בקוטר 60 ס"מ ובעומק 150 ס"מ לרבות חפירה/חציבה, התקנה, תקרה, מכסה מתאים ל-12.5 טון, שילוט, הכנת פתחים, איטום וחצץ בתחתית</t>
        </is>
      </c>
      <c r="C90" s="14" t="inlineStr">
        <is>
          <t>יח'</t>
        </is>
      </c>
      <c r="D90" s="193" t="n">
        <v>1430</v>
      </c>
      <c r="E90" s="180">
        <f>D90*(1-$E$2)</f>
        <v>1215.5</v>
      </c>
      <c r="F90" s="194">
        <f>E90*(1+$F$2)</f>
        <v>1276.275</v>
      </c>
      <c r="H90" s="46">
        <f>K90+O90+W90+AA90+AE90+AI90+AQ90+AU90+AY90+BC90</f>
        <v>0</v>
      </c>
      <c r="I90" s="59">
        <f>M90+Q90+U90+Y90+AC90+AG90+AK90+AO90+AS90+AW90+BA90+BE90</f>
        <v>0</v>
      </c>
      <c r="K90" s="108" t="n"/>
      <c r="L90" s="190">
        <f>K90*E90</f>
        <v>0</v>
      </c>
      <c r="M90" s="110" t="n"/>
      <c r="N90" s="183">
        <f>M90*F90</f>
        <v>0</v>
      </c>
      <c r="O90" s="108" t="n"/>
      <c r="P90" s="191">
        <f>O90*E90</f>
        <v>0</v>
      </c>
      <c r="Q90" s="112" t="n"/>
      <c r="R90" s="183">
        <f>Q90*F90</f>
        <v>0</v>
      </c>
      <c r="S90" s="108" t="n"/>
      <c r="T90" s="191">
        <f>S90*E90</f>
        <v>0</v>
      </c>
      <c r="U90" s="112" t="n"/>
      <c r="V90" s="183">
        <f>U90*F90</f>
        <v>0</v>
      </c>
      <c r="W90" s="108" t="n"/>
      <c r="X90" s="191">
        <f>W90*E90</f>
        <v>0</v>
      </c>
      <c r="Y90" s="112" t="n"/>
      <c r="Z90" s="183">
        <f>Y90*F90</f>
        <v>0</v>
      </c>
      <c r="AA90" s="108" t="n"/>
      <c r="AB90" s="191">
        <f>AA90*E90</f>
        <v>0</v>
      </c>
      <c r="AC90" s="112" t="n"/>
      <c r="AD90" s="183">
        <f>AC90*F90</f>
        <v>0</v>
      </c>
      <c r="AE90" s="108" t="n"/>
      <c r="AF90" s="191">
        <f>AE90*E90</f>
        <v>0</v>
      </c>
      <c r="AG90" s="112" t="n"/>
      <c r="AH90" s="183">
        <f>AG90*F90</f>
        <v>0</v>
      </c>
      <c r="AI90" s="108" t="n"/>
      <c r="AJ90" s="191">
        <f>AI90*E90</f>
        <v>0</v>
      </c>
      <c r="AK90" s="112" t="n"/>
      <c r="AL90" s="183">
        <f>AK90*F90</f>
        <v>0</v>
      </c>
      <c r="AM90" s="113" t="n"/>
      <c r="AN90" s="192">
        <f>AM90*E90</f>
        <v>0</v>
      </c>
      <c r="AO90" s="115" t="n"/>
      <c r="AP90" s="183">
        <f>AO90*F90</f>
        <v>0</v>
      </c>
      <c r="AQ90" s="113" t="n"/>
      <c r="AR90" s="192">
        <f>AQ90*E90</f>
        <v>0</v>
      </c>
      <c r="AS90" s="115" t="n"/>
      <c r="AT90" s="183">
        <f>AS90*F90</f>
        <v>0</v>
      </c>
      <c r="AU90" s="113" t="n"/>
      <c r="AV90" s="192">
        <f>AU90*E90</f>
        <v>0</v>
      </c>
      <c r="AW90" s="115" t="n"/>
      <c r="AX90" s="183">
        <f>AW90*F90</f>
        <v>0</v>
      </c>
      <c r="AY90" s="113" t="n"/>
      <c r="AZ90" s="192">
        <f>AY90*E90</f>
        <v>0</v>
      </c>
      <c r="BA90" s="115" t="n"/>
      <c r="BB90" s="183">
        <f>BA90*F90</f>
        <v>0</v>
      </c>
      <c r="BC90" s="113" t="n"/>
      <c r="BD90" s="192">
        <f>BC90*E90</f>
        <v>0</v>
      </c>
      <c r="BE90" s="115" t="n"/>
      <c r="BF90" s="183">
        <f>BE90*F90</f>
        <v>0</v>
      </c>
    </row>
    <row r="91" ht="56.4" customHeight="1">
      <c r="A91" s="19" t="inlineStr">
        <is>
          <t>08.012.0031</t>
        </is>
      </c>
      <c r="B91" s="15" t="inlineStr">
        <is>
          <t>תא בקרה עגול בקוטר 80 ס"מ ובעומק 150 ס"מ לרבות חפירה/חציבה, התקנה, תקרה, מכסה מתאים ל-12.5 טון, שילוט, הכנת פתחים, איטום וחצץ בתחתית</t>
        </is>
      </c>
      <c r="C91" s="14" t="inlineStr">
        <is>
          <t>יח'</t>
        </is>
      </c>
      <c r="D91" s="193" t="n">
        <v>2200</v>
      </c>
      <c r="E91" s="180">
        <f>D91*(1-$E$2)</f>
        <v>1870</v>
      </c>
      <c r="F91" s="194">
        <f>E91*(1+$F$2)</f>
        <v>1963.5</v>
      </c>
      <c r="H91" s="46">
        <f>K91+O91+W91+AA91+AE91+AI91+AQ91+AU91+AY91+BC91</f>
        <v>0</v>
      </c>
      <c r="I91" s="59">
        <f>M91+Q91+U91+Y91+AC91+AG91+AK91+AO91+AS91+AW91+BA91+BE91</f>
        <v>0</v>
      </c>
      <c r="K91" s="108" t="n"/>
      <c r="L91" s="190">
        <f>K91*E91</f>
        <v>0</v>
      </c>
      <c r="M91" s="110" t="n"/>
      <c r="N91" s="183">
        <f>M91*F91</f>
        <v>0</v>
      </c>
      <c r="O91" s="108" t="n"/>
      <c r="P91" s="191">
        <f>O91*E91</f>
        <v>0</v>
      </c>
      <c r="Q91" s="112" t="n"/>
      <c r="R91" s="183">
        <f>Q91*F91</f>
        <v>0</v>
      </c>
      <c r="S91" s="108" t="n"/>
      <c r="T91" s="191">
        <f>S91*E91</f>
        <v>0</v>
      </c>
      <c r="U91" s="112" t="n"/>
      <c r="V91" s="183">
        <f>U91*F91</f>
        <v>0</v>
      </c>
      <c r="W91" s="108" t="n"/>
      <c r="X91" s="191">
        <f>W91*E91</f>
        <v>0</v>
      </c>
      <c r="Y91" s="112" t="n"/>
      <c r="Z91" s="183">
        <f>Y91*F91</f>
        <v>0</v>
      </c>
      <c r="AA91" s="108" t="n"/>
      <c r="AB91" s="191">
        <f>AA91*E91</f>
        <v>0</v>
      </c>
      <c r="AC91" s="112" t="n"/>
      <c r="AD91" s="183">
        <f>AC91*F91</f>
        <v>0</v>
      </c>
      <c r="AE91" s="108" t="n"/>
      <c r="AF91" s="191">
        <f>AE91*E91</f>
        <v>0</v>
      </c>
      <c r="AG91" s="112" t="n"/>
      <c r="AH91" s="183">
        <f>AG91*F91</f>
        <v>0</v>
      </c>
      <c r="AI91" s="108" t="n"/>
      <c r="AJ91" s="191">
        <f>AI91*E91</f>
        <v>0</v>
      </c>
      <c r="AK91" s="112" t="n"/>
      <c r="AL91" s="183">
        <f>AK91*F91</f>
        <v>0</v>
      </c>
      <c r="AM91" s="113" t="n"/>
      <c r="AN91" s="192">
        <f>AM91*E91</f>
        <v>0</v>
      </c>
      <c r="AO91" s="115" t="n"/>
      <c r="AP91" s="183">
        <f>AO91*F91</f>
        <v>0</v>
      </c>
      <c r="AQ91" s="113" t="n"/>
      <c r="AR91" s="192">
        <f>AQ91*E91</f>
        <v>0</v>
      </c>
      <c r="AS91" s="115" t="n"/>
      <c r="AT91" s="183">
        <f>AS91*F91</f>
        <v>0</v>
      </c>
      <c r="AU91" s="113" t="n"/>
      <c r="AV91" s="192">
        <f>AU91*E91</f>
        <v>0</v>
      </c>
      <c r="AW91" s="115" t="n"/>
      <c r="AX91" s="183">
        <f>AW91*F91</f>
        <v>0</v>
      </c>
      <c r="AY91" s="113" t="n"/>
      <c r="AZ91" s="192">
        <f>AY91*E91</f>
        <v>0</v>
      </c>
      <c r="BA91" s="115" t="n"/>
      <c r="BB91" s="183">
        <f>BA91*F91</f>
        <v>0</v>
      </c>
      <c r="BC91" s="113" t="n"/>
      <c r="BD91" s="192">
        <f>BC91*E91</f>
        <v>0</v>
      </c>
      <c r="BE91" s="115" t="n"/>
      <c r="BF91" s="183">
        <f>BE91*F91</f>
        <v>0</v>
      </c>
    </row>
    <row r="92" ht="56.4" customHeight="1">
      <c r="A92" s="19" t="inlineStr">
        <is>
          <t>08.012.0033</t>
        </is>
      </c>
      <c r="B92" s="15" t="inlineStr">
        <is>
          <t>תא בקרה עגול בקוטר 100 ס"מ ובעומק 150 ס"מ לרבות חפירה/חציבה, התקנה, תקרה, מכסה מתאים ל-12.5 טון, שילוט, הכנת פתחים, איטום וחצץ בתחתית</t>
        </is>
      </c>
      <c r="C92" s="14" t="inlineStr">
        <is>
          <t>יח'</t>
        </is>
      </c>
      <c r="D92" s="193" t="n">
        <v>3030</v>
      </c>
      <c r="E92" s="180">
        <f>D92*(1-$E$2)</f>
        <v>2575.5</v>
      </c>
      <c r="F92" s="194">
        <f>E92*(1+$F$2)</f>
        <v>2704.275</v>
      </c>
      <c r="H92" s="46">
        <f>K92+O92+W92+AA92+AE92+AI92+AQ92+AU92+AY92+BC92</f>
        <v>0</v>
      </c>
      <c r="I92" s="59">
        <f>M92+Q92+U92+Y92+AC92+AG92+AK92+AO92+AS92+AW92+BA92+BE92</f>
        <v>0</v>
      </c>
      <c r="K92" s="108" t="n"/>
      <c r="L92" s="190">
        <f>K92*E92</f>
        <v>0</v>
      </c>
      <c r="M92" s="110" t="n"/>
      <c r="N92" s="183">
        <f>M92*F92</f>
        <v>0</v>
      </c>
      <c r="O92" s="108" t="n"/>
      <c r="P92" s="191">
        <f>O92*E92</f>
        <v>0</v>
      </c>
      <c r="Q92" s="112" t="n"/>
      <c r="R92" s="183">
        <f>Q92*F92</f>
        <v>0</v>
      </c>
      <c r="S92" s="108" t="n"/>
      <c r="T92" s="191">
        <f>S92*E92</f>
        <v>0</v>
      </c>
      <c r="U92" s="112" t="n"/>
      <c r="V92" s="183">
        <f>U92*F92</f>
        <v>0</v>
      </c>
      <c r="W92" s="108" t="n"/>
      <c r="X92" s="191">
        <f>W92*E92</f>
        <v>0</v>
      </c>
      <c r="Y92" s="112" t="n"/>
      <c r="Z92" s="183">
        <f>Y92*F92</f>
        <v>0</v>
      </c>
      <c r="AA92" s="108" t="n"/>
      <c r="AB92" s="191">
        <f>AA92*E92</f>
        <v>0</v>
      </c>
      <c r="AC92" s="112" t="n"/>
      <c r="AD92" s="183">
        <f>AC92*F92</f>
        <v>0</v>
      </c>
      <c r="AE92" s="108" t="n"/>
      <c r="AF92" s="191">
        <f>AE92*E92</f>
        <v>0</v>
      </c>
      <c r="AG92" s="112" t="n"/>
      <c r="AH92" s="183">
        <f>AG92*F92</f>
        <v>0</v>
      </c>
      <c r="AI92" s="108" t="n"/>
      <c r="AJ92" s="191">
        <f>AI92*E92</f>
        <v>0</v>
      </c>
      <c r="AK92" s="112" t="n"/>
      <c r="AL92" s="183">
        <f>AK92*F92</f>
        <v>0</v>
      </c>
      <c r="AM92" s="113" t="n"/>
      <c r="AN92" s="192">
        <f>AM92*E92</f>
        <v>0</v>
      </c>
      <c r="AO92" s="115" t="n"/>
      <c r="AP92" s="183">
        <f>AO92*F92</f>
        <v>0</v>
      </c>
      <c r="AQ92" s="113" t="n"/>
      <c r="AR92" s="192">
        <f>AQ92*E92</f>
        <v>0</v>
      </c>
      <c r="AS92" s="115" t="n"/>
      <c r="AT92" s="183">
        <f>AS92*F92</f>
        <v>0</v>
      </c>
      <c r="AU92" s="113" t="n"/>
      <c r="AV92" s="192">
        <f>AU92*E92</f>
        <v>0</v>
      </c>
      <c r="AW92" s="115" t="n"/>
      <c r="AX92" s="183">
        <f>AW92*F92</f>
        <v>0</v>
      </c>
      <c r="AY92" s="113" t="n"/>
      <c r="AZ92" s="192">
        <f>AY92*E92</f>
        <v>0</v>
      </c>
      <c r="BA92" s="115" t="n"/>
      <c r="BB92" s="183">
        <f>BA92*F92</f>
        <v>0</v>
      </c>
      <c r="BC92" s="113" t="n"/>
      <c r="BD92" s="192">
        <f>BC92*E92</f>
        <v>0</v>
      </c>
      <c r="BE92" s="115" t="n"/>
      <c r="BF92" s="183">
        <f>BE92*F92</f>
        <v>0</v>
      </c>
    </row>
    <row r="93" ht="56.4" customHeight="1">
      <c r="A93" s="19" t="inlineStr">
        <is>
          <t>08.012.0035</t>
        </is>
      </c>
      <c r="B93" s="15" t="inlineStr">
        <is>
          <t>תא בקרה עגול בקוטר 125 ס"מ ובעומק 150 ס"מ לרבות חפירה/חציבה, התקנה, תקרה, מכסה מתאים ל-12.5 טון, שילוט, הכנת פתחים, איטום וחצץ בתחתית</t>
        </is>
      </c>
      <c r="C93" s="14" t="inlineStr">
        <is>
          <t>יח'</t>
        </is>
      </c>
      <c r="D93" s="193" t="n">
        <v>3890</v>
      </c>
      <c r="E93" s="180">
        <f>D93*(1-$E$2)</f>
        <v>3306.5</v>
      </c>
      <c r="F93" s="194">
        <f>E93*(1+$F$2)</f>
        <v>3471.8250000000003</v>
      </c>
      <c r="H93" s="46">
        <f>K93+O93+W93+AA93+AE93+AI93+AQ93+AU93+AY93+BC93</f>
        <v>0</v>
      </c>
      <c r="I93" s="59">
        <f>M93+Q93+U93+Y93+AC93+AG93+AK93+AO93+AS93+AW93+BA93+BE93</f>
        <v>0</v>
      </c>
      <c r="K93" s="108" t="n"/>
      <c r="L93" s="190">
        <f>K93*E93</f>
        <v>0</v>
      </c>
      <c r="M93" s="110" t="n"/>
      <c r="N93" s="183">
        <f>M93*F93</f>
        <v>0</v>
      </c>
      <c r="O93" s="108" t="n"/>
      <c r="P93" s="191">
        <f>O93*E93</f>
        <v>0</v>
      </c>
      <c r="Q93" s="112" t="n"/>
      <c r="R93" s="183">
        <f>Q93*F93</f>
        <v>0</v>
      </c>
      <c r="S93" s="108" t="n"/>
      <c r="T93" s="191">
        <f>S93*E93</f>
        <v>0</v>
      </c>
      <c r="U93" s="112" t="n"/>
      <c r="V93" s="183">
        <f>U93*F93</f>
        <v>0</v>
      </c>
      <c r="W93" s="108" t="n"/>
      <c r="X93" s="191">
        <f>W93*E93</f>
        <v>0</v>
      </c>
      <c r="Y93" s="112" t="n"/>
      <c r="Z93" s="183">
        <f>Y93*F93</f>
        <v>0</v>
      </c>
      <c r="AA93" s="108" t="n"/>
      <c r="AB93" s="191">
        <f>AA93*E93</f>
        <v>0</v>
      </c>
      <c r="AC93" s="112" t="n"/>
      <c r="AD93" s="183">
        <f>AC93*F93</f>
        <v>0</v>
      </c>
      <c r="AE93" s="108" t="n"/>
      <c r="AF93" s="191">
        <f>AE93*E93</f>
        <v>0</v>
      </c>
      <c r="AG93" s="112" t="n"/>
      <c r="AH93" s="183">
        <f>AG93*F93</f>
        <v>0</v>
      </c>
      <c r="AI93" s="108" t="n"/>
      <c r="AJ93" s="191">
        <f>AI93*E93</f>
        <v>0</v>
      </c>
      <c r="AK93" s="112" t="n"/>
      <c r="AL93" s="183">
        <f>AK93*F93</f>
        <v>0</v>
      </c>
      <c r="AM93" s="113" t="n"/>
      <c r="AN93" s="192">
        <f>AM93*E93</f>
        <v>0</v>
      </c>
      <c r="AO93" s="115" t="n"/>
      <c r="AP93" s="183">
        <f>AO93*F93</f>
        <v>0</v>
      </c>
      <c r="AQ93" s="113" t="n"/>
      <c r="AR93" s="192">
        <f>AQ93*E93</f>
        <v>0</v>
      </c>
      <c r="AS93" s="115" t="n"/>
      <c r="AT93" s="183">
        <f>AS93*F93</f>
        <v>0</v>
      </c>
      <c r="AU93" s="113" t="n"/>
      <c r="AV93" s="192">
        <f>AU93*E93</f>
        <v>0</v>
      </c>
      <c r="AW93" s="115" t="n"/>
      <c r="AX93" s="183">
        <f>AW93*F93</f>
        <v>0</v>
      </c>
      <c r="AY93" s="113" t="n"/>
      <c r="AZ93" s="192">
        <f>AY93*E93</f>
        <v>0</v>
      </c>
      <c r="BA93" s="115" t="n"/>
      <c r="BB93" s="183">
        <f>BA93*F93</f>
        <v>0</v>
      </c>
      <c r="BC93" s="113" t="n"/>
      <c r="BD93" s="192">
        <f>BC93*E93</f>
        <v>0</v>
      </c>
      <c r="BE93" s="115" t="n"/>
      <c r="BF93" s="183">
        <f>BE93*F93</f>
        <v>0</v>
      </c>
    </row>
    <row r="94" ht="28.8" customHeight="1">
      <c r="A94" s="19" t="inlineStr">
        <is>
          <t>08.012.0037</t>
        </is>
      </c>
      <c r="B94" s="15" t="inlineStr">
        <is>
          <t>תוספת לסעיפים 08.012.0010-0035 עבור מכסה מתאים ל- 25 טון, במקום מכסה מתאים ל- 12.5 טון</t>
        </is>
      </c>
      <c r="C94" s="14" t="inlineStr">
        <is>
          <t>יח'</t>
        </is>
      </c>
      <c r="D94" s="193" t="n">
        <v>440</v>
      </c>
      <c r="E94" s="180">
        <f>D94*(1-$E$2)</f>
        <v>374</v>
      </c>
      <c r="F94" s="194">
        <f>E94*(1+$F$2)</f>
        <v>392.7</v>
      </c>
      <c r="H94" s="46">
        <f>K94+O94+W94+AA94+AE94+AI94+AQ94+AU94+AY94+BC94</f>
        <v>0</v>
      </c>
      <c r="I94" s="59">
        <f>M94+Q94+U94+Y94+AC94+AG94+AK94+AO94+AS94+AW94+BA94+BE94</f>
        <v>0</v>
      </c>
      <c r="K94" s="108" t="n"/>
      <c r="L94" s="190">
        <f>K94*E94</f>
        <v>0</v>
      </c>
      <c r="M94" s="110" t="n"/>
      <c r="N94" s="183">
        <f>M94*F94</f>
        <v>0</v>
      </c>
      <c r="O94" s="108" t="n"/>
      <c r="P94" s="191">
        <f>O94*E94</f>
        <v>0</v>
      </c>
      <c r="Q94" s="112" t="n"/>
      <c r="R94" s="183">
        <f>Q94*F94</f>
        <v>0</v>
      </c>
      <c r="S94" s="108" t="n"/>
      <c r="T94" s="191">
        <f>S94*E94</f>
        <v>0</v>
      </c>
      <c r="U94" s="112" t="n"/>
      <c r="V94" s="183">
        <f>U94*F94</f>
        <v>0</v>
      </c>
      <c r="W94" s="108" t="n"/>
      <c r="X94" s="191">
        <f>W94*E94</f>
        <v>0</v>
      </c>
      <c r="Y94" s="112" t="n"/>
      <c r="Z94" s="183">
        <f>Y94*F94</f>
        <v>0</v>
      </c>
      <c r="AA94" s="108" t="n"/>
      <c r="AB94" s="191">
        <f>AA94*E94</f>
        <v>0</v>
      </c>
      <c r="AC94" s="112" t="n"/>
      <c r="AD94" s="183">
        <f>AC94*F94</f>
        <v>0</v>
      </c>
      <c r="AE94" s="108" t="n"/>
      <c r="AF94" s="191">
        <f>AE94*E94</f>
        <v>0</v>
      </c>
      <c r="AG94" s="112" t="n"/>
      <c r="AH94" s="183">
        <f>AG94*F94</f>
        <v>0</v>
      </c>
      <c r="AI94" s="108" t="n"/>
      <c r="AJ94" s="191">
        <f>AI94*E94</f>
        <v>0</v>
      </c>
      <c r="AK94" s="112" t="n"/>
      <c r="AL94" s="183">
        <f>AK94*F94</f>
        <v>0</v>
      </c>
      <c r="AM94" s="113" t="n"/>
      <c r="AN94" s="192">
        <f>AM94*E94</f>
        <v>0</v>
      </c>
      <c r="AO94" s="115" t="n"/>
      <c r="AP94" s="183">
        <f>AO94*F94</f>
        <v>0</v>
      </c>
      <c r="AQ94" s="113" t="n"/>
      <c r="AR94" s="192">
        <f>AQ94*E94</f>
        <v>0</v>
      </c>
      <c r="AS94" s="115" t="n"/>
      <c r="AT94" s="183">
        <f>AS94*F94</f>
        <v>0</v>
      </c>
      <c r="AU94" s="113" t="n"/>
      <c r="AV94" s="192">
        <f>AU94*E94</f>
        <v>0</v>
      </c>
      <c r="AW94" s="115" t="n"/>
      <c r="AX94" s="183">
        <f>AW94*F94</f>
        <v>0</v>
      </c>
      <c r="AY94" s="113" t="n"/>
      <c r="AZ94" s="192">
        <f>AY94*E94</f>
        <v>0</v>
      </c>
      <c r="BA94" s="115" t="n"/>
      <c r="BB94" s="183">
        <f>BA94*F94</f>
        <v>0</v>
      </c>
      <c r="BC94" s="113" t="n"/>
      <c r="BD94" s="192">
        <f>BC94*E94</f>
        <v>0</v>
      </c>
      <c r="BE94" s="115" t="n"/>
      <c r="BF94" s="183">
        <f>BE94*F94</f>
        <v>0</v>
      </c>
    </row>
    <row r="95" ht="28.8" customHeight="1">
      <c r="A95" s="19" t="inlineStr">
        <is>
          <t>08.012.0038</t>
        </is>
      </c>
      <c r="B95" s="15" t="inlineStr">
        <is>
          <t>תוספת לסעיפים 08.012.0010-0035 עבור מכסה מתאים ל- 40 טון, במקום מכסה מתאים ל- 12.5 טון</t>
        </is>
      </c>
      <c r="C95" s="14" t="inlineStr">
        <is>
          <t>יח'</t>
        </is>
      </c>
      <c r="D95" s="193" t="n">
        <v>550</v>
      </c>
      <c r="E95" s="180">
        <f>D95*(1-$E$2)</f>
        <v>467.5</v>
      </c>
      <c r="F95" s="194">
        <f>E95*(1+$F$2)</f>
        <v>490.875</v>
      </c>
      <c r="H95" s="46">
        <f>K95+O95+W95+AA95+AE95+AI95+AQ95+AU95+AY95+BC95</f>
        <v>0</v>
      </c>
      <c r="I95" s="59">
        <f>M95+Q95+U95+Y95+AC95+AG95+AK95+AO95+AS95+AW95+BA95+BE95</f>
        <v>0</v>
      </c>
      <c r="K95" s="108" t="n"/>
      <c r="L95" s="190">
        <f>K95*E95</f>
        <v>0</v>
      </c>
      <c r="M95" s="110" t="n"/>
      <c r="N95" s="183">
        <f>M95*F95</f>
        <v>0</v>
      </c>
      <c r="O95" s="108" t="n"/>
      <c r="P95" s="191">
        <f>O95*E95</f>
        <v>0</v>
      </c>
      <c r="Q95" s="112" t="n"/>
      <c r="R95" s="183">
        <f>Q95*F95</f>
        <v>0</v>
      </c>
      <c r="S95" s="108" t="n"/>
      <c r="T95" s="191">
        <f>S95*E95</f>
        <v>0</v>
      </c>
      <c r="U95" s="112" t="n"/>
      <c r="V95" s="183">
        <f>U95*F95</f>
        <v>0</v>
      </c>
      <c r="W95" s="108" t="n"/>
      <c r="X95" s="191">
        <f>W95*E95</f>
        <v>0</v>
      </c>
      <c r="Y95" s="112" t="n"/>
      <c r="Z95" s="183">
        <f>Y95*F95</f>
        <v>0</v>
      </c>
      <c r="AA95" s="108" t="n"/>
      <c r="AB95" s="191">
        <f>AA95*E95</f>
        <v>0</v>
      </c>
      <c r="AC95" s="112" t="n"/>
      <c r="AD95" s="183">
        <f>AC95*F95</f>
        <v>0</v>
      </c>
      <c r="AE95" s="108" t="n"/>
      <c r="AF95" s="191">
        <f>AE95*E95</f>
        <v>0</v>
      </c>
      <c r="AG95" s="112" t="n"/>
      <c r="AH95" s="183">
        <f>AG95*F95</f>
        <v>0</v>
      </c>
      <c r="AI95" s="108" t="n"/>
      <c r="AJ95" s="191">
        <f>AI95*E95</f>
        <v>0</v>
      </c>
      <c r="AK95" s="112" t="n"/>
      <c r="AL95" s="183">
        <f>AK95*F95</f>
        <v>0</v>
      </c>
      <c r="AM95" s="113" t="n"/>
      <c r="AN95" s="192">
        <f>AM95*E95</f>
        <v>0</v>
      </c>
      <c r="AO95" s="115" t="n"/>
      <c r="AP95" s="183">
        <f>AO95*F95</f>
        <v>0</v>
      </c>
      <c r="AQ95" s="113" t="n"/>
      <c r="AR95" s="192">
        <f>AQ95*E95</f>
        <v>0</v>
      </c>
      <c r="AS95" s="115" t="n"/>
      <c r="AT95" s="183">
        <f>AS95*F95</f>
        <v>0</v>
      </c>
      <c r="AU95" s="113" t="n"/>
      <c r="AV95" s="192">
        <f>AU95*E95</f>
        <v>0</v>
      </c>
      <c r="AW95" s="115" t="n"/>
      <c r="AX95" s="183">
        <f>AW95*F95</f>
        <v>0</v>
      </c>
      <c r="AY95" s="113" t="n"/>
      <c r="AZ95" s="192">
        <f>AY95*E95</f>
        <v>0</v>
      </c>
      <c r="BA95" s="115" t="n"/>
      <c r="BB95" s="183">
        <f>BA95*F95</f>
        <v>0</v>
      </c>
      <c r="BC95" s="113" t="n"/>
      <c r="BD95" s="192">
        <f>BC95*E95</f>
        <v>0</v>
      </c>
      <c r="BE95" s="115" t="n"/>
      <c r="BF95" s="183">
        <f>BE95*F95</f>
        <v>0</v>
      </c>
    </row>
    <row r="96" ht="56.4" customHeight="1">
      <c r="A96" s="19" t="inlineStr">
        <is>
          <t>08.012.0040</t>
        </is>
      </c>
      <c r="B96" s="15" t="inlineStr">
        <is>
          <t>תא בקרה במידות 100X100X100 ס"מ מבלוקים או מיציקת בטון, לרבות חפירה/חציבה ומכסה מתאים ל- 12.5 טון, שילוט וחצץ בתחתית, כולל הכנת פתחים ואיטום</t>
        </is>
      </c>
      <c r="C96" s="14" t="inlineStr">
        <is>
          <t>יח'</t>
        </is>
      </c>
      <c r="D96" s="193" t="n">
        <v>2640</v>
      </c>
      <c r="E96" s="180">
        <f>D96*(1-$E$2)</f>
        <v>2244</v>
      </c>
      <c r="F96" s="194">
        <f>E96*(1+$F$2)</f>
        <v>2356.2000000000003</v>
      </c>
      <c r="H96" s="46">
        <f>K96+O96+W96+AA96+AE96+AI96+AQ96+AU96+AY96+BC96</f>
        <v>0</v>
      </c>
      <c r="I96" s="59">
        <f>M96+Q96+U96+Y96+AC96+AG96+AK96+AO96+AS96+AW96+BA96+BE96</f>
        <v>0</v>
      </c>
      <c r="K96" s="108" t="n"/>
      <c r="L96" s="190">
        <f>K96*E96</f>
        <v>0</v>
      </c>
      <c r="M96" s="110" t="n"/>
      <c r="N96" s="183">
        <f>M96*F96</f>
        <v>0</v>
      </c>
      <c r="O96" s="108" t="n"/>
      <c r="P96" s="191">
        <f>O96*E96</f>
        <v>0</v>
      </c>
      <c r="Q96" s="112" t="n"/>
      <c r="R96" s="183">
        <f>Q96*F96</f>
        <v>0</v>
      </c>
      <c r="S96" s="108" t="n"/>
      <c r="T96" s="191">
        <f>S96*E96</f>
        <v>0</v>
      </c>
      <c r="U96" s="112" t="n"/>
      <c r="V96" s="183">
        <f>U96*F96</f>
        <v>0</v>
      </c>
      <c r="W96" s="108" t="n"/>
      <c r="X96" s="191">
        <f>W96*E96</f>
        <v>0</v>
      </c>
      <c r="Y96" s="112" t="n"/>
      <c r="Z96" s="183">
        <f>Y96*F96</f>
        <v>0</v>
      </c>
      <c r="AA96" s="108" t="n"/>
      <c r="AB96" s="191">
        <f>AA96*E96</f>
        <v>0</v>
      </c>
      <c r="AC96" s="112" t="n"/>
      <c r="AD96" s="183">
        <f>AC96*F96</f>
        <v>0</v>
      </c>
      <c r="AE96" s="108" t="n"/>
      <c r="AF96" s="191">
        <f>AE96*E96</f>
        <v>0</v>
      </c>
      <c r="AG96" s="112" t="n"/>
      <c r="AH96" s="183">
        <f>AG96*F96</f>
        <v>0</v>
      </c>
      <c r="AI96" s="108" t="n"/>
      <c r="AJ96" s="191">
        <f>AI96*E96</f>
        <v>0</v>
      </c>
      <c r="AK96" s="112" t="n"/>
      <c r="AL96" s="183">
        <f>AK96*F96</f>
        <v>0</v>
      </c>
      <c r="AM96" s="113" t="n"/>
      <c r="AN96" s="192">
        <f>AM96*E96</f>
        <v>0</v>
      </c>
      <c r="AO96" s="115" t="n"/>
      <c r="AP96" s="183">
        <f>AO96*F96</f>
        <v>0</v>
      </c>
      <c r="AQ96" s="113" t="n"/>
      <c r="AR96" s="192">
        <f>AQ96*E96</f>
        <v>0</v>
      </c>
      <c r="AS96" s="115" t="n"/>
      <c r="AT96" s="183">
        <f>AS96*F96</f>
        <v>0</v>
      </c>
      <c r="AU96" s="113" t="n"/>
      <c r="AV96" s="192">
        <f>AU96*E96</f>
        <v>0</v>
      </c>
      <c r="AW96" s="115" t="n"/>
      <c r="AX96" s="183">
        <f>AW96*F96</f>
        <v>0</v>
      </c>
      <c r="AY96" s="113" t="n"/>
      <c r="AZ96" s="192">
        <f>AY96*E96</f>
        <v>0</v>
      </c>
      <c r="BA96" s="115" t="n"/>
      <c r="BB96" s="183">
        <f>BA96*F96</f>
        <v>0</v>
      </c>
      <c r="BC96" s="113" t="n"/>
      <c r="BD96" s="192">
        <f>BC96*E96</f>
        <v>0</v>
      </c>
      <c r="BE96" s="115" t="n"/>
      <c r="BF96" s="183">
        <f>BE96*F96</f>
        <v>0</v>
      </c>
    </row>
    <row r="97" ht="56.4" customHeight="1">
      <c r="A97" s="19" t="inlineStr">
        <is>
          <t>08.012.0050</t>
        </is>
      </c>
      <c r="B97" s="15" t="inlineStr">
        <is>
          <t>תא בקרה במידות 180X200X150 ס"מ מיציקת בטון, עובי קירות 15 ס"מ, לרבות חפירה/חציבה ומכסה מתאים ל- 12.5 טון, שילוט וחצץ בתחתית, כולל הכנת פתחים ואיטום</t>
        </is>
      </c>
      <c r="C97" s="14" t="inlineStr">
        <is>
          <t>יח'</t>
        </is>
      </c>
      <c r="D97" s="193" t="n">
        <v>11000</v>
      </c>
      <c r="E97" s="180">
        <f>D97*(1-$E$2)</f>
        <v>9350</v>
      </c>
      <c r="F97" s="194">
        <f>E97*(1+$F$2)</f>
        <v>9817.5</v>
      </c>
      <c r="H97" s="46">
        <f>K97+O97+W97+AA97+AE97+AI97+AQ97+AU97+AY97+BC97</f>
        <v>0</v>
      </c>
      <c r="I97" s="59">
        <f>M97+Q97+U97+Y97+AC97+AG97+AK97+AO97+AS97+AW97+BA97+BE97</f>
        <v>0</v>
      </c>
      <c r="K97" s="108" t="n"/>
      <c r="L97" s="190">
        <f>K97*E97</f>
        <v>0</v>
      </c>
      <c r="M97" s="110" t="n"/>
      <c r="N97" s="183">
        <f>M97*F97</f>
        <v>0</v>
      </c>
      <c r="O97" s="108" t="n"/>
      <c r="P97" s="191">
        <f>O97*E97</f>
        <v>0</v>
      </c>
      <c r="Q97" s="112" t="n"/>
      <c r="R97" s="183">
        <f>Q97*F97</f>
        <v>0</v>
      </c>
      <c r="S97" s="108" t="n"/>
      <c r="T97" s="191">
        <f>S97*E97</f>
        <v>0</v>
      </c>
      <c r="U97" s="112" t="n"/>
      <c r="V97" s="183">
        <f>U97*F97</f>
        <v>0</v>
      </c>
      <c r="W97" s="108" t="n"/>
      <c r="X97" s="191">
        <f>W97*E97</f>
        <v>0</v>
      </c>
      <c r="Y97" s="112" t="n"/>
      <c r="Z97" s="183">
        <f>Y97*F97</f>
        <v>0</v>
      </c>
      <c r="AA97" s="108" t="n"/>
      <c r="AB97" s="191">
        <f>AA97*E97</f>
        <v>0</v>
      </c>
      <c r="AC97" s="112" t="n"/>
      <c r="AD97" s="183">
        <f>AC97*F97</f>
        <v>0</v>
      </c>
      <c r="AE97" s="108" t="n"/>
      <c r="AF97" s="191">
        <f>AE97*E97</f>
        <v>0</v>
      </c>
      <c r="AG97" s="112" t="n"/>
      <c r="AH97" s="183">
        <f>AG97*F97</f>
        <v>0</v>
      </c>
      <c r="AI97" s="108" t="n"/>
      <c r="AJ97" s="191">
        <f>AI97*E97</f>
        <v>0</v>
      </c>
      <c r="AK97" s="112" t="n"/>
      <c r="AL97" s="183">
        <f>AK97*F97</f>
        <v>0</v>
      </c>
      <c r="AM97" s="113" t="n"/>
      <c r="AN97" s="192">
        <f>AM97*E97</f>
        <v>0</v>
      </c>
      <c r="AO97" s="115" t="n"/>
      <c r="AP97" s="183">
        <f>AO97*F97</f>
        <v>0</v>
      </c>
      <c r="AQ97" s="113" t="n"/>
      <c r="AR97" s="192">
        <f>AQ97*E97</f>
        <v>0</v>
      </c>
      <c r="AS97" s="115" t="n"/>
      <c r="AT97" s="183">
        <f>AS97*F97</f>
        <v>0</v>
      </c>
      <c r="AU97" s="113" t="n"/>
      <c r="AV97" s="192">
        <f>AU97*E97</f>
        <v>0</v>
      </c>
      <c r="AW97" s="115" t="n"/>
      <c r="AX97" s="183">
        <f>AW97*F97</f>
        <v>0</v>
      </c>
      <c r="AY97" s="113" t="n"/>
      <c r="AZ97" s="192">
        <f>AY97*E97</f>
        <v>0</v>
      </c>
      <c r="BA97" s="115" t="n"/>
      <c r="BB97" s="183">
        <f>BA97*F97</f>
        <v>0</v>
      </c>
      <c r="BC97" s="113" t="n"/>
      <c r="BD97" s="192">
        <f>BC97*E97</f>
        <v>0</v>
      </c>
      <c r="BE97" s="115" t="n"/>
      <c r="BF97" s="183">
        <f>BE97*F97</f>
        <v>0</v>
      </c>
    </row>
    <row r="98" ht="28.8" customHeight="1">
      <c r="A98" s="19" t="inlineStr">
        <is>
          <t>08.012.0060</t>
        </is>
      </c>
      <c r="B98" s="15" t="inlineStr">
        <is>
          <t>מכסה בקוטר 50 ס"מ לתא בקרה מיציקת ברזל עם סמל הרשות, 125B לרבות פינוי הקיים, אם נדרש</t>
        </is>
      </c>
      <c r="C98" s="14" t="inlineStr">
        <is>
          <t>יח'</t>
        </is>
      </c>
      <c r="D98" s="193" t="n">
        <v>1420</v>
      </c>
      <c r="E98" s="180">
        <f>D98*(1-$E$2)</f>
        <v>1207</v>
      </c>
      <c r="F98" s="194">
        <f>E98*(1+$F$2)</f>
        <v>1267.3500000000001</v>
      </c>
      <c r="H98" s="46">
        <f>K98+O98+W98+AA98+AE98+AI98+AQ98+AU98+AY98+BC98</f>
        <v>0</v>
      </c>
      <c r="I98" s="59">
        <f>M98+Q98+U98+Y98+AC98+AG98+AK98+AO98+AS98+AW98+BA98+BE98</f>
        <v>0</v>
      </c>
      <c r="K98" s="108" t="n"/>
      <c r="L98" s="190">
        <f>K98*E98</f>
        <v>0</v>
      </c>
      <c r="M98" s="110" t="n"/>
      <c r="N98" s="183">
        <f>M98*F98</f>
        <v>0</v>
      </c>
      <c r="O98" s="108" t="n"/>
      <c r="P98" s="191">
        <f>O98*E98</f>
        <v>0</v>
      </c>
      <c r="Q98" s="112" t="n"/>
      <c r="R98" s="183">
        <f>Q98*F98</f>
        <v>0</v>
      </c>
      <c r="S98" s="108" t="n"/>
      <c r="T98" s="191">
        <f>S98*E98</f>
        <v>0</v>
      </c>
      <c r="U98" s="112" t="n"/>
      <c r="V98" s="183">
        <f>U98*F98</f>
        <v>0</v>
      </c>
      <c r="W98" s="108" t="n"/>
      <c r="X98" s="191">
        <f>W98*E98</f>
        <v>0</v>
      </c>
      <c r="Y98" s="112" t="n"/>
      <c r="Z98" s="183">
        <f>Y98*F98</f>
        <v>0</v>
      </c>
      <c r="AA98" s="108" t="n"/>
      <c r="AB98" s="191">
        <f>AA98*E98</f>
        <v>0</v>
      </c>
      <c r="AC98" s="112" t="n"/>
      <c r="AD98" s="183">
        <f>AC98*F98</f>
        <v>0</v>
      </c>
      <c r="AE98" s="108" t="n"/>
      <c r="AF98" s="191">
        <f>AE98*E98</f>
        <v>0</v>
      </c>
      <c r="AG98" s="112" t="n"/>
      <c r="AH98" s="183">
        <f>AG98*F98</f>
        <v>0</v>
      </c>
      <c r="AI98" s="108" t="n"/>
      <c r="AJ98" s="191">
        <f>AI98*E98</f>
        <v>0</v>
      </c>
      <c r="AK98" s="112" t="n"/>
      <c r="AL98" s="183">
        <f>AK98*F98</f>
        <v>0</v>
      </c>
      <c r="AM98" s="113" t="n"/>
      <c r="AN98" s="192">
        <f>AM98*E98</f>
        <v>0</v>
      </c>
      <c r="AO98" s="115" t="n"/>
      <c r="AP98" s="183">
        <f>AO98*F98</f>
        <v>0</v>
      </c>
      <c r="AQ98" s="113" t="n"/>
      <c r="AR98" s="192">
        <f>AQ98*E98</f>
        <v>0</v>
      </c>
      <c r="AS98" s="115" t="n"/>
      <c r="AT98" s="183">
        <f>AS98*F98</f>
        <v>0</v>
      </c>
      <c r="AU98" s="113" t="n"/>
      <c r="AV98" s="192">
        <f>AU98*E98</f>
        <v>0</v>
      </c>
      <c r="AW98" s="115" t="n"/>
      <c r="AX98" s="183">
        <f>AW98*F98</f>
        <v>0</v>
      </c>
      <c r="AY98" s="113" t="n"/>
      <c r="AZ98" s="192">
        <f>AY98*E98</f>
        <v>0</v>
      </c>
      <c r="BA98" s="115" t="n"/>
      <c r="BB98" s="183">
        <f>BA98*F98</f>
        <v>0</v>
      </c>
      <c r="BC98" s="113" t="n"/>
      <c r="BD98" s="192">
        <f>BC98*E98</f>
        <v>0</v>
      </c>
      <c r="BE98" s="115" t="n"/>
      <c r="BF98" s="183">
        <f>BE98*F98</f>
        <v>0</v>
      </c>
    </row>
    <row r="99" ht="28.8" customHeight="1">
      <c r="A99" s="19" t="inlineStr">
        <is>
          <t>08.012.0065</t>
        </is>
      </c>
      <c r="B99" s="15" t="inlineStr">
        <is>
          <t>מכסה בקוטר 50 ס"מ לתא בקרה מיציקת ברזל עם סמל הרשות, 250C לרבות פינוי הקיים, אם נדרש</t>
        </is>
      </c>
      <c r="C99" s="14" t="inlineStr">
        <is>
          <t>יח'</t>
        </is>
      </c>
      <c r="D99" s="193" t="n">
        <v>1600</v>
      </c>
      <c r="E99" s="180">
        <f>D99*(1-$E$2)</f>
        <v>1360</v>
      </c>
      <c r="F99" s="194">
        <f>E99*(1+$F$2)</f>
        <v>1428</v>
      </c>
      <c r="H99" s="46">
        <f>K99+O99+W99+AA99+AE99+AI99+AQ99+AU99+AY99+BC99</f>
        <v>0</v>
      </c>
      <c r="I99" s="59">
        <f>M99+Q99+U99+Y99+AC99+AG99+AK99+AO99+AS99+AW99+BA99+BE99</f>
        <v>0</v>
      </c>
      <c r="K99" s="108" t="n"/>
      <c r="L99" s="190">
        <f>K99*E99</f>
        <v>0</v>
      </c>
      <c r="M99" s="110" t="n"/>
      <c r="N99" s="183">
        <f>M99*F99</f>
        <v>0</v>
      </c>
      <c r="O99" s="108" t="n"/>
      <c r="P99" s="191">
        <f>O99*E99</f>
        <v>0</v>
      </c>
      <c r="Q99" s="112" t="n"/>
      <c r="R99" s="183">
        <f>Q99*F99</f>
        <v>0</v>
      </c>
      <c r="S99" s="108" t="n"/>
      <c r="T99" s="191">
        <f>S99*E99</f>
        <v>0</v>
      </c>
      <c r="U99" s="112" t="n"/>
      <c r="V99" s="183">
        <f>U99*F99</f>
        <v>0</v>
      </c>
      <c r="W99" s="108" t="n"/>
      <c r="X99" s="191">
        <f>W99*E99</f>
        <v>0</v>
      </c>
      <c r="Y99" s="112" t="n"/>
      <c r="Z99" s="183">
        <f>Y99*F99</f>
        <v>0</v>
      </c>
      <c r="AA99" s="108" t="n"/>
      <c r="AB99" s="191">
        <f>AA99*E99</f>
        <v>0</v>
      </c>
      <c r="AC99" s="112" t="n"/>
      <c r="AD99" s="183">
        <f>AC99*F99</f>
        <v>0</v>
      </c>
      <c r="AE99" s="108" t="n"/>
      <c r="AF99" s="191">
        <f>AE99*E99</f>
        <v>0</v>
      </c>
      <c r="AG99" s="112" t="n"/>
      <c r="AH99" s="183">
        <f>AG99*F99</f>
        <v>0</v>
      </c>
      <c r="AI99" s="108" t="n"/>
      <c r="AJ99" s="191">
        <f>AI99*E99</f>
        <v>0</v>
      </c>
      <c r="AK99" s="112" t="n"/>
      <c r="AL99" s="183">
        <f>AK99*F99</f>
        <v>0</v>
      </c>
      <c r="AM99" s="113" t="n"/>
      <c r="AN99" s="192">
        <f>AM99*E99</f>
        <v>0</v>
      </c>
      <c r="AO99" s="115" t="n"/>
      <c r="AP99" s="183">
        <f>AO99*F99</f>
        <v>0</v>
      </c>
      <c r="AQ99" s="113" t="n"/>
      <c r="AR99" s="192">
        <f>AQ99*E99</f>
        <v>0</v>
      </c>
      <c r="AS99" s="115" t="n"/>
      <c r="AT99" s="183">
        <f>AS99*F99</f>
        <v>0</v>
      </c>
      <c r="AU99" s="113" t="n"/>
      <c r="AV99" s="192">
        <f>AU99*E99</f>
        <v>0</v>
      </c>
      <c r="AW99" s="115" t="n"/>
      <c r="AX99" s="183">
        <f>AW99*F99</f>
        <v>0</v>
      </c>
      <c r="AY99" s="113" t="n"/>
      <c r="AZ99" s="192">
        <f>AY99*E99</f>
        <v>0</v>
      </c>
      <c r="BA99" s="115" t="n"/>
      <c r="BB99" s="183">
        <f>BA99*F99</f>
        <v>0</v>
      </c>
      <c r="BC99" s="113" t="n"/>
      <c r="BD99" s="192">
        <f>BC99*E99</f>
        <v>0</v>
      </c>
      <c r="BE99" s="115" t="n"/>
      <c r="BF99" s="183">
        <f>BE99*F99</f>
        <v>0</v>
      </c>
    </row>
    <row r="100" ht="28.8" customHeight="1">
      <c r="A100" s="19" t="inlineStr">
        <is>
          <t>08.012.0070</t>
        </is>
      </c>
      <c r="B100" s="15" t="inlineStr">
        <is>
          <t>מכסה בקוטר 60 ס"מ לתא בקרה מיציקת ברזל עם סמל הרשות, 125B לרבות פינוי הקיים, אם נדרש</t>
        </is>
      </c>
      <c r="C100" s="14" t="inlineStr">
        <is>
          <t>יח'</t>
        </is>
      </c>
      <c r="D100" s="193" t="n">
        <v>1720</v>
      </c>
      <c r="E100" s="180">
        <f>D100*(1-$E$2)</f>
        <v>1462</v>
      </c>
      <c r="F100" s="194">
        <f>E100*(1+$F$2)</f>
        <v>1535.1000000000001</v>
      </c>
      <c r="H100" s="46">
        <f>K100+O100+W100+AA100+AE100+AI100+AQ100+AU100+AY100+BC100</f>
        <v>0</v>
      </c>
      <c r="I100" s="59">
        <f>M100+Q100+U100+Y100+AC100+AG100+AK100+AO100+AS100+AW100+BA100+BE100</f>
        <v>0</v>
      </c>
      <c r="K100" s="108" t="n"/>
      <c r="L100" s="190">
        <f>K100*E100</f>
        <v>0</v>
      </c>
      <c r="M100" s="110" t="n"/>
      <c r="N100" s="183">
        <f>M100*F100</f>
        <v>0</v>
      </c>
      <c r="O100" s="108" t="n"/>
      <c r="P100" s="191">
        <f>O100*E100</f>
        <v>0</v>
      </c>
      <c r="Q100" s="112" t="n"/>
      <c r="R100" s="183">
        <f>Q100*F100</f>
        <v>0</v>
      </c>
      <c r="S100" s="108" t="n"/>
      <c r="T100" s="191">
        <f>S100*E100</f>
        <v>0</v>
      </c>
      <c r="U100" s="112" t="n"/>
      <c r="V100" s="183">
        <f>U100*F100</f>
        <v>0</v>
      </c>
      <c r="W100" s="108" t="n"/>
      <c r="X100" s="191">
        <f>W100*E100</f>
        <v>0</v>
      </c>
      <c r="Y100" s="112" t="n"/>
      <c r="Z100" s="183">
        <f>Y100*F100</f>
        <v>0</v>
      </c>
      <c r="AA100" s="108" t="n"/>
      <c r="AB100" s="191">
        <f>AA100*E100</f>
        <v>0</v>
      </c>
      <c r="AC100" s="112" t="n"/>
      <c r="AD100" s="183">
        <f>AC100*F100</f>
        <v>0</v>
      </c>
      <c r="AE100" s="108" t="n"/>
      <c r="AF100" s="191">
        <f>AE100*E100</f>
        <v>0</v>
      </c>
      <c r="AG100" s="112" t="n"/>
      <c r="AH100" s="183">
        <f>AG100*F100</f>
        <v>0</v>
      </c>
      <c r="AI100" s="108" t="n"/>
      <c r="AJ100" s="191">
        <f>AI100*E100</f>
        <v>0</v>
      </c>
      <c r="AK100" s="112" t="n"/>
      <c r="AL100" s="183">
        <f>AK100*F100</f>
        <v>0</v>
      </c>
      <c r="AM100" s="113" t="n"/>
      <c r="AN100" s="192">
        <f>AM100*E100</f>
        <v>0</v>
      </c>
      <c r="AO100" s="115" t="n"/>
      <c r="AP100" s="183">
        <f>AO100*F100</f>
        <v>0</v>
      </c>
      <c r="AQ100" s="113" t="n"/>
      <c r="AR100" s="192">
        <f>AQ100*E100</f>
        <v>0</v>
      </c>
      <c r="AS100" s="115" t="n"/>
      <c r="AT100" s="183">
        <f>AS100*F100</f>
        <v>0</v>
      </c>
      <c r="AU100" s="113" t="n"/>
      <c r="AV100" s="192">
        <f>AU100*E100</f>
        <v>0</v>
      </c>
      <c r="AW100" s="115" t="n"/>
      <c r="AX100" s="183">
        <f>AW100*F100</f>
        <v>0</v>
      </c>
      <c r="AY100" s="113" t="n"/>
      <c r="AZ100" s="192">
        <f>AY100*E100</f>
        <v>0</v>
      </c>
      <c r="BA100" s="115" t="n"/>
      <c r="BB100" s="183">
        <f>BA100*F100</f>
        <v>0</v>
      </c>
      <c r="BC100" s="113" t="n"/>
      <c r="BD100" s="192">
        <f>BC100*E100</f>
        <v>0</v>
      </c>
      <c r="BE100" s="115" t="n"/>
      <c r="BF100" s="183">
        <f>BE100*F100</f>
        <v>0</v>
      </c>
    </row>
    <row r="101" ht="28.8" customHeight="1">
      <c r="A101" s="19" t="inlineStr">
        <is>
          <t>08.012.0075</t>
        </is>
      </c>
      <c r="B101" s="15" t="inlineStr">
        <is>
          <t>מכסה בקוטר 60 ס"מ לתא בקרה מיציקת ברזל עם סמל הרשות, 250C לרבות פינוי הקיים, אם נדרש</t>
        </is>
      </c>
      <c r="C101" s="14" t="inlineStr">
        <is>
          <t>יח'</t>
        </is>
      </c>
      <c r="D101" s="193" t="n">
        <v>1910</v>
      </c>
      <c r="E101" s="180">
        <f>D101*(1-$E$2)</f>
        <v>1623.5</v>
      </c>
      <c r="F101" s="194">
        <f>E101*(1+$F$2)</f>
        <v>1704.6750000000002</v>
      </c>
      <c r="H101" s="46">
        <f>K101+O101+W101+AA101+AE101+AI101+AQ101+AU101+AY101+BC101</f>
        <v>0</v>
      </c>
      <c r="I101" s="59">
        <f>M101+Q101+U101+Y101+AC101+AG101+AK101+AO101+AS101+AW101+BA101+BE101</f>
        <v>0</v>
      </c>
      <c r="K101" s="108" t="n"/>
      <c r="L101" s="190">
        <f>K101*E101</f>
        <v>0</v>
      </c>
      <c r="M101" s="110" t="n"/>
      <c r="N101" s="183">
        <f>M101*F101</f>
        <v>0</v>
      </c>
      <c r="O101" s="108" t="n"/>
      <c r="P101" s="191">
        <f>O101*E101</f>
        <v>0</v>
      </c>
      <c r="Q101" s="112" t="n"/>
      <c r="R101" s="183">
        <f>Q101*F101</f>
        <v>0</v>
      </c>
      <c r="S101" s="108" t="n"/>
      <c r="T101" s="191">
        <f>S101*E101</f>
        <v>0</v>
      </c>
      <c r="U101" s="112" t="n"/>
      <c r="V101" s="183">
        <f>U101*F101</f>
        <v>0</v>
      </c>
      <c r="W101" s="108" t="n"/>
      <c r="X101" s="191">
        <f>W101*E101</f>
        <v>0</v>
      </c>
      <c r="Y101" s="112" t="n"/>
      <c r="Z101" s="183">
        <f>Y101*F101</f>
        <v>0</v>
      </c>
      <c r="AA101" s="108" t="n"/>
      <c r="AB101" s="191">
        <f>AA101*E101</f>
        <v>0</v>
      </c>
      <c r="AC101" s="112" t="n"/>
      <c r="AD101" s="183">
        <f>AC101*F101</f>
        <v>0</v>
      </c>
      <c r="AE101" s="108" t="n"/>
      <c r="AF101" s="191">
        <f>AE101*E101</f>
        <v>0</v>
      </c>
      <c r="AG101" s="112" t="n"/>
      <c r="AH101" s="183">
        <f>AG101*F101</f>
        <v>0</v>
      </c>
      <c r="AI101" s="108" t="n"/>
      <c r="AJ101" s="191">
        <f>AI101*E101</f>
        <v>0</v>
      </c>
      <c r="AK101" s="112" t="n"/>
      <c r="AL101" s="183">
        <f>AK101*F101</f>
        <v>0</v>
      </c>
      <c r="AM101" s="113" t="n"/>
      <c r="AN101" s="192">
        <f>AM101*E101</f>
        <v>0</v>
      </c>
      <c r="AO101" s="115" t="n"/>
      <c r="AP101" s="183">
        <f>AO101*F101</f>
        <v>0</v>
      </c>
      <c r="AQ101" s="113" t="n"/>
      <c r="AR101" s="192">
        <f>AQ101*E101</f>
        <v>0</v>
      </c>
      <c r="AS101" s="115" t="n"/>
      <c r="AT101" s="183">
        <f>AS101*F101</f>
        <v>0</v>
      </c>
      <c r="AU101" s="113" t="n"/>
      <c r="AV101" s="192">
        <f>AU101*E101</f>
        <v>0</v>
      </c>
      <c r="AW101" s="115" t="n"/>
      <c r="AX101" s="183">
        <f>AW101*F101</f>
        <v>0</v>
      </c>
      <c r="AY101" s="113" t="n"/>
      <c r="AZ101" s="192">
        <f>AY101*E101</f>
        <v>0</v>
      </c>
      <c r="BA101" s="115" t="n"/>
      <c r="BB101" s="183">
        <f>BA101*F101</f>
        <v>0</v>
      </c>
      <c r="BC101" s="113" t="n"/>
      <c r="BD101" s="192">
        <f>BC101*E101</f>
        <v>0</v>
      </c>
      <c r="BE101" s="115" t="n"/>
      <c r="BF101" s="183">
        <f>BE101*F101</f>
        <v>0</v>
      </c>
    </row>
    <row r="102" ht="28.8" customHeight="1">
      <c r="A102" s="19" t="inlineStr">
        <is>
          <t>08.012.0080</t>
        </is>
      </c>
      <c r="B102" s="15" t="inlineStr">
        <is>
          <t>מכסה בקוטר 70 ס"מ לתא בקרה מיציקת ברזל עם סמל הרשות, D400 לרבות פינוי הקיים, אם נדרש</t>
        </is>
      </c>
      <c r="C102" s="14" t="inlineStr">
        <is>
          <t>יח'</t>
        </is>
      </c>
      <c r="D102" s="193" t="n">
        <v>2530</v>
      </c>
      <c r="E102" s="180">
        <f>D102*(1-$E$2)</f>
        <v>2150.5</v>
      </c>
      <c r="F102" s="194">
        <f>E102*(1+$F$2)</f>
        <v>2258.025</v>
      </c>
      <c r="H102" s="46">
        <f>K102+O102+W102+AA102+AE102+AI102+AQ102+AU102+AY102+BC102</f>
        <v>0</v>
      </c>
      <c r="I102" s="59">
        <f>M102+Q102+U102+Y102+AC102+AG102+AK102+AO102+AS102+AW102+BA102+BE102</f>
        <v>0</v>
      </c>
      <c r="K102" s="108" t="n"/>
      <c r="L102" s="190">
        <f>K102*E102</f>
        <v>0</v>
      </c>
      <c r="M102" s="110" t="n"/>
      <c r="N102" s="183">
        <f>M102*F102</f>
        <v>0</v>
      </c>
      <c r="O102" s="108" t="n"/>
      <c r="P102" s="191">
        <f>O102*E102</f>
        <v>0</v>
      </c>
      <c r="Q102" s="112" t="n"/>
      <c r="R102" s="183">
        <f>Q102*F102</f>
        <v>0</v>
      </c>
      <c r="S102" s="108" t="n"/>
      <c r="T102" s="191">
        <f>S102*E102</f>
        <v>0</v>
      </c>
      <c r="U102" s="112" t="n"/>
      <c r="V102" s="183">
        <f>U102*F102</f>
        <v>0</v>
      </c>
      <c r="W102" s="108" t="n"/>
      <c r="X102" s="191">
        <f>W102*E102</f>
        <v>0</v>
      </c>
      <c r="Y102" s="112" t="n"/>
      <c r="Z102" s="183">
        <f>Y102*F102</f>
        <v>0</v>
      </c>
      <c r="AA102" s="108" t="n"/>
      <c r="AB102" s="191">
        <f>AA102*E102</f>
        <v>0</v>
      </c>
      <c r="AC102" s="112" t="n"/>
      <c r="AD102" s="183">
        <f>AC102*F102</f>
        <v>0</v>
      </c>
      <c r="AE102" s="108" t="n"/>
      <c r="AF102" s="191">
        <f>AE102*E102</f>
        <v>0</v>
      </c>
      <c r="AG102" s="112" t="n"/>
      <c r="AH102" s="183">
        <f>AG102*F102</f>
        <v>0</v>
      </c>
      <c r="AI102" s="108" t="n"/>
      <c r="AJ102" s="191">
        <f>AI102*E102</f>
        <v>0</v>
      </c>
      <c r="AK102" s="112" t="n"/>
      <c r="AL102" s="183">
        <f>AK102*F102</f>
        <v>0</v>
      </c>
      <c r="AM102" s="113" t="n"/>
      <c r="AN102" s="192">
        <f>AM102*E102</f>
        <v>0</v>
      </c>
      <c r="AO102" s="115" t="n"/>
      <c r="AP102" s="183">
        <f>AO102*F102</f>
        <v>0</v>
      </c>
      <c r="AQ102" s="113" t="n"/>
      <c r="AR102" s="192">
        <f>AQ102*E102</f>
        <v>0</v>
      </c>
      <c r="AS102" s="115" t="n"/>
      <c r="AT102" s="183">
        <f>AS102*F102</f>
        <v>0</v>
      </c>
      <c r="AU102" s="113" t="n"/>
      <c r="AV102" s="192">
        <f>AU102*E102</f>
        <v>0</v>
      </c>
      <c r="AW102" s="115" t="n"/>
      <c r="AX102" s="183">
        <f>AW102*F102</f>
        <v>0</v>
      </c>
      <c r="AY102" s="113" t="n"/>
      <c r="AZ102" s="192">
        <f>AY102*E102</f>
        <v>0</v>
      </c>
      <c r="BA102" s="115" t="n"/>
      <c r="BB102" s="183">
        <f>BA102*F102</f>
        <v>0</v>
      </c>
      <c r="BC102" s="113" t="n"/>
      <c r="BD102" s="192">
        <f>BC102*E102</f>
        <v>0</v>
      </c>
      <c r="BE102" s="115" t="n"/>
      <c r="BF102" s="183">
        <f>BE102*F102</f>
        <v>0</v>
      </c>
    </row>
    <row r="103" ht="70.2" customHeight="1">
      <c r="A103" s="19" t="inlineStr">
        <is>
          <t>08.012.0100</t>
        </is>
      </c>
      <c r="B103" s="15" t="inlineStr">
        <is>
          <t>תא בקרה מפוליפרופילן מחוזק לצנרת חשמל או תקשורת D400 לעומס 40 טון ללא תחתית, מידות פנים 58X58 ס"מ וגובה 80 ס"מ, לרבות מכסה קוטר 50 ס"מ לעומס 40 טון, PP תוצרת HIDROSTANK כדוגמת מנשה ברוך או ש"ע</t>
        </is>
      </c>
      <c r="C103" s="14" t="inlineStr">
        <is>
          <t>יח'</t>
        </is>
      </c>
      <c r="D103" s="193" t="n">
        <v>1680</v>
      </c>
      <c r="E103" s="180">
        <f>D103*(1-$E$2)</f>
        <v>1428</v>
      </c>
      <c r="F103" s="194">
        <f>E103*(1+$F$2)</f>
        <v>1499.4</v>
      </c>
      <c r="H103" s="46">
        <f>K103+O103+W103+AA103+AE103+AI103+AQ103+AU103+AY103+BC103</f>
        <v>0</v>
      </c>
      <c r="I103" s="59">
        <f>M103+Q103+U103+Y103+AC103+AG103+AK103+AO103+AS103+AW103+BA103+BE103</f>
        <v>0</v>
      </c>
      <c r="K103" s="108" t="n"/>
      <c r="L103" s="190">
        <f>K103*E103</f>
        <v>0</v>
      </c>
      <c r="M103" s="110" t="n"/>
      <c r="N103" s="183">
        <f>M103*F103</f>
        <v>0</v>
      </c>
      <c r="O103" s="108" t="n"/>
      <c r="P103" s="191">
        <f>O103*E103</f>
        <v>0</v>
      </c>
      <c r="Q103" s="112" t="n"/>
      <c r="R103" s="183">
        <f>Q103*F103</f>
        <v>0</v>
      </c>
      <c r="S103" s="108" t="n"/>
      <c r="T103" s="191">
        <f>S103*E103</f>
        <v>0</v>
      </c>
      <c r="U103" s="112" t="n"/>
      <c r="V103" s="183">
        <f>U103*F103</f>
        <v>0</v>
      </c>
      <c r="W103" s="108" t="n"/>
      <c r="X103" s="191">
        <f>W103*E103</f>
        <v>0</v>
      </c>
      <c r="Y103" s="112" t="n"/>
      <c r="Z103" s="183">
        <f>Y103*F103</f>
        <v>0</v>
      </c>
      <c r="AA103" s="108" t="n"/>
      <c r="AB103" s="191">
        <f>AA103*E103</f>
        <v>0</v>
      </c>
      <c r="AC103" s="112" t="n"/>
      <c r="AD103" s="183">
        <f>AC103*F103</f>
        <v>0</v>
      </c>
      <c r="AE103" s="108" t="n"/>
      <c r="AF103" s="191">
        <f>AE103*E103</f>
        <v>0</v>
      </c>
      <c r="AG103" s="112" t="n"/>
      <c r="AH103" s="183">
        <f>AG103*F103</f>
        <v>0</v>
      </c>
      <c r="AI103" s="108" t="n"/>
      <c r="AJ103" s="191">
        <f>AI103*E103</f>
        <v>0</v>
      </c>
      <c r="AK103" s="112" t="n"/>
      <c r="AL103" s="183">
        <f>AK103*F103</f>
        <v>0</v>
      </c>
      <c r="AM103" s="113" t="n"/>
      <c r="AN103" s="192">
        <f>AM103*E103</f>
        <v>0</v>
      </c>
      <c r="AO103" s="115" t="n"/>
      <c r="AP103" s="183">
        <f>AO103*F103</f>
        <v>0</v>
      </c>
      <c r="AQ103" s="113" t="n"/>
      <c r="AR103" s="192">
        <f>AQ103*E103</f>
        <v>0</v>
      </c>
      <c r="AS103" s="115" t="n"/>
      <c r="AT103" s="183">
        <f>AS103*F103</f>
        <v>0</v>
      </c>
      <c r="AU103" s="113" t="n"/>
      <c r="AV103" s="192">
        <f>AU103*E103</f>
        <v>0</v>
      </c>
      <c r="AW103" s="115" t="n"/>
      <c r="AX103" s="183">
        <f>AW103*F103</f>
        <v>0</v>
      </c>
      <c r="AY103" s="113" t="n"/>
      <c r="AZ103" s="192">
        <f>AY103*E103</f>
        <v>0</v>
      </c>
      <c r="BA103" s="115" t="n"/>
      <c r="BB103" s="183">
        <f>BA103*F103</f>
        <v>0</v>
      </c>
      <c r="BC103" s="113" t="n"/>
      <c r="BD103" s="192">
        <f>BC103*E103</f>
        <v>0</v>
      </c>
      <c r="BE103" s="115" t="n"/>
      <c r="BF103" s="183">
        <f>BE103*F103</f>
        <v>0</v>
      </c>
    </row>
    <row r="104" ht="70.2" customHeight="1">
      <c r="A104" s="19" t="inlineStr">
        <is>
          <t>08.012.0110</t>
        </is>
      </c>
      <c r="B104" s="15" t="inlineStr">
        <is>
          <t>תא בקרה מפוליפרופילן מחוזק לצנרת חשמל או תקשורת D400 לעומס 40 טון ללא תחתית, מידות פנים 68X68 ס"מ וגובה 80 ס"מ, לרבות מכסה קוטר 60 ס"מ לעומס 40 טון, PP תוצרת HIDROSTANK כדוגמת מנשה ברוך או ש"ע</t>
        </is>
      </c>
      <c r="C104" s="14" t="inlineStr">
        <is>
          <t>יח'</t>
        </is>
      </c>
      <c r="D104" s="193" t="n">
        <v>1820</v>
      </c>
      <c r="E104" s="180">
        <f>D104*(1-$E$2)</f>
        <v>1547</v>
      </c>
      <c r="F104" s="194">
        <f>E104*(1+$F$2)</f>
        <v>1624.3500000000001</v>
      </c>
      <c r="H104" s="46">
        <f>K104+O104+W104+AA104+AE104+AI104+AQ104+AU104+AY104+BC104</f>
        <v>0</v>
      </c>
      <c r="I104" s="59">
        <f>M104+Q104+U104+Y104+AC104+AG104+AK104+AO104+AS104+AW104+BA104+BE104</f>
        <v>0</v>
      </c>
      <c r="K104" s="108" t="n"/>
      <c r="L104" s="190">
        <f>K104*E104</f>
        <v>0</v>
      </c>
      <c r="M104" s="110" t="n"/>
      <c r="N104" s="183">
        <f>M104*F104</f>
        <v>0</v>
      </c>
      <c r="O104" s="108" t="n"/>
      <c r="P104" s="191">
        <f>O104*E104</f>
        <v>0</v>
      </c>
      <c r="Q104" s="112" t="n"/>
      <c r="R104" s="183">
        <f>Q104*F104</f>
        <v>0</v>
      </c>
      <c r="S104" s="108" t="n"/>
      <c r="T104" s="191">
        <f>S104*E104</f>
        <v>0</v>
      </c>
      <c r="U104" s="112" t="n"/>
      <c r="V104" s="183">
        <f>U104*F104</f>
        <v>0</v>
      </c>
      <c r="W104" s="108" t="n"/>
      <c r="X104" s="191">
        <f>W104*E104</f>
        <v>0</v>
      </c>
      <c r="Y104" s="112" t="n"/>
      <c r="Z104" s="183">
        <f>Y104*F104</f>
        <v>0</v>
      </c>
      <c r="AA104" s="108" t="n"/>
      <c r="AB104" s="191">
        <f>AA104*E104</f>
        <v>0</v>
      </c>
      <c r="AC104" s="112" t="n"/>
      <c r="AD104" s="183">
        <f>AC104*F104</f>
        <v>0</v>
      </c>
      <c r="AE104" s="108" t="n"/>
      <c r="AF104" s="191">
        <f>AE104*E104</f>
        <v>0</v>
      </c>
      <c r="AG104" s="112" t="n"/>
      <c r="AH104" s="183">
        <f>AG104*F104</f>
        <v>0</v>
      </c>
      <c r="AI104" s="108" t="n"/>
      <c r="AJ104" s="191">
        <f>AI104*E104</f>
        <v>0</v>
      </c>
      <c r="AK104" s="112" t="n"/>
      <c r="AL104" s="183">
        <f>AK104*F104</f>
        <v>0</v>
      </c>
      <c r="AM104" s="113" t="n"/>
      <c r="AN104" s="192">
        <f>AM104*E104</f>
        <v>0</v>
      </c>
      <c r="AO104" s="115" t="n"/>
      <c r="AP104" s="183">
        <f>AO104*F104</f>
        <v>0</v>
      </c>
      <c r="AQ104" s="113" t="n"/>
      <c r="AR104" s="192">
        <f>AQ104*E104</f>
        <v>0</v>
      </c>
      <c r="AS104" s="115" t="n"/>
      <c r="AT104" s="183">
        <f>AS104*F104</f>
        <v>0</v>
      </c>
      <c r="AU104" s="113" t="n"/>
      <c r="AV104" s="192">
        <f>AU104*E104</f>
        <v>0</v>
      </c>
      <c r="AW104" s="115" t="n"/>
      <c r="AX104" s="183">
        <f>AW104*F104</f>
        <v>0</v>
      </c>
      <c r="AY104" s="113" t="n"/>
      <c r="AZ104" s="192">
        <f>AY104*E104</f>
        <v>0</v>
      </c>
      <c r="BA104" s="115" t="n"/>
      <c r="BB104" s="183">
        <f>BA104*F104</f>
        <v>0</v>
      </c>
      <c r="BC104" s="113" t="n"/>
      <c r="BD104" s="192">
        <f>BC104*E104</f>
        <v>0</v>
      </c>
      <c r="BE104" s="115" t="n"/>
      <c r="BF104" s="183">
        <f>BE104*F104</f>
        <v>0</v>
      </c>
    </row>
    <row r="105" ht="70.2" customHeight="1">
      <c r="A105" s="19" t="inlineStr">
        <is>
          <t>08.012.0120</t>
        </is>
      </c>
      <c r="B105" s="15" t="inlineStr">
        <is>
          <t>תא בקרה מפוליפרופילן מחוזק לצנרת חשמל או תקשורת D400 לעומס 40 טון ללא תחתית, מידות פנים 80X80 ס"מ וגובה 100 ס"מ, לרבות מכסה קוטר 60 ס"מ לעומס 12.5 טון, PP תוצרת HIDROSTANK כדוגמת מנשה ברוך או ש"ע</t>
        </is>
      </c>
      <c r="C105" s="14" t="inlineStr">
        <is>
          <t>יח'</t>
        </is>
      </c>
      <c r="D105" s="193" t="n">
        <v>2270</v>
      </c>
      <c r="E105" s="180">
        <f>D105*(1-$E$2)</f>
        <v>1929.5</v>
      </c>
      <c r="F105" s="194">
        <f>E105*(1+$F$2)</f>
        <v>2025.9750000000001</v>
      </c>
      <c r="H105" s="46">
        <f>K105+O105+W105+AA105+AE105+AI105+AQ105+AU105+AY105+BC105</f>
        <v>0</v>
      </c>
      <c r="I105" s="59">
        <f>M105+Q105+U105+Y105+AC105+AG105+AK105+AO105+AS105+AW105+BA105+BE105</f>
        <v>0</v>
      </c>
      <c r="K105" s="108" t="n"/>
      <c r="L105" s="190">
        <f>K105*E105</f>
        <v>0</v>
      </c>
      <c r="M105" s="110" t="n"/>
      <c r="N105" s="183">
        <f>M105*F105</f>
        <v>0</v>
      </c>
      <c r="O105" s="108" t="n"/>
      <c r="P105" s="191">
        <f>O105*E105</f>
        <v>0</v>
      </c>
      <c r="Q105" s="112" t="n"/>
      <c r="R105" s="183">
        <f>Q105*F105</f>
        <v>0</v>
      </c>
      <c r="S105" s="108" t="n"/>
      <c r="T105" s="191">
        <f>S105*E105</f>
        <v>0</v>
      </c>
      <c r="U105" s="112" t="n"/>
      <c r="V105" s="183">
        <f>U105*F105</f>
        <v>0</v>
      </c>
      <c r="W105" s="108" t="n"/>
      <c r="X105" s="191">
        <f>W105*E105</f>
        <v>0</v>
      </c>
      <c r="Y105" s="112" t="n"/>
      <c r="Z105" s="183">
        <f>Y105*F105</f>
        <v>0</v>
      </c>
      <c r="AA105" s="108" t="n"/>
      <c r="AB105" s="191">
        <f>AA105*E105</f>
        <v>0</v>
      </c>
      <c r="AC105" s="112" t="n"/>
      <c r="AD105" s="183">
        <f>AC105*F105</f>
        <v>0</v>
      </c>
      <c r="AE105" s="108" t="n"/>
      <c r="AF105" s="191">
        <f>AE105*E105</f>
        <v>0</v>
      </c>
      <c r="AG105" s="112" t="n"/>
      <c r="AH105" s="183">
        <f>AG105*F105</f>
        <v>0</v>
      </c>
      <c r="AI105" s="108" t="n"/>
      <c r="AJ105" s="191">
        <f>AI105*E105</f>
        <v>0</v>
      </c>
      <c r="AK105" s="112" t="n"/>
      <c r="AL105" s="183">
        <f>AK105*F105</f>
        <v>0</v>
      </c>
      <c r="AM105" s="113" t="n"/>
      <c r="AN105" s="192">
        <f>AM105*E105</f>
        <v>0</v>
      </c>
      <c r="AO105" s="115" t="n"/>
      <c r="AP105" s="183">
        <f>AO105*F105</f>
        <v>0</v>
      </c>
      <c r="AQ105" s="113" t="n"/>
      <c r="AR105" s="192">
        <f>AQ105*E105</f>
        <v>0</v>
      </c>
      <c r="AS105" s="115" t="n"/>
      <c r="AT105" s="183">
        <f>AS105*F105</f>
        <v>0</v>
      </c>
      <c r="AU105" s="113" t="n"/>
      <c r="AV105" s="192">
        <f>AU105*E105</f>
        <v>0</v>
      </c>
      <c r="AW105" s="115" t="n"/>
      <c r="AX105" s="183">
        <f>AW105*F105</f>
        <v>0</v>
      </c>
      <c r="AY105" s="113" t="n"/>
      <c r="AZ105" s="192">
        <f>AY105*E105</f>
        <v>0</v>
      </c>
      <c r="BA105" s="115" t="n"/>
      <c r="BB105" s="183">
        <f>BA105*F105</f>
        <v>0</v>
      </c>
      <c r="BC105" s="113" t="n"/>
      <c r="BD105" s="192">
        <f>BC105*E105</f>
        <v>0</v>
      </c>
      <c r="BE105" s="115" t="n"/>
      <c r="BF105" s="183">
        <f>BE105*F105</f>
        <v>0</v>
      </c>
    </row>
    <row r="106" ht="28.8" customHeight="1">
      <c r="A106" s="19" t="inlineStr">
        <is>
          <t>08.012.0200</t>
        </is>
      </c>
      <c r="B106" s="15" t="inlineStr">
        <is>
          <t>חיבור צנרת חדשה לתא בקרה קיים לרבות חציבת פתח לצנרת בקוטר עד "8 וסתימת הפתח בבטון</t>
        </is>
      </c>
      <c r="C106" s="14" t="inlineStr">
        <is>
          <t>קומפ</t>
        </is>
      </c>
      <c r="D106" s="193" t="n">
        <v>560</v>
      </c>
      <c r="E106" s="180">
        <f>D106*(1-$E$2)</f>
        <v>476</v>
      </c>
      <c r="F106" s="194">
        <f>E106*(1+$F$2)</f>
        <v>499.8</v>
      </c>
      <c r="H106" s="46">
        <f>K106+O106+W106+AA106+AE106+AI106+AQ106+AU106+AY106+BC106</f>
        <v>0</v>
      </c>
      <c r="I106" s="59">
        <f>M106+Q106+U106+Y106+AC106+AG106+AK106+AO106+AS106+AW106+BA106+BE106</f>
        <v>0</v>
      </c>
      <c r="K106" s="108" t="n"/>
      <c r="L106" s="190">
        <f>K106*E106</f>
        <v>0</v>
      </c>
      <c r="M106" s="110" t="n"/>
      <c r="N106" s="183">
        <f>M106*F106</f>
        <v>0</v>
      </c>
      <c r="O106" s="108" t="n"/>
      <c r="P106" s="191">
        <f>O106*E106</f>
        <v>0</v>
      </c>
      <c r="Q106" s="112" t="n"/>
      <c r="R106" s="183">
        <f>Q106*F106</f>
        <v>0</v>
      </c>
      <c r="S106" s="108" t="n"/>
      <c r="T106" s="191">
        <f>S106*E106</f>
        <v>0</v>
      </c>
      <c r="U106" s="112" t="n"/>
      <c r="V106" s="183">
        <f>U106*F106</f>
        <v>0</v>
      </c>
      <c r="W106" s="108" t="n"/>
      <c r="X106" s="191">
        <f>W106*E106</f>
        <v>0</v>
      </c>
      <c r="Y106" s="112" t="n"/>
      <c r="Z106" s="183">
        <f>Y106*F106</f>
        <v>0</v>
      </c>
      <c r="AA106" s="108" t="n"/>
      <c r="AB106" s="191">
        <f>AA106*E106</f>
        <v>0</v>
      </c>
      <c r="AC106" s="112" t="n"/>
      <c r="AD106" s="183">
        <f>AC106*F106</f>
        <v>0</v>
      </c>
      <c r="AE106" s="108" t="n"/>
      <c r="AF106" s="191">
        <f>AE106*E106</f>
        <v>0</v>
      </c>
      <c r="AG106" s="112" t="n"/>
      <c r="AH106" s="183">
        <f>AG106*F106</f>
        <v>0</v>
      </c>
      <c r="AI106" s="108" t="n"/>
      <c r="AJ106" s="191">
        <f>AI106*E106</f>
        <v>0</v>
      </c>
      <c r="AK106" s="112" t="n"/>
      <c r="AL106" s="183">
        <f>AK106*F106</f>
        <v>0</v>
      </c>
      <c r="AM106" s="113" t="n"/>
      <c r="AN106" s="192">
        <f>AM106*E106</f>
        <v>0</v>
      </c>
      <c r="AO106" s="115" t="n"/>
      <c r="AP106" s="183">
        <f>AO106*F106</f>
        <v>0</v>
      </c>
      <c r="AQ106" s="113" t="n"/>
      <c r="AR106" s="192">
        <f>AQ106*E106</f>
        <v>0</v>
      </c>
      <c r="AS106" s="115" t="n"/>
      <c r="AT106" s="183">
        <f>AS106*F106</f>
        <v>0</v>
      </c>
      <c r="AU106" s="113" t="n"/>
      <c r="AV106" s="192">
        <f>AU106*E106</f>
        <v>0</v>
      </c>
      <c r="AW106" s="115" t="n"/>
      <c r="AX106" s="183">
        <f>AW106*F106</f>
        <v>0</v>
      </c>
      <c r="AY106" s="113" t="n"/>
      <c r="AZ106" s="192">
        <f>AY106*E106</f>
        <v>0</v>
      </c>
      <c r="BA106" s="115" t="n"/>
      <c r="BB106" s="183">
        <f>BA106*F106</f>
        <v>0</v>
      </c>
      <c r="BC106" s="113" t="n"/>
      <c r="BD106" s="192">
        <f>BC106*E106</f>
        <v>0</v>
      </c>
      <c r="BE106" s="115" t="n"/>
      <c r="BF106" s="183">
        <f>BE106*F106</f>
        <v>0</v>
      </c>
    </row>
    <row r="107" ht="42.6" customHeight="1">
      <c r="A107" s="19" t="inlineStr">
        <is>
          <t>08.012.0300</t>
        </is>
      </c>
      <c r="B107" s="15" t="inlineStr">
        <is>
          <t>שוחת בטון מרובעת להגנת גוף תאורה להארת צמחיה/הצפה במידות 40/40 ס"מ, עובי דופן 5 ס"מ, בעומק 40 ס"מ, ללא מכסה</t>
        </is>
      </c>
      <c r="C107" s="14" t="inlineStr">
        <is>
          <t>יח'</t>
        </is>
      </c>
      <c r="D107" s="193" t="n">
        <v>885</v>
      </c>
      <c r="E107" s="180">
        <f>D107*(1-$E$2)</f>
        <v>752.25</v>
      </c>
      <c r="F107" s="194">
        <f>E107*(1+$F$2)</f>
        <v>789.8625000000001</v>
      </c>
      <c r="H107" s="46">
        <f>K107+O107+W107+AA107+AE107+AI107+AQ107+AU107+AY107+BC107</f>
        <v>0</v>
      </c>
      <c r="I107" s="59">
        <f>M107+Q107+U107+Y107+AC107+AG107+AK107+AO107+AS107+AW107+BA107+BE107</f>
        <v>0</v>
      </c>
      <c r="K107" s="108" t="n"/>
      <c r="L107" s="190">
        <f>K107*E107</f>
        <v>0</v>
      </c>
      <c r="M107" s="110" t="n"/>
      <c r="N107" s="183">
        <f>M107*F107</f>
        <v>0</v>
      </c>
      <c r="O107" s="108" t="n"/>
      <c r="P107" s="191">
        <f>O107*E107</f>
        <v>0</v>
      </c>
      <c r="Q107" s="112" t="n"/>
      <c r="R107" s="183">
        <f>Q107*F107</f>
        <v>0</v>
      </c>
      <c r="S107" s="108" t="n"/>
      <c r="T107" s="191">
        <f>S107*E107</f>
        <v>0</v>
      </c>
      <c r="U107" s="112" t="n"/>
      <c r="V107" s="183">
        <f>U107*F107</f>
        <v>0</v>
      </c>
      <c r="W107" s="108" t="n"/>
      <c r="X107" s="191">
        <f>W107*E107</f>
        <v>0</v>
      </c>
      <c r="Y107" s="112" t="n"/>
      <c r="Z107" s="183">
        <f>Y107*F107</f>
        <v>0</v>
      </c>
      <c r="AA107" s="108" t="n"/>
      <c r="AB107" s="191">
        <f>AA107*E107</f>
        <v>0</v>
      </c>
      <c r="AC107" s="112" t="n"/>
      <c r="AD107" s="183">
        <f>AC107*F107</f>
        <v>0</v>
      </c>
      <c r="AE107" s="108" t="n"/>
      <c r="AF107" s="191">
        <f>AE107*E107</f>
        <v>0</v>
      </c>
      <c r="AG107" s="112" t="n"/>
      <c r="AH107" s="183">
        <f>AG107*F107</f>
        <v>0</v>
      </c>
      <c r="AI107" s="108" t="n"/>
      <c r="AJ107" s="191">
        <f>AI107*E107</f>
        <v>0</v>
      </c>
      <c r="AK107" s="112" t="n"/>
      <c r="AL107" s="183">
        <f>AK107*F107</f>
        <v>0</v>
      </c>
      <c r="AM107" s="113" t="n"/>
      <c r="AN107" s="192">
        <f>AM107*E107</f>
        <v>0</v>
      </c>
      <c r="AO107" s="115" t="n"/>
      <c r="AP107" s="183">
        <f>AO107*F107</f>
        <v>0</v>
      </c>
      <c r="AQ107" s="113" t="n"/>
      <c r="AR107" s="192">
        <f>AQ107*E107</f>
        <v>0</v>
      </c>
      <c r="AS107" s="115" t="n"/>
      <c r="AT107" s="183">
        <f>AS107*F107</f>
        <v>0</v>
      </c>
      <c r="AU107" s="113" t="n"/>
      <c r="AV107" s="192">
        <f>AU107*E107</f>
        <v>0</v>
      </c>
      <c r="AW107" s="115" t="n"/>
      <c r="AX107" s="183">
        <f>AW107*F107</f>
        <v>0</v>
      </c>
      <c r="AY107" s="113" t="n"/>
      <c r="AZ107" s="192">
        <f>AY107*E107</f>
        <v>0</v>
      </c>
      <c r="BA107" s="115" t="n"/>
      <c r="BB107" s="183">
        <f>BA107*F107</f>
        <v>0</v>
      </c>
      <c r="BC107" s="113" t="n"/>
      <c r="BD107" s="192">
        <f>BC107*E107</f>
        <v>0</v>
      </c>
      <c r="BE107" s="115" t="n"/>
      <c r="BF107" s="183">
        <f>BE107*F107</f>
        <v>0</v>
      </c>
    </row>
    <row r="108" ht="42.6" customHeight="1">
      <c r="A108" s="19" t="inlineStr">
        <is>
          <t>08.012.0310</t>
        </is>
      </c>
      <c r="B108" s="15" t="inlineStr">
        <is>
          <t>שוחת בטון מרובעת להגנת גוף תאורה להארת צמחיה/הצפה במידות 50/50 ס"מ, עובי דופן 5 ס"מ, בעומק 40 ס"מ, ללא מכסה</t>
        </is>
      </c>
      <c r="C108" s="14" t="inlineStr">
        <is>
          <t>יח'</t>
        </is>
      </c>
      <c r="D108" s="193" t="n">
        <v>1006</v>
      </c>
      <c r="E108" s="180">
        <f>D108*(1-$E$2)</f>
        <v>855.1</v>
      </c>
      <c r="F108" s="194">
        <f>E108*(1+$F$2)</f>
        <v>897.855</v>
      </c>
      <c r="H108" s="46">
        <f>K108+O108+W108+AA108+AE108+AI108+AQ108+AU108+AY108+BC108</f>
        <v>0</v>
      </c>
      <c r="I108" s="59">
        <f>M108+Q108+U108+Y108+AC108+AG108+AK108+AO108+AS108+AW108+BA108+BE108</f>
        <v>0</v>
      </c>
      <c r="K108" s="108" t="n"/>
      <c r="L108" s="190">
        <f>K108*E108</f>
        <v>0</v>
      </c>
      <c r="M108" s="110" t="n"/>
      <c r="N108" s="183">
        <f>M108*F108</f>
        <v>0</v>
      </c>
      <c r="O108" s="108" t="n"/>
      <c r="P108" s="191">
        <f>O108*E108</f>
        <v>0</v>
      </c>
      <c r="Q108" s="112" t="n"/>
      <c r="R108" s="183">
        <f>Q108*F108</f>
        <v>0</v>
      </c>
      <c r="S108" s="108" t="n"/>
      <c r="T108" s="191">
        <f>S108*E108</f>
        <v>0</v>
      </c>
      <c r="U108" s="112" t="n"/>
      <c r="V108" s="183">
        <f>U108*F108</f>
        <v>0</v>
      </c>
      <c r="W108" s="108" t="n"/>
      <c r="X108" s="191">
        <f>W108*E108</f>
        <v>0</v>
      </c>
      <c r="Y108" s="112" t="n"/>
      <c r="Z108" s="183">
        <f>Y108*F108</f>
        <v>0</v>
      </c>
      <c r="AA108" s="108" t="n"/>
      <c r="AB108" s="191">
        <f>AA108*E108</f>
        <v>0</v>
      </c>
      <c r="AC108" s="112" t="n"/>
      <c r="AD108" s="183">
        <f>AC108*F108</f>
        <v>0</v>
      </c>
      <c r="AE108" s="108" t="n"/>
      <c r="AF108" s="191">
        <f>AE108*E108</f>
        <v>0</v>
      </c>
      <c r="AG108" s="112" t="n"/>
      <c r="AH108" s="183">
        <f>AG108*F108</f>
        <v>0</v>
      </c>
      <c r="AI108" s="108" t="n"/>
      <c r="AJ108" s="191">
        <f>AI108*E108</f>
        <v>0</v>
      </c>
      <c r="AK108" s="112" t="n"/>
      <c r="AL108" s="183">
        <f>AK108*F108</f>
        <v>0</v>
      </c>
      <c r="AM108" s="113" t="n"/>
      <c r="AN108" s="192">
        <f>AM108*E108</f>
        <v>0</v>
      </c>
      <c r="AO108" s="115" t="n"/>
      <c r="AP108" s="183">
        <f>AO108*F108</f>
        <v>0</v>
      </c>
      <c r="AQ108" s="113" t="n"/>
      <c r="AR108" s="192">
        <f>AQ108*E108</f>
        <v>0</v>
      </c>
      <c r="AS108" s="115" t="n"/>
      <c r="AT108" s="183">
        <f>AS108*F108</f>
        <v>0</v>
      </c>
      <c r="AU108" s="113" t="n"/>
      <c r="AV108" s="192">
        <f>AU108*E108</f>
        <v>0</v>
      </c>
      <c r="AW108" s="115" t="n"/>
      <c r="AX108" s="183">
        <f>AW108*F108</f>
        <v>0</v>
      </c>
      <c r="AY108" s="113" t="n"/>
      <c r="AZ108" s="192">
        <f>AY108*E108</f>
        <v>0</v>
      </c>
      <c r="BA108" s="115" t="n"/>
      <c r="BB108" s="183">
        <f>BA108*F108</f>
        <v>0</v>
      </c>
      <c r="BC108" s="113" t="n"/>
      <c r="BD108" s="192">
        <f>BC108*E108</f>
        <v>0</v>
      </c>
      <c r="BE108" s="115" t="n"/>
      <c r="BF108" s="183">
        <f>BE108*F108</f>
        <v>0</v>
      </c>
    </row>
    <row r="109" ht="42.6" customHeight="1">
      <c r="A109" s="19" t="inlineStr">
        <is>
          <t>08.012.0350</t>
        </is>
      </c>
      <c r="B109" s="15" t="inlineStr">
        <is>
          <t>מכסה במידות 120/120 ס"מ לתא בקרה מיציקת ברזל עם סמל הרשות, D400 לרבות פינוי הקיים, אם נדרש</t>
        </is>
      </c>
      <c r="C109" s="14" t="inlineStr">
        <is>
          <t>יח'</t>
        </is>
      </c>
      <c r="D109" s="193" t="n">
        <v>1600</v>
      </c>
      <c r="E109" s="180">
        <f>D109*(1-$E$2)</f>
        <v>1360</v>
      </c>
      <c r="F109" s="194">
        <f>E109*(1+$F$2)</f>
        <v>1428</v>
      </c>
      <c r="H109" s="46">
        <f>K109+O109+W109+AA109+AE109+AI109+AQ109+AU109+AY109+BC109</f>
        <v>0</v>
      </c>
      <c r="I109" s="59">
        <f>M109+Q109+U109+Y109+AC109+AG109+AK109+AO109+AS109+AW109+BA109+BE109</f>
        <v>0</v>
      </c>
      <c r="K109" s="108" t="n"/>
      <c r="L109" s="190">
        <f>K109*E109</f>
        <v>0</v>
      </c>
      <c r="M109" s="110" t="n"/>
      <c r="N109" s="183">
        <f>M109*F109</f>
        <v>0</v>
      </c>
      <c r="O109" s="108" t="n"/>
      <c r="P109" s="191">
        <f>O109*E109</f>
        <v>0</v>
      </c>
      <c r="Q109" s="112" t="n"/>
      <c r="R109" s="183">
        <f>Q109*F109</f>
        <v>0</v>
      </c>
      <c r="S109" s="108" t="n"/>
      <c r="T109" s="191">
        <f>S109*E109</f>
        <v>0</v>
      </c>
      <c r="U109" s="112" t="n"/>
      <c r="V109" s="183">
        <f>U109*F109</f>
        <v>0</v>
      </c>
      <c r="W109" s="108" t="n"/>
      <c r="X109" s="191">
        <f>W109*E109</f>
        <v>0</v>
      </c>
      <c r="Y109" s="112" t="n"/>
      <c r="Z109" s="183">
        <f>Y109*F109</f>
        <v>0</v>
      </c>
      <c r="AA109" s="108" t="n"/>
      <c r="AB109" s="191">
        <f>AA109*E109</f>
        <v>0</v>
      </c>
      <c r="AC109" s="112" t="n"/>
      <c r="AD109" s="183">
        <f>AC109*F109</f>
        <v>0</v>
      </c>
      <c r="AE109" s="108" t="n"/>
      <c r="AF109" s="191">
        <f>AE109*E109</f>
        <v>0</v>
      </c>
      <c r="AG109" s="112" t="n"/>
      <c r="AH109" s="183">
        <f>AG109*F109</f>
        <v>0</v>
      </c>
      <c r="AI109" s="108" t="n"/>
      <c r="AJ109" s="191">
        <f>AI109*E109</f>
        <v>0</v>
      </c>
      <c r="AK109" s="112" t="n"/>
      <c r="AL109" s="183">
        <f>AK109*F109</f>
        <v>0</v>
      </c>
      <c r="AM109" s="113" t="n"/>
      <c r="AN109" s="192">
        <f>AM109*E109</f>
        <v>0</v>
      </c>
      <c r="AO109" s="115" t="n"/>
      <c r="AP109" s="183">
        <f>AO109*F109</f>
        <v>0</v>
      </c>
      <c r="AQ109" s="113" t="n"/>
      <c r="AR109" s="192">
        <f>AQ109*E109</f>
        <v>0</v>
      </c>
      <c r="AS109" s="115" t="n"/>
      <c r="AT109" s="183">
        <f>AS109*F109</f>
        <v>0</v>
      </c>
      <c r="AU109" s="113" t="n"/>
      <c r="AV109" s="192">
        <f>AU109*E109</f>
        <v>0</v>
      </c>
      <c r="AW109" s="115" t="n"/>
      <c r="AX109" s="183">
        <f>AW109*F109</f>
        <v>0</v>
      </c>
      <c r="AY109" s="113" t="n"/>
      <c r="AZ109" s="192">
        <f>AY109*E109</f>
        <v>0</v>
      </c>
      <c r="BA109" s="115" t="n"/>
      <c r="BB109" s="183">
        <f>BA109*F109</f>
        <v>0</v>
      </c>
      <c r="BC109" s="113" t="n"/>
      <c r="BD109" s="192">
        <f>BC109*E109</f>
        <v>0</v>
      </c>
      <c r="BE109" s="115" t="n"/>
      <c r="BF109" s="183">
        <f>BE109*F109</f>
        <v>0</v>
      </c>
    </row>
    <row r="110" ht="28.8" customHeight="1">
      <c r="A110" s="19" t="inlineStr">
        <is>
          <t>08.012.0500</t>
        </is>
      </c>
      <c r="B110" s="15" t="inlineStr">
        <is>
          <t>התקנה בלבד של שוחת ביקורת בקוטר עד 60 ס"מ לרבות חפירה</t>
        </is>
      </c>
      <c r="C110" s="14" t="inlineStr">
        <is>
          <t>יח'</t>
        </is>
      </c>
      <c r="D110" s="193" t="n">
        <v>164</v>
      </c>
      <c r="E110" s="180">
        <f>D110*(1-$E$2)</f>
        <v>139.4</v>
      </c>
      <c r="F110" s="194">
        <f>E110*(1+$F$2)</f>
        <v>146.37</v>
      </c>
      <c r="H110" s="46">
        <f>K110+O110+W110+AA110+AE110+AI110+AQ110+AU110+AY110+BC110</f>
        <v>0</v>
      </c>
      <c r="I110" s="59">
        <f>M110+Q110+U110+Y110+AC110+AG110+AK110+AO110+AS110+AW110+BA110+BE110</f>
        <v>0</v>
      </c>
      <c r="K110" s="108" t="n"/>
      <c r="L110" s="190">
        <f>K110*E110</f>
        <v>0</v>
      </c>
      <c r="M110" s="110" t="n"/>
      <c r="N110" s="183">
        <f>M110*F110</f>
        <v>0</v>
      </c>
      <c r="O110" s="108" t="n"/>
      <c r="P110" s="191">
        <f>O110*E110</f>
        <v>0</v>
      </c>
      <c r="Q110" s="112" t="n"/>
      <c r="R110" s="183">
        <f>Q110*F110</f>
        <v>0</v>
      </c>
      <c r="S110" s="108" t="n"/>
      <c r="T110" s="191">
        <f>S110*E110</f>
        <v>0</v>
      </c>
      <c r="U110" s="112" t="n"/>
      <c r="V110" s="183">
        <f>U110*F110</f>
        <v>0</v>
      </c>
      <c r="W110" s="108" t="n"/>
      <c r="X110" s="191">
        <f>W110*E110</f>
        <v>0</v>
      </c>
      <c r="Y110" s="112" t="n"/>
      <c r="Z110" s="183">
        <f>Y110*F110</f>
        <v>0</v>
      </c>
      <c r="AA110" s="108" t="n"/>
      <c r="AB110" s="191">
        <f>AA110*E110</f>
        <v>0</v>
      </c>
      <c r="AC110" s="112" t="n"/>
      <c r="AD110" s="183">
        <f>AC110*F110</f>
        <v>0</v>
      </c>
      <c r="AE110" s="108" t="n"/>
      <c r="AF110" s="191">
        <f>AE110*E110</f>
        <v>0</v>
      </c>
      <c r="AG110" s="112" t="n"/>
      <c r="AH110" s="183">
        <f>AG110*F110</f>
        <v>0</v>
      </c>
      <c r="AI110" s="108" t="n"/>
      <c r="AJ110" s="191">
        <f>AI110*E110</f>
        <v>0</v>
      </c>
      <c r="AK110" s="112" t="n"/>
      <c r="AL110" s="183">
        <f>AK110*F110</f>
        <v>0</v>
      </c>
      <c r="AM110" s="113" t="n"/>
      <c r="AN110" s="192">
        <f>AM110*E110</f>
        <v>0</v>
      </c>
      <c r="AO110" s="115" t="n"/>
      <c r="AP110" s="183">
        <f>AO110*F110</f>
        <v>0</v>
      </c>
      <c r="AQ110" s="113" t="n"/>
      <c r="AR110" s="192">
        <f>AQ110*E110</f>
        <v>0</v>
      </c>
      <c r="AS110" s="115" t="n"/>
      <c r="AT110" s="183">
        <f>AS110*F110</f>
        <v>0</v>
      </c>
      <c r="AU110" s="113" t="n"/>
      <c r="AV110" s="192">
        <f>AU110*E110</f>
        <v>0</v>
      </c>
      <c r="AW110" s="115" t="n"/>
      <c r="AX110" s="183">
        <f>AW110*F110</f>
        <v>0</v>
      </c>
      <c r="AY110" s="113" t="n"/>
      <c r="AZ110" s="192">
        <f>AY110*E110</f>
        <v>0</v>
      </c>
      <c r="BA110" s="115" t="n"/>
      <c r="BB110" s="183">
        <f>BA110*F110</f>
        <v>0</v>
      </c>
      <c r="BC110" s="113" t="n"/>
      <c r="BD110" s="192">
        <f>BC110*E110</f>
        <v>0</v>
      </c>
      <c r="BE110" s="115" t="n"/>
      <c r="BF110" s="183">
        <f>BE110*F110</f>
        <v>0</v>
      </c>
    </row>
    <row r="111" ht="42.6" customHeight="1">
      <c r="A111" s="19" t="inlineStr">
        <is>
          <t>08.013.0010</t>
        </is>
      </c>
      <c r="B111" s="15" t="inlineStr">
        <is>
          <t>גומחות בטון (פילרים) עבור לוח חשמל, במידות פנים 80X40 ס"מ וגובה חיצוני 250 ס"מ, עם גג ורגל, לרבות חפירה והתקנה</t>
        </is>
      </c>
      <c r="C111" s="14" t="inlineStr">
        <is>
          <t>יח'</t>
        </is>
      </c>
      <c r="D111" s="193" t="n">
        <v>2760</v>
      </c>
      <c r="E111" s="180">
        <f>D111*(1-$E$2)</f>
        <v>2346</v>
      </c>
      <c r="F111" s="194">
        <f>E111*(1+$F$2)</f>
        <v>2463.3</v>
      </c>
      <c r="H111" s="46">
        <f>K111+O111+W111+AA111+AE111+AI111+AQ111+AU111+AY111+BC111</f>
        <v>0</v>
      </c>
      <c r="I111" s="59">
        <f>M111+Q111+U111+Y111+AC111+AG111+AK111+AO111+AS111+AW111+BA111+BE111</f>
        <v>0</v>
      </c>
      <c r="K111" s="108" t="n"/>
      <c r="L111" s="190">
        <f>K111*E111</f>
        <v>0</v>
      </c>
      <c r="M111" s="110" t="n"/>
      <c r="N111" s="183">
        <f>M111*F111</f>
        <v>0</v>
      </c>
      <c r="O111" s="108" t="n"/>
      <c r="P111" s="191">
        <f>O111*E111</f>
        <v>0</v>
      </c>
      <c r="Q111" s="112" t="n"/>
      <c r="R111" s="183">
        <f>Q111*F111</f>
        <v>0</v>
      </c>
      <c r="S111" s="108" t="n"/>
      <c r="T111" s="191">
        <f>S111*E111</f>
        <v>0</v>
      </c>
      <c r="U111" s="112" t="n"/>
      <c r="V111" s="183">
        <f>U111*F111</f>
        <v>0</v>
      </c>
      <c r="W111" s="108" t="n"/>
      <c r="X111" s="191">
        <f>W111*E111</f>
        <v>0</v>
      </c>
      <c r="Y111" s="112" t="n"/>
      <c r="Z111" s="183">
        <f>Y111*F111</f>
        <v>0</v>
      </c>
      <c r="AA111" s="108" t="n"/>
      <c r="AB111" s="191">
        <f>AA111*E111</f>
        <v>0</v>
      </c>
      <c r="AC111" s="112" t="n"/>
      <c r="AD111" s="183">
        <f>AC111*F111</f>
        <v>0</v>
      </c>
      <c r="AE111" s="108" t="n"/>
      <c r="AF111" s="191">
        <f>AE111*E111</f>
        <v>0</v>
      </c>
      <c r="AG111" s="112" t="n"/>
      <c r="AH111" s="183">
        <f>AG111*F111</f>
        <v>0</v>
      </c>
      <c r="AI111" s="108" t="n"/>
      <c r="AJ111" s="191">
        <f>AI111*E111</f>
        <v>0</v>
      </c>
      <c r="AK111" s="112" t="n"/>
      <c r="AL111" s="183">
        <f>AK111*F111</f>
        <v>0</v>
      </c>
      <c r="AM111" s="113" t="n"/>
      <c r="AN111" s="192">
        <f>AM111*E111</f>
        <v>0</v>
      </c>
      <c r="AO111" s="115" t="n"/>
      <c r="AP111" s="183">
        <f>AO111*F111</f>
        <v>0</v>
      </c>
      <c r="AQ111" s="113" t="n"/>
      <c r="AR111" s="192">
        <f>AQ111*E111</f>
        <v>0</v>
      </c>
      <c r="AS111" s="115" t="n"/>
      <c r="AT111" s="183">
        <f>AS111*F111</f>
        <v>0</v>
      </c>
      <c r="AU111" s="113" t="n"/>
      <c r="AV111" s="192">
        <f>AU111*E111</f>
        <v>0</v>
      </c>
      <c r="AW111" s="115" t="n"/>
      <c r="AX111" s="183">
        <f>AW111*F111</f>
        <v>0</v>
      </c>
      <c r="AY111" s="113" t="n"/>
      <c r="AZ111" s="192">
        <f>AY111*E111</f>
        <v>0</v>
      </c>
      <c r="BA111" s="115" t="n"/>
      <c r="BB111" s="183">
        <f>BA111*F111</f>
        <v>0</v>
      </c>
      <c r="BC111" s="113" t="n"/>
      <c r="BD111" s="192">
        <f>BC111*E111</f>
        <v>0</v>
      </c>
      <c r="BE111" s="115" t="n"/>
      <c r="BF111" s="183">
        <f>BE111*F111</f>
        <v>0</v>
      </c>
    </row>
    <row r="112" ht="42.6" customHeight="1">
      <c r="A112" s="19" t="inlineStr">
        <is>
          <t>08.013.0020</t>
        </is>
      </c>
      <c r="B112" s="15" t="inlineStr">
        <is>
          <t>גומחות בטון (פילרים) עבור לוח חשמל, במידות פנים 80X40 ס"מ X 2 וגובה חיצוני 250 ס"מ, עם גג ורגל, לרבות מחיצה עבור 2 לוחות, חפירה והתקנה</t>
        </is>
      </c>
      <c r="C112" s="14" t="inlineStr">
        <is>
          <t>יח'</t>
        </is>
      </c>
      <c r="D112" s="193" t="n">
        <v>4130</v>
      </c>
      <c r="E112" s="180">
        <f>D112*(1-$E$2)</f>
        <v>3510.5</v>
      </c>
      <c r="F112" s="194">
        <f>E112*(1+$F$2)</f>
        <v>3686.025</v>
      </c>
      <c r="H112" s="46">
        <f>K112+O112+W112+AA112+AE112+AI112+AQ112+AU112+AY112+BC112</f>
        <v>0</v>
      </c>
      <c r="I112" s="59">
        <f>M112+Q112+U112+Y112+AC112+AG112+AK112+AO112+AS112+AW112+BA112+BE112</f>
        <v>0</v>
      </c>
      <c r="K112" s="108" t="n"/>
      <c r="L112" s="190">
        <f>K112*E112</f>
        <v>0</v>
      </c>
      <c r="M112" s="110" t="n"/>
      <c r="N112" s="183">
        <f>M112*F112</f>
        <v>0</v>
      </c>
      <c r="O112" s="108" t="n"/>
      <c r="P112" s="191">
        <f>O112*E112</f>
        <v>0</v>
      </c>
      <c r="Q112" s="112" t="n"/>
      <c r="R112" s="183">
        <f>Q112*F112</f>
        <v>0</v>
      </c>
      <c r="S112" s="108" t="n"/>
      <c r="T112" s="191">
        <f>S112*E112</f>
        <v>0</v>
      </c>
      <c r="U112" s="112" t="n"/>
      <c r="V112" s="183">
        <f>U112*F112</f>
        <v>0</v>
      </c>
      <c r="W112" s="108" t="n"/>
      <c r="X112" s="191">
        <f>W112*E112</f>
        <v>0</v>
      </c>
      <c r="Y112" s="112" t="n"/>
      <c r="Z112" s="183">
        <f>Y112*F112</f>
        <v>0</v>
      </c>
      <c r="AA112" s="108" t="n"/>
      <c r="AB112" s="191">
        <f>AA112*E112</f>
        <v>0</v>
      </c>
      <c r="AC112" s="112" t="n"/>
      <c r="AD112" s="183">
        <f>AC112*F112</f>
        <v>0</v>
      </c>
      <c r="AE112" s="108" t="n"/>
      <c r="AF112" s="191">
        <f>AE112*E112</f>
        <v>0</v>
      </c>
      <c r="AG112" s="112" t="n"/>
      <c r="AH112" s="183">
        <f>AG112*F112</f>
        <v>0</v>
      </c>
      <c r="AI112" s="108" t="n"/>
      <c r="AJ112" s="191">
        <f>AI112*E112</f>
        <v>0</v>
      </c>
      <c r="AK112" s="112" t="n"/>
      <c r="AL112" s="183">
        <f>AK112*F112</f>
        <v>0</v>
      </c>
      <c r="AM112" s="113" t="n"/>
      <c r="AN112" s="192">
        <f>AM112*E112</f>
        <v>0</v>
      </c>
      <c r="AO112" s="115" t="n"/>
      <c r="AP112" s="183">
        <f>AO112*F112</f>
        <v>0</v>
      </c>
      <c r="AQ112" s="113" t="n"/>
      <c r="AR112" s="192">
        <f>AQ112*E112</f>
        <v>0</v>
      </c>
      <c r="AS112" s="115" t="n"/>
      <c r="AT112" s="183">
        <f>AS112*F112</f>
        <v>0</v>
      </c>
      <c r="AU112" s="113" t="n"/>
      <c r="AV112" s="192">
        <f>AU112*E112</f>
        <v>0</v>
      </c>
      <c r="AW112" s="115" t="n"/>
      <c r="AX112" s="183">
        <f>AW112*F112</f>
        <v>0</v>
      </c>
      <c r="AY112" s="113" t="n"/>
      <c r="AZ112" s="192">
        <f>AY112*E112</f>
        <v>0</v>
      </c>
      <c r="BA112" s="115" t="n"/>
      <c r="BB112" s="183">
        <f>BA112*F112</f>
        <v>0</v>
      </c>
      <c r="BC112" s="113" t="n"/>
      <c r="BD112" s="192">
        <f>BC112*E112</f>
        <v>0</v>
      </c>
      <c r="BE112" s="115" t="n"/>
      <c r="BF112" s="183">
        <f>BE112*F112</f>
        <v>0</v>
      </c>
    </row>
    <row r="113" ht="42.6" customHeight="1">
      <c r="A113" s="19" t="inlineStr">
        <is>
          <t>08.013.0025</t>
        </is>
      </c>
      <c r="B113" s="15" t="inlineStr">
        <is>
          <t>גומחות בטון (פילרים) עבור לוח חשמל, במידות פנים 80X40 ס"מ X 2 דו צדדית וגובה חיצוני 250 ס"מ לרבות מחיצה עבור 2 לוחות, חפירה והתקנה</t>
        </is>
      </c>
      <c r="C113" s="14" t="inlineStr">
        <is>
          <t>יח'</t>
        </is>
      </c>
      <c r="D113" s="193" t="n">
        <v>6150</v>
      </c>
      <c r="E113" s="180">
        <f>D113*(1-$E$2)</f>
        <v>5227.5</v>
      </c>
      <c r="F113" s="194">
        <f>E113*(1+$F$2)</f>
        <v>5488.875</v>
      </c>
      <c r="H113" s="46">
        <f>K113+O113+W113+AA113+AE113+AI113+AQ113+AU113+AY113+BC113</f>
        <v>0</v>
      </c>
      <c r="I113" s="59">
        <f>M113+Q113+U113+Y113+AC113+AG113+AK113+AO113+AS113+AW113+BA113+BE113</f>
        <v>0</v>
      </c>
      <c r="K113" s="108" t="n"/>
      <c r="L113" s="190">
        <f>K113*E113</f>
        <v>0</v>
      </c>
      <c r="M113" s="110" t="n"/>
      <c r="N113" s="183">
        <f>M113*F113</f>
        <v>0</v>
      </c>
      <c r="O113" s="108" t="n"/>
      <c r="P113" s="191">
        <f>O113*E113</f>
        <v>0</v>
      </c>
      <c r="Q113" s="112" t="n"/>
      <c r="R113" s="183">
        <f>Q113*F113</f>
        <v>0</v>
      </c>
      <c r="S113" s="108" t="n"/>
      <c r="T113" s="191">
        <f>S113*E113</f>
        <v>0</v>
      </c>
      <c r="U113" s="112" t="n"/>
      <c r="V113" s="183">
        <f>U113*F113</f>
        <v>0</v>
      </c>
      <c r="W113" s="108" t="n"/>
      <c r="X113" s="191">
        <f>W113*E113</f>
        <v>0</v>
      </c>
      <c r="Y113" s="112" t="n"/>
      <c r="Z113" s="183">
        <f>Y113*F113</f>
        <v>0</v>
      </c>
      <c r="AA113" s="108" t="n"/>
      <c r="AB113" s="191">
        <f>AA113*E113</f>
        <v>0</v>
      </c>
      <c r="AC113" s="112" t="n"/>
      <c r="AD113" s="183">
        <f>AC113*F113</f>
        <v>0</v>
      </c>
      <c r="AE113" s="108" t="n"/>
      <c r="AF113" s="191">
        <f>AE113*E113</f>
        <v>0</v>
      </c>
      <c r="AG113" s="112" t="n"/>
      <c r="AH113" s="183">
        <f>AG113*F113</f>
        <v>0</v>
      </c>
      <c r="AI113" s="108" t="n"/>
      <c r="AJ113" s="191">
        <f>AI113*E113</f>
        <v>0</v>
      </c>
      <c r="AK113" s="112" t="n"/>
      <c r="AL113" s="183">
        <f>AK113*F113</f>
        <v>0</v>
      </c>
      <c r="AM113" s="113" t="n"/>
      <c r="AN113" s="192">
        <f>AM113*E113</f>
        <v>0</v>
      </c>
      <c r="AO113" s="115" t="n"/>
      <c r="AP113" s="183">
        <f>AO113*F113</f>
        <v>0</v>
      </c>
      <c r="AQ113" s="113" t="n"/>
      <c r="AR113" s="192">
        <f>AQ113*E113</f>
        <v>0</v>
      </c>
      <c r="AS113" s="115" t="n"/>
      <c r="AT113" s="183">
        <f>AS113*F113</f>
        <v>0</v>
      </c>
      <c r="AU113" s="113" t="n"/>
      <c r="AV113" s="192">
        <f>AU113*E113</f>
        <v>0</v>
      </c>
      <c r="AW113" s="115" t="n"/>
      <c r="AX113" s="183">
        <f>AW113*F113</f>
        <v>0</v>
      </c>
      <c r="AY113" s="113" t="n"/>
      <c r="AZ113" s="192">
        <f>AY113*E113</f>
        <v>0</v>
      </c>
      <c r="BA113" s="115" t="n"/>
      <c r="BB113" s="183">
        <f>BA113*F113</f>
        <v>0</v>
      </c>
      <c r="BC113" s="113" t="n"/>
      <c r="BD113" s="192">
        <f>BC113*E113</f>
        <v>0</v>
      </c>
      <c r="BE113" s="115" t="n"/>
      <c r="BF113" s="183">
        <f>BE113*F113</f>
        <v>0</v>
      </c>
    </row>
    <row r="114" ht="42.6" customHeight="1">
      <c r="A114" s="19" t="inlineStr">
        <is>
          <t>08.013.0030</t>
        </is>
      </c>
      <c r="B114" s="15" t="inlineStr">
        <is>
          <t>גומחות בטון (פילרים) עבור לוח חשמל, במידות פנים 200X65 ס"מ וגובה חיצוני 250 ס"מ, עם גג ורגל, לרבות חפירה והתקנה</t>
        </is>
      </c>
      <c r="C114" s="14" t="inlineStr">
        <is>
          <t>יח'</t>
        </is>
      </c>
      <c r="D114" s="193" t="n">
        <v>6270</v>
      </c>
      <c r="E114" s="180">
        <f>D114*(1-$E$2)</f>
        <v>5329.5</v>
      </c>
      <c r="F114" s="194">
        <f>E114*(1+$F$2)</f>
        <v>5595.975</v>
      </c>
      <c r="H114" s="46">
        <f>K114+O114+W114+AA114+AE114+AI114+AQ114+AU114+AY114+BC114</f>
        <v>0</v>
      </c>
      <c r="I114" s="59">
        <f>M114+Q114+U114+Y114+AC114+AG114+AK114+AO114+AS114+AW114+BA114+BE114</f>
        <v>0</v>
      </c>
      <c r="K114" s="108" t="n"/>
      <c r="L114" s="190">
        <f>K114*E114</f>
        <v>0</v>
      </c>
      <c r="M114" s="110" t="n"/>
      <c r="N114" s="183">
        <f>M114*F114</f>
        <v>0</v>
      </c>
      <c r="O114" s="108" t="n"/>
      <c r="P114" s="191">
        <f>O114*E114</f>
        <v>0</v>
      </c>
      <c r="Q114" s="112" t="n"/>
      <c r="R114" s="183">
        <f>Q114*F114</f>
        <v>0</v>
      </c>
      <c r="S114" s="108" t="n"/>
      <c r="T114" s="191">
        <f>S114*E114</f>
        <v>0</v>
      </c>
      <c r="U114" s="112" t="n"/>
      <c r="V114" s="183">
        <f>U114*F114</f>
        <v>0</v>
      </c>
      <c r="W114" s="108" t="n"/>
      <c r="X114" s="191">
        <f>W114*E114</f>
        <v>0</v>
      </c>
      <c r="Y114" s="112" t="n"/>
      <c r="Z114" s="183">
        <f>Y114*F114</f>
        <v>0</v>
      </c>
      <c r="AA114" s="108" t="n"/>
      <c r="AB114" s="191">
        <f>AA114*E114</f>
        <v>0</v>
      </c>
      <c r="AC114" s="112" t="n"/>
      <c r="AD114" s="183">
        <f>AC114*F114</f>
        <v>0</v>
      </c>
      <c r="AE114" s="108" t="n"/>
      <c r="AF114" s="191">
        <f>AE114*E114</f>
        <v>0</v>
      </c>
      <c r="AG114" s="112" t="n"/>
      <c r="AH114" s="183">
        <f>AG114*F114</f>
        <v>0</v>
      </c>
      <c r="AI114" s="108" t="n"/>
      <c r="AJ114" s="191">
        <f>AI114*E114</f>
        <v>0</v>
      </c>
      <c r="AK114" s="112" t="n"/>
      <c r="AL114" s="183">
        <f>AK114*F114</f>
        <v>0</v>
      </c>
      <c r="AM114" s="113" t="n"/>
      <c r="AN114" s="192">
        <f>AM114*E114</f>
        <v>0</v>
      </c>
      <c r="AO114" s="115" t="n"/>
      <c r="AP114" s="183">
        <f>AO114*F114</f>
        <v>0</v>
      </c>
      <c r="AQ114" s="113" t="n"/>
      <c r="AR114" s="192">
        <f>AQ114*E114</f>
        <v>0</v>
      </c>
      <c r="AS114" s="115" t="n"/>
      <c r="AT114" s="183">
        <f>AS114*F114</f>
        <v>0</v>
      </c>
      <c r="AU114" s="113" t="n"/>
      <c r="AV114" s="192">
        <f>AU114*E114</f>
        <v>0</v>
      </c>
      <c r="AW114" s="115" t="n"/>
      <c r="AX114" s="183">
        <f>AW114*F114</f>
        <v>0</v>
      </c>
      <c r="AY114" s="113" t="n"/>
      <c r="AZ114" s="192">
        <f>AY114*E114</f>
        <v>0</v>
      </c>
      <c r="BA114" s="115" t="n"/>
      <c r="BB114" s="183">
        <f>BA114*F114</f>
        <v>0</v>
      </c>
      <c r="BC114" s="113" t="n"/>
      <c r="BD114" s="192">
        <f>BC114*E114</f>
        <v>0</v>
      </c>
      <c r="BE114" s="115" t="n"/>
      <c r="BF114" s="183">
        <f>BE114*F114</f>
        <v>0</v>
      </c>
    </row>
    <row r="115" ht="42.6" customHeight="1">
      <c r="A115" s="19" t="inlineStr">
        <is>
          <t>08.013.0060</t>
        </is>
      </c>
      <c r="B115" s="15" t="inlineStr">
        <is>
          <t>גומחות בטון (פילרים) משולבות לחשמל, בזק וטל"כ במידות 73+80+73 ס"מ, עומק 40 ס"מ וגובה 230 ס"מ לרבות חפירה והתקנה</t>
        </is>
      </c>
      <c r="C115" s="14" t="inlineStr">
        <is>
          <t>יח'</t>
        </is>
      </c>
      <c r="D115" s="193" t="n">
        <v>4580</v>
      </c>
      <c r="E115" s="180">
        <f>D115*(1-$E$2)</f>
        <v>3893</v>
      </c>
      <c r="F115" s="194">
        <f>E115*(1+$F$2)</f>
        <v>4087.65</v>
      </c>
      <c r="H115" s="46">
        <f>K115+O115+W115+AA115+AE115+AI115+AQ115+AU115+AY115+BC115</f>
        <v>0</v>
      </c>
      <c r="I115" s="59">
        <f>M115+Q115+U115+Y115+AC115+AG115+AK115+AO115+AS115+AW115+BA115+BE115</f>
        <v>0</v>
      </c>
      <c r="K115" s="108" t="n"/>
      <c r="L115" s="190">
        <f>K115*E115</f>
        <v>0</v>
      </c>
      <c r="M115" s="110" t="n"/>
      <c r="N115" s="183">
        <f>M115*F115</f>
        <v>0</v>
      </c>
      <c r="O115" s="108" t="n"/>
      <c r="P115" s="191">
        <f>O115*E115</f>
        <v>0</v>
      </c>
      <c r="Q115" s="112" t="n"/>
      <c r="R115" s="183">
        <f>Q115*F115</f>
        <v>0</v>
      </c>
      <c r="S115" s="108" t="n"/>
      <c r="T115" s="191">
        <f>S115*E115</f>
        <v>0</v>
      </c>
      <c r="U115" s="112" t="n"/>
      <c r="V115" s="183">
        <f>U115*F115</f>
        <v>0</v>
      </c>
      <c r="W115" s="108" t="n"/>
      <c r="X115" s="191">
        <f>W115*E115</f>
        <v>0</v>
      </c>
      <c r="Y115" s="112" t="n"/>
      <c r="Z115" s="183">
        <f>Y115*F115</f>
        <v>0</v>
      </c>
      <c r="AA115" s="108" t="n"/>
      <c r="AB115" s="191">
        <f>AA115*E115</f>
        <v>0</v>
      </c>
      <c r="AC115" s="112" t="n"/>
      <c r="AD115" s="183">
        <f>AC115*F115</f>
        <v>0</v>
      </c>
      <c r="AE115" s="108" t="n"/>
      <c r="AF115" s="191">
        <f>AE115*E115</f>
        <v>0</v>
      </c>
      <c r="AG115" s="112" t="n"/>
      <c r="AH115" s="183">
        <f>AG115*F115</f>
        <v>0</v>
      </c>
      <c r="AI115" s="108" t="n"/>
      <c r="AJ115" s="191">
        <f>AI115*E115</f>
        <v>0</v>
      </c>
      <c r="AK115" s="112" t="n"/>
      <c r="AL115" s="183">
        <f>AK115*F115</f>
        <v>0</v>
      </c>
      <c r="AM115" s="113" t="n"/>
      <c r="AN115" s="192">
        <f>AM115*E115</f>
        <v>0</v>
      </c>
      <c r="AO115" s="115" t="n"/>
      <c r="AP115" s="183">
        <f>AO115*F115</f>
        <v>0</v>
      </c>
      <c r="AQ115" s="113" t="n"/>
      <c r="AR115" s="192">
        <f>AQ115*E115</f>
        <v>0</v>
      </c>
      <c r="AS115" s="115" t="n"/>
      <c r="AT115" s="183">
        <f>AS115*F115</f>
        <v>0</v>
      </c>
      <c r="AU115" s="113" t="n"/>
      <c r="AV115" s="192">
        <f>AU115*E115</f>
        <v>0</v>
      </c>
      <c r="AW115" s="115" t="n"/>
      <c r="AX115" s="183">
        <f>AW115*F115</f>
        <v>0</v>
      </c>
      <c r="AY115" s="113" t="n"/>
      <c r="AZ115" s="192">
        <f>AY115*E115</f>
        <v>0</v>
      </c>
      <c r="BA115" s="115" t="n"/>
      <c r="BB115" s="183">
        <f>BA115*F115</f>
        <v>0</v>
      </c>
      <c r="BC115" s="113" t="n"/>
      <c r="BD115" s="192">
        <f>BC115*E115</f>
        <v>0</v>
      </c>
      <c r="BE115" s="115" t="n"/>
      <c r="BF115" s="183">
        <f>BE115*F115</f>
        <v>0</v>
      </c>
    </row>
    <row r="116" ht="70.2" customHeight="1">
      <c r="A116" s="19" t="inlineStr">
        <is>
          <t>08.013.0100</t>
        </is>
      </c>
      <c r="B116" s="15" t="inlineStr">
        <is>
          <t>גומחות בטון (פילרים) דגם "0" עבור לוח 630 אמפר, מאושר ע"י חברת החשמל על פי תקן הקרינה, במידות 40X82 ס"מ וגובה 240 ס"מ, דוגמת תוצרת אקרשטיין, רדימיקס או ש"ע מאושר, לרבות חפירה והתקנה מושלמת</t>
        </is>
      </c>
      <c r="C116" s="14" t="inlineStr">
        <is>
          <t>יח'</t>
        </is>
      </c>
      <c r="D116" s="193" t="n">
        <v>4970</v>
      </c>
      <c r="E116" s="180">
        <f>D116*(1-$E$2)</f>
        <v>4224.5</v>
      </c>
      <c r="F116" s="194">
        <f>E116*(1+$F$2)</f>
        <v>4435.725</v>
      </c>
      <c r="H116" s="46">
        <f>K116+O116+W116+AA116+AE116+AI116+AQ116+AU116+AY116+BC116</f>
        <v>0</v>
      </c>
      <c r="I116" s="59">
        <f>M116+Q116+U116+Y116+AC116+AG116+AK116+AO116+AS116+AW116+BA116+BE116</f>
        <v>0</v>
      </c>
      <c r="K116" s="108" t="n"/>
      <c r="L116" s="190">
        <f>K116*E116</f>
        <v>0</v>
      </c>
      <c r="M116" s="110" t="n"/>
      <c r="N116" s="183">
        <f>M116*F116</f>
        <v>0</v>
      </c>
      <c r="O116" s="108" t="n"/>
      <c r="P116" s="191">
        <f>O116*E116</f>
        <v>0</v>
      </c>
      <c r="Q116" s="112" t="n"/>
      <c r="R116" s="183">
        <f>Q116*F116</f>
        <v>0</v>
      </c>
      <c r="S116" s="108" t="n"/>
      <c r="T116" s="191">
        <f>S116*E116</f>
        <v>0</v>
      </c>
      <c r="U116" s="112" t="n"/>
      <c r="V116" s="183">
        <f>U116*F116</f>
        <v>0</v>
      </c>
      <c r="W116" s="108" t="n"/>
      <c r="X116" s="191">
        <f>W116*E116</f>
        <v>0</v>
      </c>
      <c r="Y116" s="112" t="n"/>
      <c r="Z116" s="183">
        <f>Y116*F116</f>
        <v>0</v>
      </c>
      <c r="AA116" s="108" t="n"/>
      <c r="AB116" s="191">
        <f>AA116*E116</f>
        <v>0</v>
      </c>
      <c r="AC116" s="112" t="n"/>
      <c r="AD116" s="183">
        <f>AC116*F116</f>
        <v>0</v>
      </c>
      <c r="AE116" s="108" t="n"/>
      <c r="AF116" s="191">
        <f>AE116*E116</f>
        <v>0</v>
      </c>
      <c r="AG116" s="112" t="n"/>
      <c r="AH116" s="183">
        <f>AG116*F116</f>
        <v>0</v>
      </c>
      <c r="AI116" s="108" t="n"/>
      <c r="AJ116" s="191">
        <f>AI116*E116</f>
        <v>0</v>
      </c>
      <c r="AK116" s="112" t="n"/>
      <c r="AL116" s="183">
        <f>AK116*F116</f>
        <v>0</v>
      </c>
      <c r="AM116" s="113" t="n"/>
      <c r="AN116" s="192">
        <f>AM116*E116</f>
        <v>0</v>
      </c>
      <c r="AO116" s="115" t="n"/>
      <c r="AP116" s="183">
        <f>AO116*F116</f>
        <v>0</v>
      </c>
      <c r="AQ116" s="113" t="n"/>
      <c r="AR116" s="192">
        <f>AQ116*E116</f>
        <v>0</v>
      </c>
      <c r="AS116" s="115" t="n"/>
      <c r="AT116" s="183">
        <f>AS116*F116</f>
        <v>0</v>
      </c>
      <c r="AU116" s="113" t="n"/>
      <c r="AV116" s="192">
        <f>AU116*E116</f>
        <v>0</v>
      </c>
      <c r="AW116" s="115" t="n"/>
      <c r="AX116" s="183">
        <f>AW116*F116</f>
        <v>0</v>
      </c>
      <c r="AY116" s="113" t="n"/>
      <c r="AZ116" s="192">
        <f>AY116*E116</f>
        <v>0</v>
      </c>
      <c r="BA116" s="115" t="n"/>
      <c r="BB116" s="183">
        <f>BA116*F116</f>
        <v>0</v>
      </c>
      <c r="BC116" s="113" t="n"/>
      <c r="BD116" s="192">
        <f>BC116*E116</f>
        <v>0</v>
      </c>
      <c r="BE116" s="115" t="n"/>
      <c r="BF116" s="183">
        <f>BE116*F116</f>
        <v>0</v>
      </c>
    </row>
    <row r="117" ht="70.2" customHeight="1">
      <c r="A117" s="19" t="inlineStr">
        <is>
          <t>08.013.0110</t>
        </is>
      </c>
      <c r="B117" s="15" t="inlineStr">
        <is>
          <t>גומחות בטון (פילרים) דגם "2" עבור לוח 630 אמפר, מאושר ע"י חברת החשמל על פי תקן הקרינה, במידות 40X134 ס"מ וגובה 240 ס"מ, דוגמת תוצרת אקרשטיין, רדימיקס או ש"ע מאושר, לרבות חפירה והתקנה מושלמת</t>
        </is>
      </c>
      <c r="C117" s="14" t="inlineStr">
        <is>
          <t>יח'</t>
        </is>
      </c>
      <c r="D117" s="193" t="n">
        <v>5370</v>
      </c>
      <c r="E117" s="180">
        <f>D117*(1-$E$2)</f>
        <v>4564.5</v>
      </c>
      <c r="F117" s="194">
        <f>E117*(1+$F$2)</f>
        <v>4792.725</v>
      </c>
      <c r="H117" s="46">
        <f>K117+O117+W117+AA117+AE117+AI117+AQ117+AU117+AY117+BC117</f>
        <v>0</v>
      </c>
      <c r="I117" s="59">
        <f>M117+Q117+U117+Y117+AC117+AG117+AK117+AO117+AS117+AW117+BA117+BE117</f>
        <v>0</v>
      </c>
      <c r="K117" s="108" t="n"/>
      <c r="L117" s="190">
        <f>K117*E117</f>
        <v>0</v>
      </c>
      <c r="M117" s="110" t="n"/>
      <c r="N117" s="183">
        <f>M117*F117</f>
        <v>0</v>
      </c>
      <c r="O117" s="108" t="n"/>
      <c r="P117" s="191">
        <f>O117*E117</f>
        <v>0</v>
      </c>
      <c r="Q117" s="112" t="n"/>
      <c r="R117" s="183">
        <f>Q117*F117</f>
        <v>0</v>
      </c>
      <c r="S117" s="108" t="n"/>
      <c r="T117" s="191">
        <f>S117*E117</f>
        <v>0</v>
      </c>
      <c r="U117" s="112" t="n"/>
      <c r="V117" s="183">
        <f>U117*F117</f>
        <v>0</v>
      </c>
      <c r="W117" s="108" t="n"/>
      <c r="X117" s="191">
        <f>W117*E117</f>
        <v>0</v>
      </c>
      <c r="Y117" s="112" t="n"/>
      <c r="Z117" s="183">
        <f>Y117*F117</f>
        <v>0</v>
      </c>
      <c r="AA117" s="108" t="n"/>
      <c r="AB117" s="191">
        <f>AA117*E117</f>
        <v>0</v>
      </c>
      <c r="AC117" s="112" t="n"/>
      <c r="AD117" s="183">
        <f>AC117*F117</f>
        <v>0</v>
      </c>
      <c r="AE117" s="108" t="n"/>
      <c r="AF117" s="191">
        <f>AE117*E117</f>
        <v>0</v>
      </c>
      <c r="AG117" s="112" t="n"/>
      <c r="AH117" s="183">
        <f>AG117*F117</f>
        <v>0</v>
      </c>
      <c r="AI117" s="108" t="n"/>
      <c r="AJ117" s="191">
        <f>AI117*E117</f>
        <v>0</v>
      </c>
      <c r="AK117" s="112" t="n"/>
      <c r="AL117" s="183">
        <f>AK117*F117</f>
        <v>0</v>
      </c>
      <c r="AM117" s="113" t="n"/>
      <c r="AN117" s="192">
        <f>AM117*E117</f>
        <v>0</v>
      </c>
      <c r="AO117" s="115" t="n"/>
      <c r="AP117" s="183">
        <f>AO117*F117</f>
        <v>0</v>
      </c>
      <c r="AQ117" s="113" t="n"/>
      <c r="AR117" s="192">
        <f>AQ117*E117</f>
        <v>0</v>
      </c>
      <c r="AS117" s="115" t="n"/>
      <c r="AT117" s="183">
        <f>AS117*F117</f>
        <v>0</v>
      </c>
      <c r="AU117" s="113" t="n"/>
      <c r="AV117" s="192">
        <f>AU117*E117</f>
        <v>0</v>
      </c>
      <c r="AW117" s="115" t="n"/>
      <c r="AX117" s="183">
        <f>AW117*F117</f>
        <v>0</v>
      </c>
      <c r="AY117" s="113" t="n"/>
      <c r="AZ117" s="192">
        <f>AY117*E117</f>
        <v>0</v>
      </c>
      <c r="BA117" s="115" t="n"/>
      <c r="BB117" s="183">
        <f>BA117*F117</f>
        <v>0</v>
      </c>
      <c r="BC117" s="113" t="n"/>
      <c r="BD117" s="192">
        <f>BC117*E117</f>
        <v>0</v>
      </c>
      <c r="BE117" s="115" t="n"/>
      <c r="BF117" s="183">
        <f>BE117*F117</f>
        <v>0</v>
      </c>
    </row>
    <row r="118" ht="70.2" customHeight="1">
      <c r="A118" s="19" t="inlineStr">
        <is>
          <t>08.013.0120</t>
        </is>
      </c>
      <c r="B118" s="15" t="inlineStr">
        <is>
          <t>גומחות בטון (פילרים) דגם "מורחב" עבור לוח 1000 אמפר, מאושר ע"י חברת החשמל על פי תקן הקרינה, במידות 54X157 ס"מ וגובה 240 ס"מ, דוגמת תוצרת אקרשטיין, רדימיקס או ש"ע מאושר, לרבות חפירה והתקנה מושלמת</t>
        </is>
      </c>
      <c r="C118" s="14" t="inlineStr">
        <is>
          <t>יח'</t>
        </is>
      </c>
      <c r="D118" s="193" t="n">
        <v>6080</v>
      </c>
      <c r="E118" s="180">
        <f>D118*(1-$E$2)</f>
        <v>5168</v>
      </c>
      <c r="F118" s="194">
        <f>E118*(1+$F$2)</f>
        <v>5426.400000000001</v>
      </c>
      <c r="H118" s="46">
        <f>K118+O118+W118+AA118+AE118+AI118+AQ118+AU118+AY118+BC118</f>
        <v>0</v>
      </c>
      <c r="I118" s="59">
        <f>M118+Q118+U118+Y118+AC118+AG118+AK118+AO118+AS118+AW118+BA118+BE118</f>
        <v>0</v>
      </c>
      <c r="K118" s="108" t="n"/>
      <c r="L118" s="190">
        <f>K118*E118</f>
        <v>0</v>
      </c>
      <c r="M118" s="110" t="n"/>
      <c r="N118" s="183">
        <f>M118*F118</f>
        <v>0</v>
      </c>
      <c r="O118" s="108" t="n"/>
      <c r="P118" s="191">
        <f>O118*E118</f>
        <v>0</v>
      </c>
      <c r="Q118" s="112" t="n"/>
      <c r="R118" s="183">
        <f>Q118*F118</f>
        <v>0</v>
      </c>
      <c r="S118" s="108" t="n"/>
      <c r="T118" s="191">
        <f>S118*E118</f>
        <v>0</v>
      </c>
      <c r="U118" s="112" t="n"/>
      <c r="V118" s="183">
        <f>U118*F118</f>
        <v>0</v>
      </c>
      <c r="W118" s="108" t="n"/>
      <c r="X118" s="191">
        <f>W118*E118</f>
        <v>0</v>
      </c>
      <c r="Y118" s="112" t="n"/>
      <c r="Z118" s="183">
        <f>Y118*F118</f>
        <v>0</v>
      </c>
      <c r="AA118" s="108" t="n"/>
      <c r="AB118" s="191">
        <f>AA118*E118</f>
        <v>0</v>
      </c>
      <c r="AC118" s="112" t="n"/>
      <c r="AD118" s="183">
        <f>AC118*F118</f>
        <v>0</v>
      </c>
      <c r="AE118" s="108" t="n"/>
      <c r="AF118" s="191">
        <f>AE118*E118</f>
        <v>0</v>
      </c>
      <c r="AG118" s="112" t="n"/>
      <c r="AH118" s="183">
        <f>AG118*F118</f>
        <v>0</v>
      </c>
      <c r="AI118" s="108" t="n"/>
      <c r="AJ118" s="191">
        <f>AI118*E118</f>
        <v>0</v>
      </c>
      <c r="AK118" s="112" t="n"/>
      <c r="AL118" s="183">
        <f>AK118*F118</f>
        <v>0</v>
      </c>
      <c r="AM118" s="113" t="n"/>
      <c r="AN118" s="192">
        <f>AM118*E118</f>
        <v>0</v>
      </c>
      <c r="AO118" s="115" t="n"/>
      <c r="AP118" s="183">
        <f>AO118*F118</f>
        <v>0</v>
      </c>
      <c r="AQ118" s="113" t="n"/>
      <c r="AR118" s="192">
        <f>AQ118*E118</f>
        <v>0</v>
      </c>
      <c r="AS118" s="115" t="n"/>
      <c r="AT118" s="183">
        <f>AS118*F118</f>
        <v>0</v>
      </c>
      <c r="AU118" s="113" t="n"/>
      <c r="AV118" s="192">
        <f>AU118*E118</f>
        <v>0</v>
      </c>
      <c r="AW118" s="115" t="n"/>
      <c r="AX118" s="183">
        <f>AW118*F118</f>
        <v>0</v>
      </c>
      <c r="AY118" s="113" t="n"/>
      <c r="AZ118" s="192">
        <f>AY118*E118</f>
        <v>0</v>
      </c>
      <c r="BA118" s="115" t="n"/>
      <c r="BB118" s="183">
        <f>BA118*F118</f>
        <v>0</v>
      </c>
      <c r="BC118" s="113" t="n"/>
      <c r="BD118" s="192">
        <f>BC118*E118</f>
        <v>0</v>
      </c>
      <c r="BE118" s="115" t="n"/>
      <c r="BF118" s="183">
        <f>BE118*F118</f>
        <v>0</v>
      </c>
    </row>
    <row r="119" ht="42.6" customHeight="1">
      <c r="A119" s="19" t="inlineStr">
        <is>
          <t>08.014.0020</t>
        </is>
      </c>
      <c r="B119" s="15" t="inlineStr">
        <is>
          <t>תא בקרה תיקני של "בזק" מס' P במידות פנים 61/61 ס"מ וגובה חוץ 95 ס"מ, לרבות חפירה/חציבה, שילוט, הכנת פתחים ואיטום, ללא מכסה</t>
        </is>
      </c>
      <c r="C119" s="14" t="inlineStr">
        <is>
          <t>יח'</t>
        </is>
      </c>
      <c r="D119" s="193" t="n">
        <v>1740</v>
      </c>
      <c r="E119" s="180">
        <f>D119*(1-$E$2)</f>
        <v>1479</v>
      </c>
      <c r="F119" s="194">
        <f>E119*(1+$F$2)</f>
        <v>1552.95</v>
      </c>
      <c r="H119" s="46">
        <f>K119+O119+W119+AA119+AE119+AI119+AQ119+AU119+AY119+BC119</f>
        <v>0</v>
      </c>
      <c r="I119" s="59">
        <f>M119+Q119+U119+Y119+AC119+AG119+AK119+AO119+AS119+AW119+BA119+BE119</f>
        <v>0</v>
      </c>
      <c r="K119" s="108" t="n"/>
      <c r="L119" s="190">
        <f>K119*E119</f>
        <v>0</v>
      </c>
      <c r="M119" s="110" t="n"/>
      <c r="N119" s="183">
        <f>M119*F119</f>
        <v>0</v>
      </c>
      <c r="O119" s="108" t="n"/>
      <c r="P119" s="191">
        <f>O119*E119</f>
        <v>0</v>
      </c>
      <c r="Q119" s="112" t="n"/>
      <c r="R119" s="183">
        <f>Q119*F119</f>
        <v>0</v>
      </c>
      <c r="S119" s="108" t="n"/>
      <c r="T119" s="191">
        <f>S119*E119</f>
        <v>0</v>
      </c>
      <c r="U119" s="112" t="n"/>
      <c r="V119" s="183">
        <f>U119*F119</f>
        <v>0</v>
      </c>
      <c r="W119" s="108" t="n"/>
      <c r="X119" s="191">
        <f>W119*E119</f>
        <v>0</v>
      </c>
      <c r="Y119" s="112" t="n"/>
      <c r="Z119" s="183">
        <f>Y119*F119</f>
        <v>0</v>
      </c>
      <c r="AA119" s="108" t="n"/>
      <c r="AB119" s="191">
        <f>AA119*E119</f>
        <v>0</v>
      </c>
      <c r="AC119" s="112" t="n"/>
      <c r="AD119" s="183">
        <f>AC119*F119</f>
        <v>0</v>
      </c>
      <c r="AE119" s="108" t="n"/>
      <c r="AF119" s="191">
        <f>AE119*E119</f>
        <v>0</v>
      </c>
      <c r="AG119" s="112" t="n"/>
      <c r="AH119" s="183">
        <f>AG119*F119</f>
        <v>0</v>
      </c>
      <c r="AI119" s="108" t="n"/>
      <c r="AJ119" s="191">
        <f>AI119*E119</f>
        <v>0</v>
      </c>
      <c r="AK119" s="112" t="n"/>
      <c r="AL119" s="183">
        <f>AK119*F119</f>
        <v>0</v>
      </c>
      <c r="AM119" s="113" t="n"/>
      <c r="AN119" s="192">
        <f>AM119*E119</f>
        <v>0</v>
      </c>
      <c r="AO119" s="115" t="n"/>
      <c r="AP119" s="183">
        <f>AO119*F119</f>
        <v>0</v>
      </c>
      <c r="AQ119" s="113" t="n"/>
      <c r="AR119" s="192">
        <f>AQ119*E119</f>
        <v>0</v>
      </c>
      <c r="AS119" s="115" t="n"/>
      <c r="AT119" s="183">
        <f>AS119*F119</f>
        <v>0</v>
      </c>
      <c r="AU119" s="113" t="n"/>
      <c r="AV119" s="192">
        <f>AU119*E119</f>
        <v>0</v>
      </c>
      <c r="AW119" s="115" t="n"/>
      <c r="AX119" s="183">
        <f>AW119*F119</f>
        <v>0</v>
      </c>
      <c r="AY119" s="113" t="n"/>
      <c r="AZ119" s="192">
        <f>AY119*E119</f>
        <v>0</v>
      </c>
      <c r="BA119" s="115" t="n"/>
      <c r="BB119" s="183">
        <f>BA119*F119</f>
        <v>0</v>
      </c>
      <c r="BC119" s="113" t="n"/>
      <c r="BD119" s="192">
        <f>BC119*E119</f>
        <v>0</v>
      </c>
      <c r="BE119" s="115" t="n"/>
      <c r="BF119" s="183">
        <f>BE119*F119</f>
        <v>0</v>
      </c>
    </row>
    <row r="120" ht="56.4" customHeight="1">
      <c r="A120" s="19" t="inlineStr">
        <is>
          <t>08.014.0030</t>
        </is>
      </c>
      <c r="B120" s="15" t="inlineStr">
        <is>
          <t>תא בקרה תיקני של "בזק" מס' 1A במידות פנים 57/127 ס"מ וגובה חוץ 192 ס"מ, לרבות חפירה/חציבה, שילוט, הכנת פתחים ואיטום, ללא מכסה</t>
        </is>
      </c>
      <c r="C120" s="14" t="inlineStr">
        <is>
          <t>יח'</t>
        </is>
      </c>
      <c r="D120" s="193" t="n">
        <v>4510</v>
      </c>
      <c r="E120" s="180">
        <f>D120*(1-$E$2)</f>
        <v>3833.5</v>
      </c>
      <c r="F120" s="194">
        <f>E120*(1+$F$2)</f>
        <v>4025.175</v>
      </c>
      <c r="H120" s="46">
        <f>K120+O120+W120+AA120+AE120+AI120+AQ120+AU120+AY120+BC120</f>
        <v>0</v>
      </c>
      <c r="I120" s="59">
        <f>M120+Q120+U120+Y120+AC120+AG120+AK120+AO120+AS120+AW120+BA120+BE120</f>
        <v>0</v>
      </c>
      <c r="K120" s="108" t="n"/>
      <c r="L120" s="190">
        <f>K120*E120</f>
        <v>0</v>
      </c>
      <c r="M120" s="110" t="n"/>
      <c r="N120" s="183">
        <f>M120*F120</f>
        <v>0</v>
      </c>
      <c r="O120" s="108" t="n"/>
      <c r="P120" s="191">
        <f>O120*E120</f>
        <v>0</v>
      </c>
      <c r="Q120" s="112" t="n"/>
      <c r="R120" s="183">
        <f>Q120*F120</f>
        <v>0</v>
      </c>
      <c r="S120" s="108" t="n"/>
      <c r="T120" s="191">
        <f>S120*E120</f>
        <v>0</v>
      </c>
      <c r="U120" s="112" t="n"/>
      <c r="V120" s="183">
        <f>U120*F120</f>
        <v>0</v>
      </c>
      <c r="W120" s="108" t="n"/>
      <c r="X120" s="191">
        <f>W120*E120</f>
        <v>0</v>
      </c>
      <c r="Y120" s="112" t="n"/>
      <c r="Z120" s="183">
        <f>Y120*F120</f>
        <v>0</v>
      </c>
      <c r="AA120" s="108" t="n"/>
      <c r="AB120" s="191">
        <f>AA120*E120</f>
        <v>0</v>
      </c>
      <c r="AC120" s="112" t="n"/>
      <c r="AD120" s="183">
        <f>AC120*F120</f>
        <v>0</v>
      </c>
      <c r="AE120" s="108" t="n"/>
      <c r="AF120" s="191">
        <f>AE120*E120</f>
        <v>0</v>
      </c>
      <c r="AG120" s="112" t="n"/>
      <c r="AH120" s="183">
        <f>AG120*F120</f>
        <v>0</v>
      </c>
      <c r="AI120" s="108" t="n"/>
      <c r="AJ120" s="191">
        <f>AI120*E120</f>
        <v>0</v>
      </c>
      <c r="AK120" s="112" t="n"/>
      <c r="AL120" s="183">
        <f>AK120*F120</f>
        <v>0</v>
      </c>
      <c r="AM120" s="113" t="n"/>
      <c r="AN120" s="192">
        <f>AM120*E120</f>
        <v>0</v>
      </c>
      <c r="AO120" s="115" t="n"/>
      <c r="AP120" s="183">
        <f>AO120*F120</f>
        <v>0</v>
      </c>
      <c r="AQ120" s="113" t="n"/>
      <c r="AR120" s="192">
        <f>AQ120*E120</f>
        <v>0</v>
      </c>
      <c r="AS120" s="115" t="n"/>
      <c r="AT120" s="183">
        <f>AS120*F120</f>
        <v>0</v>
      </c>
      <c r="AU120" s="113" t="n"/>
      <c r="AV120" s="192">
        <f>AU120*E120</f>
        <v>0</v>
      </c>
      <c r="AW120" s="115" t="n"/>
      <c r="AX120" s="183">
        <f>AW120*F120</f>
        <v>0</v>
      </c>
      <c r="AY120" s="113" t="n"/>
      <c r="AZ120" s="192">
        <f>AY120*E120</f>
        <v>0</v>
      </c>
      <c r="BA120" s="115" t="n"/>
      <c r="BB120" s="183">
        <f>BA120*F120</f>
        <v>0</v>
      </c>
      <c r="BC120" s="113" t="n"/>
      <c r="BD120" s="192">
        <f>BC120*E120</f>
        <v>0</v>
      </c>
      <c r="BE120" s="115" t="n"/>
      <c r="BF120" s="183">
        <f>BE120*F120</f>
        <v>0</v>
      </c>
    </row>
    <row r="121" ht="56.4" customHeight="1">
      <c r="A121" s="19" t="inlineStr">
        <is>
          <t>08.014.0040</t>
        </is>
      </c>
      <c r="B121" s="15" t="inlineStr">
        <is>
          <t>תא בקרה תיקני של "בזק" מס' 2A במידות פנים 91/143 ס"מ וגובה חוץ 227 ס"מ, לרבות חפירה/חציבה, שילוט, הכנת פתחים ואיטום, ללא מכסה</t>
        </is>
      </c>
      <c r="C121" s="14" t="inlineStr">
        <is>
          <t>יח'</t>
        </is>
      </c>
      <c r="D121" s="193" t="n">
        <v>5940</v>
      </c>
      <c r="E121" s="180">
        <f>D121*(1-$E$2)</f>
        <v>5049</v>
      </c>
      <c r="F121" s="194">
        <f>E121*(1+$F$2)</f>
        <v>5301.45</v>
      </c>
      <c r="H121" s="46">
        <f>K121+O121+W121+AA121+AE121+AI121+AQ121+AU121+AY121+BC121</f>
        <v>0</v>
      </c>
      <c r="I121" s="59">
        <f>M121+Q121+U121+Y121+AC121+AG121+AK121+AO121+AS121+AW121+BA121+BE121</f>
        <v>0</v>
      </c>
      <c r="K121" s="108" t="n"/>
      <c r="L121" s="190">
        <f>K121*E121</f>
        <v>0</v>
      </c>
      <c r="M121" s="110" t="n"/>
      <c r="N121" s="183">
        <f>M121*F121</f>
        <v>0</v>
      </c>
      <c r="O121" s="108" t="n"/>
      <c r="P121" s="191">
        <f>O121*E121</f>
        <v>0</v>
      </c>
      <c r="Q121" s="112" t="n"/>
      <c r="R121" s="183">
        <f>Q121*F121</f>
        <v>0</v>
      </c>
      <c r="S121" s="108" t="n"/>
      <c r="T121" s="191">
        <f>S121*E121</f>
        <v>0</v>
      </c>
      <c r="U121" s="112" t="n"/>
      <c r="V121" s="183">
        <f>U121*F121</f>
        <v>0</v>
      </c>
      <c r="W121" s="108" t="n"/>
      <c r="X121" s="191">
        <f>W121*E121</f>
        <v>0</v>
      </c>
      <c r="Y121" s="112" t="n"/>
      <c r="Z121" s="183">
        <f>Y121*F121</f>
        <v>0</v>
      </c>
      <c r="AA121" s="108" t="n"/>
      <c r="AB121" s="191">
        <f>AA121*E121</f>
        <v>0</v>
      </c>
      <c r="AC121" s="112" t="n"/>
      <c r="AD121" s="183">
        <f>AC121*F121</f>
        <v>0</v>
      </c>
      <c r="AE121" s="108" t="n"/>
      <c r="AF121" s="191">
        <f>AE121*E121</f>
        <v>0</v>
      </c>
      <c r="AG121" s="112" t="n"/>
      <c r="AH121" s="183">
        <f>AG121*F121</f>
        <v>0</v>
      </c>
      <c r="AI121" s="108" t="n"/>
      <c r="AJ121" s="191">
        <f>AI121*E121</f>
        <v>0</v>
      </c>
      <c r="AK121" s="112" t="n"/>
      <c r="AL121" s="183">
        <f>AK121*F121</f>
        <v>0</v>
      </c>
      <c r="AM121" s="113" t="n"/>
      <c r="AN121" s="192">
        <f>AM121*E121</f>
        <v>0</v>
      </c>
      <c r="AO121" s="115" t="n"/>
      <c r="AP121" s="183">
        <f>AO121*F121</f>
        <v>0</v>
      </c>
      <c r="AQ121" s="113" t="n"/>
      <c r="AR121" s="192">
        <f>AQ121*E121</f>
        <v>0</v>
      </c>
      <c r="AS121" s="115" t="n"/>
      <c r="AT121" s="183">
        <f>AS121*F121</f>
        <v>0</v>
      </c>
      <c r="AU121" s="113" t="n"/>
      <c r="AV121" s="192">
        <f>AU121*E121</f>
        <v>0</v>
      </c>
      <c r="AW121" s="115" t="n"/>
      <c r="AX121" s="183">
        <f>AW121*F121</f>
        <v>0</v>
      </c>
      <c r="AY121" s="113" t="n"/>
      <c r="AZ121" s="192">
        <f>AY121*E121</f>
        <v>0</v>
      </c>
      <c r="BA121" s="115" t="n"/>
      <c r="BB121" s="183">
        <f>BA121*F121</f>
        <v>0</v>
      </c>
      <c r="BC121" s="113" t="n"/>
      <c r="BD121" s="192">
        <f>BC121*E121</f>
        <v>0</v>
      </c>
      <c r="BE121" s="115" t="n"/>
      <c r="BF121" s="183">
        <f>BE121*F121</f>
        <v>0</v>
      </c>
    </row>
    <row r="122" ht="56.4" customHeight="1">
      <c r="A122" s="19" t="inlineStr">
        <is>
          <t>08.014.0050</t>
        </is>
      </c>
      <c r="B122" s="15" t="inlineStr">
        <is>
          <t>תא בקרה תיקני של "בזק" מס' 25A במידות פנים 120/200 ס"מ וגובה חוץ 250 ס"מ, לרבות חפירה/חציבה, שילוט, הכנת פתחים ואיטום, ללא מכסה</t>
        </is>
      </c>
      <c r="C122" s="14" t="inlineStr">
        <is>
          <t>יח'</t>
        </is>
      </c>
      <c r="D122" s="193" t="n">
        <v>9680</v>
      </c>
      <c r="E122" s="180">
        <f>D122*(1-$E$2)</f>
        <v>8228</v>
      </c>
      <c r="F122" s="194">
        <f>E122*(1+$F$2)</f>
        <v>8639.4</v>
      </c>
      <c r="H122" s="46">
        <f>K122+O122+W122+AA122+AE122+AI122+AQ122+AU122+AY122+BC122</f>
        <v>0</v>
      </c>
      <c r="I122" s="59">
        <f>M122+Q122+U122+Y122+AC122+AG122+AK122+AO122+AS122+AW122+BA122+BE122</f>
        <v>0</v>
      </c>
      <c r="K122" s="108" t="n"/>
      <c r="L122" s="190">
        <f>K122*E122</f>
        <v>0</v>
      </c>
      <c r="M122" s="110" t="n"/>
      <c r="N122" s="183">
        <f>M122*F122</f>
        <v>0</v>
      </c>
      <c r="O122" s="108" t="n"/>
      <c r="P122" s="191">
        <f>O122*E122</f>
        <v>0</v>
      </c>
      <c r="Q122" s="112" t="n"/>
      <c r="R122" s="183">
        <f>Q122*F122</f>
        <v>0</v>
      </c>
      <c r="S122" s="108" t="n"/>
      <c r="T122" s="191">
        <f>S122*E122</f>
        <v>0</v>
      </c>
      <c r="U122" s="112" t="n"/>
      <c r="V122" s="183">
        <f>U122*F122</f>
        <v>0</v>
      </c>
      <c r="W122" s="108" t="n"/>
      <c r="X122" s="191">
        <f>W122*E122</f>
        <v>0</v>
      </c>
      <c r="Y122" s="112" t="n"/>
      <c r="Z122" s="183">
        <f>Y122*F122</f>
        <v>0</v>
      </c>
      <c r="AA122" s="108" t="n"/>
      <c r="AB122" s="191">
        <f>AA122*E122</f>
        <v>0</v>
      </c>
      <c r="AC122" s="112" t="n"/>
      <c r="AD122" s="183">
        <f>AC122*F122</f>
        <v>0</v>
      </c>
      <c r="AE122" s="108" t="n"/>
      <c r="AF122" s="191">
        <f>AE122*E122</f>
        <v>0</v>
      </c>
      <c r="AG122" s="112" t="n"/>
      <c r="AH122" s="183">
        <f>AG122*F122</f>
        <v>0</v>
      </c>
      <c r="AI122" s="108" t="n"/>
      <c r="AJ122" s="191">
        <f>AI122*E122</f>
        <v>0</v>
      </c>
      <c r="AK122" s="112" t="n"/>
      <c r="AL122" s="183">
        <f>AK122*F122</f>
        <v>0</v>
      </c>
      <c r="AM122" s="113" t="n"/>
      <c r="AN122" s="192">
        <f>AM122*E122</f>
        <v>0</v>
      </c>
      <c r="AO122" s="115" t="n"/>
      <c r="AP122" s="183">
        <f>AO122*F122</f>
        <v>0</v>
      </c>
      <c r="AQ122" s="113" t="n"/>
      <c r="AR122" s="192">
        <f>AQ122*E122</f>
        <v>0</v>
      </c>
      <c r="AS122" s="115" t="n"/>
      <c r="AT122" s="183">
        <f>AS122*F122</f>
        <v>0</v>
      </c>
      <c r="AU122" s="113" t="n"/>
      <c r="AV122" s="192">
        <f>AU122*E122</f>
        <v>0</v>
      </c>
      <c r="AW122" s="115" t="n"/>
      <c r="AX122" s="183">
        <f>AW122*F122</f>
        <v>0</v>
      </c>
      <c r="AY122" s="113" t="n"/>
      <c r="AZ122" s="192">
        <f>AY122*E122</f>
        <v>0</v>
      </c>
      <c r="BA122" s="115" t="n"/>
      <c r="BB122" s="183">
        <f>BA122*F122</f>
        <v>0</v>
      </c>
      <c r="BC122" s="113" t="n"/>
      <c r="BD122" s="192">
        <f>BC122*E122</f>
        <v>0</v>
      </c>
      <c r="BE122" s="115" t="n"/>
      <c r="BF122" s="183">
        <f>BE122*F122</f>
        <v>0</v>
      </c>
    </row>
    <row r="123" ht="42.6" customHeight="1">
      <c r="A123" s="19" t="inlineStr">
        <is>
          <t>08.014.0200</t>
        </is>
      </c>
      <c r="B123" s="15" t="inlineStr">
        <is>
          <t>מכסה תקני ומסגרת לתא בקרה "בזק" דגם A עם 3 חלקים לרבות מסגרת להתקנה במדרכה, מסוג B125 וסמל "בזק"</t>
        </is>
      </c>
      <c r="C123" s="14" t="inlineStr">
        <is>
          <t>יח'</t>
        </is>
      </c>
      <c r="D123" s="193" t="n">
        <v>3830</v>
      </c>
      <c r="E123" s="180">
        <f>D123*(1-$E$2)</f>
        <v>3255.5</v>
      </c>
      <c r="F123" s="194">
        <f>E123*(1+$F$2)</f>
        <v>3418.275</v>
      </c>
      <c r="H123" s="46">
        <f>K123+O123+W123+AA123+AE123+AI123+AQ123+AU123+AY123+BC123</f>
        <v>0</v>
      </c>
      <c r="I123" s="59">
        <f>M123+Q123+U123+Y123+AC123+AG123+AK123+AO123+AS123+AW123+BA123+BE123</f>
        <v>0</v>
      </c>
      <c r="K123" s="108" t="n"/>
      <c r="L123" s="190">
        <f>K123*E123</f>
        <v>0</v>
      </c>
      <c r="M123" s="110" t="n"/>
      <c r="N123" s="183">
        <f>M123*F123</f>
        <v>0</v>
      </c>
      <c r="O123" s="108" t="n"/>
      <c r="P123" s="191">
        <f>O123*E123</f>
        <v>0</v>
      </c>
      <c r="Q123" s="112" t="n"/>
      <c r="R123" s="183">
        <f>Q123*F123</f>
        <v>0</v>
      </c>
      <c r="S123" s="108" t="n"/>
      <c r="T123" s="191">
        <f>S123*E123</f>
        <v>0</v>
      </c>
      <c r="U123" s="112" t="n"/>
      <c r="V123" s="183">
        <f>U123*F123</f>
        <v>0</v>
      </c>
      <c r="W123" s="108" t="n"/>
      <c r="X123" s="191">
        <f>W123*E123</f>
        <v>0</v>
      </c>
      <c r="Y123" s="112" t="n"/>
      <c r="Z123" s="183">
        <f>Y123*F123</f>
        <v>0</v>
      </c>
      <c r="AA123" s="108" t="n"/>
      <c r="AB123" s="191">
        <f>AA123*E123</f>
        <v>0</v>
      </c>
      <c r="AC123" s="112" t="n"/>
      <c r="AD123" s="183">
        <f>AC123*F123</f>
        <v>0</v>
      </c>
      <c r="AE123" s="108" t="n"/>
      <c r="AF123" s="191">
        <f>AE123*E123</f>
        <v>0</v>
      </c>
      <c r="AG123" s="112" t="n"/>
      <c r="AH123" s="183">
        <f>AG123*F123</f>
        <v>0</v>
      </c>
      <c r="AI123" s="108" t="n"/>
      <c r="AJ123" s="191">
        <f>AI123*E123</f>
        <v>0</v>
      </c>
      <c r="AK123" s="112" t="n"/>
      <c r="AL123" s="183">
        <f>AK123*F123</f>
        <v>0</v>
      </c>
      <c r="AM123" s="113" t="n"/>
      <c r="AN123" s="192">
        <f>AM123*E123</f>
        <v>0</v>
      </c>
      <c r="AO123" s="115" t="n"/>
      <c r="AP123" s="183">
        <f>AO123*F123</f>
        <v>0</v>
      </c>
      <c r="AQ123" s="113" t="n"/>
      <c r="AR123" s="192">
        <f>AQ123*E123</f>
        <v>0</v>
      </c>
      <c r="AS123" s="115" t="n"/>
      <c r="AT123" s="183">
        <f>AS123*F123</f>
        <v>0</v>
      </c>
      <c r="AU123" s="113" t="n"/>
      <c r="AV123" s="192">
        <f>AU123*E123</f>
        <v>0</v>
      </c>
      <c r="AW123" s="115" t="n"/>
      <c r="AX123" s="183">
        <f>AW123*F123</f>
        <v>0</v>
      </c>
      <c r="AY123" s="113" t="n"/>
      <c r="AZ123" s="192">
        <f>AY123*E123</f>
        <v>0</v>
      </c>
      <c r="BA123" s="115" t="n"/>
      <c r="BB123" s="183">
        <f>BA123*F123</f>
        <v>0</v>
      </c>
      <c r="BC123" s="113" t="n"/>
      <c r="BD123" s="192">
        <f>BC123*E123</f>
        <v>0</v>
      </c>
      <c r="BE123" s="115" t="n"/>
      <c r="BF123" s="183">
        <f>BE123*F123</f>
        <v>0</v>
      </c>
    </row>
    <row r="124" ht="42.6" customHeight="1">
      <c r="A124" s="19" t="inlineStr">
        <is>
          <t>08.014.0210</t>
        </is>
      </c>
      <c r="B124" s="15" t="inlineStr">
        <is>
          <t>מכסה תקני ומסגרת לתא בקרה "בזק" דגם A עם 3 חלקים לרבות מסגרת להתקנה בכביש, מסוג D400 וסמל "בזק" כולל נעילה</t>
        </is>
      </c>
      <c r="C124" s="14" t="inlineStr">
        <is>
          <t>יח'</t>
        </is>
      </c>
      <c r="D124" s="193" t="n">
        <v>4710</v>
      </c>
      <c r="E124" s="180">
        <f>D124*(1-$E$2)</f>
        <v>4003.5</v>
      </c>
      <c r="F124" s="194">
        <f>E124*(1+$F$2)</f>
        <v>4203.675</v>
      </c>
      <c r="H124" s="46">
        <f>K124+O124+W124+AA124+AE124+AI124+AQ124+AU124+AY124+BC124</f>
        <v>0</v>
      </c>
      <c r="I124" s="59">
        <f>M124+Q124+U124+Y124+AC124+AG124+AK124+AO124+AS124+AW124+BA124+BE124</f>
        <v>0</v>
      </c>
      <c r="K124" s="108" t="n"/>
      <c r="L124" s="190">
        <f>K124*E124</f>
        <v>0</v>
      </c>
      <c r="M124" s="110" t="n"/>
      <c r="N124" s="183">
        <f>M124*F124</f>
        <v>0</v>
      </c>
      <c r="O124" s="108" t="n"/>
      <c r="P124" s="191">
        <f>O124*E124</f>
        <v>0</v>
      </c>
      <c r="Q124" s="112" t="n"/>
      <c r="R124" s="183">
        <f>Q124*F124</f>
        <v>0</v>
      </c>
      <c r="S124" s="108" t="n"/>
      <c r="T124" s="191">
        <f>S124*E124</f>
        <v>0</v>
      </c>
      <c r="U124" s="112" t="n"/>
      <c r="V124" s="183">
        <f>U124*F124</f>
        <v>0</v>
      </c>
      <c r="W124" s="108" t="n"/>
      <c r="X124" s="191">
        <f>W124*E124</f>
        <v>0</v>
      </c>
      <c r="Y124" s="112" t="n"/>
      <c r="Z124" s="183">
        <f>Y124*F124</f>
        <v>0</v>
      </c>
      <c r="AA124" s="108" t="n"/>
      <c r="AB124" s="191">
        <f>AA124*E124</f>
        <v>0</v>
      </c>
      <c r="AC124" s="112" t="n"/>
      <c r="AD124" s="183">
        <f>AC124*F124</f>
        <v>0</v>
      </c>
      <c r="AE124" s="108" t="n"/>
      <c r="AF124" s="191">
        <f>AE124*E124</f>
        <v>0</v>
      </c>
      <c r="AG124" s="112" t="n"/>
      <c r="AH124" s="183">
        <f>AG124*F124</f>
        <v>0</v>
      </c>
      <c r="AI124" s="108" t="n"/>
      <c r="AJ124" s="191">
        <f>AI124*E124</f>
        <v>0</v>
      </c>
      <c r="AK124" s="112" t="n"/>
      <c r="AL124" s="183">
        <f>AK124*F124</f>
        <v>0</v>
      </c>
      <c r="AM124" s="113" t="n"/>
      <c r="AN124" s="192">
        <f>AM124*E124</f>
        <v>0</v>
      </c>
      <c r="AO124" s="115" t="n"/>
      <c r="AP124" s="183">
        <f>AO124*F124</f>
        <v>0</v>
      </c>
      <c r="AQ124" s="113" t="n"/>
      <c r="AR124" s="192">
        <f>AQ124*E124</f>
        <v>0</v>
      </c>
      <c r="AS124" s="115" t="n"/>
      <c r="AT124" s="183">
        <f>AS124*F124</f>
        <v>0</v>
      </c>
      <c r="AU124" s="113" t="n"/>
      <c r="AV124" s="192">
        <f>AU124*E124</f>
        <v>0</v>
      </c>
      <c r="AW124" s="115" t="n"/>
      <c r="AX124" s="183">
        <f>AW124*F124</f>
        <v>0</v>
      </c>
      <c r="AY124" s="113" t="n"/>
      <c r="AZ124" s="192">
        <f>AY124*E124</f>
        <v>0</v>
      </c>
      <c r="BA124" s="115" t="n"/>
      <c r="BB124" s="183">
        <f>BA124*F124</f>
        <v>0</v>
      </c>
      <c r="BC124" s="113" t="n"/>
      <c r="BD124" s="192">
        <f>BC124*E124</f>
        <v>0</v>
      </c>
      <c r="BE124" s="115" t="n"/>
      <c r="BF124" s="183">
        <f>BE124*F124</f>
        <v>0</v>
      </c>
    </row>
    <row r="125" ht="42.6" customHeight="1">
      <c r="A125" s="19" t="inlineStr">
        <is>
          <t>08.014.0220</t>
        </is>
      </c>
      <c r="B125" s="15" t="inlineStr">
        <is>
          <t>מכסה תקני ומסגרת לתא בקרה "בזק" דגם A עם 4 חלקים לרבות מסגרת להתקנה בכביש, מסוג D400 וסמל "בזק" כולל נעילה</t>
        </is>
      </c>
      <c r="C125" s="14" t="inlineStr">
        <is>
          <t>יח'</t>
        </is>
      </c>
      <c r="D125" s="193" t="n">
        <v>7400</v>
      </c>
      <c r="E125" s="180">
        <f>D125*(1-$E$2)</f>
        <v>6290</v>
      </c>
      <c r="F125" s="194">
        <f>E125*(1+$F$2)</f>
        <v>6604.5</v>
      </c>
      <c r="H125" s="46">
        <f>K125+O125+W125+AA125+AE125+AI125+AQ125+AU125+AY125+BC125</f>
        <v>0</v>
      </c>
      <c r="I125" s="59">
        <f>M125+Q125+U125+Y125+AC125+AG125+AK125+AO125+AS125+AW125+BA125+BE125</f>
        <v>0</v>
      </c>
      <c r="K125" s="108" t="n"/>
      <c r="L125" s="190">
        <f>K125*E125</f>
        <v>0</v>
      </c>
      <c r="M125" s="110" t="n"/>
      <c r="N125" s="183">
        <f>M125*F125</f>
        <v>0</v>
      </c>
      <c r="O125" s="108" t="n"/>
      <c r="P125" s="191">
        <f>O125*E125</f>
        <v>0</v>
      </c>
      <c r="Q125" s="112" t="n"/>
      <c r="R125" s="183">
        <f>Q125*F125</f>
        <v>0</v>
      </c>
      <c r="S125" s="108" t="n"/>
      <c r="T125" s="191">
        <f>S125*E125</f>
        <v>0</v>
      </c>
      <c r="U125" s="112" t="n"/>
      <c r="V125" s="183">
        <f>U125*F125</f>
        <v>0</v>
      </c>
      <c r="W125" s="108" t="n"/>
      <c r="X125" s="191">
        <f>W125*E125</f>
        <v>0</v>
      </c>
      <c r="Y125" s="112" t="n"/>
      <c r="Z125" s="183">
        <f>Y125*F125</f>
        <v>0</v>
      </c>
      <c r="AA125" s="108" t="n"/>
      <c r="AB125" s="191">
        <f>AA125*E125</f>
        <v>0</v>
      </c>
      <c r="AC125" s="112" t="n"/>
      <c r="AD125" s="183">
        <f>AC125*F125</f>
        <v>0</v>
      </c>
      <c r="AE125" s="108" t="n"/>
      <c r="AF125" s="191">
        <f>AE125*E125</f>
        <v>0</v>
      </c>
      <c r="AG125" s="112" t="n"/>
      <c r="AH125" s="183">
        <f>AG125*F125</f>
        <v>0</v>
      </c>
      <c r="AI125" s="108" t="n"/>
      <c r="AJ125" s="191">
        <f>AI125*E125</f>
        <v>0</v>
      </c>
      <c r="AK125" s="112" t="n"/>
      <c r="AL125" s="183">
        <f>AK125*F125</f>
        <v>0</v>
      </c>
      <c r="AM125" s="113" t="n"/>
      <c r="AN125" s="192">
        <f>AM125*E125</f>
        <v>0</v>
      </c>
      <c r="AO125" s="115" t="n"/>
      <c r="AP125" s="183">
        <f>AO125*F125</f>
        <v>0</v>
      </c>
      <c r="AQ125" s="113" t="n"/>
      <c r="AR125" s="192">
        <f>AQ125*E125</f>
        <v>0</v>
      </c>
      <c r="AS125" s="115" t="n"/>
      <c r="AT125" s="183">
        <f>AS125*F125</f>
        <v>0</v>
      </c>
      <c r="AU125" s="113" t="n"/>
      <c r="AV125" s="192">
        <f>AU125*E125</f>
        <v>0</v>
      </c>
      <c r="AW125" s="115" t="n"/>
      <c r="AX125" s="183">
        <f>AW125*F125</f>
        <v>0</v>
      </c>
      <c r="AY125" s="113" t="n"/>
      <c r="AZ125" s="192">
        <f>AY125*E125</f>
        <v>0</v>
      </c>
      <c r="BA125" s="115" t="n"/>
      <c r="BB125" s="183">
        <f>BA125*F125</f>
        <v>0</v>
      </c>
      <c r="BC125" s="113" t="n"/>
      <c r="BD125" s="192">
        <f>BC125*E125</f>
        <v>0</v>
      </c>
      <c r="BE125" s="115" t="n"/>
      <c r="BF125" s="183">
        <f>BE125*F125</f>
        <v>0</v>
      </c>
    </row>
    <row r="126" ht="28.8" customHeight="1">
      <c r="A126" s="19" t="inlineStr">
        <is>
          <t>08.014.0230</t>
        </is>
      </c>
      <c r="B126" s="15" t="inlineStr">
        <is>
          <t>מכסה תקני ומסגרת לתא בקרה "בזק" דגם P להתקנה במדרכה, מסוג B125, לרבות סמל "בזק"</t>
        </is>
      </c>
      <c r="C126" s="14" t="inlineStr">
        <is>
          <t>יח'</t>
        </is>
      </c>
      <c r="D126" s="193" t="n">
        <v>1600</v>
      </c>
      <c r="E126" s="180">
        <f>D126*(1-$E$2)</f>
        <v>1360</v>
      </c>
      <c r="F126" s="194">
        <f>E126*(1+$F$2)</f>
        <v>1428</v>
      </c>
      <c r="H126" s="46">
        <f>K126+O126+W126+AA126+AE126+AI126+AQ126+AU126+AY126+BC126</f>
        <v>0</v>
      </c>
      <c r="I126" s="59">
        <f>M126+Q126+U126+Y126+AC126+AG126+AK126+AO126+AS126+AW126+BA126+BE126</f>
        <v>0</v>
      </c>
      <c r="K126" s="108" t="n"/>
      <c r="L126" s="190">
        <f>K126*E126</f>
        <v>0</v>
      </c>
      <c r="M126" s="110" t="n"/>
      <c r="N126" s="183">
        <f>M126*F126</f>
        <v>0</v>
      </c>
      <c r="O126" s="108" t="n"/>
      <c r="P126" s="191">
        <f>O126*E126</f>
        <v>0</v>
      </c>
      <c r="Q126" s="112" t="n"/>
      <c r="R126" s="183">
        <f>Q126*F126</f>
        <v>0</v>
      </c>
      <c r="S126" s="108" t="n"/>
      <c r="T126" s="191">
        <f>S126*E126</f>
        <v>0</v>
      </c>
      <c r="U126" s="112" t="n"/>
      <c r="V126" s="183">
        <f>U126*F126</f>
        <v>0</v>
      </c>
      <c r="W126" s="108" t="n"/>
      <c r="X126" s="191">
        <f>W126*E126</f>
        <v>0</v>
      </c>
      <c r="Y126" s="112" t="n"/>
      <c r="Z126" s="183">
        <f>Y126*F126</f>
        <v>0</v>
      </c>
      <c r="AA126" s="108" t="n"/>
      <c r="AB126" s="191">
        <f>AA126*E126</f>
        <v>0</v>
      </c>
      <c r="AC126" s="112" t="n"/>
      <c r="AD126" s="183">
        <f>AC126*F126</f>
        <v>0</v>
      </c>
      <c r="AE126" s="108" t="n"/>
      <c r="AF126" s="191">
        <f>AE126*E126</f>
        <v>0</v>
      </c>
      <c r="AG126" s="112" t="n"/>
      <c r="AH126" s="183">
        <f>AG126*F126</f>
        <v>0</v>
      </c>
      <c r="AI126" s="108" t="n"/>
      <c r="AJ126" s="191">
        <f>AI126*E126</f>
        <v>0</v>
      </c>
      <c r="AK126" s="112" t="n"/>
      <c r="AL126" s="183">
        <f>AK126*F126</f>
        <v>0</v>
      </c>
      <c r="AM126" s="113" t="n"/>
      <c r="AN126" s="192">
        <f>AM126*E126</f>
        <v>0</v>
      </c>
      <c r="AO126" s="115" t="n"/>
      <c r="AP126" s="183">
        <f>AO126*F126</f>
        <v>0</v>
      </c>
      <c r="AQ126" s="113" t="n"/>
      <c r="AR126" s="192">
        <f>AQ126*E126</f>
        <v>0</v>
      </c>
      <c r="AS126" s="115" t="n"/>
      <c r="AT126" s="183">
        <f>AS126*F126</f>
        <v>0</v>
      </c>
      <c r="AU126" s="113" t="n"/>
      <c r="AV126" s="192">
        <f>AU126*E126</f>
        <v>0</v>
      </c>
      <c r="AW126" s="115" t="n"/>
      <c r="AX126" s="183">
        <f>AW126*F126</f>
        <v>0</v>
      </c>
      <c r="AY126" s="113" t="n"/>
      <c r="AZ126" s="192">
        <f>AY126*E126</f>
        <v>0</v>
      </c>
      <c r="BA126" s="115" t="n"/>
      <c r="BB126" s="183">
        <f>BA126*F126</f>
        <v>0</v>
      </c>
      <c r="BC126" s="113" t="n"/>
      <c r="BD126" s="192">
        <f>BC126*E126</f>
        <v>0</v>
      </c>
      <c r="BE126" s="115" t="n"/>
      <c r="BF126" s="183">
        <f>BE126*F126</f>
        <v>0</v>
      </c>
    </row>
    <row r="127" ht="42.6" customHeight="1">
      <c r="A127" s="19" t="inlineStr">
        <is>
          <t>08.014.0240</t>
        </is>
      </c>
      <c r="B127" s="15" t="inlineStr">
        <is>
          <t>מכסה תקני ומסגרת לתא בקרה "בזק" דגם P להתקנה בכביש, מסוג D-400, לרבות סמל "בזק" כולל נעילה</t>
        </is>
      </c>
      <c r="C127" s="14" t="inlineStr">
        <is>
          <t>יח'</t>
        </is>
      </c>
      <c r="D127" s="193" t="n">
        <v>2280</v>
      </c>
      <c r="E127" s="180">
        <f>D127*(1-$E$2)</f>
        <v>1938</v>
      </c>
      <c r="F127" s="194">
        <f>E127*(1+$F$2)</f>
        <v>2034.9</v>
      </c>
      <c r="H127" s="46">
        <f>K127+O127+W127+AA127+AE127+AI127+AQ127+AU127+AY127+BC127</f>
        <v>0</v>
      </c>
      <c r="I127" s="59">
        <f>M127+Q127+U127+Y127+AC127+AG127+AK127+AO127+AS127+AW127+BA127+BE127</f>
        <v>0</v>
      </c>
      <c r="K127" s="108" t="n"/>
      <c r="L127" s="190">
        <f>K127*E127</f>
        <v>0</v>
      </c>
      <c r="M127" s="110" t="n"/>
      <c r="N127" s="183">
        <f>M127*F127</f>
        <v>0</v>
      </c>
      <c r="O127" s="108" t="n"/>
      <c r="P127" s="191">
        <f>O127*E127</f>
        <v>0</v>
      </c>
      <c r="Q127" s="112" t="n"/>
      <c r="R127" s="183">
        <f>Q127*F127</f>
        <v>0</v>
      </c>
      <c r="S127" s="108" t="n"/>
      <c r="T127" s="191">
        <f>S127*E127</f>
        <v>0</v>
      </c>
      <c r="U127" s="112" t="n"/>
      <c r="V127" s="183">
        <f>U127*F127</f>
        <v>0</v>
      </c>
      <c r="W127" s="108" t="n"/>
      <c r="X127" s="191">
        <f>W127*E127</f>
        <v>0</v>
      </c>
      <c r="Y127" s="112" t="n"/>
      <c r="Z127" s="183">
        <f>Y127*F127</f>
        <v>0</v>
      </c>
      <c r="AA127" s="108" t="n"/>
      <c r="AB127" s="191">
        <f>AA127*E127</f>
        <v>0</v>
      </c>
      <c r="AC127" s="112" t="n"/>
      <c r="AD127" s="183">
        <f>AC127*F127</f>
        <v>0</v>
      </c>
      <c r="AE127" s="108" t="n"/>
      <c r="AF127" s="191">
        <f>AE127*E127</f>
        <v>0</v>
      </c>
      <c r="AG127" s="112" t="n"/>
      <c r="AH127" s="183">
        <f>AG127*F127</f>
        <v>0</v>
      </c>
      <c r="AI127" s="108" t="n"/>
      <c r="AJ127" s="191">
        <f>AI127*E127</f>
        <v>0</v>
      </c>
      <c r="AK127" s="112" t="n"/>
      <c r="AL127" s="183">
        <f>AK127*F127</f>
        <v>0</v>
      </c>
      <c r="AM127" s="113" t="n"/>
      <c r="AN127" s="192">
        <f>AM127*E127</f>
        <v>0</v>
      </c>
      <c r="AO127" s="115" t="n"/>
      <c r="AP127" s="183">
        <f>AO127*F127</f>
        <v>0</v>
      </c>
      <c r="AQ127" s="113" t="n"/>
      <c r="AR127" s="192">
        <f>AQ127*E127</f>
        <v>0</v>
      </c>
      <c r="AS127" s="115" t="n"/>
      <c r="AT127" s="183">
        <f>AS127*F127</f>
        <v>0</v>
      </c>
      <c r="AU127" s="113" t="n"/>
      <c r="AV127" s="192">
        <f>AU127*E127</f>
        <v>0</v>
      </c>
      <c r="AW127" s="115" t="n"/>
      <c r="AX127" s="183">
        <f>AW127*F127</f>
        <v>0</v>
      </c>
      <c r="AY127" s="113" t="n"/>
      <c r="AZ127" s="192">
        <f>AY127*E127</f>
        <v>0</v>
      </c>
      <c r="BA127" s="115" t="n"/>
      <c r="BB127" s="183">
        <f>BA127*F127</f>
        <v>0</v>
      </c>
      <c r="BC127" s="113" t="n"/>
      <c r="BD127" s="192">
        <f>BC127*E127</f>
        <v>0</v>
      </c>
      <c r="BE127" s="115" t="n"/>
      <c r="BF127" s="183">
        <f>BE127*F127</f>
        <v>0</v>
      </c>
    </row>
    <row r="128" ht="28.8" customHeight="1">
      <c r="A128" s="19" t="inlineStr">
        <is>
          <t>08.014.0300</t>
        </is>
      </c>
      <c r="B128" s="15" t="inlineStr">
        <is>
          <t>הובלה ממחסני "בזק" האזוריים והתקנה של מכסה לשוחת "בזק" דגם P לרבות כל חומרי העזר הנדרשים</t>
        </is>
      </c>
      <c r="C128" s="14" t="inlineStr">
        <is>
          <t>קומפ</t>
        </is>
      </c>
      <c r="D128" s="193" t="n">
        <v>303</v>
      </c>
      <c r="E128" s="180">
        <f>D128*(1-$E$2)</f>
        <v>257.55</v>
      </c>
      <c r="F128" s="194">
        <f>E128*(1+$F$2)</f>
        <v>270.4275</v>
      </c>
      <c r="H128" s="46">
        <f>K128+O128+W128+AA128+AE128+AI128+AQ128+AU128+AY128+BC128</f>
        <v>0</v>
      </c>
      <c r="I128" s="59">
        <f>M128+Q128+U128+Y128+AC128+AG128+AK128+AO128+AS128+AW128+BA128+BE128</f>
        <v>0</v>
      </c>
      <c r="K128" s="108" t="n"/>
      <c r="L128" s="190">
        <f>K128*E128</f>
        <v>0</v>
      </c>
      <c r="M128" s="110" t="n"/>
      <c r="N128" s="183">
        <f>M128*F128</f>
        <v>0</v>
      </c>
      <c r="O128" s="108" t="n"/>
      <c r="P128" s="191">
        <f>O128*E128</f>
        <v>0</v>
      </c>
      <c r="Q128" s="112" t="n"/>
      <c r="R128" s="183">
        <f>Q128*F128</f>
        <v>0</v>
      </c>
      <c r="S128" s="108" t="n"/>
      <c r="T128" s="191">
        <f>S128*E128</f>
        <v>0</v>
      </c>
      <c r="U128" s="112" t="n"/>
      <c r="V128" s="183">
        <f>U128*F128</f>
        <v>0</v>
      </c>
      <c r="W128" s="108" t="n"/>
      <c r="X128" s="191">
        <f>W128*E128</f>
        <v>0</v>
      </c>
      <c r="Y128" s="112" t="n"/>
      <c r="Z128" s="183">
        <f>Y128*F128</f>
        <v>0</v>
      </c>
      <c r="AA128" s="108" t="n"/>
      <c r="AB128" s="191">
        <f>AA128*E128</f>
        <v>0</v>
      </c>
      <c r="AC128" s="112" t="n"/>
      <c r="AD128" s="183">
        <f>AC128*F128</f>
        <v>0</v>
      </c>
      <c r="AE128" s="108" t="n"/>
      <c r="AF128" s="191">
        <f>AE128*E128</f>
        <v>0</v>
      </c>
      <c r="AG128" s="112" t="n"/>
      <c r="AH128" s="183">
        <f>AG128*F128</f>
        <v>0</v>
      </c>
      <c r="AI128" s="108" t="n"/>
      <c r="AJ128" s="191">
        <f>AI128*E128</f>
        <v>0</v>
      </c>
      <c r="AK128" s="112" t="n"/>
      <c r="AL128" s="183">
        <f>AK128*F128</f>
        <v>0</v>
      </c>
      <c r="AM128" s="113" t="n"/>
      <c r="AN128" s="192">
        <f>AM128*E128</f>
        <v>0</v>
      </c>
      <c r="AO128" s="115" t="n"/>
      <c r="AP128" s="183">
        <f>AO128*F128</f>
        <v>0</v>
      </c>
      <c r="AQ128" s="113" t="n"/>
      <c r="AR128" s="192">
        <f>AQ128*E128</f>
        <v>0</v>
      </c>
      <c r="AS128" s="115" t="n"/>
      <c r="AT128" s="183">
        <f>AS128*F128</f>
        <v>0</v>
      </c>
      <c r="AU128" s="113" t="n"/>
      <c r="AV128" s="192">
        <f>AU128*E128</f>
        <v>0</v>
      </c>
      <c r="AW128" s="115" t="n"/>
      <c r="AX128" s="183">
        <f>AW128*F128</f>
        <v>0</v>
      </c>
      <c r="AY128" s="113" t="n"/>
      <c r="AZ128" s="192">
        <f>AY128*E128</f>
        <v>0</v>
      </c>
      <c r="BA128" s="115" t="n"/>
      <c r="BB128" s="183">
        <f>BA128*F128</f>
        <v>0</v>
      </c>
      <c r="BC128" s="113" t="n"/>
      <c r="BD128" s="192">
        <f>BC128*E128</f>
        <v>0</v>
      </c>
      <c r="BE128" s="115" t="n"/>
      <c r="BF128" s="183">
        <f>BE128*F128</f>
        <v>0</v>
      </c>
    </row>
    <row r="129" ht="42.6" customHeight="1">
      <c r="A129" s="19" t="inlineStr">
        <is>
          <t>08.014.0310</t>
        </is>
      </c>
      <c r="B129" s="15" t="inlineStr">
        <is>
          <t>הובלה ממחסני "בזק" האזוריים והתקנה של מכסה לשוחת "בזק" דגם A1, A2, A3, A5, A25, A401 לרבות כל חומרי העזר הנדרשים</t>
        </is>
      </c>
      <c r="C129" s="14" t="inlineStr">
        <is>
          <t>קומפ</t>
        </is>
      </c>
      <c r="D129" s="193" t="n">
        <v>600</v>
      </c>
      <c r="E129" s="180">
        <f>D129*(1-$E$2)</f>
        <v>510</v>
      </c>
      <c r="F129" s="194">
        <f>E129*(1+$F$2)</f>
        <v>535.5</v>
      </c>
      <c r="H129" s="46">
        <f>K129+O129+W129+AA129+AE129+AI129+AQ129+AU129+AY129+BC129</f>
        <v>0</v>
      </c>
      <c r="I129" s="59">
        <f>M129+Q129+U129+Y129+AC129+AG129+AK129+AO129+AS129+AW129+BA129+BE129</f>
        <v>0</v>
      </c>
      <c r="K129" s="108" t="n"/>
      <c r="L129" s="190">
        <f>K129*E129</f>
        <v>0</v>
      </c>
      <c r="M129" s="110" t="n"/>
      <c r="N129" s="183">
        <f>M129*F129</f>
        <v>0</v>
      </c>
      <c r="O129" s="108" t="n"/>
      <c r="P129" s="191">
        <f>O129*E129</f>
        <v>0</v>
      </c>
      <c r="Q129" s="112" t="n"/>
      <c r="R129" s="183">
        <f>Q129*F129</f>
        <v>0</v>
      </c>
      <c r="S129" s="108" t="n"/>
      <c r="T129" s="191">
        <f>S129*E129</f>
        <v>0</v>
      </c>
      <c r="U129" s="112" t="n"/>
      <c r="V129" s="183">
        <f>U129*F129</f>
        <v>0</v>
      </c>
      <c r="W129" s="108" t="n"/>
      <c r="X129" s="191">
        <f>W129*E129</f>
        <v>0</v>
      </c>
      <c r="Y129" s="112" t="n"/>
      <c r="Z129" s="183">
        <f>Y129*F129</f>
        <v>0</v>
      </c>
      <c r="AA129" s="108" t="n"/>
      <c r="AB129" s="191">
        <f>AA129*E129</f>
        <v>0</v>
      </c>
      <c r="AC129" s="112" t="n"/>
      <c r="AD129" s="183">
        <f>AC129*F129</f>
        <v>0</v>
      </c>
      <c r="AE129" s="108" t="n"/>
      <c r="AF129" s="191">
        <f>AE129*E129</f>
        <v>0</v>
      </c>
      <c r="AG129" s="112" t="n"/>
      <c r="AH129" s="183">
        <f>AG129*F129</f>
        <v>0</v>
      </c>
      <c r="AI129" s="108" t="n"/>
      <c r="AJ129" s="191">
        <f>AI129*E129</f>
        <v>0</v>
      </c>
      <c r="AK129" s="112" t="n"/>
      <c r="AL129" s="183">
        <f>AK129*F129</f>
        <v>0</v>
      </c>
      <c r="AM129" s="113" t="n"/>
      <c r="AN129" s="192">
        <f>AM129*E129</f>
        <v>0</v>
      </c>
      <c r="AO129" s="115" t="n"/>
      <c r="AP129" s="183">
        <f>AO129*F129</f>
        <v>0</v>
      </c>
      <c r="AQ129" s="113" t="n"/>
      <c r="AR129" s="192">
        <f>AQ129*E129</f>
        <v>0</v>
      </c>
      <c r="AS129" s="115" t="n"/>
      <c r="AT129" s="183">
        <f>AS129*F129</f>
        <v>0</v>
      </c>
      <c r="AU129" s="113" t="n"/>
      <c r="AV129" s="192">
        <f>AU129*E129</f>
        <v>0</v>
      </c>
      <c r="AW129" s="115" t="n"/>
      <c r="AX129" s="183">
        <f>AW129*F129</f>
        <v>0</v>
      </c>
      <c r="AY129" s="113" t="n"/>
      <c r="AZ129" s="192">
        <f>AY129*E129</f>
        <v>0</v>
      </c>
      <c r="BA129" s="115" t="n"/>
      <c r="BB129" s="183">
        <f>BA129*F129</f>
        <v>0</v>
      </c>
      <c r="BC129" s="113" t="n"/>
      <c r="BD129" s="192">
        <f>BC129*E129</f>
        <v>0</v>
      </c>
      <c r="BE129" s="115" t="n"/>
      <c r="BF129" s="183">
        <f>BE129*F129</f>
        <v>0</v>
      </c>
    </row>
    <row r="130" ht="18" customHeight="1">
      <c r="A130" s="19" t="inlineStr">
        <is>
          <t>08.014.0400</t>
        </is>
      </c>
      <c r="B130" s="15" t="inlineStr">
        <is>
          <t>תוספת עבור הנחת תא על גבי צנרת קיימת</t>
        </is>
      </c>
      <c r="C130" s="14" t="inlineStr">
        <is>
          <t>יח'</t>
        </is>
      </c>
      <c r="D130" s="193" t="n">
        <v>900</v>
      </c>
      <c r="E130" s="180">
        <f>D130*(1-$E$2)</f>
        <v>765</v>
      </c>
      <c r="F130" s="194">
        <f>E130*(1+$F$2)</f>
        <v>803.25</v>
      </c>
      <c r="H130" s="46">
        <f>K130+O130+W130+AA130+AE130+AI130+AQ130+AU130+AY130+BC130</f>
        <v>0</v>
      </c>
      <c r="I130" s="59">
        <f>M130+Q130+U130+Y130+AC130+AG130+AK130+AO130+AS130+AW130+BA130+BE130</f>
        <v>0</v>
      </c>
      <c r="K130" s="108" t="n"/>
      <c r="L130" s="190">
        <f>K130*E130</f>
        <v>0</v>
      </c>
      <c r="M130" s="110" t="n"/>
      <c r="N130" s="183">
        <f>M130*F130</f>
        <v>0</v>
      </c>
      <c r="O130" s="108" t="n"/>
      <c r="P130" s="191">
        <f>O130*E130</f>
        <v>0</v>
      </c>
      <c r="Q130" s="112" t="n"/>
      <c r="R130" s="183">
        <f>Q130*F130</f>
        <v>0</v>
      </c>
      <c r="S130" s="108" t="n"/>
      <c r="T130" s="191">
        <f>S130*E130</f>
        <v>0</v>
      </c>
      <c r="U130" s="112" t="n"/>
      <c r="V130" s="183">
        <f>U130*F130</f>
        <v>0</v>
      </c>
      <c r="W130" s="108" t="n"/>
      <c r="X130" s="191">
        <f>W130*E130</f>
        <v>0</v>
      </c>
      <c r="Y130" s="112" t="n"/>
      <c r="Z130" s="183">
        <f>Y130*F130</f>
        <v>0</v>
      </c>
      <c r="AA130" s="108" t="n"/>
      <c r="AB130" s="191">
        <f>AA130*E130</f>
        <v>0</v>
      </c>
      <c r="AC130" s="112" t="n"/>
      <c r="AD130" s="183">
        <f>AC130*F130</f>
        <v>0</v>
      </c>
      <c r="AE130" s="108" t="n"/>
      <c r="AF130" s="191">
        <f>AE130*E130</f>
        <v>0</v>
      </c>
      <c r="AG130" s="112" t="n"/>
      <c r="AH130" s="183">
        <f>AG130*F130</f>
        <v>0</v>
      </c>
      <c r="AI130" s="108" t="n"/>
      <c r="AJ130" s="191">
        <f>AI130*E130</f>
        <v>0</v>
      </c>
      <c r="AK130" s="112" t="n"/>
      <c r="AL130" s="183">
        <f>AK130*F130</f>
        <v>0</v>
      </c>
      <c r="AM130" s="113" t="n"/>
      <c r="AN130" s="192">
        <f>AM130*E130</f>
        <v>0</v>
      </c>
      <c r="AO130" s="115" t="n"/>
      <c r="AP130" s="183">
        <f>AO130*F130</f>
        <v>0</v>
      </c>
      <c r="AQ130" s="113" t="n"/>
      <c r="AR130" s="192">
        <f>AQ130*E130</f>
        <v>0</v>
      </c>
      <c r="AS130" s="115" t="n"/>
      <c r="AT130" s="183">
        <f>AS130*F130</f>
        <v>0</v>
      </c>
      <c r="AU130" s="113" t="n"/>
      <c r="AV130" s="192">
        <f>AU130*E130</f>
        <v>0</v>
      </c>
      <c r="AW130" s="115" t="n"/>
      <c r="AX130" s="183">
        <f>AW130*F130</f>
        <v>0</v>
      </c>
      <c r="AY130" s="113" t="n"/>
      <c r="AZ130" s="192">
        <f>AY130*E130</f>
        <v>0</v>
      </c>
      <c r="BA130" s="115" t="n"/>
      <c r="BB130" s="183">
        <f>BA130*F130</f>
        <v>0</v>
      </c>
      <c r="BC130" s="113" t="n"/>
      <c r="BD130" s="192">
        <f>BC130*E130</f>
        <v>0</v>
      </c>
      <c r="BE130" s="115" t="n"/>
      <c r="BF130" s="183">
        <f>BE130*F130</f>
        <v>0</v>
      </c>
    </row>
    <row r="131" ht="28.8" customHeight="1">
      <c r="A131" s="19" t="inlineStr">
        <is>
          <t>08.014.0450</t>
        </is>
      </c>
      <c r="B131" s="15" t="inlineStr">
        <is>
          <t>הגבהת או הנמכת צווארון לתא, לפי מפרט 1071.1 של בזק, בגובה עד 50 ס"מ, לרבות זיון הבטון</t>
        </is>
      </c>
      <c r="C131" s="14" t="inlineStr">
        <is>
          <t>יח'</t>
        </is>
      </c>
      <c r="D131" s="193" t="n">
        <v>740</v>
      </c>
      <c r="E131" s="180">
        <f>D131*(1-$E$2)</f>
        <v>629</v>
      </c>
      <c r="F131" s="194">
        <f>E131*(1+$F$2)</f>
        <v>660.45</v>
      </c>
      <c r="H131" s="46">
        <f>K131+O131+W131+AA131+AE131+AI131+AQ131+AU131+AY131+BC131</f>
        <v>0</v>
      </c>
      <c r="I131" s="59">
        <f>M131+Q131+U131+Y131+AC131+AG131+AK131+AO131+AS131+AW131+BA131+BE131</f>
        <v>0</v>
      </c>
      <c r="K131" s="108" t="n"/>
      <c r="L131" s="190">
        <f>K131*E131</f>
        <v>0</v>
      </c>
      <c r="M131" s="110" t="n"/>
      <c r="N131" s="183">
        <f>M131*F131</f>
        <v>0</v>
      </c>
      <c r="O131" s="108" t="n"/>
      <c r="P131" s="191">
        <f>O131*E131</f>
        <v>0</v>
      </c>
      <c r="Q131" s="112" t="n"/>
      <c r="R131" s="183">
        <f>Q131*F131</f>
        <v>0</v>
      </c>
      <c r="S131" s="108" t="n"/>
      <c r="T131" s="191">
        <f>S131*E131</f>
        <v>0</v>
      </c>
      <c r="U131" s="112" t="n"/>
      <c r="V131" s="183">
        <f>U131*F131</f>
        <v>0</v>
      </c>
      <c r="W131" s="108" t="n"/>
      <c r="X131" s="191">
        <f>W131*E131</f>
        <v>0</v>
      </c>
      <c r="Y131" s="112" t="n"/>
      <c r="Z131" s="183">
        <f>Y131*F131</f>
        <v>0</v>
      </c>
      <c r="AA131" s="108" t="n"/>
      <c r="AB131" s="191">
        <f>AA131*E131</f>
        <v>0</v>
      </c>
      <c r="AC131" s="112" t="n"/>
      <c r="AD131" s="183">
        <f>AC131*F131</f>
        <v>0</v>
      </c>
      <c r="AE131" s="108" t="n"/>
      <c r="AF131" s="191">
        <f>AE131*E131</f>
        <v>0</v>
      </c>
      <c r="AG131" s="112" t="n"/>
      <c r="AH131" s="183">
        <f>AG131*F131</f>
        <v>0</v>
      </c>
      <c r="AI131" s="108" t="n"/>
      <c r="AJ131" s="191">
        <f>AI131*E131</f>
        <v>0</v>
      </c>
      <c r="AK131" s="112" t="n"/>
      <c r="AL131" s="183">
        <f>AK131*F131</f>
        <v>0</v>
      </c>
      <c r="AM131" s="113" t="n"/>
      <c r="AN131" s="192">
        <f>AM131*E131</f>
        <v>0</v>
      </c>
      <c r="AO131" s="115" t="n"/>
      <c r="AP131" s="183">
        <f>AO131*F131</f>
        <v>0</v>
      </c>
      <c r="AQ131" s="113" t="n"/>
      <c r="AR131" s="192">
        <f>AQ131*E131</f>
        <v>0</v>
      </c>
      <c r="AS131" s="115" t="n"/>
      <c r="AT131" s="183">
        <f>AS131*F131</f>
        <v>0</v>
      </c>
      <c r="AU131" s="113" t="n"/>
      <c r="AV131" s="192">
        <f>AU131*E131</f>
        <v>0</v>
      </c>
      <c r="AW131" s="115" t="n"/>
      <c r="AX131" s="183">
        <f>AW131*F131</f>
        <v>0</v>
      </c>
      <c r="AY131" s="113" t="n"/>
      <c r="AZ131" s="192">
        <f>AY131*E131</f>
        <v>0</v>
      </c>
      <c r="BA131" s="115" t="n"/>
      <c r="BB131" s="183">
        <f>BA131*F131</f>
        <v>0</v>
      </c>
      <c r="BC131" s="113" t="n"/>
      <c r="BD131" s="192">
        <f>BC131*E131</f>
        <v>0</v>
      </c>
      <c r="BE131" s="115" t="n"/>
      <c r="BF131" s="183">
        <f>BE131*F131</f>
        <v>0</v>
      </c>
    </row>
    <row r="132" ht="42.6" customHeight="1">
      <c r="A132" s="19" t="inlineStr">
        <is>
          <t>08.014.0460</t>
        </is>
      </c>
      <c r="B132" s="15" t="inlineStr">
        <is>
          <t>הגבהת או הנמכת צווארון לתא, לפי מפרט 1071.1 של בזק, בגובה מעל 50 ס"מ ועד 1.0 מ', לרבות זיון הבטון</t>
        </is>
      </c>
      <c r="C132" s="14" t="inlineStr">
        <is>
          <t>יח'</t>
        </is>
      </c>
      <c r="D132" s="193" t="n">
        <v>1140</v>
      </c>
      <c r="E132" s="180">
        <f>D132*(1-$E$2)</f>
        <v>969</v>
      </c>
      <c r="F132" s="194">
        <f>E132*(1+$F$2)</f>
        <v>1017.45</v>
      </c>
      <c r="H132" s="46">
        <f>K132+O132+W132+AA132+AE132+AI132+AQ132+AU132+AY132+BC132</f>
        <v>0</v>
      </c>
      <c r="I132" s="59">
        <f>M132+Q132+U132+Y132+AC132+AG132+AK132+AO132+AS132+AW132+BA132+BE132</f>
        <v>0</v>
      </c>
      <c r="K132" s="108" t="n"/>
      <c r="L132" s="190">
        <f>K132*E132</f>
        <v>0</v>
      </c>
      <c r="M132" s="110" t="n"/>
      <c r="N132" s="183">
        <f>M132*F132</f>
        <v>0</v>
      </c>
      <c r="O132" s="108" t="n"/>
      <c r="P132" s="191">
        <f>O132*E132</f>
        <v>0</v>
      </c>
      <c r="Q132" s="112" t="n"/>
      <c r="R132" s="183">
        <f>Q132*F132</f>
        <v>0</v>
      </c>
      <c r="S132" s="108" t="n"/>
      <c r="T132" s="191">
        <f>S132*E132</f>
        <v>0</v>
      </c>
      <c r="U132" s="112" t="n"/>
      <c r="V132" s="183">
        <f>U132*F132</f>
        <v>0</v>
      </c>
      <c r="W132" s="108" t="n"/>
      <c r="X132" s="191">
        <f>W132*E132</f>
        <v>0</v>
      </c>
      <c r="Y132" s="112" t="n"/>
      <c r="Z132" s="183">
        <f>Y132*F132</f>
        <v>0</v>
      </c>
      <c r="AA132" s="108" t="n"/>
      <c r="AB132" s="191">
        <f>AA132*E132</f>
        <v>0</v>
      </c>
      <c r="AC132" s="112" t="n"/>
      <c r="AD132" s="183">
        <f>AC132*F132</f>
        <v>0</v>
      </c>
      <c r="AE132" s="108" t="n"/>
      <c r="AF132" s="191">
        <f>AE132*E132</f>
        <v>0</v>
      </c>
      <c r="AG132" s="112" t="n"/>
      <c r="AH132" s="183">
        <f>AG132*F132</f>
        <v>0</v>
      </c>
      <c r="AI132" s="108" t="n"/>
      <c r="AJ132" s="191">
        <f>AI132*E132</f>
        <v>0</v>
      </c>
      <c r="AK132" s="112" t="n"/>
      <c r="AL132" s="183">
        <f>AK132*F132</f>
        <v>0</v>
      </c>
      <c r="AM132" s="113" t="n"/>
      <c r="AN132" s="192">
        <f>AM132*E132</f>
        <v>0</v>
      </c>
      <c r="AO132" s="115" t="n"/>
      <c r="AP132" s="183">
        <f>AO132*F132</f>
        <v>0</v>
      </c>
      <c r="AQ132" s="113" t="n"/>
      <c r="AR132" s="192">
        <f>AQ132*E132</f>
        <v>0</v>
      </c>
      <c r="AS132" s="115" t="n"/>
      <c r="AT132" s="183">
        <f>AS132*F132</f>
        <v>0</v>
      </c>
      <c r="AU132" s="113" t="n"/>
      <c r="AV132" s="192">
        <f>AU132*E132</f>
        <v>0</v>
      </c>
      <c r="AW132" s="115" t="n"/>
      <c r="AX132" s="183">
        <f>AW132*F132</f>
        <v>0</v>
      </c>
      <c r="AY132" s="113" t="n"/>
      <c r="AZ132" s="192">
        <f>AY132*E132</f>
        <v>0</v>
      </c>
      <c r="BA132" s="115" t="n"/>
      <c r="BB132" s="183">
        <f>BA132*F132</f>
        <v>0</v>
      </c>
      <c r="BC132" s="113" t="n"/>
      <c r="BD132" s="192">
        <f>BC132*E132</f>
        <v>0</v>
      </c>
      <c r="BE132" s="115" t="n"/>
      <c r="BF132" s="183">
        <f>BE132*F132</f>
        <v>0</v>
      </c>
    </row>
    <row r="133" ht="28.8" customHeight="1">
      <c r="A133" s="19" t="inlineStr">
        <is>
          <t>08.014.1201</t>
        </is>
      </c>
      <c r="B133" s="15" t="inlineStr">
        <is>
          <t>תוספת לתאי בקרה עבור מחבר שוחה מ- P.V.C בקוטר "4</t>
        </is>
      </c>
      <c r="C133" s="14" t="inlineStr">
        <is>
          <t>יח'</t>
        </is>
      </c>
      <c r="D133" s="193" t="n">
        <v>144</v>
      </c>
      <c r="E133" s="180">
        <f>D133*(1-$E$2)</f>
        <v>122.39999999999999</v>
      </c>
      <c r="F133" s="194">
        <f>E133*(1+$F$2)</f>
        <v>128.52</v>
      </c>
      <c r="H133" s="46">
        <f>K133+O133+W133+AA133+AE133+AI133+AQ133+AU133+AY133+BC133</f>
        <v>0</v>
      </c>
      <c r="I133" s="59">
        <f>M133+Q133+U133+Y133+AC133+AG133+AK133+AO133+AS133+AW133+BA133+BE133</f>
        <v>0</v>
      </c>
      <c r="K133" s="108" t="n"/>
      <c r="L133" s="190">
        <f>K133*E133</f>
        <v>0</v>
      </c>
      <c r="M133" s="110" t="n"/>
      <c r="N133" s="183">
        <f>M133*F133</f>
        <v>0</v>
      </c>
      <c r="O133" s="108" t="n"/>
      <c r="P133" s="191">
        <f>O133*E133</f>
        <v>0</v>
      </c>
      <c r="Q133" s="112" t="n"/>
      <c r="R133" s="183">
        <f>Q133*F133</f>
        <v>0</v>
      </c>
      <c r="S133" s="108" t="n"/>
      <c r="T133" s="191">
        <f>S133*E133</f>
        <v>0</v>
      </c>
      <c r="U133" s="112" t="n"/>
      <c r="V133" s="183">
        <f>U133*F133</f>
        <v>0</v>
      </c>
      <c r="W133" s="108" t="n"/>
      <c r="X133" s="191">
        <f>W133*E133</f>
        <v>0</v>
      </c>
      <c r="Y133" s="112" t="n"/>
      <c r="Z133" s="183">
        <f>Y133*F133</f>
        <v>0</v>
      </c>
      <c r="AA133" s="108" t="n"/>
      <c r="AB133" s="191">
        <f>AA133*E133</f>
        <v>0</v>
      </c>
      <c r="AC133" s="112" t="n"/>
      <c r="AD133" s="183">
        <f>AC133*F133</f>
        <v>0</v>
      </c>
      <c r="AE133" s="108" t="n"/>
      <c r="AF133" s="191">
        <f>AE133*E133</f>
        <v>0</v>
      </c>
      <c r="AG133" s="112" t="n"/>
      <c r="AH133" s="183">
        <f>AG133*F133</f>
        <v>0</v>
      </c>
      <c r="AI133" s="108" t="n"/>
      <c r="AJ133" s="191">
        <f>AI133*E133</f>
        <v>0</v>
      </c>
      <c r="AK133" s="112" t="n"/>
      <c r="AL133" s="183">
        <f>AK133*F133</f>
        <v>0</v>
      </c>
      <c r="AM133" s="113" t="n"/>
      <c r="AN133" s="192">
        <f>AM133*E133</f>
        <v>0</v>
      </c>
      <c r="AO133" s="115" t="n"/>
      <c r="AP133" s="183">
        <f>AO133*F133</f>
        <v>0</v>
      </c>
      <c r="AQ133" s="113" t="n"/>
      <c r="AR133" s="192">
        <f>AQ133*E133</f>
        <v>0</v>
      </c>
      <c r="AS133" s="115" t="n"/>
      <c r="AT133" s="183">
        <f>AS133*F133</f>
        <v>0</v>
      </c>
      <c r="AU133" s="113" t="n"/>
      <c r="AV133" s="192">
        <f>AU133*E133</f>
        <v>0</v>
      </c>
      <c r="AW133" s="115" t="n"/>
      <c r="AX133" s="183">
        <f>AW133*F133</f>
        <v>0</v>
      </c>
      <c r="AY133" s="113" t="n"/>
      <c r="AZ133" s="192">
        <f>AY133*E133</f>
        <v>0</v>
      </c>
      <c r="BA133" s="115" t="n"/>
      <c r="BB133" s="183">
        <f>BA133*F133</f>
        <v>0</v>
      </c>
      <c r="BC133" s="113" t="n"/>
      <c r="BD133" s="192">
        <f>BC133*E133</f>
        <v>0</v>
      </c>
      <c r="BE133" s="115" t="n"/>
      <c r="BF133" s="183">
        <f>BE133*F133</f>
        <v>0</v>
      </c>
    </row>
    <row r="134" ht="28.8" customHeight="1">
      <c r="A134" s="19" t="inlineStr">
        <is>
          <t>08.014.1205</t>
        </is>
      </c>
      <c r="B134" s="15" t="inlineStr">
        <is>
          <t>תוספת לתאי בקרה עבור מחבר שוחה מ- P.V.C בקוטר "6</t>
        </is>
      </c>
      <c r="C134" s="14" t="inlineStr">
        <is>
          <t>יח'</t>
        </is>
      </c>
      <c r="D134" s="193" t="n">
        <v>199</v>
      </c>
      <c r="E134" s="180">
        <f>D134*(1-$E$2)</f>
        <v>169.15</v>
      </c>
      <c r="F134" s="194">
        <f>E134*(1+$F$2)</f>
        <v>177.60750000000002</v>
      </c>
      <c r="H134" s="46">
        <f>K134+O134+W134+AA134+AE134+AI134+AQ134+AU134+AY134+BC134</f>
        <v>0</v>
      </c>
      <c r="I134" s="59">
        <f>M134+Q134+U134+Y134+AC134+AG134+AK134+AO134+AS134+AW134+BA134+BE134</f>
        <v>0</v>
      </c>
      <c r="K134" s="108" t="n"/>
      <c r="L134" s="190">
        <f>K134*E134</f>
        <v>0</v>
      </c>
      <c r="M134" s="110" t="n"/>
      <c r="N134" s="183">
        <f>M134*F134</f>
        <v>0</v>
      </c>
      <c r="O134" s="108" t="n"/>
      <c r="P134" s="191">
        <f>O134*E134</f>
        <v>0</v>
      </c>
      <c r="Q134" s="112" t="n"/>
      <c r="R134" s="183">
        <f>Q134*F134</f>
        <v>0</v>
      </c>
      <c r="S134" s="108" t="n"/>
      <c r="T134" s="191">
        <f>S134*E134</f>
        <v>0</v>
      </c>
      <c r="U134" s="112" t="n"/>
      <c r="V134" s="183">
        <f>U134*F134</f>
        <v>0</v>
      </c>
      <c r="W134" s="108" t="n"/>
      <c r="X134" s="191">
        <f>W134*E134</f>
        <v>0</v>
      </c>
      <c r="Y134" s="112" t="n"/>
      <c r="Z134" s="183">
        <f>Y134*F134</f>
        <v>0</v>
      </c>
      <c r="AA134" s="108" t="n"/>
      <c r="AB134" s="191">
        <f>AA134*E134</f>
        <v>0</v>
      </c>
      <c r="AC134" s="112" t="n"/>
      <c r="AD134" s="183">
        <f>AC134*F134</f>
        <v>0</v>
      </c>
      <c r="AE134" s="108" t="n"/>
      <c r="AF134" s="191">
        <f>AE134*E134</f>
        <v>0</v>
      </c>
      <c r="AG134" s="112" t="n"/>
      <c r="AH134" s="183">
        <f>AG134*F134</f>
        <v>0</v>
      </c>
      <c r="AI134" s="108" t="n"/>
      <c r="AJ134" s="191">
        <f>AI134*E134</f>
        <v>0</v>
      </c>
      <c r="AK134" s="112" t="n"/>
      <c r="AL134" s="183">
        <f>AK134*F134</f>
        <v>0</v>
      </c>
      <c r="AM134" s="113" t="n"/>
      <c r="AN134" s="192">
        <f>AM134*E134</f>
        <v>0</v>
      </c>
      <c r="AO134" s="115" t="n"/>
      <c r="AP134" s="183">
        <f>AO134*F134</f>
        <v>0</v>
      </c>
      <c r="AQ134" s="113" t="n"/>
      <c r="AR134" s="192">
        <f>AQ134*E134</f>
        <v>0</v>
      </c>
      <c r="AS134" s="115" t="n"/>
      <c r="AT134" s="183">
        <f>AS134*F134</f>
        <v>0</v>
      </c>
      <c r="AU134" s="113" t="n"/>
      <c r="AV134" s="192">
        <f>AU134*E134</f>
        <v>0</v>
      </c>
      <c r="AW134" s="115" t="n"/>
      <c r="AX134" s="183">
        <f>AW134*F134</f>
        <v>0</v>
      </c>
      <c r="AY134" s="113" t="n"/>
      <c r="AZ134" s="192">
        <f>AY134*E134</f>
        <v>0</v>
      </c>
      <c r="BA134" s="115" t="n"/>
      <c r="BB134" s="183">
        <f>BA134*F134</f>
        <v>0</v>
      </c>
      <c r="BC134" s="113" t="n"/>
      <c r="BD134" s="192">
        <f>BC134*E134</f>
        <v>0</v>
      </c>
      <c r="BE134" s="115" t="n"/>
      <c r="BF134" s="183">
        <f>BE134*F134</f>
        <v>0</v>
      </c>
    </row>
    <row r="135" ht="28.8" customHeight="1">
      <c r="A135" s="19" t="inlineStr">
        <is>
          <t>08.014.1210</t>
        </is>
      </c>
      <c r="B135" s="15" t="inlineStr">
        <is>
          <t>תוספת לתאי בקרה עבור מחבר שוחה מ- P.V.C בקוטר "8</t>
        </is>
      </c>
      <c r="C135" s="14" t="inlineStr">
        <is>
          <t>יח'</t>
        </is>
      </c>
      <c r="D135" s="193" t="n">
        <v>254</v>
      </c>
      <c r="E135" s="180">
        <f>D135*(1-$E$2)</f>
        <v>215.9</v>
      </c>
      <c r="F135" s="194">
        <f>E135*(1+$F$2)</f>
        <v>226.69500000000002</v>
      </c>
      <c r="H135" s="46">
        <f>K135+O135+W135+AA135+AE135+AI135+AQ135+AU135+AY135+BC135</f>
        <v>0</v>
      </c>
      <c r="I135" s="59">
        <f>M135+Q135+U135+Y135+AC135+AG135+AK135+AO135+AS135+AW135+BA135+BE135</f>
        <v>0</v>
      </c>
      <c r="K135" s="108" t="n"/>
      <c r="L135" s="190">
        <f>K135*E135</f>
        <v>0</v>
      </c>
      <c r="M135" s="110" t="n"/>
      <c r="N135" s="183">
        <f>M135*F135</f>
        <v>0</v>
      </c>
      <c r="O135" s="108" t="n"/>
      <c r="P135" s="191">
        <f>O135*E135</f>
        <v>0</v>
      </c>
      <c r="Q135" s="112" t="n"/>
      <c r="R135" s="183">
        <f>Q135*F135</f>
        <v>0</v>
      </c>
      <c r="S135" s="108" t="n"/>
      <c r="T135" s="191">
        <f>S135*E135</f>
        <v>0</v>
      </c>
      <c r="U135" s="112" t="n"/>
      <c r="V135" s="183">
        <f>U135*F135</f>
        <v>0</v>
      </c>
      <c r="W135" s="108" t="n"/>
      <c r="X135" s="191">
        <f>W135*E135</f>
        <v>0</v>
      </c>
      <c r="Y135" s="112" t="n"/>
      <c r="Z135" s="183">
        <f>Y135*F135</f>
        <v>0</v>
      </c>
      <c r="AA135" s="108" t="n"/>
      <c r="AB135" s="191">
        <f>AA135*E135</f>
        <v>0</v>
      </c>
      <c r="AC135" s="112" t="n"/>
      <c r="AD135" s="183">
        <f>AC135*F135</f>
        <v>0</v>
      </c>
      <c r="AE135" s="108" t="n"/>
      <c r="AF135" s="191">
        <f>AE135*E135</f>
        <v>0</v>
      </c>
      <c r="AG135" s="112" t="n"/>
      <c r="AH135" s="183">
        <f>AG135*F135</f>
        <v>0</v>
      </c>
      <c r="AI135" s="108" t="n"/>
      <c r="AJ135" s="191">
        <f>AI135*E135</f>
        <v>0</v>
      </c>
      <c r="AK135" s="112" t="n"/>
      <c r="AL135" s="183">
        <f>AK135*F135</f>
        <v>0</v>
      </c>
      <c r="AM135" s="113" t="n"/>
      <c r="AN135" s="192">
        <f>AM135*E135</f>
        <v>0</v>
      </c>
      <c r="AO135" s="115" t="n"/>
      <c r="AP135" s="183">
        <f>AO135*F135</f>
        <v>0</v>
      </c>
      <c r="AQ135" s="113" t="n"/>
      <c r="AR135" s="192">
        <f>AQ135*E135</f>
        <v>0</v>
      </c>
      <c r="AS135" s="115" t="n"/>
      <c r="AT135" s="183">
        <f>AS135*F135</f>
        <v>0</v>
      </c>
      <c r="AU135" s="113" t="n"/>
      <c r="AV135" s="192">
        <f>AU135*E135</f>
        <v>0</v>
      </c>
      <c r="AW135" s="115" t="n"/>
      <c r="AX135" s="183">
        <f>AW135*F135</f>
        <v>0</v>
      </c>
      <c r="AY135" s="113" t="n"/>
      <c r="AZ135" s="192">
        <f>AY135*E135</f>
        <v>0</v>
      </c>
      <c r="BA135" s="115" t="n"/>
      <c r="BB135" s="183">
        <f>BA135*F135</f>
        <v>0</v>
      </c>
      <c r="BC135" s="113" t="n"/>
      <c r="BD135" s="192">
        <f>BC135*E135</f>
        <v>0</v>
      </c>
      <c r="BE135" s="115" t="n"/>
      <c r="BF135" s="183">
        <f>BE135*F135</f>
        <v>0</v>
      </c>
    </row>
    <row r="136" ht="42.6" customHeight="1">
      <c r="A136" s="19" t="inlineStr">
        <is>
          <t>08.014.9000</t>
        </is>
      </c>
      <c r="B136" s="15" t="inlineStr">
        <is>
          <t>פירוק תא בקרה בזק בגודל עד A25 (מידות 120/200 ס"מ), לרבות מילוי הבור עם חול או מצע מהודק</t>
        </is>
      </c>
      <c r="C136" s="14" t="inlineStr">
        <is>
          <t>יח'</t>
        </is>
      </c>
      <c r="D136" s="193" t="n">
        <v>1900</v>
      </c>
      <c r="E136" s="180">
        <f>D136*(1-$E$2)</f>
        <v>1615</v>
      </c>
      <c r="F136" s="194">
        <f>E136*(1+$F$2)</f>
        <v>1695.75</v>
      </c>
      <c r="H136" s="46">
        <f>K136+O136+W136+AA136+AE136+AI136+AQ136+AU136+AY136+BC136</f>
        <v>0</v>
      </c>
      <c r="I136" s="59">
        <f>M136+Q136+U136+Y136+AC136+AG136+AK136+AO136+AS136+AW136+BA136+BE136</f>
        <v>0</v>
      </c>
      <c r="K136" s="108" t="n"/>
      <c r="L136" s="190">
        <f>K136*E136</f>
        <v>0</v>
      </c>
      <c r="M136" s="110" t="n"/>
      <c r="N136" s="183">
        <f>M136*F136</f>
        <v>0</v>
      </c>
      <c r="O136" s="108" t="n"/>
      <c r="P136" s="191">
        <f>O136*E136</f>
        <v>0</v>
      </c>
      <c r="Q136" s="112" t="n"/>
      <c r="R136" s="183">
        <f>Q136*F136</f>
        <v>0</v>
      </c>
      <c r="S136" s="108" t="n"/>
      <c r="T136" s="191">
        <f>S136*E136</f>
        <v>0</v>
      </c>
      <c r="U136" s="112" t="n"/>
      <c r="V136" s="183">
        <f>U136*F136</f>
        <v>0</v>
      </c>
      <c r="W136" s="108" t="n"/>
      <c r="X136" s="191">
        <f>W136*E136</f>
        <v>0</v>
      </c>
      <c r="Y136" s="112" t="n"/>
      <c r="Z136" s="183">
        <f>Y136*F136</f>
        <v>0</v>
      </c>
      <c r="AA136" s="108" t="n"/>
      <c r="AB136" s="191">
        <f>AA136*E136</f>
        <v>0</v>
      </c>
      <c r="AC136" s="112" t="n"/>
      <c r="AD136" s="183">
        <f>AC136*F136</f>
        <v>0</v>
      </c>
      <c r="AE136" s="108" t="n"/>
      <c r="AF136" s="191">
        <f>AE136*E136</f>
        <v>0</v>
      </c>
      <c r="AG136" s="112" t="n"/>
      <c r="AH136" s="183">
        <f>AG136*F136</f>
        <v>0</v>
      </c>
      <c r="AI136" s="108" t="n"/>
      <c r="AJ136" s="191">
        <f>AI136*E136</f>
        <v>0</v>
      </c>
      <c r="AK136" s="112" t="n"/>
      <c r="AL136" s="183">
        <f>AK136*F136</f>
        <v>0</v>
      </c>
      <c r="AM136" s="113" t="n"/>
      <c r="AN136" s="192">
        <f>AM136*E136</f>
        <v>0</v>
      </c>
      <c r="AO136" s="115" t="n"/>
      <c r="AP136" s="183">
        <f>AO136*F136</f>
        <v>0</v>
      </c>
      <c r="AQ136" s="113" t="n"/>
      <c r="AR136" s="192">
        <f>AQ136*E136</f>
        <v>0</v>
      </c>
      <c r="AS136" s="115" t="n"/>
      <c r="AT136" s="183">
        <f>AS136*F136</f>
        <v>0</v>
      </c>
      <c r="AU136" s="113" t="n"/>
      <c r="AV136" s="192">
        <f>AU136*E136</f>
        <v>0</v>
      </c>
      <c r="AW136" s="115" t="n"/>
      <c r="AX136" s="183">
        <f>AW136*F136</f>
        <v>0</v>
      </c>
      <c r="AY136" s="113" t="n"/>
      <c r="AZ136" s="192">
        <f>AY136*E136</f>
        <v>0</v>
      </c>
      <c r="BA136" s="115" t="n"/>
      <c r="BB136" s="183">
        <f>BA136*F136</f>
        <v>0</v>
      </c>
      <c r="BC136" s="113" t="n"/>
      <c r="BD136" s="192">
        <f>BC136*E136</f>
        <v>0</v>
      </c>
      <c r="BE136" s="115" t="n"/>
      <c r="BF136" s="183">
        <f>BE136*F136</f>
        <v>0</v>
      </c>
    </row>
    <row r="137" ht="42.6" customHeight="1">
      <c r="A137" s="19" t="inlineStr">
        <is>
          <t>08.014.9100</t>
        </is>
      </c>
      <c r="B137" s="15" t="inlineStr">
        <is>
          <t>פירוק והעתקת תא תקשורת בזק דגם P (61/61 ס"מ) או A1 (57/127 ס"מ) או A2 (91/143 ס"מ), לרבות עבודות חפירה ומילוי חוזר</t>
        </is>
      </c>
      <c r="C137" s="14" t="inlineStr">
        <is>
          <t>יח'</t>
        </is>
      </c>
      <c r="D137" s="193" t="n">
        <v>1530</v>
      </c>
      <c r="E137" s="180">
        <f>D137*(1-$E$2)</f>
        <v>1300.5</v>
      </c>
      <c r="F137" s="194">
        <f>E137*(1+$F$2)</f>
        <v>1365.525</v>
      </c>
      <c r="H137" s="46">
        <f>K137+O137+W137+AA137+AE137+AI137+AQ137+AU137+AY137+BC137</f>
        <v>0</v>
      </c>
      <c r="I137" s="59">
        <f>M137+Q137+U137+Y137+AC137+AG137+AK137+AO137+AS137+AW137+BA137+BE137</f>
        <v>0</v>
      </c>
      <c r="K137" s="108" t="n"/>
      <c r="L137" s="190">
        <f>K137*E137</f>
        <v>0</v>
      </c>
      <c r="M137" s="110" t="n"/>
      <c r="N137" s="183">
        <f>M137*F137</f>
        <v>0</v>
      </c>
      <c r="O137" s="108" t="n"/>
      <c r="P137" s="191">
        <f>O137*E137</f>
        <v>0</v>
      </c>
      <c r="Q137" s="112" t="n"/>
      <c r="R137" s="183">
        <f>Q137*F137</f>
        <v>0</v>
      </c>
      <c r="S137" s="108" t="n"/>
      <c r="T137" s="191">
        <f>S137*E137</f>
        <v>0</v>
      </c>
      <c r="U137" s="112" t="n"/>
      <c r="V137" s="183">
        <f>U137*F137</f>
        <v>0</v>
      </c>
      <c r="W137" s="108" t="n"/>
      <c r="X137" s="191">
        <f>W137*E137</f>
        <v>0</v>
      </c>
      <c r="Y137" s="112" t="n"/>
      <c r="Z137" s="183">
        <f>Y137*F137</f>
        <v>0</v>
      </c>
      <c r="AA137" s="108" t="n"/>
      <c r="AB137" s="191">
        <f>AA137*E137</f>
        <v>0</v>
      </c>
      <c r="AC137" s="112" t="n"/>
      <c r="AD137" s="183">
        <f>AC137*F137</f>
        <v>0</v>
      </c>
      <c r="AE137" s="108" t="n"/>
      <c r="AF137" s="191">
        <f>AE137*E137</f>
        <v>0</v>
      </c>
      <c r="AG137" s="112" t="n"/>
      <c r="AH137" s="183">
        <f>AG137*F137</f>
        <v>0</v>
      </c>
      <c r="AI137" s="108" t="n"/>
      <c r="AJ137" s="191">
        <f>AI137*E137</f>
        <v>0</v>
      </c>
      <c r="AK137" s="112" t="n"/>
      <c r="AL137" s="183">
        <f>AK137*F137</f>
        <v>0</v>
      </c>
      <c r="AM137" s="113" t="n"/>
      <c r="AN137" s="192">
        <f>AM137*E137</f>
        <v>0</v>
      </c>
      <c r="AO137" s="115" t="n"/>
      <c r="AP137" s="183">
        <f>AO137*F137</f>
        <v>0</v>
      </c>
      <c r="AQ137" s="113" t="n"/>
      <c r="AR137" s="192">
        <f>AQ137*E137</f>
        <v>0</v>
      </c>
      <c r="AS137" s="115" t="n"/>
      <c r="AT137" s="183">
        <f>AS137*F137</f>
        <v>0</v>
      </c>
      <c r="AU137" s="113" t="n"/>
      <c r="AV137" s="192">
        <f>AU137*E137</f>
        <v>0</v>
      </c>
      <c r="AW137" s="115" t="n"/>
      <c r="AX137" s="183">
        <f>AW137*F137</f>
        <v>0</v>
      </c>
      <c r="AY137" s="113" t="n"/>
      <c r="AZ137" s="192">
        <f>AY137*E137</f>
        <v>0</v>
      </c>
      <c r="BA137" s="115" t="n"/>
      <c r="BB137" s="183">
        <f>BA137*F137</f>
        <v>0</v>
      </c>
      <c r="BC137" s="113" t="n"/>
      <c r="BD137" s="192">
        <f>BC137*E137</f>
        <v>0</v>
      </c>
      <c r="BE137" s="115" t="n"/>
      <c r="BF137" s="183">
        <f>BE137*F137</f>
        <v>0</v>
      </c>
    </row>
    <row r="138" ht="42.6" customHeight="1">
      <c r="A138" s="19" t="inlineStr">
        <is>
          <t>08.014.9200</t>
        </is>
      </c>
      <c r="B138" s="15" t="inlineStr">
        <is>
          <t>פירוק והעתקת תא תקשורת בזק דגם A25 (120/200 ס"מ) או A5 (168/213 ס"מ) או A401 (110/240 ס"מ), לרבות עבודות חפירה ומילוי חוזר</t>
        </is>
      </c>
      <c r="C138" s="14" t="inlineStr">
        <is>
          <t>יח'</t>
        </is>
      </c>
      <c r="D138" s="193" t="n">
        <v>2300</v>
      </c>
      <c r="E138" s="180">
        <f>D138*(1-$E$2)</f>
        <v>1955</v>
      </c>
      <c r="F138" s="194">
        <f>E138*(1+$F$2)</f>
        <v>2052.75</v>
      </c>
      <c r="H138" s="46">
        <f>K138+O138+W138+AA138+AE138+AI138+AQ138+AU138+AY138+BC138</f>
        <v>0</v>
      </c>
      <c r="I138" s="59">
        <f>M138+Q138+U138+Y138+AC138+AG138+AK138+AO138+AS138+AW138+BA138+BE138</f>
        <v>0</v>
      </c>
      <c r="K138" s="108" t="n"/>
      <c r="L138" s="190">
        <f>K138*E138</f>
        <v>0</v>
      </c>
      <c r="M138" s="110" t="n"/>
      <c r="N138" s="183">
        <f>M138*F138</f>
        <v>0</v>
      </c>
      <c r="O138" s="108" t="n"/>
      <c r="P138" s="191">
        <f>O138*E138</f>
        <v>0</v>
      </c>
      <c r="Q138" s="112" t="n"/>
      <c r="R138" s="183">
        <f>Q138*F138</f>
        <v>0</v>
      </c>
      <c r="S138" s="108" t="n"/>
      <c r="T138" s="191">
        <f>S138*E138</f>
        <v>0</v>
      </c>
      <c r="U138" s="112" t="n"/>
      <c r="V138" s="183">
        <f>U138*F138</f>
        <v>0</v>
      </c>
      <c r="W138" s="108" t="n"/>
      <c r="X138" s="191">
        <f>W138*E138</f>
        <v>0</v>
      </c>
      <c r="Y138" s="112" t="n"/>
      <c r="Z138" s="183">
        <f>Y138*F138</f>
        <v>0</v>
      </c>
      <c r="AA138" s="108" t="n"/>
      <c r="AB138" s="191">
        <f>AA138*E138</f>
        <v>0</v>
      </c>
      <c r="AC138" s="112" t="n"/>
      <c r="AD138" s="183">
        <f>AC138*F138</f>
        <v>0</v>
      </c>
      <c r="AE138" s="108" t="n"/>
      <c r="AF138" s="191">
        <f>AE138*E138</f>
        <v>0</v>
      </c>
      <c r="AG138" s="112" t="n"/>
      <c r="AH138" s="183">
        <f>AG138*F138</f>
        <v>0</v>
      </c>
      <c r="AI138" s="108" t="n"/>
      <c r="AJ138" s="191">
        <f>AI138*E138</f>
        <v>0</v>
      </c>
      <c r="AK138" s="112" t="n"/>
      <c r="AL138" s="183">
        <f>AK138*F138</f>
        <v>0</v>
      </c>
      <c r="AM138" s="113" t="n"/>
      <c r="AN138" s="192">
        <f>AM138*E138</f>
        <v>0</v>
      </c>
      <c r="AO138" s="115" t="n"/>
      <c r="AP138" s="183">
        <f>AO138*F138</f>
        <v>0</v>
      </c>
      <c r="AQ138" s="113" t="n"/>
      <c r="AR138" s="192">
        <f>AQ138*E138</f>
        <v>0</v>
      </c>
      <c r="AS138" s="115" t="n"/>
      <c r="AT138" s="183">
        <f>AS138*F138</f>
        <v>0</v>
      </c>
      <c r="AU138" s="113" t="n"/>
      <c r="AV138" s="192">
        <f>AU138*E138</f>
        <v>0</v>
      </c>
      <c r="AW138" s="115" t="n"/>
      <c r="AX138" s="183">
        <f>AW138*F138</f>
        <v>0</v>
      </c>
      <c r="AY138" s="113" t="n"/>
      <c r="AZ138" s="192">
        <f>AY138*E138</f>
        <v>0</v>
      </c>
      <c r="BA138" s="115" t="n"/>
      <c r="BB138" s="183">
        <f>BA138*F138</f>
        <v>0</v>
      </c>
      <c r="BC138" s="113" t="n"/>
      <c r="BD138" s="192">
        <f>BC138*E138</f>
        <v>0</v>
      </c>
      <c r="BE138" s="115" t="n"/>
      <c r="BF138" s="183">
        <f>BE138*F138</f>
        <v>0</v>
      </c>
    </row>
    <row r="139" ht="111.6" customHeight="1">
      <c r="A139" s="19" t="inlineStr">
        <is>
          <t>08.017.0010</t>
        </is>
      </c>
      <c r="B139" s="15" t="inlineStr">
        <is>
          <t>נקודת מאור מושלמת במעגל חד פזי לרבות צינורות בהתקנה גלויה או חשיפה, כבלי נחושת N2XY/FR ו/או מוליכי נחושת עם בידוד P.V.C בחתך 1.5 ממ"ר מהלוח עד היציאה מהתקרה או הקיר ועד המפסקים, מפסק/י זרם יחיד או כפול או דו קוטבי או חילוף או צלב או לחצנים או מוגן מים או משוריין, דגם מיראז' כדוגמת "ארכה" או ש"ע ומוליך נוסף עבור נקודה לתאורת חירום, אם נדרש, לרבות וו תליה</t>
        </is>
      </c>
      <c r="C139" s="14" t="inlineStr">
        <is>
          <t>נק'</t>
        </is>
      </c>
      <c r="D139" s="193" t="n">
        <v>245</v>
      </c>
      <c r="E139" s="180">
        <f>D139*(1-$E$2)</f>
        <v>208.25</v>
      </c>
      <c r="F139" s="194">
        <f>E139*(1+$F$2)</f>
        <v>218.66250000000002</v>
      </c>
      <c r="H139" s="46">
        <f>K139+O139+W139+AA139+AE139+AI139+AQ139+AU139+AY139+BC139</f>
        <v>0</v>
      </c>
      <c r="I139" s="59">
        <f>M139+Q139+U139+Y139+AC139+AG139+AK139+AO139+AS139+AW139+BA139+BE139</f>
        <v>0</v>
      </c>
      <c r="K139" s="108" t="n"/>
      <c r="L139" s="190">
        <f>K139*E139</f>
        <v>0</v>
      </c>
      <c r="M139" s="110" t="n"/>
      <c r="N139" s="183">
        <f>M139*F139</f>
        <v>0</v>
      </c>
      <c r="O139" s="108" t="n"/>
      <c r="P139" s="191">
        <f>O139*E139</f>
        <v>0</v>
      </c>
      <c r="Q139" s="112" t="n"/>
      <c r="R139" s="183">
        <f>Q139*F139</f>
        <v>0</v>
      </c>
      <c r="S139" s="108" t="n"/>
      <c r="T139" s="191">
        <f>S139*E139</f>
        <v>0</v>
      </c>
      <c r="U139" s="112" t="n"/>
      <c r="V139" s="183">
        <f>U139*F139</f>
        <v>0</v>
      </c>
      <c r="W139" s="108" t="n"/>
      <c r="X139" s="191">
        <f>W139*E139</f>
        <v>0</v>
      </c>
      <c r="Y139" s="112" t="n"/>
      <c r="Z139" s="183">
        <f>Y139*F139</f>
        <v>0</v>
      </c>
      <c r="AA139" s="108" t="n"/>
      <c r="AB139" s="191">
        <f>AA139*E139</f>
        <v>0</v>
      </c>
      <c r="AC139" s="112" t="n"/>
      <c r="AD139" s="183">
        <f>AC139*F139</f>
        <v>0</v>
      </c>
      <c r="AE139" s="108" t="n"/>
      <c r="AF139" s="191">
        <f>AE139*E139</f>
        <v>0</v>
      </c>
      <c r="AG139" s="112" t="n"/>
      <c r="AH139" s="183">
        <f>AG139*F139</f>
        <v>0</v>
      </c>
      <c r="AI139" s="108" t="n"/>
      <c r="AJ139" s="191">
        <f>AI139*E139</f>
        <v>0</v>
      </c>
      <c r="AK139" s="112" t="n"/>
      <c r="AL139" s="183">
        <f>AK139*F139</f>
        <v>0</v>
      </c>
      <c r="AM139" s="113" t="n"/>
      <c r="AN139" s="192">
        <f>AM139*E139</f>
        <v>0</v>
      </c>
      <c r="AO139" s="115" t="n"/>
      <c r="AP139" s="183">
        <f>AO139*F139</f>
        <v>0</v>
      </c>
      <c r="AQ139" s="113" t="n"/>
      <c r="AR139" s="192">
        <f>AQ139*E139</f>
        <v>0</v>
      </c>
      <c r="AS139" s="115" t="n"/>
      <c r="AT139" s="183">
        <f>AS139*F139</f>
        <v>0</v>
      </c>
      <c r="AU139" s="113" t="n"/>
      <c r="AV139" s="192">
        <f>AU139*E139</f>
        <v>0</v>
      </c>
      <c r="AW139" s="115" t="n"/>
      <c r="AX139" s="183">
        <f>AW139*F139</f>
        <v>0</v>
      </c>
      <c r="AY139" s="113" t="n"/>
      <c r="AZ139" s="192">
        <f>AY139*E139</f>
        <v>0</v>
      </c>
      <c r="BA139" s="115" t="n"/>
      <c r="BB139" s="183">
        <f>BA139*F139</f>
        <v>0</v>
      </c>
      <c r="BC139" s="113" t="n"/>
      <c r="BD139" s="192">
        <f>BC139*E139</f>
        <v>0</v>
      </c>
      <c r="BE139" s="115" t="n"/>
      <c r="BF139" s="183">
        <f>BE139*F139</f>
        <v>0</v>
      </c>
    </row>
    <row r="140" ht="28.8" customHeight="1">
      <c r="A140" s="19" t="inlineStr">
        <is>
          <t>08.017.0020</t>
        </is>
      </c>
      <c r="B140" s="15" t="inlineStr">
        <is>
          <t>תוספת לנקודת מאור עבור כבלי נחושת N2XY/FR ו/או מוליכים בחתך 2.5 ממ"ר</t>
        </is>
      </c>
      <c r="C140" s="14" t="inlineStr">
        <is>
          <t>יח'</t>
        </is>
      </c>
      <c r="D140" s="193" t="n">
        <v>52</v>
      </c>
      <c r="E140" s="180">
        <f>D140*(1-$E$2)</f>
        <v>44.199999999999996</v>
      </c>
      <c r="F140" s="194">
        <f>E140*(1+$F$2)</f>
        <v>46.41</v>
      </c>
      <c r="H140" s="46">
        <f>K140+O140+W140+AA140+AE140+AI140+AQ140+AU140+AY140+BC140</f>
        <v>0</v>
      </c>
      <c r="I140" s="59">
        <f>M140+Q140+U140+Y140+AC140+AG140+AK140+AO140+AS140+AW140+BA140+BE140</f>
        <v>0</v>
      </c>
      <c r="K140" s="108" t="n"/>
      <c r="L140" s="190">
        <f>K140*E140</f>
        <v>0</v>
      </c>
      <c r="M140" s="110" t="n"/>
      <c r="N140" s="183">
        <f>M140*F140</f>
        <v>0</v>
      </c>
      <c r="O140" s="108" t="n"/>
      <c r="P140" s="191">
        <f>O140*E140</f>
        <v>0</v>
      </c>
      <c r="Q140" s="112" t="n"/>
      <c r="R140" s="183">
        <f>Q140*F140</f>
        <v>0</v>
      </c>
      <c r="S140" s="108" t="n"/>
      <c r="T140" s="191">
        <f>S140*E140</f>
        <v>0</v>
      </c>
      <c r="U140" s="112" t="n"/>
      <c r="V140" s="183">
        <f>U140*F140</f>
        <v>0</v>
      </c>
      <c r="W140" s="108" t="n"/>
      <c r="X140" s="191">
        <f>W140*E140</f>
        <v>0</v>
      </c>
      <c r="Y140" s="112" t="n"/>
      <c r="Z140" s="183">
        <f>Y140*F140</f>
        <v>0</v>
      </c>
      <c r="AA140" s="108" t="n"/>
      <c r="AB140" s="191">
        <f>AA140*E140</f>
        <v>0</v>
      </c>
      <c r="AC140" s="112" t="n"/>
      <c r="AD140" s="183">
        <f>AC140*F140</f>
        <v>0</v>
      </c>
      <c r="AE140" s="108" t="n"/>
      <c r="AF140" s="191">
        <f>AE140*E140</f>
        <v>0</v>
      </c>
      <c r="AG140" s="112" t="n"/>
      <c r="AH140" s="183">
        <f>AG140*F140</f>
        <v>0</v>
      </c>
      <c r="AI140" s="108" t="n"/>
      <c r="AJ140" s="191">
        <f>AI140*E140</f>
        <v>0</v>
      </c>
      <c r="AK140" s="112" t="n"/>
      <c r="AL140" s="183">
        <f>AK140*F140</f>
        <v>0</v>
      </c>
      <c r="AM140" s="113" t="n"/>
      <c r="AN140" s="192">
        <f>AM140*E140</f>
        <v>0</v>
      </c>
      <c r="AO140" s="115" t="n"/>
      <c r="AP140" s="183">
        <f>AO140*F140</f>
        <v>0</v>
      </c>
      <c r="AQ140" s="113" t="n"/>
      <c r="AR140" s="192">
        <f>AQ140*E140</f>
        <v>0</v>
      </c>
      <c r="AS140" s="115" t="n"/>
      <c r="AT140" s="183">
        <f>AS140*F140</f>
        <v>0</v>
      </c>
      <c r="AU140" s="113" t="n"/>
      <c r="AV140" s="192">
        <f>AU140*E140</f>
        <v>0</v>
      </c>
      <c r="AW140" s="115" t="n"/>
      <c r="AX140" s="183">
        <f>AW140*F140</f>
        <v>0</v>
      </c>
      <c r="AY140" s="113" t="n"/>
      <c r="AZ140" s="192">
        <f>AY140*E140</f>
        <v>0</v>
      </c>
      <c r="BA140" s="115" t="n"/>
      <c r="BB140" s="183">
        <f>BA140*F140</f>
        <v>0</v>
      </c>
      <c r="BC140" s="113" t="n"/>
      <c r="BD140" s="192">
        <f>BC140*E140</f>
        <v>0</v>
      </c>
      <c r="BE140" s="115" t="n"/>
      <c r="BF140" s="183">
        <f>BE140*F140</f>
        <v>0</v>
      </c>
    </row>
    <row r="141" ht="42.6" customHeight="1">
      <c r="A141" s="19" t="inlineStr">
        <is>
          <t>08.017.0030</t>
        </is>
      </c>
      <c r="B141" s="15" t="inlineStr">
        <is>
          <t>תוספת לנקודת מאור עבור נקודה במעגל עם צינורות פלסטיים קשיחים בהתקנה גלויה או תעלה פלסטית 15/15 מ"מ</t>
        </is>
      </c>
      <c r="C141" s="14" t="inlineStr">
        <is>
          <t>יח'</t>
        </is>
      </c>
      <c r="D141" s="193" t="n">
        <v>33.5</v>
      </c>
      <c r="E141" s="180">
        <f>D141*(1-$E$2)</f>
        <v>28.474999999999998</v>
      </c>
      <c r="F141" s="194">
        <f>E141*(1+$F$2)</f>
        <v>29.89875</v>
      </c>
      <c r="H141" s="46">
        <f>K141+O141+W141+AA141+AE141+AI141+AQ141+AU141+AY141+BC141</f>
        <v>0</v>
      </c>
      <c r="I141" s="59">
        <f>M141+Q141+U141+Y141+AC141+AG141+AK141+AO141+AS141+AW141+BA141+BE141</f>
        <v>0</v>
      </c>
      <c r="K141" s="108" t="n"/>
      <c r="L141" s="190">
        <f>K141*E141</f>
        <v>0</v>
      </c>
      <c r="M141" s="110" t="n"/>
      <c r="N141" s="183">
        <f>M141*F141</f>
        <v>0</v>
      </c>
      <c r="O141" s="108" t="n"/>
      <c r="P141" s="191">
        <f>O141*E141</f>
        <v>0</v>
      </c>
      <c r="Q141" s="112" t="n"/>
      <c r="R141" s="183">
        <f>Q141*F141</f>
        <v>0</v>
      </c>
      <c r="S141" s="108" t="n"/>
      <c r="T141" s="191">
        <f>S141*E141</f>
        <v>0</v>
      </c>
      <c r="U141" s="112" t="n"/>
      <c r="V141" s="183">
        <f>U141*F141</f>
        <v>0</v>
      </c>
      <c r="W141" s="108" t="n"/>
      <c r="X141" s="191">
        <f>W141*E141</f>
        <v>0</v>
      </c>
      <c r="Y141" s="112" t="n"/>
      <c r="Z141" s="183">
        <f>Y141*F141</f>
        <v>0</v>
      </c>
      <c r="AA141" s="108" t="n"/>
      <c r="AB141" s="191">
        <f>AA141*E141</f>
        <v>0</v>
      </c>
      <c r="AC141" s="112" t="n"/>
      <c r="AD141" s="183">
        <f>AC141*F141</f>
        <v>0</v>
      </c>
      <c r="AE141" s="108" t="n"/>
      <c r="AF141" s="191">
        <f>AE141*E141</f>
        <v>0</v>
      </c>
      <c r="AG141" s="112" t="n"/>
      <c r="AH141" s="183">
        <f>AG141*F141</f>
        <v>0</v>
      </c>
      <c r="AI141" s="108" t="n"/>
      <c r="AJ141" s="191">
        <f>AI141*E141</f>
        <v>0</v>
      </c>
      <c r="AK141" s="112" t="n"/>
      <c r="AL141" s="183">
        <f>AK141*F141</f>
        <v>0</v>
      </c>
      <c r="AM141" s="113" t="n"/>
      <c r="AN141" s="192">
        <f>AM141*E141</f>
        <v>0</v>
      </c>
      <c r="AO141" s="115" t="n"/>
      <c r="AP141" s="183">
        <f>AO141*F141</f>
        <v>0</v>
      </c>
      <c r="AQ141" s="113" t="n"/>
      <c r="AR141" s="192">
        <f>AQ141*E141</f>
        <v>0</v>
      </c>
      <c r="AS141" s="115" t="n"/>
      <c r="AT141" s="183">
        <f>AS141*F141</f>
        <v>0</v>
      </c>
      <c r="AU141" s="113" t="n"/>
      <c r="AV141" s="192">
        <f>AU141*E141</f>
        <v>0</v>
      </c>
      <c r="AW141" s="115" t="n"/>
      <c r="AX141" s="183">
        <f>AW141*F141</f>
        <v>0</v>
      </c>
      <c r="AY141" s="113" t="n"/>
      <c r="AZ141" s="192">
        <f>AY141*E141</f>
        <v>0</v>
      </c>
      <c r="BA141" s="115" t="n"/>
      <c r="BB141" s="183">
        <f>BA141*F141</f>
        <v>0</v>
      </c>
      <c r="BC141" s="113" t="n"/>
      <c r="BD141" s="192">
        <f>BC141*E141</f>
        <v>0</v>
      </c>
      <c r="BE141" s="115" t="n"/>
      <c r="BF141" s="183">
        <f>BE141*F141</f>
        <v>0</v>
      </c>
    </row>
    <row r="142" ht="56.4" customHeight="1">
      <c r="A142" s="19" t="inlineStr">
        <is>
          <t>08.017.0035</t>
        </is>
      </c>
      <c r="B142" s="15" t="inlineStr">
        <is>
          <t>נקודת מאור במערכת בית חכם בצנרת בקוטר 20 מ"מ כולל כבלי נחושת ו/או מוליכים בחתך 1.5 ממ"ר מלוח החשמל עד הנקודה כולל מוליך לתאורת חירום או מוליך אפס כחול אם נדרש</t>
        </is>
      </c>
      <c r="C142" s="14" t="inlineStr">
        <is>
          <t>נק'</t>
        </is>
      </c>
      <c r="D142" s="193" t="n">
        <v>256</v>
      </c>
      <c r="E142" s="180">
        <f>D142*(1-$E$2)</f>
        <v>217.6</v>
      </c>
      <c r="F142" s="194">
        <f>E142*(1+$F$2)</f>
        <v>228.48</v>
      </c>
      <c r="H142" s="46">
        <f>K142+O142+W142+AA142+AE142+AI142+AQ142+AU142+AY142+BC142</f>
        <v>0</v>
      </c>
      <c r="I142" s="59">
        <f>M142+Q142+U142+Y142+AC142+AG142+AK142+AO142+AS142+AW142+BA142+BE142</f>
        <v>0</v>
      </c>
      <c r="K142" s="108" t="n"/>
      <c r="L142" s="190">
        <f>K142*E142</f>
        <v>0</v>
      </c>
      <c r="M142" s="110" t="n"/>
      <c r="N142" s="183">
        <f>M142*F142</f>
        <v>0</v>
      </c>
      <c r="O142" s="108" t="n"/>
      <c r="P142" s="191">
        <f>O142*E142</f>
        <v>0</v>
      </c>
      <c r="Q142" s="112" t="n"/>
      <c r="R142" s="183">
        <f>Q142*F142</f>
        <v>0</v>
      </c>
      <c r="S142" s="108" t="n"/>
      <c r="T142" s="191">
        <f>S142*E142</f>
        <v>0</v>
      </c>
      <c r="U142" s="112" t="n"/>
      <c r="V142" s="183">
        <f>U142*F142</f>
        <v>0</v>
      </c>
      <c r="W142" s="108" t="n"/>
      <c r="X142" s="191">
        <f>W142*E142</f>
        <v>0</v>
      </c>
      <c r="Y142" s="112" t="n"/>
      <c r="Z142" s="183">
        <f>Y142*F142</f>
        <v>0</v>
      </c>
      <c r="AA142" s="108" t="n"/>
      <c r="AB142" s="191">
        <f>AA142*E142</f>
        <v>0</v>
      </c>
      <c r="AC142" s="112" t="n"/>
      <c r="AD142" s="183">
        <f>AC142*F142</f>
        <v>0</v>
      </c>
      <c r="AE142" s="108" t="n"/>
      <c r="AF142" s="191">
        <f>AE142*E142</f>
        <v>0</v>
      </c>
      <c r="AG142" s="112" t="n"/>
      <c r="AH142" s="183">
        <f>AG142*F142</f>
        <v>0</v>
      </c>
      <c r="AI142" s="108" t="n"/>
      <c r="AJ142" s="191">
        <f>AI142*E142</f>
        <v>0</v>
      </c>
      <c r="AK142" s="112" t="n"/>
      <c r="AL142" s="183">
        <f>AK142*F142</f>
        <v>0</v>
      </c>
      <c r="AM142" s="113" t="n"/>
      <c r="AN142" s="192">
        <f>AM142*E142</f>
        <v>0</v>
      </c>
      <c r="AO142" s="115" t="n"/>
      <c r="AP142" s="183">
        <f>AO142*F142</f>
        <v>0</v>
      </c>
      <c r="AQ142" s="113" t="n"/>
      <c r="AR142" s="192">
        <f>AQ142*E142</f>
        <v>0</v>
      </c>
      <c r="AS142" s="115" t="n"/>
      <c r="AT142" s="183">
        <f>AS142*F142</f>
        <v>0</v>
      </c>
      <c r="AU142" s="113" t="n"/>
      <c r="AV142" s="192">
        <f>AU142*E142</f>
        <v>0</v>
      </c>
      <c r="AW142" s="115" t="n"/>
      <c r="AX142" s="183">
        <f>AW142*F142</f>
        <v>0</v>
      </c>
      <c r="AY142" s="113" t="n"/>
      <c r="AZ142" s="192">
        <f>AY142*E142</f>
        <v>0</v>
      </c>
      <c r="BA142" s="115" t="n"/>
      <c r="BB142" s="183">
        <f>BA142*F142</f>
        <v>0</v>
      </c>
      <c r="BC142" s="113" t="n"/>
      <c r="BD142" s="192">
        <f>BC142*E142</f>
        <v>0</v>
      </c>
      <c r="BE142" s="115" t="n"/>
      <c r="BF142" s="183">
        <f>BE142*F142</f>
        <v>0</v>
      </c>
    </row>
    <row r="143" ht="125.4" customHeight="1">
      <c r="A143" s="19" t="inlineStr">
        <is>
          <t>08.017.0040</t>
        </is>
      </c>
      <c r="B143" s="15" t="inlineStr">
        <is>
          <t>נקודת מאור דירתית מושלמת במעגל חד פזי לרבות צינורות בהתקנה סמויה או חשיפה, כבלי נחושת N2XY/FR ו/או מוליכי נחושת עם בידודP.V.C בחתך 1.5 ממ"ר מהלוח עד היציאה מהתקרה או הקיר ועד המפסקים, מפסק/י זרם יחיד או כפול או דו קוטבי או חילוף או צלב או לחצנים או מוגן מים או משוריין, דגם מיראז' כדוגמת "ארכה" או ש"ע, מוליך נוסף עבור נקודה לתאורת חירום, אם נדרש, לרבות בלדח, פנדל, בית נורה ונורה</t>
        </is>
      </c>
      <c r="C143" s="14" t="inlineStr">
        <is>
          <t>נק'</t>
        </is>
      </c>
      <c r="D143" s="193" t="n">
        <v>297</v>
      </c>
      <c r="E143" s="180">
        <f>D143*(1-$E$2)</f>
        <v>252.45</v>
      </c>
      <c r="F143" s="194">
        <f>E143*(1+$F$2)</f>
        <v>265.0725</v>
      </c>
      <c r="H143" s="46">
        <f>K143+O143+W143+AA143+AE143+AI143+AQ143+AU143+AY143+BC143</f>
        <v>0</v>
      </c>
      <c r="I143" s="59">
        <f>M143+Q143+U143+Y143+AC143+AG143+AK143+AO143+AS143+AW143+BA143+BE143</f>
        <v>0</v>
      </c>
      <c r="K143" s="108" t="n"/>
      <c r="L143" s="190">
        <f>K143*E143</f>
        <v>0</v>
      </c>
      <c r="M143" s="110" t="n"/>
      <c r="N143" s="183">
        <f>M143*F143</f>
        <v>0</v>
      </c>
      <c r="O143" s="108" t="n"/>
      <c r="P143" s="191">
        <f>O143*E143</f>
        <v>0</v>
      </c>
      <c r="Q143" s="112" t="n"/>
      <c r="R143" s="183">
        <f>Q143*F143</f>
        <v>0</v>
      </c>
      <c r="S143" s="108" t="n"/>
      <c r="T143" s="191">
        <f>S143*E143</f>
        <v>0</v>
      </c>
      <c r="U143" s="112" t="n"/>
      <c r="V143" s="183">
        <f>U143*F143</f>
        <v>0</v>
      </c>
      <c r="W143" s="108" t="n"/>
      <c r="X143" s="191">
        <f>W143*E143</f>
        <v>0</v>
      </c>
      <c r="Y143" s="112" t="n"/>
      <c r="Z143" s="183">
        <f>Y143*F143</f>
        <v>0</v>
      </c>
      <c r="AA143" s="108" t="n"/>
      <c r="AB143" s="191">
        <f>AA143*E143</f>
        <v>0</v>
      </c>
      <c r="AC143" s="112" t="n"/>
      <c r="AD143" s="183">
        <f>AC143*F143</f>
        <v>0</v>
      </c>
      <c r="AE143" s="108" t="n"/>
      <c r="AF143" s="191">
        <f>AE143*E143</f>
        <v>0</v>
      </c>
      <c r="AG143" s="112" t="n"/>
      <c r="AH143" s="183">
        <f>AG143*F143</f>
        <v>0</v>
      </c>
      <c r="AI143" s="108" t="n"/>
      <c r="AJ143" s="191">
        <f>AI143*E143</f>
        <v>0</v>
      </c>
      <c r="AK143" s="112" t="n"/>
      <c r="AL143" s="183">
        <f>AK143*F143</f>
        <v>0</v>
      </c>
      <c r="AM143" s="113" t="n"/>
      <c r="AN143" s="192">
        <f>AM143*E143</f>
        <v>0</v>
      </c>
      <c r="AO143" s="115" t="n"/>
      <c r="AP143" s="183">
        <f>AO143*F143</f>
        <v>0</v>
      </c>
      <c r="AQ143" s="113" t="n"/>
      <c r="AR143" s="192">
        <f>AQ143*E143</f>
        <v>0</v>
      </c>
      <c r="AS143" s="115" t="n"/>
      <c r="AT143" s="183">
        <f>AS143*F143</f>
        <v>0</v>
      </c>
      <c r="AU143" s="113" t="n"/>
      <c r="AV143" s="192">
        <f>AU143*E143</f>
        <v>0</v>
      </c>
      <c r="AW143" s="115" t="n"/>
      <c r="AX143" s="183">
        <f>AW143*F143</f>
        <v>0</v>
      </c>
      <c r="AY143" s="113" t="n"/>
      <c r="AZ143" s="192">
        <f>AY143*E143</f>
        <v>0</v>
      </c>
      <c r="BA143" s="115" t="n"/>
      <c r="BB143" s="183">
        <f>BA143*F143</f>
        <v>0</v>
      </c>
      <c r="BC143" s="113" t="n"/>
      <c r="BD143" s="192">
        <f>BC143*E143</f>
        <v>0</v>
      </c>
      <c r="BE143" s="115" t="n"/>
      <c r="BF143" s="183">
        <f>BE143*F143</f>
        <v>0</v>
      </c>
    </row>
    <row r="144" ht="125.4" customHeight="1">
      <c r="A144" s="19" t="inlineStr">
        <is>
          <t>08.017.0050</t>
        </is>
      </c>
      <c r="B144" s="15" t="inlineStr">
        <is>
          <t>נקודת מאור מושלמת במעגל תלת פאזי (עם 5 או 6 מוליכים) לרבות צינורות בהתקנה סמויה או חשיפה, כבלי נחושת N2XY/FR ו/או מוליכי נחושת עם בידוד P.V.C בחתך 1.5 ממ"ר מהלוח עד היציאה מהתקרה או הקיר ועד המפסקים, מפסק/י זרם יחיד או כפול או דו קוטבי או חילוף או צלב או לחצנים או מוגן מים או משוריין, דגם מיראז' כדוגמת ע"י "ארכה" או ש"ע, לרבות מוליך נוסף עבור נקודה לתאורת חירום, אם נדרש, לרבות וו תליה</t>
        </is>
      </c>
      <c r="C144" s="14" t="inlineStr">
        <is>
          <t>נק'</t>
        </is>
      </c>
      <c r="D144" s="193" t="n">
        <v>280</v>
      </c>
      <c r="E144" s="180">
        <f>D144*(1-$E$2)</f>
        <v>238</v>
      </c>
      <c r="F144" s="194">
        <f>E144*(1+$F$2)</f>
        <v>249.9</v>
      </c>
      <c r="H144" s="46">
        <f>K144+O144+W144+AA144+AE144+AI144+AQ144+AU144+AY144+BC144</f>
        <v>0</v>
      </c>
      <c r="I144" s="59">
        <f>M144+Q144+U144+Y144+AC144+AG144+AK144+AO144+AS144+AW144+BA144+BE144</f>
        <v>0</v>
      </c>
      <c r="K144" s="108" t="n"/>
      <c r="L144" s="190">
        <f>K144*E144</f>
        <v>0</v>
      </c>
      <c r="M144" s="110" t="n"/>
      <c r="N144" s="183">
        <f>M144*F144</f>
        <v>0</v>
      </c>
      <c r="O144" s="108" t="n"/>
      <c r="P144" s="191">
        <f>O144*E144</f>
        <v>0</v>
      </c>
      <c r="Q144" s="112" t="n"/>
      <c r="R144" s="183">
        <f>Q144*F144</f>
        <v>0</v>
      </c>
      <c r="S144" s="108" t="n"/>
      <c r="T144" s="191">
        <f>S144*E144</f>
        <v>0</v>
      </c>
      <c r="U144" s="112" t="n"/>
      <c r="V144" s="183">
        <f>U144*F144</f>
        <v>0</v>
      </c>
      <c r="W144" s="108" t="n"/>
      <c r="X144" s="191">
        <f>W144*E144</f>
        <v>0</v>
      </c>
      <c r="Y144" s="112" t="n"/>
      <c r="Z144" s="183">
        <f>Y144*F144</f>
        <v>0</v>
      </c>
      <c r="AA144" s="108" t="n"/>
      <c r="AB144" s="191">
        <f>AA144*E144</f>
        <v>0</v>
      </c>
      <c r="AC144" s="112" t="n"/>
      <c r="AD144" s="183">
        <f>AC144*F144</f>
        <v>0</v>
      </c>
      <c r="AE144" s="108" t="n"/>
      <c r="AF144" s="191">
        <f>AE144*E144</f>
        <v>0</v>
      </c>
      <c r="AG144" s="112" t="n"/>
      <c r="AH144" s="183">
        <f>AG144*F144</f>
        <v>0</v>
      </c>
      <c r="AI144" s="108" t="n"/>
      <c r="AJ144" s="191">
        <f>AI144*E144</f>
        <v>0</v>
      </c>
      <c r="AK144" s="112" t="n"/>
      <c r="AL144" s="183">
        <f>AK144*F144</f>
        <v>0</v>
      </c>
      <c r="AM144" s="113" t="n"/>
      <c r="AN144" s="192">
        <f>AM144*E144</f>
        <v>0</v>
      </c>
      <c r="AO144" s="115" t="n"/>
      <c r="AP144" s="183">
        <f>AO144*F144</f>
        <v>0</v>
      </c>
      <c r="AQ144" s="113" t="n"/>
      <c r="AR144" s="192">
        <f>AQ144*E144</f>
        <v>0</v>
      </c>
      <c r="AS144" s="115" t="n"/>
      <c r="AT144" s="183">
        <f>AS144*F144</f>
        <v>0</v>
      </c>
      <c r="AU144" s="113" t="n"/>
      <c r="AV144" s="192">
        <f>AU144*E144</f>
        <v>0</v>
      </c>
      <c r="AW144" s="115" t="n"/>
      <c r="AX144" s="183">
        <f>AW144*F144</f>
        <v>0</v>
      </c>
      <c r="AY144" s="113" t="n"/>
      <c r="AZ144" s="192">
        <f>AY144*E144</f>
        <v>0</v>
      </c>
      <c r="BA144" s="115" t="n"/>
      <c r="BB144" s="183">
        <f>BA144*F144</f>
        <v>0</v>
      </c>
      <c r="BC144" s="113" t="n"/>
      <c r="BD144" s="192">
        <f>BC144*E144</f>
        <v>0</v>
      </c>
      <c r="BE144" s="115" t="n"/>
      <c r="BF144" s="183">
        <f>BE144*F144</f>
        <v>0</v>
      </c>
    </row>
    <row r="145" ht="28.8" customHeight="1">
      <c r="A145" s="19" t="inlineStr">
        <is>
          <t>08.017.0100</t>
        </is>
      </c>
      <c r="B145" s="15" t="inlineStr">
        <is>
          <t>תוספת לנקודת מאור במעגל תלת פאזי עבור מוליכים בחתך 2.5 ממ"ר</t>
        </is>
      </c>
      <c r="C145" s="14" t="inlineStr">
        <is>
          <t>יח'</t>
        </is>
      </c>
      <c r="D145" s="193" t="n">
        <v>61</v>
      </c>
      <c r="E145" s="180">
        <f>D145*(1-$E$2)</f>
        <v>51.85</v>
      </c>
      <c r="F145" s="194">
        <f>E145*(1+$F$2)</f>
        <v>54.4425</v>
      </c>
      <c r="H145" s="46">
        <f>K145+O145+W145+AA145+AE145+AI145+AQ145+AU145+AY145+BC145</f>
        <v>0</v>
      </c>
      <c r="I145" s="59">
        <f>M145+Q145+U145+Y145+AC145+AG145+AK145+AO145+AS145+AW145+BA145+BE145</f>
        <v>0</v>
      </c>
      <c r="K145" s="108" t="n"/>
      <c r="L145" s="190">
        <f>K145*E145</f>
        <v>0</v>
      </c>
      <c r="M145" s="110" t="n"/>
      <c r="N145" s="183">
        <f>M145*F145</f>
        <v>0</v>
      </c>
      <c r="O145" s="108" t="n"/>
      <c r="P145" s="191">
        <f>O145*E145</f>
        <v>0</v>
      </c>
      <c r="Q145" s="112" t="n"/>
      <c r="R145" s="183">
        <f>Q145*F145</f>
        <v>0</v>
      </c>
      <c r="S145" s="108" t="n"/>
      <c r="T145" s="191">
        <f>S145*E145</f>
        <v>0</v>
      </c>
      <c r="U145" s="112" t="n"/>
      <c r="V145" s="183">
        <f>U145*F145</f>
        <v>0</v>
      </c>
      <c r="W145" s="108" t="n"/>
      <c r="X145" s="191">
        <f>W145*E145</f>
        <v>0</v>
      </c>
      <c r="Y145" s="112" t="n"/>
      <c r="Z145" s="183">
        <f>Y145*F145</f>
        <v>0</v>
      </c>
      <c r="AA145" s="108" t="n"/>
      <c r="AB145" s="191">
        <f>AA145*E145</f>
        <v>0</v>
      </c>
      <c r="AC145" s="112" t="n"/>
      <c r="AD145" s="183">
        <f>AC145*F145</f>
        <v>0</v>
      </c>
      <c r="AE145" s="108" t="n"/>
      <c r="AF145" s="191">
        <f>AE145*E145</f>
        <v>0</v>
      </c>
      <c r="AG145" s="112" t="n"/>
      <c r="AH145" s="183">
        <f>AG145*F145</f>
        <v>0</v>
      </c>
      <c r="AI145" s="108" t="n"/>
      <c r="AJ145" s="191">
        <f>AI145*E145</f>
        <v>0</v>
      </c>
      <c r="AK145" s="112" t="n"/>
      <c r="AL145" s="183">
        <f>AK145*F145</f>
        <v>0</v>
      </c>
      <c r="AM145" s="113" t="n"/>
      <c r="AN145" s="192">
        <f>AM145*E145</f>
        <v>0</v>
      </c>
      <c r="AO145" s="115" t="n"/>
      <c r="AP145" s="183">
        <f>AO145*F145</f>
        <v>0</v>
      </c>
      <c r="AQ145" s="113" t="n"/>
      <c r="AR145" s="192">
        <f>AQ145*E145</f>
        <v>0</v>
      </c>
      <c r="AS145" s="115" t="n"/>
      <c r="AT145" s="183">
        <f>AS145*F145</f>
        <v>0</v>
      </c>
      <c r="AU145" s="113" t="n"/>
      <c r="AV145" s="192">
        <f>AU145*E145</f>
        <v>0</v>
      </c>
      <c r="AW145" s="115" t="n"/>
      <c r="AX145" s="183">
        <f>AW145*F145</f>
        <v>0</v>
      </c>
      <c r="AY145" s="113" t="n"/>
      <c r="AZ145" s="192">
        <f>AY145*E145</f>
        <v>0</v>
      </c>
      <c r="BA145" s="115" t="n"/>
      <c r="BB145" s="183">
        <f>BA145*F145</f>
        <v>0</v>
      </c>
      <c r="BC145" s="113" t="n"/>
      <c r="BD145" s="192">
        <f>BC145*E145</f>
        <v>0</v>
      </c>
      <c r="BE145" s="115" t="n"/>
      <c r="BF145" s="183">
        <f>BE145*F145</f>
        <v>0</v>
      </c>
    </row>
    <row r="146" ht="42.6" customHeight="1">
      <c r="A146" s="19" t="inlineStr">
        <is>
          <t>08.017.0110</t>
        </is>
      </c>
      <c r="B146" s="15" t="inlineStr">
        <is>
          <t>תוספת לנקודת מאור במעגל תלת פאזי עבור נקודה במעגל עם צינורות פלסטיים קשיחים בהתקנה גלויה או תעלה פלסטית 15x15 מ"מ</t>
        </is>
      </c>
      <c r="C146" s="14" t="inlineStr">
        <is>
          <t>יח'</t>
        </is>
      </c>
      <c r="D146" s="193" t="n">
        <v>34.5</v>
      </c>
      <c r="E146" s="180">
        <f>D146*(1-$E$2)</f>
        <v>29.325</v>
      </c>
      <c r="F146" s="194">
        <f>E146*(1+$F$2)</f>
        <v>30.79125</v>
      </c>
      <c r="H146" s="46">
        <f>K146+O146+W146+AA146+AE146+AI146+AQ146+AU146+AY146+BC146</f>
        <v>0</v>
      </c>
      <c r="I146" s="59">
        <f>M146+Q146+U146+Y146+AC146+AG146+AK146+AO146+AS146+AW146+BA146+BE146</f>
        <v>0</v>
      </c>
      <c r="K146" s="108" t="n"/>
      <c r="L146" s="190">
        <f>K146*E146</f>
        <v>0</v>
      </c>
      <c r="M146" s="110" t="n"/>
      <c r="N146" s="183">
        <f>M146*F146</f>
        <v>0</v>
      </c>
      <c r="O146" s="108" t="n"/>
      <c r="P146" s="191">
        <f>O146*E146</f>
        <v>0</v>
      </c>
      <c r="Q146" s="112" t="n"/>
      <c r="R146" s="183">
        <f>Q146*F146</f>
        <v>0</v>
      </c>
      <c r="S146" s="108" t="n"/>
      <c r="T146" s="191">
        <f>S146*E146</f>
        <v>0</v>
      </c>
      <c r="U146" s="112" t="n"/>
      <c r="V146" s="183">
        <f>U146*F146</f>
        <v>0</v>
      </c>
      <c r="W146" s="108" t="n"/>
      <c r="X146" s="191">
        <f>W146*E146</f>
        <v>0</v>
      </c>
      <c r="Y146" s="112" t="n"/>
      <c r="Z146" s="183">
        <f>Y146*F146</f>
        <v>0</v>
      </c>
      <c r="AA146" s="108" t="n"/>
      <c r="AB146" s="191">
        <f>AA146*E146</f>
        <v>0</v>
      </c>
      <c r="AC146" s="112" t="n"/>
      <c r="AD146" s="183">
        <f>AC146*F146</f>
        <v>0</v>
      </c>
      <c r="AE146" s="108" t="n"/>
      <c r="AF146" s="191">
        <f>AE146*E146</f>
        <v>0</v>
      </c>
      <c r="AG146" s="112" t="n"/>
      <c r="AH146" s="183">
        <f>AG146*F146</f>
        <v>0</v>
      </c>
      <c r="AI146" s="108" t="n"/>
      <c r="AJ146" s="191">
        <f>AI146*E146</f>
        <v>0</v>
      </c>
      <c r="AK146" s="112" t="n"/>
      <c r="AL146" s="183">
        <f>AK146*F146</f>
        <v>0</v>
      </c>
      <c r="AM146" s="113" t="n"/>
      <c r="AN146" s="192">
        <f>AM146*E146</f>
        <v>0</v>
      </c>
      <c r="AO146" s="115" t="n"/>
      <c r="AP146" s="183">
        <f>AO146*F146</f>
        <v>0</v>
      </c>
      <c r="AQ146" s="113" t="n"/>
      <c r="AR146" s="192">
        <f>AQ146*E146</f>
        <v>0</v>
      </c>
      <c r="AS146" s="115" t="n"/>
      <c r="AT146" s="183">
        <f>AS146*F146</f>
        <v>0</v>
      </c>
      <c r="AU146" s="113" t="n"/>
      <c r="AV146" s="192">
        <f>AU146*E146</f>
        <v>0</v>
      </c>
      <c r="AW146" s="115" t="n"/>
      <c r="AX146" s="183">
        <f>AW146*F146</f>
        <v>0</v>
      </c>
      <c r="AY146" s="113" t="n"/>
      <c r="AZ146" s="192">
        <f>AY146*E146</f>
        <v>0</v>
      </c>
      <c r="BA146" s="115" t="n"/>
      <c r="BB146" s="183">
        <f>BA146*F146</f>
        <v>0</v>
      </c>
      <c r="BC146" s="113" t="n"/>
      <c r="BD146" s="192">
        <f>BC146*E146</f>
        <v>0</v>
      </c>
      <c r="BE146" s="115" t="n"/>
      <c r="BF146" s="183">
        <f>BE146*F146</f>
        <v>0</v>
      </c>
    </row>
    <row r="147" ht="28.8" customHeight="1">
      <c r="A147" s="19" t="inlineStr">
        <is>
          <t>08.017.0120</t>
        </is>
      </c>
      <c r="B147" s="15" t="inlineStr">
        <is>
          <t>תוספת לנקודת מאור עבור אביזר מ"ז "גוויס" דגם "SYSTEM" או ש"ע</t>
        </is>
      </c>
      <c r="C147" s="14" t="inlineStr">
        <is>
          <t>יח'</t>
        </is>
      </c>
      <c r="D147" s="193" t="n">
        <v>28.3</v>
      </c>
      <c r="E147" s="180">
        <f>D147*(1-$E$2)</f>
        <v>24.055</v>
      </c>
      <c r="F147" s="194">
        <f>E147*(1+$F$2)</f>
        <v>25.25775</v>
      </c>
      <c r="H147" s="46">
        <f>K147+O147+W147+AA147+AE147+AI147+AQ147+AU147+AY147+BC147</f>
        <v>0</v>
      </c>
      <c r="I147" s="59">
        <f>M147+Q147+U147+Y147+AC147+AG147+AK147+AO147+AS147+AW147+BA147+BE147</f>
        <v>0</v>
      </c>
      <c r="K147" s="108" t="n"/>
      <c r="L147" s="190">
        <f>K147*E147</f>
        <v>0</v>
      </c>
      <c r="M147" s="110" t="n"/>
      <c r="N147" s="183">
        <f>M147*F147</f>
        <v>0</v>
      </c>
      <c r="O147" s="108" t="n"/>
      <c r="P147" s="191">
        <f>O147*E147</f>
        <v>0</v>
      </c>
      <c r="Q147" s="112" t="n"/>
      <c r="R147" s="183">
        <f>Q147*F147</f>
        <v>0</v>
      </c>
      <c r="S147" s="108" t="n"/>
      <c r="T147" s="191">
        <f>S147*E147</f>
        <v>0</v>
      </c>
      <c r="U147" s="112" t="n"/>
      <c r="V147" s="183">
        <f>U147*F147</f>
        <v>0</v>
      </c>
      <c r="W147" s="108" t="n"/>
      <c r="X147" s="191">
        <f>W147*E147</f>
        <v>0</v>
      </c>
      <c r="Y147" s="112" t="n"/>
      <c r="Z147" s="183">
        <f>Y147*F147</f>
        <v>0</v>
      </c>
      <c r="AA147" s="108" t="n"/>
      <c r="AB147" s="191">
        <f>AA147*E147</f>
        <v>0</v>
      </c>
      <c r="AC147" s="112" t="n"/>
      <c r="AD147" s="183">
        <f>AC147*F147</f>
        <v>0</v>
      </c>
      <c r="AE147" s="108" t="n"/>
      <c r="AF147" s="191">
        <f>AE147*E147</f>
        <v>0</v>
      </c>
      <c r="AG147" s="112" t="n"/>
      <c r="AH147" s="183">
        <f>AG147*F147</f>
        <v>0</v>
      </c>
      <c r="AI147" s="108" t="n"/>
      <c r="AJ147" s="191">
        <f>AI147*E147</f>
        <v>0</v>
      </c>
      <c r="AK147" s="112" t="n"/>
      <c r="AL147" s="183">
        <f>AK147*F147</f>
        <v>0</v>
      </c>
      <c r="AM147" s="113" t="n"/>
      <c r="AN147" s="192">
        <f>AM147*E147</f>
        <v>0</v>
      </c>
      <c r="AO147" s="115" t="n"/>
      <c r="AP147" s="183">
        <f>AO147*F147</f>
        <v>0</v>
      </c>
      <c r="AQ147" s="113" t="n"/>
      <c r="AR147" s="192">
        <f>AQ147*E147</f>
        <v>0</v>
      </c>
      <c r="AS147" s="115" t="n"/>
      <c r="AT147" s="183">
        <f>AS147*F147</f>
        <v>0</v>
      </c>
      <c r="AU147" s="113" t="n"/>
      <c r="AV147" s="192">
        <f>AU147*E147</f>
        <v>0</v>
      </c>
      <c r="AW147" s="115" t="n"/>
      <c r="AX147" s="183">
        <f>AW147*F147</f>
        <v>0</v>
      </c>
      <c r="AY147" s="113" t="n"/>
      <c r="AZ147" s="192">
        <f>AY147*E147</f>
        <v>0</v>
      </c>
      <c r="BA147" s="115" t="n"/>
      <c r="BB147" s="183">
        <f>BA147*F147</f>
        <v>0</v>
      </c>
      <c r="BC147" s="113" t="n"/>
      <c r="BD147" s="192">
        <f>BC147*E147</f>
        <v>0</v>
      </c>
      <c r="BE147" s="115" t="n"/>
      <c r="BF147" s="183">
        <f>BE147*F147</f>
        <v>0</v>
      </c>
    </row>
    <row r="148" ht="28.8" customHeight="1">
      <c r="A148" s="19" t="inlineStr">
        <is>
          <t>08.017.0130</t>
        </is>
      </c>
      <c r="B148" s="15" t="inlineStr">
        <is>
          <t>תוספת לנקודת מאור עבור אביזר מ"ז כפול "גוויס" דגם "SYSTEM" או ש"ע</t>
        </is>
      </c>
      <c r="C148" s="14" t="inlineStr">
        <is>
          <t>יח'</t>
        </is>
      </c>
      <c r="D148" s="193" t="n">
        <v>33.4</v>
      </c>
      <c r="E148" s="180">
        <f>D148*(1-$E$2)</f>
        <v>28.389999999999997</v>
      </c>
      <c r="F148" s="194">
        <f>E148*(1+$F$2)</f>
        <v>29.8095</v>
      </c>
      <c r="H148" s="46">
        <f>K148+O148+W148+AA148+AE148+AI148+AQ148+AU148+AY148+BC148</f>
        <v>0</v>
      </c>
      <c r="I148" s="59">
        <f>M148+Q148+U148+Y148+AC148+AG148+AK148+AO148+AS148+AW148+BA148+BE148</f>
        <v>0</v>
      </c>
      <c r="K148" s="108" t="n"/>
      <c r="L148" s="190">
        <f>K148*E148</f>
        <v>0</v>
      </c>
      <c r="M148" s="110" t="n"/>
      <c r="N148" s="183">
        <f>M148*F148</f>
        <v>0</v>
      </c>
      <c r="O148" s="108" t="n"/>
      <c r="P148" s="191">
        <f>O148*E148</f>
        <v>0</v>
      </c>
      <c r="Q148" s="112" t="n"/>
      <c r="R148" s="183">
        <f>Q148*F148</f>
        <v>0</v>
      </c>
      <c r="S148" s="108" t="n"/>
      <c r="T148" s="191">
        <f>S148*E148</f>
        <v>0</v>
      </c>
      <c r="U148" s="112" t="n"/>
      <c r="V148" s="183">
        <f>U148*F148</f>
        <v>0</v>
      </c>
      <c r="W148" s="108" t="n"/>
      <c r="X148" s="191">
        <f>W148*E148</f>
        <v>0</v>
      </c>
      <c r="Y148" s="112" t="n"/>
      <c r="Z148" s="183">
        <f>Y148*F148</f>
        <v>0</v>
      </c>
      <c r="AA148" s="108" t="n"/>
      <c r="AB148" s="191">
        <f>AA148*E148</f>
        <v>0</v>
      </c>
      <c r="AC148" s="112" t="n"/>
      <c r="AD148" s="183">
        <f>AC148*F148</f>
        <v>0</v>
      </c>
      <c r="AE148" s="108" t="n"/>
      <c r="AF148" s="191">
        <f>AE148*E148</f>
        <v>0</v>
      </c>
      <c r="AG148" s="112" t="n"/>
      <c r="AH148" s="183">
        <f>AG148*F148</f>
        <v>0</v>
      </c>
      <c r="AI148" s="108" t="n"/>
      <c r="AJ148" s="191">
        <f>AI148*E148</f>
        <v>0</v>
      </c>
      <c r="AK148" s="112" t="n"/>
      <c r="AL148" s="183">
        <f>AK148*F148</f>
        <v>0</v>
      </c>
      <c r="AM148" s="113" t="n"/>
      <c r="AN148" s="192">
        <f>AM148*E148</f>
        <v>0</v>
      </c>
      <c r="AO148" s="115" t="n"/>
      <c r="AP148" s="183">
        <f>AO148*F148</f>
        <v>0</v>
      </c>
      <c r="AQ148" s="113" t="n"/>
      <c r="AR148" s="192">
        <f>AQ148*E148</f>
        <v>0</v>
      </c>
      <c r="AS148" s="115" t="n"/>
      <c r="AT148" s="183">
        <f>AS148*F148</f>
        <v>0</v>
      </c>
      <c r="AU148" s="113" t="n"/>
      <c r="AV148" s="192">
        <f>AU148*E148</f>
        <v>0</v>
      </c>
      <c r="AW148" s="115" t="n"/>
      <c r="AX148" s="183">
        <f>AW148*F148</f>
        <v>0</v>
      </c>
      <c r="AY148" s="113" t="n"/>
      <c r="AZ148" s="192">
        <f>AY148*E148</f>
        <v>0</v>
      </c>
      <c r="BA148" s="115" t="n"/>
      <c r="BB148" s="183">
        <f>BA148*F148</f>
        <v>0</v>
      </c>
      <c r="BC148" s="113" t="n"/>
      <c r="BD148" s="192">
        <f>BC148*E148</f>
        <v>0</v>
      </c>
      <c r="BE148" s="115" t="n"/>
      <c r="BF148" s="183">
        <f>BE148*F148</f>
        <v>0</v>
      </c>
    </row>
    <row r="149" ht="28.8" customHeight="1">
      <c r="A149" s="19" t="inlineStr">
        <is>
          <t>08.017.0200</t>
        </is>
      </c>
      <c r="B149" s="15" t="inlineStr">
        <is>
          <t>שקע ותקע חד פאזי 16A לחיבור מהיר של גוף תאורה לרבות קטע הכבל מגוף התאורה עד התקע</t>
        </is>
      </c>
      <c r="C149" s="14" t="inlineStr">
        <is>
          <t>יח'</t>
        </is>
      </c>
      <c r="D149" s="193" t="n">
        <v>117</v>
      </c>
      <c r="E149" s="180">
        <f>D149*(1-$E$2)</f>
        <v>99.45</v>
      </c>
      <c r="F149" s="194">
        <f>E149*(1+$F$2)</f>
        <v>104.42250000000001</v>
      </c>
      <c r="H149" s="46">
        <f>K149+O149+W149+AA149+AE149+AI149+AQ149+AU149+AY149+BC149</f>
        <v>0</v>
      </c>
      <c r="I149" s="59">
        <f>M149+Q149+U149+Y149+AC149+AG149+AK149+AO149+AS149+AW149+BA149+BE149</f>
        <v>0</v>
      </c>
      <c r="K149" s="108" t="n"/>
      <c r="L149" s="190">
        <f>K149*E149</f>
        <v>0</v>
      </c>
      <c r="M149" s="110" t="n"/>
      <c r="N149" s="183">
        <f>M149*F149</f>
        <v>0</v>
      </c>
      <c r="O149" s="108" t="n"/>
      <c r="P149" s="191">
        <f>O149*E149</f>
        <v>0</v>
      </c>
      <c r="Q149" s="112" t="n"/>
      <c r="R149" s="183">
        <f>Q149*F149</f>
        <v>0</v>
      </c>
      <c r="S149" s="108" t="n"/>
      <c r="T149" s="191">
        <f>S149*E149</f>
        <v>0</v>
      </c>
      <c r="U149" s="112" t="n"/>
      <c r="V149" s="183">
        <f>U149*F149</f>
        <v>0</v>
      </c>
      <c r="W149" s="108" t="n"/>
      <c r="X149" s="191">
        <f>W149*E149</f>
        <v>0</v>
      </c>
      <c r="Y149" s="112" t="n"/>
      <c r="Z149" s="183">
        <f>Y149*F149</f>
        <v>0</v>
      </c>
      <c r="AA149" s="108" t="n"/>
      <c r="AB149" s="191">
        <f>AA149*E149</f>
        <v>0</v>
      </c>
      <c r="AC149" s="112" t="n"/>
      <c r="AD149" s="183">
        <f>AC149*F149</f>
        <v>0</v>
      </c>
      <c r="AE149" s="108" t="n"/>
      <c r="AF149" s="191">
        <f>AE149*E149</f>
        <v>0</v>
      </c>
      <c r="AG149" s="112" t="n"/>
      <c r="AH149" s="183">
        <f>AG149*F149</f>
        <v>0</v>
      </c>
      <c r="AI149" s="108" t="n"/>
      <c r="AJ149" s="191">
        <f>AI149*E149</f>
        <v>0</v>
      </c>
      <c r="AK149" s="112" t="n"/>
      <c r="AL149" s="183">
        <f>AK149*F149</f>
        <v>0</v>
      </c>
      <c r="AM149" s="113" t="n"/>
      <c r="AN149" s="192">
        <f>AM149*E149</f>
        <v>0</v>
      </c>
      <c r="AO149" s="115" t="n"/>
      <c r="AP149" s="183">
        <f>AO149*F149</f>
        <v>0</v>
      </c>
      <c r="AQ149" s="113" t="n"/>
      <c r="AR149" s="192">
        <f>AQ149*E149</f>
        <v>0</v>
      </c>
      <c r="AS149" s="115" t="n"/>
      <c r="AT149" s="183">
        <f>AS149*F149</f>
        <v>0</v>
      </c>
      <c r="AU149" s="113" t="n"/>
      <c r="AV149" s="192">
        <f>AU149*E149</f>
        <v>0</v>
      </c>
      <c r="AW149" s="115" t="n"/>
      <c r="AX149" s="183">
        <f>AW149*F149</f>
        <v>0</v>
      </c>
      <c r="AY149" s="113" t="n"/>
      <c r="AZ149" s="192">
        <f>AY149*E149</f>
        <v>0</v>
      </c>
      <c r="BA149" s="115" t="n"/>
      <c r="BB149" s="183">
        <f>BA149*F149</f>
        <v>0</v>
      </c>
      <c r="BC149" s="113" t="n"/>
      <c r="BD149" s="192">
        <f>BC149*E149</f>
        <v>0</v>
      </c>
      <c r="BE149" s="115" t="n"/>
      <c r="BF149" s="183">
        <f>BE149*F149</f>
        <v>0</v>
      </c>
    </row>
    <row r="150" ht="28.8" customHeight="1">
      <c r="A150" s="19" t="inlineStr">
        <is>
          <t>08.017.0250</t>
        </is>
      </c>
      <c r="B150" s="15" t="inlineStr">
        <is>
          <t>תוספת לנקודת מאור חדשה עבור מוליך אפס מתיבת הסתעפות אל מפסק מאור ( עבור נורית סימון וכד')</t>
        </is>
      </c>
      <c r="C150" s="14" t="inlineStr">
        <is>
          <t>יח'</t>
        </is>
      </c>
      <c r="D150" s="193" t="n">
        <v>37</v>
      </c>
      <c r="E150" s="180">
        <f>D150*(1-$E$2)</f>
        <v>31.45</v>
      </c>
      <c r="F150" s="194">
        <f>E150*(1+$F$2)</f>
        <v>33.0225</v>
      </c>
      <c r="H150" s="46">
        <f>K150+O150+W150+AA150+AE150+AI150+AQ150+AU150+AY150+BC150</f>
        <v>0</v>
      </c>
      <c r="I150" s="59">
        <f>M150+Q150+U150+Y150+AC150+AG150+AK150+AO150+AS150+AW150+BA150+BE150</f>
        <v>0</v>
      </c>
      <c r="K150" s="108" t="n"/>
      <c r="L150" s="190">
        <f>K150*E150</f>
        <v>0</v>
      </c>
      <c r="M150" s="110" t="n"/>
      <c r="N150" s="183">
        <f>M150*F150</f>
        <v>0</v>
      </c>
      <c r="O150" s="108" t="n"/>
      <c r="P150" s="191">
        <f>O150*E150</f>
        <v>0</v>
      </c>
      <c r="Q150" s="112" t="n"/>
      <c r="R150" s="183">
        <f>Q150*F150</f>
        <v>0</v>
      </c>
      <c r="S150" s="108" t="n"/>
      <c r="T150" s="191">
        <f>S150*E150</f>
        <v>0</v>
      </c>
      <c r="U150" s="112" t="n"/>
      <c r="V150" s="183">
        <f>U150*F150</f>
        <v>0</v>
      </c>
      <c r="W150" s="108" t="n"/>
      <c r="X150" s="191">
        <f>W150*E150</f>
        <v>0</v>
      </c>
      <c r="Y150" s="112" t="n"/>
      <c r="Z150" s="183">
        <f>Y150*F150</f>
        <v>0</v>
      </c>
      <c r="AA150" s="108" t="n"/>
      <c r="AB150" s="191">
        <f>AA150*E150</f>
        <v>0</v>
      </c>
      <c r="AC150" s="112" t="n"/>
      <c r="AD150" s="183">
        <f>AC150*F150</f>
        <v>0</v>
      </c>
      <c r="AE150" s="108" t="n"/>
      <c r="AF150" s="191">
        <f>AE150*E150</f>
        <v>0</v>
      </c>
      <c r="AG150" s="112" t="n"/>
      <c r="AH150" s="183">
        <f>AG150*F150</f>
        <v>0</v>
      </c>
      <c r="AI150" s="108" t="n"/>
      <c r="AJ150" s="191">
        <f>AI150*E150</f>
        <v>0</v>
      </c>
      <c r="AK150" s="112" t="n"/>
      <c r="AL150" s="183">
        <f>AK150*F150</f>
        <v>0</v>
      </c>
      <c r="AM150" s="113" t="n"/>
      <c r="AN150" s="192">
        <f>AM150*E150</f>
        <v>0</v>
      </c>
      <c r="AO150" s="115" t="n"/>
      <c r="AP150" s="183">
        <f>AO150*F150</f>
        <v>0</v>
      </c>
      <c r="AQ150" s="113" t="n"/>
      <c r="AR150" s="192">
        <f>AQ150*E150</f>
        <v>0</v>
      </c>
      <c r="AS150" s="115" t="n"/>
      <c r="AT150" s="183">
        <f>AS150*F150</f>
        <v>0</v>
      </c>
      <c r="AU150" s="113" t="n"/>
      <c r="AV150" s="192">
        <f>AU150*E150</f>
        <v>0</v>
      </c>
      <c r="AW150" s="115" t="n"/>
      <c r="AX150" s="183">
        <f>AW150*F150</f>
        <v>0</v>
      </c>
      <c r="AY150" s="113" t="n"/>
      <c r="AZ150" s="192">
        <f>AY150*E150</f>
        <v>0</v>
      </c>
      <c r="BA150" s="115" t="n"/>
      <c r="BB150" s="183">
        <f>BA150*F150</f>
        <v>0</v>
      </c>
      <c r="BC150" s="113" t="n"/>
      <c r="BD150" s="192">
        <f>BC150*E150</f>
        <v>0</v>
      </c>
      <c r="BE150" s="115" t="n"/>
      <c r="BF150" s="183">
        <f>BE150*F150</f>
        <v>0</v>
      </c>
    </row>
    <row r="151" ht="28.8" customHeight="1">
      <c r="A151" s="19" t="inlineStr">
        <is>
          <t>08.017.0260</t>
        </is>
      </c>
      <c r="B151" s="15" t="inlineStr">
        <is>
          <t>תוספת לנקודת מאור קימת עבור מוליך אפס מתיבת הסתעפות אל מפסק מאור ( עבור נורית סימון וכד')</t>
        </is>
      </c>
      <c r="C151" s="14" t="inlineStr">
        <is>
          <t>יח'</t>
        </is>
      </c>
      <c r="D151" s="193" t="n">
        <v>59</v>
      </c>
      <c r="E151" s="180">
        <f>D151*(1-$E$2)</f>
        <v>50.15</v>
      </c>
      <c r="F151" s="194">
        <f>E151*(1+$F$2)</f>
        <v>52.6575</v>
      </c>
      <c r="H151" s="46">
        <f>K151+O151+W151+AA151+AE151+AI151+AQ151+AU151+AY151+BC151</f>
        <v>0</v>
      </c>
      <c r="I151" s="59">
        <f>M151+Q151+U151+Y151+AC151+AG151+AK151+AO151+AS151+AW151+BA151+BE151</f>
        <v>0</v>
      </c>
      <c r="K151" s="108" t="n"/>
      <c r="L151" s="190">
        <f>K151*E151</f>
        <v>0</v>
      </c>
      <c r="M151" s="110" t="n"/>
      <c r="N151" s="183">
        <f>M151*F151</f>
        <v>0</v>
      </c>
      <c r="O151" s="108" t="n"/>
      <c r="P151" s="191">
        <f>O151*E151</f>
        <v>0</v>
      </c>
      <c r="Q151" s="112" t="n"/>
      <c r="R151" s="183">
        <f>Q151*F151</f>
        <v>0</v>
      </c>
      <c r="S151" s="108" t="n"/>
      <c r="T151" s="191">
        <f>S151*E151</f>
        <v>0</v>
      </c>
      <c r="U151" s="112" t="n"/>
      <c r="V151" s="183">
        <f>U151*F151</f>
        <v>0</v>
      </c>
      <c r="W151" s="108" t="n"/>
      <c r="X151" s="191">
        <f>W151*E151</f>
        <v>0</v>
      </c>
      <c r="Y151" s="112" t="n"/>
      <c r="Z151" s="183">
        <f>Y151*F151</f>
        <v>0</v>
      </c>
      <c r="AA151" s="108" t="n"/>
      <c r="AB151" s="191">
        <f>AA151*E151</f>
        <v>0</v>
      </c>
      <c r="AC151" s="112" t="n"/>
      <c r="AD151" s="183">
        <f>AC151*F151</f>
        <v>0</v>
      </c>
      <c r="AE151" s="108" t="n"/>
      <c r="AF151" s="191">
        <f>AE151*E151</f>
        <v>0</v>
      </c>
      <c r="AG151" s="112" t="n"/>
      <c r="AH151" s="183">
        <f>AG151*F151</f>
        <v>0</v>
      </c>
      <c r="AI151" s="108" t="n"/>
      <c r="AJ151" s="191">
        <f>AI151*E151</f>
        <v>0</v>
      </c>
      <c r="AK151" s="112" t="n"/>
      <c r="AL151" s="183">
        <f>AK151*F151</f>
        <v>0</v>
      </c>
      <c r="AM151" s="113" t="n"/>
      <c r="AN151" s="192">
        <f>AM151*E151</f>
        <v>0</v>
      </c>
      <c r="AO151" s="115" t="n"/>
      <c r="AP151" s="183">
        <f>AO151*F151</f>
        <v>0</v>
      </c>
      <c r="AQ151" s="113" t="n"/>
      <c r="AR151" s="192">
        <f>AQ151*E151</f>
        <v>0</v>
      </c>
      <c r="AS151" s="115" t="n"/>
      <c r="AT151" s="183">
        <f>AS151*F151</f>
        <v>0</v>
      </c>
      <c r="AU151" s="113" t="n"/>
      <c r="AV151" s="192">
        <f>AU151*E151</f>
        <v>0</v>
      </c>
      <c r="AW151" s="115" t="n"/>
      <c r="AX151" s="183">
        <f>AW151*F151</f>
        <v>0</v>
      </c>
      <c r="AY151" s="113" t="n"/>
      <c r="AZ151" s="192">
        <f>AY151*E151</f>
        <v>0</v>
      </c>
      <c r="BA151" s="115" t="n"/>
      <c r="BB151" s="183">
        <f>BA151*F151</f>
        <v>0</v>
      </c>
      <c r="BC151" s="113" t="n"/>
      <c r="BD151" s="192">
        <f>BC151*E151</f>
        <v>0</v>
      </c>
      <c r="BE151" s="115" t="n"/>
      <c r="BF151" s="183">
        <f>BE151*F151</f>
        <v>0</v>
      </c>
    </row>
    <row r="152" ht="18" customHeight="1">
      <c r="A152" s="19" t="inlineStr">
        <is>
          <t>08.017.9000</t>
        </is>
      </c>
      <c r="B152" s="15" t="inlineStr">
        <is>
          <t>ניתוק וביטול נקודת מאור לרבות פירוק מוליכים ומ"ז</t>
        </is>
      </c>
      <c r="C152" s="14" t="inlineStr">
        <is>
          <t>נק'</t>
        </is>
      </c>
      <c r="D152" s="193" t="n">
        <v>31.3</v>
      </c>
      <c r="E152" s="180">
        <f>D152*(1-$E$2)</f>
        <v>26.605</v>
      </c>
      <c r="F152" s="194">
        <f>E152*(1+$F$2)</f>
        <v>27.93525</v>
      </c>
      <c r="H152" s="46">
        <f>K152+O152+W152+AA152+AE152+AI152+AQ152+AU152+AY152+BC152</f>
        <v>0</v>
      </c>
      <c r="I152" s="59">
        <f>M152+Q152+U152+Y152+AC152+AG152+AK152+AO152+AS152+AW152+BA152+BE152</f>
        <v>0</v>
      </c>
      <c r="K152" s="108" t="n"/>
      <c r="L152" s="190">
        <f>K152*E152</f>
        <v>0</v>
      </c>
      <c r="M152" s="110" t="n"/>
      <c r="N152" s="183">
        <f>M152*F152</f>
        <v>0</v>
      </c>
      <c r="O152" s="108" t="n"/>
      <c r="P152" s="191">
        <f>O152*E152</f>
        <v>0</v>
      </c>
      <c r="Q152" s="112" t="n"/>
      <c r="R152" s="183">
        <f>Q152*F152</f>
        <v>0</v>
      </c>
      <c r="S152" s="108" t="n"/>
      <c r="T152" s="191">
        <f>S152*E152</f>
        <v>0</v>
      </c>
      <c r="U152" s="112" t="n"/>
      <c r="V152" s="183">
        <f>U152*F152</f>
        <v>0</v>
      </c>
      <c r="W152" s="108" t="n"/>
      <c r="X152" s="191">
        <f>W152*E152</f>
        <v>0</v>
      </c>
      <c r="Y152" s="112" t="n"/>
      <c r="Z152" s="183">
        <f>Y152*F152</f>
        <v>0</v>
      </c>
      <c r="AA152" s="108" t="n"/>
      <c r="AB152" s="191">
        <f>AA152*E152</f>
        <v>0</v>
      </c>
      <c r="AC152" s="112" t="n"/>
      <c r="AD152" s="183">
        <f>AC152*F152</f>
        <v>0</v>
      </c>
      <c r="AE152" s="108" t="n"/>
      <c r="AF152" s="191">
        <f>AE152*E152</f>
        <v>0</v>
      </c>
      <c r="AG152" s="112" t="n"/>
      <c r="AH152" s="183">
        <f>AG152*F152</f>
        <v>0</v>
      </c>
      <c r="AI152" s="108" t="n"/>
      <c r="AJ152" s="191">
        <f>AI152*E152</f>
        <v>0</v>
      </c>
      <c r="AK152" s="112" t="n"/>
      <c r="AL152" s="183">
        <f>AK152*F152</f>
        <v>0</v>
      </c>
      <c r="AM152" s="113" t="n"/>
      <c r="AN152" s="192">
        <f>AM152*E152</f>
        <v>0</v>
      </c>
      <c r="AO152" s="115" t="n"/>
      <c r="AP152" s="183">
        <f>AO152*F152</f>
        <v>0</v>
      </c>
      <c r="AQ152" s="113" t="n"/>
      <c r="AR152" s="192">
        <f>AQ152*E152</f>
        <v>0</v>
      </c>
      <c r="AS152" s="115" t="n"/>
      <c r="AT152" s="183">
        <f>AS152*F152</f>
        <v>0</v>
      </c>
      <c r="AU152" s="113" t="n"/>
      <c r="AV152" s="192">
        <f>AU152*E152</f>
        <v>0</v>
      </c>
      <c r="AW152" s="115" t="n"/>
      <c r="AX152" s="183">
        <f>AW152*F152</f>
        <v>0</v>
      </c>
      <c r="AY152" s="113" t="n"/>
      <c r="AZ152" s="192">
        <f>AY152*E152</f>
        <v>0</v>
      </c>
      <c r="BA152" s="115" t="n"/>
      <c r="BB152" s="183">
        <f>BA152*F152</f>
        <v>0</v>
      </c>
      <c r="BC152" s="113" t="n"/>
      <c r="BD152" s="192">
        <f>BC152*E152</f>
        <v>0</v>
      </c>
      <c r="BE152" s="115" t="n"/>
      <c r="BF152" s="183">
        <f>BE152*F152</f>
        <v>0</v>
      </c>
    </row>
    <row r="153" ht="42.6" customHeight="1">
      <c r="A153" s="19" t="inlineStr">
        <is>
          <t>08.017.9100</t>
        </is>
      </c>
      <c r="B153" s="15" t="inlineStr">
        <is>
          <t>שיפוץ נקודת מאור או נקודת בית תקע קיימת לרבות החלפת אביזר שקע או מ"ז למאור, בדיקת הארקה לנקודה והחלפת מוליכים כנדרש</t>
        </is>
      </c>
      <c r="C153" s="14" t="inlineStr">
        <is>
          <t>נק'</t>
        </is>
      </c>
      <c r="D153" s="193" t="n">
        <v>110</v>
      </c>
      <c r="E153" s="180">
        <f>D153*(1-$E$2)</f>
        <v>93.5</v>
      </c>
      <c r="F153" s="194">
        <f>E153*(1+$F$2)</f>
        <v>98.175</v>
      </c>
      <c r="H153" s="46">
        <f>K153+O153+W153+AA153+AE153+AI153+AQ153+AU153+AY153+BC153</f>
        <v>0</v>
      </c>
      <c r="I153" s="59">
        <f>M153+Q153+U153+Y153+AC153+AG153+AK153+AO153+AS153+AW153+BA153+BE153</f>
        <v>0</v>
      </c>
      <c r="K153" s="108" t="n"/>
      <c r="L153" s="190">
        <f>K153*E153</f>
        <v>0</v>
      </c>
      <c r="M153" s="110" t="n"/>
      <c r="N153" s="183">
        <f>M153*F153</f>
        <v>0</v>
      </c>
      <c r="O153" s="108" t="n"/>
      <c r="P153" s="191">
        <f>O153*E153</f>
        <v>0</v>
      </c>
      <c r="Q153" s="112" t="n"/>
      <c r="R153" s="183">
        <f>Q153*F153</f>
        <v>0</v>
      </c>
      <c r="S153" s="108" t="n"/>
      <c r="T153" s="191">
        <f>S153*E153</f>
        <v>0</v>
      </c>
      <c r="U153" s="112" t="n"/>
      <c r="V153" s="183">
        <f>U153*F153</f>
        <v>0</v>
      </c>
      <c r="W153" s="108" t="n"/>
      <c r="X153" s="191">
        <f>W153*E153</f>
        <v>0</v>
      </c>
      <c r="Y153" s="112" t="n"/>
      <c r="Z153" s="183">
        <f>Y153*F153</f>
        <v>0</v>
      </c>
      <c r="AA153" s="108" t="n"/>
      <c r="AB153" s="191">
        <f>AA153*E153</f>
        <v>0</v>
      </c>
      <c r="AC153" s="112" t="n"/>
      <c r="AD153" s="183">
        <f>AC153*F153</f>
        <v>0</v>
      </c>
      <c r="AE153" s="108" t="n"/>
      <c r="AF153" s="191">
        <f>AE153*E153</f>
        <v>0</v>
      </c>
      <c r="AG153" s="112" t="n"/>
      <c r="AH153" s="183">
        <f>AG153*F153</f>
        <v>0</v>
      </c>
      <c r="AI153" s="108" t="n"/>
      <c r="AJ153" s="191">
        <f>AI153*E153</f>
        <v>0</v>
      </c>
      <c r="AK153" s="112" t="n"/>
      <c r="AL153" s="183">
        <f>AK153*F153</f>
        <v>0</v>
      </c>
      <c r="AM153" s="113" t="n"/>
      <c r="AN153" s="192">
        <f>AM153*E153</f>
        <v>0</v>
      </c>
      <c r="AO153" s="115" t="n"/>
      <c r="AP153" s="183">
        <f>AO153*F153</f>
        <v>0</v>
      </c>
      <c r="AQ153" s="113" t="n"/>
      <c r="AR153" s="192">
        <f>AQ153*E153</f>
        <v>0</v>
      </c>
      <c r="AS153" s="115" t="n"/>
      <c r="AT153" s="183">
        <f>AS153*F153</f>
        <v>0</v>
      </c>
      <c r="AU153" s="113" t="n"/>
      <c r="AV153" s="192">
        <f>AU153*E153</f>
        <v>0</v>
      </c>
      <c r="AW153" s="115" t="n"/>
      <c r="AX153" s="183">
        <f>AW153*F153</f>
        <v>0</v>
      </c>
      <c r="AY153" s="113" t="n"/>
      <c r="AZ153" s="192">
        <f>AY153*E153</f>
        <v>0</v>
      </c>
      <c r="BA153" s="115" t="n"/>
      <c r="BB153" s="183">
        <f>BA153*F153</f>
        <v>0</v>
      </c>
      <c r="BC153" s="113" t="n"/>
      <c r="BD153" s="192">
        <f>BC153*E153</f>
        <v>0</v>
      </c>
      <c r="BE153" s="115" t="n"/>
      <c r="BF153" s="183">
        <f>BE153*F153</f>
        <v>0</v>
      </c>
    </row>
    <row r="154" ht="42.6" customHeight="1">
      <c r="A154" s="19" t="inlineStr">
        <is>
          <t>08.017.9200</t>
        </is>
      </c>
      <c r="B154" s="15" t="inlineStr">
        <is>
          <t>העתקת נקודת מאור או נקודת בית תקע למרחק עד 2 מ' לרבות חציבה, תקוני טיח וקופסאות הסתעפות כנדרש</t>
        </is>
      </c>
      <c r="C154" s="14" t="inlineStr">
        <is>
          <t>נק'</t>
        </is>
      </c>
      <c r="D154" s="193" t="n">
        <v>148</v>
      </c>
      <c r="E154" s="180">
        <f>D154*(1-$E$2)</f>
        <v>125.8</v>
      </c>
      <c r="F154" s="194">
        <f>E154*(1+$F$2)</f>
        <v>132.09</v>
      </c>
      <c r="H154" s="46">
        <f>K154+O154+W154+AA154+AE154+AI154+AQ154+AU154+AY154+BC154</f>
        <v>0</v>
      </c>
      <c r="I154" s="59">
        <f>M154+Q154+U154+Y154+AC154+AG154+AK154+AO154+AS154+AW154+BA154+BE154</f>
        <v>0</v>
      </c>
      <c r="K154" s="108" t="n"/>
      <c r="L154" s="190">
        <f>K154*E154</f>
        <v>0</v>
      </c>
      <c r="M154" s="110" t="n"/>
      <c r="N154" s="183">
        <f>M154*F154</f>
        <v>0</v>
      </c>
      <c r="O154" s="108" t="n"/>
      <c r="P154" s="191">
        <f>O154*E154</f>
        <v>0</v>
      </c>
      <c r="Q154" s="112" t="n"/>
      <c r="R154" s="183">
        <f>Q154*F154</f>
        <v>0</v>
      </c>
      <c r="S154" s="108" t="n"/>
      <c r="T154" s="191">
        <f>S154*E154</f>
        <v>0</v>
      </c>
      <c r="U154" s="112" t="n"/>
      <c r="V154" s="183">
        <f>U154*F154</f>
        <v>0</v>
      </c>
      <c r="W154" s="108" t="n"/>
      <c r="X154" s="191">
        <f>W154*E154</f>
        <v>0</v>
      </c>
      <c r="Y154" s="112" t="n"/>
      <c r="Z154" s="183">
        <f>Y154*F154</f>
        <v>0</v>
      </c>
      <c r="AA154" s="108" t="n"/>
      <c r="AB154" s="191">
        <f>AA154*E154</f>
        <v>0</v>
      </c>
      <c r="AC154" s="112" t="n"/>
      <c r="AD154" s="183">
        <f>AC154*F154</f>
        <v>0</v>
      </c>
      <c r="AE154" s="108" t="n"/>
      <c r="AF154" s="191">
        <f>AE154*E154</f>
        <v>0</v>
      </c>
      <c r="AG154" s="112" t="n"/>
      <c r="AH154" s="183">
        <f>AG154*F154</f>
        <v>0</v>
      </c>
      <c r="AI154" s="108" t="n"/>
      <c r="AJ154" s="191">
        <f>AI154*E154</f>
        <v>0</v>
      </c>
      <c r="AK154" s="112" t="n"/>
      <c r="AL154" s="183">
        <f>AK154*F154</f>
        <v>0</v>
      </c>
      <c r="AM154" s="113" t="n"/>
      <c r="AN154" s="192">
        <f>AM154*E154</f>
        <v>0</v>
      </c>
      <c r="AO154" s="115" t="n"/>
      <c r="AP154" s="183">
        <f>AO154*F154</f>
        <v>0</v>
      </c>
      <c r="AQ154" s="113" t="n"/>
      <c r="AR154" s="192">
        <f>AQ154*E154</f>
        <v>0</v>
      </c>
      <c r="AS154" s="115" t="n"/>
      <c r="AT154" s="183">
        <f>AS154*F154</f>
        <v>0</v>
      </c>
      <c r="AU154" s="113" t="n"/>
      <c r="AV154" s="192">
        <f>AU154*E154</f>
        <v>0</v>
      </c>
      <c r="AW154" s="115" t="n"/>
      <c r="AX154" s="183">
        <f>AW154*F154</f>
        <v>0</v>
      </c>
      <c r="AY154" s="113" t="n"/>
      <c r="AZ154" s="192">
        <f>AY154*E154</f>
        <v>0</v>
      </c>
      <c r="BA154" s="115" t="n"/>
      <c r="BB154" s="183">
        <f>BA154*F154</f>
        <v>0</v>
      </c>
      <c r="BC154" s="113" t="n"/>
      <c r="BD154" s="192">
        <f>BC154*E154</f>
        <v>0</v>
      </c>
      <c r="BE154" s="115" t="n"/>
      <c r="BF154" s="183">
        <f>BE154*F154</f>
        <v>0</v>
      </c>
    </row>
    <row r="155" ht="18" customHeight="1">
      <c r="A155" s="19" t="inlineStr">
        <is>
          <t>08.017.9300</t>
        </is>
      </c>
      <c r="B155" s="15" t="inlineStr">
        <is>
          <t>החלפת בית מנורה רגיל או חרסינה E14 או E27</t>
        </is>
      </c>
      <c r="C155" s="14" t="inlineStr">
        <is>
          <t>יח'</t>
        </is>
      </c>
      <c r="D155" s="193" t="n">
        <v>51</v>
      </c>
      <c r="E155" s="180">
        <f>D155*(1-$E$2)</f>
        <v>43.35</v>
      </c>
      <c r="F155" s="194">
        <f>E155*(1+$F$2)</f>
        <v>45.517500000000005</v>
      </c>
      <c r="H155" s="46">
        <f>K155+O155+W155+AA155+AE155+AI155+AQ155+AU155+AY155+BC155</f>
        <v>0</v>
      </c>
      <c r="I155" s="59">
        <f>M155+Q155+U155+Y155+AC155+AG155+AK155+AO155+AS155+AW155+BA155+BE155</f>
        <v>0</v>
      </c>
      <c r="K155" s="108" t="n"/>
      <c r="L155" s="190">
        <f>K155*E155</f>
        <v>0</v>
      </c>
      <c r="M155" s="110" t="n"/>
      <c r="N155" s="183">
        <f>M155*F155</f>
        <v>0</v>
      </c>
      <c r="O155" s="108" t="n"/>
      <c r="P155" s="191">
        <f>O155*E155</f>
        <v>0</v>
      </c>
      <c r="Q155" s="112" t="n"/>
      <c r="R155" s="183">
        <f>Q155*F155</f>
        <v>0</v>
      </c>
      <c r="S155" s="108" t="n"/>
      <c r="T155" s="191">
        <f>S155*E155</f>
        <v>0</v>
      </c>
      <c r="U155" s="112" t="n"/>
      <c r="V155" s="183">
        <f>U155*F155</f>
        <v>0</v>
      </c>
      <c r="W155" s="108" t="n"/>
      <c r="X155" s="191">
        <f>W155*E155</f>
        <v>0</v>
      </c>
      <c r="Y155" s="112" t="n"/>
      <c r="Z155" s="183">
        <f>Y155*F155</f>
        <v>0</v>
      </c>
      <c r="AA155" s="108" t="n"/>
      <c r="AB155" s="191">
        <f>AA155*E155</f>
        <v>0</v>
      </c>
      <c r="AC155" s="112" t="n"/>
      <c r="AD155" s="183">
        <f>AC155*F155</f>
        <v>0</v>
      </c>
      <c r="AE155" s="108" t="n"/>
      <c r="AF155" s="191">
        <f>AE155*E155</f>
        <v>0</v>
      </c>
      <c r="AG155" s="112" t="n"/>
      <c r="AH155" s="183">
        <f>AG155*F155</f>
        <v>0</v>
      </c>
      <c r="AI155" s="108" t="n"/>
      <c r="AJ155" s="191">
        <f>AI155*E155</f>
        <v>0</v>
      </c>
      <c r="AK155" s="112" t="n"/>
      <c r="AL155" s="183">
        <f>AK155*F155</f>
        <v>0</v>
      </c>
      <c r="AM155" s="113" t="n"/>
      <c r="AN155" s="192">
        <f>AM155*E155</f>
        <v>0</v>
      </c>
      <c r="AO155" s="115" t="n"/>
      <c r="AP155" s="183">
        <f>AO155*F155</f>
        <v>0</v>
      </c>
      <c r="AQ155" s="113" t="n"/>
      <c r="AR155" s="192">
        <f>AQ155*E155</f>
        <v>0</v>
      </c>
      <c r="AS155" s="115" t="n"/>
      <c r="AT155" s="183">
        <f>AS155*F155</f>
        <v>0</v>
      </c>
      <c r="AU155" s="113" t="n"/>
      <c r="AV155" s="192">
        <f>AU155*E155</f>
        <v>0</v>
      </c>
      <c r="AW155" s="115" t="n"/>
      <c r="AX155" s="183">
        <f>AW155*F155</f>
        <v>0</v>
      </c>
      <c r="AY155" s="113" t="n"/>
      <c r="AZ155" s="192">
        <f>AY155*E155</f>
        <v>0</v>
      </c>
      <c r="BA155" s="115" t="n"/>
      <c r="BB155" s="183">
        <f>BA155*F155</f>
        <v>0</v>
      </c>
      <c r="BC155" s="113" t="n"/>
      <c r="BD155" s="192">
        <f>BC155*E155</f>
        <v>0</v>
      </c>
      <c r="BE155" s="115" t="n"/>
      <c r="BF155" s="183">
        <f>BE155*F155</f>
        <v>0</v>
      </c>
    </row>
    <row r="156" ht="97.8" customHeight="1">
      <c r="A156" s="19" t="inlineStr">
        <is>
          <t>08.018.0010</t>
        </is>
      </c>
      <c r="B156" s="15" t="inlineStr">
        <is>
          <t>נקודת בית תקע או נקודת בית תקע דירתית מושלמת עשויה כבלי נחושת N2XY/FR ו/או מוליכי נחושת עם בידוד P.V.C בחתך 3X1.5 ממ"ר, מושחלים בצנרת בהתקנה סמויה או חשיפה, מהלוח עד בית התקע וכן בית תקע 16 אמפר, דגם מיראז' כדוגמת "ארכה" או ש"ע, מותקן תה"ט, לרבות מתאמים ותיבות הסתעפות, הכל מושלם</t>
        </is>
      </c>
      <c r="C156" s="14" t="inlineStr">
        <is>
          <t>נק'</t>
        </is>
      </c>
      <c r="D156" s="193" t="n">
        <v>239</v>
      </c>
      <c r="E156" s="180">
        <f>D156*(1-$E$2)</f>
        <v>203.15</v>
      </c>
      <c r="F156" s="194">
        <f>E156*(1+$F$2)</f>
        <v>213.3075</v>
      </c>
      <c r="H156" s="46">
        <f>K156+O156+W156+AA156+AE156+AI156+AQ156+AU156+AY156+BC156</f>
        <v>0</v>
      </c>
      <c r="I156" s="59">
        <f>M156+Q156+U156+Y156+AC156+AG156+AK156+AO156+AS156+AW156+BA156+BE156</f>
        <v>0</v>
      </c>
      <c r="K156" s="108" t="n"/>
      <c r="L156" s="190">
        <f>K156*E156</f>
        <v>0</v>
      </c>
      <c r="M156" s="110" t="n"/>
      <c r="N156" s="183">
        <f>M156*F156</f>
        <v>0</v>
      </c>
      <c r="O156" s="108" t="n"/>
      <c r="P156" s="191">
        <f>O156*E156</f>
        <v>0</v>
      </c>
      <c r="Q156" s="112" t="n"/>
      <c r="R156" s="183">
        <f>Q156*F156</f>
        <v>0</v>
      </c>
      <c r="S156" s="108" t="n"/>
      <c r="T156" s="191">
        <f>S156*E156</f>
        <v>0</v>
      </c>
      <c r="U156" s="112" t="n"/>
      <c r="V156" s="183">
        <f>U156*F156</f>
        <v>0</v>
      </c>
      <c r="W156" s="108" t="n"/>
      <c r="X156" s="191">
        <f>W156*E156</f>
        <v>0</v>
      </c>
      <c r="Y156" s="112" t="n"/>
      <c r="Z156" s="183">
        <f>Y156*F156</f>
        <v>0</v>
      </c>
      <c r="AA156" s="108" t="n"/>
      <c r="AB156" s="191">
        <f>AA156*E156</f>
        <v>0</v>
      </c>
      <c r="AC156" s="112" t="n"/>
      <c r="AD156" s="183">
        <f>AC156*F156</f>
        <v>0</v>
      </c>
      <c r="AE156" s="108" t="n"/>
      <c r="AF156" s="191">
        <f>AE156*E156</f>
        <v>0</v>
      </c>
      <c r="AG156" s="112" t="n"/>
      <c r="AH156" s="183">
        <f>AG156*F156</f>
        <v>0</v>
      </c>
      <c r="AI156" s="108" t="n"/>
      <c r="AJ156" s="191">
        <f>AI156*E156</f>
        <v>0</v>
      </c>
      <c r="AK156" s="112" t="n"/>
      <c r="AL156" s="183">
        <f>AK156*F156</f>
        <v>0</v>
      </c>
      <c r="AM156" s="113" t="n"/>
      <c r="AN156" s="192">
        <f>AM156*E156</f>
        <v>0</v>
      </c>
      <c r="AO156" s="115" t="n"/>
      <c r="AP156" s="183">
        <f>AO156*F156</f>
        <v>0</v>
      </c>
      <c r="AQ156" s="113" t="n"/>
      <c r="AR156" s="192">
        <f>AQ156*E156</f>
        <v>0</v>
      </c>
      <c r="AS156" s="115" t="n"/>
      <c r="AT156" s="183">
        <f>AS156*F156</f>
        <v>0</v>
      </c>
      <c r="AU156" s="113" t="n"/>
      <c r="AV156" s="192">
        <f>AU156*E156</f>
        <v>0</v>
      </c>
      <c r="AW156" s="115" t="n"/>
      <c r="AX156" s="183">
        <f>AW156*F156</f>
        <v>0</v>
      </c>
      <c r="AY156" s="113" t="n"/>
      <c r="AZ156" s="192">
        <f>AY156*E156</f>
        <v>0</v>
      </c>
      <c r="BA156" s="115" t="n"/>
      <c r="BB156" s="183">
        <f>BA156*F156</f>
        <v>0</v>
      </c>
      <c r="BC156" s="113" t="n"/>
      <c r="BD156" s="192">
        <f>BC156*E156</f>
        <v>0</v>
      </c>
      <c r="BE156" s="115" t="n"/>
      <c r="BF156" s="183">
        <f>BE156*F156</f>
        <v>0</v>
      </c>
    </row>
    <row r="157" ht="42.6" customHeight="1">
      <c r="A157" s="19" t="inlineStr">
        <is>
          <t>08.018.0020</t>
        </is>
      </c>
      <c r="B157" s="15" t="inlineStr">
        <is>
          <t>תוספת לנקודת בית תקע עבור נקודה במעגל עם צינורות פלסטיים קשיחים בהתקנה גלויה או תעלה פלסטית 15X15 מ"מ</t>
        </is>
      </c>
      <c r="C157" s="14" t="inlineStr">
        <is>
          <t>יח'</t>
        </is>
      </c>
      <c r="D157" s="193" t="n">
        <v>30.8</v>
      </c>
      <c r="E157" s="180">
        <f>D157*(1-$E$2)</f>
        <v>26.18</v>
      </c>
      <c r="F157" s="194">
        <f>E157*(1+$F$2)</f>
        <v>27.489</v>
      </c>
      <c r="H157" s="46">
        <f>K157+O157+W157+AA157+AE157+AI157+AQ157+AU157+AY157+BC157</f>
        <v>0</v>
      </c>
      <c r="I157" s="59">
        <f>M157+Q157+U157+Y157+AC157+AG157+AK157+AO157+AS157+AW157+BA157+BE157</f>
        <v>0</v>
      </c>
      <c r="K157" s="108" t="n"/>
      <c r="L157" s="190">
        <f>K157*E157</f>
        <v>0</v>
      </c>
      <c r="M157" s="110" t="n"/>
      <c r="N157" s="183">
        <f>M157*F157</f>
        <v>0</v>
      </c>
      <c r="O157" s="108" t="n"/>
      <c r="P157" s="191">
        <f>O157*E157</f>
        <v>0</v>
      </c>
      <c r="Q157" s="112" t="n"/>
      <c r="R157" s="183">
        <f>Q157*F157</f>
        <v>0</v>
      </c>
      <c r="S157" s="108" t="n"/>
      <c r="T157" s="191">
        <f>S157*E157</f>
        <v>0</v>
      </c>
      <c r="U157" s="112" t="n"/>
      <c r="V157" s="183">
        <f>U157*F157</f>
        <v>0</v>
      </c>
      <c r="W157" s="108" t="n"/>
      <c r="X157" s="191">
        <f>W157*E157</f>
        <v>0</v>
      </c>
      <c r="Y157" s="112" t="n"/>
      <c r="Z157" s="183">
        <f>Y157*F157</f>
        <v>0</v>
      </c>
      <c r="AA157" s="108" t="n"/>
      <c r="AB157" s="191">
        <f>AA157*E157</f>
        <v>0</v>
      </c>
      <c r="AC157" s="112" t="n"/>
      <c r="AD157" s="183">
        <f>AC157*F157</f>
        <v>0</v>
      </c>
      <c r="AE157" s="108" t="n"/>
      <c r="AF157" s="191">
        <f>AE157*E157</f>
        <v>0</v>
      </c>
      <c r="AG157" s="112" t="n"/>
      <c r="AH157" s="183">
        <f>AG157*F157</f>
        <v>0</v>
      </c>
      <c r="AI157" s="108" t="n"/>
      <c r="AJ157" s="191">
        <f>AI157*E157</f>
        <v>0</v>
      </c>
      <c r="AK157" s="112" t="n"/>
      <c r="AL157" s="183">
        <f>AK157*F157</f>
        <v>0</v>
      </c>
      <c r="AM157" s="113" t="n"/>
      <c r="AN157" s="192">
        <f>AM157*E157</f>
        <v>0</v>
      </c>
      <c r="AO157" s="115" t="n"/>
      <c r="AP157" s="183">
        <f>AO157*F157</f>
        <v>0</v>
      </c>
      <c r="AQ157" s="113" t="n"/>
      <c r="AR157" s="192">
        <f>AQ157*E157</f>
        <v>0</v>
      </c>
      <c r="AS157" s="115" t="n"/>
      <c r="AT157" s="183">
        <f>AS157*F157</f>
        <v>0</v>
      </c>
      <c r="AU157" s="113" t="n"/>
      <c r="AV157" s="192">
        <f>AU157*E157</f>
        <v>0</v>
      </c>
      <c r="AW157" s="115" t="n"/>
      <c r="AX157" s="183">
        <f>AW157*F157</f>
        <v>0</v>
      </c>
      <c r="AY157" s="113" t="n"/>
      <c r="AZ157" s="192">
        <f>AY157*E157</f>
        <v>0</v>
      </c>
      <c r="BA157" s="115" t="n"/>
      <c r="BB157" s="183">
        <f>BA157*F157</f>
        <v>0</v>
      </c>
      <c r="BC157" s="113" t="n"/>
      <c r="BD157" s="192">
        <f>BC157*E157</f>
        <v>0</v>
      </c>
      <c r="BE157" s="115" t="n"/>
      <c r="BF157" s="183">
        <f>BE157*F157</f>
        <v>0</v>
      </c>
    </row>
    <row r="158" ht="28.8" customHeight="1">
      <c r="A158" s="19" t="inlineStr">
        <is>
          <t>08.018.0030</t>
        </is>
      </c>
      <c r="B158" s="15" t="inlineStr">
        <is>
          <t>תוספת לנקודת בית תקע עבור ב"ת כפול להתקנה ע"הט או תה"ט</t>
        </is>
      </c>
      <c r="C158" s="14" t="inlineStr">
        <is>
          <t>יח'</t>
        </is>
      </c>
      <c r="D158" s="193" t="n">
        <v>30.8</v>
      </c>
      <c r="E158" s="180">
        <f>D158*(1-$E$2)</f>
        <v>26.18</v>
      </c>
      <c r="F158" s="194">
        <f>E158*(1+$F$2)</f>
        <v>27.489</v>
      </c>
      <c r="H158" s="46">
        <f>K158+O158+W158+AA158+AE158+AI158+AQ158+AU158+AY158+BC158</f>
        <v>0</v>
      </c>
      <c r="I158" s="59">
        <f>M158+Q158+U158+Y158+AC158+AG158+AK158+AO158+AS158+AW158+BA158+BE158</f>
        <v>0</v>
      </c>
      <c r="K158" s="108" t="n"/>
      <c r="L158" s="190">
        <f>K158*E158</f>
        <v>0</v>
      </c>
      <c r="M158" s="110" t="n"/>
      <c r="N158" s="183">
        <f>M158*F158</f>
        <v>0</v>
      </c>
      <c r="O158" s="108" t="n"/>
      <c r="P158" s="191">
        <f>O158*E158</f>
        <v>0</v>
      </c>
      <c r="Q158" s="112" t="n"/>
      <c r="R158" s="183">
        <f>Q158*F158</f>
        <v>0</v>
      </c>
      <c r="S158" s="108" t="n"/>
      <c r="T158" s="191">
        <f>S158*E158</f>
        <v>0</v>
      </c>
      <c r="U158" s="112" t="n"/>
      <c r="V158" s="183">
        <f>U158*F158</f>
        <v>0</v>
      </c>
      <c r="W158" s="108" t="n"/>
      <c r="X158" s="191">
        <f>W158*E158</f>
        <v>0</v>
      </c>
      <c r="Y158" s="112" t="n"/>
      <c r="Z158" s="183">
        <f>Y158*F158</f>
        <v>0</v>
      </c>
      <c r="AA158" s="108" t="n"/>
      <c r="AB158" s="191">
        <f>AA158*E158</f>
        <v>0</v>
      </c>
      <c r="AC158" s="112" t="n"/>
      <c r="AD158" s="183">
        <f>AC158*F158</f>
        <v>0</v>
      </c>
      <c r="AE158" s="108" t="n"/>
      <c r="AF158" s="191">
        <f>AE158*E158</f>
        <v>0</v>
      </c>
      <c r="AG158" s="112" t="n"/>
      <c r="AH158" s="183">
        <f>AG158*F158</f>
        <v>0</v>
      </c>
      <c r="AI158" s="108" t="n"/>
      <c r="AJ158" s="191">
        <f>AI158*E158</f>
        <v>0</v>
      </c>
      <c r="AK158" s="112" t="n"/>
      <c r="AL158" s="183">
        <f>AK158*F158</f>
        <v>0</v>
      </c>
      <c r="AM158" s="113" t="n"/>
      <c r="AN158" s="192">
        <f>AM158*E158</f>
        <v>0</v>
      </c>
      <c r="AO158" s="115" t="n"/>
      <c r="AP158" s="183">
        <f>AO158*F158</f>
        <v>0</v>
      </c>
      <c r="AQ158" s="113" t="n"/>
      <c r="AR158" s="192">
        <f>AQ158*E158</f>
        <v>0</v>
      </c>
      <c r="AS158" s="115" t="n"/>
      <c r="AT158" s="183">
        <f>AS158*F158</f>
        <v>0</v>
      </c>
      <c r="AU158" s="113" t="n"/>
      <c r="AV158" s="192">
        <f>AU158*E158</f>
        <v>0</v>
      </c>
      <c r="AW158" s="115" t="n"/>
      <c r="AX158" s="183">
        <f>AW158*F158</f>
        <v>0</v>
      </c>
      <c r="AY158" s="113" t="n"/>
      <c r="AZ158" s="192">
        <f>AY158*E158</f>
        <v>0</v>
      </c>
      <c r="BA158" s="115" t="n"/>
      <c r="BB158" s="183">
        <f>BA158*F158</f>
        <v>0</v>
      </c>
      <c r="BC158" s="113" t="n"/>
      <c r="BD158" s="192">
        <f>BC158*E158</f>
        <v>0</v>
      </c>
      <c r="BE158" s="115" t="n"/>
      <c r="BF158" s="183">
        <f>BE158*F158</f>
        <v>0</v>
      </c>
    </row>
    <row r="159" ht="28.8" customHeight="1">
      <c r="A159" s="19" t="inlineStr">
        <is>
          <t>08.018.0040</t>
        </is>
      </c>
      <c r="B159" s="15" t="inlineStr">
        <is>
          <t>תוספת לנקודת בית תקע עבור 3 ב"ת ביחידה להתקנה ע"הט או תה"ט</t>
        </is>
      </c>
      <c r="C159" s="14" t="inlineStr">
        <is>
          <t>יח'</t>
        </is>
      </c>
      <c r="D159" s="193" t="n">
        <v>46</v>
      </c>
      <c r="E159" s="180">
        <f>D159*(1-$E$2)</f>
        <v>39.1</v>
      </c>
      <c r="F159" s="194">
        <f>E159*(1+$F$2)</f>
        <v>41.055</v>
      </c>
      <c r="H159" s="46">
        <f>K159+O159+W159+AA159+AE159+AI159+AQ159+AU159+AY159+BC159</f>
        <v>0</v>
      </c>
      <c r="I159" s="59">
        <f>M159+Q159+U159+Y159+AC159+AG159+AK159+AO159+AS159+AW159+BA159+BE159</f>
        <v>0</v>
      </c>
      <c r="K159" s="108" t="n"/>
      <c r="L159" s="190">
        <f>K159*E159</f>
        <v>0</v>
      </c>
      <c r="M159" s="110" t="n"/>
      <c r="N159" s="183">
        <f>M159*F159</f>
        <v>0</v>
      </c>
      <c r="O159" s="108" t="n"/>
      <c r="P159" s="191">
        <f>O159*E159</f>
        <v>0</v>
      </c>
      <c r="Q159" s="112" t="n"/>
      <c r="R159" s="183">
        <f>Q159*F159</f>
        <v>0</v>
      </c>
      <c r="S159" s="108" t="n"/>
      <c r="T159" s="191">
        <f>S159*E159</f>
        <v>0</v>
      </c>
      <c r="U159" s="112" t="n"/>
      <c r="V159" s="183">
        <f>U159*F159</f>
        <v>0</v>
      </c>
      <c r="W159" s="108" t="n"/>
      <c r="X159" s="191">
        <f>W159*E159</f>
        <v>0</v>
      </c>
      <c r="Y159" s="112" t="n"/>
      <c r="Z159" s="183">
        <f>Y159*F159</f>
        <v>0</v>
      </c>
      <c r="AA159" s="108" t="n"/>
      <c r="AB159" s="191">
        <f>AA159*E159</f>
        <v>0</v>
      </c>
      <c r="AC159" s="112" t="n"/>
      <c r="AD159" s="183">
        <f>AC159*F159</f>
        <v>0</v>
      </c>
      <c r="AE159" s="108" t="n"/>
      <c r="AF159" s="191">
        <f>AE159*E159</f>
        <v>0</v>
      </c>
      <c r="AG159" s="112" t="n"/>
      <c r="AH159" s="183">
        <f>AG159*F159</f>
        <v>0</v>
      </c>
      <c r="AI159" s="108" t="n"/>
      <c r="AJ159" s="191">
        <f>AI159*E159</f>
        <v>0</v>
      </c>
      <c r="AK159" s="112" t="n"/>
      <c r="AL159" s="183">
        <f>AK159*F159</f>
        <v>0</v>
      </c>
      <c r="AM159" s="113" t="n"/>
      <c r="AN159" s="192">
        <f>AM159*E159</f>
        <v>0</v>
      </c>
      <c r="AO159" s="115" t="n"/>
      <c r="AP159" s="183">
        <f>AO159*F159</f>
        <v>0</v>
      </c>
      <c r="AQ159" s="113" t="n"/>
      <c r="AR159" s="192">
        <f>AQ159*E159</f>
        <v>0</v>
      </c>
      <c r="AS159" s="115" t="n"/>
      <c r="AT159" s="183">
        <f>AS159*F159</f>
        <v>0</v>
      </c>
      <c r="AU159" s="113" t="n"/>
      <c r="AV159" s="192">
        <f>AU159*E159</f>
        <v>0</v>
      </c>
      <c r="AW159" s="115" t="n"/>
      <c r="AX159" s="183">
        <f>AW159*F159</f>
        <v>0</v>
      </c>
      <c r="AY159" s="113" t="n"/>
      <c r="AZ159" s="192">
        <f>AY159*E159</f>
        <v>0</v>
      </c>
      <c r="BA159" s="115" t="n"/>
      <c r="BB159" s="183">
        <f>BA159*F159</f>
        <v>0</v>
      </c>
      <c r="BC159" s="113" t="n"/>
      <c r="BD159" s="192">
        <f>BC159*E159</f>
        <v>0</v>
      </c>
      <c r="BE159" s="115" t="n"/>
      <c r="BF159" s="183">
        <f>BE159*F159</f>
        <v>0</v>
      </c>
    </row>
    <row r="160" ht="28.8" customHeight="1">
      <c r="A160" s="19" t="inlineStr">
        <is>
          <t>08.018.0050</t>
        </is>
      </c>
      <c r="B160" s="15" t="inlineStr">
        <is>
          <t>תוספת לנקודת בית תקע עבור 4 ב"ת ביחידה להתקנה ע"הט או תה"ט</t>
        </is>
      </c>
      <c r="C160" s="14" t="inlineStr">
        <is>
          <t>יח'</t>
        </is>
      </c>
      <c r="D160" s="193" t="n">
        <v>54</v>
      </c>
      <c r="E160" s="180">
        <f>D160*(1-$E$2)</f>
        <v>45.9</v>
      </c>
      <c r="F160" s="194">
        <f>E160*(1+$F$2)</f>
        <v>48.195</v>
      </c>
      <c r="H160" s="46">
        <f>K160+O160+W160+AA160+AE160+AI160+AQ160+AU160+AY160+BC160</f>
        <v>0</v>
      </c>
      <c r="I160" s="59">
        <f>M160+Q160+U160+Y160+AC160+AG160+AK160+AO160+AS160+AW160+BA160+BE160</f>
        <v>0</v>
      </c>
      <c r="K160" s="108" t="n"/>
      <c r="L160" s="190">
        <f>K160*E160</f>
        <v>0</v>
      </c>
      <c r="M160" s="110" t="n"/>
      <c r="N160" s="183">
        <f>M160*F160</f>
        <v>0</v>
      </c>
      <c r="O160" s="108" t="n"/>
      <c r="P160" s="191">
        <f>O160*E160</f>
        <v>0</v>
      </c>
      <c r="Q160" s="112" t="n"/>
      <c r="R160" s="183">
        <f>Q160*F160</f>
        <v>0</v>
      </c>
      <c r="S160" s="108" t="n"/>
      <c r="T160" s="191">
        <f>S160*E160</f>
        <v>0</v>
      </c>
      <c r="U160" s="112" t="n"/>
      <c r="V160" s="183">
        <f>U160*F160</f>
        <v>0</v>
      </c>
      <c r="W160" s="108" t="n"/>
      <c r="X160" s="191">
        <f>W160*E160</f>
        <v>0</v>
      </c>
      <c r="Y160" s="112" t="n"/>
      <c r="Z160" s="183">
        <f>Y160*F160</f>
        <v>0</v>
      </c>
      <c r="AA160" s="108" t="n"/>
      <c r="AB160" s="191">
        <f>AA160*E160</f>
        <v>0</v>
      </c>
      <c r="AC160" s="112" t="n"/>
      <c r="AD160" s="183">
        <f>AC160*F160</f>
        <v>0</v>
      </c>
      <c r="AE160" s="108" t="n"/>
      <c r="AF160" s="191">
        <f>AE160*E160</f>
        <v>0</v>
      </c>
      <c r="AG160" s="112" t="n"/>
      <c r="AH160" s="183">
        <f>AG160*F160</f>
        <v>0</v>
      </c>
      <c r="AI160" s="108" t="n"/>
      <c r="AJ160" s="191">
        <f>AI160*E160</f>
        <v>0</v>
      </c>
      <c r="AK160" s="112" t="n"/>
      <c r="AL160" s="183">
        <f>AK160*F160</f>
        <v>0</v>
      </c>
      <c r="AM160" s="113" t="n"/>
      <c r="AN160" s="192">
        <f>AM160*E160</f>
        <v>0</v>
      </c>
      <c r="AO160" s="115" t="n"/>
      <c r="AP160" s="183">
        <f>AO160*F160</f>
        <v>0</v>
      </c>
      <c r="AQ160" s="113" t="n"/>
      <c r="AR160" s="192">
        <f>AQ160*E160</f>
        <v>0</v>
      </c>
      <c r="AS160" s="115" t="n"/>
      <c r="AT160" s="183">
        <f>AS160*F160</f>
        <v>0</v>
      </c>
      <c r="AU160" s="113" t="n"/>
      <c r="AV160" s="192">
        <f>AU160*E160</f>
        <v>0</v>
      </c>
      <c r="AW160" s="115" t="n"/>
      <c r="AX160" s="183">
        <f>AW160*F160</f>
        <v>0</v>
      </c>
      <c r="AY160" s="113" t="n"/>
      <c r="AZ160" s="192">
        <f>AY160*E160</f>
        <v>0</v>
      </c>
      <c r="BA160" s="115" t="n"/>
      <c r="BB160" s="183">
        <f>BA160*F160</f>
        <v>0</v>
      </c>
      <c r="BC160" s="113" t="n"/>
      <c r="BD160" s="192">
        <f>BC160*E160</f>
        <v>0</v>
      </c>
      <c r="BE160" s="115" t="n"/>
      <c r="BF160" s="183">
        <f>BE160*F160</f>
        <v>0</v>
      </c>
    </row>
    <row r="161" ht="28.8" customHeight="1">
      <c r="A161" s="19" t="inlineStr">
        <is>
          <t>08.018.0060</t>
        </is>
      </c>
      <c r="B161" s="15" t="inlineStr">
        <is>
          <t>תוספת לנקודת בית תקע עבור 6 ב"ת ביחידה להתקנה ע"הט או תה"ט</t>
        </is>
      </c>
      <c r="C161" s="14" t="inlineStr">
        <is>
          <t>יח'</t>
        </is>
      </c>
      <c r="D161" s="193" t="n">
        <v>75</v>
      </c>
      <c r="E161" s="180">
        <f>D161*(1-$E$2)</f>
        <v>63.75</v>
      </c>
      <c r="F161" s="194">
        <f>E161*(1+$F$2)</f>
        <v>66.9375</v>
      </c>
      <c r="H161" s="46">
        <f>K161+O161+W161+AA161+AE161+AI161+AQ161+AU161+AY161+BC161</f>
        <v>0</v>
      </c>
      <c r="I161" s="59">
        <f>M161+Q161+U161+Y161+AC161+AG161+AK161+AO161+AS161+AW161+BA161+BE161</f>
        <v>0</v>
      </c>
      <c r="K161" s="108" t="n"/>
      <c r="L161" s="190">
        <f>K161*E161</f>
        <v>0</v>
      </c>
      <c r="M161" s="110" t="n"/>
      <c r="N161" s="183">
        <f>M161*F161</f>
        <v>0</v>
      </c>
      <c r="O161" s="108" t="n"/>
      <c r="P161" s="191">
        <f>O161*E161</f>
        <v>0</v>
      </c>
      <c r="Q161" s="112" t="n"/>
      <c r="R161" s="183">
        <f>Q161*F161</f>
        <v>0</v>
      </c>
      <c r="S161" s="108" t="n"/>
      <c r="T161" s="191">
        <f>S161*E161</f>
        <v>0</v>
      </c>
      <c r="U161" s="112" t="n"/>
      <c r="V161" s="183">
        <f>U161*F161</f>
        <v>0</v>
      </c>
      <c r="W161" s="108" t="n"/>
      <c r="X161" s="191">
        <f>W161*E161</f>
        <v>0</v>
      </c>
      <c r="Y161" s="112" t="n"/>
      <c r="Z161" s="183">
        <f>Y161*F161</f>
        <v>0</v>
      </c>
      <c r="AA161" s="108" t="n"/>
      <c r="AB161" s="191">
        <f>AA161*E161</f>
        <v>0</v>
      </c>
      <c r="AC161" s="112" t="n"/>
      <c r="AD161" s="183">
        <f>AC161*F161</f>
        <v>0</v>
      </c>
      <c r="AE161" s="108" t="n"/>
      <c r="AF161" s="191">
        <f>AE161*E161</f>
        <v>0</v>
      </c>
      <c r="AG161" s="112" t="n"/>
      <c r="AH161" s="183">
        <f>AG161*F161</f>
        <v>0</v>
      </c>
      <c r="AI161" s="108" t="n"/>
      <c r="AJ161" s="191">
        <f>AI161*E161</f>
        <v>0</v>
      </c>
      <c r="AK161" s="112" t="n"/>
      <c r="AL161" s="183">
        <f>AK161*F161</f>
        <v>0</v>
      </c>
      <c r="AM161" s="113" t="n"/>
      <c r="AN161" s="192">
        <f>AM161*E161</f>
        <v>0</v>
      </c>
      <c r="AO161" s="115" t="n"/>
      <c r="AP161" s="183">
        <f>AO161*F161</f>
        <v>0</v>
      </c>
      <c r="AQ161" s="113" t="n"/>
      <c r="AR161" s="192">
        <f>AQ161*E161</f>
        <v>0</v>
      </c>
      <c r="AS161" s="115" t="n"/>
      <c r="AT161" s="183">
        <f>AS161*F161</f>
        <v>0</v>
      </c>
      <c r="AU161" s="113" t="n"/>
      <c r="AV161" s="192">
        <f>AU161*E161</f>
        <v>0</v>
      </c>
      <c r="AW161" s="115" t="n"/>
      <c r="AX161" s="183">
        <f>AW161*F161</f>
        <v>0</v>
      </c>
      <c r="AY161" s="113" t="n"/>
      <c r="AZ161" s="192">
        <f>AY161*E161</f>
        <v>0</v>
      </c>
      <c r="BA161" s="115" t="n"/>
      <c r="BB161" s="183">
        <f>BA161*F161</f>
        <v>0</v>
      </c>
      <c r="BC161" s="113" t="n"/>
      <c r="BD161" s="192">
        <f>BC161*E161</f>
        <v>0</v>
      </c>
      <c r="BE161" s="115" t="n"/>
      <c r="BF161" s="183">
        <f>BE161*F161</f>
        <v>0</v>
      </c>
    </row>
    <row r="162" ht="28.8" customHeight="1">
      <c r="A162" s="19" t="inlineStr">
        <is>
          <t>08.018.0070</t>
        </is>
      </c>
      <c r="B162" s="15" t="inlineStr">
        <is>
          <t>תוספת לנקודת בית תקע או נקודת בית תקע דירתית עבור כבלים ו/או מוליכים 2.5 ממ"ר</t>
        </is>
      </c>
      <c r="C162" s="14" t="inlineStr">
        <is>
          <t>יח'</t>
        </is>
      </c>
      <c r="D162" s="193" t="n">
        <v>50</v>
      </c>
      <c r="E162" s="180">
        <f>D162*(1-$E$2)</f>
        <v>42.5</v>
      </c>
      <c r="F162" s="194">
        <f>E162*(1+$F$2)</f>
        <v>44.625</v>
      </c>
      <c r="H162" s="46">
        <f>K162+O162+W162+AA162+AE162+AI162+AQ162+AU162+AY162+BC162</f>
        <v>0</v>
      </c>
      <c r="I162" s="59">
        <f>M162+Q162+U162+Y162+AC162+AG162+AK162+AO162+AS162+AW162+BA162+BE162</f>
        <v>0</v>
      </c>
      <c r="K162" s="108" t="n"/>
      <c r="L162" s="190">
        <f>K162*E162</f>
        <v>0</v>
      </c>
      <c r="M162" s="110" t="n"/>
      <c r="N162" s="183">
        <f>M162*F162</f>
        <v>0</v>
      </c>
      <c r="O162" s="108" t="n"/>
      <c r="P162" s="191">
        <f>O162*E162</f>
        <v>0</v>
      </c>
      <c r="Q162" s="112" t="n"/>
      <c r="R162" s="183">
        <f>Q162*F162</f>
        <v>0</v>
      </c>
      <c r="S162" s="108" t="n"/>
      <c r="T162" s="191">
        <f>S162*E162</f>
        <v>0</v>
      </c>
      <c r="U162" s="112" t="n"/>
      <c r="V162" s="183">
        <f>U162*F162</f>
        <v>0</v>
      </c>
      <c r="W162" s="108" t="n"/>
      <c r="X162" s="191">
        <f>W162*E162</f>
        <v>0</v>
      </c>
      <c r="Y162" s="112" t="n"/>
      <c r="Z162" s="183">
        <f>Y162*F162</f>
        <v>0</v>
      </c>
      <c r="AA162" s="108" t="n"/>
      <c r="AB162" s="191">
        <f>AA162*E162</f>
        <v>0</v>
      </c>
      <c r="AC162" s="112" t="n"/>
      <c r="AD162" s="183">
        <f>AC162*F162</f>
        <v>0</v>
      </c>
      <c r="AE162" s="108" t="n"/>
      <c r="AF162" s="191">
        <f>AE162*E162</f>
        <v>0</v>
      </c>
      <c r="AG162" s="112" t="n"/>
      <c r="AH162" s="183">
        <f>AG162*F162</f>
        <v>0</v>
      </c>
      <c r="AI162" s="108" t="n"/>
      <c r="AJ162" s="191">
        <f>AI162*E162</f>
        <v>0</v>
      </c>
      <c r="AK162" s="112" t="n"/>
      <c r="AL162" s="183">
        <f>AK162*F162</f>
        <v>0</v>
      </c>
      <c r="AM162" s="113" t="n"/>
      <c r="AN162" s="192">
        <f>AM162*E162</f>
        <v>0</v>
      </c>
      <c r="AO162" s="115" t="n"/>
      <c r="AP162" s="183">
        <f>AO162*F162</f>
        <v>0</v>
      </c>
      <c r="AQ162" s="113" t="n"/>
      <c r="AR162" s="192">
        <f>AQ162*E162</f>
        <v>0</v>
      </c>
      <c r="AS162" s="115" t="n"/>
      <c r="AT162" s="183">
        <f>AS162*F162</f>
        <v>0</v>
      </c>
      <c r="AU162" s="113" t="n"/>
      <c r="AV162" s="192">
        <f>AU162*E162</f>
        <v>0</v>
      </c>
      <c r="AW162" s="115" t="n"/>
      <c r="AX162" s="183">
        <f>AW162*F162</f>
        <v>0</v>
      </c>
      <c r="AY162" s="113" t="n"/>
      <c r="AZ162" s="192">
        <f>AY162*E162</f>
        <v>0</v>
      </c>
      <c r="BA162" s="115" t="n"/>
      <c r="BB162" s="183">
        <f>BA162*F162</f>
        <v>0</v>
      </c>
      <c r="BC162" s="113" t="n"/>
      <c r="BD162" s="192">
        <f>BC162*E162</f>
        <v>0</v>
      </c>
      <c r="BE162" s="115" t="n"/>
      <c r="BF162" s="183">
        <f>BE162*F162</f>
        <v>0</v>
      </c>
    </row>
    <row r="163" ht="18" customHeight="1">
      <c r="A163" s="19" t="inlineStr">
        <is>
          <t>08.018.0080</t>
        </is>
      </c>
      <c r="B163" s="15" t="inlineStr">
        <is>
          <t>תוספת לנקודת בית תקע עבור ב"ת מוגן מים</t>
        </is>
      </c>
      <c r="C163" s="14" t="inlineStr">
        <is>
          <t>יח'</t>
        </is>
      </c>
      <c r="D163" s="193" t="n">
        <v>33</v>
      </c>
      <c r="E163" s="180">
        <f>D163*(1-$E$2)</f>
        <v>28.05</v>
      </c>
      <c r="F163" s="194">
        <f>E163*(1+$F$2)</f>
        <v>29.4525</v>
      </c>
      <c r="H163" s="46">
        <f>K163+O163+W163+AA163+AE163+AI163+AQ163+AU163+AY163+BC163</f>
        <v>0</v>
      </c>
      <c r="I163" s="59">
        <f>M163+Q163+U163+Y163+AC163+AG163+AK163+AO163+AS163+AW163+BA163+BE163</f>
        <v>0</v>
      </c>
      <c r="K163" s="108" t="n"/>
      <c r="L163" s="190">
        <f>K163*E163</f>
        <v>0</v>
      </c>
      <c r="M163" s="110" t="n"/>
      <c r="N163" s="183">
        <f>M163*F163</f>
        <v>0</v>
      </c>
      <c r="O163" s="108" t="n"/>
      <c r="P163" s="191">
        <f>O163*E163</f>
        <v>0</v>
      </c>
      <c r="Q163" s="112" t="n"/>
      <c r="R163" s="183">
        <f>Q163*F163</f>
        <v>0</v>
      </c>
      <c r="S163" s="108" t="n"/>
      <c r="T163" s="191">
        <f>S163*E163</f>
        <v>0</v>
      </c>
      <c r="U163" s="112" t="n"/>
      <c r="V163" s="183">
        <f>U163*F163</f>
        <v>0</v>
      </c>
      <c r="W163" s="108" t="n"/>
      <c r="X163" s="191">
        <f>W163*E163</f>
        <v>0</v>
      </c>
      <c r="Y163" s="112" t="n"/>
      <c r="Z163" s="183">
        <f>Y163*F163</f>
        <v>0</v>
      </c>
      <c r="AA163" s="108" t="n"/>
      <c r="AB163" s="191">
        <f>AA163*E163</f>
        <v>0</v>
      </c>
      <c r="AC163" s="112" t="n"/>
      <c r="AD163" s="183">
        <f>AC163*F163</f>
        <v>0</v>
      </c>
      <c r="AE163" s="108" t="n"/>
      <c r="AF163" s="191">
        <f>AE163*E163</f>
        <v>0</v>
      </c>
      <c r="AG163" s="112" t="n"/>
      <c r="AH163" s="183">
        <f>AG163*F163</f>
        <v>0</v>
      </c>
      <c r="AI163" s="108" t="n"/>
      <c r="AJ163" s="191">
        <f>AI163*E163</f>
        <v>0</v>
      </c>
      <c r="AK163" s="112" t="n"/>
      <c r="AL163" s="183">
        <f>AK163*F163</f>
        <v>0</v>
      </c>
      <c r="AM163" s="113" t="n"/>
      <c r="AN163" s="192">
        <f>AM163*E163</f>
        <v>0</v>
      </c>
      <c r="AO163" s="115" t="n"/>
      <c r="AP163" s="183">
        <f>AO163*F163</f>
        <v>0</v>
      </c>
      <c r="AQ163" s="113" t="n"/>
      <c r="AR163" s="192">
        <f>AQ163*E163</f>
        <v>0</v>
      </c>
      <c r="AS163" s="115" t="n"/>
      <c r="AT163" s="183">
        <f>AS163*F163</f>
        <v>0</v>
      </c>
      <c r="AU163" s="113" t="n"/>
      <c r="AV163" s="192">
        <f>AU163*E163</f>
        <v>0</v>
      </c>
      <c r="AW163" s="115" t="n"/>
      <c r="AX163" s="183">
        <f>AW163*F163</f>
        <v>0</v>
      </c>
      <c r="AY163" s="113" t="n"/>
      <c r="AZ163" s="192">
        <f>AY163*E163</f>
        <v>0</v>
      </c>
      <c r="BA163" s="115" t="n"/>
      <c r="BB163" s="183">
        <f>BA163*F163</f>
        <v>0</v>
      </c>
      <c r="BC163" s="113" t="n"/>
      <c r="BD163" s="192">
        <f>BC163*E163</f>
        <v>0</v>
      </c>
      <c r="BE163" s="115" t="n"/>
      <c r="BF163" s="183">
        <f>BE163*F163</f>
        <v>0</v>
      </c>
    </row>
    <row r="164" ht="18" customHeight="1">
      <c r="A164" s="19" t="inlineStr">
        <is>
          <t>08.018.0090</t>
        </is>
      </c>
      <c r="B164" s="15" t="inlineStr">
        <is>
          <t>תוספת לנקודת בית תקע עבור ב"ת משוריין</t>
        </is>
      </c>
      <c r="C164" s="14" t="inlineStr">
        <is>
          <t>יח'</t>
        </is>
      </c>
      <c r="D164" s="193" t="n">
        <v>34.1</v>
      </c>
      <c r="E164" s="180">
        <f>D164*(1-$E$2)</f>
        <v>28.985</v>
      </c>
      <c r="F164" s="194">
        <f>E164*(1+$F$2)</f>
        <v>30.434250000000002</v>
      </c>
      <c r="H164" s="46">
        <f>K164+O164+W164+AA164+AE164+AI164+AQ164+AU164+AY164+BC164</f>
        <v>0</v>
      </c>
      <c r="I164" s="59">
        <f>M164+Q164+U164+Y164+AC164+AG164+AK164+AO164+AS164+AW164+BA164+BE164</f>
        <v>0</v>
      </c>
      <c r="K164" s="108" t="n"/>
      <c r="L164" s="190">
        <f>K164*E164</f>
        <v>0</v>
      </c>
      <c r="M164" s="110" t="n"/>
      <c r="N164" s="183">
        <f>M164*F164</f>
        <v>0</v>
      </c>
      <c r="O164" s="108" t="n"/>
      <c r="P164" s="191">
        <f>O164*E164</f>
        <v>0</v>
      </c>
      <c r="Q164" s="112" t="n"/>
      <c r="R164" s="183">
        <f>Q164*F164</f>
        <v>0</v>
      </c>
      <c r="S164" s="108" t="n"/>
      <c r="T164" s="191">
        <f>S164*E164</f>
        <v>0</v>
      </c>
      <c r="U164" s="112" t="n"/>
      <c r="V164" s="183">
        <f>U164*F164</f>
        <v>0</v>
      </c>
      <c r="W164" s="108" t="n"/>
      <c r="X164" s="191">
        <f>W164*E164</f>
        <v>0</v>
      </c>
      <c r="Y164" s="112" t="n"/>
      <c r="Z164" s="183">
        <f>Y164*F164</f>
        <v>0</v>
      </c>
      <c r="AA164" s="108" t="n"/>
      <c r="AB164" s="191">
        <f>AA164*E164</f>
        <v>0</v>
      </c>
      <c r="AC164" s="112" t="n"/>
      <c r="AD164" s="183">
        <f>AC164*F164</f>
        <v>0</v>
      </c>
      <c r="AE164" s="108" t="n"/>
      <c r="AF164" s="191">
        <f>AE164*E164</f>
        <v>0</v>
      </c>
      <c r="AG164" s="112" t="n"/>
      <c r="AH164" s="183">
        <f>AG164*F164</f>
        <v>0</v>
      </c>
      <c r="AI164" s="108" t="n"/>
      <c r="AJ164" s="191">
        <f>AI164*E164</f>
        <v>0</v>
      </c>
      <c r="AK164" s="112" t="n"/>
      <c r="AL164" s="183">
        <f>AK164*F164</f>
        <v>0</v>
      </c>
      <c r="AM164" s="113" t="n"/>
      <c r="AN164" s="192">
        <f>AM164*E164</f>
        <v>0</v>
      </c>
      <c r="AO164" s="115" t="n"/>
      <c r="AP164" s="183">
        <f>AO164*F164</f>
        <v>0</v>
      </c>
      <c r="AQ164" s="113" t="n"/>
      <c r="AR164" s="192">
        <f>AQ164*E164</f>
        <v>0</v>
      </c>
      <c r="AS164" s="115" t="n"/>
      <c r="AT164" s="183">
        <f>AS164*F164</f>
        <v>0</v>
      </c>
      <c r="AU164" s="113" t="n"/>
      <c r="AV164" s="192">
        <f>AU164*E164</f>
        <v>0</v>
      </c>
      <c r="AW164" s="115" t="n"/>
      <c r="AX164" s="183">
        <f>AW164*F164</f>
        <v>0</v>
      </c>
      <c r="AY164" s="113" t="n"/>
      <c r="AZ164" s="192">
        <f>AY164*E164</f>
        <v>0</v>
      </c>
      <c r="BA164" s="115" t="n"/>
      <c r="BB164" s="183">
        <f>BA164*F164</f>
        <v>0</v>
      </c>
      <c r="BC164" s="113" t="n"/>
      <c r="BD164" s="192">
        <f>BC164*E164</f>
        <v>0</v>
      </c>
      <c r="BE164" s="115" t="n"/>
      <c r="BF164" s="183">
        <f>BE164*F164</f>
        <v>0</v>
      </c>
    </row>
    <row r="165" ht="28.8" customHeight="1">
      <c r="A165" s="19" t="inlineStr">
        <is>
          <t>08.018.0100</t>
        </is>
      </c>
      <c r="B165" s="15" t="inlineStr">
        <is>
          <t>תוספת לנקודת בית תקע עבור נקודה חד פזית במעגל תלת פאזי</t>
        </is>
      </c>
      <c r="C165" s="14" t="inlineStr">
        <is>
          <t>יח'</t>
        </is>
      </c>
      <c r="D165" s="193" t="n">
        <v>24.2</v>
      </c>
      <c r="E165" s="180">
        <f>D165*(1-$E$2)</f>
        <v>20.57</v>
      </c>
      <c r="F165" s="194">
        <f>E165*(1+$F$2)</f>
        <v>21.5985</v>
      </c>
      <c r="H165" s="46">
        <f>K165+O165+W165+AA165+AE165+AI165+AQ165+AU165+AY165+BC165</f>
        <v>0</v>
      </c>
      <c r="I165" s="59">
        <f>M165+Q165+U165+Y165+AC165+AG165+AK165+AO165+AS165+AW165+BA165+BE165</f>
        <v>0</v>
      </c>
      <c r="K165" s="108" t="n"/>
      <c r="L165" s="190">
        <f>K165*E165</f>
        <v>0</v>
      </c>
      <c r="M165" s="110" t="n"/>
      <c r="N165" s="183">
        <f>M165*F165</f>
        <v>0</v>
      </c>
      <c r="O165" s="108" t="n"/>
      <c r="P165" s="191">
        <f>O165*E165</f>
        <v>0</v>
      </c>
      <c r="Q165" s="112" t="n"/>
      <c r="R165" s="183">
        <f>Q165*F165</f>
        <v>0</v>
      </c>
      <c r="S165" s="108" t="n"/>
      <c r="T165" s="191">
        <f>S165*E165</f>
        <v>0</v>
      </c>
      <c r="U165" s="112" t="n"/>
      <c r="V165" s="183">
        <f>U165*F165</f>
        <v>0</v>
      </c>
      <c r="W165" s="108" t="n"/>
      <c r="X165" s="191">
        <f>W165*E165</f>
        <v>0</v>
      </c>
      <c r="Y165" s="112" t="n"/>
      <c r="Z165" s="183">
        <f>Y165*F165</f>
        <v>0</v>
      </c>
      <c r="AA165" s="108" t="n"/>
      <c r="AB165" s="191">
        <f>AA165*E165</f>
        <v>0</v>
      </c>
      <c r="AC165" s="112" t="n"/>
      <c r="AD165" s="183">
        <f>AC165*F165</f>
        <v>0</v>
      </c>
      <c r="AE165" s="108" t="n"/>
      <c r="AF165" s="191">
        <f>AE165*E165</f>
        <v>0</v>
      </c>
      <c r="AG165" s="112" t="n"/>
      <c r="AH165" s="183">
        <f>AG165*F165</f>
        <v>0</v>
      </c>
      <c r="AI165" s="108" t="n"/>
      <c r="AJ165" s="191">
        <f>AI165*E165</f>
        <v>0</v>
      </c>
      <c r="AK165" s="112" t="n"/>
      <c r="AL165" s="183">
        <f>AK165*F165</f>
        <v>0</v>
      </c>
      <c r="AM165" s="113" t="n"/>
      <c r="AN165" s="192">
        <f>AM165*E165</f>
        <v>0</v>
      </c>
      <c r="AO165" s="115" t="n"/>
      <c r="AP165" s="183">
        <f>AO165*F165</f>
        <v>0</v>
      </c>
      <c r="AQ165" s="113" t="n"/>
      <c r="AR165" s="192">
        <f>AQ165*E165</f>
        <v>0</v>
      </c>
      <c r="AS165" s="115" t="n"/>
      <c r="AT165" s="183">
        <f>AS165*F165</f>
        <v>0</v>
      </c>
      <c r="AU165" s="113" t="n"/>
      <c r="AV165" s="192">
        <f>AU165*E165</f>
        <v>0</v>
      </c>
      <c r="AW165" s="115" t="n"/>
      <c r="AX165" s="183">
        <f>AW165*F165</f>
        <v>0</v>
      </c>
      <c r="AY165" s="113" t="n"/>
      <c r="AZ165" s="192">
        <f>AY165*E165</f>
        <v>0</v>
      </c>
      <c r="BA165" s="115" t="n"/>
      <c r="BB165" s="183">
        <f>BA165*F165</f>
        <v>0</v>
      </c>
      <c r="BC165" s="113" t="n"/>
      <c r="BD165" s="192">
        <f>BC165*E165</f>
        <v>0</v>
      </c>
      <c r="BE165" s="115" t="n"/>
      <c r="BF165" s="183">
        <f>BE165*F165</f>
        <v>0</v>
      </c>
    </row>
    <row r="166" ht="84" customHeight="1">
      <c r="A166" s="19" t="inlineStr">
        <is>
          <t>08.018.0110</t>
        </is>
      </c>
      <c r="B166" s="15" t="inlineStr">
        <is>
          <t>נקודת בית תקע תלת-פזית מושלמת עשויה כבלי נחושת N2XY/FR ו/או מוליכי נחושת עם בידוד P.V.C בחתך 5X1.5 ממ"ר, מושחלים בצנרת בהתקנה סמויה או חשיפה, מהלוח עד בית התקע וכן בית תקע 16 אמפר, מותקן תה"ט, לרבות מתאמים ותיבות הסתעפות, הכל מושלם</t>
        </is>
      </c>
      <c r="C166" s="14" t="inlineStr">
        <is>
          <t>נק'</t>
        </is>
      </c>
      <c r="D166" s="193" t="n">
        <v>326</v>
      </c>
      <c r="E166" s="180">
        <f>D166*(1-$E$2)</f>
        <v>277.09999999999997</v>
      </c>
      <c r="F166" s="194">
        <f>E166*(1+$F$2)</f>
        <v>290.955</v>
      </c>
      <c r="H166" s="46">
        <f>K166+O166+W166+AA166+AE166+AI166+AQ166+AU166+AY166+BC166</f>
        <v>0</v>
      </c>
      <c r="I166" s="59">
        <f>M166+Q166+U166+Y166+AC166+AG166+AK166+AO166+AS166+AW166+BA166+BE166</f>
        <v>0</v>
      </c>
      <c r="K166" s="108" t="n"/>
      <c r="L166" s="190">
        <f>K166*E166</f>
        <v>0</v>
      </c>
      <c r="M166" s="110" t="n"/>
      <c r="N166" s="183">
        <f>M166*F166</f>
        <v>0</v>
      </c>
      <c r="O166" s="108" t="n"/>
      <c r="P166" s="191">
        <f>O166*E166</f>
        <v>0</v>
      </c>
      <c r="Q166" s="112" t="n"/>
      <c r="R166" s="183">
        <f>Q166*F166</f>
        <v>0</v>
      </c>
      <c r="S166" s="108" t="n"/>
      <c r="T166" s="191">
        <f>S166*E166</f>
        <v>0</v>
      </c>
      <c r="U166" s="112" t="n"/>
      <c r="V166" s="183">
        <f>U166*F166</f>
        <v>0</v>
      </c>
      <c r="W166" s="108" t="n"/>
      <c r="X166" s="191">
        <f>W166*E166</f>
        <v>0</v>
      </c>
      <c r="Y166" s="112" t="n"/>
      <c r="Z166" s="183">
        <f>Y166*F166</f>
        <v>0</v>
      </c>
      <c r="AA166" s="108" t="n"/>
      <c r="AB166" s="191">
        <f>AA166*E166</f>
        <v>0</v>
      </c>
      <c r="AC166" s="112" t="n"/>
      <c r="AD166" s="183">
        <f>AC166*F166</f>
        <v>0</v>
      </c>
      <c r="AE166" s="108" t="n"/>
      <c r="AF166" s="191">
        <f>AE166*E166</f>
        <v>0</v>
      </c>
      <c r="AG166" s="112" t="n"/>
      <c r="AH166" s="183">
        <f>AG166*F166</f>
        <v>0</v>
      </c>
      <c r="AI166" s="108" t="n"/>
      <c r="AJ166" s="191">
        <f>AI166*E166</f>
        <v>0</v>
      </c>
      <c r="AK166" s="112" t="n"/>
      <c r="AL166" s="183">
        <f>AK166*F166</f>
        <v>0</v>
      </c>
      <c r="AM166" s="113" t="n"/>
      <c r="AN166" s="192">
        <f>AM166*E166</f>
        <v>0</v>
      </c>
      <c r="AO166" s="115" t="n"/>
      <c r="AP166" s="183">
        <f>AO166*F166</f>
        <v>0</v>
      </c>
      <c r="AQ166" s="113" t="n"/>
      <c r="AR166" s="192">
        <f>AQ166*E166</f>
        <v>0</v>
      </c>
      <c r="AS166" s="115" t="n"/>
      <c r="AT166" s="183">
        <f>AS166*F166</f>
        <v>0</v>
      </c>
      <c r="AU166" s="113" t="n"/>
      <c r="AV166" s="192">
        <f>AU166*E166</f>
        <v>0</v>
      </c>
      <c r="AW166" s="115" t="n"/>
      <c r="AX166" s="183">
        <f>AW166*F166</f>
        <v>0</v>
      </c>
      <c r="AY166" s="113" t="n"/>
      <c r="AZ166" s="192">
        <f>AY166*E166</f>
        <v>0</v>
      </c>
      <c r="BA166" s="115" t="n"/>
      <c r="BB166" s="183">
        <f>BA166*F166</f>
        <v>0</v>
      </c>
      <c r="BC166" s="113" t="n"/>
      <c r="BD166" s="192">
        <f>BC166*E166</f>
        <v>0</v>
      </c>
      <c r="BE166" s="115" t="n"/>
      <c r="BF166" s="183">
        <f>BE166*F166</f>
        <v>0</v>
      </c>
    </row>
    <row r="167" ht="42.6" customHeight="1">
      <c r="A167" s="19" t="inlineStr">
        <is>
          <t>08.018.0115</t>
        </is>
      </c>
      <c r="B167" s="15" t="inlineStr">
        <is>
          <t>תוספת לנקודת בית תקע תלת פאזית עבור נקודה במעגל עם צינורות פלסטיים קשיחים בהתקנה גלויה או תעלה פלסטית 15x15 מ"מ</t>
        </is>
      </c>
      <c r="C167" s="14" t="inlineStr">
        <is>
          <t>יח'</t>
        </is>
      </c>
      <c r="D167" s="193" t="n">
        <v>43</v>
      </c>
      <c r="E167" s="180">
        <f>D167*(1-$E$2)</f>
        <v>36.55</v>
      </c>
      <c r="F167" s="194">
        <f>E167*(1+$F$2)</f>
        <v>38.3775</v>
      </c>
      <c r="H167" s="46">
        <f>K167+O167+W167+AA167+AE167+AI167+AQ167+AU167+AY167+BC167</f>
        <v>0</v>
      </c>
      <c r="I167" s="59">
        <f>M167+Q167+U167+Y167+AC167+AG167+AK167+AO167+AS167+AW167+BA167+BE167</f>
        <v>0</v>
      </c>
      <c r="K167" s="108" t="n"/>
      <c r="L167" s="190">
        <f>K167*E167</f>
        <v>0</v>
      </c>
      <c r="M167" s="110" t="n"/>
      <c r="N167" s="183">
        <f>M167*F167</f>
        <v>0</v>
      </c>
      <c r="O167" s="108" t="n"/>
      <c r="P167" s="191">
        <f>O167*E167</f>
        <v>0</v>
      </c>
      <c r="Q167" s="112" t="n"/>
      <c r="R167" s="183">
        <f>Q167*F167</f>
        <v>0</v>
      </c>
      <c r="S167" s="108" t="n"/>
      <c r="T167" s="191">
        <f>S167*E167</f>
        <v>0</v>
      </c>
      <c r="U167" s="112" t="n"/>
      <c r="V167" s="183">
        <f>U167*F167</f>
        <v>0</v>
      </c>
      <c r="W167" s="108" t="n"/>
      <c r="X167" s="191">
        <f>W167*E167</f>
        <v>0</v>
      </c>
      <c r="Y167" s="112" t="n"/>
      <c r="Z167" s="183">
        <f>Y167*F167</f>
        <v>0</v>
      </c>
      <c r="AA167" s="108" t="n"/>
      <c r="AB167" s="191">
        <f>AA167*E167</f>
        <v>0</v>
      </c>
      <c r="AC167" s="112" t="n"/>
      <c r="AD167" s="183">
        <f>AC167*F167</f>
        <v>0</v>
      </c>
      <c r="AE167" s="108" t="n"/>
      <c r="AF167" s="191">
        <f>AE167*E167</f>
        <v>0</v>
      </c>
      <c r="AG167" s="112" t="n"/>
      <c r="AH167" s="183">
        <f>AG167*F167</f>
        <v>0</v>
      </c>
      <c r="AI167" s="108" t="n"/>
      <c r="AJ167" s="191">
        <f>AI167*E167</f>
        <v>0</v>
      </c>
      <c r="AK167" s="112" t="n"/>
      <c r="AL167" s="183">
        <f>AK167*F167</f>
        <v>0</v>
      </c>
      <c r="AM167" s="113" t="n"/>
      <c r="AN167" s="192">
        <f>AM167*E167</f>
        <v>0</v>
      </c>
      <c r="AO167" s="115" t="n"/>
      <c r="AP167" s="183">
        <f>AO167*F167</f>
        <v>0</v>
      </c>
      <c r="AQ167" s="113" t="n"/>
      <c r="AR167" s="192">
        <f>AQ167*E167</f>
        <v>0</v>
      </c>
      <c r="AS167" s="115" t="n"/>
      <c r="AT167" s="183">
        <f>AS167*F167</f>
        <v>0</v>
      </c>
      <c r="AU167" s="113" t="n"/>
      <c r="AV167" s="192">
        <f>AU167*E167</f>
        <v>0</v>
      </c>
      <c r="AW167" s="115" t="n"/>
      <c r="AX167" s="183">
        <f>AW167*F167</f>
        <v>0</v>
      </c>
      <c r="AY167" s="113" t="n"/>
      <c r="AZ167" s="192">
        <f>AY167*E167</f>
        <v>0</v>
      </c>
      <c r="BA167" s="115" t="n"/>
      <c r="BB167" s="183">
        <f>BA167*F167</f>
        <v>0</v>
      </c>
      <c r="BC167" s="113" t="n"/>
      <c r="BD167" s="192">
        <f>BC167*E167</f>
        <v>0</v>
      </c>
      <c r="BE167" s="115" t="n"/>
      <c r="BF167" s="183">
        <f>BE167*F167</f>
        <v>0</v>
      </c>
    </row>
    <row r="168" ht="28.8" customHeight="1">
      <c r="A168" s="19" t="inlineStr">
        <is>
          <t>08.018.0120</t>
        </is>
      </c>
      <c r="B168" s="15" t="inlineStr">
        <is>
          <t>תוספת לנקודת בית תקע תלת פאזית עבור כבלים ו/או מוליכים 2.5 ממ"ר</t>
        </is>
      </c>
      <c r="C168" s="14" t="inlineStr">
        <is>
          <t>יח'</t>
        </is>
      </c>
      <c r="D168" s="193" t="n">
        <v>76</v>
      </c>
      <c r="E168" s="180">
        <f>D168*(1-$E$2)</f>
        <v>64.6</v>
      </c>
      <c r="F168" s="194">
        <f>E168*(1+$F$2)</f>
        <v>67.83</v>
      </c>
      <c r="H168" s="46">
        <f>K168+O168+W168+AA168+AE168+AI168+AQ168+AU168+AY168+BC168</f>
        <v>0</v>
      </c>
      <c r="I168" s="59">
        <f>M168+Q168+U168+Y168+AC168+AG168+AK168+AO168+AS168+AW168+BA168+BE168</f>
        <v>0</v>
      </c>
      <c r="K168" s="108" t="n"/>
      <c r="L168" s="190">
        <f>K168*E168</f>
        <v>0</v>
      </c>
      <c r="M168" s="110" t="n"/>
      <c r="N168" s="183">
        <f>M168*F168</f>
        <v>0</v>
      </c>
      <c r="O168" s="108" t="n"/>
      <c r="P168" s="191">
        <f>O168*E168</f>
        <v>0</v>
      </c>
      <c r="Q168" s="112" t="n"/>
      <c r="R168" s="183">
        <f>Q168*F168</f>
        <v>0</v>
      </c>
      <c r="S168" s="108" t="n"/>
      <c r="T168" s="191">
        <f>S168*E168</f>
        <v>0</v>
      </c>
      <c r="U168" s="112" t="n"/>
      <c r="V168" s="183">
        <f>U168*F168</f>
        <v>0</v>
      </c>
      <c r="W168" s="108" t="n"/>
      <c r="X168" s="191">
        <f>W168*E168</f>
        <v>0</v>
      </c>
      <c r="Y168" s="112" t="n"/>
      <c r="Z168" s="183">
        <f>Y168*F168</f>
        <v>0</v>
      </c>
      <c r="AA168" s="108" t="n"/>
      <c r="AB168" s="191">
        <f>AA168*E168</f>
        <v>0</v>
      </c>
      <c r="AC168" s="112" t="n"/>
      <c r="AD168" s="183">
        <f>AC168*F168</f>
        <v>0</v>
      </c>
      <c r="AE168" s="108" t="n"/>
      <c r="AF168" s="191">
        <f>AE168*E168</f>
        <v>0</v>
      </c>
      <c r="AG168" s="112" t="n"/>
      <c r="AH168" s="183">
        <f>AG168*F168</f>
        <v>0</v>
      </c>
      <c r="AI168" s="108" t="n"/>
      <c r="AJ168" s="191">
        <f>AI168*E168</f>
        <v>0</v>
      </c>
      <c r="AK168" s="112" t="n"/>
      <c r="AL168" s="183">
        <f>AK168*F168</f>
        <v>0</v>
      </c>
      <c r="AM168" s="113" t="n"/>
      <c r="AN168" s="192">
        <f>AM168*E168</f>
        <v>0</v>
      </c>
      <c r="AO168" s="115" t="n"/>
      <c r="AP168" s="183">
        <f>AO168*F168</f>
        <v>0</v>
      </c>
      <c r="AQ168" s="113" t="n"/>
      <c r="AR168" s="192">
        <f>AQ168*E168</f>
        <v>0</v>
      </c>
      <c r="AS168" s="115" t="n"/>
      <c r="AT168" s="183">
        <f>AS168*F168</f>
        <v>0</v>
      </c>
      <c r="AU168" s="113" t="n"/>
      <c r="AV168" s="192">
        <f>AU168*E168</f>
        <v>0</v>
      </c>
      <c r="AW168" s="115" t="n"/>
      <c r="AX168" s="183">
        <f>AW168*F168</f>
        <v>0</v>
      </c>
      <c r="AY168" s="113" t="n"/>
      <c r="AZ168" s="192">
        <f>AY168*E168</f>
        <v>0</v>
      </c>
      <c r="BA168" s="115" t="n"/>
      <c r="BB168" s="183">
        <f>BA168*F168</f>
        <v>0</v>
      </c>
      <c r="BC168" s="113" t="n"/>
      <c r="BD168" s="192">
        <f>BC168*E168</f>
        <v>0</v>
      </c>
      <c r="BE168" s="115" t="n"/>
      <c r="BF168" s="183">
        <f>BE168*F168</f>
        <v>0</v>
      </c>
    </row>
    <row r="169" ht="28.8" customHeight="1">
      <c r="A169" s="19" t="inlineStr">
        <is>
          <t>08.018.0150</t>
        </is>
      </c>
      <c r="B169" s="15" t="inlineStr">
        <is>
          <t>תוספת לנקודת בית תקע עבור אביזר "גוויס" דגם "SYSTEM" או ש"ע</t>
        </is>
      </c>
      <c r="C169" s="14" t="inlineStr">
        <is>
          <t>יח'</t>
        </is>
      </c>
      <c r="D169" s="193" t="n">
        <v>34.1</v>
      </c>
      <c r="E169" s="180">
        <f>D169*(1-$E$2)</f>
        <v>28.985</v>
      </c>
      <c r="F169" s="194">
        <f>E169*(1+$F$2)</f>
        <v>30.434250000000002</v>
      </c>
      <c r="H169" s="46">
        <f>K169+O169+W169+AA169+AE169+AI169+AQ169+AU169+AY169+BC169</f>
        <v>0</v>
      </c>
      <c r="I169" s="59">
        <f>M169+Q169+U169+Y169+AC169+AG169+AK169+AO169+AS169+AW169+BA169+BE169</f>
        <v>0</v>
      </c>
      <c r="K169" s="108" t="n"/>
      <c r="L169" s="190">
        <f>K169*E169</f>
        <v>0</v>
      </c>
      <c r="M169" s="110" t="n"/>
      <c r="N169" s="183">
        <f>M169*F169</f>
        <v>0</v>
      </c>
      <c r="O169" s="108" t="n"/>
      <c r="P169" s="191">
        <f>O169*E169</f>
        <v>0</v>
      </c>
      <c r="Q169" s="112" t="n"/>
      <c r="R169" s="183">
        <f>Q169*F169</f>
        <v>0</v>
      </c>
      <c r="S169" s="108" t="n"/>
      <c r="T169" s="191">
        <f>S169*E169</f>
        <v>0</v>
      </c>
      <c r="U169" s="112" t="n"/>
      <c r="V169" s="183">
        <f>U169*F169</f>
        <v>0</v>
      </c>
      <c r="W169" s="108" t="n"/>
      <c r="X169" s="191">
        <f>W169*E169</f>
        <v>0</v>
      </c>
      <c r="Y169" s="112" t="n"/>
      <c r="Z169" s="183">
        <f>Y169*F169</f>
        <v>0</v>
      </c>
      <c r="AA169" s="108" t="n"/>
      <c r="AB169" s="191">
        <f>AA169*E169</f>
        <v>0</v>
      </c>
      <c r="AC169" s="112" t="n"/>
      <c r="AD169" s="183">
        <f>AC169*F169</f>
        <v>0</v>
      </c>
      <c r="AE169" s="108" t="n"/>
      <c r="AF169" s="191">
        <f>AE169*E169</f>
        <v>0</v>
      </c>
      <c r="AG169" s="112" t="n"/>
      <c r="AH169" s="183">
        <f>AG169*F169</f>
        <v>0</v>
      </c>
      <c r="AI169" s="108" t="n"/>
      <c r="AJ169" s="191">
        <f>AI169*E169</f>
        <v>0</v>
      </c>
      <c r="AK169" s="112" t="n"/>
      <c r="AL169" s="183">
        <f>AK169*F169</f>
        <v>0</v>
      </c>
      <c r="AM169" s="113" t="n"/>
      <c r="AN169" s="192">
        <f>AM169*E169</f>
        <v>0</v>
      </c>
      <c r="AO169" s="115" t="n"/>
      <c r="AP169" s="183">
        <f>AO169*F169</f>
        <v>0</v>
      </c>
      <c r="AQ169" s="113" t="n"/>
      <c r="AR169" s="192">
        <f>AQ169*E169</f>
        <v>0</v>
      </c>
      <c r="AS169" s="115" t="n"/>
      <c r="AT169" s="183">
        <f>AS169*F169</f>
        <v>0</v>
      </c>
      <c r="AU169" s="113" t="n"/>
      <c r="AV169" s="192">
        <f>AU169*E169</f>
        <v>0</v>
      </c>
      <c r="AW169" s="115" t="n"/>
      <c r="AX169" s="183">
        <f>AW169*F169</f>
        <v>0</v>
      </c>
      <c r="AY169" s="113" t="n"/>
      <c r="AZ169" s="192">
        <f>AY169*E169</f>
        <v>0</v>
      </c>
      <c r="BA169" s="115" t="n"/>
      <c r="BB169" s="183">
        <f>BA169*F169</f>
        <v>0</v>
      </c>
      <c r="BC169" s="113" t="n"/>
      <c r="BD169" s="192">
        <f>BC169*E169</f>
        <v>0</v>
      </c>
      <c r="BE169" s="115" t="n"/>
      <c r="BF169" s="183">
        <f>BE169*F169</f>
        <v>0</v>
      </c>
    </row>
    <row r="170" ht="111.6" customHeight="1">
      <c r="A170" s="19" t="inlineStr">
        <is>
          <t>08.018.0180</t>
        </is>
      </c>
      <c r="B170" s="15" t="inlineStr">
        <is>
          <t>עמדת עבודה הכוללת רב בתי תקע דוגמת "ניסקו" או "ע.ד.א. פלסט" דגם "אופיס 4 מודול" או "D14" או ש"ע ל-4 אביזרים, לרבות 2 בתי תקע A16, נקודת בית תקע A16 עם צנרת ומוליכים 2.5 ממ"ר, מתאמים לשקעי תקשורת ומודולים עוורים, צנרת הכנה לתקשורת עם חוט משיכה (נקודת מתח נמוך אחת ללא אביזרים) ונקודת טלפון מושלמת לרבות אביזר וכבל</t>
        </is>
      </c>
      <c r="C170" s="14" t="inlineStr">
        <is>
          <t>יח'</t>
        </is>
      </c>
      <c r="D170" s="193" t="n">
        <v>740</v>
      </c>
      <c r="E170" s="180">
        <f>D170*(1-$E$2)</f>
        <v>629</v>
      </c>
      <c r="F170" s="194">
        <f>E170*(1+$F$2)</f>
        <v>660.45</v>
      </c>
      <c r="H170" s="46">
        <f>K170+O170+W170+AA170+AE170+AI170+AQ170+AU170+AY170+BC170</f>
        <v>0</v>
      </c>
      <c r="I170" s="59">
        <f>M170+Q170+U170+Y170+AC170+AG170+AK170+AO170+AS170+AW170+BA170+BE170</f>
        <v>0</v>
      </c>
      <c r="K170" s="108" t="n"/>
      <c r="L170" s="190">
        <f>K170*E170</f>
        <v>0</v>
      </c>
      <c r="M170" s="110" t="n"/>
      <c r="N170" s="183">
        <f>M170*F170</f>
        <v>0</v>
      </c>
      <c r="O170" s="108" t="n"/>
      <c r="P170" s="191">
        <f>O170*E170</f>
        <v>0</v>
      </c>
      <c r="Q170" s="112" t="n"/>
      <c r="R170" s="183">
        <f>Q170*F170</f>
        <v>0</v>
      </c>
      <c r="S170" s="108" t="n"/>
      <c r="T170" s="191">
        <f>S170*E170</f>
        <v>0</v>
      </c>
      <c r="U170" s="112" t="n"/>
      <c r="V170" s="183">
        <f>U170*F170</f>
        <v>0</v>
      </c>
      <c r="W170" s="108" t="n"/>
      <c r="X170" s="191">
        <f>W170*E170</f>
        <v>0</v>
      </c>
      <c r="Y170" s="112" t="n"/>
      <c r="Z170" s="183">
        <f>Y170*F170</f>
        <v>0</v>
      </c>
      <c r="AA170" s="108" t="n"/>
      <c r="AB170" s="191">
        <f>AA170*E170</f>
        <v>0</v>
      </c>
      <c r="AC170" s="112" t="n"/>
      <c r="AD170" s="183">
        <f>AC170*F170</f>
        <v>0</v>
      </c>
      <c r="AE170" s="108" t="n"/>
      <c r="AF170" s="191">
        <f>AE170*E170</f>
        <v>0</v>
      </c>
      <c r="AG170" s="112" t="n"/>
      <c r="AH170" s="183">
        <f>AG170*F170</f>
        <v>0</v>
      </c>
      <c r="AI170" s="108" t="n"/>
      <c r="AJ170" s="191">
        <f>AI170*E170</f>
        <v>0</v>
      </c>
      <c r="AK170" s="112" t="n"/>
      <c r="AL170" s="183">
        <f>AK170*F170</f>
        <v>0</v>
      </c>
      <c r="AM170" s="113" t="n"/>
      <c r="AN170" s="192">
        <f>AM170*E170</f>
        <v>0</v>
      </c>
      <c r="AO170" s="115" t="n"/>
      <c r="AP170" s="183">
        <f>AO170*F170</f>
        <v>0</v>
      </c>
      <c r="AQ170" s="113" t="n"/>
      <c r="AR170" s="192">
        <f>AQ170*E170</f>
        <v>0</v>
      </c>
      <c r="AS170" s="115" t="n"/>
      <c r="AT170" s="183">
        <f>AS170*F170</f>
        <v>0</v>
      </c>
      <c r="AU170" s="113" t="n"/>
      <c r="AV170" s="192">
        <f>AU170*E170</f>
        <v>0</v>
      </c>
      <c r="AW170" s="115" t="n"/>
      <c r="AX170" s="183">
        <f>AW170*F170</f>
        <v>0</v>
      </c>
      <c r="AY170" s="113" t="n"/>
      <c r="AZ170" s="192">
        <f>AY170*E170</f>
        <v>0</v>
      </c>
      <c r="BA170" s="115" t="n"/>
      <c r="BB170" s="183">
        <f>BA170*F170</f>
        <v>0</v>
      </c>
      <c r="BC170" s="113" t="n"/>
      <c r="BD170" s="192">
        <f>BC170*E170</f>
        <v>0</v>
      </c>
      <c r="BE170" s="115" t="n"/>
      <c r="BF170" s="183">
        <f>BE170*F170</f>
        <v>0</v>
      </c>
    </row>
    <row r="171" ht="111.6" customHeight="1">
      <c r="A171" s="19" t="inlineStr">
        <is>
          <t>08.018.0185</t>
        </is>
      </c>
      <c r="B171" s="15" t="inlineStr">
        <is>
          <t>עמדת עבודה הכוללת רב בתי תקע דוגמת "ניסקו" או "ע.ד.א. פלסט" דגם "אופיס 6 מודול" או "D17" או ש"ע ל-6 אביזרים, לרבות 4 בתי תקע A16, נקודת בית תקע A16 עם צנרת ומוליכים 2.5 ממ"ר, מתאמים לשקעי תקשורת ומודולים עוורים, צנרת הכנה לתקשורת עם חוט משיכה (2 נקודות מתח נמוך ללא אביזרים) ו -2 נקודות טלפון מושלמות לרבות אביזרים וכבל</t>
        </is>
      </c>
      <c r="C171" s="14" t="inlineStr">
        <is>
          <t>יח'</t>
        </is>
      </c>
      <c r="D171" s="193" t="n">
        <v>1100</v>
      </c>
      <c r="E171" s="180">
        <f>D171*(1-$E$2)</f>
        <v>935</v>
      </c>
      <c r="F171" s="194">
        <f>E171*(1+$F$2)</f>
        <v>981.75</v>
      </c>
      <c r="H171" s="46">
        <f>K171+O171+W171+AA171+AE171+AI171+AQ171+AU171+AY171+BC171</f>
        <v>0</v>
      </c>
      <c r="I171" s="59">
        <f>M171+Q171+U171+Y171+AC171+AG171+AK171+AO171+AS171+AW171+BA171+BE171</f>
        <v>0</v>
      </c>
      <c r="K171" s="108" t="n"/>
      <c r="L171" s="190">
        <f>K171*E171</f>
        <v>0</v>
      </c>
      <c r="M171" s="110" t="n"/>
      <c r="N171" s="183">
        <f>M171*F171</f>
        <v>0</v>
      </c>
      <c r="O171" s="108" t="n"/>
      <c r="P171" s="191">
        <f>O171*E171</f>
        <v>0</v>
      </c>
      <c r="Q171" s="112" t="n"/>
      <c r="R171" s="183">
        <f>Q171*F171</f>
        <v>0</v>
      </c>
      <c r="S171" s="108" t="n"/>
      <c r="T171" s="191">
        <f>S171*E171</f>
        <v>0</v>
      </c>
      <c r="U171" s="112" t="n"/>
      <c r="V171" s="183">
        <f>U171*F171</f>
        <v>0</v>
      </c>
      <c r="W171" s="108" t="n"/>
      <c r="X171" s="191">
        <f>W171*E171</f>
        <v>0</v>
      </c>
      <c r="Y171" s="112" t="n"/>
      <c r="Z171" s="183">
        <f>Y171*F171</f>
        <v>0</v>
      </c>
      <c r="AA171" s="108" t="n"/>
      <c r="AB171" s="191">
        <f>AA171*E171</f>
        <v>0</v>
      </c>
      <c r="AC171" s="112" t="n"/>
      <c r="AD171" s="183">
        <f>AC171*F171</f>
        <v>0</v>
      </c>
      <c r="AE171" s="108" t="n"/>
      <c r="AF171" s="191">
        <f>AE171*E171</f>
        <v>0</v>
      </c>
      <c r="AG171" s="112" t="n"/>
      <c r="AH171" s="183">
        <f>AG171*F171</f>
        <v>0</v>
      </c>
      <c r="AI171" s="108" t="n"/>
      <c r="AJ171" s="191">
        <f>AI171*E171</f>
        <v>0</v>
      </c>
      <c r="AK171" s="112" t="n"/>
      <c r="AL171" s="183">
        <f>AK171*F171</f>
        <v>0</v>
      </c>
      <c r="AM171" s="113" t="n"/>
      <c r="AN171" s="192">
        <f>AM171*E171</f>
        <v>0</v>
      </c>
      <c r="AO171" s="115" t="n"/>
      <c r="AP171" s="183">
        <f>AO171*F171</f>
        <v>0</v>
      </c>
      <c r="AQ171" s="113" t="n"/>
      <c r="AR171" s="192">
        <f>AQ171*E171</f>
        <v>0</v>
      </c>
      <c r="AS171" s="115" t="n"/>
      <c r="AT171" s="183">
        <f>AS171*F171</f>
        <v>0</v>
      </c>
      <c r="AU171" s="113" t="n"/>
      <c r="AV171" s="192">
        <f>AU171*E171</f>
        <v>0</v>
      </c>
      <c r="AW171" s="115" t="n"/>
      <c r="AX171" s="183">
        <f>AW171*F171</f>
        <v>0</v>
      </c>
      <c r="AY171" s="113" t="n"/>
      <c r="AZ171" s="192">
        <f>AY171*E171</f>
        <v>0</v>
      </c>
      <c r="BA171" s="115" t="n"/>
      <c r="BB171" s="183">
        <f>BA171*F171</f>
        <v>0</v>
      </c>
      <c r="BC171" s="113" t="n"/>
      <c r="BD171" s="192">
        <f>BC171*E171</f>
        <v>0</v>
      </c>
      <c r="BE171" s="115" t="n"/>
      <c r="BF171" s="183">
        <f>BE171*F171</f>
        <v>0</v>
      </c>
    </row>
    <row r="172" ht="111.6" customHeight="1">
      <c r="A172" s="19" t="inlineStr">
        <is>
          <t>08.018.0190</t>
        </is>
      </c>
      <c r="B172" s="15" t="inlineStr">
        <is>
          <t>עמדת עבודה הכוללת רב בתי תקע דוגמת "ניסקו" או "ע.ד.א. פלסט" דגם "אופיס 8 מודול" או "D18" או ש"ע ל-8 אביזרים, לרבות 6 בתי תקע A16, שתי נקודות בית תקע A16 עם צנרת ומוליכים 2.5 ממ"ר, מתאמים לשקעי תקשורת ומודולים עוורים, צנרת הכנה לתקשורת עם חוט משיכה (2 נקודות מתח נמוך ללא אביזרים) ו -2 נקודות טלפון מושלמות לרבות אביזרים וכבל</t>
        </is>
      </c>
      <c r="C172" s="14" t="inlineStr">
        <is>
          <t>יח'</t>
        </is>
      </c>
      <c r="D172" s="193" t="n">
        <v>1430</v>
      </c>
      <c r="E172" s="180">
        <f>D172*(1-$E$2)</f>
        <v>1215.5</v>
      </c>
      <c r="F172" s="194">
        <f>E172*(1+$F$2)</f>
        <v>1276.275</v>
      </c>
      <c r="H172" s="46">
        <f>K172+O172+W172+AA172+AE172+AI172+AQ172+AU172+AY172+BC172</f>
        <v>0</v>
      </c>
      <c r="I172" s="59">
        <f>M172+Q172+U172+Y172+AC172+AG172+AK172+AO172+AS172+AW172+BA172+BE172</f>
        <v>0</v>
      </c>
      <c r="K172" s="108" t="n"/>
      <c r="L172" s="190">
        <f>K172*E172</f>
        <v>0</v>
      </c>
      <c r="M172" s="110" t="n"/>
      <c r="N172" s="183">
        <f>M172*F172</f>
        <v>0</v>
      </c>
      <c r="O172" s="108" t="n"/>
      <c r="P172" s="191">
        <f>O172*E172</f>
        <v>0</v>
      </c>
      <c r="Q172" s="112" t="n"/>
      <c r="R172" s="183">
        <f>Q172*F172</f>
        <v>0</v>
      </c>
      <c r="S172" s="108" t="n"/>
      <c r="T172" s="191">
        <f>S172*E172</f>
        <v>0</v>
      </c>
      <c r="U172" s="112" t="n"/>
      <c r="V172" s="183">
        <f>U172*F172</f>
        <v>0</v>
      </c>
      <c r="W172" s="108" t="n"/>
      <c r="X172" s="191">
        <f>W172*E172</f>
        <v>0</v>
      </c>
      <c r="Y172" s="112" t="n"/>
      <c r="Z172" s="183">
        <f>Y172*F172</f>
        <v>0</v>
      </c>
      <c r="AA172" s="108" t="n"/>
      <c r="AB172" s="191">
        <f>AA172*E172</f>
        <v>0</v>
      </c>
      <c r="AC172" s="112" t="n"/>
      <c r="AD172" s="183">
        <f>AC172*F172</f>
        <v>0</v>
      </c>
      <c r="AE172" s="108" t="n"/>
      <c r="AF172" s="191">
        <f>AE172*E172</f>
        <v>0</v>
      </c>
      <c r="AG172" s="112" t="n"/>
      <c r="AH172" s="183">
        <f>AG172*F172</f>
        <v>0</v>
      </c>
      <c r="AI172" s="108" t="n"/>
      <c r="AJ172" s="191">
        <f>AI172*E172</f>
        <v>0</v>
      </c>
      <c r="AK172" s="112" t="n"/>
      <c r="AL172" s="183">
        <f>AK172*F172</f>
        <v>0</v>
      </c>
      <c r="AM172" s="113" t="n"/>
      <c r="AN172" s="192">
        <f>AM172*E172</f>
        <v>0</v>
      </c>
      <c r="AO172" s="115" t="n"/>
      <c r="AP172" s="183">
        <f>AO172*F172</f>
        <v>0</v>
      </c>
      <c r="AQ172" s="113" t="n"/>
      <c r="AR172" s="192">
        <f>AQ172*E172</f>
        <v>0</v>
      </c>
      <c r="AS172" s="115" t="n"/>
      <c r="AT172" s="183">
        <f>AS172*F172</f>
        <v>0</v>
      </c>
      <c r="AU172" s="113" t="n"/>
      <c r="AV172" s="192">
        <f>AU172*E172</f>
        <v>0</v>
      </c>
      <c r="AW172" s="115" t="n"/>
      <c r="AX172" s="183">
        <f>AW172*F172</f>
        <v>0</v>
      </c>
      <c r="AY172" s="113" t="n"/>
      <c r="AZ172" s="192">
        <f>AY172*E172</f>
        <v>0</v>
      </c>
      <c r="BA172" s="115" t="n"/>
      <c r="BB172" s="183">
        <f>BA172*F172</f>
        <v>0</v>
      </c>
      <c r="BC172" s="113" t="n"/>
      <c r="BD172" s="192">
        <f>BC172*E172</f>
        <v>0</v>
      </c>
      <c r="BE172" s="115" t="n"/>
      <c r="BF172" s="183">
        <f>BE172*F172</f>
        <v>0</v>
      </c>
    </row>
    <row r="173" ht="111.6" customHeight="1">
      <c r="A173" s="19" t="inlineStr">
        <is>
          <t>08.018.0195</t>
        </is>
      </c>
      <c r="B173" s="15" t="inlineStr">
        <is>
          <t>עמדת עבודה הכוללת רב בתי תקע דוגמת "ניסקו" או "ע.ד.א. פלסט" דגם "אופיס 12 מודול" או "D20" או ש"ע ל-12 אביזרים, לרבות 10 בתי תקע A16, שתי נקודות בית תקע A16 עם צנרת ומוליכים 2.5 ממ"ר, מתאמים לשקעי תקשורת ומודולים עוורים, צנרת הכנה לתקשורת עם חוט משיכה (2 נקודות מתח נמוך ללא אביזרים) ו -2 נקודות טלפון מושלמות לרבות אביזרים וכבל</t>
        </is>
      </c>
      <c r="C173" s="14" t="inlineStr">
        <is>
          <t>יח'</t>
        </is>
      </c>
      <c r="D173" s="193" t="n">
        <v>1650</v>
      </c>
      <c r="E173" s="180">
        <f>D173*(1-$E$2)</f>
        <v>1402.5</v>
      </c>
      <c r="F173" s="194">
        <f>E173*(1+$F$2)</f>
        <v>1472.625</v>
      </c>
      <c r="H173" s="46">
        <f>K173+O173+W173+AA173+AE173+AI173+AQ173+AU173+AY173+BC173</f>
        <v>0</v>
      </c>
      <c r="I173" s="59">
        <f>M173+Q173+U173+Y173+AC173+AG173+AK173+AO173+AS173+AW173+BA173+BE173</f>
        <v>0</v>
      </c>
      <c r="K173" s="108" t="n"/>
      <c r="L173" s="190">
        <f>K173*E173</f>
        <v>0</v>
      </c>
      <c r="M173" s="110" t="n"/>
      <c r="N173" s="183">
        <f>M173*F173</f>
        <v>0</v>
      </c>
      <c r="O173" s="108" t="n"/>
      <c r="P173" s="191">
        <f>O173*E173</f>
        <v>0</v>
      </c>
      <c r="Q173" s="112" t="n"/>
      <c r="R173" s="183">
        <f>Q173*F173</f>
        <v>0</v>
      </c>
      <c r="S173" s="108" t="n"/>
      <c r="T173" s="191">
        <f>S173*E173</f>
        <v>0</v>
      </c>
      <c r="U173" s="112" t="n"/>
      <c r="V173" s="183">
        <f>U173*F173</f>
        <v>0</v>
      </c>
      <c r="W173" s="108" t="n"/>
      <c r="X173" s="191">
        <f>W173*E173</f>
        <v>0</v>
      </c>
      <c r="Y173" s="112" t="n"/>
      <c r="Z173" s="183">
        <f>Y173*F173</f>
        <v>0</v>
      </c>
      <c r="AA173" s="108" t="n"/>
      <c r="AB173" s="191">
        <f>AA173*E173</f>
        <v>0</v>
      </c>
      <c r="AC173" s="112" t="n"/>
      <c r="AD173" s="183">
        <f>AC173*F173</f>
        <v>0</v>
      </c>
      <c r="AE173" s="108" t="n"/>
      <c r="AF173" s="191">
        <f>AE173*E173</f>
        <v>0</v>
      </c>
      <c r="AG173" s="112" t="n"/>
      <c r="AH173" s="183">
        <f>AG173*F173</f>
        <v>0</v>
      </c>
      <c r="AI173" s="108" t="n"/>
      <c r="AJ173" s="191">
        <f>AI173*E173</f>
        <v>0</v>
      </c>
      <c r="AK173" s="112" t="n"/>
      <c r="AL173" s="183">
        <f>AK173*F173</f>
        <v>0</v>
      </c>
      <c r="AM173" s="113" t="n"/>
      <c r="AN173" s="192">
        <f>AM173*E173</f>
        <v>0</v>
      </c>
      <c r="AO173" s="115" t="n"/>
      <c r="AP173" s="183">
        <f>AO173*F173</f>
        <v>0</v>
      </c>
      <c r="AQ173" s="113" t="n"/>
      <c r="AR173" s="192">
        <f>AQ173*E173</f>
        <v>0</v>
      </c>
      <c r="AS173" s="115" t="n"/>
      <c r="AT173" s="183">
        <f>AS173*F173</f>
        <v>0</v>
      </c>
      <c r="AU173" s="113" t="n"/>
      <c r="AV173" s="192">
        <f>AU173*E173</f>
        <v>0</v>
      </c>
      <c r="AW173" s="115" t="n"/>
      <c r="AX173" s="183">
        <f>AW173*F173</f>
        <v>0</v>
      </c>
      <c r="AY173" s="113" t="n"/>
      <c r="AZ173" s="192">
        <f>AY173*E173</f>
        <v>0</v>
      </c>
      <c r="BA173" s="115" t="n"/>
      <c r="BB173" s="183">
        <f>BA173*F173</f>
        <v>0</v>
      </c>
      <c r="BC173" s="113" t="n"/>
      <c r="BD173" s="192">
        <f>BC173*E173</f>
        <v>0</v>
      </c>
      <c r="BE173" s="115" t="n"/>
      <c r="BF173" s="183">
        <f>BE173*F173</f>
        <v>0</v>
      </c>
    </row>
    <row r="174" ht="97.8" customHeight="1">
      <c r="A174" s="19" t="inlineStr">
        <is>
          <t>08.018.0200</t>
        </is>
      </c>
      <c r="B174" s="15" t="inlineStr">
        <is>
          <t>עמדת עבודה הכוללת: רב בתי תקע דוגמת "ניסקו" או "ע.ד.א. פלסט" דגם "אופיס 4 מודול" או "D14" או ש"ע לרבות 1 נקודת בית תקע מושלמת בכבל N2XY עם 2 אביזרים A16 דגם ישראלי, 1 נקודת תקשורת מושלמת בכבל CAT-5E כולל אביזר וחיבור בשני הקצוות, 1 נקודת טלפון מושלמת כולל אביזר דגם בזק וכבל מחובר בשני הצדדים</t>
        </is>
      </c>
      <c r="C174" s="14" t="inlineStr">
        <is>
          <t>יח'</t>
        </is>
      </c>
      <c r="D174" s="193" t="n">
        <v>850</v>
      </c>
      <c r="E174" s="180">
        <f>D174*(1-$E$2)</f>
        <v>722.5</v>
      </c>
      <c r="F174" s="194">
        <f>E174*(1+$F$2)</f>
        <v>758.625</v>
      </c>
      <c r="H174" s="46">
        <f>K174+O174+W174+AA174+AE174+AI174+AQ174+AU174+AY174+BC174</f>
        <v>0</v>
      </c>
      <c r="I174" s="59">
        <f>M174+Q174+U174+Y174+AC174+AG174+AK174+AO174+AS174+AW174+BA174+BE174</f>
        <v>0</v>
      </c>
      <c r="K174" s="108" t="n"/>
      <c r="L174" s="190">
        <f>K174*E174</f>
        <v>0</v>
      </c>
      <c r="M174" s="110" t="n"/>
      <c r="N174" s="183">
        <f>M174*F174</f>
        <v>0</v>
      </c>
      <c r="O174" s="108" t="n"/>
      <c r="P174" s="191">
        <f>O174*E174</f>
        <v>0</v>
      </c>
      <c r="Q174" s="112" t="n"/>
      <c r="R174" s="183">
        <f>Q174*F174</f>
        <v>0</v>
      </c>
      <c r="S174" s="108" t="n"/>
      <c r="T174" s="191">
        <f>S174*E174</f>
        <v>0</v>
      </c>
      <c r="U174" s="112" t="n"/>
      <c r="V174" s="183">
        <f>U174*F174</f>
        <v>0</v>
      </c>
      <c r="W174" s="108" t="n"/>
      <c r="X174" s="191">
        <f>W174*E174</f>
        <v>0</v>
      </c>
      <c r="Y174" s="112" t="n"/>
      <c r="Z174" s="183">
        <f>Y174*F174</f>
        <v>0</v>
      </c>
      <c r="AA174" s="108" t="n"/>
      <c r="AB174" s="191">
        <f>AA174*E174</f>
        <v>0</v>
      </c>
      <c r="AC174" s="112" t="n"/>
      <c r="AD174" s="183">
        <f>AC174*F174</f>
        <v>0</v>
      </c>
      <c r="AE174" s="108" t="n"/>
      <c r="AF174" s="191">
        <f>AE174*E174</f>
        <v>0</v>
      </c>
      <c r="AG174" s="112" t="n"/>
      <c r="AH174" s="183">
        <f>AG174*F174</f>
        <v>0</v>
      </c>
      <c r="AI174" s="108" t="n"/>
      <c r="AJ174" s="191">
        <f>AI174*E174</f>
        <v>0</v>
      </c>
      <c r="AK174" s="112" t="n"/>
      <c r="AL174" s="183">
        <f>AK174*F174</f>
        <v>0</v>
      </c>
      <c r="AM174" s="113" t="n"/>
      <c r="AN174" s="192">
        <f>AM174*E174</f>
        <v>0</v>
      </c>
      <c r="AO174" s="115" t="n"/>
      <c r="AP174" s="183">
        <f>AO174*F174</f>
        <v>0</v>
      </c>
      <c r="AQ174" s="113" t="n"/>
      <c r="AR174" s="192">
        <f>AQ174*E174</f>
        <v>0</v>
      </c>
      <c r="AS174" s="115" t="n"/>
      <c r="AT174" s="183">
        <f>AS174*F174</f>
        <v>0</v>
      </c>
      <c r="AU174" s="113" t="n"/>
      <c r="AV174" s="192">
        <f>AU174*E174</f>
        <v>0</v>
      </c>
      <c r="AW174" s="115" t="n"/>
      <c r="AX174" s="183">
        <f>AW174*F174</f>
        <v>0</v>
      </c>
      <c r="AY174" s="113" t="n"/>
      <c r="AZ174" s="192">
        <f>AY174*E174</f>
        <v>0</v>
      </c>
      <c r="BA174" s="115" t="n"/>
      <c r="BB174" s="183">
        <f>BA174*F174</f>
        <v>0</v>
      </c>
      <c r="BC174" s="113" t="n"/>
      <c r="BD174" s="192">
        <f>BC174*E174</f>
        <v>0</v>
      </c>
      <c r="BE174" s="115" t="n"/>
      <c r="BF174" s="183">
        <f>BE174*F174</f>
        <v>0</v>
      </c>
    </row>
    <row r="175" ht="84" customHeight="1">
      <c r="A175" s="19" t="inlineStr">
        <is>
          <t>08.018.0210</t>
        </is>
      </c>
      <c r="B175" s="15" t="inlineStr">
        <is>
          <t>עמדת עבודה הכוללת: רב בתי תקע דוגמת "ניסקו" או "ע.ד.א. פלסט" דגם "אופיס 6 מודול" או "D17" או ש"ע לרבות: 1 נקודת בית תקע מושלמת בכבל N2XY עם 4 אביזרים A16 דגם ישראלי, 1 נקודת טלפון מושלמת כולל אביזר דגם בזק וכבל מחובר בשני הצדדים</t>
        </is>
      </c>
      <c r="C175" s="14" t="inlineStr">
        <is>
          <t>יח'</t>
        </is>
      </c>
      <c r="D175" s="193" t="n">
        <v>940</v>
      </c>
      <c r="E175" s="180">
        <f>D175*(1-$E$2)</f>
        <v>799</v>
      </c>
      <c r="F175" s="194">
        <f>E175*(1+$F$2)</f>
        <v>838.95</v>
      </c>
      <c r="H175" s="46">
        <f>K175+O175+W175+AA175+AE175+AI175+AQ175+AU175+AY175+BC175</f>
        <v>0</v>
      </c>
      <c r="I175" s="59">
        <f>M175+Q175+U175+Y175+AC175+AG175+AK175+AO175+AS175+AW175+BA175+BE175</f>
        <v>0</v>
      </c>
      <c r="K175" s="108" t="n"/>
      <c r="L175" s="190">
        <f>K175*E175</f>
        <v>0</v>
      </c>
      <c r="M175" s="110" t="n"/>
      <c r="N175" s="183">
        <f>M175*F175</f>
        <v>0</v>
      </c>
      <c r="O175" s="108" t="n"/>
      <c r="P175" s="191">
        <f>O175*E175</f>
        <v>0</v>
      </c>
      <c r="Q175" s="112" t="n"/>
      <c r="R175" s="183">
        <f>Q175*F175</f>
        <v>0</v>
      </c>
      <c r="S175" s="108" t="n"/>
      <c r="T175" s="191">
        <f>S175*E175</f>
        <v>0</v>
      </c>
      <c r="U175" s="112" t="n"/>
      <c r="V175" s="183">
        <f>U175*F175</f>
        <v>0</v>
      </c>
      <c r="W175" s="108" t="n"/>
      <c r="X175" s="191">
        <f>W175*E175</f>
        <v>0</v>
      </c>
      <c r="Y175" s="112" t="n"/>
      <c r="Z175" s="183">
        <f>Y175*F175</f>
        <v>0</v>
      </c>
      <c r="AA175" s="108" t="n"/>
      <c r="AB175" s="191">
        <f>AA175*E175</f>
        <v>0</v>
      </c>
      <c r="AC175" s="112" t="n"/>
      <c r="AD175" s="183">
        <f>AC175*F175</f>
        <v>0</v>
      </c>
      <c r="AE175" s="108" t="n"/>
      <c r="AF175" s="191">
        <f>AE175*E175</f>
        <v>0</v>
      </c>
      <c r="AG175" s="112" t="n"/>
      <c r="AH175" s="183">
        <f>AG175*F175</f>
        <v>0</v>
      </c>
      <c r="AI175" s="108" t="n"/>
      <c r="AJ175" s="191">
        <f>AI175*E175</f>
        <v>0</v>
      </c>
      <c r="AK175" s="112" t="n"/>
      <c r="AL175" s="183">
        <f>AK175*F175</f>
        <v>0</v>
      </c>
      <c r="AM175" s="113" t="n"/>
      <c r="AN175" s="192">
        <f>AM175*E175</f>
        <v>0</v>
      </c>
      <c r="AO175" s="115" t="n"/>
      <c r="AP175" s="183">
        <f>AO175*F175</f>
        <v>0</v>
      </c>
      <c r="AQ175" s="113" t="n"/>
      <c r="AR175" s="192">
        <f>AQ175*E175</f>
        <v>0</v>
      </c>
      <c r="AS175" s="115" t="n"/>
      <c r="AT175" s="183">
        <f>AS175*F175</f>
        <v>0</v>
      </c>
      <c r="AU175" s="113" t="n"/>
      <c r="AV175" s="192">
        <f>AU175*E175</f>
        <v>0</v>
      </c>
      <c r="AW175" s="115" t="n"/>
      <c r="AX175" s="183">
        <f>AW175*F175</f>
        <v>0</v>
      </c>
      <c r="AY175" s="113" t="n"/>
      <c r="AZ175" s="192">
        <f>AY175*E175</f>
        <v>0</v>
      </c>
      <c r="BA175" s="115" t="n"/>
      <c r="BB175" s="183">
        <f>BA175*F175</f>
        <v>0</v>
      </c>
      <c r="BC175" s="113" t="n"/>
      <c r="BD175" s="192">
        <f>BC175*E175</f>
        <v>0</v>
      </c>
      <c r="BE175" s="115" t="n"/>
      <c r="BF175" s="183">
        <f>BE175*F175</f>
        <v>0</v>
      </c>
    </row>
    <row r="176" ht="84" customHeight="1">
      <c r="A176" s="19" t="inlineStr">
        <is>
          <t>08.018.0215</t>
        </is>
      </c>
      <c r="B176" s="15" t="inlineStr">
        <is>
          <t>עמדת עבודה הכוללת: רב בתי תקע דוגמת "ניסקו" או "ע.ד.א. פלסט" דגם אופיס 6 מודול" או "D17" או ש"ע לרבות: 1 נקודת בית תקע מושלמת בכבל N2XY עם 4 אביזרים A16 דגם ישראלי, 2 נקודות תקשורת מושלמות בכבל CAT-5E כולל אביזר וחיבור בשני הקצוות</t>
        </is>
      </c>
      <c r="C176" s="14" t="inlineStr">
        <is>
          <t>יח'</t>
        </is>
      </c>
      <c r="D176" s="193" t="n">
        <v>950</v>
      </c>
      <c r="E176" s="180">
        <f>D176*(1-$E$2)</f>
        <v>807.5</v>
      </c>
      <c r="F176" s="194">
        <f>E176*(1+$F$2)</f>
        <v>847.875</v>
      </c>
      <c r="H176" s="46">
        <f>K176+O176+W176+AA176+AE176+AI176+AQ176+AU176+AY176+BC176</f>
        <v>0</v>
      </c>
      <c r="I176" s="59">
        <f>M176+Q176+U176+Y176+AC176+AG176+AK176+AO176+AS176+AW176+BA176+BE176</f>
        <v>0</v>
      </c>
      <c r="K176" s="108" t="n"/>
      <c r="L176" s="190">
        <f>K176*E176</f>
        <v>0</v>
      </c>
      <c r="M176" s="110" t="n"/>
      <c r="N176" s="183">
        <f>M176*F176</f>
        <v>0</v>
      </c>
      <c r="O176" s="108" t="n"/>
      <c r="P176" s="191">
        <f>O176*E176</f>
        <v>0</v>
      </c>
      <c r="Q176" s="112" t="n"/>
      <c r="R176" s="183">
        <f>Q176*F176</f>
        <v>0</v>
      </c>
      <c r="S176" s="108" t="n"/>
      <c r="T176" s="191">
        <f>S176*E176</f>
        <v>0</v>
      </c>
      <c r="U176" s="112" t="n"/>
      <c r="V176" s="183">
        <f>U176*F176</f>
        <v>0</v>
      </c>
      <c r="W176" s="108" t="n"/>
      <c r="X176" s="191">
        <f>W176*E176</f>
        <v>0</v>
      </c>
      <c r="Y176" s="112" t="n"/>
      <c r="Z176" s="183">
        <f>Y176*F176</f>
        <v>0</v>
      </c>
      <c r="AA176" s="108" t="n"/>
      <c r="AB176" s="191">
        <f>AA176*E176</f>
        <v>0</v>
      </c>
      <c r="AC176" s="112" t="n"/>
      <c r="AD176" s="183">
        <f>AC176*F176</f>
        <v>0</v>
      </c>
      <c r="AE176" s="108" t="n"/>
      <c r="AF176" s="191">
        <f>AE176*E176</f>
        <v>0</v>
      </c>
      <c r="AG176" s="112" t="n"/>
      <c r="AH176" s="183">
        <f>AG176*F176</f>
        <v>0</v>
      </c>
      <c r="AI176" s="108" t="n"/>
      <c r="AJ176" s="191">
        <f>AI176*E176</f>
        <v>0</v>
      </c>
      <c r="AK176" s="112" t="n"/>
      <c r="AL176" s="183">
        <f>AK176*F176</f>
        <v>0</v>
      </c>
      <c r="AM176" s="113" t="n"/>
      <c r="AN176" s="192">
        <f>AM176*E176</f>
        <v>0</v>
      </c>
      <c r="AO176" s="115" t="n"/>
      <c r="AP176" s="183">
        <f>AO176*F176</f>
        <v>0</v>
      </c>
      <c r="AQ176" s="113" t="n"/>
      <c r="AR176" s="192">
        <f>AQ176*E176</f>
        <v>0</v>
      </c>
      <c r="AS176" s="115" t="n"/>
      <c r="AT176" s="183">
        <f>AS176*F176</f>
        <v>0</v>
      </c>
      <c r="AU176" s="113" t="n"/>
      <c r="AV176" s="192">
        <f>AU176*E176</f>
        <v>0</v>
      </c>
      <c r="AW176" s="115" t="n"/>
      <c r="AX176" s="183">
        <f>AW176*F176</f>
        <v>0</v>
      </c>
      <c r="AY176" s="113" t="n"/>
      <c r="AZ176" s="192">
        <f>AY176*E176</f>
        <v>0</v>
      </c>
      <c r="BA176" s="115" t="n"/>
      <c r="BB176" s="183">
        <f>BA176*F176</f>
        <v>0</v>
      </c>
      <c r="BC176" s="113" t="n"/>
      <c r="BD176" s="192">
        <f>BC176*E176</f>
        <v>0</v>
      </c>
      <c r="BE176" s="115" t="n"/>
      <c r="BF176" s="183">
        <f>BE176*F176</f>
        <v>0</v>
      </c>
    </row>
    <row r="177" ht="97.8" customHeight="1">
      <c r="A177" s="19" t="inlineStr">
        <is>
          <t>08.018.0220</t>
        </is>
      </c>
      <c r="B177" s="15" t="inlineStr">
        <is>
          <t>עמדת עבודה הכוללת: רב בתי תקע דוגמת "ניסקו" או "ע.ד.א. פלסט" דגם "אופיס 8 מודול" או "D18" או ש"ע לרבות: 1 נקודת בית תקע מושלמת בכבל N2XY עם 4 אביזרים A16 דגם ישראלי, 2 נקודות תקשורת מושלמות בכבל CAT-5E כולל אביזר וחיבור בשני הקצוות, 2 נקודות טלפון מושלמות כולל אביזר דגם בזק וכבל מחובר בשני הצדדים</t>
        </is>
      </c>
      <c r="C177" s="14" t="inlineStr">
        <is>
          <t>יח'</t>
        </is>
      </c>
      <c r="D177" s="193" t="n">
        <v>1340</v>
      </c>
      <c r="E177" s="180">
        <f>D177*(1-$E$2)</f>
        <v>1139</v>
      </c>
      <c r="F177" s="194">
        <f>E177*(1+$F$2)</f>
        <v>1195.95</v>
      </c>
      <c r="H177" s="46">
        <f>K177+O177+W177+AA177+AE177+AI177+AQ177+AU177+AY177+BC177</f>
        <v>0</v>
      </c>
      <c r="I177" s="59">
        <f>M177+Q177+U177+Y177+AC177+AG177+AK177+AO177+AS177+AW177+BA177+BE177</f>
        <v>0</v>
      </c>
      <c r="K177" s="108" t="n"/>
      <c r="L177" s="190">
        <f>K177*E177</f>
        <v>0</v>
      </c>
      <c r="M177" s="110" t="n"/>
      <c r="N177" s="183">
        <f>M177*F177</f>
        <v>0</v>
      </c>
      <c r="O177" s="108" t="n"/>
      <c r="P177" s="191">
        <f>O177*E177</f>
        <v>0</v>
      </c>
      <c r="Q177" s="112" t="n"/>
      <c r="R177" s="183">
        <f>Q177*F177</f>
        <v>0</v>
      </c>
      <c r="S177" s="108" t="n"/>
      <c r="T177" s="191">
        <f>S177*E177</f>
        <v>0</v>
      </c>
      <c r="U177" s="112" t="n"/>
      <c r="V177" s="183">
        <f>U177*F177</f>
        <v>0</v>
      </c>
      <c r="W177" s="108" t="n"/>
      <c r="X177" s="191">
        <f>W177*E177</f>
        <v>0</v>
      </c>
      <c r="Y177" s="112" t="n"/>
      <c r="Z177" s="183">
        <f>Y177*F177</f>
        <v>0</v>
      </c>
      <c r="AA177" s="108" t="n"/>
      <c r="AB177" s="191">
        <f>AA177*E177</f>
        <v>0</v>
      </c>
      <c r="AC177" s="112" t="n"/>
      <c r="AD177" s="183">
        <f>AC177*F177</f>
        <v>0</v>
      </c>
      <c r="AE177" s="108" t="n"/>
      <c r="AF177" s="191">
        <f>AE177*E177</f>
        <v>0</v>
      </c>
      <c r="AG177" s="112" t="n"/>
      <c r="AH177" s="183">
        <f>AG177*F177</f>
        <v>0</v>
      </c>
      <c r="AI177" s="108" t="n"/>
      <c r="AJ177" s="191">
        <f>AI177*E177</f>
        <v>0</v>
      </c>
      <c r="AK177" s="112" t="n"/>
      <c r="AL177" s="183">
        <f>AK177*F177</f>
        <v>0</v>
      </c>
      <c r="AM177" s="113" t="n"/>
      <c r="AN177" s="192">
        <f>AM177*E177</f>
        <v>0</v>
      </c>
      <c r="AO177" s="115" t="n"/>
      <c r="AP177" s="183">
        <f>AO177*F177</f>
        <v>0</v>
      </c>
      <c r="AQ177" s="113" t="n"/>
      <c r="AR177" s="192">
        <f>AQ177*E177</f>
        <v>0</v>
      </c>
      <c r="AS177" s="115" t="n"/>
      <c r="AT177" s="183">
        <f>AS177*F177</f>
        <v>0</v>
      </c>
      <c r="AU177" s="113" t="n"/>
      <c r="AV177" s="192">
        <f>AU177*E177</f>
        <v>0</v>
      </c>
      <c r="AW177" s="115" t="n"/>
      <c r="AX177" s="183">
        <f>AW177*F177</f>
        <v>0</v>
      </c>
      <c r="AY177" s="113" t="n"/>
      <c r="AZ177" s="192">
        <f>AY177*E177</f>
        <v>0</v>
      </c>
      <c r="BA177" s="115" t="n"/>
      <c r="BB177" s="183">
        <f>BA177*F177</f>
        <v>0</v>
      </c>
      <c r="BC177" s="113" t="n"/>
      <c r="BD177" s="192">
        <f>BC177*E177</f>
        <v>0</v>
      </c>
      <c r="BE177" s="115" t="n"/>
      <c r="BF177" s="183">
        <f>BE177*F177</f>
        <v>0</v>
      </c>
    </row>
    <row r="178" ht="125.4" customHeight="1">
      <c r="A178" s="19" t="inlineStr">
        <is>
          <t>08.018.0230</t>
        </is>
      </c>
      <c r="B178" s="15" t="inlineStr">
        <is>
          <t>עמדת עבודה הכוללת: רב בתי תקע דוגמת "ניסקו" או "ע.ד.א. פלסט" דגם "אופיס 8 מודול" או "D18" או ש"ע לרבות: 1 נקודת בית תקע מושלמת בכבל N2XY עם 2 אביזרים A16 דגם ישראלי לחשמל רשת, 1 נקודת בית תקע A16 עם 2 אביזרים דגם ישראלי ל-UPS, שתי נקודות תקשורת מושלמות בכבל CAT-5E כולל אביזר וחיבור בשני הקצוות, 2 נקודות טלפון מושלמות כולל אביזר דגם בזק וכבל מחובר בשני הצדדים</t>
        </is>
      </c>
      <c r="C178" s="14" t="inlineStr">
        <is>
          <t>יח'</t>
        </is>
      </c>
      <c r="D178" s="193" t="n">
        <v>1610</v>
      </c>
      <c r="E178" s="180">
        <f>D178*(1-$E$2)</f>
        <v>1368.5</v>
      </c>
      <c r="F178" s="194">
        <f>E178*(1+$F$2)</f>
        <v>1436.925</v>
      </c>
      <c r="H178" s="46">
        <f>K178+O178+W178+AA178+AE178+AI178+AQ178+AU178+AY178+BC178</f>
        <v>0</v>
      </c>
      <c r="I178" s="59">
        <f>M178+Q178+U178+Y178+AC178+AG178+AK178+AO178+AS178+AW178+BA178+BE178</f>
        <v>0</v>
      </c>
      <c r="K178" s="108" t="n"/>
      <c r="L178" s="190">
        <f>K178*E178</f>
        <v>0</v>
      </c>
      <c r="M178" s="110" t="n"/>
      <c r="N178" s="183">
        <f>M178*F178</f>
        <v>0</v>
      </c>
      <c r="O178" s="108" t="n"/>
      <c r="P178" s="191">
        <f>O178*E178</f>
        <v>0</v>
      </c>
      <c r="Q178" s="112" t="n"/>
      <c r="R178" s="183">
        <f>Q178*F178</f>
        <v>0</v>
      </c>
      <c r="S178" s="108" t="n"/>
      <c r="T178" s="191">
        <f>S178*E178</f>
        <v>0</v>
      </c>
      <c r="U178" s="112" t="n"/>
      <c r="V178" s="183">
        <f>U178*F178</f>
        <v>0</v>
      </c>
      <c r="W178" s="108" t="n"/>
      <c r="X178" s="191">
        <f>W178*E178</f>
        <v>0</v>
      </c>
      <c r="Y178" s="112" t="n"/>
      <c r="Z178" s="183">
        <f>Y178*F178</f>
        <v>0</v>
      </c>
      <c r="AA178" s="108" t="n"/>
      <c r="AB178" s="191">
        <f>AA178*E178</f>
        <v>0</v>
      </c>
      <c r="AC178" s="112" t="n"/>
      <c r="AD178" s="183">
        <f>AC178*F178</f>
        <v>0</v>
      </c>
      <c r="AE178" s="108" t="n"/>
      <c r="AF178" s="191">
        <f>AE178*E178</f>
        <v>0</v>
      </c>
      <c r="AG178" s="112" t="n"/>
      <c r="AH178" s="183">
        <f>AG178*F178</f>
        <v>0</v>
      </c>
      <c r="AI178" s="108" t="n"/>
      <c r="AJ178" s="191">
        <f>AI178*E178</f>
        <v>0</v>
      </c>
      <c r="AK178" s="112" t="n"/>
      <c r="AL178" s="183">
        <f>AK178*F178</f>
        <v>0</v>
      </c>
      <c r="AM178" s="113" t="n"/>
      <c r="AN178" s="192">
        <f>AM178*E178</f>
        <v>0</v>
      </c>
      <c r="AO178" s="115" t="n"/>
      <c r="AP178" s="183">
        <f>AO178*F178</f>
        <v>0</v>
      </c>
      <c r="AQ178" s="113" t="n"/>
      <c r="AR178" s="192">
        <f>AQ178*E178</f>
        <v>0</v>
      </c>
      <c r="AS178" s="115" t="n"/>
      <c r="AT178" s="183">
        <f>AS178*F178</f>
        <v>0</v>
      </c>
      <c r="AU178" s="113" t="n"/>
      <c r="AV178" s="192">
        <f>AU178*E178</f>
        <v>0</v>
      </c>
      <c r="AW178" s="115" t="n"/>
      <c r="AX178" s="183">
        <f>AW178*F178</f>
        <v>0</v>
      </c>
      <c r="AY178" s="113" t="n"/>
      <c r="AZ178" s="192">
        <f>AY178*E178</f>
        <v>0</v>
      </c>
      <c r="BA178" s="115" t="n"/>
      <c r="BB178" s="183">
        <f>BA178*F178</f>
        <v>0</v>
      </c>
      <c r="BC178" s="113" t="n"/>
      <c r="BD178" s="192">
        <f>BC178*E178</f>
        <v>0</v>
      </c>
      <c r="BE178" s="115" t="n"/>
      <c r="BF178" s="183">
        <f>BE178*F178</f>
        <v>0</v>
      </c>
    </row>
    <row r="179" ht="111.6" customHeight="1">
      <c r="A179" s="19" t="inlineStr">
        <is>
          <t>08.018.0235</t>
        </is>
      </c>
      <c r="B179" s="15" t="inlineStr">
        <is>
          <t>עמדת עבודה הכוללת: רב בתי תקע דוגמת "ניסקו" או "ע.ד.א. פלסט" דגם "אופיס 8 מודול או "D18" או ש"ע לרבות:2 נקודות בית תקע מושלמת בכבל N2XY עם 6 אביזרים A16 דגם ישראלי לחשמל רשת, 1 נקודת בית תקע A16 עם 2 אביזרים דגם ישראלי ל-UPS, שתי נקודות תקשורת מושלמות בכבל CAT-5E כולל אביזר וחיבור בשני הקצוות, 2 נקודות טלפון מושלמות כולל אביזר דגם בזק וכבל מחובר בשני הצדדים</t>
        </is>
      </c>
      <c r="C179" s="14" t="inlineStr">
        <is>
          <t>יח'</t>
        </is>
      </c>
      <c r="D179" s="193" t="n">
        <v>1650</v>
      </c>
      <c r="E179" s="180">
        <f>D179*(1-$E$2)</f>
        <v>1402.5</v>
      </c>
      <c r="F179" s="194">
        <f>E179*(1+$F$2)</f>
        <v>1472.625</v>
      </c>
      <c r="H179" s="46">
        <f>K179+O179+W179+AA179+AE179+AI179+AQ179+AU179+AY179+BC179</f>
        <v>0</v>
      </c>
      <c r="I179" s="59">
        <f>M179+Q179+U179+Y179+AC179+AG179+AK179+AO179+AS179+AW179+BA179+BE179</f>
        <v>0</v>
      </c>
      <c r="K179" s="108" t="n"/>
      <c r="L179" s="190">
        <f>K179*E179</f>
        <v>0</v>
      </c>
      <c r="M179" s="110" t="n"/>
      <c r="N179" s="183">
        <f>M179*F179</f>
        <v>0</v>
      </c>
      <c r="O179" s="108" t="n"/>
      <c r="P179" s="191">
        <f>O179*E179</f>
        <v>0</v>
      </c>
      <c r="Q179" s="112" t="n"/>
      <c r="R179" s="183">
        <f>Q179*F179</f>
        <v>0</v>
      </c>
      <c r="S179" s="108" t="n"/>
      <c r="T179" s="191">
        <f>S179*E179</f>
        <v>0</v>
      </c>
      <c r="U179" s="112" t="n"/>
      <c r="V179" s="183">
        <f>U179*F179</f>
        <v>0</v>
      </c>
      <c r="W179" s="108" t="n"/>
      <c r="X179" s="191">
        <f>W179*E179</f>
        <v>0</v>
      </c>
      <c r="Y179" s="112" t="n"/>
      <c r="Z179" s="183">
        <f>Y179*F179</f>
        <v>0</v>
      </c>
      <c r="AA179" s="108" t="n"/>
      <c r="AB179" s="191">
        <f>AA179*E179</f>
        <v>0</v>
      </c>
      <c r="AC179" s="112" t="n"/>
      <c r="AD179" s="183">
        <f>AC179*F179</f>
        <v>0</v>
      </c>
      <c r="AE179" s="108" t="n"/>
      <c r="AF179" s="191">
        <f>AE179*E179</f>
        <v>0</v>
      </c>
      <c r="AG179" s="112" t="n"/>
      <c r="AH179" s="183">
        <f>AG179*F179</f>
        <v>0</v>
      </c>
      <c r="AI179" s="108" t="n"/>
      <c r="AJ179" s="191">
        <f>AI179*E179</f>
        <v>0</v>
      </c>
      <c r="AK179" s="112" t="n"/>
      <c r="AL179" s="183">
        <f>AK179*F179</f>
        <v>0</v>
      </c>
      <c r="AM179" s="113" t="n"/>
      <c r="AN179" s="192">
        <f>AM179*E179</f>
        <v>0</v>
      </c>
      <c r="AO179" s="115" t="n"/>
      <c r="AP179" s="183">
        <f>AO179*F179</f>
        <v>0</v>
      </c>
      <c r="AQ179" s="113" t="n"/>
      <c r="AR179" s="192">
        <f>AQ179*E179</f>
        <v>0</v>
      </c>
      <c r="AS179" s="115" t="n"/>
      <c r="AT179" s="183">
        <f>AS179*F179</f>
        <v>0</v>
      </c>
      <c r="AU179" s="113" t="n"/>
      <c r="AV179" s="192">
        <f>AU179*E179</f>
        <v>0</v>
      </c>
      <c r="AW179" s="115" t="n"/>
      <c r="AX179" s="183">
        <f>AW179*F179</f>
        <v>0</v>
      </c>
      <c r="AY179" s="113" t="n"/>
      <c r="AZ179" s="192">
        <f>AY179*E179</f>
        <v>0</v>
      </c>
      <c r="BA179" s="115" t="n"/>
      <c r="BB179" s="183">
        <f>BA179*F179</f>
        <v>0</v>
      </c>
      <c r="BC179" s="113" t="n"/>
      <c r="BD179" s="192">
        <f>BC179*E179</f>
        <v>0</v>
      </c>
      <c r="BE179" s="115" t="n"/>
      <c r="BF179" s="183">
        <f>BE179*F179</f>
        <v>0</v>
      </c>
    </row>
    <row r="180" ht="84" customHeight="1">
      <c r="A180" s="19" t="inlineStr">
        <is>
          <t>08.018.0240</t>
        </is>
      </c>
      <c r="B180" s="15" t="inlineStr">
        <is>
          <t>עמדת עבודה הכוללת: רב בתי תקע דוגמת "ניסקו או "ע.ד.א. פלסט" דגם "אופיס 8 מודול" או "D18" או ש"ע לרבות: 1 נקודת בית תקע מושלמת בכבל N2XY עם 4 אביזרים A16 דגם ישראלי, 4 נקודות תקשורת מושלמות בכבל CAT-5E כולל אביזר וחיבור בשני הקצוות</t>
        </is>
      </c>
      <c r="C180" s="14" t="inlineStr">
        <is>
          <t>יח'</t>
        </is>
      </c>
      <c r="D180" s="193" t="n">
        <v>1410</v>
      </c>
      <c r="E180" s="180">
        <f>D180*(1-$E$2)</f>
        <v>1198.5</v>
      </c>
      <c r="F180" s="194">
        <f>E180*(1+$F$2)</f>
        <v>1258.425</v>
      </c>
      <c r="H180" s="46">
        <f>K180+O180+W180+AA180+AE180+AI180+AQ180+AU180+AY180+BC180</f>
        <v>0</v>
      </c>
      <c r="I180" s="59">
        <f>M180+Q180+U180+Y180+AC180+AG180+AK180+AO180+AS180+AW180+BA180+BE180</f>
        <v>0</v>
      </c>
      <c r="K180" s="108" t="n"/>
      <c r="L180" s="190">
        <f>K180*E180</f>
        <v>0</v>
      </c>
      <c r="M180" s="110" t="n"/>
      <c r="N180" s="183">
        <f>M180*F180</f>
        <v>0</v>
      </c>
      <c r="O180" s="108" t="n"/>
      <c r="P180" s="191">
        <f>O180*E180</f>
        <v>0</v>
      </c>
      <c r="Q180" s="112" t="n"/>
      <c r="R180" s="183">
        <f>Q180*F180</f>
        <v>0</v>
      </c>
      <c r="S180" s="108" t="n"/>
      <c r="T180" s="191">
        <f>S180*E180</f>
        <v>0</v>
      </c>
      <c r="U180" s="112" t="n"/>
      <c r="V180" s="183">
        <f>U180*F180</f>
        <v>0</v>
      </c>
      <c r="W180" s="108" t="n"/>
      <c r="X180" s="191">
        <f>W180*E180</f>
        <v>0</v>
      </c>
      <c r="Y180" s="112" t="n"/>
      <c r="Z180" s="183">
        <f>Y180*F180</f>
        <v>0</v>
      </c>
      <c r="AA180" s="108" t="n"/>
      <c r="AB180" s="191">
        <f>AA180*E180</f>
        <v>0</v>
      </c>
      <c r="AC180" s="112" t="n"/>
      <c r="AD180" s="183">
        <f>AC180*F180</f>
        <v>0</v>
      </c>
      <c r="AE180" s="108" t="n"/>
      <c r="AF180" s="191">
        <f>AE180*E180</f>
        <v>0</v>
      </c>
      <c r="AG180" s="112" t="n"/>
      <c r="AH180" s="183">
        <f>AG180*F180</f>
        <v>0</v>
      </c>
      <c r="AI180" s="108" t="n"/>
      <c r="AJ180" s="191">
        <f>AI180*E180</f>
        <v>0</v>
      </c>
      <c r="AK180" s="112" t="n"/>
      <c r="AL180" s="183">
        <f>AK180*F180</f>
        <v>0</v>
      </c>
      <c r="AM180" s="113" t="n"/>
      <c r="AN180" s="192">
        <f>AM180*E180</f>
        <v>0</v>
      </c>
      <c r="AO180" s="115" t="n"/>
      <c r="AP180" s="183">
        <f>AO180*F180</f>
        <v>0</v>
      </c>
      <c r="AQ180" s="113" t="n"/>
      <c r="AR180" s="192">
        <f>AQ180*E180</f>
        <v>0</v>
      </c>
      <c r="AS180" s="115" t="n"/>
      <c r="AT180" s="183">
        <f>AS180*F180</f>
        <v>0</v>
      </c>
      <c r="AU180" s="113" t="n"/>
      <c r="AV180" s="192">
        <f>AU180*E180</f>
        <v>0</v>
      </c>
      <c r="AW180" s="115" t="n"/>
      <c r="AX180" s="183">
        <f>AW180*F180</f>
        <v>0</v>
      </c>
      <c r="AY180" s="113" t="n"/>
      <c r="AZ180" s="192">
        <f>AY180*E180</f>
        <v>0</v>
      </c>
      <c r="BA180" s="115" t="n"/>
      <c r="BB180" s="183">
        <f>BA180*F180</f>
        <v>0</v>
      </c>
      <c r="BC180" s="113" t="n"/>
      <c r="BD180" s="192">
        <f>BC180*E180</f>
        <v>0</v>
      </c>
      <c r="BE180" s="115" t="n"/>
      <c r="BF180" s="183">
        <f>BE180*F180</f>
        <v>0</v>
      </c>
    </row>
    <row r="181" ht="111.6" customHeight="1">
      <c r="A181" s="19" t="inlineStr">
        <is>
          <t>08.018.0300</t>
        </is>
      </c>
      <c r="B181" s="15" t="inlineStr">
        <is>
          <t>עמדת עבודה הכוללת: רב בתי תקע דוגמת "ניסקו" או "ע.ד.א. פלסט" דגם "אופיס 8 מודול" או "D18" או ש"ע לרבות: 1 נקודת בית תקע A16 עם 4 אביזרים דגם ישראלי, 1 נקודת בית תקע A16 עם 2 אביזרים דגם ישראלי ל-UPS, ארבע נקודות תקשורת מושלמות CAT-6A כולל כבל CAT-7 לכל נקודת תקשורת, מסדרת כבלי GIGA המותאם לעבודה בקצב 10G</t>
        </is>
      </c>
      <c r="C181" s="14" t="inlineStr">
        <is>
          <t>יח'</t>
        </is>
      </c>
      <c r="D181" s="193" t="n">
        <v>2470</v>
      </c>
      <c r="E181" s="180">
        <f>D181*(1-$E$2)</f>
        <v>2099.5</v>
      </c>
      <c r="F181" s="194">
        <f>E181*(1+$F$2)</f>
        <v>2204.475</v>
      </c>
      <c r="H181" s="46">
        <f>K181+O181+W181+AA181+AE181+AI181+AQ181+AU181+AY181+BC181</f>
        <v>0</v>
      </c>
      <c r="I181" s="59">
        <f>M181+Q181+U181+Y181+AC181+AG181+AK181+AO181+AS181+AW181+BA181+BE181</f>
        <v>0</v>
      </c>
      <c r="K181" s="108" t="n"/>
      <c r="L181" s="190">
        <f>K181*E181</f>
        <v>0</v>
      </c>
      <c r="M181" s="110" t="n"/>
      <c r="N181" s="183">
        <f>M181*F181</f>
        <v>0</v>
      </c>
      <c r="O181" s="108" t="n"/>
      <c r="P181" s="191">
        <f>O181*E181</f>
        <v>0</v>
      </c>
      <c r="Q181" s="112" t="n"/>
      <c r="R181" s="183">
        <f>Q181*F181</f>
        <v>0</v>
      </c>
      <c r="S181" s="108" t="n"/>
      <c r="T181" s="191">
        <f>S181*E181</f>
        <v>0</v>
      </c>
      <c r="U181" s="112" t="n"/>
      <c r="V181" s="183">
        <f>U181*F181</f>
        <v>0</v>
      </c>
      <c r="W181" s="108" t="n"/>
      <c r="X181" s="191">
        <f>W181*E181</f>
        <v>0</v>
      </c>
      <c r="Y181" s="112" t="n"/>
      <c r="Z181" s="183">
        <f>Y181*F181</f>
        <v>0</v>
      </c>
      <c r="AA181" s="108" t="n"/>
      <c r="AB181" s="191">
        <f>AA181*E181</f>
        <v>0</v>
      </c>
      <c r="AC181" s="112" t="n"/>
      <c r="AD181" s="183">
        <f>AC181*F181</f>
        <v>0</v>
      </c>
      <c r="AE181" s="108" t="n"/>
      <c r="AF181" s="191">
        <f>AE181*E181</f>
        <v>0</v>
      </c>
      <c r="AG181" s="112" t="n"/>
      <c r="AH181" s="183">
        <f>AG181*F181</f>
        <v>0</v>
      </c>
      <c r="AI181" s="108" t="n"/>
      <c r="AJ181" s="191">
        <f>AI181*E181</f>
        <v>0</v>
      </c>
      <c r="AK181" s="112" t="n"/>
      <c r="AL181" s="183">
        <f>AK181*F181</f>
        <v>0</v>
      </c>
      <c r="AM181" s="113" t="n"/>
      <c r="AN181" s="192">
        <f>AM181*E181</f>
        <v>0</v>
      </c>
      <c r="AO181" s="115" t="n"/>
      <c r="AP181" s="183">
        <f>AO181*F181</f>
        <v>0</v>
      </c>
      <c r="AQ181" s="113" t="n"/>
      <c r="AR181" s="192">
        <f>AQ181*E181</f>
        <v>0</v>
      </c>
      <c r="AS181" s="115" t="n"/>
      <c r="AT181" s="183">
        <f>AS181*F181</f>
        <v>0</v>
      </c>
      <c r="AU181" s="113" t="n"/>
      <c r="AV181" s="192">
        <f>AU181*E181</f>
        <v>0</v>
      </c>
      <c r="AW181" s="115" t="n"/>
      <c r="AX181" s="183">
        <f>AW181*F181</f>
        <v>0</v>
      </c>
      <c r="AY181" s="113" t="n"/>
      <c r="AZ181" s="192">
        <f>AY181*E181</f>
        <v>0</v>
      </c>
      <c r="BA181" s="115" t="n"/>
      <c r="BB181" s="183">
        <f>BA181*F181</f>
        <v>0</v>
      </c>
      <c r="BC181" s="113" t="n"/>
      <c r="BD181" s="192">
        <f>BC181*E181</f>
        <v>0</v>
      </c>
      <c r="BE181" s="115" t="n"/>
      <c r="BF181" s="183">
        <f>BE181*F181</f>
        <v>0</v>
      </c>
    </row>
    <row r="182" ht="111.6" customHeight="1">
      <c r="A182" s="19" t="inlineStr">
        <is>
          <t>08.018.0320</t>
        </is>
      </c>
      <c r="B182" s="15" t="inlineStr">
        <is>
          <t>עמדת עבודה הכוללת: רב בתי תקע דוגמת "ניסקו" או "ע.ד.א. פלסט" דגם "אופיס 12 מודול" או "D20" או ש"ע לרבות: 1 נקודת בית תקע A16 עם 6 אביזרים דגם ישראלי, 1 נקודת בית תקע A16 עם 4 אביזרים דגם ישראלי ל-UPS, ארבע נקודות תקשורת מושלמות CAT-6A כולל כבל CAT-7 לכל נקודת תקשורת, מסדרת כבלי GIGA המותאם לעבודה בקצב 10G</t>
        </is>
      </c>
      <c r="C182" s="14" t="inlineStr">
        <is>
          <t>יח'</t>
        </is>
      </c>
      <c r="D182" s="193" t="n">
        <v>2640</v>
      </c>
      <c r="E182" s="180">
        <f>D182*(1-$E$2)</f>
        <v>2244</v>
      </c>
      <c r="F182" s="194">
        <f>E182*(1+$F$2)</f>
        <v>2356.2000000000003</v>
      </c>
      <c r="H182" s="46">
        <f>K182+O182+W182+AA182+AE182+AI182+AQ182+AU182+AY182+BC182</f>
        <v>0</v>
      </c>
      <c r="I182" s="59">
        <f>M182+Q182+U182+Y182+AC182+AG182+AK182+AO182+AS182+AW182+BA182+BE182</f>
        <v>0</v>
      </c>
      <c r="K182" s="108" t="n"/>
      <c r="L182" s="190">
        <f>K182*E182</f>
        <v>0</v>
      </c>
      <c r="M182" s="110" t="n"/>
      <c r="N182" s="183">
        <f>M182*F182</f>
        <v>0</v>
      </c>
      <c r="O182" s="108" t="n"/>
      <c r="P182" s="191">
        <f>O182*E182</f>
        <v>0</v>
      </c>
      <c r="Q182" s="112" t="n"/>
      <c r="R182" s="183">
        <f>Q182*F182</f>
        <v>0</v>
      </c>
      <c r="S182" s="108" t="n"/>
      <c r="T182" s="191">
        <f>S182*E182</f>
        <v>0</v>
      </c>
      <c r="U182" s="112" t="n"/>
      <c r="V182" s="183">
        <f>U182*F182</f>
        <v>0</v>
      </c>
      <c r="W182" s="108" t="n"/>
      <c r="X182" s="191">
        <f>W182*E182</f>
        <v>0</v>
      </c>
      <c r="Y182" s="112" t="n"/>
      <c r="Z182" s="183">
        <f>Y182*F182</f>
        <v>0</v>
      </c>
      <c r="AA182" s="108" t="n"/>
      <c r="AB182" s="191">
        <f>AA182*E182</f>
        <v>0</v>
      </c>
      <c r="AC182" s="112" t="n"/>
      <c r="AD182" s="183">
        <f>AC182*F182</f>
        <v>0</v>
      </c>
      <c r="AE182" s="108" t="n"/>
      <c r="AF182" s="191">
        <f>AE182*E182</f>
        <v>0</v>
      </c>
      <c r="AG182" s="112" t="n"/>
      <c r="AH182" s="183">
        <f>AG182*F182</f>
        <v>0</v>
      </c>
      <c r="AI182" s="108" t="n"/>
      <c r="AJ182" s="191">
        <f>AI182*E182</f>
        <v>0</v>
      </c>
      <c r="AK182" s="112" t="n"/>
      <c r="AL182" s="183">
        <f>AK182*F182</f>
        <v>0</v>
      </c>
      <c r="AM182" s="113" t="n"/>
      <c r="AN182" s="192">
        <f>AM182*E182</f>
        <v>0</v>
      </c>
      <c r="AO182" s="115" t="n"/>
      <c r="AP182" s="183">
        <f>AO182*F182</f>
        <v>0</v>
      </c>
      <c r="AQ182" s="113" t="n"/>
      <c r="AR182" s="192">
        <f>AQ182*E182</f>
        <v>0</v>
      </c>
      <c r="AS182" s="115" t="n"/>
      <c r="AT182" s="183">
        <f>AS182*F182</f>
        <v>0</v>
      </c>
      <c r="AU182" s="113" t="n"/>
      <c r="AV182" s="192">
        <f>AU182*E182</f>
        <v>0</v>
      </c>
      <c r="AW182" s="115" t="n"/>
      <c r="AX182" s="183">
        <f>AW182*F182</f>
        <v>0</v>
      </c>
      <c r="AY182" s="113" t="n"/>
      <c r="AZ182" s="192">
        <f>AY182*E182</f>
        <v>0</v>
      </c>
      <c r="BA182" s="115" t="n"/>
      <c r="BB182" s="183">
        <f>BA182*F182</f>
        <v>0</v>
      </c>
      <c r="BC182" s="113" t="n"/>
      <c r="BD182" s="192">
        <f>BC182*E182</f>
        <v>0</v>
      </c>
      <c r="BE182" s="115" t="n"/>
      <c r="BF182" s="183">
        <f>BE182*F182</f>
        <v>0</v>
      </c>
    </row>
    <row r="183" ht="56.4" customHeight="1">
      <c r="A183" s="19" t="inlineStr">
        <is>
          <t>08.018.0400</t>
        </is>
      </c>
      <c r="B183" s="15" t="inlineStr">
        <is>
          <t>עמדת עבודה הכוללת רב בתי תקע דוגמת "ניסקו" או "ע.ד.א. פלסט" דגם "אופיס 4 מודול" או "D14" או ש"ע ל-4 אביזרים, לרבות 4 בתי תקע A16, נקודת בית תקע A16 עם צנרת ומוליכים 2.5 ממ"ר</t>
        </is>
      </c>
      <c r="C183" s="14" t="inlineStr">
        <is>
          <t>יח'</t>
        </is>
      </c>
      <c r="D183" s="193" t="n">
        <v>396</v>
      </c>
      <c r="E183" s="180">
        <f>D183*(1-$E$2)</f>
        <v>336.59999999999997</v>
      </c>
      <c r="F183" s="194">
        <f>E183*(1+$F$2)</f>
        <v>353.43</v>
      </c>
      <c r="H183" s="46">
        <f>K183+O183+W183+AA183+AE183+AI183+AQ183+AU183+AY183+BC183</f>
        <v>0</v>
      </c>
      <c r="I183" s="59">
        <f>M183+Q183+U183+Y183+AC183+AG183+AK183+AO183+AS183+AW183+BA183+BE183</f>
        <v>0</v>
      </c>
      <c r="K183" s="108" t="n"/>
      <c r="L183" s="190">
        <f>K183*E183</f>
        <v>0</v>
      </c>
      <c r="M183" s="110" t="n"/>
      <c r="N183" s="183">
        <f>M183*F183</f>
        <v>0</v>
      </c>
      <c r="O183" s="108" t="n"/>
      <c r="P183" s="191">
        <f>O183*E183</f>
        <v>0</v>
      </c>
      <c r="Q183" s="112" t="n"/>
      <c r="R183" s="183">
        <f>Q183*F183</f>
        <v>0</v>
      </c>
      <c r="S183" s="108" t="n"/>
      <c r="T183" s="191">
        <f>S183*E183</f>
        <v>0</v>
      </c>
      <c r="U183" s="112" t="n"/>
      <c r="V183" s="183">
        <f>U183*F183</f>
        <v>0</v>
      </c>
      <c r="W183" s="108" t="n"/>
      <c r="X183" s="191">
        <f>W183*E183</f>
        <v>0</v>
      </c>
      <c r="Y183" s="112" t="n"/>
      <c r="Z183" s="183">
        <f>Y183*F183</f>
        <v>0</v>
      </c>
      <c r="AA183" s="108" t="n"/>
      <c r="AB183" s="191">
        <f>AA183*E183</f>
        <v>0</v>
      </c>
      <c r="AC183" s="112" t="n"/>
      <c r="AD183" s="183">
        <f>AC183*F183</f>
        <v>0</v>
      </c>
      <c r="AE183" s="108" t="n"/>
      <c r="AF183" s="191">
        <f>AE183*E183</f>
        <v>0</v>
      </c>
      <c r="AG183" s="112" t="n"/>
      <c r="AH183" s="183">
        <f>AG183*F183</f>
        <v>0</v>
      </c>
      <c r="AI183" s="108" t="n"/>
      <c r="AJ183" s="191">
        <f>AI183*E183</f>
        <v>0</v>
      </c>
      <c r="AK183" s="112" t="n"/>
      <c r="AL183" s="183">
        <f>AK183*F183</f>
        <v>0</v>
      </c>
      <c r="AM183" s="113" t="n"/>
      <c r="AN183" s="192">
        <f>AM183*E183</f>
        <v>0</v>
      </c>
      <c r="AO183" s="115" t="n"/>
      <c r="AP183" s="183">
        <f>AO183*F183</f>
        <v>0</v>
      </c>
      <c r="AQ183" s="113" t="n"/>
      <c r="AR183" s="192">
        <f>AQ183*E183</f>
        <v>0</v>
      </c>
      <c r="AS183" s="115" t="n"/>
      <c r="AT183" s="183">
        <f>AS183*F183</f>
        <v>0</v>
      </c>
      <c r="AU183" s="113" t="n"/>
      <c r="AV183" s="192">
        <f>AU183*E183</f>
        <v>0</v>
      </c>
      <c r="AW183" s="115" t="n"/>
      <c r="AX183" s="183">
        <f>AW183*F183</f>
        <v>0</v>
      </c>
      <c r="AY183" s="113" t="n"/>
      <c r="AZ183" s="192">
        <f>AY183*E183</f>
        <v>0</v>
      </c>
      <c r="BA183" s="115" t="n"/>
      <c r="BB183" s="183">
        <f>BA183*F183</f>
        <v>0</v>
      </c>
      <c r="BC183" s="113" t="n"/>
      <c r="BD183" s="192">
        <f>BC183*E183</f>
        <v>0</v>
      </c>
      <c r="BE183" s="115" t="n"/>
      <c r="BF183" s="183">
        <f>BE183*F183</f>
        <v>0</v>
      </c>
    </row>
    <row r="184" ht="56.4" customHeight="1">
      <c r="A184" s="19" t="inlineStr">
        <is>
          <t>08.018.0410</t>
        </is>
      </c>
      <c r="B184" s="15" t="inlineStr">
        <is>
          <t>עמדת עבודה הכוללת רב בתי תקע כדוגמת "ניסקו" או "ע.ד.א. פלסט" דגם "אופיס 6 מודול" או "D17" או ש"ע ל-6 אביזרים, לרבות 6 בתי תקע A16, נקודת בית תקע A16 עם צנרת ומוליכים 2.5 ממ"ר</t>
        </is>
      </c>
      <c r="C184" s="14" t="inlineStr">
        <is>
          <t>יח'</t>
        </is>
      </c>
      <c r="D184" s="193" t="n">
        <v>582</v>
      </c>
      <c r="E184" s="180">
        <f>D184*(1-$E$2)</f>
        <v>494.7</v>
      </c>
      <c r="F184" s="194">
        <f>E184*(1+$F$2)</f>
        <v>519.4350000000001</v>
      </c>
      <c r="H184" s="46">
        <f>K184+O184+W184+AA184+AE184+AI184+AQ184+AU184+AY184+BC184</f>
        <v>0</v>
      </c>
      <c r="I184" s="59">
        <f>M184+Q184+U184+Y184+AC184+AG184+AK184+AO184+AS184+AW184+BA184+BE184</f>
        <v>0</v>
      </c>
      <c r="K184" s="108" t="n"/>
      <c r="L184" s="190">
        <f>K184*E184</f>
        <v>0</v>
      </c>
      <c r="M184" s="110" t="n"/>
      <c r="N184" s="183">
        <f>M184*F184</f>
        <v>0</v>
      </c>
      <c r="O184" s="108" t="n"/>
      <c r="P184" s="191">
        <f>O184*E184</f>
        <v>0</v>
      </c>
      <c r="Q184" s="112" t="n"/>
      <c r="R184" s="183">
        <f>Q184*F184</f>
        <v>0</v>
      </c>
      <c r="S184" s="108" t="n"/>
      <c r="T184" s="191">
        <f>S184*E184</f>
        <v>0</v>
      </c>
      <c r="U184" s="112" t="n"/>
      <c r="V184" s="183">
        <f>U184*F184</f>
        <v>0</v>
      </c>
      <c r="W184" s="108" t="n"/>
      <c r="X184" s="191">
        <f>W184*E184</f>
        <v>0</v>
      </c>
      <c r="Y184" s="112" t="n"/>
      <c r="Z184" s="183">
        <f>Y184*F184</f>
        <v>0</v>
      </c>
      <c r="AA184" s="108" t="n"/>
      <c r="AB184" s="191">
        <f>AA184*E184</f>
        <v>0</v>
      </c>
      <c r="AC184" s="112" t="n"/>
      <c r="AD184" s="183">
        <f>AC184*F184</f>
        <v>0</v>
      </c>
      <c r="AE184" s="108" t="n"/>
      <c r="AF184" s="191">
        <f>AE184*E184</f>
        <v>0</v>
      </c>
      <c r="AG184" s="112" t="n"/>
      <c r="AH184" s="183">
        <f>AG184*F184</f>
        <v>0</v>
      </c>
      <c r="AI184" s="108" t="n"/>
      <c r="AJ184" s="191">
        <f>AI184*E184</f>
        <v>0</v>
      </c>
      <c r="AK184" s="112" t="n"/>
      <c r="AL184" s="183">
        <f>AK184*F184</f>
        <v>0</v>
      </c>
      <c r="AM184" s="113" t="n"/>
      <c r="AN184" s="192">
        <f>AM184*E184</f>
        <v>0</v>
      </c>
      <c r="AO184" s="115" t="n"/>
      <c r="AP184" s="183">
        <f>AO184*F184</f>
        <v>0</v>
      </c>
      <c r="AQ184" s="113" t="n"/>
      <c r="AR184" s="192">
        <f>AQ184*E184</f>
        <v>0</v>
      </c>
      <c r="AS184" s="115" t="n"/>
      <c r="AT184" s="183">
        <f>AS184*F184</f>
        <v>0</v>
      </c>
      <c r="AU184" s="113" t="n"/>
      <c r="AV184" s="192">
        <f>AU184*E184</f>
        <v>0</v>
      </c>
      <c r="AW184" s="115" t="n"/>
      <c r="AX184" s="183">
        <f>AW184*F184</f>
        <v>0</v>
      </c>
      <c r="AY184" s="113" t="n"/>
      <c r="AZ184" s="192">
        <f>AY184*E184</f>
        <v>0</v>
      </c>
      <c r="BA184" s="115" t="n"/>
      <c r="BB184" s="183">
        <f>BA184*F184</f>
        <v>0</v>
      </c>
      <c r="BC184" s="113" t="n"/>
      <c r="BD184" s="192">
        <f>BC184*E184</f>
        <v>0</v>
      </c>
      <c r="BE184" s="115" t="n"/>
      <c r="BF184" s="183">
        <f>BE184*F184</f>
        <v>0</v>
      </c>
    </row>
    <row r="185" ht="56.4" customHeight="1">
      <c r="A185" s="19" t="inlineStr">
        <is>
          <t>08.018.0420</t>
        </is>
      </c>
      <c r="B185" s="15" t="inlineStr">
        <is>
          <t>עמדת עבודה הכוללת רב בתי תקע דוגמת "ניסקו" או "ע.ד.א. פלסט" דגם "אופיס 8 מודול" או "D18" או ש"ע ל-8 אביזרים, לרבות 8 בתי תקע A16, שתי נקודות בית תקע A16 עם צנרת ומוליכים 2.5 ממ"ר</t>
        </is>
      </c>
      <c r="C185" s="14" t="inlineStr">
        <is>
          <t>יח'</t>
        </is>
      </c>
      <c r="D185" s="193" t="n">
        <v>907</v>
      </c>
      <c r="E185" s="180">
        <f>D185*(1-$E$2)</f>
        <v>770.9499999999999</v>
      </c>
      <c r="F185" s="194">
        <f>E185*(1+$F$2)</f>
        <v>809.4975</v>
      </c>
      <c r="H185" s="46">
        <f>K185+O185+W185+AA185+AE185+AI185+AQ185+AU185+AY185+BC185</f>
        <v>0</v>
      </c>
      <c r="I185" s="59">
        <f>M185+Q185+U185+Y185+AC185+AG185+AK185+AO185+AS185+AW185+BA185+BE185</f>
        <v>0</v>
      </c>
      <c r="K185" s="108" t="n"/>
      <c r="L185" s="190">
        <f>K185*E185</f>
        <v>0</v>
      </c>
      <c r="M185" s="110" t="n"/>
      <c r="N185" s="183">
        <f>M185*F185</f>
        <v>0</v>
      </c>
      <c r="O185" s="108" t="n"/>
      <c r="P185" s="191">
        <f>O185*E185</f>
        <v>0</v>
      </c>
      <c r="Q185" s="112" t="n"/>
      <c r="R185" s="183">
        <f>Q185*F185</f>
        <v>0</v>
      </c>
      <c r="S185" s="108" t="n"/>
      <c r="T185" s="191">
        <f>S185*E185</f>
        <v>0</v>
      </c>
      <c r="U185" s="112" t="n"/>
      <c r="V185" s="183">
        <f>U185*F185</f>
        <v>0</v>
      </c>
      <c r="W185" s="108" t="n"/>
      <c r="X185" s="191">
        <f>W185*E185</f>
        <v>0</v>
      </c>
      <c r="Y185" s="112" t="n"/>
      <c r="Z185" s="183">
        <f>Y185*F185</f>
        <v>0</v>
      </c>
      <c r="AA185" s="108" t="n"/>
      <c r="AB185" s="191">
        <f>AA185*E185</f>
        <v>0</v>
      </c>
      <c r="AC185" s="112" t="n"/>
      <c r="AD185" s="183">
        <f>AC185*F185</f>
        <v>0</v>
      </c>
      <c r="AE185" s="108" t="n"/>
      <c r="AF185" s="191">
        <f>AE185*E185</f>
        <v>0</v>
      </c>
      <c r="AG185" s="112" t="n"/>
      <c r="AH185" s="183">
        <f>AG185*F185</f>
        <v>0</v>
      </c>
      <c r="AI185" s="108" t="n"/>
      <c r="AJ185" s="191">
        <f>AI185*E185</f>
        <v>0</v>
      </c>
      <c r="AK185" s="112" t="n"/>
      <c r="AL185" s="183">
        <f>AK185*F185</f>
        <v>0</v>
      </c>
      <c r="AM185" s="113" t="n"/>
      <c r="AN185" s="192">
        <f>AM185*E185</f>
        <v>0</v>
      </c>
      <c r="AO185" s="115" t="n"/>
      <c r="AP185" s="183">
        <f>AO185*F185</f>
        <v>0</v>
      </c>
      <c r="AQ185" s="113" t="n"/>
      <c r="AR185" s="192">
        <f>AQ185*E185</f>
        <v>0</v>
      </c>
      <c r="AS185" s="115" t="n"/>
      <c r="AT185" s="183">
        <f>AS185*F185</f>
        <v>0</v>
      </c>
      <c r="AU185" s="113" t="n"/>
      <c r="AV185" s="192">
        <f>AU185*E185</f>
        <v>0</v>
      </c>
      <c r="AW185" s="115" t="n"/>
      <c r="AX185" s="183">
        <f>AW185*F185</f>
        <v>0</v>
      </c>
      <c r="AY185" s="113" t="n"/>
      <c r="AZ185" s="192">
        <f>AY185*E185</f>
        <v>0</v>
      </c>
      <c r="BA185" s="115" t="n"/>
      <c r="BB185" s="183">
        <f>BA185*F185</f>
        <v>0</v>
      </c>
      <c r="BC185" s="113" t="n"/>
      <c r="BD185" s="192">
        <f>BC185*E185</f>
        <v>0</v>
      </c>
      <c r="BE185" s="115" t="n"/>
      <c r="BF185" s="183">
        <f>BE185*F185</f>
        <v>0</v>
      </c>
    </row>
    <row r="186" ht="56.4" customHeight="1">
      <c r="A186" s="19" t="inlineStr">
        <is>
          <t>08.018.0430</t>
        </is>
      </c>
      <c r="B186" s="15" t="inlineStr">
        <is>
          <t>עמדת עבודה הכוללת רב בתי תקע דוגמת "ניסקו" או "ע.ד.א. פלסט" דגם "אופיס 12 מודול" או "D20" או ש"ע ל-12 אביזרים, לרבות 12 בתי תקע A16, שתי נקודות בית תקע A16 עם צנרת ומוליכים 2.5 ממ"ר</t>
        </is>
      </c>
      <c r="C186" s="14" t="inlineStr">
        <is>
          <t>יח'</t>
        </is>
      </c>
      <c r="D186" s="193" t="n">
        <v>1109</v>
      </c>
      <c r="E186" s="180">
        <f>D186*(1-$E$2)</f>
        <v>942.65</v>
      </c>
      <c r="F186" s="194">
        <f>E186*(1+$F$2)</f>
        <v>989.7825</v>
      </c>
      <c r="H186" s="46">
        <f>K186+O186+W186+AA186+AE186+AI186+AQ186+AU186+AY186+BC186</f>
        <v>0</v>
      </c>
      <c r="I186" s="59">
        <f>M186+Q186+U186+Y186+AC186+AG186+AK186+AO186+AS186+AW186+BA186+BE186</f>
        <v>0</v>
      </c>
      <c r="K186" s="108" t="n"/>
      <c r="L186" s="190">
        <f>K186*E186</f>
        <v>0</v>
      </c>
      <c r="M186" s="110" t="n"/>
      <c r="N186" s="183">
        <f>M186*F186</f>
        <v>0</v>
      </c>
      <c r="O186" s="108" t="n"/>
      <c r="P186" s="191">
        <f>O186*E186</f>
        <v>0</v>
      </c>
      <c r="Q186" s="112" t="n"/>
      <c r="R186" s="183">
        <f>Q186*F186</f>
        <v>0</v>
      </c>
      <c r="S186" s="108" t="n"/>
      <c r="T186" s="191">
        <f>S186*E186</f>
        <v>0</v>
      </c>
      <c r="U186" s="112" t="n"/>
      <c r="V186" s="183">
        <f>U186*F186</f>
        <v>0</v>
      </c>
      <c r="W186" s="108" t="n"/>
      <c r="X186" s="191">
        <f>W186*E186</f>
        <v>0</v>
      </c>
      <c r="Y186" s="112" t="n"/>
      <c r="Z186" s="183">
        <f>Y186*F186</f>
        <v>0</v>
      </c>
      <c r="AA186" s="108" t="n"/>
      <c r="AB186" s="191">
        <f>AA186*E186</f>
        <v>0</v>
      </c>
      <c r="AC186" s="112" t="n"/>
      <c r="AD186" s="183">
        <f>AC186*F186</f>
        <v>0</v>
      </c>
      <c r="AE186" s="108" t="n"/>
      <c r="AF186" s="191">
        <f>AE186*E186</f>
        <v>0</v>
      </c>
      <c r="AG186" s="112" t="n"/>
      <c r="AH186" s="183">
        <f>AG186*F186</f>
        <v>0</v>
      </c>
      <c r="AI186" s="108" t="n"/>
      <c r="AJ186" s="191">
        <f>AI186*E186</f>
        <v>0</v>
      </c>
      <c r="AK186" s="112" t="n"/>
      <c r="AL186" s="183">
        <f>AK186*F186</f>
        <v>0</v>
      </c>
      <c r="AM186" s="113" t="n"/>
      <c r="AN186" s="192">
        <f>AM186*E186</f>
        <v>0</v>
      </c>
      <c r="AO186" s="115" t="n"/>
      <c r="AP186" s="183">
        <f>AO186*F186</f>
        <v>0</v>
      </c>
      <c r="AQ186" s="113" t="n"/>
      <c r="AR186" s="192">
        <f>AQ186*E186</f>
        <v>0</v>
      </c>
      <c r="AS186" s="115" t="n"/>
      <c r="AT186" s="183">
        <f>AS186*F186</f>
        <v>0</v>
      </c>
      <c r="AU186" s="113" t="n"/>
      <c r="AV186" s="192">
        <f>AU186*E186</f>
        <v>0</v>
      </c>
      <c r="AW186" s="115" t="n"/>
      <c r="AX186" s="183">
        <f>AW186*F186</f>
        <v>0</v>
      </c>
      <c r="AY186" s="113" t="n"/>
      <c r="AZ186" s="192">
        <f>AY186*E186</f>
        <v>0</v>
      </c>
      <c r="BA186" s="115" t="n"/>
      <c r="BB186" s="183">
        <f>BA186*F186</f>
        <v>0</v>
      </c>
      <c r="BC186" s="113" t="n"/>
      <c r="BD186" s="192">
        <f>BC186*E186</f>
        <v>0</v>
      </c>
      <c r="BE186" s="115" t="n"/>
      <c r="BF186" s="183">
        <f>BE186*F186</f>
        <v>0</v>
      </c>
    </row>
    <row r="187" ht="28.8" customHeight="1">
      <c r="A187" s="19" t="inlineStr">
        <is>
          <t>08.018.9000</t>
        </is>
      </c>
      <c r="B187" s="15" t="inlineStr">
        <is>
          <t>ניתוק וביטול נקודת בית תקע לרבות פירוק מוליכים ושקע</t>
        </is>
      </c>
      <c r="C187" s="14" t="inlineStr">
        <is>
          <t>נק'</t>
        </is>
      </c>
      <c r="D187" s="193" t="n">
        <v>31</v>
      </c>
      <c r="E187" s="180">
        <f>D187*(1-$E$2)</f>
        <v>26.349999999999998</v>
      </c>
      <c r="F187" s="194">
        <f>E187*(1+$F$2)</f>
        <v>27.6675</v>
      </c>
      <c r="H187" s="46">
        <f>K187+O187+W187+AA187+AE187+AI187+AQ187+AU187+AY187+BC187</f>
        <v>0</v>
      </c>
      <c r="I187" s="59">
        <f>M187+Q187+U187+Y187+AC187+AG187+AK187+AO187+AS187+AW187+BA187+BE187</f>
        <v>0</v>
      </c>
      <c r="K187" s="108" t="n"/>
      <c r="L187" s="190">
        <f>K187*E187</f>
        <v>0</v>
      </c>
      <c r="M187" s="110" t="n"/>
      <c r="N187" s="183">
        <f>M187*F187</f>
        <v>0</v>
      </c>
      <c r="O187" s="108" t="n"/>
      <c r="P187" s="191">
        <f>O187*E187</f>
        <v>0</v>
      </c>
      <c r="Q187" s="112" t="n"/>
      <c r="R187" s="183">
        <f>Q187*F187</f>
        <v>0</v>
      </c>
      <c r="S187" s="108" t="n"/>
      <c r="T187" s="191">
        <f>S187*E187</f>
        <v>0</v>
      </c>
      <c r="U187" s="112" t="n"/>
      <c r="V187" s="183">
        <f>U187*F187</f>
        <v>0</v>
      </c>
      <c r="W187" s="108" t="n"/>
      <c r="X187" s="191">
        <f>W187*E187</f>
        <v>0</v>
      </c>
      <c r="Y187" s="112" t="n"/>
      <c r="Z187" s="183">
        <f>Y187*F187</f>
        <v>0</v>
      </c>
      <c r="AA187" s="108" t="n"/>
      <c r="AB187" s="191">
        <f>AA187*E187</f>
        <v>0</v>
      </c>
      <c r="AC187" s="112" t="n"/>
      <c r="AD187" s="183">
        <f>AC187*F187</f>
        <v>0</v>
      </c>
      <c r="AE187" s="108" t="n"/>
      <c r="AF187" s="191">
        <f>AE187*E187</f>
        <v>0</v>
      </c>
      <c r="AG187" s="112" t="n"/>
      <c r="AH187" s="183">
        <f>AG187*F187</f>
        <v>0</v>
      </c>
      <c r="AI187" s="108" t="n"/>
      <c r="AJ187" s="191">
        <f>AI187*E187</f>
        <v>0</v>
      </c>
      <c r="AK187" s="112" t="n"/>
      <c r="AL187" s="183">
        <f>AK187*F187</f>
        <v>0</v>
      </c>
      <c r="AM187" s="113" t="n"/>
      <c r="AN187" s="192">
        <f>AM187*E187</f>
        <v>0</v>
      </c>
      <c r="AO187" s="115" t="n"/>
      <c r="AP187" s="183">
        <f>AO187*F187</f>
        <v>0</v>
      </c>
      <c r="AQ187" s="113" t="n"/>
      <c r="AR187" s="192">
        <f>AQ187*E187</f>
        <v>0</v>
      </c>
      <c r="AS187" s="115" t="n"/>
      <c r="AT187" s="183">
        <f>AS187*F187</f>
        <v>0</v>
      </c>
      <c r="AU187" s="113" t="n"/>
      <c r="AV187" s="192">
        <f>AU187*E187</f>
        <v>0</v>
      </c>
      <c r="AW187" s="115" t="n"/>
      <c r="AX187" s="183">
        <f>AW187*F187</f>
        <v>0</v>
      </c>
      <c r="AY187" s="113" t="n"/>
      <c r="AZ187" s="192">
        <f>AY187*E187</f>
        <v>0</v>
      </c>
      <c r="BA187" s="115" t="n"/>
      <c r="BB187" s="183">
        <f>BA187*F187</f>
        <v>0</v>
      </c>
      <c r="BC187" s="113" t="n"/>
      <c r="BD187" s="192">
        <f>BC187*E187</f>
        <v>0</v>
      </c>
      <c r="BE187" s="115" t="n"/>
      <c r="BF187" s="183">
        <f>BE187*F187</f>
        <v>0</v>
      </c>
    </row>
    <row r="188" ht="28.8" customHeight="1">
      <c r="A188" s="19" t="inlineStr">
        <is>
          <t>08.018.9010</t>
        </is>
      </c>
      <c r="B188" s="15" t="inlineStr">
        <is>
          <t>ניתוק וביטול עמדת עבודה D14 או D17 לרבות פירוק מוליכי החשמל והתקשורת</t>
        </is>
      </c>
      <c r="C188" s="14" t="inlineStr">
        <is>
          <t>נק'</t>
        </is>
      </c>
      <c r="D188" s="193" t="n">
        <v>66</v>
      </c>
      <c r="E188" s="180">
        <f>D188*(1-$E$2)</f>
        <v>56.1</v>
      </c>
      <c r="F188" s="194">
        <f>E188*(1+$F$2)</f>
        <v>58.905</v>
      </c>
      <c r="H188" s="46">
        <f>K188+O188+W188+AA188+AE188+AI188+AQ188+AU188+AY188+BC188</f>
        <v>0</v>
      </c>
      <c r="I188" s="59">
        <f>M188+Q188+U188+Y188+AC188+AG188+AK188+AO188+AS188+AW188+BA188+BE188</f>
        <v>0</v>
      </c>
      <c r="K188" s="108" t="n"/>
      <c r="L188" s="190">
        <f>K188*E188</f>
        <v>0</v>
      </c>
      <c r="M188" s="110" t="n"/>
      <c r="N188" s="183">
        <f>M188*F188</f>
        <v>0</v>
      </c>
      <c r="O188" s="108" t="n"/>
      <c r="P188" s="191">
        <f>O188*E188</f>
        <v>0</v>
      </c>
      <c r="Q188" s="112" t="n"/>
      <c r="R188" s="183">
        <f>Q188*F188</f>
        <v>0</v>
      </c>
      <c r="S188" s="108" t="n"/>
      <c r="T188" s="191">
        <f>S188*E188</f>
        <v>0</v>
      </c>
      <c r="U188" s="112" t="n"/>
      <c r="V188" s="183">
        <f>U188*F188</f>
        <v>0</v>
      </c>
      <c r="W188" s="108" t="n"/>
      <c r="X188" s="191">
        <f>W188*E188</f>
        <v>0</v>
      </c>
      <c r="Y188" s="112" t="n"/>
      <c r="Z188" s="183">
        <f>Y188*F188</f>
        <v>0</v>
      </c>
      <c r="AA188" s="108" t="n"/>
      <c r="AB188" s="191">
        <f>AA188*E188</f>
        <v>0</v>
      </c>
      <c r="AC188" s="112" t="n"/>
      <c r="AD188" s="183">
        <f>AC188*F188</f>
        <v>0</v>
      </c>
      <c r="AE188" s="108" t="n"/>
      <c r="AF188" s="191">
        <f>AE188*E188</f>
        <v>0</v>
      </c>
      <c r="AG188" s="112" t="n"/>
      <c r="AH188" s="183">
        <f>AG188*F188</f>
        <v>0</v>
      </c>
      <c r="AI188" s="108" t="n"/>
      <c r="AJ188" s="191">
        <f>AI188*E188</f>
        <v>0</v>
      </c>
      <c r="AK188" s="112" t="n"/>
      <c r="AL188" s="183">
        <f>AK188*F188</f>
        <v>0</v>
      </c>
      <c r="AM188" s="113" t="n"/>
      <c r="AN188" s="192">
        <f>AM188*E188</f>
        <v>0</v>
      </c>
      <c r="AO188" s="115" t="n"/>
      <c r="AP188" s="183">
        <f>AO188*F188</f>
        <v>0</v>
      </c>
      <c r="AQ188" s="113" t="n"/>
      <c r="AR188" s="192">
        <f>AQ188*E188</f>
        <v>0</v>
      </c>
      <c r="AS188" s="115" t="n"/>
      <c r="AT188" s="183">
        <f>AS188*F188</f>
        <v>0</v>
      </c>
      <c r="AU188" s="113" t="n"/>
      <c r="AV188" s="192">
        <f>AU188*E188</f>
        <v>0</v>
      </c>
      <c r="AW188" s="115" t="n"/>
      <c r="AX188" s="183">
        <f>AW188*F188</f>
        <v>0</v>
      </c>
      <c r="AY188" s="113" t="n"/>
      <c r="AZ188" s="192">
        <f>AY188*E188</f>
        <v>0</v>
      </c>
      <c r="BA188" s="115" t="n"/>
      <c r="BB188" s="183">
        <f>BA188*F188</f>
        <v>0</v>
      </c>
      <c r="BC188" s="113" t="n"/>
      <c r="BD188" s="192">
        <f>BC188*E188</f>
        <v>0</v>
      </c>
      <c r="BE188" s="115" t="n"/>
      <c r="BF188" s="183">
        <f>BE188*F188</f>
        <v>0</v>
      </c>
    </row>
    <row r="189" ht="28.8" customHeight="1">
      <c r="A189" s="19" t="inlineStr">
        <is>
          <t>08.018.9020</t>
        </is>
      </c>
      <c r="B189" s="15" t="inlineStr">
        <is>
          <t>ניתוק וביטול עמדת עבודה D18 או D20 לרבות פירוק מוליכי החשמל והתקשורת</t>
        </is>
      </c>
      <c r="C189" s="14" t="inlineStr">
        <is>
          <t>נק'</t>
        </is>
      </c>
      <c r="D189" s="193" t="n">
        <v>88</v>
      </c>
      <c r="E189" s="180">
        <f>D189*(1-$E$2)</f>
        <v>74.8</v>
      </c>
      <c r="F189" s="194">
        <f>E189*(1+$F$2)</f>
        <v>78.54</v>
      </c>
      <c r="H189" s="46">
        <f>K189+O189+W189+AA189+AE189+AI189+AQ189+AU189+AY189+BC189</f>
        <v>0</v>
      </c>
      <c r="I189" s="59">
        <f>M189+Q189+U189+Y189+AC189+AG189+AK189+AO189+AS189+AW189+BA189+BE189</f>
        <v>0</v>
      </c>
      <c r="K189" s="108" t="n"/>
      <c r="L189" s="190">
        <f>K189*E189</f>
        <v>0</v>
      </c>
      <c r="M189" s="110" t="n"/>
      <c r="N189" s="183">
        <f>M189*F189</f>
        <v>0</v>
      </c>
      <c r="O189" s="108" t="n"/>
      <c r="P189" s="191">
        <f>O189*E189</f>
        <v>0</v>
      </c>
      <c r="Q189" s="112" t="n"/>
      <c r="R189" s="183">
        <f>Q189*F189</f>
        <v>0</v>
      </c>
      <c r="S189" s="108" t="n"/>
      <c r="T189" s="191">
        <f>S189*E189</f>
        <v>0</v>
      </c>
      <c r="U189" s="112" t="n"/>
      <c r="V189" s="183">
        <f>U189*F189</f>
        <v>0</v>
      </c>
      <c r="W189" s="108" t="n"/>
      <c r="X189" s="191">
        <f>W189*E189</f>
        <v>0</v>
      </c>
      <c r="Y189" s="112" t="n"/>
      <c r="Z189" s="183">
        <f>Y189*F189</f>
        <v>0</v>
      </c>
      <c r="AA189" s="108" t="n"/>
      <c r="AB189" s="191">
        <f>AA189*E189</f>
        <v>0</v>
      </c>
      <c r="AC189" s="112" t="n"/>
      <c r="AD189" s="183">
        <f>AC189*F189</f>
        <v>0</v>
      </c>
      <c r="AE189" s="108" t="n"/>
      <c r="AF189" s="191">
        <f>AE189*E189</f>
        <v>0</v>
      </c>
      <c r="AG189" s="112" t="n"/>
      <c r="AH189" s="183">
        <f>AG189*F189</f>
        <v>0</v>
      </c>
      <c r="AI189" s="108" t="n"/>
      <c r="AJ189" s="191">
        <f>AI189*E189</f>
        <v>0</v>
      </c>
      <c r="AK189" s="112" t="n"/>
      <c r="AL189" s="183">
        <f>AK189*F189</f>
        <v>0</v>
      </c>
      <c r="AM189" s="113" t="n"/>
      <c r="AN189" s="192">
        <f>AM189*E189</f>
        <v>0</v>
      </c>
      <c r="AO189" s="115" t="n"/>
      <c r="AP189" s="183">
        <f>AO189*F189</f>
        <v>0</v>
      </c>
      <c r="AQ189" s="113" t="n"/>
      <c r="AR189" s="192">
        <f>AQ189*E189</f>
        <v>0</v>
      </c>
      <c r="AS189" s="115" t="n"/>
      <c r="AT189" s="183">
        <f>AS189*F189</f>
        <v>0</v>
      </c>
      <c r="AU189" s="113" t="n"/>
      <c r="AV189" s="192">
        <f>AU189*E189</f>
        <v>0</v>
      </c>
      <c r="AW189" s="115" t="n"/>
      <c r="AX189" s="183">
        <f>AW189*F189</f>
        <v>0</v>
      </c>
      <c r="AY189" s="113" t="n"/>
      <c r="AZ189" s="192">
        <f>AY189*E189</f>
        <v>0</v>
      </c>
      <c r="BA189" s="115" t="n"/>
      <c r="BB189" s="183">
        <f>BA189*F189</f>
        <v>0</v>
      </c>
      <c r="BC189" s="113" t="n"/>
      <c r="BD189" s="192">
        <f>BC189*E189</f>
        <v>0</v>
      </c>
      <c r="BE189" s="115" t="n"/>
      <c r="BF189" s="183">
        <f>BE189*F189</f>
        <v>0</v>
      </c>
    </row>
    <row r="190" ht="111.6" customHeight="1">
      <c r="A190" s="19" t="inlineStr">
        <is>
          <t>08.019.0010</t>
        </is>
      </c>
      <c r="B190" s="15" t="inlineStr">
        <is>
          <t>נקודת דוד מים חמים לרבות מ"ז דו קוטבי עם מנורת סימון ושלט, דגם מיראז' כדוגמת "ארכה" או ש"ע, מפסק ביטחון ליד הדוד (אם נדרש), כבלי נחושת N2XY/FR ו/או מוליכי נחושת עם בידוד P.V.C בחתך 3x1.5 ממ"ר (או3X2.5 ממ"ר כנדרש), מושחלים בצנרת בהתקנה סמויה או חשיפה, מלוח החשמל עד הדוד, חיבור חשמלי לדוד המים, לרבות צינור הגנה מהיציאה מהקיר עד הדוד, הכל מושלם קומפלט</t>
        </is>
      </c>
      <c r="C190" s="14" t="inlineStr">
        <is>
          <t>נק'</t>
        </is>
      </c>
      <c r="D190" s="193" t="n">
        <v>272</v>
      </c>
      <c r="E190" s="180">
        <f>D190*(1-$E$2)</f>
        <v>231.2</v>
      </c>
      <c r="F190" s="194">
        <f>E190*(1+$F$2)</f>
        <v>242.76</v>
      </c>
      <c r="H190" s="46">
        <f>K190+O190+W190+AA190+AE190+AI190+AQ190+AU190+AY190+BC190</f>
        <v>0</v>
      </c>
      <c r="I190" s="59">
        <f>M190+Q190+U190+Y190+AC190+AG190+AK190+AO190+AS190+AW190+BA190+BE190</f>
        <v>0</v>
      </c>
      <c r="K190" s="108" t="n"/>
      <c r="L190" s="190">
        <f>K190*E190</f>
        <v>0</v>
      </c>
      <c r="M190" s="110" t="n"/>
      <c r="N190" s="183">
        <f>M190*F190</f>
        <v>0</v>
      </c>
      <c r="O190" s="108" t="n"/>
      <c r="P190" s="191">
        <f>O190*E190</f>
        <v>0</v>
      </c>
      <c r="Q190" s="112" t="n"/>
      <c r="R190" s="183">
        <f>Q190*F190</f>
        <v>0</v>
      </c>
      <c r="S190" s="108" t="n"/>
      <c r="T190" s="191">
        <f>S190*E190</f>
        <v>0</v>
      </c>
      <c r="U190" s="112" t="n"/>
      <c r="V190" s="183">
        <f>U190*F190</f>
        <v>0</v>
      </c>
      <c r="W190" s="108" t="n"/>
      <c r="X190" s="191">
        <f>W190*E190</f>
        <v>0</v>
      </c>
      <c r="Y190" s="112" t="n"/>
      <c r="Z190" s="183">
        <f>Y190*F190</f>
        <v>0</v>
      </c>
      <c r="AA190" s="108" t="n"/>
      <c r="AB190" s="191">
        <f>AA190*E190</f>
        <v>0</v>
      </c>
      <c r="AC190" s="112" t="n"/>
      <c r="AD190" s="183">
        <f>AC190*F190</f>
        <v>0</v>
      </c>
      <c r="AE190" s="108" t="n"/>
      <c r="AF190" s="191">
        <f>AE190*E190</f>
        <v>0</v>
      </c>
      <c r="AG190" s="112" t="n"/>
      <c r="AH190" s="183">
        <f>AG190*F190</f>
        <v>0</v>
      </c>
      <c r="AI190" s="108" t="n"/>
      <c r="AJ190" s="191">
        <f>AI190*E190</f>
        <v>0</v>
      </c>
      <c r="AK190" s="112" t="n"/>
      <c r="AL190" s="183">
        <f>AK190*F190</f>
        <v>0</v>
      </c>
      <c r="AM190" s="113" t="n"/>
      <c r="AN190" s="192">
        <f>AM190*E190</f>
        <v>0</v>
      </c>
      <c r="AO190" s="115" t="n"/>
      <c r="AP190" s="183">
        <f>AO190*F190</f>
        <v>0</v>
      </c>
      <c r="AQ190" s="113" t="n"/>
      <c r="AR190" s="192">
        <f>AQ190*E190</f>
        <v>0</v>
      </c>
      <c r="AS190" s="115" t="n"/>
      <c r="AT190" s="183">
        <f>AS190*F190</f>
        <v>0</v>
      </c>
      <c r="AU190" s="113" t="n"/>
      <c r="AV190" s="192">
        <f>AU190*E190</f>
        <v>0</v>
      </c>
      <c r="AW190" s="115" t="n"/>
      <c r="AX190" s="183">
        <f>AW190*F190</f>
        <v>0</v>
      </c>
      <c r="AY190" s="113" t="n"/>
      <c r="AZ190" s="192">
        <f>AY190*E190</f>
        <v>0</v>
      </c>
      <c r="BA190" s="115" t="n"/>
      <c r="BB190" s="183">
        <f>BA190*F190</f>
        <v>0</v>
      </c>
      <c r="BC190" s="113" t="n"/>
      <c r="BD190" s="192">
        <f>BC190*E190</f>
        <v>0</v>
      </c>
      <c r="BE190" s="115" t="n"/>
      <c r="BF190" s="183">
        <f>BE190*F190</f>
        <v>0</v>
      </c>
    </row>
    <row r="191" ht="139.2" customHeight="1">
      <c r="A191" s="19" t="inlineStr">
        <is>
          <t>08.019.0012</t>
        </is>
      </c>
      <c r="B191" s="15" t="inlineStr">
        <is>
          <t>נקודת דוד סולארי לרבות מ"ז דו קוטבי משוריין ואטום IP54, בקרבת הדוד על גג המבנה בקופסה אטומה מוגנת מים עם מנורת סימון ושלט, דגם מיראז' כדוגמת "ארכה" או ש"ע, מפסק ביטחון ליד הדוד (אם נדרש), כבלי נחושת N2XY/FR ו/או מוליכי נחושת עם בידוד P.V.C בחתך 3x1.5 ממ"ר (או3X2.5 ממ"ר כנדרש), מושחלים בצנרת בהתקנה סמויה או חשיפה, מלוח החשמל עד הדוד, חיבור חשמלי לדוד המים, לרבות צינור הגנה מהיציאה מהקיר עד הדוד, הכל מושלם קומפלט</t>
        </is>
      </c>
      <c r="C191" s="14" t="inlineStr">
        <is>
          <t>נק'</t>
        </is>
      </c>
      <c r="D191" s="193" t="n">
        <v>349</v>
      </c>
      <c r="E191" s="180">
        <f>D191*(1-$E$2)</f>
        <v>296.65</v>
      </c>
      <c r="F191" s="194">
        <f>E191*(1+$F$2)</f>
        <v>311.4825</v>
      </c>
      <c r="H191" s="46">
        <f>K191+O191+W191+AA191+AE191+AI191+AQ191+AU191+AY191+BC191</f>
        <v>0</v>
      </c>
      <c r="I191" s="59">
        <f>M191+Q191+U191+Y191+AC191+AG191+AK191+AO191+AS191+AW191+BA191+BE191</f>
        <v>0</v>
      </c>
      <c r="K191" s="108" t="n"/>
      <c r="L191" s="190">
        <f>K191*E191</f>
        <v>0</v>
      </c>
      <c r="M191" s="110" t="n"/>
      <c r="N191" s="183">
        <f>M191*F191</f>
        <v>0</v>
      </c>
      <c r="O191" s="108" t="n"/>
      <c r="P191" s="191">
        <f>O191*E191</f>
        <v>0</v>
      </c>
      <c r="Q191" s="112" t="n"/>
      <c r="R191" s="183">
        <f>Q191*F191</f>
        <v>0</v>
      </c>
      <c r="S191" s="108" t="n"/>
      <c r="T191" s="191">
        <f>S191*E191</f>
        <v>0</v>
      </c>
      <c r="U191" s="112" t="n"/>
      <c r="V191" s="183">
        <f>U191*F191</f>
        <v>0</v>
      </c>
      <c r="W191" s="108" t="n"/>
      <c r="X191" s="191">
        <f>W191*E191</f>
        <v>0</v>
      </c>
      <c r="Y191" s="112" t="n"/>
      <c r="Z191" s="183">
        <f>Y191*F191</f>
        <v>0</v>
      </c>
      <c r="AA191" s="108" t="n"/>
      <c r="AB191" s="191">
        <f>AA191*E191</f>
        <v>0</v>
      </c>
      <c r="AC191" s="112" t="n"/>
      <c r="AD191" s="183">
        <f>AC191*F191</f>
        <v>0</v>
      </c>
      <c r="AE191" s="108" t="n"/>
      <c r="AF191" s="191">
        <f>AE191*E191</f>
        <v>0</v>
      </c>
      <c r="AG191" s="112" t="n"/>
      <c r="AH191" s="183">
        <f>AG191*F191</f>
        <v>0</v>
      </c>
      <c r="AI191" s="108" t="n"/>
      <c r="AJ191" s="191">
        <f>AI191*E191</f>
        <v>0</v>
      </c>
      <c r="AK191" s="112" t="n"/>
      <c r="AL191" s="183">
        <f>AK191*F191</f>
        <v>0</v>
      </c>
      <c r="AM191" s="113" t="n"/>
      <c r="AN191" s="192">
        <f>AM191*E191</f>
        <v>0</v>
      </c>
      <c r="AO191" s="115" t="n"/>
      <c r="AP191" s="183">
        <f>AO191*F191</f>
        <v>0</v>
      </c>
      <c r="AQ191" s="113" t="n"/>
      <c r="AR191" s="192">
        <f>AQ191*E191</f>
        <v>0</v>
      </c>
      <c r="AS191" s="115" t="n"/>
      <c r="AT191" s="183">
        <f>AS191*F191</f>
        <v>0</v>
      </c>
      <c r="AU191" s="113" t="n"/>
      <c r="AV191" s="192">
        <f>AU191*E191</f>
        <v>0</v>
      </c>
      <c r="AW191" s="115" t="n"/>
      <c r="AX191" s="183">
        <f>AW191*F191</f>
        <v>0</v>
      </c>
      <c r="AY191" s="113" t="n"/>
      <c r="AZ191" s="192">
        <f>AY191*E191</f>
        <v>0</v>
      </c>
      <c r="BA191" s="115" t="n"/>
      <c r="BB191" s="183">
        <f>BA191*F191</f>
        <v>0</v>
      </c>
      <c r="BC191" s="113" t="n"/>
      <c r="BD191" s="192">
        <f>BC191*E191</f>
        <v>0</v>
      </c>
      <c r="BE191" s="115" t="n"/>
      <c r="BF191" s="183">
        <f>BE191*F191</f>
        <v>0</v>
      </c>
    </row>
    <row r="192" ht="139.2" customHeight="1">
      <c r="A192" s="19" t="inlineStr">
        <is>
          <t>08.019.0030</t>
        </is>
      </c>
      <c r="B192" s="15" t="inlineStr">
        <is>
          <t>נקודת דוד מים חמים דירתית לרבות מ"ז דו קוטבי עם מנורת סימון ושלט, דגם מיראז' כדוגמת "ארכה" או ש"ע, מפסק ביטחון ליד הדוד (אם נדרש), כבלי נחושת N2XY/FR ו/או מוליכי נחושת עם בידוד P.V.C בחתך 1.5X3 ממ"ר (או3X2.5 ממ"ר כנדרש) מושחלים בצנרת בהתקנה סמויה או חשיפה, מלוח החשמל עד הדוד, חיבור חשמלי לדוד המים, לרבות חלקה היחסי של הנקודה בלוח הדירתי, בהארקת הדירה ובהזנת הדירה, לרבות צינור הגנה מהיציאה מהקיר עד הדוד, הכל מושלם קומפלט</t>
        </is>
      </c>
      <c r="C192" s="14" t="inlineStr">
        <is>
          <t>נק'</t>
        </is>
      </c>
      <c r="D192" s="193" t="n">
        <v>344</v>
      </c>
      <c r="E192" s="180">
        <f>D192*(1-$E$2)</f>
        <v>292.4</v>
      </c>
      <c r="F192" s="194">
        <f>E192*(1+$F$2)</f>
        <v>307.02</v>
      </c>
      <c r="H192" s="46">
        <f>K192+O192+W192+AA192+AE192+AI192+AQ192+AU192+AY192+BC192</f>
        <v>0</v>
      </c>
      <c r="I192" s="59">
        <f>M192+Q192+U192+Y192+AC192+AG192+AK192+AO192+AS192+AW192+BA192+BE192</f>
        <v>0</v>
      </c>
      <c r="K192" s="108" t="n"/>
      <c r="L192" s="190">
        <f>K192*E192</f>
        <v>0</v>
      </c>
      <c r="M192" s="110" t="n"/>
      <c r="N192" s="183">
        <f>M192*F192</f>
        <v>0</v>
      </c>
      <c r="O192" s="108" t="n"/>
      <c r="P192" s="191">
        <f>O192*E192</f>
        <v>0</v>
      </c>
      <c r="Q192" s="112" t="n"/>
      <c r="R192" s="183">
        <f>Q192*F192</f>
        <v>0</v>
      </c>
      <c r="S192" s="108" t="n"/>
      <c r="T192" s="191">
        <f>S192*E192</f>
        <v>0</v>
      </c>
      <c r="U192" s="112" t="n"/>
      <c r="V192" s="183">
        <f>U192*F192</f>
        <v>0</v>
      </c>
      <c r="W192" s="108" t="n"/>
      <c r="X192" s="191">
        <f>W192*E192</f>
        <v>0</v>
      </c>
      <c r="Y192" s="112" t="n"/>
      <c r="Z192" s="183">
        <f>Y192*F192</f>
        <v>0</v>
      </c>
      <c r="AA192" s="108" t="n"/>
      <c r="AB192" s="191">
        <f>AA192*E192</f>
        <v>0</v>
      </c>
      <c r="AC192" s="112" t="n"/>
      <c r="AD192" s="183">
        <f>AC192*F192</f>
        <v>0</v>
      </c>
      <c r="AE192" s="108" t="n"/>
      <c r="AF192" s="191">
        <f>AE192*E192</f>
        <v>0</v>
      </c>
      <c r="AG192" s="112" t="n"/>
      <c r="AH192" s="183">
        <f>AG192*F192</f>
        <v>0</v>
      </c>
      <c r="AI192" s="108" t="n"/>
      <c r="AJ192" s="191">
        <f>AI192*E192</f>
        <v>0</v>
      </c>
      <c r="AK192" s="112" t="n"/>
      <c r="AL192" s="183">
        <f>AK192*F192</f>
        <v>0</v>
      </c>
      <c r="AM192" s="113" t="n"/>
      <c r="AN192" s="192">
        <f>AM192*E192</f>
        <v>0</v>
      </c>
      <c r="AO192" s="115" t="n"/>
      <c r="AP192" s="183">
        <f>AO192*F192</f>
        <v>0</v>
      </c>
      <c r="AQ192" s="113" t="n"/>
      <c r="AR192" s="192">
        <f>AQ192*E192</f>
        <v>0</v>
      </c>
      <c r="AS192" s="115" t="n"/>
      <c r="AT192" s="183">
        <f>AS192*F192</f>
        <v>0</v>
      </c>
      <c r="AU192" s="113" t="n"/>
      <c r="AV192" s="192">
        <f>AU192*E192</f>
        <v>0</v>
      </c>
      <c r="AW192" s="115" t="n"/>
      <c r="AX192" s="183">
        <f>AW192*F192</f>
        <v>0</v>
      </c>
      <c r="AY192" s="113" t="n"/>
      <c r="AZ192" s="192">
        <f>AY192*E192</f>
        <v>0</v>
      </c>
      <c r="BA192" s="115" t="n"/>
      <c r="BB192" s="183">
        <f>BA192*F192</f>
        <v>0</v>
      </c>
      <c r="BC192" s="113" t="n"/>
      <c r="BD192" s="192">
        <f>BC192*E192</f>
        <v>0</v>
      </c>
      <c r="BE192" s="115" t="n"/>
      <c r="BF192" s="183">
        <f>BE192*F192</f>
        <v>0</v>
      </c>
    </row>
    <row r="193" ht="153" customHeight="1">
      <c r="A193" s="19" t="inlineStr">
        <is>
          <t>08.019.0040</t>
        </is>
      </c>
      <c r="B193" s="15" t="inlineStr">
        <is>
          <t>נקודת דוד סולארי דירתית לרבות מ"ז דו קוטבי משוריין בקרבת הדוד על גג המבנה בקופסה אטומה ומוגנת מים, עם מנורת סימון ושלט, דגם מיראז' כדוגמת "ארכה" או ש"ע, מפסק ביטחון ליד הדוד (אם נדרש), כבלי נחושת N2XY/FR ו/או מוליכי נחושת עם בידוד P.V.C בחתך 1.5X3 ממ"ר (או3X2.5 ממ"ר כנדרש) מושחלים בצנרת בהתקנה סמויה או חשיפה, מלוח החשמל עד הדוד, חיבור חשמלי לדוד המים, לרבות חלקה היחסי של הנקודה בלוח הדירתי, בהארקת הדירה ובהזנת הדירה, לרבות צינור הגנה מהיציאה מהקיר עד הדוד, הכל מושלם קומפלט</t>
        </is>
      </c>
      <c r="C193" s="14" t="inlineStr">
        <is>
          <t>נק'</t>
        </is>
      </c>
      <c r="D193" s="193" t="n">
        <v>409</v>
      </c>
      <c r="E193" s="180">
        <f>D193*(1-$E$2)</f>
        <v>347.65</v>
      </c>
      <c r="F193" s="194">
        <f>E193*(1+$F$2)</f>
        <v>365.03249999999997</v>
      </c>
      <c r="H193" s="46">
        <f>K193+O193+W193+AA193+AE193+AI193+AQ193+AU193+AY193+BC193</f>
        <v>0</v>
      </c>
      <c r="I193" s="59">
        <f>M193+Q193+U193+Y193+AC193+AG193+AK193+AO193+AS193+AW193+BA193+BE193</f>
        <v>0</v>
      </c>
      <c r="K193" s="108" t="n"/>
      <c r="L193" s="190">
        <f>K193*E193</f>
        <v>0</v>
      </c>
      <c r="M193" s="110" t="n"/>
      <c r="N193" s="183">
        <f>M193*F193</f>
        <v>0</v>
      </c>
      <c r="O193" s="108" t="n"/>
      <c r="P193" s="191">
        <f>O193*E193</f>
        <v>0</v>
      </c>
      <c r="Q193" s="112" t="n"/>
      <c r="R193" s="183">
        <f>Q193*F193</f>
        <v>0</v>
      </c>
      <c r="S193" s="108" t="n"/>
      <c r="T193" s="191">
        <f>S193*E193</f>
        <v>0</v>
      </c>
      <c r="U193" s="112" t="n"/>
      <c r="V193" s="183">
        <f>U193*F193</f>
        <v>0</v>
      </c>
      <c r="W193" s="108" t="n"/>
      <c r="X193" s="191">
        <f>W193*E193</f>
        <v>0</v>
      </c>
      <c r="Y193" s="112" t="n"/>
      <c r="Z193" s="183">
        <f>Y193*F193</f>
        <v>0</v>
      </c>
      <c r="AA193" s="108" t="n"/>
      <c r="AB193" s="191">
        <f>AA193*E193</f>
        <v>0</v>
      </c>
      <c r="AC193" s="112" t="n"/>
      <c r="AD193" s="183">
        <f>AC193*F193</f>
        <v>0</v>
      </c>
      <c r="AE193" s="108" t="n"/>
      <c r="AF193" s="191">
        <f>AE193*E193</f>
        <v>0</v>
      </c>
      <c r="AG193" s="112" t="n"/>
      <c r="AH193" s="183">
        <f>AG193*F193</f>
        <v>0</v>
      </c>
      <c r="AI193" s="108" t="n"/>
      <c r="AJ193" s="191">
        <f>AI193*E193</f>
        <v>0</v>
      </c>
      <c r="AK193" s="112" t="n"/>
      <c r="AL193" s="183">
        <f>AK193*F193</f>
        <v>0</v>
      </c>
      <c r="AM193" s="113" t="n"/>
      <c r="AN193" s="192">
        <f>AM193*E193</f>
        <v>0</v>
      </c>
      <c r="AO193" s="115" t="n"/>
      <c r="AP193" s="183">
        <f>AO193*F193</f>
        <v>0</v>
      </c>
      <c r="AQ193" s="113" t="n"/>
      <c r="AR193" s="192">
        <f>AQ193*E193</f>
        <v>0</v>
      </c>
      <c r="AS193" s="115" t="n"/>
      <c r="AT193" s="183">
        <f>AS193*F193</f>
        <v>0</v>
      </c>
      <c r="AU193" s="113" t="n"/>
      <c r="AV193" s="192">
        <f>AU193*E193</f>
        <v>0</v>
      </c>
      <c r="AW193" s="115" t="n"/>
      <c r="AX193" s="183">
        <f>AW193*F193</f>
        <v>0</v>
      </c>
      <c r="AY193" s="113" t="n"/>
      <c r="AZ193" s="192">
        <f>AY193*E193</f>
        <v>0</v>
      </c>
      <c r="BA193" s="115" t="n"/>
      <c r="BB193" s="183">
        <f>BA193*F193</f>
        <v>0</v>
      </c>
      <c r="BC193" s="113" t="n"/>
      <c r="BD193" s="192">
        <f>BC193*E193</f>
        <v>0</v>
      </c>
      <c r="BE193" s="115" t="n"/>
      <c r="BF193" s="183">
        <f>BE193*F193</f>
        <v>0</v>
      </c>
    </row>
    <row r="194" ht="42.6" customHeight="1">
      <c r="A194" s="19" t="inlineStr">
        <is>
          <t>08.019.0045</t>
        </is>
      </c>
      <c r="B194" s="15" t="inlineStr">
        <is>
          <t>תוספת לנקודת דוד מים חשמלי עבור נקודה עם צינורות פלסטיים קשיחים בהתקנה גלויה או תעלה פלסטית 15X15 מ"מ</t>
        </is>
      </c>
      <c r="C194" s="14" t="inlineStr">
        <is>
          <t>יח'</t>
        </is>
      </c>
      <c r="D194" s="193" t="n">
        <v>28.6</v>
      </c>
      <c r="E194" s="180">
        <f>D194*(1-$E$2)</f>
        <v>24.310000000000002</v>
      </c>
      <c r="F194" s="194">
        <f>E194*(1+$F$2)</f>
        <v>25.525500000000005</v>
      </c>
      <c r="H194" s="46">
        <f>K194+O194+W194+AA194+AE194+AI194+AQ194+AU194+AY194+BC194</f>
        <v>0</v>
      </c>
      <c r="I194" s="59">
        <f>M194+Q194+U194+Y194+AC194+AG194+AK194+AO194+AS194+AW194+BA194+BE194</f>
        <v>0</v>
      </c>
      <c r="K194" s="108" t="n"/>
      <c r="L194" s="190">
        <f>K194*E194</f>
        <v>0</v>
      </c>
      <c r="M194" s="110" t="n"/>
      <c r="N194" s="183">
        <f>M194*F194</f>
        <v>0</v>
      </c>
      <c r="O194" s="108" t="n"/>
      <c r="P194" s="191">
        <f>O194*E194</f>
        <v>0</v>
      </c>
      <c r="Q194" s="112" t="n"/>
      <c r="R194" s="183">
        <f>Q194*F194</f>
        <v>0</v>
      </c>
      <c r="S194" s="108" t="n"/>
      <c r="T194" s="191">
        <f>S194*E194</f>
        <v>0</v>
      </c>
      <c r="U194" s="112" t="n"/>
      <c r="V194" s="183">
        <f>U194*F194</f>
        <v>0</v>
      </c>
      <c r="W194" s="108" t="n"/>
      <c r="X194" s="191">
        <f>W194*E194</f>
        <v>0</v>
      </c>
      <c r="Y194" s="112" t="n"/>
      <c r="Z194" s="183">
        <f>Y194*F194</f>
        <v>0</v>
      </c>
      <c r="AA194" s="108" t="n"/>
      <c r="AB194" s="191">
        <f>AA194*E194</f>
        <v>0</v>
      </c>
      <c r="AC194" s="112" t="n"/>
      <c r="AD194" s="183">
        <f>AC194*F194</f>
        <v>0</v>
      </c>
      <c r="AE194" s="108" t="n"/>
      <c r="AF194" s="191">
        <f>AE194*E194</f>
        <v>0</v>
      </c>
      <c r="AG194" s="112" t="n"/>
      <c r="AH194" s="183">
        <f>AG194*F194</f>
        <v>0</v>
      </c>
      <c r="AI194" s="108" t="n"/>
      <c r="AJ194" s="191">
        <f>AI194*E194</f>
        <v>0</v>
      </c>
      <c r="AK194" s="112" t="n"/>
      <c r="AL194" s="183">
        <f>AK194*F194</f>
        <v>0</v>
      </c>
      <c r="AM194" s="113" t="n"/>
      <c r="AN194" s="192">
        <f>AM194*E194</f>
        <v>0</v>
      </c>
      <c r="AO194" s="115" t="n"/>
      <c r="AP194" s="183">
        <f>AO194*F194</f>
        <v>0</v>
      </c>
      <c r="AQ194" s="113" t="n"/>
      <c r="AR194" s="192">
        <f>AQ194*E194</f>
        <v>0</v>
      </c>
      <c r="AS194" s="115" t="n"/>
      <c r="AT194" s="183">
        <f>AS194*F194</f>
        <v>0</v>
      </c>
      <c r="AU194" s="113" t="n"/>
      <c r="AV194" s="192">
        <f>AU194*E194</f>
        <v>0</v>
      </c>
      <c r="AW194" s="115" t="n"/>
      <c r="AX194" s="183">
        <f>AW194*F194</f>
        <v>0</v>
      </c>
      <c r="AY194" s="113" t="n"/>
      <c r="AZ194" s="192">
        <f>AY194*E194</f>
        <v>0</v>
      </c>
      <c r="BA194" s="115" t="n"/>
      <c r="BB194" s="183">
        <f>BA194*F194</f>
        <v>0</v>
      </c>
      <c r="BC194" s="113" t="n"/>
      <c r="BD194" s="192">
        <f>BC194*E194</f>
        <v>0</v>
      </c>
      <c r="BE194" s="115" t="n"/>
      <c r="BF194" s="183">
        <f>BE194*F194</f>
        <v>0</v>
      </c>
    </row>
    <row r="195" ht="70.2" customHeight="1">
      <c r="A195" s="19" t="inlineStr">
        <is>
          <t>08.019.0050</t>
        </is>
      </c>
      <c r="B195" s="15" t="inlineStr">
        <is>
          <t>נקודה לתנור אמבטיה לרבות מ"ז דו קוטבי עם מנורת סימון ושלט דגם מיראז' כדוגמת "ארכה" או ש"ע , כבלי נחושת N2XY/FR ו/או מוליכים 2.5X3 ממ"ר בצנרת מריכף קוטר 20 מ"מ בהתקנה סמויה או חשיפה, בית תקע ביציאה לגוף החימום, הכל מושלם קומפלט</t>
        </is>
      </c>
      <c r="C195" s="14" t="inlineStr">
        <is>
          <t>נק'</t>
        </is>
      </c>
      <c r="D195" s="193" t="n">
        <v>278</v>
      </c>
      <c r="E195" s="180">
        <f>D195*(1-$E$2)</f>
        <v>236.29999999999998</v>
      </c>
      <c r="F195" s="194">
        <f>E195*(1+$F$2)</f>
        <v>248.11499999999998</v>
      </c>
      <c r="H195" s="46">
        <f>K195+O195+W195+AA195+AE195+AI195+AQ195+AU195+AY195+BC195</f>
        <v>0</v>
      </c>
      <c r="I195" s="59">
        <f>M195+Q195+U195+Y195+AC195+AG195+AK195+AO195+AS195+AW195+BA195+BE195</f>
        <v>0</v>
      </c>
      <c r="K195" s="108" t="n"/>
      <c r="L195" s="190">
        <f>K195*E195</f>
        <v>0</v>
      </c>
      <c r="M195" s="110" t="n"/>
      <c r="N195" s="183">
        <f>M195*F195</f>
        <v>0</v>
      </c>
      <c r="O195" s="108" t="n"/>
      <c r="P195" s="191">
        <f>O195*E195</f>
        <v>0</v>
      </c>
      <c r="Q195" s="112" t="n"/>
      <c r="R195" s="183">
        <f>Q195*F195</f>
        <v>0</v>
      </c>
      <c r="S195" s="108" t="n"/>
      <c r="T195" s="191">
        <f>S195*E195</f>
        <v>0</v>
      </c>
      <c r="U195" s="112" t="n"/>
      <c r="V195" s="183">
        <f>U195*F195</f>
        <v>0</v>
      </c>
      <c r="W195" s="108" t="n"/>
      <c r="X195" s="191">
        <f>W195*E195</f>
        <v>0</v>
      </c>
      <c r="Y195" s="112" t="n"/>
      <c r="Z195" s="183">
        <f>Y195*F195</f>
        <v>0</v>
      </c>
      <c r="AA195" s="108" t="n"/>
      <c r="AB195" s="191">
        <f>AA195*E195</f>
        <v>0</v>
      </c>
      <c r="AC195" s="112" t="n"/>
      <c r="AD195" s="183">
        <f>AC195*F195</f>
        <v>0</v>
      </c>
      <c r="AE195" s="108" t="n"/>
      <c r="AF195" s="191">
        <f>AE195*E195</f>
        <v>0</v>
      </c>
      <c r="AG195" s="112" t="n"/>
      <c r="AH195" s="183">
        <f>AG195*F195</f>
        <v>0</v>
      </c>
      <c r="AI195" s="108" t="n"/>
      <c r="AJ195" s="191">
        <f>AI195*E195</f>
        <v>0</v>
      </c>
      <c r="AK195" s="112" t="n"/>
      <c r="AL195" s="183">
        <f>AK195*F195</f>
        <v>0</v>
      </c>
      <c r="AM195" s="113" t="n"/>
      <c r="AN195" s="192">
        <f>AM195*E195</f>
        <v>0</v>
      </c>
      <c r="AO195" s="115" t="n"/>
      <c r="AP195" s="183">
        <f>AO195*F195</f>
        <v>0</v>
      </c>
      <c r="AQ195" s="113" t="n"/>
      <c r="AR195" s="192">
        <f>AQ195*E195</f>
        <v>0</v>
      </c>
      <c r="AS195" s="115" t="n"/>
      <c r="AT195" s="183">
        <f>AS195*F195</f>
        <v>0</v>
      </c>
      <c r="AU195" s="113" t="n"/>
      <c r="AV195" s="192">
        <f>AU195*E195</f>
        <v>0</v>
      </c>
      <c r="AW195" s="115" t="n"/>
      <c r="AX195" s="183">
        <f>AW195*F195</f>
        <v>0</v>
      </c>
      <c r="AY195" s="113" t="n"/>
      <c r="AZ195" s="192">
        <f>AY195*E195</f>
        <v>0</v>
      </c>
      <c r="BA195" s="115" t="n"/>
      <c r="BB195" s="183">
        <f>BA195*F195</f>
        <v>0</v>
      </c>
      <c r="BC195" s="113" t="n"/>
      <c r="BD195" s="192">
        <f>BC195*E195</f>
        <v>0</v>
      </c>
      <c r="BE195" s="115" t="n"/>
      <c r="BF195" s="183">
        <f>BE195*F195</f>
        <v>0</v>
      </c>
    </row>
    <row r="196" ht="97.8" customHeight="1">
      <c r="A196" s="19" t="inlineStr">
        <is>
          <t>08.019.0060</t>
        </is>
      </c>
      <c r="B196" s="15" t="inlineStr">
        <is>
          <t>נקודה לתנור אמבטיה דירתית לרבות מ"ז דו קוטבי ומנורת סימון דגם מיראז' כדוגמת "ארכה" או ש"ע, כבלי נחושת N2XY/FR ו/או מוליכים 2.5X3 ממ"ר בצנרת מריכף קוטר 20 מ"מ בהתקנה סמויה או חשיפה, בית תקע ביציאה לגוף החימום, לרבות חלקה היחסי של הנקודה בלוח הדירתי, בהארקת הדירה ובהזנת הדירה, הכל מושלם קומפלט</t>
        </is>
      </c>
      <c r="C196" s="14" t="inlineStr">
        <is>
          <t>נק'</t>
        </is>
      </c>
      <c r="D196" s="193" t="n">
        <v>335</v>
      </c>
      <c r="E196" s="180">
        <f>D196*(1-$E$2)</f>
        <v>284.75</v>
      </c>
      <c r="F196" s="194">
        <f>E196*(1+$F$2)</f>
        <v>298.9875</v>
      </c>
      <c r="H196" s="46">
        <f>K196+O196+W196+AA196+AE196+AI196+AQ196+AU196+AY196+BC196</f>
        <v>0</v>
      </c>
      <c r="I196" s="59">
        <f>M196+Q196+U196+Y196+AC196+AG196+AK196+AO196+AS196+AW196+BA196+BE196</f>
        <v>0</v>
      </c>
      <c r="K196" s="108" t="n"/>
      <c r="L196" s="190">
        <f>K196*E196</f>
        <v>0</v>
      </c>
      <c r="M196" s="110" t="n"/>
      <c r="N196" s="183">
        <f>M196*F196</f>
        <v>0</v>
      </c>
      <c r="O196" s="108" t="n"/>
      <c r="P196" s="191">
        <f>O196*E196</f>
        <v>0</v>
      </c>
      <c r="Q196" s="112" t="n"/>
      <c r="R196" s="183">
        <f>Q196*F196</f>
        <v>0</v>
      </c>
      <c r="S196" s="108" t="n"/>
      <c r="T196" s="191">
        <f>S196*E196</f>
        <v>0</v>
      </c>
      <c r="U196" s="112" t="n"/>
      <c r="V196" s="183">
        <f>U196*F196</f>
        <v>0</v>
      </c>
      <c r="W196" s="108" t="n"/>
      <c r="X196" s="191">
        <f>W196*E196</f>
        <v>0</v>
      </c>
      <c r="Y196" s="112" t="n"/>
      <c r="Z196" s="183">
        <f>Y196*F196</f>
        <v>0</v>
      </c>
      <c r="AA196" s="108" t="n"/>
      <c r="AB196" s="191">
        <f>AA196*E196</f>
        <v>0</v>
      </c>
      <c r="AC196" s="112" t="n"/>
      <c r="AD196" s="183">
        <f>AC196*F196</f>
        <v>0</v>
      </c>
      <c r="AE196" s="108" t="n"/>
      <c r="AF196" s="191">
        <f>AE196*E196</f>
        <v>0</v>
      </c>
      <c r="AG196" s="112" t="n"/>
      <c r="AH196" s="183">
        <f>AG196*F196</f>
        <v>0</v>
      </c>
      <c r="AI196" s="108" t="n"/>
      <c r="AJ196" s="191">
        <f>AI196*E196</f>
        <v>0</v>
      </c>
      <c r="AK196" s="112" t="n"/>
      <c r="AL196" s="183">
        <f>AK196*F196</f>
        <v>0</v>
      </c>
      <c r="AM196" s="113" t="n"/>
      <c r="AN196" s="192">
        <f>AM196*E196</f>
        <v>0</v>
      </c>
      <c r="AO196" s="115" t="n"/>
      <c r="AP196" s="183">
        <f>AO196*F196</f>
        <v>0</v>
      </c>
      <c r="AQ196" s="113" t="n"/>
      <c r="AR196" s="192">
        <f>AQ196*E196</f>
        <v>0</v>
      </c>
      <c r="AS196" s="115" t="n"/>
      <c r="AT196" s="183">
        <f>AS196*F196</f>
        <v>0</v>
      </c>
      <c r="AU196" s="113" t="n"/>
      <c r="AV196" s="192">
        <f>AU196*E196</f>
        <v>0</v>
      </c>
      <c r="AW196" s="115" t="n"/>
      <c r="AX196" s="183">
        <f>AW196*F196</f>
        <v>0</v>
      </c>
      <c r="AY196" s="113" t="n"/>
      <c r="AZ196" s="192">
        <f>AY196*E196</f>
        <v>0</v>
      </c>
      <c r="BA196" s="115" t="n"/>
      <c r="BB196" s="183">
        <f>BA196*F196</f>
        <v>0</v>
      </c>
      <c r="BC196" s="113" t="n"/>
      <c r="BD196" s="192">
        <f>BC196*E196</f>
        <v>0</v>
      </c>
      <c r="BE196" s="115" t="n"/>
      <c r="BF196" s="183">
        <f>BE196*F196</f>
        <v>0</v>
      </c>
    </row>
    <row r="197" ht="56.4" customHeight="1">
      <c r="A197" s="19" t="inlineStr">
        <is>
          <t>08.019.0100</t>
        </is>
      </c>
      <c r="B197" s="15" t="inlineStr">
        <is>
          <t>נקודה למזגן בכבלי נחושת N2XY/FR ו/או במוליכים 3X2.5 ממ"ר בצנרת בקוטר 20 מ"מ, בהתקנה סמויה או חשיפה מלוח החשמל עד הנקודה וכן בית תקע למזגן, דגם מיראז' כדוגמת "ארכה" או ש"ע</t>
        </is>
      </c>
      <c r="C197" s="14" t="inlineStr">
        <is>
          <t>נק'</t>
        </is>
      </c>
      <c r="D197" s="193" t="n">
        <v>316</v>
      </c>
      <c r="E197" s="180">
        <f>D197*(1-$E$2)</f>
        <v>268.59999999999997</v>
      </c>
      <c r="F197" s="194">
        <f>E197*(1+$F$2)</f>
        <v>282.03</v>
      </c>
      <c r="H197" s="46">
        <f>K197+O197+W197+AA197+AE197+AI197+AQ197+AU197+AY197+BC197</f>
        <v>0</v>
      </c>
      <c r="I197" s="59">
        <f>M197+Q197+U197+Y197+AC197+AG197+AK197+AO197+AS197+AW197+BA197+BE197</f>
        <v>0</v>
      </c>
      <c r="K197" s="108" t="n"/>
      <c r="L197" s="190">
        <f>K197*E197</f>
        <v>0</v>
      </c>
      <c r="M197" s="110" t="n"/>
      <c r="N197" s="183">
        <f>M197*F197</f>
        <v>0</v>
      </c>
      <c r="O197" s="108" t="n"/>
      <c r="P197" s="191">
        <f>O197*E197</f>
        <v>0</v>
      </c>
      <c r="Q197" s="112" t="n"/>
      <c r="R197" s="183">
        <f>Q197*F197</f>
        <v>0</v>
      </c>
      <c r="S197" s="108" t="n"/>
      <c r="T197" s="191">
        <f>S197*E197</f>
        <v>0</v>
      </c>
      <c r="U197" s="112" t="n"/>
      <c r="V197" s="183">
        <f>U197*F197</f>
        <v>0</v>
      </c>
      <c r="W197" s="108" t="n"/>
      <c r="X197" s="191">
        <f>W197*E197</f>
        <v>0</v>
      </c>
      <c r="Y197" s="112" t="n"/>
      <c r="Z197" s="183">
        <f>Y197*F197</f>
        <v>0</v>
      </c>
      <c r="AA197" s="108" t="n"/>
      <c r="AB197" s="191">
        <f>AA197*E197</f>
        <v>0</v>
      </c>
      <c r="AC197" s="112" t="n"/>
      <c r="AD197" s="183">
        <f>AC197*F197</f>
        <v>0</v>
      </c>
      <c r="AE197" s="108" t="n"/>
      <c r="AF197" s="191">
        <f>AE197*E197</f>
        <v>0</v>
      </c>
      <c r="AG197" s="112" t="n"/>
      <c r="AH197" s="183">
        <f>AG197*F197</f>
        <v>0</v>
      </c>
      <c r="AI197" s="108" t="n"/>
      <c r="AJ197" s="191">
        <f>AI197*E197</f>
        <v>0</v>
      </c>
      <c r="AK197" s="112" t="n"/>
      <c r="AL197" s="183">
        <f>AK197*F197</f>
        <v>0</v>
      </c>
      <c r="AM197" s="113" t="n"/>
      <c r="AN197" s="192">
        <f>AM197*E197</f>
        <v>0</v>
      </c>
      <c r="AO197" s="115" t="n"/>
      <c r="AP197" s="183">
        <f>AO197*F197</f>
        <v>0</v>
      </c>
      <c r="AQ197" s="113" t="n"/>
      <c r="AR197" s="192">
        <f>AQ197*E197</f>
        <v>0</v>
      </c>
      <c r="AS197" s="115" t="n"/>
      <c r="AT197" s="183">
        <f>AS197*F197</f>
        <v>0</v>
      </c>
      <c r="AU197" s="113" t="n"/>
      <c r="AV197" s="192">
        <f>AU197*E197</f>
        <v>0</v>
      </c>
      <c r="AW197" s="115" t="n"/>
      <c r="AX197" s="183">
        <f>AW197*F197</f>
        <v>0</v>
      </c>
      <c r="AY197" s="113" t="n"/>
      <c r="AZ197" s="192">
        <f>AY197*E197</f>
        <v>0</v>
      </c>
      <c r="BA197" s="115" t="n"/>
      <c r="BB197" s="183">
        <f>BA197*F197</f>
        <v>0</v>
      </c>
      <c r="BC197" s="113" t="n"/>
      <c r="BD197" s="192">
        <f>BC197*E197</f>
        <v>0</v>
      </c>
      <c r="BE197" s="115" t="n"/>
      <c r="BF197" s="183">
        <f>BE197*F197</f>
        <v>0</v>
      </c>
    </row>
    <row r="198" ht="70.2" customHeight="1">
      <c r="A198" s="19" t="inlineStr">
        <is>
          <t>08.019.0110</t>
        </is>
      </c>
      <c r="B198" s="15" t="inlineStr">
        <is>
          <t>נקודה למזגן עם מגען, לרבות לחצני הפעלה/הפסקה, כבלי נחושת N2XY/FR ו/או במוליכים 3X2.5 ממ"ר בצנרת בקוטר 20 מ"מ, בהתקנה סמויה או חשיפה מלוח החשמל עד הנקודה וכן בית תקע למזגן, דגם מיראז' כדוגמת "ארכה" או ש"ע</t>
        </is>
      </c>
      <c r="C198" s="14" t="inlineStr">
        <is>
          <t>נק'</t>
        </is>
      </c>
      <c r="D198" s="193" t="n">
        <v>504</v>
      </c>
      <c r="E198" s="180">
        <f>D198*(1-$E$2)</f>
        <v>428.4</v>
      </c>
      <c r="F198" s="194">
        <f>E198*(1+$F$2)</f>
        <v>449.82</v>
      </c>
      <c r="H198" s="46">
        <f>K198+O198+W198+AA198+AE198+AI198+AQ198+AU198+AY198+BC198</f>
        <v>0</v>
      </c>
      <c r="I198" s="59">
        <f>M198+Q198+U198+Y198+AC198+AG198+AK198+AO198+AS198+AW198+BA198+BE198</f>
        <v>0</v>
      </c>
      <c r="K198" s="108" t="n"/>
      <c r="L198" s="190">
        <f>K198*E198</f>
        <v>0</v>
      </c>
      <c r="M198" s="110" t="n"/>
      <c r="N198" s="183">
        <f>M198*F198</f>
        <v>0</v>
      </c>
      <c r="O198" s="108" t="n"/>
      <c r="P198" s="191">
        <f>O198*E198</f>
        <v>0</v>
      </c>
      <c r="Q198" s="112" t="n"/>
      <c r="R198" s="183">
        <f>Q198*F198</f>
        <v>0</v>
      </c>
      <c r="S198" s="108" t="n"/>
      <c r="T198" s="191">
        <f>S198*E198</f>
        <v>0</v>
      </c>
      <c r="U198" s="112" t="n"/>
      <c r="V198" s="183">
        <f>U198*F198</f>
        <v>0</v>
      </c>
      <c r="W198" s="108" t="n"/>
      <c r="X198" s="191">
        <f>W198*E198</f>
        <v>0</v>
      </c>
      <c r="Y198" s="112" t="n"/>
      <c r="Z198" s="183">
        <f>Y198*F198</f>
        <v>0</v>
      </c>
      <c r="AA198" s="108" t="n"/>
      <c r="AB198" s="191">
        <f>AA198*E198</f>
        <v>0</v>
      </c>
      <c r="AC198" s="112" t="n"/>
      <c r="AD198" s="183">
        <f>AC198*F198</f>
        <v>0</v>
      </c>
      <c r="AE198" s="108" t="n"/>
      <c r="AF198" s="191">
        <f>AE198*E198</f>
        <v>0</v>
      </c>
      <c r="AG198" s="112" t="n"/>
      <c r="AH198" s="183">
        <f>AG198*F198</f>
        <v>0</v>
      </c>
      <c r="AI198" s="108" t="n"/>
      <c r="AJ198" s="191">
        <f>AI198*E198</f>
        <v>0</v>
      </c>
      <c r="AK198" s="112" t="n"/>
      <c r="AL198" s="183">
        <f>AK198*F198</f>
        <v>0</v>
      </c>
      <c r="AM198" s="113" t="n"/>
      <c r="AN198" s="192">
        <f>AM198*E198</f>
        <v>0</v>
      </c>
      <c r="AO198" s="115" t="n"/>
      <c r="AP198" s="183">
        <f>AO198*F198</f>
        <v>0</v>
      </c>
      <c r="AQ198" s="113" t="n"/>
      <c r="AR198" s="192">
        <f>AQ198*E198</f>
        <v>0</v>
      </c>
      <c r="AS198" s="115" t="n"/>
      <c r="AT198" s="183">
        <f>AS198*F198</f>
        <v>0</v>
      </c>
      <c r="AU198" s="113" t="n"/>
      <c r="AV198" s="192">
        <f>AU198*E198</f>
        <v>0</v>
      </c>
      <c r="AW198" s="115" t="n"/>
      <c r="AX198" s="183">
        <f>AW198*F198</f>
        <v>0</v>
      </c>
      <c r="AY198" s="113" t="n"/>
      <c r="AZ198" s="192">
        <f>AY198*E198</f>
        <v>0</v>
      </c>
      <c r="BA198" s="115" t="n"/>
      <c r="BB198" s="183">
        <f>BA198*F198</f>
        <v>0</v>
      </c>
      <c r="BC198" s="113" t="n"/>
      <c r="BD198" s="192">
        <f>BC198*E198</f>
        <v>0</v>
      </c>
      <c r="BE198" s="115" t="n"/>
      <c r="BF198" s="183">
        <f>BE198*F198</f>
        <v>0</v>
      </c>
    </row>
    <row r="199" ht="70.2" customHeight="1">
      <c r="A199" s="19" t="inlineStr">
        <is>
          <t>08.019.0120</t>
        </is>
      </c>
      <c r="B199" s="15" t="inlineStr">
        <is>
          <t>נקודה למזגן עם מגען, עם השהיה בהפעלה, לרבות לחצני הפעלה/הפסקה עם השהיה בהפעלה, כבלי נחושת N2XY/FR ו/או במוליכים 3X2.5 ממ"ר בצנרת 20 מ"מ קוטר תה"ט מלוח החשמל עד הנקודה וכן בית תקע למזגן, דגם מיראז' כדוגמת "ארכה" או ש"ע</t>
        </is>
      </c>
      <c r="C199" s="14" t="inlineStr">
        <is>
          <t>נק'</t>
        </is>
      </c>
      <c r="D199" s="193" t="n">
        <v>590</v>
      </c>
      <c r="E199" s="180">
        <f>D199*(1-$E$2)</f>
        <v>501.5</v>
      </c>
      <c r="F199" s="194">
        <f>E199*(1+$F$2)</f>
        <v>526.575</v>
      </c>
      <c r="H199" s="46">
        <f>K199+O199+W199+AA199+AE199+AI199+AQ199+AU199+AY199+BC199</f>
        <v>0</v>
      </c>
      <c r="I199" s="59">
        <f>M199+Q199+U199+Y199+AC199+AG199+AK199+AO199+AS199+AW199+BA199+BE199</f>
        <v>0</v>
      </c>
      <c r="K199" s="108" t="n"/>
      <c r="L199" s="190">
        <f>K199*E199</f>
        <v>0</v>
      </c>
      <c r="M199" s="110" t="n"/>
      <c r="N199" s="183">
        <f>M199*F199</f>
        <v>0</v>
      </c>
      <c r="O199" s="108" t="n"/>
      <c r="P199" s="191">
        <f>O199*E199</f>
        <v>0</v>
      </c>
      <c r="Q199" s="112" t="n"/>
      <c r="R199" s="183">
        <f>Q199*F199</f>
        <v>0</v>
      </c>
      <c r="S199" s="108" t="n"/>
      <c r="T199" s="191">
        <f>S199*E199</f>
        <v>0</v>
      </c>
      <c r="U199" s="112" t="n"/>
      <c r="V199" s="183">
        <f>U199*F199</f>
        <v>0</v>
      </c>
      <c r="W199" s="108" t="n"/>
      <c r="X199" s="191">
        <f>W199*E199</f>
        <v>0</v>
      </c>
      <c r="Y199" s="112" t="n"/>
      <c r="Z199" s="183">
        <f>Y199*F199</f>
        <v>0</v>
      </c>
      <c r="AA199" s="108" t="n"/>
      <c r="AB199" s="191">
        <f>AA199*E199</f>
        <v>0</v>
      </c>
      <c r="AC199" s="112" t="n"/>
      <c r="AD199" s="183">
        <f>AC199*F199</f>
        <v>0</v>
      </c>
      <c r="AE199" s="108" t="n"/>
      <c r="AF199" s="191">
        <f>AE199*E199</f>
        <v>0</v>
      </c>
      <c r="AG199" s="112" t="n"/>
      <c r="AH199" s="183">
        <f>AG199*F199</f>
        <v>0</v>
      </c>
      <c r="AI199" s="108" t="n"/>
      <c r="AJ199" s="191">
        <f>AI199*E199</f>
        <v>0</v>
      </c>
      <c r="AK199" s="112" t="n"/>
      <c r="AL199" s="183">
        <f>AK199*F199</f>
        <v>0</v>
      </c>
      <c r="AM199" s="113" t="n"/>
      <c r="AN199" s="192">
        <f>AM199*E199</f>
        <v>0</v>
      </c>
      <c r="AO199" s="115" t="n"/>
      <c r="AP199" s="183">
        <f>AO199*F199</f>
        <v>0</v>
      </c>
      <c r="AQ199" s="113" t="n"/>
      <c r="AR199" s="192">
        <f>AQ199*E199</f>
        <v>0</v>
      </c>
      <c r="AS199" s="115" t="n"/>
      <c r="AT199" s="183">
        <f>AS199*F199</f>
        <v>0</v>
      </c>
      <c r="AU199" s="113" t="n"/>
      <c r="AV199" s="192">
        <f>AU199*E199</f>
        <v>0</v>
      </c>
      <c r="AW199" s="115" t="n"/>
      <c r="AX199" s="183">
        <f>AW199*F199</f>
        <v>0</v>
      </c>
      <c r="AY199" s="113" t="n"/>
      <c r="AZ199" s="192">
        <f>AY199*E199</f>
        <v>0</v>
      </c>
      <c r="BA199" s="115" t="n"/>
      <c r="BB199" s="183">
        <f>BA199*F199</f>
        <v>0</v>
      </c>
      <c r="BC199" s="113" t="n"/>
      <c r="BD199" s="192">
        <f>BC199*E199</f>
        <v>0</v>
      </c>
      <c r="BE199" s="115" t="n"/>
      <c r="BF199" s="183">
        <f>BE199*F199</f>
        <v>0</v>
      </c>
    </row>
    <row r="200" ht="18" customHeight="1">
      <c r="A200" s="19" t="inlineStr">
        <is>
          <t>08.019.0130</t>
        </is>
      </c>
      <c r="B200" s="15" t="inlineStr">
        <is>
          <t>תוספת לנקודת מזגן עבור מוליכים בחתך 4 ממ"ר</t>
        </is>
      </c>
      <c r="C200" s="14" t="inlineStr">
        <is>
          <t>יח'</t>
        </is>
      </c>
      <c r="D200" s="193" t="n">
        <v>109</v>
      </c>
      <c r="E200" s="180">
        <f>D200*(1-$E$2)</f>
        <v>92.64999999999999</v>
      </c>
      <c r="F200" s="194">
        <f>E200*(1+$F$2)</f>
        <v>97.2825</v>
      </c>
      <c r="H200" s="46">
        <f>K200+O200+W200+AA200+AE200+AI200+AQ200+AU200+AY200+BC200</f>
        <v>0</v>
      </c>
      <c r="I200" s="59">
        <f>M200+Q200+U200+Y200+AC200+AG200+AK200+AO200+AS200+AW200+BA200+BE200</f>
        <v>0</v>
      </c>
      <c r="K200" s="108" t="n"/>
      <c r="L200" s="190">
        <f>K200*E200</f>
        <v>0</v>
      </c>
      <c r="M200" s="110" t="n"/>
      <c r="N200" s="183">
        <f>M200*F200</f>
        <v>0</v>
      </c>
      <c r="O200" s="108" t="n"/>
      <c r="P200" s="191">
        <f>O200*E200</f>
        <v>0</v>
      </c>
      <c r="Q200" s="112" t="n"/>
      <c r="R200" s="183">
        <f>Q200*F200</f>
        <v>0</v>
      </c>
      <c r="S200" s="108" t="n"/>
      <c r="T200" s="191">
        <f>S200*E200</f>
        <v>0</v>
      </c>
      <c r="U200" s="112" t="n"/>
      <c r="V200" s="183">
        <f>U200*F200</f>
        <v>0</v>
      </c>
      <c r="W200" s="108" t="n"/>
      <c r="X200" s="191">
        <f>W200*E200</f>
        <v>0</v>
      </c>
      <c r="Y200" s="112" t="n"/>
      <c r="Z200" s="183">
        <f>Y200*F200</f>
        <v>0</v>
      </c>
      <c r="AA200" s="108" t="n"/>
      <c r="AB200" s="191">
        <f>AA200*E200</f>
        <v>0</v>
      </c>
      <c r="AC200" s="112" t="n"/>
      <c r="AD200" s="183">
        <f>AC200*F200</f>
        <v>0</v>
      </c>
      <c r="AE200" s="108" t="n"/>
      <c r="AF200" s="191">
        <f>AE200*E200</f>
        <v>0</v>
      </c>
      <c r="AG200" s="112" t="n"/>
      <c r="AH200" s="183">
        <f>AG200*F200</f>
        <v>0</v>
      </c>
      <c r="AI200" s="108" t="n"/>
      <c r="AJ200" s="191">
        <f>AI200*E200</f>
        <v>0</v>
      </c>
      <c r="AK200" s="112" t="n"/>
      <c r="AL200" s="183">
        <f>AK200*F200</f>
        <v>0</v>
      </c>
      <c r="AM200" s="113" t="n"/>
      <c r="AN200" s="192">
        <f>AM200*E200</f>
        <v>0</v>
      </c>
      <c r="AO200" s="115" t="n"/>
      <c r="AP200" s="183">
        <f>AO200*F200</f>
        <v>0</v>
      </c>
      <c r="AQ200" s="113" t="n"/>
      <c r="AR200" s="192">
        <f>AQ200*E200</f>
        <v>0</v>
      </c>
      <c r="AS200" s="115" t="n"/>
      <c r="AT200" s="183">
        <f>AS200*F200</f>
        <v>0</v>
      </c>
      <c r="AU200" s="113" t="n"/>
      <c r="AV200" s="192">
        <f>AU200*E200</f>
        <v>0</v>
      </c>
      <c r="AW200" s="115" t="n"/>
      <c r="AX200" s="183">
        <f>AW200*F200</f>
        <v>0</v>
      </c>
      <c r="AY200" s="113" t="n"/>
      <c r="AZ200" s="192">
        <f>AY200*E200</f>
        <v>0</v>
      </c>
      <c r="BA200" s="115" t="n"/>
      <c r="BB200" s="183">
        <f>BA200*F200</f>
        <v>0</v>
      </c>
      <c r="BC200" s="113" t="n"/>
      <c r="BD200" s="192">
        <f>BC200*E200</f>
        <v>0</v>
      </c>
      <c r="BE200" s="115" t="n"/>
      <c r="BF200" s="183">
        <f>BE200*F200</f>
        <v>0</v>
      </c>
    </row>
    <row r="201" ht="56.4" customHeight="1">
      <c r="A201" s="19" t="inlineStr">
        <is>
          <t>08.019.0150</t>
        </is>
      </c>
      <c r="B201" s="15" t="inlineStr">
        <is>
          <t>נקודה למזגן (תלת פאזי) בכבלי נחושת N2XY/FR ו/או במוליכים 1.5X5 ממ"ר בהתקנה סמויה או חשיפה מלוח החשמל עד הנקודה וכן בית תקע למזגן, דגם בריטי</t>
        </is>
      </c>
      <c r="C201" s="14" t="inlineStr">
        <is>
          <t>נק'</t>
        </is>
      </c>
      <c r="D201" s="193" t="n">
        <v>380</v>
      </c>
      <c r="E201" s="180">
        <f>D201*(1-$E$2)</f>
        <v>323</v>
      </c>
      <c r="F201" s="194">
        <f>E201*(1+$F$2)</f>
        <v>339.15000000000003</v>
      </c>
      <c r="H201" s="46">
        <f>K201+O201+W201+AA201+AE201+AI201+AQ201+AU201+AY201+BC201</f>
        <v>0</v>
      </c>
      <c r="I201" s="59">
        <f>M201+Q201+U201+Y201+AC201+AG201+AK201+AO201+AS201+AW201+BA201+BE201</f>
        <v>0</v>
      </c>
      <c r="K201" s="108" t="n"/>
      <c r="L201" s="190">
        <f>K201*E201</f>
        <v>0</v>
      </c>
      <c r="M201" s="110" t="n"/>
      <c r="N201" s="183">
        <f>M201*F201</f>
        <v>0</v>
      </c>
      <c r="O201" s="108" t="n"/>
      <c r="P201" s="191">
        <f>O201*E201</f>
        <v>0</v>
      </c>
      <c r="Q201" s="112" t="n"/>
      <c r="R201" s="183">
        <f>Q201*F201</f>
        <v>0</v>
      </c>
      <c r="S201" s="108" t="n"/>
      <c r="T201" s="191">
        <f>S201*E201</f>
        <v>0</v>
      </c>
      <c r="U201" s="112" t="n"/>
      <c r="V201" s="183">
        <f>U201*F201</f>
        <v>0</v>
      </c>
      <c r="W201" s="108" t="n"/>
      <c r="X201" s="191">
        <f>W201*E201</f>
        <v>0</v>
      </c>
      <c r="Y201" s="112" t="n"/>
      <c r="Z201" s="183">
        <f>Y201*F201</f>
        <v>0</v>
      </c>
      <c r="AA201" s="108" t="n"/>
      <c r="AB201" s="191">
        <f>AA201*E201</f>
        <v>0</v>
      </c>
      <c r="AC201" s="112" t="n"/>
      <c r="AD201" s="183">
        <f>AC201*F201</f>
        <v>0</v>
      </c>
      <c r="AE201" s="108" t="n"/>
      <c r="AF201" s="191">
        <f>AE201*E201</f>
        <v>0</v>
      </c>
      <c r="AG201" s="112" t="n"/>
      <c r="AH201" s="183">
        <f>AG201*F201</f>
        <v>0</v>
      </c>
      <c r="AI201" s="108" t="n"/>
      <c r="AJ201" s="191">
        <f>AI201*E201</f>
        <v>0</v>
      </c>
      <c r="AK201" s="112" t="n"/>
      <c r="AL201" s="183">
        <f>AK201*F201</f>
        <v>0</v>
      </c>
      <c r="AM201" s="113" t="n"/>
      <c r="AN201" s="192">
        <f>AM201*E201</f>
        <v>0</v>
      </c>
      <c r="AO201" s="115" t="n"/>
      <c r="AP201" s="183">
        <f>AO201*F201</f>
        <v>0</v>
      </c>
      <c r="AQ201" s="113" t="n"/>
      <c r="AR201" s="192">
        <f>AQ201*E201</f>
        <v>0</v>
      </c>
      <c r="AS201" s="115" t="n"/>
      <c r="AT201" s="183">
        <f>AS201*F201</f>
        <v>0</v>
      </c>
      <c r="AU201" s="113" t="n"/>
      <c r="AV201" s="192">
        <f>AU201*E201</f>
        <v>0</v>
      </c>
      <c r="AW201" s="115" t="n"/>
      <c r="AX201" s="183">
        <f>AW201*F201</f>
        <v>0</v>
      </c>
      <c r="AY201" s="113" t="n"/>
      <c r="AZ201" s="192">
        <f>AY201*E201</f>
        <v>0</v>
      </c>
      <c r="BA201" s="115" t="n"/>
      <c r="BB201" s="183">
        <f>BA201*F201</f>
        <v>0</v>
      </c>
      <c r="BC201" s="113" t="n"/>
      <c r="BD201" s="192">
        <f>BC201*E201</f>
        <v>0</v>
      </c>
      <c r="BE201" s="115" t="n"/>
      <c r="BF201" s="183">
        <f>BE201*F201</f>
        <v>0</v>
      </c>
    </row>
    <row r="202" ht="70.2" customHeight="1">
      <c r="A202" s="19" t="inlineStr">
        <is>
          <t>08.019.0160</t>
        </is>
      </c>
      <c r="B202" s="15" t="inlineStr">
        <is>
          <t>נקודה למזגן (תלת פאזי) עם מגען לרבות לחצני הפעלה/הפסקה, בכבלי נחושת N2XY/FR ו/או במוליכים 5X1.5 ממ"ר, בהתקנה סמויה או חשיפה מלוח החשמל עד הנקודה וכן בית תקע למזגן, דגם בריטי</t>
        </is>
      </c>
      <c r="C202" s="14" t="inlineStr">
        <is>
          <t>נק'</t>
        </is>
      </c>
      <c r="D202" s="193" t="n">
        <v>590</v>
      </c>
      <c r="E202" s="180">
        <f>D202*(1-$E$2)</f>
        <v>501.5</v>
      </c>
      <c r="F202" s="194">
        <f>E202*(1+$F$2)</f>
        <v>526.575</v>
      </c>
      <c r="H202" s="46">
        <f>K202+O202+W202+AA202+AE202+AI202+AQ202+AU202+AY202+BC202</f>
        <v>0</v>
      </c>
      <c r="I202" s="59">
        <f>M202+Q202+U202+Y202+AC202+AG202+AK202+AO202+AS202+AW202+BA202+BE202</f>
        <v>0</v>
      </c>
      <c r="K202" s="108" t="n"/>
      <c r="L202" s="190">
        <f>K202*E202</f>
        <v>0</v>
      </c>
      <c r="M202" s="110" t="n"/>
      <c r="N202" s="183">
        <f>M202*F202</f>
        <v>0</v>
      </c>
      <c r="O202" s="108" t="n"/>
      <c r="P202" s="191">
        <f>O202*E202</f>
        <v>0</v>
      </c>
      <c r="Q202" s="112" t="n"/>
      <c r="R202" s="183">
        <f>Q202*F202</f>
        <v>0</v>
      </c>
      <c r="S202" s="108" t="n"/>
      <c r="T202" s="191">
        <f>S202*E202</f>
        <v>0</v>
      </c>
      <c r="U202" s="112" t="n"/>
      <c r="V202" s="183">
        <f>U202*F202</f>
        <v>0</v>
      </c>
      <c r="W202" s="108" t="n"/>
      <c r="X202" s="191">
        <f>W202*E202</f>
        <v>0</v>
      </c>
      <c r="Y202" s="112" t="n"/>
      <c r="Z202" s="183">
        <f>Y202*F202</f>
        <v>0</v>
      </c>
      <c r="AA202" s="108" t="n"/>
      <c r="AB202" s="191">
        <f>AA202*E202</f>
        <v>0</v>
      </c>
      <c r="AC202" s="112" t="n"/>
      <c r="AD202" s="183">
        <f>AC202*F202</f>
        <v>0</v>
      </c>
      <c r="AE202" s="108" t="n"/>
      <c r="AF202" s="191">
        <f>AE202*E202</f>
        <v>0</v>
      </c>
      <c r="AG202" s="112" t="n"/>
      <c r="AH202" s="183">
        <f>AG202*F202</f>
        <v>0</v>
      </c>
      <c r="AI202" s="108" t="n"/>
      <c r="AJ202" s="191">
        <f>AI202*E202</f>
        <v>0</v>
      </c>
      <c r="AK202" s="112" t="n"/>
      <c r="AL202" s="183">
        <f>AK202*F202</f>
        <v>0</v>
      </c>
      <c r="AM202" s="113" t="n"/>
      <c r="AN202" s="192">
        <f>AM202*E202</f>
        <v>0</v>
      </c>
      <c r="AO202" s="115" t="n"/>
      <c r="AP202" s="183">
        <f>AO202*F202</f>
        <v>0</v>
      </c>
      <c r="AQ202" s="113" t="n"/>
      <c r="AR202" s="192">
        <f>AQ202*E202</f>
        <v>0</v>
      </c>
      <c r="AS202" s="115" t="n"/>
      <c r="AT202" s="183">
        <f>AS202*F202</f>
        <v>0</v>
      </c>
      <c r="AU202" s="113" t="n"/>
      <c r="AV202" s="192">
        <f>AU202*E202</f>
        <v>0</v>
      </c>
      <c r="AW202" s="115" t="n"/>
      <c r="AX202" s="183">
        <f>AW202*F202</f>
        <v>0</v>
      </c>
      <c r="AY202" s="113" t="n"/>
      <c r="AZ202" s="192">
        <f>AY202*E202</f>
        <v>0</v>
      </c>
      <c r="BA202" s="115" t="n"/>
      <c r="BB202" s="183">
        <f>BA202*F202</f>
        <v>0</v>
      </c>
      <c r="BC202" s="113" t="n"/>
      <c r="BD202" s="192">
        <f>BC202*E202</f>
        <v>0</v>
      </c>
      <c r="BE202" s="115" t="n"/>
      <c r="BF202" s="183">
        <f>BE202*F202</f>
        <v>0</v>
      </c>
    </row>
    <row r="203" ht="70.2" customHeight="1">
      <c r="A203" s="19" t="inlineStr">
        <is>
          <t>08.019.0165</t>
        </is>
      </c>
      <c r="B203" s="15" t="inlineStr">
        <is>
          <t>נקודה למזגן (תלת פאזי) עם מגען לרבות לחצני הפעלה/הפסקה, עם השהיה בהפעלה, בכבלי נחושת N2XY/FR ו/או במוליכים 5X1.5 ממ"ר, בהתקנה סמויה או חשיפה מלוח החשמל עד הנקודה וכן בית תקע למזגן, דגם בריטי</t>
        </is>
      </c>
      <c r="C203" s="14" t="inlineStr">
        <is>
          <t>נק'</t>
        </is>
      </c>
      <c r="D203" s="193" t="n">
        <v>610</v>
      </c>
      <c r="E203" s="180">
        <f>D203*(1-$E$2)</f>
        <v>518.5</v>
      </c>
      <c r="F203" s="194">
        <f>E203*(1+$F$2)</f>
        <v>544.4250000000001</v>
      </c>
      <c r="H203" s="46">
        <f>K203+O203+W203+AA203+AE203+AI203+AQ203+AU203+AY203+BC203</f>
        <v>0</v>
      </c>
      <c r="I203" s="59">
        <f>M203+Q203+U203+Y203+AC203+AG203+AK203+AO203+AS203+AW203+BA203+BE203</f>
        <v>0</v>
      </c>
      <c r="K203" s="108" t="n"/>
      <c r="L203" s="190">
        <f>K203*E203</f>
        <v>0</v>
      </c>
      <c r="M203" s="110" t="n"/>
      <c r="N203" s="183">
        <f>M203*F203</f>
        <v>0</v>
      </c>
      <c r="O203" s="108" t="n"/>
      <c r="P203" s="191">
        <f>O203*E203</f>
        <v>0</v>
      </c>
      <c r="Q203" s="112" t="n"/>
      <c r="R203" s="183">
        <f>Q203*F203</f>
        <v>0</v>
      </c>
      <c r="S203" s="108" t="n"/>
      <c r="T203" s="191">
        <f>S203*E203</f>
        <v>0</v>
      </c>
      <c r="U203" s="112" t="n"/>
      <c r="V203" s="183">
        <f>U203*F203</f>
        <v>0</v>
      </c>
      <c r="W203" s="108" t="n"/>
      <c r="X203" s="191">
        <f>W203*E203</f>
        <v>0</v>
      </c>
      <c r="Y203" s="112" t="n"/>
      <c r="Z203" s="183">
        <f>Y203*F203</f>
        <v>0</v>
      </c>
      <c r="AA203" s="108" t="n"/>
      <c r="AB203" s="191">
        <f>AA203*E203</f>
        <v>0</v>
      </c>
      <c r="AC203" s="112" t="n"/>
      <c r="AD203" s="183">
        <f>AC203*F203</f>
        <v>0</v>
      </c>
      <c r="AE203" s="108" t="n"/>
      <c r="AF203" s="191">
        <f>AE203*E203</f>
        <v>0</v>
      </c>
      <c r="AG203" s="112" t="n"/>
      <c r="AH203" s="183">
        <f>AG203*F203</f>
        <v>0</v>
      </c>
      <c r="AI203" s="108" t="n"/>
      <c r="AJ203" s="191">
        <f>AI203*E203</f>
        <v>0</v>
      </c>
      <c r="AK203" s="112" t="n"/>
      <c r="AL203" s="183">
        <f>AK203*F203</f>
        <v>0</v>
      </c>
      <c r="AM203" s="113" t="n"/>
      <c r="AN203" s="192">
        <f>AM203*E203</f>
        <v>0</v>
      </c>
      <c r="AO203" s="115" t="n"/>
      <c r="AP203" s="183">
        <f>AO203*F203</f>
        <v>0</v>
      </c>
      <c r="AQ203" s="113" t="n"/>
      <c r="AR203" s="192">
        <f>AQ203*E203</f>
        <v>0</v>
      </c>
      <c r="AS203" s="115" t="n"/>
      <c r="AT203" s="183">
        <f>AS203*F203</f>
        <v>0</v>
      </c>
      <c r="AU203" s="113" t="n"/>
      <c r="AV203" s="192">
        <f>AU203*E203</f>
        <v>0</v>
      </c>
      <c r="AW203" s="115" t="n"/>
      <c r="AX203" s="183">
        <f>AW203*F203</f>
        <v>0</v>
      </c>
      <c r="AY203" s="113" t="n"/>
      <c r="AZ203" s="192">
        <f>AY203*E203</f>
        <v>0</v>
      </c>
      <c r="BA203" s="115" t="n"/>
      <c r="BB203" s="183">
        <f>BA203*F203</f>
        <v>0</v>
      </c>
      <c r="BC203" s="113" t="n"/>
      <c r="BD203" s="192">
        <f>BC203*E203</f>
        <v>0</v>
      </c>
      <c r="BE203" s="115" t="n"/>
      <c r="BF203" s="183">
        <f>BE203*F203</f>
        <v>0</v>
      </c>
    </row>
    <row r="204" ht="28.8" customHeight="1">
      <c r="A204" s="19" t="inlineStr">
        <is>
          <t>08.019.0167</t>
        </is>
      </c>
      <c r="B204" s="15" t="inlineStr">
        <is>
          <t>תוספת לנקודת מזגן תלת פאזי, עבור מוליכים בחתך 2.5 ממ"ר</t>
        </is>
      </c>
      <c r="C204" s="14" t="inlineStr">
        <is>
          <t>יח'</t>
        </is>
      </c>
      <c r="D204" s="193" t="n">
        <v>67</v>
      </c>
      <c r="E204" s="180">
        <f>D204*(1-$E$2)</f>
        <v>56.949999999999996</v>
      </c>
      <c r="F204" s="194">
        <f>E204*(1+$F$2)</f>
        <v>59.7975</v>
      </c>
      <c r="H204" s="46">
        <f>K204+O204+W204+AA204+AE204+AI204+AQ204+AU204+AY204+BC204</f>
        <v>0</v>
      </c>
      <c r="I204" s="59">
        <f>M204+Q204+U204+Y204+AC204+AG204+AK204+AO204+AS204+AW204+BA204+BE204</f>
        <v>0</v>
      </c>
      <c r="K204" s="108" t="n"/>
      <c r="L204" s="190">
        <f>K204*E204</f>
        <v>0</v>
      </c>
      <c r="M204" s="110" t="n"/>
      <c r="N204" s="183">
        <f>M204*F204</f>
        <v>0</v>
      </c>
      <c r="O204" s="108" t="n"/>
      <c r="P204" s="191">
        <f>O204*E204</f>
        <v>0</v>
      </c>
      <c r="Q204" s="112" t="n"/>
      <c r="R204" s="183">
        <f>Q204*F204</f>
        <v>0</v>
      </c>
      <c r="S204" s="108" t="n"/>
      <c r="T204" s="191">
        <f>S204*E204</f>
        <v>0</v>
      </c>
      <c r="U204" s="112" t="n"/>
      <c r="V204" s="183">
        <f>U204*F204</f>
        <v>0</v>
      </c>
      <c r="W204" s="108" t="n"/>
      <c r="X204" s="191">
        <f>W204*E204</f>
        <v>0</v>
      </c>
      <c r="Y204" s="112" t="n"/>
      <c r="Z204" s="183">
        <f>Y204*F204</f>
        <v>0</v>
      </c>
      <c r="AA204" s="108" t="n"/>
      <c r="AB204" s="191">
        <f>AA204*E204</f>
        <v>0</v>
      </c>
      <c r="AC204" s="112" t="n"/>
      <c r="AD204" s="183">
        <f>AC204*F204</f>
        <v>0</v>
      </c>
      <c r="AE204" s="108" t="n"/>
      <c r="AF204" s="191">
        <f>AE204*E204</f>
        <v>0</v>
      </c>
      <c r="AG204" s="112" t="n"/>
      <c r="AH204" s="183">
        <f>AG204*F204</f>
        <v>0</v>
      </c>
      <c r="AI204" s="108" t="n"/>
      <c r="AJ204" s="191">
        <f>AI204*E204</f>
        <v>0</v>
      </c>
      <c r="AK204" s="112" t="n"/>
      <c r="AL204" s="183">
        <f>AK204*F204</f>
        <v>0</v>
      </c>
      <c r="AM204" s="113" t="n"/>
      <c r="AN204" s="192">
        <f>AM204*E204</f>
        <v>0</v>
      </c>
      <c r="AO204" s="115" t="n"/>
      <c r="AP204" s="183">
        <f>AO204*F204</f>
        <v>0</v>
      </c>
      <c r="AQ204" s="113" t="n"/>
      <c r="AR204" s="192">
        <f>AQ204*E204</f>
        <v>0</v>
      </c>
      <c r="AS204" s="115" t="n"/>
      <c r="AT204" s="183">
        <f>AS204*F204</f>
        <v>0</v>
      </c>
      <c r="AU204" s="113" t="n"/>
      <c r="AV204" s="192">
        <f>AU204*E204</f>
        <v>0</v>
      </c>
      <c r="AW204" s="115" t="n"/>
      <c r="AX204" s="183">
        <f>AW204*F204</f>
        <v>0</v>
      </c>
      <c r="AY204" s="113" t="n"/>
      <c r="AZ204" s="192">
        <f>AY204*E204</f>
        <v>0</v>
      </c>
      <c r="BA204" s="115" t="n"/>
      <c r="BB204" s="183">
        <f>BA204*F204</f>
        <v>0</v>
      </c>
      <c r="BC204" s="113" t="n"/>
      <c r="BD204" s="192">
        <f>BC204*E204</f>
        <v>0</v>
      </c>
      <c r="BE204" s="115" t="n"/>
      <c r="BF204" s="183">
        <f>BE204*F204</f>
        <v>0</v>
      </c>
    </row>
    <row r="205" ht="56.4" customHeight="1">
      <c r="A205" s="19" t="inlineStr">
        <is>
          <t>08.019.0169</t>
        </is>
      </c>
      <c r="B205" s="15" t="inlineStr">
        <is>
          <t>נקודה לכריים חשמליות בכבלי נחושת N2XY/FR ו/או במוליכים 3X2.5 ממ"ר בצנרת בקוטר 20 מ"מ, בהתקנה סמויה או חשיפה מלוח החשמל עד הנקודה לרבות מא"ז, דגם מיראז' כדוגמת "ארכה" או ש"ע</t>
        </is>
      </c>
      <c r="C205" s="14" t="inlineStr">
        <is>
          <t>יח'</t>
        </is>
      </c>
      <c r="D205" s="193" t="n">
        <v>444</v>
      </c>
      <c r="E205" s="180">
        <f>D205*(1-$E$2)</f>
        <v>377.4</v>
      </c>
      <c r="F205" s="194">
        <f>E205*(1+$F$2)</f>
        <v>396.27</v>
      </c>
      <c r="H205" s="46">
        <f>K205+O205+W205+AA205+AE205+AI205+AQ205+AU205+AY205+BC205</f>
        <v>0</v>
      </c>
      <c r="I205" s="59">
        <f>M205+Q205+U205+Y205+AC205+AG205+AK205+AO205+AS205+AW205+BA205+BE205</f>
        <v>0</v>
      </c>
      <c r="K205" s="108" t="n"/>
      <c r="L205" s="190">
        <f>K205*E205</f>
        <v>0</v>
      </c>
      <c r="M205" s="110" t="n"/>
      <c r="N205" s="183">
        <f>M205*F205</f>
        <v>0</v>
      </c>
      <c r="O205" s="108" t="n"/>
      <c r="P205" s="191">
        <f>O205*E205</f>
        <v>0</v>
      </c>
      <c r="Q205" s="112" t="n"/>
      <c r="R205" s="183">
        <f>Q205*F205</f>
        <v>0</v>
      </c>
      <c r="S205" s="108" t="n"/>
      <c r="T205" s="191">
        <f>S205*E205</f>
        <v>0</v>
      </c>
      <c r="U205" s="112" t="n"/>
      <c r="V205" s="183">
        <f>U205*F205</f>
        <v>0</v>
      </c>
      <c r="W205" s="108" t="n"/>
      <c r="X205" s="191">
        <f>W205*E205</f>
        <v>0</v>
      </c>
      <c r="Y205" s="112" t="n"/>
      <c r="Z205" s="183">
        <f>Y205*F205</f>
        <v>0</v>
      </c>
      <c r="AA205" s="108" t="n"/>
      <c r="AB205" s="191">
        <f>AA205*E205</f>
        <v>0</v>
      </c>
      <c r="AC205" s="112" t="n"/>
      <c r="AD205" s="183">
        <f>AC205*F205</f>
        <v>0</v>
      </c>
      <c r="AE205" s="108" t="n"/>
      <c r="AF205" s="191">
        <f>AE205*E205</f>
        <v>0</v>
      </c>
      <c r="AG205" s="112" t="n"/>
      <c r="AH205" s="183">
        <f>AG205*F205</f>
        <v>0</v>
      </c>
      <c r="AI205" s="108" t="n"/>
      <c r="AJ205" s="191">
        <f>AI205*E205</f>
        <v>0</v>
      </c>
      <c r="AK205" s="112" t="n"/>
      <c r="AL205" s="183">
        <f>AK205*F205</f>
        <v>0</v>
      </c>
      <c r="AM205" s="113" t="n"/>
      <c r="AN205" s="192">
        <f>AM205*E205</f>
        <v>0</v>
      </c>
      <c r="AO205" s="115" t="n"/>
      <c r="AP205" s="183">
        <f>AO205*F205</f>
        <v>0</v>
      </c>
      <c r="AQ205" s="113" t="n"/>
      <c r="AR205" s="192">
        <f>AQ205*E205</f>
        <v>0</v>
      </c>
      <c r="AS205" s="115" t="n"/>
      <c r="AT205" s="183">
        <f>AS205*F205</f>
        <v>0</v>
      </c>
      <c r="AU205" s="113" t="n"/>
      <c r="AV205" s="192">
        <f>AU205*E205</f>
        <v>0</v>
      </c>
      <c r="AW205" s="115" t="n"/>
      <c r="AX205" s="183">
        <f>AW205*F205</f>
        <v>0</v>
      </c>
      <c r="AY205" s="113" t="n"/>
      <c r="AZ205" s="192">
        <f>AY205*E205</f>
        <v>0</v>
      </c>
      <c r="BA205" s="115" t="n"/>
      <c r="BB205" s="183">
        <f>BA205*F205</f>
        <v>0</v>
      </c>
      <c r="BC205" s="113" t="n"/>
      <c r="BD205" s="192">
        <f>BC205*E205</f>
        <v>0</v>
      </c>
      <c r="BE205" s="115" t="n"/>
      <c r="BF205" s="183">
        <f>BE205*F205</f>
        <v>0</v>
      </c>
    </row>
    <row r="206" ht="111.6" customHeight="1">
      <c r="A206" s="19" t="inlineStr">
        <is>
          <t>08.019.0171</t>
        </is>
      </c>
      <c r="B206" s="15" t="inlineStr">
        <is>
          <t>תוספת לנקודת מזגן עבור יחידת הפעלה והגנה למזגן עד 4.5 כ"ס והתקנת עה"ט או תה"ט, עם שקע (ישראלי או בריטי) או ללא שקע (חיבור ישיר), בתצורת הפעלה ON/OFF או סטארט/סטופ, עם הגנה מעליה או ירידת מתח, השהיה 5 דקות או ללא השהיה וניתוק אוטומטי לאחר 2-6 שעות (ניתן לכיוון), כולל כניסת ניתוק לפיקוד חיצוני, דגם EN-AMAC דוגמת "אנלטק" או ש"ע</t>
        </is>
      </c>
      <c r="C206" s="14" t="inlineStr">
        <is>
          <t>יח'</t>
        </is>
      </c>
      <c r="D206" s="193" t="n">
        <v>825</v>
      </c>
      <c r="E206" s="180">
        <f>D206*(1-$E$2)</f>
        <v>701.25</v>
      </c>
      <c r="F206" s="194">
        <f>E206*(1+$F$2)</f>
        <v>736.3125</v>
      </c>
      <c r="H206" s="46">
        <f>K206+O206+W206+AA206+AE206+AI206+AQ206+AU206+AY206+BC206</f>
        <v>0</v>
      </c>
      <c r="I206" s="59">
        <f>M206+Q206+U206+Y206+AC206+AG206+AK206+AO206+AS206+AW206+BA206+BE206</f>
        <v>0</v>
      </c>
      <c r="K206" s="108" t="n"/>
      <c r="L206" s="190">
        <f>K206*E206</f>
        <v>0</v>
      </c>
      <c r="M206" s="110" t="n"/>
      <c r="N206" s="183">
        <f>M206*F206</f>
        <v>0</v>
      </c>
      <c r="O206" s="108" t="n"/>
      <c r="P206" s="191">
        <f>O206*E206</f>
        <v>0</v>
      </c>
      <c r="Q206" s="112" t="n"/>
      <c r="R206" s="183">
        <f>Q206*F206</f>
        <v>0</v>
      </c>
      <c r="S206" s="108" t="n"/>
      <c r="T206" s="191">
        <f>S206*E206</f>
        <v>0</v>
      </c>
      <c r="U206" s="112" t="n"/>
      <c r="V206" s="183">
        <f>U206*F206</f>
        <v>0</v>
      </c>
      <c r="W206" s="108" t="n"/>
      <c r="X206" s="191">
        <f>W206*E206</f>
        <v>0</v>
      </c>
      <c r="Y206" s="112" t="n"/>
      <c r="Z206" s="183">
        <f>Y206*F206</f>
        <v>0</v>
      </c>
      <c r="AA206" s="108" t="n"/>
      <c r="AB206" s="191">
        <f>AA206*E206</f>
        <v>0</v>
      </c>
      <c r="AC206" s="112" t="n"/>
      <c r="AD206" s="183">
        <f>AC206*F206</f>
        <v>0</v>
      </c>
      <c r="AE206" s="108" t="n"/>
      <c r="AF206" s="191">
        <f>AE206*E206</f>
        <v>0</v>
      </c>
      <c r="AG206" s="112" t="n"/>
      <c r="AH206" s="183">
        <f>AG206*F206</f>
        <v>0</v>
      </c>
      <c r="AI206" s="108" t="n"/>
      <c r="AJ206" s="191">
        <f>AI206*E206</f>
        <v>0</v>
      </c>
      <c r="AK206" s="112" t="n"/>
      <c r="AL206" s="183">
        <f>AK206*F206</f>
        <v>0</v>
      </c>
      <c r="AM206" s="113" t="n"/>
      <c r="AN206" s="192">
        <f>AM206*E206</f>
        <v>0</v>
      </c>
      <c r="AO206" s="115" t="n"/>
      <c r="AP206" s="183">
        <f>AO206*F206</f>
        <v>0</v>
      </c>
      <c r="AQ206" s="113" t="n"/>
      <c r="AR206" s="192">
        <f>AQ206*E206</f>
        <v>0</v>
      </c>
      <c r="AS206" s="115" t="n"/>
      <c r="AT206" s="183">
        <f>AS206*F206</f>
        <v>0</v>
      </c>
      <c r="AU206" s="113" t="n"/>
      <c r="AV206" s="192">
        <f>AU206*E206</f>
        <v>0</v>
      </c>
      <c r="AW206" s="115" t="n"/>
      <c r="AX206" s="183">
        <f>AW206*F206</f>
        <v>0</v>
      </c>
      <c r="AY206" s="113" t="n"/>
      <c r="AZ206" s="192">
        <f>AY206*E206</f>
        <v>0</v>
      </c>
      <c r="BA206" s="115" t="n"/>
      <c r="BB206" s="183">
        <f>BA206*F206</f>
        <v>0</v>
      </c>
      <c r="BC206" s="113" t="n"/>
      <c r="BD206" s="192">
        <f>BC206*E206</f>
        <v>0</v>
      </c>
      <c r="BE206" s="115" t="n"/>
      <c r="BF206" s="183">
        <f>BE206*F206</f>
        <v>0</v>
      </c>
    </row>
    <row r="207" ht="42.6" customHeight="1">
      <c r="A207" s="19" t="inlineStr">
        <is>
          <t>08.019.0205</t>
        </is>
      </c>
      <c r="B207" s="15" t="inlineStr">
        <is>
          <t>נקודת פעמון לרבות צינורות, כבלי נחושת N2XY/FR ו/או מוליכים מהמעגל או הלוח עד הפעמון ועד הלחצן, פעמון עם שנאי ולחצן מואר</t>
        </is>
      </c>
      <c r="C207" s="14" t="inlineStr">
        <is>
          <t>נק'</t>
        </is>
      </c>
      <c r="D207" s="193" t="n">
        <v>207</v>
      </c>
      <c r="E207" s="180">
        <f>D207*(1-$E$2)</f>
        <v>175.95</v>
      </c>
      <c r="F207" s="194">
        <f>E207*(1+$F$2)</f>
        <v>184.7475</v>
      </c>
      <c r="H207" s="46">
        <f>K207+O207+W207+AA207+AE207+AI207+AQ207+AU207+AY207+BC207</f>
        <v>0</v>
      </c>
      <c r="I207" s="59">
        <f>M207+Q207+U207+Y207+AC207+AG207+AK207+AO207+AS207+AW207+BA207+BE207</f>
        <v>0</v>
      </c>
      <c r="K207" s="108" t="n"/>
      <c r="L207" s="190">
        <f>K207*E207</f>
        <v>0</v>
      </c>
      <c r="M207" s="110" t="n"/>
      <c r="N207" s="183">
        <f>M207*F207</f>
        <v>0</v>
      </c>
      <c r="O207" s="108" t="n"/>
      <c r="P207" s="191">
        <f>O207*E207</f>
        <v>0</v>
      </c>
      <c r="Q207" s="112" t="n"/>
      <c r="R207" s="183">
        <f>Q207*F207</f>
        <v>0</v>
      </c>
      <c r="S207" s="108" t="n"/>
      <c r="T207" s="191">
        <f>S207*E207</f>
        <v>0</v>
      </c>
      <c r="U207" s="112" t="n"/>
      <c r="V207" s="183">
        <f>U207*F207</f>
        <v>0</v>
      </c>
      <c r="W207" s="108" t="n"/>
      <c r="X207" s="191">
        <f>W207*E207</f>
        <v>0</v>
      </c>
      <c r="Y207" s="112" t="n"/>
      <c r="Z207" s="183">
        <f>Y207*F207</f>
        <v>0</v>
      </c>
      <c r="AA207" s="108" t="n"/>
      <c r="AB207" s="191">
        <f>AA207*E207</f>
        <v>0</v>
      </c>
      <c r="AC207" s="112" t="n"/>
      <c r="AD207" s="183">
        <f>AC207*F207</f>
        <v>0</v>
      </c>
      <c r="AE207" s="108" t="n"/>
      <c r="AF207" s="191">
        <f>AE207*E207</f>
        <v>0</v>
      </c>
      <c r="AG207" s="112" t="n"/>
      <c r="AH207" s="183">
        <f>AG207*F207</f>
        <v>0</v>
      </c>
      <c r="AI207" s="108" t="n"/>
      <c r="AJ207" s="191">
        <f>AI207*E207</f>
        <v>0</v>
      </c>
      <c r="AK207" s="112" t="n"/>
      <c r="AL207" s="183">
        <f>AK207*F207</f>
        <v>0</v>
      </c>
      <c r="AM207" s="113" t="n"/>
      <c r="AN207" s="192">
        <f>AM207*E207</f>
        <v>0</v>
      </c>
      <c r="AO207" s="115" t="n"/>
      <c r="AP207" s="183">
        <f>AO207*F207</f>
        <v>0</v>
      </c>
      <c r="AQ207" s="113" t="n"/>
      <c r="AR207" s="192">
        <f>AQ207*E207</f>
        <v>0</v>
      </c>
      <c r="AS207" s="115" t="n"/>
      <c r="AT207" s="183">
        <f>AS207*F207</f>
        <v>0</v>
      </c>
      <c r="AU207" s="113" t="n"/>
      <c r="AV207" s="192">
        <f>AU207*E207</f>
        <v>0</v>
      </c>
      <c r="AW207" s="115" t="n"/>
      <c r="AX207" s="183">
        <f>AW207*F207</f>
        <v>0</v>
      </c>
      <c r="AY207" s="113" t="n"/>
      <c r="AZ207" s="192">
        <f>AY207*E207</f>
        <v>0</v>
      </c>
      <c r="BA207" s="115" t="n"/>
      <c r="BB207" s="183">
        <f>BA207*F207</f>
        <v>0</v>
      </c>
      <c r="BC207" s="113" t="n"/>
      <c r="BD207" s="192">
        <f>BC207*E207</f>
        <v>0</v>
      </c>
      <c r="BE207" s="115" t="n"/>
      <c r="BF207" s="183">
        <f>BE207*F207</f>
        <v>0</v>
      </c>
    </row>
    <row r="208" ht="70.2" customHeight="1">
      <c r="A208" s="19" t="inlineStr">
        <is>
          <t>08.019.0210</t>
        </is>
      </c>
      <c r="B208" s="15" t="inlineStr">
        <is>
          <t>נקודת פעמון דירתית לרבות צינורות, כבלי נחושת N2XY/FR ו/או מוליכים מהמעגל או הלוח עד הפעמון ועד הלחצן לרבות לחצן מואר ופעמון עם שנאי וחלקה היחסי של הנקודה בלוח הדירתי, בהארקת הדירה והזנת הדירה</t>
        </is>
      </c>
      <c r="C208" s="14" t="inlineStr">
        <is>
          <t>נק'</t>
        </is>
      </c>
      <c r="D208" s="193" t="n">
        <v>245</v>
      </c>
      <c r="E208" s="180">
        <f>D208*(1-$E$2)</f>
        <v>208.25</v>
      </c>
      <c r="F208" s="194">
        <f>E208*(1+$F$2)</f>
        <v>218.66250000000002</v>
      </c>
      <c r="H208" s="46">
        <f>K208+O208+W208+AA208+AE208+AI208+AQ208+AU208+AY208+BC208</f>
        <v>0</v>
      </c>
      <c r="I208" s="59">
        <f>M208+Q208+U208+Y208+AC208+AG208+AK208+AO208+AS208+AW208+BA208+BE208</f>
        <v>0</v>
      </c>
      <c r="K208" s="108" t="n"/>
      <c r="L208" s="190">
        <f>K208*E208</f>
        <v>0</v>
      </c>
      <c r="M208" s="110" t="n"/>
      <c r="N208" s="183">
        <f>M208*F208</f>
        <v>0</v>
      </c>
      <c r="O208" s="108" t="n"/>
      <c r="P208" s="191">
        <f>O208*E208</f>
        <v>0</v>
      </c>
      <c r="Q208" s="112" t="n"/>
      <c r="R208" s="183">
        <f>Q208*F208</f>
        <v>0</v>
      </c>
      <c r="S208" s="108" t="n"/>
      <c r="T208" s="191">
        <f>S208*E208</f>
        <v>0</v>
      </c>
      <c r="U208" s="112" t="n"/>
      <c r="V208" s="183">
        <f>U208*F208</f>
        <v>0</v>
      </c>
      <c r="W208" s="108" t="n"/>
      <c r="X208" s="191">
        <f>W208*E208</f>
        <v>0</v>
      </c>
      <c r="Y208" s="112" t="n"/>
      <c r="Z208" s="183">
        <f>Y208*F208</f>
        <v>0</v>
      </c>
      <c r="AA208" s="108" t="n"/>
      <c r="AB208" s="191">
        <f>AA208*E208</f>
        <v>0</v>
      </c>
      <c r="AC208" s="112" t="n"/>
      <c r="AD208" s="183">
        <f>AC208*F208</f>
        <v>0</v>
      </c>
      <c r="AE208" s="108" t="n"/>
      <c r="AF208" s="191">
        <f>AE208*E208</f>
        <v>0</v>
      </c>
      <c r="AG208" s="112" t="n"/>
      <c r="AH208" s="183">
        <f>AG208*F208</f>
        <v>0</v>
      </c>
      <c r="AI208" s="108" t="n"/>
      <c r="AJ208" s="191">
        <f>AI208*E208</f>
        <v>0</v>
      </c>
      <c r="AK208" s="112" t="n"/>
      <c r="AL208" s="183">
        <f>AK208*F208</f>
        <v>0</v>
      </c>
      <c r="AM208" s="113" t="n"/>
      <c r="AN208" s="192">
        <f>AM208*E208</f>
        <v>0</v>
      </c>
      <c r="AO208" s="115" t="n"/>
      <c r="AP208" s="183">
        <f>AO208*F208</f>
        <v>0</v>
      </c>
      <c r="AQ208" s="113" t="n"/>
      <c r="AR208" s="192">
        <f>AQ208*E208</f>
        <v>0</v>
      </c>
      <c r="AS208" s="115" t="n"/>
      <c r="AT208" s="183">
        <f>AS208*F208</f>
        <v>0</v>
      </c>
      <c r="AU208" s="113" t="n"/>
      <c r="AV208" s="192">
        <f>AU208*E208</f>
        <v>0</v>
      </c>
      <c r="AW208" s="115" t="n"/>
      <c r="AX208" s="183">
        <f>AW208*F208</f>
        <v>0</v>
      </c>
      <c r="AY208" s="113" t="n"/>
      <c r="AZ208" s="192">
        <f>AY208*E208</f>
        <v>0</v>
      </c>
      <c r="BA208" s="115" t="n"/>
      <c r="BB208" s="183">
        <f>BA208*F208</f>
        <v>0</v>
      </c>
      <c r="BC208" s="113" t="n"/>
      <c r="BD208" s="192">
        <f>BC208*E208</f>
        <v>0</v>
      </c>
      <c r="BE208" s="115" t="n"/>
      <c r="BF208" s="183">
        <f>BE208*F208</f>
        <v>0</v>
      </c>
    </row>
    <row r="209" ht="28.8" customHeight="1">
      <c r="A209" s="19" t="inlineStr">
        <is>
          <t>08.019.0220</t>
        </is>
      </c>
      <c r="B209" s="15" t="inlineStr">
        <is>
          <t>נקודה לפעמון משוריין במקלט לרבות לחצן ופעמון משוריין</t>
        </is>
      </c>
      <c r="C209" s="14" t="inlineStr">
        <is>
          <t>נק'</t>
        </is>
      </c>
      <c r="D209" s="193" t="n">
        <v>262</v>
      </c>
      <c r="E209" s="180">
        <f>D209*(1-$E$2)</f>
        <v>222.7</v>
      </c>
      <c r="F209" s="194">
        <f>E209*(1+$F$2)</f>
        <v>233.835</v>
      </c>
      <c r="H209" s="46">
        <f>K209+O209+W209+AA209+AE209+AI209+AQ209+AU209+AY209+BC209</f>
        <v>0</v>
      </c>
      <c r="I209" s="59">
        <f>M209+Q209+U209+Y209+AC209+AG209+AK209+AO209+AS209+AW209+BA209+BE209</f>
        <v>0</v>
      </c>
      <c r="K209" s="108" t="n"/>
      <c r="L209" s="190">
        <f>K209*E209</f>
        <v>0</v>
      </c>
      <c r="M209" s="110" t="n"/>
      <c r="N209" s="183">
        <f>M209*F209</f>
        <v>0</v>
      </c>
      <c r="O209" s="108" t="n"/>
      <c r="P209" s="191">
        <f>O209*E209</f>
        <v>0</v>
      </c>
      <c r="Q209" s="112" t="n"/>
      <c r="R209" s="183">
        <f>Q209*F209</f>
        <v>0</v>
      </c>
      <c r="S209" s="108" t="n"/>
      <c r="T209" s="191">
        <f>S209*E209</f>
        <v>0</v>
      </c>
      <c r="U209" s="112" t="n"/>
      <c r="V209" s="183">
        <f>U209*F209</f>
        <v>0</v>
      </c>
      <c r="W209" s="108" t="n"/>
      <c r="X209" s="191">
        <f>W209*E209</f>
        <v>0</v>
      </c>
      <c r="Y209" s="112" t="n"/>
      <c r="Z209" s="183">
        <f>Y209*F209</f>
        <v>0</v>
      </c>
      <c r="AA209" s="108" t="n"/>
      <c r="AB209" s="191">
        <f>AA209*E209</f>
        <v>0</v>
      </c>
      <c r="AC209" s="112" t="n"/>
      <c r="AD209" s="183">
        <f>AC209*F209</f>
        <v>0</v>
      </c>
      <c r="AE209" s="108" t="n"/>
      <c r="AF209" s="191">
        <f>AE209*E209</f>
        <v>0</v>
      </c>
      <c r="AG209" s="112" t="n"/>
      <c r="AH209" s="183">
        <f>AG209*F209</f>
        <v>0</v>
      </c>
      <c r="AI209" s="108" t="n"/>
      <c r="AJ209" s="191">
        <f>AI209*E209</f>
        <v>0</v>
      </c>
      <c r="AK209" s="112" t="n"/>
      <c r="AL209" s="183">
        <f>AK209*F209</f>
        <v>0</v>
      </c>
      <c r="AM209" s="113" t="n"/>
      <c r="AN209" s="192">
        <f>AM209*E209</f>
        <v>0</v>
      </c>
      <c r="AO209" s="115" t="n"/>
      <c r="AP209" s="183">
        <f>AO209*F209</f>
        <v>0</v>
      </c>
      <c r="AQ209" s="113" t="n"/>
      <c r="AR209" s="192">
        <f>AQ209*E209</f>
        <v>0</v>
      </c>
      <c r="AS209" s="115" t="n"/>
      <c r="AT209" s="183">
        <f>AS209*F209</f>
        <v>0</v>
      </c>
      <c r="AU209" s="113" t="n"/>
      <c r="AV209" s="192">
        <f>AU209*E209</f>
        <v>0</v>
      </c>
      <c r="AW209" s="115" t="n"/>
      <c r="AX209" s="183">
        <f>AW209*F209</f>
        <v>0</v>
      </c>
      <c r="AY209" s="113" t="n"/>
      <c r="AZ209" s="192">
        <f>AY209*E209</f>
        <v>0</v>
      </c>
      <c r="BA209" s="115" t="n"/>
      <c r="BB209" s="183">
        <f>BA209*F209</f>
        <v>0</v>
      </c>
      <c r="BC209" s="113" t="n"/>
      <c r="BD209" s="192">
        <f>BC209*E209</f>
        <v>0</v>
      </c>
      <c r="BE209" s="115" t="n"/>
      <c r="BF209" s="183">
        <f>BE209*F209</f>
        <v>0</v>
      </c>
    </row>
    <row r="210" ht="56.4" customHeight="1">
      <c r="A210" s="19" t="inlineStr">
        <is>
          <t>08.019.0230</t>
        </is>
      </c>
      <c r="B210" s="15" t="inlineStr">
        <is>
          <t>נקודת פעמון תעשייתי לרבות צינור בקוטר 16 מ"מ, מוליכים בחתך 3X1.5/230V ממ"ר או 2X2.5/24V ממ"ר ופעמון תעשייתי להתקנה פנימית או חיצונית 220/24 וולט</t>
        </is>
      </c>
      <c r="C210" s="14" t="inlineStr">
        <is>
          <t>נק'</t>
        </is>
      </c>
      <c r="D210" s="193" t="n">
        <v>524</v>
      </c>
      <c r="E210" s="180">
        <f>D210*(1-$E$2)</f>
        <v>445.4</v>
      </c>
      <c r="F210" s="194">
        <f>E210*(1+$F$2)</f>
        <v>467.67</v>
      </c>
      <c r="H210" s="46">
        <f>K210+O210+W210+AA210+AE210+AI210+AQ210+AU210+AY210+BC210</f>
        <v>0</v>
      </c>
      <c r="I210" s="59">
        <f>M210+Q210+U210+Y210+AC210+AG210+AK210+AO210+AS210+AW210+BA210+BE210</f>
        <v>0</v>
      </c>
      <c r="K210" s="108" t="n"/>
      <c r="L210" s="190">
        <f>K210*E210</f>
        <v>0</v>
      </c>
      <c r="M210" s="110" t="n"/>
      <c r="N210" s="183">
        <f>M210*F210</f>
        <v>0</v>
      </c>
      <c r="O210" s="108" t="n"/>
      <c r="P210" s="191">
        <f>O210*E210</f>
        <v>0</v>
      </c>
      <c r="Q210" s="112" t="n"/>
      <c r="R210" s="183">
        <f>Q210*F210</f>
        <v>0</v>
      </c>
      <c r="S210" s="108" t="n"/>
      <c r="T210" s="191">
        <f>S210*E210</f>
        <v>0</v>
      </c>
      <c r="U210" s="112" t="n"/>
      <c r="V210" s="183">
        <f>U210*F210</f>
        <v>0</v>
      </c>
      <c r="W210" s="108" t="n"/>
      <c r="X210" s="191">
        <f>W210*E210</f>
        <v>0</v>
      </c>
      <c r="Y210" s="112" t="n"/>
      <c r="Z210" s="183">
        <f>Y210*F210</f>
        <v>0</v>
      </c>
      <c r="AA210" s="108" t="n"/>
      <c r="AB210" s="191">
        <f>AA210*E210</f>
        <v>0</v>
      </c>
      <c r="AC210" s="112" t="n"/>
      <c r="AD210" s="183">
        <f>AC210*F210</f>
        <v>0</v>
      </c>
      <c r="AE210" s="108" t="n"/>
      <c r="AF210" s="191">
        <f>AE210*E210</f>
        <v>0</v>
      </c>
      <c r="AG210" s="112" t="n"/>
      <c r="AH210" s="183">
        <f>AG210*F210</f>
        <v>0</v>
      </c>
      <c r="AI210" s="108" t="n"/>
      <c r="AJ210" s="191">
        <f>AI210*E210</f>
        <v>0</v>
      </c>
      <c r="AK210" s="112" t="n"/>
      <c r="AL210" s="183">
        <f>AK210*F210</f>
        <v>0</v>
      </c>
      <c r="AM210" s="113" t="n"/>
      <c r="AN210" s="192">
        <f>AM210*E210</f>
        <v>0</v>
      </c>
      <c r="AO210" s="115" t="n"/>
      <c r="AP210" s="183">
        <f>AO210*F210</f>
        <v>0</v>
      </c>
      <c r="AQ210" s="113" t="n"/>
      <c r="AR210" s="192">
        <f>AQ210*E210</f>
        <v>0</v>
      </c>
      <c r="AS210" s="115" t="n"/>
      <c r="AT210" s="183">
        <f>AS210*F210</f>
        <v>0</v>
      </c>
      <c r="AU210" s="113" t="n"/>
      <c r="AV210" s="192">
        <f>AU210*E210</f>
        <v>0</v>
      </c>
      <c r="AW210" s="115" t="n"/>
      <c r="AX210" s="183">
        <f>AW210*F210</f>
        <v>0</v>
      </c>
      <c r="AY210" s="113" t="n"/>
      <c r="AZ210" s="192">
        <f>AY210*E210</f>
        <v>0</v>
      </c>
      <c r="BA210" s="115" t="n"/>
      <c r="BB210" s="183">
        <f>BA210*F210</f>
        <v>0</v>
      </c>
      <c r="BC210" s="113" t="n"/>
      <c r="BD210" s="192">
        <f>BC210*E210</f>
        <v>0</v>
      </c>
      <c r="BE210" s="115" t="n"/>
      <c r="BF210" s="183">
        <f>BE210*F210</f>
        <v>0</v>
      </c>
    </row>
    <row r="211" ht="42.6" customHeight="1">
      <c r="A211" s="19" t="inlineStr">
        <is>
          <t>08.019.0250</t>
        </is>
      </c>
      <c r="B211" s="15" t="inlineStr">
        <is>
          <t>תוספת לנקודת תנור אמבטיה או מזגן או פעמון עבור צינורות פלסטיים קשיחים בהתקנה גלויה, או תעלה פלסטית 15X15 מ'מ</t>
        </is>
      </c>
      <c r="C211" s="14" t="inlineStr">
        <is>
          <t>יח'</t>
        </is>
      </c>
      <c r="D211" s="193" t="n">
        <v>23.4</v>
      </c>
      <c r="E211" s="180">
        <f>D211*(1-$E$2)</f>
        <v>19.889999999999997</v>
      </c>
      <c r="F211" s="194">
        <f>E211*(1+$F$2)</f>
        <v>20.8845</v>
      </c>
      <c r="H211" s="46">
        <f>K211+O211+W211+AA211+AE211+AI211+AQ211+AU211+AY211+BC211</f>
        <v>0</v>
      </c>
      <c r="I211" s="59">
        <f>M211+Q211+U211+Y211+AC211+AG211+AK211+AO211+AS211+AW211+BA211+BE211</f>
        <v>0</v>
      </c>
      <c r="K211" s="108" t="n"/>
      <c r="L211" s="190">
        <f>K211*E211</f>
        <v>0</v>
      </c>
      <c r="M211" s="110" t="n"/>
      <c r="N211" s="183">
        <f>M211*F211</f>
        <v>0</v>
      </c>
      <c r="O211" s="108" t="n"/>
      <c r="P211" s="191">
        <f>O211*E211</f>
        <v>0</v>
      </c>
      <c r="Q211" s="112" t="n"/>
      <c r="R211" s="183">
        <f>Q211*F211</f>
        <v>0</v>
      </c>
      <c r="S211" s="108" t="n"/>
      <c r="T211" s="191">
        <f>S211*E211</f>
        <v>0</v>
      </c>
      <c r="U211" s="112" t="n"/>
      <c r="V211" s="183">
        <f>U211*F211</f>
        <v>0</v>
      </c>
      <c r="W211" s="108" t="n"/>
      <c r="X211" s="191">
        <f>W211*E211</f>
        <v>0</v>
      </c>
      <c r="Y211" s="112" t="n"/>
      <c r="Z211" s="183">
        <f>Y211*F211</f>
        <v>0</v>
      </c>
      <c r="AA211" s="108" t="n"/>
      <c r="AB211" s="191">
        <f>AA211*E211</f>
        <v>0</v>
      </c>
      <c r="AC211" s="112" t="n"/>
      <c r="AD211" s="183">
        <f>AC211*F211</f>
        <v>0</v>
      </c>
      <c r="AE211" s="108" t="n"/>
      <c r="AF211" s="191">
        <f>AE211*E211</f>
        <v>0</v>
      </c>
      <c r="AG211" s="112" t="n"/>
      <c r="AH211" s="183">
        <f>AG211*F211</f>
        <v>0</v>
      </c>
      <c r="AI211" s="108" t="n"/>
      <c r="AJ211" s="191">
        <f>AI211*E211</f>
        <v>0</v>
      </c>
      <c r="AK211" s="112" t="n"/>
      <c r="AL211" s="183">
        <f>AK211*F211</f>
        <v>0</v>
      </c>
      <c r="AM211" s="113" t="n"/>
      <c r="AN211" s="192">
        <f>AM211*E211</f>
        <v>0</v>
      </c>
      <c r="AO211" s="115" t="n"/>
      <c r="AP211" s="183">
        <f>AO211*F211</f>
        <v>0</v>
      </c>
      <c r="AQ211" s="113" t="n"/>
      <c r="AR211" s="192">
        <f>AQ211*E211</f>
        <v>0</v>
      </c>
      <c r="AS211" s="115" t="n"/>
      <c r="AT211" s="183">
        <f>AS211*F211</f>
        <v>0</v>
      </c>
      <c r="AU211" s="113" t="n"/>
      <c r="AV211" s="192">
        <f>AU211*E211</f>
        <v>0</v>
      </c>
      <c r="AW211" s="115" t="n"/>
      <c r="AX211" s="183">
        <f>AW211*F211</f>
        <v>0</v>
      </c>
      <c r="AY211" s="113" t="n"/>
      <c r="AZ211" s="192">
        <f>AY211*E211</f>
        <v>0</v>
      </c>
      <c r="BA211" s="115" t="n"/>
      <c r="BB211" s="183">
        <f>BA211*F211</f>
        <v>0</v>
      </c>
      <c r="BC211" s="113" t="n"/>
      <c r="BD211" s="192">
        <f>BC211*E211</f>
        <v>0</v>
      </c>
      <c r="BE211" s="115" t="n"/>
      <c r="BF211" s="183">
        <f>BE211*F211</f>
        <v>0</v>
      </c>
    </row>
    <row r="212" ht="28.8" customHeight="1">
      <c r="A212" s="19" t="inlineStr">
        <is>
          <t>08.019.0300</t>
        </is>
      </c>
      <c r="B212" s="15" t="inlineStr">
        <is>
          <t>נקודה להתקנת מכשיר ללא אביזר סופי במעגל חד-פזי בכבלים ו/או במוליכים של 1.5 ממ"ר, לרבות צינור</t>
        </is>
      </c>
      <c r="C212" s="14" t="inlineStr">
        <is>
          <t>נק'</t>
        </is>
      </c>
      <c r="D212" s="193" t="n">
        <v>166</v>
      </c>
      <c r="E212" s="180">
        <f>D212*(1-$E$2)</f>
        <v>141.1</v>
      </c>
      <c r="F212" s="194">
        <f>E212*(1+$F$2)</f>
        <v>148.155</v>
      </c>
      <c r="H212" s="46">
        <f>K212+O212+W212+AA212+AE212+AI212+AQ212+AU212+AY212+BC212</f>
        <v>0</v>
      </c>
      <c r="I212" s="59">
        <f>M212+Q212+U212+Y212+AC212+AG212+AK212+AO212+AS212+AW212+BA212+BE212</f>
        <v>0</v>
      </c>
      <c r="K212" s="108" t="n"/>
      <c r="L212" s="190">
        <f>K212*E212</f>
        <v>0</v>
      </c>
      <c r="M212" s="110" t="n"/>
      <c r="N212" s="183">
        <f>M212*F212</f>
        <v>0</v>
      </c>
      <c r="O212" s="108" t="n"/>
      <c r="P212" s="191">
        <f>O212*E212</f>
        <v>0</v>
      </c>
      <c r="Q212" s="112" t="n"/>
      <c r="R212" s="183">
        <f>Q212*F212</f>
        <v>0</v>
      </c>
      <c r="S212" s="108" t="n"/>
      <c r="T212" s="191">
        <f>S212*E212</f>
        <v>0</v>
      </c>
      <c r="U212" s="112" t="n"/>
      <c r="V212" s="183">
        <f>U212*F212</f>
        <v>0</v>
      </c>
      <c r="W212" s="108" t="n"/>
      <c r="X212" s="191">
        <f>W212*E212</f>
        <v>0</v>
      </c>
      <c r="Y212" s="112" t="n"/>
      <c r="Z212" s="183">
        <f>Y212*F212</f>
        <v>0</v>
      </c>
      <c r="AA212" s="108" t="n"/>
      <c r="AB212" s="191">
        <f>AA212*E212</f>
        <v>0</v>
      </c>
      <c r="AC212" s="112" t="n"/>
      <c r="AD212" s="183">
        <f>AC212*F212</f>
        <v>0</v>
      </c>
      <c r="AE212" s="108" t="n"/>
      <c r="AF212" s="191">
        <f>AE212*E212</f>
        <v>0</v>
      </c>
      <c r="AG212" s="112" t="n"/>
      <c r="AH212" s="183">
        <f>AG212*F212</f>
        <v>0</v>
      </c>
      <c r="AI212" s="108" t="n"/>
      <c r="AJ212" s="191">
        <f>AI212*E212</f>
        <v>0</v>
      </c>
      <c r="AK212" s="112" t="n"/>
      <c r="AL212" s="183">
        <f>AK212*F212</f>
        <v>0</v>
      </c>
      <c r="AM212" s="113" t="n"/>
      <c r="AN212" s="192">
        <f>AM212*E212</f>
        <v>0</v>
      </c>
      <c r="AO212" s="115" t="n"/>
      <c r="AP212" s="183">
        <f>AO212*F212</f>
        <v>0</v>
      </c>
      <c r="AQ212" s="113" t="n"/>
      <c r="AR212" s="192">
        <f>AQ212*E212</f>
        <v>0</v>
      </c>
      <c r="AS212" s="115" t="n"/>
      <c r="AT212" s="183">
        <f>AS212*F212</f>
        <v>0</v>
      </c>
      <c r="AU212" s="113" t="n"/>
      <c r="AV212" s="192">
        <f>AU212*E212</f>
        <v>0</v>
      </c>
      <c r="AW212" s="115" t="n"/>
      <c r="AX212" s="183">
        <f>AW212*F212</f>
        <v>0</v>
      </c>
      <c r="AY212" s="113" t="n"/>
      <c r="AZ212" s="192">
        <f>AY212*E212</f>
        <v>0</v>
      </c>
      <c r="BA212" s="115" t="n"/>
      <c r="BB212" s="183">
        <f>BA212*F212</f>
        <v>0</v>
      </c>
      <c r="BC212" s="113" t="n"/>
      <c r="BD212" s="192">
        <f>BC212*E212</f>
        <v>0</v>
      </c>
      <c r="BE212" s="115" t="n"/>
      <c r="BF212" s="183">
        <f>BE212*F212</f>
        <v>0</v>
      </c>
    </row>
    <row r="213" ht="28.8" customHeight="1">
      <c r="A213" s="19" t="inlineStr">
        <is>
          <t>08.019.0310</t>
        </is>
      </c>
      <c r="B213" s="15" t="inlineStr">
        <is>
          <t>נקודה להתקנת מכשיר ללא אביזר סופי במעגל חד-פזי בכבלים ו/או במוליכים של 2.5 ממ"ר, לרבות צינור</t>
        </is>
      </c>
      <c r="C213" s="14" t="inlineStr">
        <is>
          <t>נק'</t>
        </is>
      </c>
      <c r="D213" s="193" t="n">
        <v>211</v>
      </c>
      <c r="E213" s="180">
        <f>D213*(1-$E$2)</f>
        <v>179.35</v>
      </c>
      <c r="F213" s="194">
        <f>E213*(1+$F$2)</f>
        <v>188.3175</v>
      </c>
      <c r="H213" s="46">
        <f>K213+O213+W213+AA213+AE213+AI213+AQ213+AU213+AY213+BC213</f>
        <v>0</v>
      </c>
      <c r="I213" s="59">
        <f>M213+Q213+U213+Y213+AC213+AG213+AK213+AO213+AS213+AW213+BA213+BE213</f>
        <v>0</v>
      </c>
      <c r="K213" s="108" t="n"/>
      <c r="L213" s="190">
        <f>K213*E213</f>
        <v>0</v>
      </c>
      <c r="M213" s="110" t="n"/>
      <c r="N213" s="183">
        <f>M213*F213</f>
        <v>0</v>
      </c>
      <c r="O213" s="108" t="n"/>
      <c r="P213" s="191">
        <f>O213*E213</f>
        <v>0</v>
      </c>
      <c r="Q213" s="112" t="n"/>
      <c r="R213" s="183">
        <f>Q213*F213</f>
        <v>0</v>
      </c>
      <c r="S213" s="108" t="n"/>
      <c r="T213" s="191">
        <f>S213*E213</f>
        <v>0</v>
      </c>
      <c r="U213" s="112" t="n"/>
      <c r="V213" s="183">
        <f>U213*F213</f>
        <v>0</v>
      </c>
      <c r="W213" s="108" t="n"/>
      <c r="X213" s="191">
        <f>W213*E213</f>
        <v>0</v>
      </c>
      <c r="Y213" s="112" t="n"/>
      <c r="Z213" s="183">
        <f>Y213*F213</f>
        <v>0</v>
      </c>
      <c r="AA213" s="108" t="n"/>
      <c r="AB213" s="191">
        <f>AA213*E213</f>
        <v>0</v>
      </c>
      <c r="AC213" s="112" t="n"/>
      <c r="AD213" s="183">
        <f>AC213*F213</f>
        <v>0</v>
      </c>
      <c r="AE213" s="108" t="n"/>
      <c r="AF213" s="191">
        <f>AE213*E213</f>
        <v>0</v>
      </c>
      <c r="AG213" s="112" t="n"/>
      <c r="AH213" s="183">
        <f>AG213*F213</f>
        <v>0</v>
      </c>
      <c r="AI213" s="108" t="n"/>
      <c r="AJ213" s="191">
        <f>AI213*E213</f>
        <v>0</v>
      </c>
      <c r="AK213" s="112" t="n"/>
      <c r="AL213" s="183">
        <f>AK213*F213</f>
        <v>0</v>
      </c>
      <c r="AM213" s="113" t="n"/>
      <c r="AN213" s="192">
        <f>AM213*E213</f>
        <v>0</v>
      </c>
      <c r="AO213" s="115" t="n"/>
      <c r="AP213" s="183">
        <f>AO213*F213</f>
        <v>0</v>
      </c>
      <c r="AQ213" s="113" t="n"/>
      <c r="AR213" s="192">
        <f>AQ213*E213</f>
        <v>0</v>
      </c>
      <c r="AS213" s="115" t="n"/>
      <c r="AT213" s="183">
        <f>AS213*F213</f>
        <v>0</v>
      </c>
      <c r="AU213" s="113" t="n"/>
      <c r="AV213" s="192">
        <f>AU213*E213</f>
        <v>0</v>
      </c>
      <c r="AW213" s="115" t="n"/>
      <c r="AX213" s="183">
        <f>AW213*F213</f>
        <v>0</v>
      </c>
      <c r="AY213" s="113" t="n"/>
      <c r="AZ213" s="192">
        <f>AY213*E213</f>
        <v>0</v>
      </c>
      <c r="BA213" s="115" t="n"/>
      <c r="BB213" s="183">
        <f>BA213*F213</f>
        <v>0</v>
      </c>
      <c r="BC213" s="113" t="n"/>
      <c r="BD213" s="192">
        <f>BC213*E213</f>
        <v>0</v>
      </c>
      <c r="BE213" s="115" t="n"/>
      <c r="BF213" s="183">
        <f>BE213*F213</f>
        <v>0</v>
      </c>
    </row>
    <row r="214" ht="28.8" customHeight="1">
      <c r="A214" s="19" t="inlineStr">
        <is>
          <t>08.019.0320</t>
        </is>
      </c>
      <c r="B214" s="15" t="inlineStr">
        <is>
          <t>נקודה להתקנת מכשיר ללא אביזר סופי במעגל חד-פזי בכבלים ו/או במוליכים של 4 ממ"ר, לרבות צינור</t>
        </is>
      </c>
      <c r="C214" s="14" t="inlineStr">
        <is>
          <t>נק'</t>
        </is>
      </c>
      <c r="D214" s="193" t="n">
        <v>294</v>
      </c>
      <c r="E214" s="180">
        <f>D214*(1-$E$2)</f>
        <v>249.9</v>
      </c>
      <c r="F214" s="194">
        <f>E214*(1+$F$2)</f>
        <v>262.39500000000004</v>
      </c>
      <c r="H214" s="46">
        <f>K214+O214+W214+AA214+AE214+AI214+AQ214+AU214+AY214+BC214</f>
        <v>0</v>
      </c>
      <c r="I214" s="59">
        <f>M214+Q214+U214+Y214+AC214+AG214+AK214+AO214+AS214+AW214+BA214+BE214</f>
        <v>0</v>
      </c>
      <c r="K214" s="108" t="n"/>
      <c r="L214" s="190">
        <f>K214*E214</f>
        <v>0</v>
      </c>
      <c r="M214" s="110" t="n"/>
      <c r="N214" s="183">
        <f>M214*F214</f>
        <v>0</v>
      </c>
      <c r="O214" s="108" t="n"/>
      <c r="P214" s="191">
        <f>O214*E214</f>
        <v>0</v>
      </c>
      <c r="Q214" s="112" t="n"/>
      <c r="R214" s="183">
        <f>Q214*F214</f>
        <v>0</v>
      </c>
      <c r="S214" s="108" t="n"/>
      <c r="T214" s="191">
        <f>S214*E214</f>
        <v>0</v>
      </c>
      <c r="U214" s="112" t="n"/>
      <c r="V214" s="183">
        <f>U214*F214</f>
        <v>0</v>
      </c>
      <c r="W214" s="108" t="n"/>
      <c r="X214" s="191">
        <f>W214*E214</f>
        <v>0</v>
      </c>
      <c r="Y214" s="112" t="n"/>
      <c r="Z214" s="183">
        <f>Y214*F214</f>
        <v>0</v>
      </c>
      <c r="AA214" s="108" t="n"/>
      <c r="AB214" s="191">
        <f>AA214*E214</f>
        <v>0</v>
      </c>
      <c r="AC214" s="112" t="n"/>
      <c r="AD214" s="183">
        <f>AC214*F214</f>
        <v>0</v>
      </c>
      <c r="AE214" s="108" t="n"/>
      <c r="AF214" s="191">
        <f>AE214*E214</f>
        <v>0</v>
      </c>
      <c r="AG214" s="112" t="n"/>
      <c r="AH214" s="183">
        <f>AG214*F214</f>
        <v>0</v>
      </c>
      <c r="AI214" s="108" t="n"/>
      <c r="AJ214" s="191">
        <f>AI214*E214</f>
        <v>0</v>
      </c>
      <c r="AK214" s="112" t="n"/>
      <c r="AL214" s="183">
        <f>AK214*F214</f>
        <v>0</v>
      </c>
      <c r="AM214" s="113" t="n"/>
      <c r="AN214" s="192">
        <f>AM214*E214</f>
        <v>0</v>
      </c>
      <c r="AO214" s="115" t="n"/>
      <c r="AP214" s="183">
        <f>AO214*F214</f>
        <v>0</v>
      </c>
      <c r="AQ214" s="113" t="n"/>
      <c r="AR214" s="192">
        <f>AQ214*E214</f>
        <v>0</v>
      </c>
      <c r="AS214" s="115" t="n"/>
      <c r="AT214" s="183">
        <f>AS214*F214</f>
        <v>0</v>
      </c>
      <c r="AU214" s="113" t="n"/>
      <c r="AV214" s="192">
        <f>AU214*E214</f>
        <v>0</v>
      </c>
      <c r="AW214" s="115" t="n"/>
      <c r="AX214" s="183">
        <f>AW214*F214</f>
        <v>0</v>
      </c>
      <c r="AY214" s="113" t="n"/>
      <c r="AZ214" s="192">
        <f>AY214*E214</f>
        <v>0</v>
      </c>
      <c r="BA214" s="115" t="n"/>
      <c r="BB214" s="183">
        <f>BA214*F214</f>
        <v>0</v>
      </c>
      <c r="BC214" s="113" t="n"/>
      <c r="BD214" s="192">
        <f>BC214*E214</f>
        <v>0</v>
      </c>
      <c r="BE214" s="115" t="n"/>
      <c r="BF214" s="183">
        <f>BE214*F214</f>
        <v>0</v>
      </c>
    </row>
    <row r="215" ht="28.8" customHeight="1">
      <c r="A215" s="19" t="inlineStr">
        <is>
          <t>08.019.0330</t>
        </is>
      </c>
      <c r="B215" s="15" t="inlineStr">
        <is>
          <t>נקודה להתקנת מכשיר ללא אבזר סופי במעגל תלת-פזי בכבלים ו/או במוליכים של 1.5 ממ"ר, לרבות צינור</t>
        </is>
      </c>
      <c r="C215" s="14" t="inlineStr">
        <is>
          <t>נק'</t>
        </is>
      </c>
      <c r="D215" s="193" t="n">
        <v>223</v>
      </c>
      <c r="E215" s="180">
        <f>D215*(1-$E$2)</f>
        <v>189.54999999999998</v>
      </c>
      <c r="F215" s="194">
        <f>E215*(1+$F$2)</f>
        <v>199.0275</v>
      </c>
      <c r="H215" s="46">
        <f>K215+O215+W215+AA215+AE215+AI215+AQ215+AU215+AY215+BC215</f>
        <v>0</v>
      </c>
      <c r="I215" s="59">
        <f>M215+Q215+U215+Y215+AC215+AG215+AK215+AO215+AS215+AW215+BA215+BE215</f>
        <v>0</v>
      </c>
      <c r="K215" s="108" t="n"/>
      <c r="L215" s="190">
        <f>K215*E215</f>
        <v>0</v>
      </c>
      <c r="M215" s="110" t="n"/>
      <c r="N215" s="183">
        <f>M215*F215</f>
        <v>0</v>
      </c>
      <c r="O215" s="108" t="n"/>
      <c r="P215" s="191">
        <f>O215*E215</f>
        <v>0</v>
      </c>
      <c r="Q215" s="112" t="n"/>
      <c r="R215" s="183">
        <f>Q215*F215</f>
        <v>0</v>
      </c>
      <c r="S215" s="108" t="n"/>
      <c r="T215" s="191">
        <f>S215*E215</f>
        <v>0</v>
      </c>
      <c r="U215" s="112" t="n"/>
      <c r="V215" s="183">
        <f>U215*F215</f>
        <v>0</v>
      </c>
      <c r="W215" s="108" t="n"/>
      <c r="X215" s="191">
        <f>W215*E215</f>
        <v>0</v>
      </c>
      <c r="Y215" s="112" t="n"/>
      <c r="Z215" s="183">
        <f>Y215*F215</f>
        <v>0</v>
      </c>
      <c r="AA215" s="108" t="n"/>
      <c r="AB215" s="191">
        <f>AA215*E215</f>
        <v>0</v>
      </c>
      <c r="AC215" s="112" t="n"/>
      <c r="AD215" s="183">
        <f>AC215*F215</f>
        <v>0</v>
      </c>
      <c r="AE215" s="108" t="n"/>
      <c r="AF215" s="191">
        <f>AE215*E215</f>
        <v>0</v>
      </c>
      <c r="AG215" s="112" t="n"/>
      <c r="AH215" s="183">
        <f>AG215*F215</f>
        <v>0</v>
      </c>
      <c r="AI215" s="108" t="n"/>
      <c r="AJ215" s="191">
        <f>AI215*E215</f>
        <v>0</v>
      </c>
      <c r="AK215" s="112" t="n"/>
      <c r="AL215" s="183">
        <f>AK215*F215</f>
        <v>0</v>
      </c>
      <c r="AM215" s="113" t="n"/>
      <c r="AN215" s="192">
        <f>AM215*E215</f>
        <v>0</v>
      </c>
      <c r="AO215" s="115" t="n"/>
      <c r="AP215" s="183">
        <f>AO215*F215</f>
        <v>0</v>
      </c>
      <c r="AQ215" s="113" t="n"/>
      <c r="AR215" s="192">
        <f>AQ215*E215</f>
        <v>0</v>
      </c>
      <c r="AS215" s="115" t="n"/>
      <c r="AT215" s="183">
        <f>AS215*F215</f>
        <v>0</v>
      </c>
      <c r="AU215" s="113" t="n"/>
      <c r="AV215" s="192">
        <f>AU215*E215</f>
        <v>0</v>
      </c>
      <c r="AW215" s="115" t="n"/>
      <c r="AX215" s="183">
        <f>AW215*F215</f>
        <v>0</v>
      </c>
      <c r="AY215" s="113" t="n"/>
      <c r="AZ215" s="192">
        <f>AY215*E215</f>
        <v>0</v>
      </c>
      <c r="BA215" s="115" t="n"/>
      <c r="BB215" s="183">
        <f>BA215*F215</f>
        <v>0</v>
      </c>
      <c r="BC215" s="113" t="n"/>
      <c r="BD215" s="192">
        <f>BC215*E215</f>
        <v>0</v>
      </c>
      <c r="BE215" s="115" t="n"/>
      <c r="BF215" s="183">
        <f>BE215*F215</f>
        <v>0</v>
      </c>
    </row>
    <row r="216" ht="28.8" customHeight="1">
      <c r="A216" s="19" t="inlineStr">
        <is>
          <t>08.019.0340</t>
        </is>
      </c>
      <c r="B216" s="15" t="inlineStr">
        <is>
          <t>נקודה להתקנת מכשיר ללא אבזר סופי במעגל תלת-פזי בכבלים ו/או במוליכים של 2.5 ממ"ר, לרבות צינור</t>
        </is>
      </c>
      <c r="C216" s="14" t="inlineStr">
        <is>
          <t>נק'</t>
        </is>
      </c>
      <c r="D216" s="193" t="n">
        <v>289</v>
      </c>
      <c r="E216" s="180">
        <f>D216*(1-$E$2)</f>
        <v>245.65</v>
      </c>
      <c r="F216" s="194">
        <f>E216*(1+$F$2)</f>
        <v>257.9325</v>
      </c>
      <c r="H216" s="46">
        <f>K216+O216+W216+AA216+AE216+AI216+AQ216+AU216+AY216+BC216</f>
        <v>0</v>
      </c>
      <c r="I216" s="59">
        <f>M216+Q216+U216+Y216+AC216+AG216+AK216+AO216+AS216+AW216+BA216+BE216</f>
        <v>0</v>
      </c>
      <c r="K216" s="108" t="n"/>
      <c r="L216" s="190">
        <f>K216*E216</f>
        <v>0</v>
      </c>
      <c r="M216" s="110" t="n"/>
      <c r="N216" s="183">
        <f>M216*F216</f>
        <v>0</v>
      </c>
      <c r="O216" s="108" t="n"/>
      <c r="P216" s="191">
        <f>O216*E216</f>
        <v>0</v>
      </c>
      <c r="Q216" s="112" t="n"/>
      <c r="R216" s="183">
        <f>Q216*F216</f>
        <v>0</v>
      </c>
      <c r="S216" s="108" t="n"/>
      <c r="T216" s="191">
        <f>S216*E216</f>
        <v>0</v>
      </c>
      <c r="U216" s="112" t="n"/>
      <c r="V216" s="183">
        <f>U216*F216</f>
        <v>0</v>
      </c>
      <c r="W216" s="108" t="n"/>
      <c r="X216" s="191">
        <f>W216*E216</f>
        <v>0</v>
      </c>
      <c r="Y216" s="112" t="n"/>
      <c r="Z216" s="183">
        <f>Y216*F216</f>
        <v>0</v>
      </c>
      <c r="AA216" s="108" t="n"/>
      <c r="AB216" s="191">
        <f>AA216*E216</f>
        <v>0</v>
      </c>
      <c r="AC216" s="112" t="n"/>
      <c r="AD216" s="183">
        <f>AC216*F216</f>
        <v>0</v>
      </c>
      <c r="AE216" s="108" t="n"/>
      <c r="AF216" s="191">
        <f>AE216*E216</f>
        <v>0</v>
      </c>
      <c r="AG216" s="112" t="n"/>
      <c r="AH216" s="183">
        <f>AG216*F216</f>
        <v>0</v>
      </c>
      <c r="AI216" s="108" t="n"/>
      <c r="AJ216" s="191">
        <f>AI216*E216</f>
        <v>0</v>
      </c>
      <c r="AK216" s="112" t="n"/>
      <c r="AL216" s="183">
        <f>AK216*F216</f>
        <v>0</v>
      </c>
      <c r="AM216" s="113" t="n"/>
      <c r="AN216" s="192">
        <f>AM216*E216</f>
        <v>0</v>
      </c>
      <c r="AO216" s="115" t="n"/>
      <c r="AP216" s="183">
        <f>AO216*F216</f>
        <v>0</v>
      </c>
      <c r="AQ216" s="113" t="n"/>
      <c r="AR216" s="192">
        <f>AQ216*E216</f>
        <v>0</v>
      </c>
      <c r="AS216" s="115" t="n"/>
      <c r="AT216" s="183">
        <f>AS216*F216</f>
        <v>0</v>
      </c>
      <c r="AU216" s="113" t="n"/>
      <c r="AV216" s="192">
        <f>AU216*E216</f>
        <v>0</v>
      </c>
      <c r="AW216" s="115" t="n"/>
      <c r="AX216" s="183">
        <f>AW216*F216</f>
        <v>0</v>
      </c>
      <c r="AY216" s="113" t="n"/>
      <c r="AZ216" s="192">
        <f>AY216*E216</f>
        <v>0</v>
      </c>
      <c r="BA216" s="115" t="n"/>
      <c r="BB216" s="183">
        <f>BA216*F216</f>
        <v>0</v>
      </c>
      <c r="BC216" s="113" t="n"/>
      <c r="BD216" s="192">
        <f>BC216*E216</f>
        <v>0</v>
      </c>
      <c r="BE216" s="115" t="n"/>
      <c r="BF216" s="183">
        <f>BE216*F216</f>
        <v>0</v>
      </c>
    </row>
    <row r="217" ht="28.8" customHeight="1">
      <c r="A217" s="19" t="inlineStr">
        <is>
          <t>08.019.0350</t>
        </is>
      </c>
      <c r="B217" s="15" t="inlineStr">
        <is>
          <t>נקודה להתקנת מכשיר ללא אבזר סופי במעגל תלת-פזי בכבלים ו/או במוליכים של 4 ממ"ר, לרבות צינור</t>
        </is>
      </c>
      <c r="C217" s="14" t="inlineStr">
        <is>
          <t>נק'</t>
        </is>
      </c>
      <c r="D217" s="193" t="n">
        <v>386</v>
      </c>
      <c r="E217" s="180">
        <f>D217*(1-$E$2)</f>
        <v>328.09999999999997</v>
      </c>
      <c r="F217" s="194">
        <f>E217*(1+$F$2)</f>
        <v>344.505</v>
      </c>
      <c r="H217" s="46">
        <f>K217+O217+W217+AA217+AE217+AI217+AQ217+AU217+AY217+BC217</f>
        <v>0</v>
      </c>
      <c r="I217" s="59">
        <f>M217+Q217+U217+Y217+AC217+AG217+AK217+AO217+AS217+AW217+BA217+BE217</f>
        <v>0</v>
      </c>
      <c r="K217" s="108" t="n"/>
      <c r="L217" s="190">
        <f>K217*E217</f>
        <v>0</v>
      </c>
      <c r="M217" s="110" t="n"/>
      <c r="N217" s="183">
        <f>M217*F217</f>
        <v>0</v>
      </c>
      <c r="O217" s="108" t="n"/>
      <c r="P217" s="191">
        <f>O217*E217</f>
        <v>0</v>
      </c>
      <c r="Q217" s="112" t="n"/>
      <c r="R217" s="183">
        <f>Q217*F217</f>
        <v>0</v>
      </c>
      <c r="S217" s="108" t="n"/>
      <c r="T217" s="191">
        <f>S217*E217</f>
        <v>0</v>
      </c>
      <c r="U217" s="112" t="n"/>
      <c r="V217" s="183">
        <f>U217*F217</f>
        <v>0</v>
      </c>
      <c r="W217" s="108" t="n"/>
      <c r="X217" s="191">
        <f>W217*E217</f>
        <v>0</v>
      </c>
      <c r="Y217" s="112" t="n"/>
      <c r="Z217" s="183">
        <f>Y217*F217</f>
        <v>0</v>
      </c>
      <c r="AA217" s="108" t="n"/>
      <c r="AB217" s="191">
        <f>AA217*E217</f>
        <v>0</v>
      </c>
      <c r="AC217" s="112" t="n"/>
      <c r="AD217" s="183">
        <f>AC217*F217</f>
        <v>0</v>
      </c>
      <c r="AE217" s="108" t="n"/>
      <c r="AF217" s="191">
        <f>AE217*E217</f>
        <v>0</v>
      </c>
      <c r="AG217" s="112" t="n"/>
      <c r="AH217" s="183">
        <f>AG217*F217</f>
        <v>0</v>
      </c>
      <c r="AI217" s="108" t="n"/>
      <c r="AJ217" s="191">
        <f>AI217*E217</f>
        <v>0</v>
      </c>
      <c r="AK217" s="112" t="n"/>
      <c r="AL217" s="183">
        <f>AK217*F217</f>
        <v>0</v>
      </c>
      <c r="AM217" s="113" t="n"/>
      <c r="AN217" s="192">
        <f>AM217*E217</f>
        <v>0</v>
      </c>
      <c r="AO217" s="115" t="n"/>
      <c r="AP217" s="183">
        <f>AO217*F217</f>
        <v>0</v>
      </c>
      <c r="AQ217" s="113" t="n"/>
      <c r="AR217" s="192">
        <f>AQ217*E217</f>
        <v>0</v>
      </c>
      <c r="AS217" s="115" t="n"/>
      <c r="AT217" s="183">
        <f>AS217*F217</f>
        <v>0</v>
      </c>
      <c r="AU217" s="113" t="n"/>
      <c r="AV217" s="192">
        <f>AU217*E217</f>
        <v>0</v>
      </c>
      <c r="AW217" s="115" t="n"/>
      <c r="AX217" s="183">
        <f>AW217*F217</f>
        <v>0</v>
      </c>
      <c r="AY217" s="113" t="n"/>
      <c r="AZ217" s="192">
        <f>AY217*E217</f>
        <v>0</v>
      </c>
      <c r="BA217" s="115" t="n"/>
      <c r="BB217" s="183">
        <f>BA217*F217</f>
        <v>0</v>
      </c>
      <c r="BC217" s="113" t="n"/>
      <c r="BD217" s="192">
        <f>BC217*E217</f>
        <v>0</v>
      </c>
      <c r="BE217" s="115" t="n"/>
      <c r="BF217" s="183">
        <f>BE217*F217</f>
        <v>0</v>
      </c>
    </row>
    <row r="218" ht="42.6" customHeight="1">
      <c r="A218" s="19" t="inlineStr">
        <is>
          <t>08.019.0400</t>
        </is>
      </c>
      <c r="B218" s="15" t="inlineStr">
        <is>
          <t>נקודה להתקנת מכשיר במעגל חד פאזי בכבלים ו/או במוליכים בחתך 1.5 ממ"ר לרבות צינור ומ"ז 16 אמפר בתיבה מוגנת מים</t>
        </is>
      </c>
      <c r="C218" s="14" t="inlineStr">
        <is>
          <t>נק'</t>
        </is>
      </c>
      <c r="D218" s="193" t="n">
        <v>268</v>
      </c>
      <c r="E218" s="180">
        <f>D218*(1-$E$2)</f>
        <v>227.79999999999998</v>
      </c>
      <c r="F218" s="194">
        <f>E218*(1+$F$2)</f>
        <v>239.19</v>
      </c>
      <c r="H218" s="46">
        <f>K218+O218+W218+AA218+AE218+AI218+AQ218+AU218+AY218+BC218</f>
        <v>0</v>
      </c>
      <c r="I218" s="59">
        <f>M218+Q218+U218+Y218+AC218+AG218+AK218+AO218+AS218+AW218+BA218+BE218</f>
        <v>0</v>
      </c>
      <c r="K218" s="108" t="n"/>
      <c r="L218" s="190">
        <f>K218*E218</f>
        <v>0</v>
      </c>
      <c r="M218" s="110" t="n"/>
      <c r="N218" s="183">
        <f>M218*F218</f>
        <v>0</v>
      </c>
      <c r="O218" s="108" t="n"/>
      <c r="P218" s="191">
        <f>O218*E218</f>
        <v>0</v>
      </c>
      <c r="Q218" s="112" t="n"/>
      <c r="R218" s="183">
        <f>Q218*F218</f>
        <v>0</v>
      </c>
      <c r="S218" s="108" t="n"/>
      <c r="T218" s="191">
        <f>S218*E218</f>
        <v>0</v>
      </c>
      <c r="U218" s="112" t="n"/>
      <c r="V218" s="183">
        <f>U218*F218</f>
        <v>0</v>
      </c>
      <c r="W218" s="108" t="n"/>
      <c r="X218" s="191">
        <f>W218*E218</f>
        <v>0</v>
      </c>
      <c r="Y218" s="112" t="n"/>
      <c r="Z218" s="183">
        <f>Y218*F218</f>
        <v>0</v>
      </c>
      <c r="AA218" s="108" t="n"/>
      <c r="AB218" s="191">
        <f>AA218*E218</f>
        <v>0</v>
      </c>
      <c r="AC218" s="112" t="n"/>
      <c r="AD218" s="183">
        <f>AC218*F218</f>
        <v>0</v>
      </c>
      <c r="AE218" s="108" t="n"/>
      <c r="AF218" s="191">
        <f>AE218*E218</f>
        <v>0</v>
      </c>
      <c r="AG218" s="112" t="n"/>
      <c r="AH218" s="183">
        <f>AG218*F218</f>
        <v>0</v>
      </c>
      <c r="AI218" s="108" t="n"/>
      <c r="AJ218" s="191">
        <f>AI218*E218</f>
        <v>0</v>
      </c>
      <c r="AK218" s="112" t="n"/>
      <c r="AL218" s="183">
        <f>AK218*F218</f>
        <v>0</v>
      </c>
      <c r="AM218" s="113" t="n"/>
      <c r="AN218" s="192">
        <f>AM218*E218</f>
        <v>0</v>
      </c>
      <c r="AO218" s="115" t="n"/>
      <c r="AP218" s="183">
        <f>AO218*F218</f>
        <v>0</v>
      </c>
      <c r="AQ218" s="113" t="n"/>
      <c r="AR218" s="192">
        <f>AQ218*E218</f>
        <v>0</v>
      </c>
      <c r="AS218" s="115" t="n"/>
      <c r="AT218" s="183">
        <f>AS218*F218</f>
        <v>0</v>
      </c>
      <c r="AU218" s="113" t="n"/>
      <c r="AV218" s="192">
        <f>AU218*E218</f>
        <v>0</v>
      </c>
      <c r="AW218" s="115" t="n"/>
      <c r="AX218" s="183">
        <f>AW218*F218</f>
        <v>0</v>
      </c>
      <c r="AY218" s="113" t="n"/>
      <c r="AZ218" s="192">
        <f>AY218*E218</f>
        <v>0</v>
      </c>
      <c r="BA218" s="115" t="n"/>
      <c r="BB218" s="183">
        <f>BA218*F218</f>
        <v>0</v>
      </c>
      <c r="BC218" s="113" t="n"/>
      <c r="BD218" s="192">
        <f>BC218*E218</f>
        <v>0</v>
      </c>
      <c r="BE218" s="115" t="n"/>
      <c r="BF218" s="183">
        <f>BE218*F218</f>
        <v>0</v>
      </c>
    </row>
    <row r="219" ht="42.6" customHeight="1">
      <c r="A219" s="19" t="inlineStr">
        <is>
          <t>08.019.0410</t>
        </is>
      </c>
      <c r="B219" s="15" t="inlineStr">
        <is>
          <t>נקודה להתקנת מכשיר במעגל חד פאזי בכבלים ו/או במוליכים בחתך 2.5 ממ"ר לרבות צינור ומ"ז 16 אמפר בתיבה מוגנת מים</t>
        </is>
      </c>
      <c r="C219" s="14" t="inlineStr">
        <is>
          <t>נק'</t>
        </is>
      </c>
      <c r="D219" s="193" t="n">
        <v>343</v>
      </c>
      <c r="E219" s="180">
        <f>D219*(1-$E$2)</f>
        <v>291.55</v>
      </c>
      <c r="F219" s="194">
        <f>E219*(1+$F$2)</f>
        <v>306.1275</v>
      </c>
      <c r="H219" s="46">
        <f>K219+O219+W219+AA219+AE219+AI219+AQ219+AU219+AY219+BC219</f>
        <v>0</v>
      </c>
      <c r="I219" s="59">
        <f>M219+Q219+U219+Y219+AC219+AG219+AK219+AO219+AS219+AW219+BA219+BE219</f>
        <v>0</v>
      </c>
      <c r="K219" s="108" t="n"/>
      <c r="L219" s="190">
        <f>K219*E219</f>
        <v>0</v>
      </c>
      <c r="M219" s="110" t="n"/>
      <c r="N219" s="183">
        <f>M219*F219</f>
        <v>0</v>
      </c>
      <c r="O219" s="108" t="n"/>
      <c r="P219" s="191">
        <f>O219*E219</f>
        <v>0</v>
      </c>
      <c r="Q219" s="112" t="n"/>
      <c r="R219" s="183">
        <f>Q219*F219</f>
        <v>0</v>
      </c>
      <c r="S219" s="108" t="n"/>
      <c r="T219" s="191">
        <f>S219*E219</f>
        <v>0</v>
      </c>
      <c r="U219" s="112" t="n"/>
      <c r="V219" s="183">
        <f>U219*F219</f>
        <v>0</v>
      </c>
      <c r="W219" s="108" t="n"/>
      <c r="X219" s="191">
        <f>W219*E219</f>
        <v>0</v>
      </c>
      <c r="Y219" s="112" t="n"/>
      <c r="Z219" s="183">
        <f>Y219*F219</f>
        <v>0</v>
      </c>
      <c r="AA219" s="108" t="n"/>
      <c r="AB219" s="191">
        <f>AA219*E219</f>
        <v>0</v>
      </c>
      <c r="AC219" s="112" t="n"/>
      <c r="AD219" s="183">
        <f>AC219*F219</f>
        <v>0</v>
      </c>
      <c r="AE219" s="108" t="n"/>
      <c r="AF219" s="191">
        <f>AE219*E219</f>
        <v>0</v>
      </c>
      <c r="AG219" s="112" t="n"/>
      <c r="AH219" s="183">
        <f>AG219*F219</f>
        <v>0</v>
      </c>
      <c r="AI219" s="108" t="n"/>
      <c r="AJ219" s="191">
        <f>AI219*E219</f>
        <v>0</v>
      </c>
      <c r="AK219" s="112" t="n"/>
      <c r="AL219" s="183">
        <f>AK219*F219</f>
        <v>0</v>
      </c>
      <c r="AM219" s="113" t="n"/>
      <c r="AN219" s="192">
        <f>AM219*E219</f>
        <v>0</v>
      </c>
      <c r="AO219" s="115" t="n"/>
      <c r="AP219" s="183">
        <f>AO219*F219</f>
        <v>0</v>
      </c>
      <c r="AQ219" s="113" t="n"/>
      <c r="AR219" s="192">
        <f>AQ219*E219</f>
        <v>0</v>
      </c>
      <c r="AS219" s="115" t="n"/>
      <c r="AT219" s="183">
        <f>AS219*F219</f>
        <v>0</v>
      </c>
      <c r="AU219" s="113" t="n"/>
      <c r="AV219" s="192">
        <f>AU219*E219</f>
        <v>0</v>
      </c>
      <c r="AW219" s="115" t="n"/>
      <c r="AX219" s="183">
        <f>AW219*F219</f>
        <v>0</v>
      </c>
      <c r="AY219" s="113" t="n"/>
      <c r="AZ219" s="192">
        <f>AY219*E219</f>
        <v>0</v>
      </c>
      <c r="BA219" s="115" t="n"/>
      <c r="BB219" s="183">
        <f>BA219*F219</f>
        <v>0</v>
      </c>
      <c r="BC219" s="113" t="n"/>
      <c r="BD219" s="192">
        <f>BC219*E219</f>
        <v>0</v>
      </c>
      <c r="BE219" s="115" t="n"/>
      <c r="BF219" s="183">
        <f>BE219*F219</f>
        <v>0</v>
      </c>
    </row>
    <row r="220" ht="42.6" customHeight="1">
      <c r="A220" s="19" t="inlineStr">
        <is>
          <t>08.019.0420</t>
        </is>
      </c>
      <c r="B220" s="15" t="inlineStr">
        <is>
          <t>נקודה להתקנת מכשיר במעגל חד פאזי בכבלים ו/או במוליכים בחתך 4 ממ"ר לרבות צינור ומ"ז 25 אמפר בתיבה מוגנת מים</t>
        </is>
      </c>
      <c r="C220" s="14" t="inlineStr">
        <is>
          <t>נק'</t>
        </is>
      </c>
      <c r="D220" s="193" t="n">
        <v>440</v>
      </c>
      <c r="E220" s="180">
        <f>D220*(1-$E$2)</f>
        <v>374</v>
      </c>
      <c r="F220" s="194">
        <f>E220*(1+$F$2)</f>
        <v>392.7</v>
      </c>
      <c r="H220" s="46">
        <f>K220+O220+W220+AA220+AE220+AI220+AQ220+AU220+AY220+BC220</f>
        <v>0</v>
      </c>
      <c r="I220" s="59">
        <f>M220+Q220+U220+Y220+AC220+AG220+AK220+AO220+AS220+AW220+BA220+BE220</f>
        <v>0</v>
      </c>
      <c r="K220" s="108" t="n"/>
      <c r="L220" s="190">
        <f>K220*E220</f>
        <v>0</v>
      </c>
      <c r="M220" s="110" t="n"/>
      <c r="N220" s="183">
        <f>M220*F220</f>
        <v>0</v>
      </c>
      <c r="O220" s="108" t="n"/>
      <c r="P220" s="191">
        <f>O220*E220</f>
        <v>0</v>
      </c>
      <c r="Q220" s="112" t="n"/>
      <c r="R220" s="183">
        <f>Q220*F220</f>
        <v>0</v>
      </c>
      <c r="S220" s="108" t="n"/>
      <c r="T220" s="191">
        <f>S220*E220</f>
        <v>0</v>
      </c>
      <c r="U220" s="112" t="n"/>
      <c r="V220" s="183">
        <f>U220*F220</f>
        <v>0</v>
      </c>
      <c r="W220" s="108" t="n"/>
      <c r="X220" s="191">
        <f>W220*E220</f>
        <v>0</v>
      </c>
      <c r="Y220" s="112" t="n"/>
      <c r="Z220" s="183">
        <f>Y220*F220</f>
        <v>0</v>
      </c>
      <c r="AA220" s="108" t="n"/>
      <c r="AB220" s="191">
        <f>AA220*E220</f>
        <v>0</v>
      </c>
      <c r="AC220" s="112" t="n"/>
      <c r="AD220" s="183">
        <f>AC220*F220</f>
        <v>0</v>
      </c>
      <c r="AE220" s="108" t="n"/>
      <c r="AF220" s="191">
        <f>AE220*E220</f>
        <v>0</v>
      </c>
      <c r="AG220" s="112" t="n"/>
      <c r="AH220" s="183">
        <f>AG220*F220</f>
        <v>0</v>
      </c>
      <c r="AI220" s="108" t="n"/>
      <c r="AJ220" s="191">
        <f>AI220*E220</f>
        <v>0</v>
      </c>
      <c r="AK220" s="112" t="n"/>
      <c r="AL220" s="183">
        <f>AK220*F220</f>
        <v>0</v>
      </c>
      <c r="AM220" s="113" t="n"/>
      <c r="AN220" s="192">
        <f>AM220*E220</f>
        <v>0</v>
      </c>
      <c r="AO220" s="115" t="n"/>
      <c r="AP220" s="183">
        <f>AO220*F220</f>
        <v>0</v>
      </c>
      <c r="AQ220" s="113" t="n"/>
      <c r="AR220" s="192">
        <f>AQ220*E220</f>
        <v>0</v>
      </c>
      <c r="AS220" s="115" t="n"/>
      <c r="AT220" s="183">
        <f>AS220*F220</f>
        <v>0</v>
      </c>
      <c r="AU220" s="113" t="n"/>
      <c r="AV220" s="192">
        <f>AU220*E220</f>
        <v>0</v>
      </c>
      <c r="AW220" s="115" t="n"/>
      <c r="AX220" s="183">
        <f>AW220*F220</f>
        <v>0</v>
      </c>
      <c r="AY220" s="113" t="n"/>
      <c r="AZ220" s="192">
        <f>AY220*E220</f>
        <v>0</v>
      </c>
      <c r="BA220" s="115" t="n"/>
      <c r="BB220" s="183">
        <f>BA220*F220</f>
        <v>0</v>
      </c>
      <c r="BC220" s="113" t="n"/>
      <c r="BD220" s="192">
        <f>BC220*E220</f>
        <v>0</v>
      </c>
      <c r="BE220" s="115" t="n"/>
      <c r="BF220" s="183">
        <f>BE220*F220</f>
        <v>0</v>
      </c>
    </row>
    <row r="221" ht="42.6" customHeight="1">
      <c r="A221" s="19" t="inlineStr">
        <is>
          <t>08.019.0430</t>
        </is>
      </c>
      <c r="B221" s="15" t="inlineStr">
        <is>
          <t>נקודה להתקנת מכשיר במעגל תלת פאזי בכבלים ו/או במוליכים בחתך 1.5 ממ"ר, לרבות צינור ומ"ז 3X16 אמפר בתיבה מוגנת מים</t>
        </is>
      </c>
      <c r="C221" s="14" t="inlineStr">
        <is>
          <t>נק'</t>
        </is>
      </c>
      <c r="D221" s="193" t="n">
        <v>357</v>
      </c>
      <c r="E221" s="180">
        <f>D221*(1-$E$2)</f>
        <v>303.45</v>
      </c>
      <c r="F221" s="194">
        <f>E221*(1+$F$2)</f>
        <v>318.6225</v>
      </c>
      <c r="H221" s="46">
        <f>K221+O221+W221+AA221+AE221+AI221+AQ221+AU221+AY221+BC221</f>
        <v>0</v>
      </c>
      <c r="I221" s="59">
        <f>M221+Q221+U221+Y221+AC221+AG221+AK221+AO221+AS221+AW221+BA221+BE221</f>
        <v>0</v>
      </c>
      <c r="K221" s="108" t="n"/>
      <c r="L221" s="190">
        <f>K221*E221</f>
        <v>0</v>
      </c>
      <c r="M221" s="110" t="n"/>
      <c r="N221" s="183">
        <f>M221*F221</f>
        <v>0</v>
      </c>
      <c r="O221" s="108" t="n"/>
      <c r="P221" s="191">
        <f>O221*E221</f>
        <v>0</v>
      </c>
      <c r="Q221" s="112" t="n"/>
      <c r="R221" s="183">
        <f>Q221*F221</f>
        <v>0</v>
      </c>
      <c r="S221" s="108" t="n"/>
      <c r="T221" s="191">
        <f>S221*E221</f>
        <v>0</v>
      </c>
      <c r="U221" s="112" t="n"/>
      <c r="V221" s="183">
        <f>U221*F221</f>
        <v>0</v>
      </c>
      <c r="W221" s="108" t="n"/>
      <c r="X221" s="191">
        <f>W221*E221</f>
        <v>0</v>
      </c>
      <c r="Y221" s="112" t="n"/>
      <c r="Z221" s="183">
        <f>Y221*F221</f>
        <v>0</v>
      </c>
      <c r="AA221" s="108" t="n"/>
      <c r="AB221" s="191">
        <f>AA221*E221</f>
        <v>0</v>
      </c>
      <c r="AC221" s="112" t="n"/>
      <c r="AD221" s="183">
        <f>AC221*F221</f>
        <v>0</v>
      </c>
      <c r="AE221" s="108" t="n"/>
      <c r="AF221" s="191">
        <f>AE221*E221</f>
        <v>0</v>
      </c>
      <c r="AG221" s="112" t="n"/>
      <c r="AH221" s="183">
        <f>AG221*F221</f>
        <v>0</v>
      </c>
      <c r="AI221" s="108" t="n"/>
      <c r="AJ221" s="191">
        <f>AI221*E221</f>
        <v>0</v>
      </c>
      <c r="AK221" s="112" t="n"/>
      <c r="AL221" s="183">
        <f>AK221*F221</f>
        <v>0</v>
      </c>
      <c r="AM221" s="113" t="n"/>
      <c r="AN221" s="192">
        <f>AM221*E221</f>
        <v>0</v>
      </c>
      <c r="AO221" s="115" t="n"/>
      <c r="AP221" s="183">
        <f>AO221*F221</f>
        <v>0</v>
      </c>
      <c r="AQ221" s="113" t="n"/>
      <c r="AR221" s="192">
        <f>AQ221*E221</f>
        <v>0</v>
      </c>
      <c r="AS221" s="115" t="n"/>
      <c r="AT221" s="183">
        <f>AS221*F221</f>
        <v>0</v>
      </c>
      <c r="AU221" s="113" t="n"/>
      <c r="AV221" s="192">
        <f>AU221*E221</f>
        <v>0</v>
      </c>
      <c r="AW221" s="115" t="n"/>
      <c r="AX221" s="183">
        <f>AW221*F221</f>
        <v>0</v>
      </c>
      <c r="AY221" s="113" t="n"/>
      <c r="AZ221" s="192">
        <f>AY221*E221</f>
        <v>0</v>
      </c>
      <c r="BA221" s="115" t="n"/>
      <c r="BB221" s="183">
        <f>BA221*F221</f>
        <v>0</v>
      </c>
      <c r="BC221" s="113" t="n"/>
      <c r="BD221" s="192">
        <f>BC221*E221</f>
        <v>0</v>
      </c>
      <c r="BE221" s="115" t="n"/>
      <c r="BF221" s="183">
        <f>BE221*F221</f>
        <v>0</v>
      </c>
    </row>
    <row r="222" ht="42.6" customHeight="1">
      <c r="A222" s="19" t="inlineStr">
        <is>
          <t>08.019.0440</t>
        </is>
      </c>
      <c r="B222" s="15" t="inlineStr">
        <is>
          <t>נקודה להתקנת מכשיר במעגל תלת פאזי בכבלים ו/או במוליכים בחתך 2.5 ממ"ר, לרבות צינור ומ"ז 3X16 אמפר בתיבה מוגנת מים</t>
        </is>
      </c>
      <c r="C222" s="14" t="inlineStr">
        <is>
          <t>נק'</t>
        </is>
      </c>
      <c r="D222" s="193" t="n">
        <v>438</v>
      </c>
      <c r="E222" s="180">
        <f>D222*(1-$E$2)</f>
        <v>372.3</v>
      </c>
      <c r="F222" s="194">
        <f>E222*(1+$F$2)</f>
        <v>390.915</v>
      </c>
      <c r="H222" s="46">
        <f>K222+O222+W222+AA222+AE222+AI222+AQ222+AU222+AY222+BC222</f>
        <v>0</v>
      </c>
      <c r="I222" s="59">
        <f>M222+Q222+U222+Y222+AC222+AG222+AK222+AO222+AS222+AW222+BA222+BE222</f>
        <v>0</v>
      </c>
      <c r="K222" s="108" t="n"/>
      <c r="L222" s="190">
        <f>K222*E222</f>
        <v>0</v>
      </c>
      <c r="M222" s="110" t="n"/>
      <c r="N222" s="183">
        <f>M222*F222</f>
        <v>0</v>
      </c>
      <c r="O222" s="108" t="n"/>
      <c r="P222" s="191">
        <f>O222*E222</f>
        <v>0</v>
      </c>
      <c r="Q222" s="112" t="n"/>
      <c r="R222" s="183">
        <f>Q222*F222</f>
        <v>0</v>
      </c>
      <c r="S222" s="108" t="n"/>
      <c r="T222" s="191">
        <f>S222*E222</f>
        <v>0</v>
      </c>
      <c r="U222" s="112" t="n"/>
      <c r="V222" s="183">
        <f>U222*F222</f>
        <v>0</v>
      </c>
      <c r="W222" s="108" t="n"/>
      <c r="X222" s="191">
        <f>W222*E222</f>
        <v>0</v>
      </c>
      <c r="Y222" s="112" t="n"/>
      <c r="Z222" s="183">
        <f>Y222*F222</f>
        <v>0</v>
      </c>
      <c r="AA222" s="108" t="n"/>
      <c r="AB222" s="191">
        <f>AA222*E222</f>
        <v>0</v>
      </c>
      <c r="AC222" s="112" t="n"/>
      <c r="AD222" s="183">
        <f>AC222*F222</f>
        <v>0</v>
      </c>
      <c r="AE222" s="108" t="n"/>
      <c r="AF222" s="191">
        <f>AE222*E222</f>
        <v>0</v>
      </c>
      <c r="AG222" s="112" t="n"/>
      <c r="AH222" s="183">
        <f>AG222*F222</f>
        <v>0</v>
      </c>
      <c r="AI222" s="108" t="n"/>
      <c r="AJ222" s="191">
        <f>AI222*E222</f>
        <v>0</v>
      </c>
      <c r="AK222" s="112" t="n"/>
      <c r="AL222" s="183">
        <f>AK222*F222</f>
        <v>0</v>
      </c>
      <c r="AM222" s="113" t="n"/>
      <c r="AN222" s="192">
        <f>AM222*E222</f>
        <v>0</v>
      </c>
      <c r="AO222" s="115" t="n"/>
      <c r="AP222" s="183">
        <f>AO222*F222</f>
        <v>0</v>
      </c>
      <c r="AQ222" s="113" t="n"/>
      <c r="AR222" s="192">
        <f>AQ222*E222</f>
        <v>0</v>
      </c>
      <c r="AS222" s="115" t="n"/>
      <c r="AT222" s="183">
        <f>AS222*F222</f>
        <v>0</v>
      </c>
      <c r="AU222" s="113" t="n"/>
      <c r="AV222" s="192">
        <f>AU222*E222</f>
        <v>0</v>
      </c>
      <c r="AW222" s="115" t="n"/>
      <c r="AX222" s="183">
        <f>AW222*F222</f>
        <v>0</v>
      </c>
      <c r="AY222" s="113" t="n"/>
      <c r="AZ222" s="192">
        <f>AY222*E222</f>
        <v>0</v>
      </c>
      <c r="BA222" s="115" t="n"/>
      <c r="BB222" s="183">
        <f>BA222*F222</f>
        <v>0</v>
      </c>
      <c r="BC222" s="113" t="n"/>
      <c r="BD222" s="192">
        <f>BC222*E222</f>
        <v>0</v>
      </c>
      <c r="BE222" s="115" t="n"/>
      <c r="BF222" s="183">
        <f>BE222*F222</f>
        <v>0</v>
      </c>
    </row>
    <row r="223" ht="42.6" customHeight="1">
      <c r="A223" s="19" t="inlineStr">
        <is>
          <t>08.019.0450</t>
        </is>
      </c>
      <c r="B223" s="15" t="inlineStr">
        <is>
          <t>נקודה להתקנת מכשיר במעגל תלת פאזי בכבלים ו/או במוליכים בחתך 4 ממ"ר, לרבות צינור ומ"ז 3X25 אמפר בתיבה מוגנת מים</t>
        </is>
      </c>
      <c r="C223" s="14" t="inlineStr">
        <is>
          <t>נק'</t>
        </is>
      </c>
      <c r="D223" s="193" t="n">
        <v>492</v>
      </c>
      <c r="E223" s="180">
        <f>D223*(1-$E$2)</f>
        <v>418.2</v>
      </c>
      <c r="F223" s="194">
        <f>E223*(1+$F$2)</f>
        <v>439.11</v>
      </c>
      <c r="H223" s="46">
        <f>K223+O223+W223+AA223+AE223+AI223+AQ223+AU223+AY223+BC223</f>
        <v>0</v>
      </c>
      <c r="I223" s="59">
        <f>M223+Q223+U223+Y223+AC223+AG223+AK223+AO223+AS223+AW223+BA223+BE223</f>
        <v>0</v>
      </c>
      <c r="K223" s="108" t="n"/>
      <c r="L223" s="190">
        <f>K223*E223</f>
        <v>0</v>
      </c>
      <c r="M223" s="110" t="n"/>
      <c r="N223" s="183">
        <f>M223*F223</f>
        <v>0</v>
      </c>
      <c r="O223" s="108" t="n"/>
      <c r="P223" s="191">
        <f>O223*E223</f>
        <v>0</v>
      </c>
      <c r="Q223" s="112" t="n"/>
      <c r="R223" s="183">
        <f>Q223*F223</f>
        <v>0</v>
      </c>
      <c r="S223" s="108" t="n"/>
      <c r="T223" s="191">
        <f>S223*E223</f>
        <v>0</v>
      </c>
      <c r="U223" s="112" t="n"/>
      <c r="V223" s="183">
        <f>U223*F223</f>
        <v>0</v>
      </c>
      <c r="W223" s="108" t="n"/>
      <c r="X223" s="191">
        <f>W223*E223</f>
        <v>0</v>
      </c>
      <c r="Y223" s="112" t="n"/>
      <c r="Z223" s="183">
        <f>Y223*F223</f>
        <v>0</v>
      </c>
      <c r="AA223" s="108" t="n"/>
      <c r="AB223" s="191">
        <f>AA223*E223</f>
        <v>0</v>
      </c>
      <c r="AC223" s="112" t="n"/>
      <c r="AD223" s="183">
        <f>AC223*F223</f>
        <v>0</v>
      </c>
      <c r="AE223" s="108" t="n"/>
      <c r="AF223" s="191">
        <f>AE223*E223</f>
        <v>0</v>
      </c>
      <c r="AG223" s="112" t="n"/>
      <c r="AH223" s="183">
        <f>AG223*F223</f>
        <v>0</v>
      </c>
      <c r="AI223" s="108" t="n"/>
      <c r="AJ223" s="191">
        <f>AI223*E223</f>
        <v>0</v>
      </c>
      <c r="AK223" s="112" t="n"/>
      <c r="AL223" s="183">
        <f>AK223*F223</f>
        <v>0</v>
      </c>
      <c r="AM223" s="113" t="n"/>
      <c r="AN223" s="192">
        <f>AM223*E223</f>
        <v>0</v>
      </c>
      <c r="AO223" s="115" t="n"/>
      <c r="AP223" s="183">
        <f>AO223*F223</f>
        <v>0</v>
      </c>
      <c r="AQ223" s="113" t="n"/>
      <c r="AR223" s="192">
        <f>AQ223*E223</f>
        <v>0</v>
      </c>
      <c r="AS223" s="115" t="n"/>
      <c r="AT223" s="183">
        <f>AS223*F223</f>
        <v>0</v>
      </c>
      <c r="AU223" s="113" t="n"/>
      <c r="AV223" s="192">
        <f>AU223*E223</f>
        <v>0</v>
      </c>
      <c r="AW223" s="115" t="n"/>
      <c r="AX223" s="183">
        <f>AW223*F223</f>
        <v>0</v>
      </c>
      <c r="AY223" s="113" t="n"/>
      <c r="AZ223" s="192">
        <f>AY223*E223</f>
        <v>0</v>
      </c>
      <c r="BA223" s="115" t="n"/>
      <c r="BB223" s="183">
        <f>BA223*F223</f>
        <v>0</v>
      </c>
      <c r="BC223" s="113" t="n"/>
      <c r="BD223" s="192">
        <f>BC223*E223</f>
        <v>0</v>
      </c>
      <c r="BE223" s="115" t="n"/>
      <c r="BF223" s="183">
        <f>BE223*F223</f>
        <v>0</v>
      </c>
    </row>
    <row r="224" ht="28.8" customHeight="1">
      <c r="A224" s="19" t="inlineStr">
        <is>
          <t>08.019.0470</t>
        </is>
      </c>
      <c r="B224" s="15" t="inlineStr">
        <is>
          <t>נקודה לבקרת חסכון באנרגיה בכבלים ו/או מוליכים 1.5X2 ממ"ר לרבות צינור</t>
        </is>
      </c>
      <c r="C224" s="14" t="inlineStr">
        <is>
          <t>נק'</t>
        </is>
      </c>
      <c r="D224" s="193" t="n">
        <v>162</v>
      </c>
      <c r="E224" s="180">
        <f>D224*(1-$E$2)</f>
        <v>137.7</v>
      </c>
      <c r="F224" s="194">
        <f>E224*(1+$F$2)</f>
        <v>144.585</v>
      </c>
      <c r="H224" s="46">
        <f>K224+O224+W224+AA224+AE224+AI224+AQ224+AU224+AY224+BC224</f>
        <v>0</v>
      </c>
      <c r="I224" s="59">
        <f>M224+Q224+U224+Y224+AC224+AG224+AK224+AO224+AS224+AW224+BA224+BE224</f>
        <v>0</v>
      </c>
      <c r="K224" s="108" t="n"/>
      <c r="L224" s="190">
        <f>K224*E224</f>
        <v>0</v>
      </c>
      <c r="M224" s="110" t="n"/>
      <c r="N224" s="183">
        <f>M224*F224</f>
        <v>0</v>
      </c>
      <c r="O224" s="108" t="n"/>
      <c r="P224" s="191">
        <f>O224*E224</f>
        <v>0</v>
      </c>
      <c r="Q224" s="112" t="n"/>
      <c r="R224" s="183">
        <f>Q224*F224</f>
        <v>0</v>
      </c>
      <c r="S224" s="108" t="n"/>
      <c r="T224" s="191">
        <f>S224*E224</f>
        <v>0</v>
      </c>
      <c r="U224" s="112" t="n"/>
      <c r="V224" s="183">
        <f>U224*F224</f>
        <v>0</v>
      </c>
      <c r="W224" s="108" t="n"/>
      <c r="X224" s="191">
        <f>W224*E224</f>
        <v>0</v>
      </c>
      <c r="Y224" s="112" t="n"/>
      <c r="Z224" s="183">
        <f>Y224*F224</f>
        <v>0</v>
      </c>
      <c r="AA224" s="108" t="n"/>
      <c r="AB224" s="191">
        <f>AA224*E224</f>
        <v>0</v>
      </c>
      <c r="AC224" s="112" t="n"/>
      <c r="AD224" s="183">
        <f>AC224*F224</f>
        <v>0</v>
      </c>
      <c r="AE224" s="108" t="n"/>
      <c r="AF224" s="191">
        <f>AE224*E224</f>
        <v>0</v>
      </c>
      <c r="AG224" s="112" t="n"/>
      <c r="AH224" s="183">
        <f>AG224*F224</f>
        <v>0</v>
      </c>
      <c r="AI224" s="108" t="n"/>
      <c r="AJ224" s="191">
        <f>AI224*E224</f>
        <v>0</v>
      </c>
      <c r="AK224" s="112" t="n"/>
      <c r="AL224" s="183">
        <f>AK224*F224</f>
        <v>0</v>
      </c>
      <c r="AM224" s="113" t="n"/>
      <c r="AN224" s="192">
        <f>AM224*E224</f>
        <v>0</v>
      </c>
      <c r="AO224" s="115" t="n"/>
      <c r="AP224" s="183">
        <f>AO224*F224</f>
        <v>0</v>
      </c>
      <c r="AQ224" s="113" t="n"/>
      <c r="AR224" s="192">
        <f>AQ224*E224</f>
        <v>0</v>
      </c>
      <c r="AS224" s="115" t="n"/>
      <c r="AT224" s="183">
        <f>AS224*F224</f>
        <v>0</v>
      </c>
      <c r="AU224" s="113" t="n"/>
      <c r="AV224" s="192">
        <f>AU224*E224</f>
        <v>0</v>
      </c>
      <c r="AW224" s="115" t="n"/>
      <c r="AX224" s="183">
        <f>AW224*F224</f>
        <v>0</v>
      </c>
      <c r="AY224" s="113" t="n"/>
      <c r="AZ224" s="192">
        <f>AY224*E224</f>
        <v>0</v>
      </c>
      <c r="BA224" s="115" t="n"/>
      <c r="BB224" s="183">
        <f>BA224*F224</f>
        <v>0</v>
      </c>
      <c r="BC224" s="113" t="n"/>
      <c r="BD224" s="192">
        <f>BC224*E224</f>
        <v>0</v>
      </c>
      <c r="BE224" s="115" t="n"/>
      <c r="BF224" s="183">
        <f>BE224*F224</f>
        <v>0</v>
      </c>
    </row>
    <row r="225" ht="42.6" customHeight="1">
      <c r="A225" s="19" t="inlineStr">
        <is>
          <t>08.019.0475</t>
        </is>
      </c>
      <c r="B225" s="15" t="inlineStr">
        <is>
          <t>נקודת טרמוסטט בכבלים ו/או מוליכים 1.5 ממ"ר בכמות כנדרש לרבות צינור וחיבור הטרמוסטט שיסופק ע"י אחרים</t>
        </is>
      </c>
      <c r="C225" s="14" t="inlineStr">
        <is>
          <t>נק'</t>
        </is>
      </c>
      <c r="D225" s="193" t="n">
        <v>157</v>
      </c>
      <c r="E225" s="180">
        <f>D225*(1-$E$2)</f>
        <v>133.45</v>
      </c>
      <c r="F225" s="194">
        <f>E225*(1+$F$2)</f>
        <v>140.1225</v>
      </c>
      <c r="H225" s="46">
        <f>K225+O225+W225+AA225+AE225+AI225+AQ225+AU225+AY225+BC225</f>
        <v>0</v>
      </c>
      <c r="I225" s="59">
        <f>M225+Q225+U225+Y225+AC225+AG225+AK225+AO225+AS225+AW225+BA225+BE225</f>
        <v>0</v>
      </c>
      <c r="K225" s="108" t="n"/>
      <c r="L225" s="190">
        <f>K225*E225</f>
        <v>0</v>
      </c>
      <c r="M225" s="110" t="n"/>
      <c r="N225" s="183">
        <f>M225*F225</f>
        <v>0</v>
      </c>
      <c r="O225" s="108" t="n"/>
      <c r="P225" s="191">
        <f>O225*E225</f>
        <v>0</v>
      </c>
      <c r="Q225" s="112" t="n"/>
      <c r="R225" s="183">
        <f>Q225*F225</f>
        <v>0</v>
      </c>
      <c r="S225" s="108" t="n"/>
      <c r="T225" s="191">
        <f>S225*E225</f>
        <v>0</v>
      </c>
      <c r="U225" s="112" t="n"/>
      <c r="V225" s="183">
        <f>U225*F225</f>
        <v>0</v>
      </c>
      <c r="W225" s="108" t="n"/>
      <c r="X225" s="191">
        <f>W225*E225</f>
        <v>0</v>
      </c>
      <c r="Y225" s="112" t="n"/>
      <c r="Z225" s="183">
        <f>Y225*F225</f>
        <v>0</v>
      </c>
      <c r="AA225" s="108" t="n"/>
      <c r="AB225" s="191">
        <f>AA225*E225</f>
        <v>0</v>
      </c>
      <c r="AC225" s="112" t="n"/>
      <c r="AD225" s="183">
        <f>AC225*F225</f>
        <v>0</v>
      </c>
      <c r="AE225" s="108" t="n"/>
      <c r="AF225" s="191">
        <f>AE225*E225</f>
        <v>0</v>
      </c>
      <c r="AG225" s="112" t="n"/>
      <c r="AH225" s="183">
        <f>AG225*F225</f>
        <v>0</v>
      </c>
      <c r="AI225" s="108" t="n"/>
      <c r="AJ225" s="191">
        <f>AI225*E225</f>
        <v>0</v>
      </c>
      <c r="AK225" s="112" t="n"/>
      <c r="AL225" s="183">
        <f>AK225*F225</f>
        <v>0</v>
      </c>
      <c r="AM225" s="113" t="n"/>
      <c r="AN225" s="192">
        <f>AM225*E225</f>
        <v>0</v>
      </c>
      <c r="AO225" s="115" t="n"/>
      <c r="AP225" s="183">
        <f>AO225*F225</f>
        <v>0</v>
      </c>
      <c r="AQ225" s="113" t="n"/>
      <c r="AR225" s="192">
        <f>AQ225*E225</f>
        <v>0</v>
      </c>
      <c r="AS225" s="115" t="n"/>
      <c r="AT225" s="183">
        <f>AS225*F225</f>
        <v>0</v>
      </c>
      <c r="AU225" s="113" t="n"/>
      <c r="AV225" s="192">
        <f>AU225*E225</f>
        <v>0</v>
      </c>
      <c r="AW225" s="115" t="n"/>
      <c r="AX225" s="183">
        <f>AW225*F225</f>
        <v>0</v>
      </c>
      <c r="AY225" s="113" t="n"/>
      <c r="AZ225" s="192">
        <f>AY225*E225</f>
        <v>0</v>
      </c>
      <c r="BA225" s="115" t="n"/>
      <c r="BB225" s="183">
        <f>BA225*F225</f>
        <v>0</v>
      </c>
      <c r="BC225" s="113" t="n"/>
      <c r="BD225" s="192">
        <f>BC225*E225</f>
        <v>0</v>
      </c>
      <c r="BE225" s="115" t="n"/>
      <c r="BF225" s="183">
        <f>BE225*F225</f>
        <v>0</v>
      </c>
    </row>
    <row r="226" ht="42.6" customHeight="1">
      <c r="A226" s="19" t="inlineStr">
        <is>
          <t>08.019.0490</t>
        </is>
      </c>
      <c r="B226" s="15" t="inlineStr">
        <is>
          <t>נקודת חיבור הזנה לרכזת גילוי אש, לרבות צנרת וכבל 2.5X3 ממ"ר, מפסק זרם דו קוטבי עם נורת סימון, דוגמת "גוויס" או ש"ע</t>
        </is>
      </c>
      <c r="C226" s="14" t="inlineStr">
        <is>
          <t>נק'</t>
        </is>
      </c>
      <c r="D226" s="193" t="n">
        <v>268</v>
      </c>
      <c r="E226" s="180">
        <f>D226*(1-$E$2)</f>
        <v>227.79999999999998</v>
      </c>
      <c r="F226" s="194">
        <f>E226*(1+$F$2)</f>
        <v>239.19</v>
      </c>
      <c r="H226" s="46">
        <f>K226+O226+W226+AA226+AE226+AI226+AQ226+AU226+AY226+BC226</f>
        <v>0</v>
      </c>
      <c r="I226" s="59">
        <f>M226+Q226+U226+Y226+AC226+AG226+AK226+AO226+AS226+AW226+BA226+BE226</f>
        <v>0</v>
      </c>
      <c r="K226" s="108" t="n"/>
      <c r="L226" s="190">
        <f>K226*E226</f>
        <v>0</v>
      </c>
      <c r="M226" s="110" t="n"/>
      <c r="N226" s="183">
        <f>M226*F226</f>
        <v>0</v>
      </c>
      <c r="O226" s="108" t="n"/>
      <c r="P226" s="191">
        <f>O226*E226</f>
        <v>0</v>
      </c>
      <c r="Q226" s="112" t="n"/>
      <c r="R226" s="183">
        <f>Q226*F226</f>
        <v>0</v>
      </c>
      <c r="S226" s="108" t="n"/>
      <c r="T226" s="191">
        <f>S226*E226</f>
        <v>0</v>
      </c>
      <c r="U226" s="112" t="n"/>
      <c r="V226" s="183">
        <f>U226*F226</f>
        <v>0</v>
      </c>
      <c r="W226" s="108" t="n"/>
      <c r="X226" s="191">
        <f>W226*E226</f>
        <v>0</v>
      </c>
      <c r="Y226" s="112" t="n"/>
      <c r="Z226" s="183">
        <f>Y226*F226</f>
        <v>0</v>
      </c>
      <c r="AA226" s="108" t="n"/>
      <c r="AB226" s="191">
        <f>AA226*E226</f>
        <v>0</v>
      </c>
      <c r="AC226" s="112" t="n"/>
      <c r="AD226" s="183">
        <f>AC226*F226</f>
        <v>0</v>
      </c>
      <c r="AE226" s="108" t="n"/>
      <c r="AF226" s="191">
        <f>AE226*E226</f>
        <v>0</v>
      </c>
      <c r="AG226" s="112" t="n"/>
      <c r="AH226" s="183">
        <f>AG226*F226</f>
        <v>0</v>
      </c>
      <c r="AI226" s="108" t="n"/>
      <c r="AJ226" s="191">
        <f>AI226*E226</f>
        <v>0</v>
      </c>
      <c r="AK226" s="112" t="n"/>
      <c r="AL226" s="183">
        <f>AK226*F226</f>
        <v>0</v>
      </c>
      <c r="AM226" s="113" t="n"/>
      <c r="AN226" s="192">
        <f>AM226*E226</f>
        <v>0</v>
      </c>
      <c r="AO226" s="115" t="n"/>
      <c r="AP226" s="183">
        <f>AO226*F226</f>
        <v>0</v>
      </c>
      <c r="AQ226" s="113" t="n"/>
      <c r="AR226" s="192">
        <f>AQ226*E226</f>
        <v>0</v>
      </c>
      <c r="AS226" s="115" t="n"/>
      <c r="AT226" s="183">
        <f>AS226*F226</f>
        <v>0</v>
      </c>
      <c r="AU226" s="113" t="n"/>
      <c r="AV226" s="192">
        <f>AU226*E226</f>
        <v>0</v>
      </c>
      <c r="AW226" s="115" t="n"/>
      <c r="AX226" s="183">
        <f>AW226*F226</f>
        <v>0</v>
      </c>
      <c r="AY226" s="113" t="n"/>
      <c r="AZ226" s="192">
        <f>AY226*E226</f>
        <v>0</v>
      </c>
      <c r="BA226" s="115" t="n"/>
      <c r="BB226" s="183">
        <f>BA226*F226</f>
        <v>0</v>
      </c>
      <c r="BC226" s="113" t="n"/>
      <c r="BD226" s="192">
        <f>BC226*E226</f>
        <v>0</v>
      </c>
      <c r="BE226" s="115" t="n"/>
      <c r="BF226" s="183">
        <f>BE226*F226</f>
        <v>0</v>
      </c>
    </row>
    <row r="227" ht="42.6" customHeight="1">
      <c r="A227" s="19" t="inlineStr">
        <is>
          <t>08.019.0495</t>
        </is>
      </c>
      <c r="B227" s="15" t="inlineStr">
        <is>
          <t>נקודה ללחצן הפסקת חירום פלסטי לרבות צנרת ומוליכים או כבלים 1.5X3 ממ"ר ואביזר עם זכוכית לשבירה</t>
        </is>
      </c>
      <c r="C227" s="14" t="inlineStr">
        <is>
          <t>נק'</t>
        </is>
      </c>
      <c r="D227" s="193" t="n">
        <v>570</v>
      </c>
      <c r="E227" s="180">
        <f>D227*(1-$E$2)</f>
        <v>484.5</v>
      </c>
      <c r="F227" s="194">
        <f>E227*(1+$F$2)</f>
        <v>508.725</v>
      </c>
      <c r="H227" s="46">
        <f>K227+O227+W227+AA227+AE227+AI227+AQ227+AU227+AY227+BC227</f>
        <v>0</v>
      </c>
      <c r="I227" s="59">
        <f>M227+Q227+U227+Y227+AC227+AG227+AK227+AO227+AS227+AW227+BA227+BE227</f>
        <v>0</v>
      </c>
      <c r="K227" s="108" t="n"/>
      <c r="L227" s="190">
        <f>K227*E227</f>
        <v>0</v>
      </c>
      <c r="M227" s="110" t="n"/>
      <c r="N227" s="183">
        <f>M227*F227</f>
        <v>0</v>
      </c>
      <c r="O227" s="108" t="n"/>
      <c r="P227" s="191">
        <f>O227*E227</f>
        <v>0</v>
      </c>
      <c r="Q227" s="112" t="n"/>
      <c r="R227" s="183">
        <f>Q227*F227</f>
        <v>0</v>
      </c>
      <c r="S227" s="108" t="n"/>
      <c r="T227" s="191">
        <f>S227*E227</f>
        <v>0</v>
      </c>
      <c r="U227" s="112" t="n"/>
      <c r="V227" s="183">
        <f>U227*F227</f>
        <v>0</v>
      </c>
      <c r="W227" s="108" t="n"/>
      <c r="X227" s="191">
        <f>W227*E227</f>
        <v>0</v>
      </c>
      <c r="Y227" s="112" t="n"/>
      <c r="Z227" s="183">
        <f>Y227*F227</f>
        <v>0</v>
      </c>
      <c r="AA227" s="108" t="n"/>
      <c r="AB227" s="191">
        <f>AA227*E227</f>
        <v>0</v>
      </c>
      <c r="AC227" s="112" t="n"/>
      <c r="AD227" s="183">
        <f>AC227*F227</f>
        <v>0</v>
      </c>
      <c r="AE227" s="108" t="n"/>
      <c r="AF227" s="191">
        <f>AE227*E227</f>
        <v>0</v>
      </c>
      <c r="AG227" s="112" t="n"/>
      <c r="AH227" s="183">
        <f>AG227*F227</f>
        <v>0</v>
      </c>
      <c r="AI227" s="108" t="n"/>
      <c r="AJ227" s="191">
        <f>AI227*E227</f>
        <v>0</v>
      </c>
      <c r="AK227" s="112" t="n"/>
      <c r="AL227" s="183">
        <f>AK227*F227</f>
        <v>0</v>
      </c>
      <c r="AM227" s="113" t="n"/>
      <c r="AN227" s="192">
        <f>AM227*E227</f>
        <v>0</v>
      </c>
      <c r="AO227" s="115" t="n"/>
      <c r="AP227" s="183">
        <f>AO227*F227</f>
        <v>0</v>
      </c>
      <c r="AQ227" s="113" t="n"/>
      <c r="AR227" s="192">
        <f>AQ227*E227</f>
        <v>0</v>
      </c>
      <c r="AS227" s="115" t="n"/>
      <c r="AT227" s="183">
        <f>AS227*F227</f>
        <v>0</v>
      </c>
      <c r="AU227" s="113" t="n"/>
      <c r="AV227" s="192">
        <f>AU227*E227</f>
        <v>0</v>
      </c>
      <c r="AW227" s="115" t="n"/>
      <c r="AX227" s="183">
        <f>AW227*F227</f>
        <v>0</v>
      </c>
      <c r="AY227" s="113" t="n"/>
      <c r="AZ227" s="192">
        <f>AY227*E227</f>
        <v>0</v>
      </c>
      <c r="BA227" s="115" t="n"/>
      <c r="BB227" s="183">
        <f>BA227*F227</f>
        <v>0</v>
      </c>
      <c r="BC227" s="113" t="n"/>
      <c r="BD227" s="192">
        <f>BC227*E227</f>
        <v>0</v>
      </c>
      <c r="BE227" s="115" t="n"/>
      <c r="BF227" s="183">
        <f>BE227*F227</f>
        <v>0</v>
      </c>
    </row>
    <row r="228" ht="84" customHeight="1">
      <c r="A228" s="19" t="inlineStr">
        <is>
          <t>08.019.0500</t>
        </is>
      </c>
      <c r="B228" s="15" t="inlineStr">
        <is>
          <t>נקודת טלפון מושלמת עשויה צינור בקוטר כנדרש בהתקנה סמויה או חשיפה, לרבות כבל טלפון 3 זוגות לפחות מושחל ומחובר קומפלט, הקו מהתה"ר ו/או התה"מ עד הנקודה וכן אביזר סיום לפי דרישות "בזק", דגם מיראז' כדוגמת "ארכה" או ש"ע, הכל מושלם לרבות מחברי קורונה ומגשרים</t>
        </is>
      </c>
      <c r="C228" s="14" t="inlineStr">
        <is>
          <t>נק'</t>
        </is>
      </c>
      <c r="D228" s="193" t="n">
        <v>195</v>
      </c>
      <c r="E228" s="180">
        <f>D228*(1-$E$2)</f>
        <v>165.75</v>
      </c>
      <c r="F228" s="194">
        <f>E228*(1+$F$2)</f>
        <v>174.0375</v>
      </c>
      <c r="H228" s="46">
        <f>K228+O228+W228+AA228+AE228+AI228+AQ228+AU228+AY228+BC228</f>
        <v>0</v>
      </c>
      <c r="I228" s="59">
        <f>M228+Q228+U228+Y228+AC228+AG228+AK228+AO228+AS228+AW228+BA228+BE228</f>
        <v>0</v>
      </c>
      <c r="K228" s="108" t="n"/>
      <c r="L228" s="190">
        <f>K228*E228</f>
        <v>0</v>
      </c>
      <c r="M228" s="110" t="n"/>
      <c r="N228" s="183">
        <f>M228*F228</f>
        <v>0</v>
      </c>
      <c r="O228" s="108" t="n"/>
      <c r="P228" s="191">
        <f>O228*E228</f>
        <v>0</v>
      </c>
      <c r="Q228" s="112" t="n"/>
      <c r="R228" s="183">
        <f>Q228*F228</f>
        <v>0</v>
      </c>
      <c r="S228" s="108" t="n"/>
      <c r="T228" s="191">
        <f>S228*E228</f>
        <v>0</v>
      </c>
      <c r="U228" s="112" t="n"/>
      <c r="V228" s="183">
        <f>U228*F228</f>
        <v>0</v>
      </c>
      <c r="W228" s="108" t="n"/>
      <c r="X228" s="191">
        <f>W228*E228</f>
        <v>0</v>
      </c>
      <c r="Y228" s="112" t="n"/>
      <c r="Z228" s="183">
        <f>Y228*F228</f>
        <v>0</v>
      </c>
      <c r="AA228" s="108" t="n"/>
      <c r="AB228" s="191">
        <f>AA228*E228</f>
        <v>0</v>
      </c>
      <c r="AC228" s="112" t="n"/>
      <c r="AD228" s="183">
        <f>AC228*F228</f>
        <v>0</v>
      </c>
      <c r="AE228" s="108" t="n"/>
      <c r="AF228" s="191">
        <f>AE228*E228</f>
        <v>0</v>
      </c>
      <c r="AG228" s="112" t="n"/>
      <c r="AH228" s="183">
        <f>AG228*F228</f>
        <v>0</v>
      </c>
      <c r="AI228" s="108" t="n"/>
      <c r="AJ228" s="191">
        <f>AI228*E228</f>
        <v>0</v>
      </c>
      <c r="AK228" s="112" t="n"/>
      <c r="AL228" s="183">
        <f>AK228*F228</f>
        <v>0</v>
      </c>
      <c r="AM228" s="113" t="n"/>
      <c r="AN228" s="192">
        <f>AM228*E228</f>
        <v>0</v>
      </c>
      <c r="AO228" s="115" t="n"/>
      <c r="AP228" s="183">
        <f>AO228*F228</f>
        <v>0</v>
      </c>
      <c r="AQ228" s="113" t="n"/>
      <c r="AR228" s="192">
        <f>AQ228*E228</f>
        <v>0</v>
      </c>
      <c r="AS228" s="115" t="n"/>
      <c r="AT228" s="183">
        <f>AS228*F228</f>
        <v>0</v>
      </c>
      <c r="AU228" s="113" t="n"/>
      <c r="AV228" s="192">
        <f>AU228*E228</f>
        <v>0</v>
      </c>
      <c r="AW228" s="115" t="n"/>
      <c r="AX228" s="183">
        <f>AW228*F228</f>
        <v>0</v>
      </c>
      <c r="AY228" s="113" t="n"/>
      <c r="AZ228" s="192">
        <f>AY228*E228</f>
        <v>0</v>
      </c>
      <c r="BA228" s="115" t="n"/>
      <c r="BB228" s="183">
        <f>BA228*F228</f>
        <v>0</v>
      </c>
      <c r="BC228" s="113" t="n"/>
      <c r="BD228" s="192">
        <f>BC228*E228</f>
        <v>0</v>
      </c>
      <c r="BE228" s="115" t="n"/>
      <c r="BF228" s="183">
        <f>BE228*F228</f>
        <v>0</v>
      </c>
    </row>
    <row r="229" ht="56.4" customHeight="1">
      <c r="A229" s="19" t="inlineStr">
        <is>
          <t>08.019.0505</t>
        </is>
      </c>
      <c r="B229" s="15" t="inlineStr">
        <is>
          <t>נקודת הכנה לטלפון עשויה צינור בקוטר כנדרש בהתקנה סמויה או חשיפה לרבות חוט משיכה מהתה"ר או התה"מ עד הנקודה ואביזר סיום לפי דרישות "בזק" דגם מיראז' כדוגמת "ארכה" או ש"ע</t>
        </is>
      </c>
      <c r="C229" s="14" t="inlineStr">
        <is>
          <t>נק'</t>
        </is>
      </c>
      <c r="D229" s="193" t="n">
        <v>133</v>
      </c>
      <c r="E229" s="180">
        <f>D229*(1-$E$2)</f>
        <v>113.05</v>
      </c>
      <c r="F229" s="194">
        <f>E229*(1+$F$2)</f>
        <v>118.7025</v>
      </c>
      <c r="H229" s="46">
        <f>K229+O229+W229+AA229+AE229+AI229+AQ229+AU229+AY229+BC229</f>
        <v>0</v>
      </c>
      <c r="I229" s="59">
        <f>M229+Q229+U229+Y229+AC229+AG229+AK229+AO229+AS229+AW229+BA229+BE229</f>
        <v>0</v>
      </c>
      <c r="K229" s="108" t="n"/>
      <c r="L229" s="190">
        <f>K229*E229</f>
        <v>0</v>
      </c>
      <c r="M229" s="110" t="n"/>
      <c r="N229" s="183">
        <f>M229*F229</f>
        <v>0</v>
      </c>
      <c r="O229" s="108" t="n"/>
      <c r="P229" s="191">
        <f>O229*E229</f>
        <v>0</v>
      </c>
      <c r="Q229" s="112" t="n"/>
      <c r="R229" s="183">
        <f>Q229*F229</f>
        <v>0</v>
      </c>
      <c r="S229" s="108" t="n"/>
      <c r="T229" s="191">
        <f>S229*E229</f>
        <v>0</v>
      </c>
      <c r="U229" s="112" t="n"/>
      <c r="V229" s="183">
        <f>U229*F229</f>
        <v>0</v>
      </c>
      <c r="W229" s="108" t="n"/>
      <c r="X229" s="191">
        <f>W229*E229</f>
        <v>0</v>
      </c>
      <c r="Y229" s="112" t="n"/>
      <c r="Z229" s="183">
        <f>Y229*F229</f>
        <v>0</v>
      </c>
      <c r="AA229" s="108" t="n"/>
      <c r="AB229" s="191">
        <f>AA229*E229</f>
        <v>0</v>
      </c>
      <c r="AC229" s="112" t="n"/>
      <c r="AD229" s="183">
        <f>AC229*F229</f>
        <v>0</v>
      </c>
      <c r="AE229" s="108" t="n"/>
      <c r="AF229" s="191">
        <f>AE229*E229</f>
        <v>0</v>
      </c>
      <c r="AG229" s="112" t="n"/>
      <c r="AH229" s="183">
        <f>AG229*F229</f>
        <v>0</v>
      </c>
      <c r="AI229" s="108" t="n"/>
      <c r="AJ229" s="191">
        <f>AI229*E229</f>
        <v>0</v>
      </c>
      <c r="AK229" s="112" t="n"/>
      <c r="AL229" s="183">
        <f>AK229*F229</f>
        <v>0</v>
      </c>
      <c r="AM229" s="113" t="n"/>
      <c r="AN229" s="192">
        <f>AM229*E229</f>
        <v>0</v>
      </c>
      <c r="AO229" s="115" t="n"/>
      <c r="AP229" s="183">
        <f>AO229*F229</f>
        <v>0</v>
      </c>
      <c r="AQ229" s="113" t="n"/>
      <c r="AR229" s="192">
        <f>AQ229*E229</f>
        <v>0</v>
      </c>
      <c r="AS229" s="115" t="n"/>
      <c r="AT229" s="183">
        <f>AS229*F229</f>
        <v>0</v>
      </c>
      <c r="AU229" s="113" t="n"/>
      <c r="AV229" s="192">
        <f>AU229*E229</f>
        <v>0</v>
      </c>
      <c r="AW229" s="115" t="n"/>
      <c r="AX229" s="183">
        <f>AW229*F229</f>
        <v>0</v>
      </c>
      <c r="AY229" s="113" t="n"/>
      <c r="AZ229" s="192">
        <f>AY229*E229</f>
        <v>0</v>
      </c>
      <c r="BA229" s="115" t="n"/>
      <c r="BB229" s="183">
        <f>BA229*F229</f>
        <v>0</v>
      </c>
      <c r="BC229" s="113" t="n"/>
      <c r="BD229" s="192">
        <f>BC229*E229</f>
        <v>0</v>
      </c>
      <c r="BE229" s="115" t="n"/>
      <c r="BF229" s="183">
        <f>BE229*F229</f>
        <v>0</v>
      </c>
    </row>
    <row r="230" ht="28.8" customHeight="1">
      <c r="A230" s="19" t="inlineStr">
        <is>
          <t>08.019.0510</t>
        </is>
      </c>
      <c r="B230" s="15" t="inlineStr">
        <is>
          <t>תוספת לנקודת טלפון עבור אביזר "גוויס" דגם "SYSTEM" או ש"ע</t>
        </is>
      </c>
      <c r="C230" s="14" t="inlineStr">
        <is>
          <t>יח'</t>
        </is>
      </c>
      <c r="D230" s="193" t="n">
        <v>16</v>
      </c>
      <c r="E230" s="180">
        <f>D230*(1-$E$2)</f>
        <v>13.6</v>
      </c>
      <c r="F230" s="194">
        <f>E230*(1+$F$2)</f>
        <v>14.28</v>
      </c>
      <c r="H230" s="46">
        <f>K230+O230+W230+AA230+AE230+AI230+AQ230+AU230+AY230+BC230</f>
        <v>0</v>
      </c>
      <c r="I230" s="59">
        <f>M230+Q230+U230+Y230+AC230+AG230+AK230+AO230+AS230+AW230+BA230+BE230</f>
        <v>0</v>
      </c>
      <c r="K230" s="108" t="n"/>
      <c r="L230" s="190">
        <f>K230*E230</f>
        <v>0</v>
      </c>
      <c r="M230" s="110" t="n"/>
      <c r="N230" s="183">
        <f>M230*F230</f>
        <v>0</v>
      </c>
      <c r="O230" s="108" t="n"/>
      <c r="P230" s="191">
        <f>O230*E230</f>
        <v>0</v>
      </c>
      <c r="Q230" s="112" t="n"/>
      <c r="R230" s="183">
        <f>Q230*F230</f>
        <v>0</v>
      </c>
      <c r="S230" s="108" t="n"/>
      <c r="T230" s="191">
        <f>S230*E230</f>
        <v>0</v>
      </c>
      <c r="U230" s="112" t="n"/>
      <c r="V230" s="183">
        <f>U230*F230</f>
        <v>0</v>
      </c>
      <c r="W230" s="108" t="n"/>
      <c r="X230" s="191">
        <f>W230*E230</f>
        <v>0</v>
      </c>
      <c r="Y230" s="112" t="n"/>
      <c r="Z230" s="183">
        <f>Y230*F230</f>
        <v>0</v>
      </c>
      <c r="AA230" s="108" t="n"/>
      <c r="AB230" s="191">
        <f>AA230*E230</f>
        <v>0</v>
      </c>
      <c r="AC230" s="112" t="n"/>
      <c r="AD230" s="183">
        <f>AC230*F230</f>
        <v>0</v>
      </c>
      <c r="AE230" s="108" t="n"/>
      <c r="AF230" s="191">
        <f>AE230*E230</f>
        <v>0</v>
      </c>
      <c r="AG230" s="112" t="n"/>
      <c r="AH230" s="183">
        <f>AG230*F230</f>
        <v>0</v>
      </c>
      <c r="AI230" s="108" t="n"/>
      <c r="AJ230" s="191">
        <f>AI230*E230</f>
        <v>0</v>
      </c>
      <c r="AK230" s="112" t="n"/>
      <c r="AL230" s="183">
        <f>AK230*F230</f>
        <v>0</v>
      </c>
      <c r="AM230" s="113" t="n"/>
      <c r="AN230" s="192">
        <f>AM230*E230</f>
        <v>0</v>
      </c>
      <c r="AO230" s="115" t="n"/>
      <c r="AP230" s="183">
        <f>AO230*F230</f>
        <v>0</v>
      </c>
      <c r="AQ230" s="113" t="n"/>
      <c r="AR230" s="192">
        <f>AQ230*E230</f>
        <v>0</v>
      </c>
      <c r="AS230" s="115" t="n"/>
      <c r="AT230" s="183">
        <f>AS230*F230</f>
        <v>0</v>
      </c>
      <c r="AU230" s="113" t="n"/>
      <c r="AV230" s="192">
        <f>AU230*E230</f>
        <v>0</v>
      </c>
      <c r="AW230" s="115" t="n"/>
      <c r="AX230" s="183">
        <f>AW230*F230</f>
        <v>0</v>
      </c>
      <c r="AY230" s="113" t="n"/>
      <c r="AZ230" s="192">
        <f>AY230*E230</f>
        <v>0</v>
      </c>
      <c r="BA230" s="115" t="n"/>
      <c r="BB230" s="183">
        <f>BA230*F230</f>
        <v>0</v>
      </c>
      <c r="BC230" s="113" t="n"/>
      <c r="BD230" s="192">
        <f>BC230*E230</f>
        <v>0</v>
      </c>
      <c r="BE230" s="115" t="n"/>
      <c r="BF230" s="183">
        <f>BE230*F230</f>
        <v>0</v>
      </c>
    </row>
    <row r="231" ht="70.2" customHeight="1">
      <c r="A231" s="19" t="inlineStr">
        <is>
          <t>08.019.0590</t>
        </is>
      </c>
      <c r="B231" s="15" t="inlineStr">
        <is>
          <t>נקודת טלויזיה מושלמת עשויה צינור בקוטר כנדרש בהתקנה סמויה או חשיפה לרבות תיבות הסתעפות וכבל קואקסיאלי לפי דרישות חברת הטלויזיה המקומית ואביזר סיום דוגמת "גוויס" דגם "SYSTEM" או ש"ע</t>
        </is>
      </c>
      <c r="C231" s="14" t="inlineStr">
        <is>
          <t>נק'</t>
        </is>
      </c>
      <c r="D231" s="193" t="n">
        <v>251</v>
      </c>
      <c r="E231" s="180">
        <f>D231*(1-$E$2)</f>
        <v>213.35</v>
      </c>
      <c r="F231" s="194">
        <f>E231*(1+$F$2)</f>
        <v>224.0175</v>
      </c>
      <c r="H231" s="46">
        <f>K231+O231+W231+AA231+AE231+AI231+AQ231+AU231+AY231+BC231</f>
        <v>0</v>
      </c>
      <c r="I231" s="59">
        <f>M231+Q231+U231+Y231+AC231+AG231+AK231+AO231+AS231+AW231+BA231+BE231</f>
        <v>0</v>
      </c>
      <c r="K231" s="108" t="n"/>
      <c r="L231" s="190">
        <f>K231*E231</f>
        <v>0</v>
      </c>
      <c r="M231" s="110" t="n"/>
      <c r="N231" s="183">
        <f>M231*F231</f>
        <v>0</v>
      </c>
      <c r="O231" s="108" t="n"/>
      <c r="P231" s="191">
        <f>O231*E231</f>
        <v>0</v>
      </c>
      <c r="Q231" s="112" t="n"/>
      <c r="R231" s="183">
        <f>Q231*F231</f>
        <v>0</v>
      </c>
      <c r="S231" s="108" t="n"/>
      <c r="T231" s="191">
        <f>S231*E231</f>
        <v>0</v>
      </c>
      <c r="U231" s="112" t="n"/>
      <c r="V231" s="183">
        <f>U231*F231</f>
        <v>0</v>
      </c>
      <c r="W231" s="108" t="n"/>
      <c r="X231" s="191">
        <f>W231*E231</f>
        <v>0</v>
      </c>
      <c r="Y231" s="112" t="n"/>
      <c r="Z231" s="183">
        <f>Y231*F231</f>
        <v>0</v>
      </c>
      <c r="AA231" s="108" t="n"/>
      <c r="AB231" s="191">
        <f>AA231*E231</f>
        <v>0</v>
      </c>
      <c r="AC231" s="112" t="n"/>
      <c r="AD231" s="183">
        <f>AC231*F231</f>
        <v>0</v>
      </c>
      <c r="AE231" s="108" t="n"/>
      <c r="AF231" s="191">
        <f>AE231*E231</f>
        <v>0</v>
      </c>
      <c r="AG231" s="112" t="n"/>
      <c r="AH231" s="183">
        <f>AG231*F231</f>
        <v>0</v>
      </c>
      <c r="AI231" s="108" t="n"/>
      <c r="AJ231" s="191">
        <f>AI231*E231</f>
        <v>0</v>
      </c>
      <c r="AK231" s="112" t="n"/>
      <c r="AL231" s="183">
        <f>AK231*F231</f>
        <v>0</v>
      </c>
      <c r="AM231" s="113" t="n"/>
      <c r="AN231" s="192">
        <f>AM231*E231</f>
        <v>0</v>
      </c>
      <c r="AO231" s="115" t="n"/>
      <c r="AP231" s="183">
        <f>AO231*F231</f>
        <v>0</v>
      </c>
      <c r="AQ231" s="113" t="n"/>
      <c r="AR231" s="192">
        <f>AQ231*E231</f>
        <v>0</v>
      </c>
      <c r="AS231" s="115" t="n"/>
      <c r="AT231" s="183">
        <f>AS231*F231</f>
        <v>0</v>
      </c>
      <c r="AU231" s="113" t="n"/>
      <c r="AV231" s="192">
        <f>AU231*E231</f>
        <v>0</v>
      </c>
      <c r="AW231" s="115" t="n"/>
      <c r="AX231" s="183">
        <f>AW231*F231</f>
        <v>0</v>
      </c>
      <c r="AY231" s="113" t="n"/>
      <c r="AZ231" s="192">
        <f>AY231*E231</f>
        <v>0</v>
      </c>
      <c r="BA231" s="115" t="n"/>
      <c r="BB231" s="183">
        <f>BA231*F231</f>
        <v>0</v>
      </c>
      <c r="BC231" s="113" t="n"/>
      <c r="BD231" s="192">
        <f>BC231*E231</f>
        <v>0</v>
      </c>
      <c r="BE231" s="115" t="n"/>
      <c r="BF231" s="183">
        <f>BE231*F231</f>
        <v>0</v>
      </c>
    </row>
    <row r="232" ht="70.2" customHeight="1">
      <c r="A232" s="19" t="inlineStr">
        <is>
          <t>08.019.0600</t>
        </is>
      </c>
      <c r="B232" s="15" t="inlineStr">
        <is>
          <t>נקודת הכנה לטלויזיה בכבלים עשויה צינור בקוטר כנדרש עם חוט משיכה, בהתקנה סמויה או חשיפה, כולל קופסאות הסתעפות, כל הקו מקופסת הסתעפות קומתית לרבות חלקו בקו החלוקה לרבות מכסה פלסטי מחוזק בברגים לתיבת היציאה</t>
        </is>
      </c>
      <c r="C232" s="14" t="inlineStr">
        <is>
          <t>נק'</t>
        </is>
      </c>
      <c r="D232" s="193" t="n">
        <v>129</v>
      </c>
      <c r="E232" s="180">
        <f>D232*(1-$E$2)</f>
        <v>109.64999999999999</v>
      </c>
      <c r="F232" s="194">
        <f>E232*(1+$F$2)</f>
        <v>115.1325</v>
      </c>
      <c r="H232" s="46">
        <f>K232+O232+W232+AA232+AE232+AI232+AQ232+AU232+AY232+BC232</f>
        <v>0</v>
      </c>
      <c r="I232" s="59">
        <f>M232+Q232+U232+Y232+AC232+AG232+AK232+AO232+AS232+AW232+BA232+BE232</f>
        <v>0</v>
      </c>
      <c r="K232" s="108" t="n"/>
      <c r="L232" s="190">
        <f>K232*E232</f>
        <v>0</v>
      </c>
      <c r="M232" s="110" t="n"/>
      <c r="N232" s="183">
        <f>M232*F232</f>
        <v>0</v>
      </c>
      <c r="O232" s="108" t="n"/>
      <c r="P232" s="191">
        <f>O232*E232</f>
        <v>0</v>
      </c>
      <c r="Q232" s="112" t="n"/>
      <c r="R232" s="183">
        <f>Q232*F232</f>
        <v>0</v>
      </c>
      <c r="S232" s="108" t="n"/>
      <c r="T232" s="191">
        <f>S232*E232</f>
        <v>0</v>
      </c>
      <c r="U232" s="112" t="n"/>
      <c r="V232" s="183">
        <f>U232*F232</f>
        <v>0</v>
      </c>
      <c r="W232" s="108" t="n"/>
      <c r="X232" s="191">
        <f>W232*E232</f>
        <v>0</v>
      </c>
      <c r="Y232" s="112" t="n"/>
      <c r="Z232" s="183">
        <f>Y232*F232</f>
        <v>0</v>
      </c>
      <c r="AA232" s="108" t="n"/>
      <c r="AB232" s="191">
        <f>AA232*E232</f>
        <v>0</v>
      </c>
      <c r="AC232" s="112" t="n"/>
      <c r="AD232" s="183">
        <f>AC232*F232</f>
        <v>0</v>
      </c>
      <c r="AE232" s="108" t="n"/>
      <c r="AF232" s="191">
        <f>AE232*E232</f>
        <v>0</v>
      </c>
      <c r="AG232" s="112" t="n"/>
      <c r="AH232" s="183">
        <f>AG232*F232</f>
        <v>0</v>
      </c>
      <c r="AI232" s="108" t="n"/>
      <c r="AJ232" s="191">
        <f>AI232*E232</f>
        <v>0</v>
      </c>
      <c r="AK232" s="112" t="n"/>
      <c r="AL232" s="183">
        <f>AK232*F232</f>
        <v>0</v>
      </c>
      <c r="AM232" s="113" t="n"/>
      <c r="AN232" s="192">
        <f>AM232*E232</f>
        <v>0</v>
      </c>
      <c r="AO232" s="115" t="n"/>
      <c r="AP232" s="183">
        <f>AO232*F232</f>
        <v>0</v>
      </c>
      <c r="AQ232" s="113" t="n"/>
      <c r="AR232" s="192">
        <f>AQ232*E232</f>
        <v>0</v>
      </c>
      <c r="AS232" s="115" t="n"/>
      <c r="AT232" s="183">
        <f>AS232*F232</f>
        <v>0</v>
      </c>
      <c r="AU232" s="113" t="n"/>
      <c r="AV232" s="192">
        <f>AU232*E232</f>
        <v>0</v>
      </c>
      <c r="AW232" s="115" t="n"/>
      <c r="AX232" s="183">
        <f>AW232*F232</f>
        <v>0</v>
      </c>
      <c r="AY232" s="113" t="n"/>
      <c r="AZ232" s="192">
        <f>AY232*E232</f>
        <v>0</v>
      </c>
      <c r="BA232" s="115" t="n"/>
      <c r="BB232" s="183">
        <f>BA232*F232</f>
        <v>0</v>
      </c>
      <c r="BC232" s="113" t="n"/>
      <c r="BD232" s="192">
        <f>BC232*E232</f>
        <v>0</v>
      </c>
      <c r="BE232" s="115" t="n"/>
      <c r="BF232" s="183">
        <f>BE232*F232</f>
        <v>0</v>
      </c>
    </row>
    <row r="233" ht="28.8" customHeight="1">
      <c r="A233" s="19" t="inlineStr">
        <is>
          <t>08.019.0610</t>
        </is>
      </c>
      <c r="B233" s="15" t="inlineStr">
        <is>
          <t>תוספת לנקודת הכנה לטלויזיה עבור אביזר "גוויס" דגם "SYSTEM" או ש"ע</t>
        </is>
      </c>
      <c r="C233" s="14" t="inlineStr">
        <is>
          <t>יח'</t>
        </is>
      </c>
      <c r="D233" s="193" t="n">
        <v>17.1</v>
      </c>
      <c r="E233" s="180">
        <f>D233*(1-$E$2)</f>
        <v>14.535</v>
      </c>
      <c r="F233" s="194">
        <f>E233*(1+$F$2)</f>
        <v>15.261750000000001</v>
      </c>
      <c r="H233" s="46">
        <f>K233+O233+W233+AA233+AE233+AI233+AQ233+AU233+AY233+BC233</f>
        <v>0</v>
      </c>
      <c r="I233" s="59">
        <f>M233+Q233+U233+Y233+AC233+AG233+AK233+AO233+AS233+AW233+BA233+BE233</f>
        <v>0</v>
      </c>
      <c r="K233" s="108" t="n"/>
      <c r="L233" s="190">
        <f>K233*E233</f>
        <v>0</v>
      </c>
      <c r="M233" s="110" t="n"/>
      <c r="N233" s="183">
        <f>M233*F233</f>
        <v>0</v>
      </c>
      <c r="O233" s="108" t="n"/>
      <c r="P233" s="191">
        <f>O233*E233</f>
        <v>0</v>
      </c>
      <c r="Q233" s="112" t="n"/>
      <c r="R233" s="183">
        <f>Q233*F233</f>
        <v>0</v>
      </c>
      <c r="S233" s="108" t="n"/>
      <c r="T233" s="191">
        <f>S233*E233</f>
        <v>0</v>
      </c>
      <c r="U233" s="112" t="n"/>
      <c r="V233" s="183">
        <f>U233*F233</f>
        <v>0</v>
      </c>
      <c r="W233" s="108" t="n"/>
      <c r="X233" s="191">
        <f>W233*E233</f>
        <v>0</v>
      </c>
      <c r="Y233" s="112" t="n"/>
      <c r="Z233" s="183">
        <f>Y233*F233</f>
        <v>0</v>
      </c>
      <c r="AA233" s="108" t="n"/>
      <c r="AB233" s="191">
        <f>AA233*E233</f>
        <v>0</v>
      </c>
      <c r="AC233" s="112" t="n"/>
      <c r="AD233" s="183">
        <f>AC233*F233</f>
        <v>0</v>
      </c>
      <c r="AE233" s="108" t="n"/>
      <c r="AF233" s="191">
        <f>AE233*E233</f>
        <v>0</v>
      </c>
      <c r="AG233" s="112" t="n"/>
      <c r="AH233" s="183">
        <f>AG233*F233</f>
        <v>0</v>
      </c>
      <c r="AI233" s="108" t="n"/>
      <c r="AJ233" s="191">
        <f>AI233*E233</f>
        <v>0</v>
      </c>
      <c r="AK233" s="112" t="n"/>
      <c r="AL233" s="183">
        <f>AK233*F233</f>
        <v>0</v>
      </c>
      <c r="AM233" s="113" t="n"/>
      <c r="AN233" s="192">
        <f>AM233*E233</f>
        <v>0</v>
      </c>
      <c r="AO233" s="115" t="n"/>
      <c r="AP233" s="183">
        <f>AO233*F233</f>
        <v>0</v>
      </c>
      <c r="AQ233" s="113" t="n"/>
      <c r="AR233" s="192">
        <f>AQ233*E233</f>
        <v>0</v>
      </c>
      <c r="AS233" s="115" t="n"/>
      <c r="AT233" s="183">
        <f>AS233*F233</f>
        <v>0</v>
      </c>
      <c r="AU233" s="113" t="n"/>
      <c r="AV233" s="192">
        <f>AU233*E233</f>
        <v>0</v>
      </c>
      <c r="AW233" s="115" t="n"/>
      <c r="AX233" s="183">
        <f>AW233*F233</f>
        <v>0</v>
      </c>
      <c r="AY233" s="113" t="n"/>
      <c r="AZ233" s="192">
        <f>AY233*E233</f>
        <v>0</v>
      </c>
      <c r="BA233" s="115" t="n"/>
      <c r="BB233" s="183">
        <f>BA233*F233</f>
        <v>0</v>
      </c>
      <c r="BC233" s="113" t="n"/>
      <c r="BD233" s="192">
        <f>BC233*E233</f>
        <v>0</v>
      </c>
      <c r="BE233" s="115" t="n"/>
      <c r="BF233" s="183">
        <f>BE233*F233</f>
        <v>0</v>
      </c>
    </row>
    <row r="234" ht="42.6" customHeight="1">
      <c r="A234" s="19" t="inlineStr">
        <is>
          <t>08.019.0620</t>
        </is>
      </c>
      <c r="B234" s="15" t="inlineStr">
        <is>
          <t>תליה בלבד של מסך טלוויזיה בגודל עד "32 על קיר בטון או בלוקים לרבות חומרי העזר. הזרוע או פלטת התליה תסופק ע"י המזמין</t>
        </is>
      </c>
      <c r="C234" s="14" t="inlineStr">
        <is>
          <t>יח'</t>
        </is>
      </c>
      <c r="D234" s="193" t="n">
        <v>261</v>
      </c>
      <c r="E234" s="180">
        <f>D234*(1-$E$2)</f>
        <v>221.85</v>
      </c>
      <c r="F234" s="194">
        <f>E234*(1+$F$2)</f>
        <v>232.9425</v>
      </c>
      <c r="H234" s="46">
        <f>K234+O234+W234+AA234+AE234+AI234+AQ234+AU234+AY234+BC234</f>
        <v>0</v>
      </c>
      <c r="I234" s="59">
        <f>M234+Q234+U234+Y234+AC234+AG234+AK234+AO234+AS234+AW234+BA234+BE234</f>
        <v>0</v>
      </c>
      <c r="K234" s="108" t="n"/>
      <c r="L234" s="190">
        <f>K234*E234</f>
        <v>0</v>
      </c>
      <c r="M234" s="110" t="n"/>
      <c r="N234" s="183">
        <f>M234*F234</f>
        <v>0</v>
      </c>
      <c r="O234" s="108" t="n"/>
      <c r="P234" s="191">
        <f>O234*E234</f>
        <v>0</v>
      </c>
      <c r="Q234" s="112" t="n"/>
      <c r="R234" s="183">
        <f>Q234*F234</f>
        <v>0</v>
      </c>
      <c r="S234" s="108" t="n"/>
      <c r="T234" s="191">
        <f>S234*E234</f>
        <v>0</v>
      </c>
      <c r="U234" s="112" t="n"/>
      <c r="V234" s="183">
        <f>U234*F234</f>
        <v>0</v>
      </c>
      <c r="W234" s="108" t="n"/>
      <c r="X234" s="191">
        <f>W234*E234</f>
        <v>0</v>
      </c>
      <c r="Y234" s="112" t="n"/>
      <c r="Z234" s="183">
        <f>Y234*F234</f>
        <v>0</v>
      </c>
      <c r="AA234" s="108" t="n"/>
      <c r="AB234" s="191">
        <f>AA234*E234</f>
        <v>0</v>
      </c>
      <c r="AC234" s="112" t="n"/>
      <c r="AD234" s="183">
        <f>AC234*F234</f>
        <v>0</v>
      </c>
      <c r="AE234" s="108" t="n"/>
      <c r="AF234" s="191">
        <f>AE234*E234</f>
        <v>0</v>
      </c>
      <c r="AG234" s="112" t="n"/>
      <c r="AH234" s="183">
        <f>AG234*F234</f>
        <v>0</v>
      </c>
      <c r="AI234" s="108" t="n"/>
      <c r="AJ234" s="191">
        <f>AI234*E234</f>
        <v>0</v>
      </c>
      <c r="AK234" s="112" t="n"/>
      <c r="AL234" s="183">
        <f>AK234*F234</f>
        <v>0</v>
      </c>
      <c r="AM234" s="113" t="n"/>
      <c r="AN234" s="192">
        <f>AM234*E234</f>
        <v>0</v>
      </c>
      <c r="AO234" s="115" t="n"/>
      <c r="AP234" s="183">
        <f>AO234*F234</f>
        <v>0</v>
      </c>
      <c r="AQ234" s="113" t="n"/>
      <c r="AR234" s="192">
        <f>AQ234*E234</f>
        <v>0</v>
      </c>
      <c r="AS234" s="115" t="n"/>
      <c r="AT234" s="183">
        <f>AS234*F234</f>
        <v>0</v>
      </c>
      <c r="AU234" s="113" t="n"/>
      <c r="AV234" s="192">
        <f>AU234*E234</f>
        <v>0</v>
      </c>
      <c r="AW234" s="115" t="n"/>
      <c r="AX234" s="183">
        <f>AW234*F234</f>
        <v>0</v>
      </c>
      <c r="AY234" s="113" t="n"/>
      <c r="AZ234" s="192">
        <f>AY234*E234</f>
        <v>0</v>
      </c>
      <c r="BA234" s="115" t="n"/>
      <c r="BB234" s="183">
        <f>BA234*F234</f>
        <v>0</v>
      </c>
      <c r="BC234" s="113" t="n"/>
      <c r="BD234" s="192">
        <f>BC234*E234</f>
        <v>0</v>
      </c>
      <c r="BE234" s="115" t="n"/>
      <c r="BF234" s="183">
        <f>BE234*F234</f>
        <v>0</v>
      </c>
    </row>
    <row r="235" ht="42.6" customHeight="1">
      <c r="A235" s="19" t="inlineStr">
        <is>
          <t>08.019.0622</t>
        </is>
      </c>
      <c r="B235" s="15" t="inlineStr">
        <is>
          <t>תליה בלבד של מסך טלוויזיה בגודל מעל "32 על קיר בטון או בלוקים לרבות חומרי העזר. הזרוע או פלטת התליה תסופק ע"י המזמין</t>
        </is>
      </c>
      <c r="C235" s="14" t="inlineStr">
        <is>
          <t>יח'</t>
        </is>
      </c>
      <c r="D235" s="193" t="n">
        <v>300</v>
      </c>
      <c r="E235" s="180">
        <f>D235*(1-$E$2)</f>
        <v>255</v>
      </c>
      <c r="F235" s="194">
        <f>E235*(1+$F$2)</f>
        <v>267.75</v>
      </c>
      <c r="H235" s="46">
        <f>K235+O235+W235+AA235+AE235+AI235+AQ235+AU235+AY235+BC235</f>
        <v>0</v>
      </c>
      <c r="I235" s="59">
        <f>M235+Q235+U235+Y235+AC235+AG235+AK235+AO235+AS235+AW235+BA235+BE235</f>
        <v>0</v>
      </c>
      <c r="K235" s="108" t="n"/>
      <c r="L235" s="190">
        <f>K235*E235</f>
        <v>0</v>
      </c>
      <c r="M235" s="110" t="n"/>
      <c r="N235" s="183">
        <f>M235*F235</f>
        <v>0</v>
      </c>
      <c r="O235" s="108" t="n"/>
      <c r="P235" s="191">
        <f>O235*E235</f>
        <v>0</v>
      </c>
      <c r="Q235" s="112" t="n"/>
      <c r="R235" s="183">
        <f>Q235*F235</f>
        <v>0</v>
      </c>
      <c r="S235" s="108" t="n"/>
      <c r="T235" s="191">
        <f>S235*E235</f>
        <v>0</v>
      </c>
      <c r="U235" s="112" t="n"/>
      <c r="V235" s="183">
        <f>U235*F235</f>
        <v>0</v>
      </c>
      <c r="W235" s="108" t="n"/>
      <c r="X235" s="191">
        <f>W235*E235</f>
        <v>0</v>
      </c>
      <c r="Y235" s="112" t="n"/>
      <c r="Z235" s="183">
        <f>Y235*F235</f>
        <v>0</v>
      </c>
      <c r="AA235" s="108" t="n"/>
      <c r="AB235" s="191">
        <f>AA235*E235</f>
        <v>0</v>
      </c>
      <c r="AC235" s="112" t="n"/>
      <c r="AD235" s="183">
        <f>AC235*F235</f>
        <v>0</v>
      </c>
      <c r="AE235" s="108" t="n"/>
      <c r="AF235" s="191">
        <f>AE235*E235</f>
        <v>0</v>
      </c>
      <c r="AG235" s="112" t="n"/>
      <c r="AH235" s="183">
        <f>AG235*F235</f>
        <v>0</v>
      </c>
      <c r="AI235" s="108" t="n"/>
      <c r="AJ235" s="191">
        <f>AI235*E235</f>
        <v>0</v>
      </c>
      <c r="AK235" s="112" t="n"/>
      <c r="AL235" s="183">
        <f>AK235*F235</f>
        <v>0</v>
      </c>
      <c r="AM235" s="113" t="n"/>
      <c r="AN235" s="192">
        <f>AM235*E235</f>
        <v>0</v>
      </c>
      <c r="AO235" s="115" t="n"/>
      <c r="AP235" s="183">
        <f>AO235*F235</f>
        <v>0</v>
      </c>
      <c r="AQ235" s="113" t="n"/>
      <c r="AR235" s="192">
        <f>AQ235*E235</f>
        <v>0</v>
      </c>
      <c r="AS235" s="115" t="n"/>
      <c r="AT235" s="183">
        <f>AS235*F235</f>
        <v>0</v>
      </c>
      <c r="AU235" s="113" t="n"/>
      <c r="AV235" s="192">
        <f>AU235*E235</f>
        <v>0</v>
      </c>
      <c r="AW235" s="115" t="n"/>
      <c r="AX235" s="183">
        <f>AW235*F235</f>
        <v>0</v>
      </c>
      <c r="AY235" s="113" t="n"/>
      <c r="AZ235" s="192">
        <f>AY235*E235</f>
        <v>0</v>
      </c>
      <c r="BA235" s="115" t="n"/>
      <c r="BB235" s="183">
        <f>BA235*F235</f>
        <v>0</v>
      </c>
      <c r="BC235" s="113" t="n"/>
      <c r="BD235" s="192">
        <f>BC235*E235</f>
        <v>0</v>
      </c>
      <c r="BE235" s="115" t="n"/>
      <c r="BF235" s="183">
        <f>BE235*F235</f>
        <v>0</v>
      </c>
    </row>
    <row r="236" ht="56.4" customHeight="1">
      <c r="A236" s="19" t="inlineStr">
        <is>
          <t>08.019.0624</t>
        </is>
      </c>
      <c r="B236" s="15" t="inlineStr">
        <is>
          <t>תליה בלבד של מסך טלוויזיה בגודל עד "32 על קיר גבס לרבות חומרי העזר. הזרוע תסופק ע"י המזמין ותותקן על מתקן קיים בקיר הגבס עבור תליית אביזרים כבדים - ראה תת פרק 22.011</t>
        </is>
      </c>
      <c r="C236" s="14" t="inlineStr">
        <is>
          <t>יח'</t>
        </is>
      </c>
      <c r="D236" s="193" t="n">
        <v>240</v>
      </c>
      <c r="E236" s="180">
        <f>D236*(1-$E$2)</f>
        <v>204</v>
      </c>
      <c r="F236" s="194">
        <f>E236*(1+$F$2)</f>
        <v>214.20000000000002</v>
      </c>
      <c r="H236" s="46">
        <f>K236+O236+W236+AA236+AE236+AI236+AQ236+AU236+AY236+BC236</f>
        <v>0</v>
      </c>
      <c r="I236" s="59">
        <f>M236+Q236+U236+Y236+AC236+AG236+AK236+AO236+AS236+AW236+BA236+BE236</f>
        <v>0</v>
      </c>
      <c r="K236" s="108" t="n"/>
      <c r="L236" s="190">
        <f>K236*E236</f>
        <v>0</v>
      </c>
      <c r="M236" s="110" t="n"/>
      <c r="N236" s="183">
        <f>M236*F236</f>
        <v>0</v>
      </c>
      <c r="O236" s="108" t="n"/>
      <c r="P236" s="191">
        <f>O236*E236</f>
        <v>0</v>
      </c>
      <c r="Q236" s="112" t="n"/>
      <c r="R236" s="183">
        <f>Q236*F236</f>
        <v>0</v>
      </c>
      <c r="S236" s="108" t="n"/>
      <c r="T236" s="191">
        <f>S236*E236</f>
        <v>0</v>
      </c>
      <c r="U236" s="112" t="n"/>
      <c r="V236" s="183">
        <f>U236*F236</f>
        <v>0</v>
      </c>
      <c r="W236" s="108" t="n"/>
      <c r="X236" s="191">
        <f>W236*E236</f>
        <v>0</v>
      </c>
      <c r="Y236" s="112" t="n"/>
      <c r="Z236" s="183">
        <f>Y236*F236</f>
        <v>0</v>
      </c>
      <c r="AA236" s="108" t="n"/>
      <c r="AB236" s="191">
        <f>AA236*E236</f>
        <v>0</v>
      </c>
      <c r="AC236" s="112" t="n"/>
      <c r="AD236" s="183">
        <f>AC236*F236</f>
        <v>0</v>
      </c>
      <c r="AE236" s="108" t="n"/>
      <c r="AF236" s="191">
        <f>AE236*E236</f>
        <v>0</v>
      </c>
      <c r="AG236" s="112" t="n"/>
      <c r="AH236" s="183">
        <f>AG236*F236</f>
        <v>0</v>
      </c>
      <c r="AI236" s="108" t="n"/>
      <c r="AJ236" s="191">
        <f>AI236*E236</f>
        <v>0</v>
      </c>
      <c r="AK236" s="112" t="n"/>
      <c r="AL236" s="183">
        <f>AK236*F236</f>
        <v>0</v>
      </c>
      <c r="AM236" s="113" t="n"/>
      <c r="AN236" s="192">
        <f>AM236*E236</f>
        <v>0</v>
      </c>
      <c r="AO236" s="115" t="n"/>
      <c r="AP236" s="183">
        <f>AO236*F236</f>
        <v>0</v>
      </c>
      <c r="AQ236" s="113" t="n"/>
      <c r="AR236" s="192">
        <f>AQ236*E236</f>
        <v>0</v>
      </c>
      <c r="AS236" s="115" t="n"/>
      <c r="AT236" s="183">
        <f>AS236*F236</f>
        <v>0</v>
      </c>
      <c r="AU236" s="113" t="n"/>
      <c r="AV236" s="192">
        <f>AU236*E236</f>
        <v>0</v>
      </c>
      <c r="AW236" s="115" t="n"/>
      <c r="AX236" s="183">
        <f>AW236*F236</f>
        <v>0</v>
      </c>
      <c r="AY236" s="113" t="n"/>
      <c r="AZ236" s="192">
        <f>AY236*E236</f>
        <v>0</v>
      </c>
      <c r="BA236" s="115" t="n"/>
      <c r="BB236" s="183">
        <f>BA236*F236</f>
        <v>0</v>
      </c>
      <c r="BC236" s="113" t="n"/>
      <c r="BD236" s="192">
        <f>BC236*E236</f>
        <v>0</v>
      </c>
      <c r="BE236" s="115" t="n"/>
      <c r="BF236" s="183">
        <f>BE236*F236</f>
        <v>0</v>
      </c>
    </row>
    <row r="237" ht="56.4" customHeight="1">
      <c r="A237" s="19" t="inlineStr">
        <is>
          <t>08.019.0626</t>
        </is>
      </c>
      <c r="B237" s="15" t="inlineStr">
        <is>
          <t>תליה בלבד של מסך טלוויזיה בגודל מעל "32 על קיר גבס לרבות חומרי העזר. הזרוע תסופק ע"י המזמין ותותקן על מתקן קיים בקיר הגבס עבור תליית אביזרים כבדים - ראה תת פרק 22.011</t>
        </is>
      </c>
      <c r="C237" s="14" t="inlineStr">
        <is>
          <t>יח'</t>
        </is>
      </c>
      <c r="D237" s="193" t="n">
        <v>260</v>
      </c>
      <c r="E237" s="180">
        <f>D237*(1-$E$2)</f>
        <v>221</v>
      </c>
      <c r="F237" s="194">
        <f>E237*(1+$F$2)</f>
        <v>232.05</v>
      </c>
      <c r="H237" s="46">
        <f>K237+O237+W237+AA237+AE237+AI237+AQ237+AU237+AY237+BC237</f>
        <v>0</v>
      </c>
      <c r="I237" s="59">
        <f>M237+Q237+U237+Y237+AC237+AG237+AK237+AO237+AS237+AW237+BA237+BE237</f>
        <v>0</v>
      </c>
      <c r="K237" s="108" t="n"/>
      <c r="L237" s="190">
        <f>K237*E237</f>
        <v>0</v>
      </c>
      <c r="M237" s="110" t="n"/>
      <c r="N237" s="183">
        <f>M237*F237</f>
        <v>0</v>
      </c>
      <c r="O237" s="108" t="n"/>
      <c r="P237" s="191">
        <f>O237*E237</f>
        <v>0</v>
      </c>
      <c r="Q237" s="112" t="n"/>
      <c r="R237" s="183">
        <f>Q237*F237</f>
        <v>0</v>
      </c>
      <c r="S237" s="108" t="n"/>
      <c r="T237" s="191">
        <f>S237*E237</f>
        <v>0</v>
      </c>
      <c r="U237" s="112" t="n"/>
      <c r="V237" s="183">
        <f>U237*F237</f>
        <v>0</v>
      </c>
      <c r="W237" s="108" t="n"/>
      <c r="X237" s="191">
        <f>W237*E237</f>
        <v>0</v>
      </c>
      <c r="Y237" s="112" t="n"/>
      <c r="Z237" s="183">
        <f>Y237*F237</f>
        <v>0</v>
      </c>
      <c r="AA237" s="108" t="n"/>
      <c r="AB237" s="191">
        <f>AA237*E237</f>
        <v>0</v>
      </c>
      <c r="AC237" s="112" t="n"/>
      <c r="AD237" s="183">
        <f>AC237*F237</f>
        <v>0</v>
      </c>
      <c r="AE237" s="108" t="n"/>
      <c r="AF237" s="191">
        <f>AE237*E237</f>
        <v>0</v>
      </c>
      <c r="AG237" s="112" t="n"/>
      <c r="AH237" s="183">
        <f>AG237*F237</f>
        <v>0</v>
      </c>
      <c r="AI237" s="108" t="n"/>
      <c r="AJ237" s="191">
        <f>AI237*E237</f>
        <v>0</v>
      </c>
      <c r="AK237" s="112" t="n"/>
      <c r="AL237" s="183">
        <f>AK237*F237</f>
        <v>0</v>
      </c>
      <c r="AM237" s="113" t="n"/>
      <c r="AN237" s="192">
        <f>AM237*E237</f>
        <v>0</v>
      </c>
      <c r="AO237" s="115" t="n"/>
      <c r="AP237" s="183">
        <f>AO237*F237</f>
        <v>0</v>
      </c>
      <c r="AQ237" s="113" t="n"/>
      <c r="AR237" s="192">
        <f>AQ237*E237</f>
        <v>0</v>
      </c>
      <c r="AS237" s="115" t="n"/>
      <c r="AT237" s="183">
        <f>AS237*F237</f>
        <v>0</v>
      </c>
      <c r="AU237" s="113" t="n"/>
      <c r="AV237" s="192">
        <f>AU237*E237</f>
        <v>0</v>
      </c>
      <c r="AW237" s="115" t="n"/>
      <c r="AX237" s="183">
        <f>AW237*F237</f>
        <v>0</v>
      </c>
      <c r="AY237" s="113" t="n"/>
      <c r="AZ237" s="192">
        <f>AY237*E237</f>
        <v>0</v>
      </c>
      <c r="BA237" s="115" t="n"/>
      <c r="BB237" s="183">
        <f>BA237*F237</f>
        <v>0</v>
      </c>
      <c r="BC237" s="113" t="n"/>
      <c r="BD237" s="192">
        <f>BC237*E237</f>
        <v>0</v>
      </c>
      <c r="BE237" s="115" t="n"/>
      <c r="BF237" s="183">
        <f>BE237*F237</f>
        <v>0</v>
      </c>
    </row>
    <row r="238" ht="42.6" customHeight="1">
      <c r="A238" s="19" t="inlineStr">
        <is>
          <t>08.019.0630</t>
        </is>
      </c>
      <c r="B238" s="15" t="inlineStr">
        <is>
          <t>השחלה בלבד של כבילה ממסך טלוויזיה עד לנקודת מחשב למרחק של עד 10 מ' (עבור צנרת וחציבות משולם בנפרד)</t>
        </is>
      </c>
      <c r="C238" s="14" t="inlineStr">
        <is>
          <t>יח'</t>
        </is>
      </c>
      <c r="D238" s="193" t="n">
        <v>76</v>
      </c>
      <c r="E238" s="180">
        <f>D238*(1-$E$2)</f>
        <v>64.6</v>
      </c>
      <c r="F238" s="194">
        <f>E238*(1+$F$2)</f>
        <v>67.83</v>
      </c>
      <c r="H238" s="46">
        <f>K238+O238+W238+AA238+AE238+AI238+AQ238+AU238+AY238+BC238</f>
        <v>0</v>
      </c>
      <c r="I238" s="59">
        <f>M238+Q238+U238+Y238+AC238+AG238+AK238+AO238+AS238+AW238+BA238+BE238</f>
        <v>0</v>
      </c>
      <c r="K238" s="108" t="n"/>
      <c r="L238" s="190">
        <f>K238*E238</f>
        <v>0</v>
      </c>
      <c r="M238" s="110" t="n"/>
      <c r="N238" s="183">
        <f>M238*F238</f>
        <v>0</v>
      </c>
      <c r="O238" s="108" t="n"/>
      <c r="P238" s="191">
        <f>O238*E238</f>
        <v>0</v>
      </c>
      <c r="Q238" s="112" t="n"/>
      <c r="R238" s="183">
        <f>Q238*F238</f>
        <v>0</v>
      </c>
      <c r="S238" s="108" t="n"/>
      <c r="T238" s="191">
        <f>S238*E238</f>
        <v>0</v>
      </c>
      <c r="U238" s="112" t="n"/>
      <c r="V238" s="183">
        <f>U238*F238</f>
        <v>0</v>
      </c>
      <c r="W238" s="108" t="n"/>
      <c r="X238" s="191">
        <f>W238*E238</f>
        <v>0</v>
      </c>
      <c r="Y238" s="112" t="n"/>
      <c r="Z238" s="183">
        <f>Y238*F238</f>
        <v>0</v>
      </c>
      <c r="AA238" s="108" t="n"/>
      <c r="AB238" s="191">
        <f>AA238*E238</f>
        <v>0</v>
      </c>
      <c r="AC238" s="112" t="n"/>
      <c r="AD238" s="183">
        <f>AC238*F238</f>
        <v>0</v>
      </c>
      <c r="AE238" s="108" t="n"/>
      <c r="AF238" s="191">
        <f>AE238*E238</f>
        <v>0</v>
      </c>
      <c r="AG238" s="112" t="n"/>
      <c r="AH238" s="183">
        <f>AG238*F238</f>
        <v>0</v>
      </c>
      <c r="AI238" s="108" t="n"/>
      <c r="AJ238" s="191">
        <f>AI238*E238</f>
        <v>0</v>
      </c>
      <c r="AK238" s="112" t="n"/>
      <c r="AL238" s="183">
        <f>AK238*F238</f>
        <v>0</v>
      </c>
      <c r="AM238" s="113" t="n"/>
      <c r="AN238" s="192">
        <f>AM238*E238</f>
        <v>0</v>
      </c>
      <c r="AO238" s="115" t="n"/>
      <c r="AP238" s="183">
        <f>AO238*F238</f>
        <v>0</v>
      </c>
      <c r="AQ238" s="113" t="n"/>
      <c r="AR238" s="192">
        <f>AQ238*E238</f>
        <v>0</v>
      </c>
      <c r="AS238" s="115" t="n"/>
      <c r="AT238" s="183">
        <f>AS238*F238</f>
        <v>0</v>
      </c>
      <c r="AU238" s="113" t="n"/>
      <c r="AV238" s="192">
        <f>AU238*E238</f>
        <v>0</v>
      </c>
      <c r="AW238" s="115" t="n"/>
      <c r="AX238" s="183">
        <f>AW238*F238</f>
        <v>0</v>
      </c>
      <c r="AY238" s="113" t="n"/>
      <c r="AZ238" s="192">
        <f>AY238*E238</f>
        <v>0</v>
      </c>
      <c r="BA238" s="115" t="n"/>
      <c r="BB238" s="183">
        <f>BA238*F238</f>
        <v>0</v>
      </c>
      <c r="BC238" s="113" t="n"/>
      <c r="BD238" s="192">
        <f>BC238*E238</f>
        <v>0</v>
      </c>
      <c r="BE238" s="115" t="n"/>
      <c r="BF238" s="183">
        <f>BE238*F238</f>
        <v>0</v>
      </c>
    </row>
    <row r="239" ht="84" customHeight="1">
      <c r="A239" s="19" t="inlineStr">
        <is>
          <t>08.019.0700</t>
        </is>
      </c>
      <c r="B239" s="15" t="inlineStr">
        <is>
          <t>נקודת הכנה למערכת מתח נמוך (אינטרקום, גלאי עשן, מחשב, רמקולים וכדו') עשויה צנרת בקוטר כנדרש עם חוט משיכה, קופסאות הסתעפות ותיבות מעבר בהתקנה סמויה או חשיפה, לרבות הקוים מתיבת ההסתעפות המרכזית עד נק' ההכנה לרבות מכסה פלסטי מחוזק בברגים לתיבת היציאה</t>
        </is>
      </c>
      <c r="C239" s="14" t="inlineStr">
        <is>
          <t>נק'</t>
        </is>
      </c>
      <c r="D239" s="193" t="n">
        <v>140</v>
      </c>
      <c r="E239" s="180">
        <f>D239*(1-$E$2)</f>
        <v>119</v>
      </c>
      <c r="F239" s="194">
        <f>E239*(1+$F$2)</f>
        <v>124.95</v>
      </c>
      <c r="H239" s="46">
        <f>K239+O239+W239+AA239+AE239+AI239+AQ239+AU239+AY239+BC239</f>
        <v>0</v>
      </c>
      <c r="I239" s="59">
        <f>M239+Q239+U239+Y239+AC239+AG239+AK239+AO239+AS239+AW239+BA239+BE239</f>
        <v>0</v>
      </c>
      <c r="K239" s="108" t="n"/>
      <c r="L239" s="190">
        <f>K239*E239</f>
        <v>0</v>
      </c>
      <c r="M239" s="110" t="n"/>
      <c r="N239" s="183">
        <f>M239*F239</f>
        <v>0</v>
      </c>
      <c r="O239" s="108" t="n"/>
      <c r="P239" s="191">
        <f>O239*E239</f>
        <v>0</v>
      </c>
      <c r="Q239" s="112" t="n"/>
      <c r="R239" s="183">
        <f>Q239*F239</f>
        <v>0</v>
      </c>
      <c r="S239" s="108" t="n"/>
      <c r="T239" s="191">
        <f>S239*E239</f>
        <v>0</v>
      </c>
      <c r="U239" s="112" t="n"/>
      <c r="V239" s="183">
        <f>U239*F239</f>
        <v>0</v>
      </c>
      <c r="W239" s="108" t="n"/>
      <c r="X239" s="191">
        <f>W239*E239</f>
        <v>0</v>
      </c>
      <c r="Y239" s="112" t="n"/>
      <c r="Z239" s="183">
        <f>Y239*F239</f>
        <v>0</v>
      </c>
      <c r="AA239" s="108" t="n"/>
      <c r="AB239" s="191">
        <f>AA239*E239</f>
        <v>0</v>
      </c>
      <c r="AC239" s="112" t="n"/>
      <c r="AD239" s="183">
        <f>AC239*F239</f>
        <v>0</v>
      </c>
      <c r="AE239" s="108" t="n"/>
      <c r="AF239" s="191">
        <f>AE239*E239</f>
        <v>0</v>
      </c>
      <c r="AG239" s="112" t="n"/>
      <c r="AH239" s="183">
        <f>AG239*F239</f>
        <v>0</v>
      </c>
      <c r="AI239" s="108" t="n"/>
      <c r="AJ239" s="191">
        <f>AI239*E239</f>
        <v>0</v>
      </c>
      <c r="AK239" s="112" t="n"/>
      <c r="AL239" s="183">
        <f>AK239*F239</f>
        <v>0</v>
      </c>
      <c r="AM239" s="113" t="n"/>
      <c r="AN239" s="192">
        <f>AM239*E239</f>
        <v>0</v>
      </c>
      <c r="AO239" s="115" t="n"/>
      <c r="AP239" s="183">
        <f>AO239*F239</f>
        <v>0</v>
      </c>
      <c r="AQ239" s="113" t="n"/>
      <c r="AR239" s="192">
        <f>AQ239*E239</f>
        <v>0</v>
      </c>
      <c r="AS239" s="115" t="n"/>
      <c r="AT239" s="183">
        <f>AS239*F239</f>
        <v>0</v>
      </c>
      <c r="AU239" s="113" t="n"/>
      <c r="AV239" s="192">
        <f>AU239*E239</f>
        <v>0</v>
      </c>
      <c r="AW239" s="115" t="n"/>
      <c r="AX239" s="183">
        <f>AW239*F239</f>
        <v>0</v>
      </c>
      <c r="AY239" s="113" t="n"/>
      <c r="AZ239" s="192">
        <f>AY239*E239</f>
        <v>0</v>
      </c>
      <c r="BA239" s="115" t="n"/>
      <c r="BB239" s="183">
        <f>BA239*F239</f>
        <v>0</v>
      </c>
      <c r="BC239" s="113" t="n"/>
      <c r="BD239" s="192">
        <f>BC239*E239</f>
        <v>0</v>
      </c>
      <c r="BE239" s="115" t="n"/>
      <c r="BF239" s="183">
        <f>BE239*F239</f>
        <v>0</v>
      </c>
    </row>
    <row r="240" ht="70.2" customHeight="1">
      <c r="A240" s="19" t="inlineStr">
        <is>
          <t>08.019.0720</t>
        </is>
      </c>
      <c r="B240" s="15" t="inlineStr">
        <is>
          <t>נקודת תקשורת אחודה מושלמת CAT-6A עשויה צינור בקוטר כנדרש בהתקנה סמויה או חשיפה, לרבות כבל CAT-7 מסדרת כבלי GIGA המותאם לעבודה בקצב 10G לרבות אביזר כנדרש וחיבור הנקודה בשני הקצוות</t>
        </is>
      </c>
      <c r="C240" s="14" t="inlineStr">
        <is>
          <t>נק'</t>
        </is>
      </c>
      <c r="D240" s="193" t="n">
        <v>389</v>
      </c>
      <c r="E240" s="180">
        <f>D240*(1-$E$2)</f>
        <v>330.65</v>
      </c>
      <c r="F240" s="194">
        <f>E240*(1+$F$2)</f>
        <v>347.1825</v>
      </c>
      <c r="H240" s="46">
        <f>K240+O240+W240+AA240+AE240+AI240+AQ240+AU240+AY240+BC240</f>
        <v>0</v>
      </c>
      <c r="I240" s="59">
        <f>M240+Q240+U240+Y240+AC240+AG240+AK240+AO240+AS240+AW240+BA240+BE240</f>
        <v>0</v>
      </c>
      <c r="K240" s="108" t="n"/>
      <c r="L240" s="190">
        <f>K240*E240</f>
        <v>0</v>
      </c>
      <c r="M240" s="110" t="n"/>
      <c r="N240" s="183">
        <f>M240*F240</f>
        <v>0</v>
      </c>
      <c r="O240" s="108" t="n"/>
      <c r="P240" s="191">
        <f>O240*E240</f>
        <v>0</v>
      </c>
      <c r="Q240" s="112" t="n"/>
      <c r="R240" s="183">
        <f>Q240*F240</f>
        <v>0</v>
      </c>
      <c r="S240" s="108" t="n"/>
      <c r="T240" s="191">
        <f>S240*E240</f>
        <v>0</v>
      </c>
      <c r="U240" s="112" t="n"/>
      <c r="V240" s="183">
        <f>U240*F240</f>
        <v>0</v>
      </c>
      <c r="W240" s="108" t="n"/>
      <c r="X240" s="191">
        <f>W240*E240</f>
        <v>0</v>
      </c>
      <c r="Y240" s="112" t="n"/>
      <c r="Z240" s="183">
        <f>Y240*F240</f>
        <v>0</v>
      </c>
      <c r="AA240" s="108" t="n"/>
      <c r="AB240" s="191">
        <f>AA240*E240</f>
        <v>0</v>
      </c>
      <c r="AC240" s="112" t="n"/>
      <c r="AD240" s="183">
        <f>AC240*F240</f>
        <v>0</v>
      </c>
      <c r="AE240" s="108" t="n"/>
      <c r="AF240" s="191">
        <f>AE240*E240</f>
        <v>0</v>
      </c>
      <c r="AG240" s="112" t="n"/>
      <c r="AH240" s="183">
        <f>AG240*F240</f>
        <v>0</v>
      </c>
      <c r="AI240" s="108" t="n"/>
      <c r="AJ240" s="191">
        <f>AI240*E240</f>
        <v>0</v>
      </c>
      <c r="AK240" s="112" t="n"/>
      <c r="AL240" s="183">
        <f>AK240*F240</f>
        <v>0</v>
      </c>
      <c r="AM240" s="113" t="n"/>
      <c r="AN240" s="192">
        <f>AM240*E240</f>
        <v>0</v>
      </c>
      <c r="AO240" s="115" t="n"/>
      <c r="AP240" s="183">
        <f>AO240*F240</f>
        <v>0</v>
      </c>
      <c r="AQ240" s="113" t="n"/>
      <c r="AR240" s="192">
        <f>AQ240*E240</f>
        <v>0</v>
      </c>
      <c r="AS240" s="115" t="n"/>
      <c r="AT240" s="183">
        <f>AS240*F240</f>
        <v>0</v>
      </c>
      <c r="AU240" s="113" t="n"/>
      <c r="AV240" s="192">
        <f>AU240*E240</f>
        <v>0</v>
      </c>
      <c r="AW240" s="115" t="n"/>
      <c r="AX240" s="183">
        <f>AW240*F240</f>
        <v>0</v>
      </c>
      <c r="AY240" s="113" t="n"/>
      <c r="AZ240" s="192">
        <f>AY240*E240</f>
        <v>0</v>
      </c>
      <c r="BA240" s="115" t="n"/>
      <c r="BB240" s="183">
        <f>BA240*F240</f>
        <v>0</v>
      </c>
      <c r="BC240" s="113" t="n"/>
      <c r="BD240" s="192">
        <f>BC240*E240</f>
        <v>0</v>
      </c>
      <c r="BE240" s="115" t="n"/>
      <c r="BF240" s="183">
        <f>BE240*F240</f>
        <v>0</v>
      </c>
    </row>
    <row r="241" ht="56.4" customHeight="1">
      <c r="A241" s="19" t="inlineStr">
        <is>
          <t>08.019.0730</t>
        </is>
      </c>
      <c r="B241" s="15" t="inlineStr">
        <is>
          <t>נקודת ADSL מושלמת עשויה צינור בקוטר כנדרש בהתקנה סמויה או חשיפה, לרבות כבל 3 זוגות לפחות מושחל ומחובר קומפלט וכן אביזר סיום דגם מיראז' כדוגמת "ארכה" או ש"ע</t>
        </is>
      </c>
      <c r="C241" s="14" t="inlineStr">
        <is>
          <t>נק'</t>
        </is>
      </c>
      <c r="D241" s="193" t="n">
        <v>201</v>
      </c>
      <c r="E241" s="180">
        <f>D241*(1-$E$2)</f>
        <v>170.85</v>
      </c>
      <c r="F241" s="194">
        <f>E241*(1+$F$2)</f>
        <v>179.3925</v>
      </c>
      <c r="H241" s="46">
        <f>K241+O241+W241+AA241+AE241+AI241+AQ241+AU241+AY241+BC241</f>
        <v>0</v>
      </c>
      <c r="I241" s="59">
        <f>M241+Q241+U241+Y241+AC241+AG241+AK241+AO241+AS241+AW241+BA241+BE241</f>
        <v>0</v>
      </c>
      <c r="K241" s="108" t="n"/>
      <c r="L241" s="190">
        <f>K241*E241</f>
        <v>0</v>
      </c>
      <c r="M241" s="110" t="n"/>
      <c r="N241" s="183">
        <f>M241*F241</f>
        <v>0</v>
      </c>
      <c r="O241" s="108" t="n"/>
      <c r="P241" s="191">
        <f>O241*E241</f>
        <v>0</v>
      </c>
      <c r="Q241" s="112" t="n"/>
      <c r="R241" s="183">
        <f>Q241*F241</f>
        <v>0</v>
      </c>
      <c r="S241" s="108" t="n"/>
      <c r="T241" s="191">
        <f>S241*E241</f>
        <v>0</v>
      </c>
      <c r="U241" s="112" t="n"/>
      <c r="V241" s="183">
        <f>U241*F241</f>
        <v>0</v>
      </c>
      <c r="W241" s="108" t="n"/>
      <c r="X241" s="191">
        <f>W241*E241</f>
        <v>0</v>
      </c>
      <c r="Y241" s="112" t="n"/>
      <c r="Z241" s="183">
        <f>Y241*F241</f>
        <v>0</v>
      </c>
      <c r="AA241" s="108" t="n"/>
      <c r="AB241" s="191">
        <f>AA241*E241</f>
        <v>0</v>
      </c>
      <c r="AC241" s="112" t="n"/>
      <c r="AD241" s="183">
        <f>AC241*F241</f>
        <v>0</v>
      </c>
      <c r="AE241" s="108" t="n"/>
      <c r="AF241" s="191">
        <f>AE241*E241</f>
        <v>0</v>
      </c>
      <c r="AG241" s="112" t="n"/>
      <c r="AH241" s="183">
        <f>AG241*F241</f>
        <v>0</v>
      </c>
      <c r="AI241" s="108" t="n"/>
      <c r="AJ241" s="191">
        <f>AI241*E241</f>
        <v>0</v>
      </c>
      <c r="AK241" s="112" t="n"/>
      <c r="AL241" s="183">
        <f>AK241*F241</f>
        <v>0</v>
      </c>
      <c r="AM241" s="113" t="n"/>
      <c r="AN241" s="192">
        <f>AM241*E241</f>
        <v>0</v>
      </c>
      <c r="AO241" s="115" t="n"/>
      <c r="AP241" s="183">
        <f>AO241*F241</f>
        <v>0</v>
      </c>
      <c r="AQ241" s="113" t="n"/>
      <c r="AR241" s="192">
        <f>AQ241*E241</f>
        <v>0</v>
      </c>
      <c r="AS241" s="115" t="n"/>
      <c r="AT241" s="183">
        <f>AS241*F241</f>
        <v>0</v>
      </c>
      <c r="AU241" s="113" t="n"/>
      <c r="AV241" s="192">
        <f>AU241*E241</f>
        <v>0</v>
      </c>
      <c r="AW241" s="115" t="n"/>
      <c r="AX241" s="183">
        <f>AW241*F241</f>
        <v>0</v>
      </c>
      <c r="AY241" s="113" t="n"/>
      <c r="AZ241" s="192">
        <f>AY241*E241</f>
        <v>0</v>
      </c>
      <c r="BA241" s="115" t="n"/>
      <c r="BB241" s="183">
        <f>BA241*F241</f>
        <v>0</v>
      </c>
      <c r="BC241" s="113" t="n"/>
      <c r="BD241" s="192">
        <f>BC241*E241</f>
        <v>0</v>
      </c>
      <c r="BE241" s="115" t="n"/>
      <c r="BF241" s="183">
        <f>BE241*F241</f>
        <v>0</v>
      </c>
    </row>
    <row r="242" ht="56.4" customHeight="1">
      <c r="A242" s="19" t="inlineStr">
        <is>
          <t>08.019.0740</t>
        </is>
      </c>
      <c r="B242" s="15" t="inlineStr">
        <is>
          <t>נקודת USB מושלמת עשויה צינור בקוטר כנדרש בהתקנה סמויה או חשיפה, לרבות כבל מושחל ומחובר קומפלט וכן אביזר שקע USB 2A יחיד או כפול ומטען</t>
        </is>
      </c>
      <c r="C242" s="14" t="inlineStr">
        <is>
          <t>נק'</t>
        </is>
      </c>
      <c r="D242" s="193" t="n">
        <v>281</v>
      </c>
      <c r="E242" s="180">
        <f>D242*(1-$E$2)</f>
        <v>238.85</v>
      </c>
      <c r="F242" s="194">
        <f>E242*(1+$F$2)</f>
        <v>250.79250000000002</v>
      </c>
      <c r="H242" s="46">
        <f>K242+O242+W242+AA242+AE242+AI242+AQ242+AU242+AY242+BC242</f>
        <v>0</v>
      </c>
      <c r="I242" s="59">
        <f>M242+Q242+U242+Y242+AC242+AG242+AK242+AO242+AS242+AW242+BA242+BE242</f>
        <v>0</v>
      </c>
      <c r="K242" s="108" t="n"/>
      <c r="L242" s="190">
        <f>K242*E242</f>
        <v>0</v>
      </c>
      <c r="M242" s="110" t="n"/>
      <c r="N242" s="183">
        <f>M242*F242</f>
        <v>0</v>
      </c>
      <c r="O242" s="108" t="n"/>
      <c r="P242" s="191">
        <f>O242*E242</f>
        <v>0</v>
      </c>
      <c r="Q242" s="112" t="n"/>
      <c r="R242" s="183">
        <f>Q242*F242</f>
        <v>0</v>
      </c>
      <c r="S242" s="108" t="n"/>
      <c r="T242" s="191">
        <f>S242*E242</f>
        <v>0</v>
      </c>
      <c r="U242" s="112" t="n"/>
      <c r="V242" s="183">
        <f>U242*F242</f>
        <v>0</v>
      </c>
      <c r="W242" s="108" t="n"/>
      <c r="X242" s="191">
        <f>W242*E242</f>
        <v>0</v>
      </c>
      <c r="Y242" s="112" t="n"/>
      <c r="Z242" s="183">
        <f>Y242*F242</f>
        <v>0</v>
      </c>
      <c r="AA242" s="108" t="n"/>
      <c r="AB242" s="191">
        <f>AA242*E242</f>
        <v>0</v>
      </c>
      <c r="AC242" s="112" t="n"/>
      <c r="AD242" s="183">
        <f>AC242*F242</f>
        <v>0</v>
      </c>
      <c r="AE242" s="108" t="n"/>
      <c r="AF242" s="191">
        <f>AE242*E242</f>
        <v>0</v>
      </c>
      <c r="AG242" s="112" t="n"/>
      <c r="AH242" s="183">
        <f>AG242*F242</f>
        <v>0</v>
      </c>
      <c r="AI242" s="108" t="n"/>
      <c r="AJ242" s="191">
        <f>AI242*E242</f>
        <v>0</v>
      </c>
      <c r="AK242" s="112" t="n"/>
      <c r="AL242" s="183">
        <f>AK242*F242</f>
        <v>0</v>
      </c>
      <c r="AM242" s="113" t="n"/>
      <c r="AN242" s="192">
        <f>AM242*E242</f>
        <v>0</v>
      </c>
      <c r="AO242" s="115" t="n"/>
      <c r="AP242" s="183">
        <f>AO242*F242</f>
        <v>0</v>
      </c>
      <c r="AQ242" s="113" t="n"/>
      <c r="AR242" s="192">
        <f>AQ242*E242</f>
        <v>0</v>
      </c>
      <c r="AS242" s="115" t="n"/>
      <c r="AT242" s="183">
        <f>AS242*F242</f>
        <v>0</v>
      </c>
      <c r="AU242" s="113" t="n"/>
      <c r="AV242" s="192">
        <f>AU242*E242</f>
        <v>0</v>
      </c>
      <c r="AW242" s="115" t="n"/>
      <c r="AX242" s="183">
        <f>AW242*F242</f>
        <v>0</v>
      </c>
      <c r="AY242" s="113" t="n"/>
      <c r="AZ242" s="192">
        <f>AY242*E242</f>
        <v>0</v>
      </c>
      <c r="BA242" s="115" t="n"/>
      <c r="BB242" s="183">
        <f>BA242*F242</f>
        <v>0</v>
      </c>
      <c r="BC242" s="113" t="n"/>
      <c r="BD242" s="192">
        <f>BC242*E242</f>
        <v>0</v>
      </c>
      <c r="BE242" s="115" t="n"/>
      <c r="BF242" s="183">
        <f>BE242*F242</f>
        <v>0</v>
      </c>
    </row>
    <row r="243" ht="56.4" customHeight="1">
      <c r="A243" s="19" t="inlineStr">
        <is>
          <t>08.019.0745</t>
        </is>
      </c>
      <c r="B243" s="15" t="inlineStr">
        <is>
          <t>נקודת USB מושלמת עשויה צינור בקוטר כנדרש בהתקנה סמויה או חשיפה, לרבות כבל מושחל ומחובר קומפלט וכן אביזר שקע USB TYPE C יחיד או כפול</t>
        </is>
      </c>
      <c r="C243" s="14" t="inlineStr">
        <is>
          <t>נק'</t>
        </is>
      </c>
      <c r="D243" s="193" t="n">
        <v>346</v>
      </c>
      <c r="E243" s="180">
        <f>D243*(1-$E$2)</f>
        <v>294.09999999999997</v>
      </c>
      <c r="F243" s="194">
        <f>E243*(1+$F$2)</f>
        <v>308.80499999999995</v>
      </c>
      <c r="H243" s="46">
        <f>K243+O243+W243+AA243+AE243+AI243+AQ243+AU243+AY243+BC243</f>
        <v>0</v>
      </c>
      <c r="I243" s="59">
        <f>M243+Q243+U243+Y243+AC243+AG243+AK243+AO243+AS243+AW243+BA243+BE243</f>
        <v>0</v>
      </c>
      <c r="K243" s="108" t="n"/>
      <c r="L243" s="190">
        <f>K243*E243</f>
        <v>0</v>
      </c>
      <c r="M243" s="110" t="n"/>
      <c r="N243" s="183">
        <f>M243*F243</f>
        <v>0</v>
      </c>
      <c r="O243" s="108" t="n"/>
      <c r="P243" s="191">
        <f>O243*E243</f>
        <v>0</v>
      </c>
      <c r="Q243" s="112" t="n"/>
      <c r="R243" s="183">
        <f>Q243*F243</f>
        <v>0</v>
      </c>
      <c r="S243" s="108" t="n"/>
      <c r="T243" s="191">
        <f>S243*E243</f>
        <v>0</v>
      </c>
      <c r="U243" s="112" t="n"/>
      <c r="V243" s="183">
        <f>U243*F243</f>
        <v>0</v>
      </c>
      <c r="W243" s="108" t="n"/>
      <c r="X243" s="191">
        <f>W243*E243</f>
        <v>0</v>
      </c>
      <c r="Y243" s="112" t="n"/>
      <c r="Z243" s="183">
        <f>Y243*F243</f>
        <v>0</v>
      </c>
      <c r="AA243" s="108" t="n"/>
      <c r="AB243" s="191">
        <f>AA243*E243</f>
        <v>0</v>
      </c>
      <c r="AC243" s="112" t="n"/>
      <c r="AD243" s="183">
        <f>AC243*F243</f>
        <v>0</v>
      </c>
      <c r="AE243" s="108" t="n"/>
      <c r="AF243" s="191">
        <f>AE243*E243</f>
        <v>0</v>
      </c>
      <c r="AG243" s="112" t="n"/>
      <c r="AH243" s="183">
        <f>AG243*F243</f>
        <v>0</v>
      </c>
      <c r="AI243" s="108" t="n"/>
      <c r="AJ243" s="191">
        <f>AI243*E243</f>
        <v>0</v>
      </c>
      <c r="AK243" s="112" t="n"/>
      <c r="AL243" s="183">
        <f>AK243*F243</f>
        <v>0</v>
      </c>
      <c r="AM243" s="113" t="n"/>
      <c r="AN243" s="192">
        <f>AM243*E243</f>
        <v>0</v>
      </c>
      <c r="AO243" s="115" t="n"/>
      <c r="AP243" s="183">
        <f>AO243*F243</f>
        <v>0</v>
      </c>
      <c r="AQ243" s="113" t="n"/>
      <c r="AR243" s="192">
        <f>AQ243*E243</f>
        <v>0</v>
      </c>
      <c r="AS243" s="115" t="n"/>
      <c r="AT243" s="183">
        <f>AS243*F243</f>
        <v>0</v>
      </c>
      <c r="AU243" s="113" t="n"/>
      <c r="AV243" s="192">
        <f>AU243*E243</f>
        <v>0</v>
      </c>
      <c r="AW243" s="115" t="n"/>
      <c r="AX243" s="183">
        <f>AW243*F243</f>
        <v>0</v>
      </c>
      <c r="AY243" s="113" t="n"/>
      <c r="AZ243" s="192">
        <f>AY243*E243</f>
        <v>0</v>
      </c>
      <c r="BA243" s="115" t="n"/>
      <c r="BB243" s="183">
        <f>BA243*F243</f>
        <v>0</v>
      </c>
      <c r="BC243" s="113" t="n"/>
      <c r="BD243" s="192">
        <f>BC243*E243</f>
        <v>0</v>
      </c>
      <c r="BE243" s="115" t="n"/>
      <c r="BF243" s="183">
        <f>BE243*F243</f>
        <v>0</v>
      </c>
    </row>
    <row r="244" ht="84" customHeight="1">
      <c r="A244" s="19" t="inlineStr">
        <is>
          <t>08.019.0750</t>
        </is>
      </c>
      <c r="B244" s="15" t="inlineStr">
        <is>
          <t>נקודת הכנה למפסק חכם במערכת בית חכם, עשויה צנרת בקוטר 20 מ"מ, בהתקנה סמויה או חשיפה, לרבות חוט משיכה ותיבות מעבר, מלוח הבקרה עד הנקודה, או משורשר בין הנקודות, לרבות חלקה בקו החלוקה מלוח הבקרה, לרבות תיבת גוויס 3 או 4 מקומות ומכסה פלסטי מחוזק לתיבת היציאה</t>
        </is>
      </c>
      <c r="C244" s="14" t="inlineStr">
        <is>
          <t>נק'</t>
        </is>
      </c>
      <c r="D244" s="193" t="n">
        <v>140</v>
      </c>
      <c r="E244" s="180">
        <f>D244*(1-$E$2)</f>
        <v>119</v>
      </c>
      <c r="F244" s="194">
        <f>E244*(1+$F$2)</f>
        <v>124.95</v>
      </c>
      <c r="H244" s="46">
        <f>K244+O244+W244+AA244+AE244+AI244+AQ244+AU244+AY244+BC244</f>
        <v>0</v>
      </c>
      <c r="I244" s="59">
        <f>M244+Q244+U244+Y244+AC244+AG244+AK244+AO244+AS244+AW244+BA244+BE244</f>
        <v>0</v>
      </c>
      <c r="K244" s="108" t="n"/>
      <c r="L244" s="190">
        <f>K244*E244</f>
        <v>0</v>
      </c>
      <c r="M244" s="110" t="n"/>
      <c r="N244" s="183">
        <f>M244*F244</f>
        <v>0</v>
      </c>
      <c r="O244" s="108" t="n"/>
      <c r="P244" s="191">
        <f>O244*E244</f>
        <v>0</v>
      </c>
      <c r="Q244" s="112" t="n"/>
      <c r="R244" s="183">
        <f>Q244*F244</f>
        <v>0</v>
      </c>
      <c r="S244" s="108" t="n"/>
      <c r="T244" s="191">
        <f>S244*E244</f>
        <v>0</v>
      </c>
      <c r="U244" s="112" t="n"/>
      <c r="V244" s="183">
        <f>U244*F244</f>
        <v>0</v>
      </c>
      <c r="W244" s="108" t="n"/>
      <c r="X244" s="191">
        <f>W244*E244</f>
        <v>0</v>
      </c>
      <c r="Y244" s="112" t="n"/>
      <c r="Z244" s="183">
        <f>Y244*F244</f>
        <v>0</v>
      </c>
      <c r="AA244" s="108" t="n"/>
      <c r="AB244" s="191">
        <f>AA244*E244</f>
        <v>0</v>
      </c>
      <c r="AC244" s="112" t="n"/>
      <c r="AD244" s="183">
        <f>AC244*F244</f>
        <v>0</v>
      </c>
      <c r="AE244" s="108" t="n"/>
      <c r="AF244" s="191">
        <f>AE244*E244</f>
        <v>0</v>
      </c>
      <c r="AG244" s="112" t="n"/>
      <c r="AH244" s="183">
        <f>AG244*F244</f>
        <v>0</v>
      </c>
      <c r="AI244" s="108" t="n"/>
      <c r="AJ244" s="191">
        <f>AI244*E244</f>
        <v>0</v>
      </c>
      <c r="AK244" s="112" t="n"/>
      <c r="AL244" s="183">
        <f>AK244*F244</f>
        <v>0</v>
      </c>
      <c r="AM244" s="113" t="n"/>
      <c r="AN244" s="192">
        <f>AM244*E244</f>
        <v>0</v>
      </c>
      <c r="AO244" s="115" t="n"/>
      <c r="AP244" s="183">
        <f>AO244*F244</f>
        <v>0</v>
      </c>
      <c r="AQ244" s="113" t="n"/>
      <c r="AR244" s="192">
        <f>AQ244*E244</f>
        <v>0</v>
      </c>
      <c r="AS244" s="115" t="n"/>
      <c r="AT244" s="183">
        <f>AS244*F244</f>
        <v>0</v>
      </c>
      <c r="AU244" s="113" t="n"/>
      <c r="AV244" s="192">
        <f>AU244*E244</f>
        <v>0</v>
      </c>
      <c r="AW244" s="115" t="n"/>
      <c r="AX244" s="183">
        <f>AW244*F244</f>
        <v>0</v>
      </c>
      <c r="AY244" s="113" t="n"/>
      <c r="AZ244" s="192">
        <f>AY244*E244</f>
        <v>0</v>
      </c>
      <c r="BA244" s="115" t="n"/>
      <c r="BB244" s="183">
        <f>BA244*F244</f>
        <v>0</v>
      </c>
      <c r="BC244" s="113" t="n"/>
      <c r="BD244" s="192">
        <f>BC244*E244</f>
        <v>0</v>
      </c>
      <c r="BE244" s="115" t="n"/>
      <c r="BF244" s="183">
        <f>BE244*F244</f>
        <v>0</v>
      </c>
    </row>
    <row r="245" ht="42.6" customHeight="1">
      <c r="A245" s="19" t="inlineStr">
        <is>
          <t>08.019.0800</t>
        </is>
      </c>
      <c r="B245" s="15" t="inlineStr">
        <is>
          <t>נקודת תריס חשמלי לרבות צינורות ומוליכים או כבלים מהלוח דרך המפסק ועד המנוע, לחצן דו קוטבי דו כיווני וחיבור המנוע, הכל מושלם קומפלט</t>
        </is>
      </c>
      <c r="C245" s="14" t="inlineStr">
        <is>
          <t>נק'</t>
        </is>
      </c>
      <c r="D245" s="193" t="n">
        <v>335</v>
      </c>
      <c r="E245" s="180">
        <f>D245*(1-$E$2)</f>
        <v>284.75</v>
      </c>
      <c r="F245" s="194">
        <f>E245*(1+$F$2)</f>
        <v>298.9875</v>
      </c>
      <c r="H245" s="46">
        <f>K245+O245+W245+AA245+AE245+AI245+AQ245+AU245+AY245+BC245</f>
        <v>0</v>
      </c>
      <c r="I245" s="59">
        <f>M245+Q245+U245+Y245+AC245+AG245+AK245+AO245+AS245+AW245+BA245+BE245</f>
        <v>0</v>
      </c>
      <c r="K245" s="108" t="n"/>
      <c r="L245" s="190">
        <f>K245*E245</f>
        <v>0</v>
      </c>
      <c r="M245" s="110" t="n"/>
      <c r="N245" s="183">
        <f>M245*F245</f>
        <v>0</v>
      </c>
      <c r="O245" s="108" t="n"/>
      <c r="P245" s="191">
        <f>O245*E245</f>
        <v>0</v>
      </c>
      <c r="Q245" s="112" t="n"/>
      <c r="R245" s="183">
        <f>Q245*F245</f>
        <v>0</v>
      </c>
      <c r="S245" s="108" t="n"/>
      <c r="T245" s="191">
        <f>S245*E245</f>
        <v>0</v>
      </c>
      <c r="U245" s="112" t="n"/>
      <c r="V245" s="183">
        <f>U245*F245</f>
        <v>0</v>
      </c>
      <c r="W245" s="108" t="n"/>
      <c r="X245" s="191">
        <f>W245*E245</f>
        <v>0</v>
      </c>
      <c r="Y245" s="112" t="n"/>
      <c r="Z245" s="183">
        <f>Y245*F245</f>
        <v>0</v>
      </c>
      <c r="AA245" s="108" t="n"/>
      <c r="AB245" s="191">
        <f>AA245*E245</f>
        <v>0</v>
      </c>
      <c r="AC245" s="112" t="n"/>
      <c r="AD245" s="183">
        <f>AC245*F245</f>
        <v>0</v>
      </c>
      <c r="AE245" s="108" t="n"/>
      <c r="AF245" s="191">
        <f>AE245*E245</f>
        <v>0</v>
      </c>
      <c r="AG245" s="112" t="n"/>
      <c r="AH245" s="183">
        <f>AG245*F245</f>
        <v>0</v>
      </c>
      <c r="AI245" s="108" t="n"/>
      <c r="AJ245" s="191">
        <f>AI245*E245</f>
        <v>0</v>
      </c>
      <c r="AK245" s="112" t="n"/>
      <c r="AL245" s="183">
        <f>AK245*F245</f>
        <v>0</v>
      </c>
      <c r="AM245" s="113" t="n"/>
      <c r="AN245" s="192">
        <f>AM245*E245</f>
        <v>0</v>
      </c>
      <c r="AO245" s="115" t="n"/>
      <c r="AP245" s="183">
        <f>AO245*F245</f>
        <v>0</v>
      </c>
      <c r="AQ245" s="113" t="n"/>
      <c r="AR245" s="192">
        <f>AQ245*E245</f>
        <v>0</v>
      </c>
      <c r="AS245" s="115" t="n"/>
      <c r="AT245" s="183">
        <f>AS245*F245</f>
        <v>0</v>
      </c>
      <c r="AU245" s="113" t="n"/>
      <c r="AV245" s="192">
        <f>AU245*E245</f>
        <v>0</v>
      </c>
      <c r="AW245" s="115" t="n"/>
      <c r="AX245" s="183">
        <f>AW245*F245</f>
        <v>0</v>
      </c>
      <c r="AY245" s="113" t="n"/>
      <c r="AZ245" s="192">
        <f>AY245*E245</f>
        <v>0</v>
      </c>
      <c r="BA245" s="115" t="n"/>
      <c r="BB245" s="183">
        <f>BA245*F245</f>
        <v>0</v>
      </c>
      <c r="BC245" s="113" t="n"/>
      <c r="BD245" s="192">
        <f>BC245*E245</f>
        <v>0</v>
      </c>
      <c r="BE245" s="115" t="n"/>
      <c r="BF245" s="183">
        <f>BE245*F245</f>
        <v>0</v>
      </c>
    </row>
    <row r="246" ht="70.2" customHeight="1">
      <c r="A246" s="19" t="inlineStr">
        <is>
          <t>08.019.0810</t>
        </is>
      </c>
      <c r="B246" s="15" t="inlineStr">
        <is>
          <t>נקודת תריס חשמלי דירתית לרבות צינורות ומוליכים או כבלים מהלוח דרך המפסק ועד המנוע, מפסק או לחצן דו-כווני וחיבור המנוע לרבות חלקה היחסי של הנקודה בלוח הדירתי, בהארקת הדירה ובהזנת הדירה, הכל מושלם קומפלט</t>
        </is>
      </c>
      <c r="C246" s="14" t="inlineStr">
        <is>
          <t>נק'</t>
        </is>
      </c>
      <c r="D246" s="193" t="n">
        <v>362</v>
      </c>
      <c r="E246" s="180">
        <f>D246*(1-$E$2)</f>
        <v>307.7</v>
      </c>
      <c r="F246" s="194">
        <f>E246*(1+$F$2)</f>
        <v>323.085</v>
      </c>
      <c r="H246" s="46">
        <f>K246+O246+W246+AA246+AE246+AI246+AQ246+AU246+AY246+BC246</f>
        <v>0</v>
      </c>
      <c r="I246" s="59">
        <f>M246+Q246+U246+Y246+AC246+AG246+AK246+AO246+AS246+AW246+BA246+BE246</f>
        <v>0</v>
      </c>
      <c r="K246" s="108" t="n"/>
      <c r="L246" s="190">
        <f>K246*E246</f>
        <v>0</v>
      </c>
      <c r="M246" s="110" t="n"/>
      <c r="N246" s="183">
        <f>M246*F246</f>
        <v>0</v>
      </c>
      <c r="O246" s="108" t="n"/>
      <c r="P246" s="191">
        <f>O246*E246</f>
        <v>0</v>
      </c>
      <c r="Q246" s="112" t="n"/>
      <c r="R246" s="183">
        <f>Q246*F246</f>
        <v>0</v>
      </c>
      <c r="S246" s="108" t="n"/>
      <c r="T246" s="191">
        <f>S246*E246</f>
        <v>0</v>
      </c>
      <c r="U246" s="112" t="n"/>
      <c r="V246" s="183">
        <f>U246*F246</f>
        <v>0</v>
      </c>
      <c r="W246" s="108" t="n"/>
      <c r="X246" s="191">
        <f>W246*E246</f>
        <v>0</v>
      </c>
      <c r="Y246" s="112" t="n"/>
      <c r="Z246" s="183">
        <f>Y246*F246</f>
        <v>0</v>
      </c>
      <c r="AA246" s="108" t="n"/>
      <c r="AB246" s="191">
        <f>AA246*E246</f>
        <v>0</v>
      </c>
      <c r="AC246" s="112" t="n"/>
      <c r="AD246" s="183">
        <f>AC246*F246</f>
        <v>0</v>
      </c>
      <c r="AE246" s="108" t="n"/>
      <c r="AF246" s="191">
        <f>AE246*E246</f>
        <v>0</v>
      </c>
      <c r="AG246" s="112" t="n"/>
      <c r="AH246" s="183">
        <f>AG246*F246</f>
        <v>0</v>
      </c>
      <c r="AI246" s="108" t="n"/>
      <c r="AJ246" s="191">
        <f>AI246*E246</f>
        <v>0</v>
      </c>
      <c r="AK246" s="112" t="n"/>
      <c r="AL246" s="183">
        <f>AK246*F246</f>
        <v>0</v>
      </c>
      <c r="AM246" s="113" t="n"/>
      <c r="AN246" s="192">
        <f>AM246*E246</f>
        <v>0</v>
      </c>
      <c r="AO246" s="115" t="n"/>
      <c r="AP246" s="183">
        <f>AO246*F246</f>
        <v>0</v>
      </c>
      <c r="AQ246" s="113" t="n"/>
      <c r="AR246" s="192">
        <f>AQ246*E246</f>
        <v>0</v>
      </c>
      <c r="AS246" s="115" t="n"/>
      <c r="AT246" s="183">
        <f>AS246*F246</f>
        <v>0</v>
      </c>
      <c r="AU246" s="113" t="n"/>
      <c r="AV246" s="192">
        <f>AU246*E246</f>
        <v>0</v>
      </c>
      <c r="AW246" s="115" t="n"/>
      <c r="AX246" s="183">
        <f>AW246*F246</f>
        <v>0</v>
      </c>
      <c r="AY246" s="113" t="n"/>
      <c r="AZ246" s="192">
        <f>AY246*E246</f>
        <v>0</v>
      </c>
      <c r="BA246" s="115" t="n"/>
      <c r="BB246" s="183">
        <f>BA246*F246</f>
        <v>0</v>
      </c>
      <c r="BC246" s="113" t="n"/>
      <c r="BD246" s="192">
        <f>BC246*E246</f>
        <v>0</v>
      </c>
      <c r="BE246" s="115" t="n"/>
      <c r="BF246" s="183">
        <f>BE246*F246</f>
        <v>0</v>
      </c>
    </row>
    <row r="247" ht="56.4" customHeight="1">
      <c r="A247" s="19" t="inlineStr">
        <is>
          <t>08.019.0820</t>
        </is>
      </c>
      <c r="B247" s="15" t="inlineStr">
        <is>
          <t>נקודת תריס חשמלי לרבות צינורות ומוליכים או כבלים מהלוח דרך המפסק ועד המנוע, מפסק או לחצן דו-כווני עם שעון שבת, חיבור המנוע, הכל מושלם קומפלט (לתריס באורך עד 1.5 מ')</t>
        </is>
      </c>
      <c r="C247" s="14" t="inlineStr">
        <is>
          <t>נק'</t>
        </is>
      </c>
      <c r="D247" s="193" t="n">
        <v>770</v>
      </c>
      <c r="E247" s="180">
        <f>D247*(1-$E$2)</f>
        <v>654.5</v>
      </c>
      <c r="F247" s="194">
        <f>E247*(1+$F$2)</f>
        <v>687.225</v>
      </c>
      <c r="H247" s="46">
        <f>K247+O247+W247+AA247+AE247+AI247+AQ247+AU247+AY247+BC247</f>
        <v>0</v>
      </c>
      <c r="I247" s="59">
        <f>M247+Q247+U247+Y247+AC247+AG247+AK247+AO247+AS247+AW247+BA247+BE247</f>
        <v>0</v>
      </c>
      <c r="K247" s="108" t="n"/>
      <c r="L247" s="190">
        <f>K247*E247</f>
        <v>0</v>
      </c>
      <c r="M247" s="110" t="n"/>
      <c r="N247" s="183">
        <f>M247*F247</f>
        <v>0</v>
      </c>
      <c r="O247" s="108" t="n"/>
      <c r="P247" s="191">
        <f>O247*E247</f>
        <v>0</v>
      </c>
      <c r="Q247" s="112" t="n"/>
      <c r="R247" s="183">
        <f>Q247*F247</f>
        <v>0</v>
      </c>
      <c r="S247" s="108" t="n"/>
      <c r="T247" s="191">
        <f>S247*E247</f>
        <v>0</v>
      </c>
      <c r="U247" s="112" t="n"/>
      <c r="V247" s="183">
        <f>U247*F247</f>
        <v>0</v>
      </c>
      <c r="W247" s="108" t="n"/>
      <c r="X247" s="191">
        <f>W247*E247</f>
        <v>0</v>
      </c>
      <c r="Y247" s="112" t="n"/>
      <c r="Z247" s="183">
        <f>Y247*F247</f>
        <v>0</v>
      </c>
      <c r="AA247" s="108" t="n"/>
      <c r="AB247" s="191">
        <f>AA247*E247</f>
        <v>0</v>
      </c>
      <c r="AC247" s="112" t="n"/>
      <c r="AD247" s="183">
        <f>AC247*F247</f>
        <v>0</v>
      </c>
      <c r="AE247" s="108" t="n"/>
      <c r="AF247" s="191">
        <f>AE247*E247</f>
        <v>0</v>
      </c>
      <c r="AG247" s="112" t="n"/>
      <c r="AH247" s="183">
        <f>AG247*F247</f>
        <v>0</v>
      </c>
      <c r="AI247" s="108" t="n"/>
      <c r="AJ247" s="191">
        <f>AI247*E247</f>
        <v>0</v>
      </c>
      <c r="AK247" s="112" t="n"/>
      <c r="AL247" s="183">
        <f>AK247*F247</f>
        <v>0</v>
      </c>
      <c r="AM247" s="113" t="n"/>
      <c r="AN247" s="192">
        <f>AM247*E247</f>
        <v>0</v>
      </c>
      <c r="AO247" s="115" t="n"/>
      <c r="AP247" s="183">
        <f>AO247*F247</f>
        <v>0</v>
      </c>
      <c r="AQ247" s="113" t="n"/>
      <c r="AR247" s="192">
        <f>AQ247*E247</f>
        <v>0</v>
      </c>
      <c r="AS247" s="115" t="n"/>
      <c r="AT247" s="183">
        <f>AS247*F247</f>
        <v>0</v>
      </c>
      <c r="AU247" s="113" t="n"/>
      <c r="AV247" s="192">
        <f>AU247*E247</f>
        <v>0</v>
      </c>
      <c r="AW247" s="115" t="n"/>
      <c r="AX247" s="183">
        <f>AW247*F247</f>
        <v>0</v>
      </c>
      <c r="AY247" s="113" t="n"/>
      <c r="AZ247" s="192">
        <f>AY247*E247</f>
        <v>0</v>
      </c>
      <c r="BA247" s="115" t="n"/>
      <c r="BB247" s="183">
        <f>BA247*F247</f>
        <v>0</v>
      </c>
      <c r="BC247" s="113" t="n"/>
      <c r="BD247" s="192">
        <f>BC247*E247</f>
        <v>0</v>
      </c>
      <c r="BE247" s="115" t="n"/>
      <c r="BF247" s="183">
        <f>BE247*F247</f>
        <v>0</v>
      </c>
    </row>
    <row r="248" ht="84" customHeight="1">
      <c r="A248" s="19" t="inlineStr">
        <is>
          <t>08.019.0830</t>
        </is>
      </c>
      <c r="B248" s="15" t="inlineStr">
        <is>
          <t>נקודת תריס חשמלי דירתית לרבות צינורות ומוליכים או כבלים מהלוח דרך המפסק ועד המנוע, מפסק או לחצן דו-כווני עם שעון שבת, חיבור המנוע וחלקה היחסי של הנקודה בלוח הדירתי, בהארקת הדירה ובהזנת הדירה, הכל מושלם קומפלט (לתריס באורך עד 1.5 מ')</t>
        </is>
      </c>
      <c r="C248" s="14" t="inlineStr">
        <is>
          <t>נק'</t>
        </is>
      </c>
      <c r="D248" s="193" t="n">
        <v>830</v>
      </c>
      <c r="E248" s="180">
        <f>D248*(1-$E$2)</f>
        <v>705.5</v>
      </c>
      <c r="F248" s="194">
        <f>E248*(1+$F$2)</f>
        <v>740.775</v>
      </c>
      <c r="H248" s="46">
        <f>K248+O248+W248+AA248+AE248+AI248+AQ248+AU248+AY248+BC248</f>
        <v>0</v>
      </c>
      <c r="I248" s="59">
        <f>M248+Q248+U248+Y248+AC248+AG248+AK248+AO248+AS248+AW248+BA248+BE248</f>
        <v>0</v>
      </c>
      <c r="K248" s="108" t="n"/>
      <c r="L248" s="190">
        <f>K248*E248</f>
        <v>0</v>
      </c>
      <c r="M248" s="110" t="n"/>
      <c r="N248" s="183">
        <f>M248*F248</f>
        <v>0</v>
      </c>
      <c r="O248" s="108" t="n"/>
      <c r="P248" s="191">
        <f>O248*E248</f>
        <v>0</v>
      </c>
      <c r="Q248" s="112" t="n"/>
      <c r="R248" s="183">
        <f>Q248*F248</f>
        <v>0</v>
      </c>
      <c r="S248" s="108" t="n"/>
      <c r="T248" s="191">
        <f>S248*E248</f>
        <v>0</v>
      </c>
      <c r="U248" s="112" t="n"/>
      <c r="V248" s="183">
        <f>U248*F248</f>
        <v>0</v>
      </c>
      <c r="W248" s="108" t="n"/>
      <c r="X248" s="191">
        <f>W248*E248</f>
        <v>0</v>
      </c>
      <c r="Y248" s="112" t="n"/>
      <c r="Z248" s="183">
        <f>Y248*F248</f>
        <v>0</v>
      </c>
      <c r="AA248" s="108" t="n"/>
      <c r="AB248" s="191">
        <f>AA248*E248</f>
        <v>0</v>
      </c>
      <c r="AC248" s="112" t="n"/>
      <c r="AD248" s="183">
        <f>AC248*F248</f>
        <v>0</v>
      </c>
      <c r="AE248" s="108" t="n"/>
      <c r="AF248" s="191">
        <f>AE248*E248</f>
        <v>0</v>
      </c>
      <c r="AG248" s="112" t="n"/>
      <c r="AH248" s="183">
        <f>AG248*F248</f>
        <v>0</v>
      </c>
      <c r="AI248" s="108" t="n"/>
      <c r="AJ248" s="191">
        <f>AI248*E248</f>
        <v>0</v>
      </c>
      <c r="AK248" s="112" t="n"/>
      <c r="AL248" s="183">
        <f>AK248*F248</f>
        <v>0</v>
      </c>
      <c r="AM248" s="113" t="n"/>
      <c r="AN248" s="192">
        <f>AM248*E248</f>
        <v>0</v>
      </c>
      <c r="AO248" s="115" t="n"/>
      <c r="AP248" s="183">
        <f>AO248*F248</f>
        <v>0</v>
      </c>
      <c r="AQ248" s="113" t="n"/>
      <c r="AR248" s="192">
        <f>AQ248*E248</f>
        <v>0</v>
      </c>
      <c r="AS248" s="115" t="n"/>
      <c r="AT248" s="183">
        <f>AS248*F248</f>
        <v>0</v>
      </c>
      <c r="AU248" s="113" t="n"/>
      <c r="AV248" s="192">
        <f>AU248*E248</f>
        <v>0</v>
      </c>
      <c r="AW248" s="115" t="n"/>
      <c r="AX248" s="183">
        <f>AW248*F248</f>
        <v>0</v>
      </c>
      <c r="AY248" s="113" t="n"/>
      <c r="AZ248" s="192">
        <f>AY248*E248</f>
        <v>0</v>
      </c>
      <c r="BA248" s="115" t="n"/>
      <c r="BB248" s="183">
        <f>BA248*F248</f>
        <v>0</v>
      </c>
      <c r="BC248" s="113" t="n"/>
      <c r="BD248" s="192">
        <f>BC248*E248</f>
        <v>0</v>
      </c>
      <c r="BE248" s="115" t="n"/>
      <c r="BF248" s="183">
        <f>BE248*F248</f>
        <v>0</v>
      </c>
    </row>
    <row r="249" ht="42.6" customHeight="1">
      <c r="A249" s="19" t="inlineStr">
        <is>
          <t>08.019.1000</t>
        </is>
      </c>
      <c r="B249" s="15" t="inlineStr">
        <is>
          <t>נקודת הכנה למקרן תקרתי עם תיבה 14-D לרבות מסגרת ופקקים כולל צנרת 2X50 מהתיבה לשולחן ולמקרן</t>
        </is>
      </c>
      <c r="C249" s="14" t="inlineStr">
        <is>
          <t>נק'</t>
        </is>
      </c>
      <c r="D249" s="193" t="n">
        <v>508</v>
      </c>
      <c r="E249" s="180">
        <f>D249*(1-$E$2)</f>
        <v>431.8</v>
      </c>
      <c r="F249" s="194">
        <f>E249*(1+$F$2)</f>
        <v>453.39000000000004</v>
      </c>
      <c r="H249" s="46">
        <f>K249+O249+W249+AA249+AE249+AI249+AQ249+AU249+AY249+BC249</f>
        <v>0</v>
      </c>
      <c r="I249" s="59">
        <f>M249+Q249+U249+Y249+AC249+AG249+AK249+AO249+AS249+AW249+BA249+BE249</f>
        <v>0</v>
      </c>
      <c r="K249" s="108" t="n"/>
      <c r="L249" s="190">
        <f>K249*E249</f>
        <v>0</v>
      </c>
      <c r="M249" s="110" t="n"/>
      <c r="N249" s="183">
        <f>M249*F249</f>
        <v>0</v>
      </c>
      <c r="O249" s="108" t="n"/>
      <c r="P249" s="191">
        <f>O249*E249</f>
        <v>0</v>
      </c>
      <c r="Q249" s="112" t="n"/>
      <c r="R249" s="183">
        <f>Q249*F249</f>
        <v>0</v>
      </c>
      <c r="S249" s="108" t="n"/>
      <c r="T249" s="191">
        <f>S249*E249</f>
        <v>0</v>
      </c>
      <c r="U249" s="112" t="n"/>
      <c r="V249" s="183">
        <f>U249*F249</f>
        <v>0</v>
      </c>
      <c r="W249" s="108" t="n"/>
      <c r="X249" s="191">
        <f>W249*E249</f>
        <v>0</v>
      </c>
      <c r="Y249" s="112" t="n"/>
      <c r="Z249" s="183">
        <f>Y249*F249</f>
        <v>0</v>
      </c>
      <c r="AA249" s="108" t="n"/>
      <c r="AB249" s="191">
        <f>AA249*E249</f>
        <v>0</v>
      </c>
      <c r="AC249" s="112" t="n"/>
      <c r="AD249" s="183">
        <f>AC249*F249</f>
        <v>0</v>
      </c>
      <c r="AE249" s="108" t="n"/>
      <c r="AF249" s="191">
        <f>AE249*E249</f>
        <v>0</v>
      </c>
      <c r="AG249" s="112" t="n"/>
      <c r="AH249" s="183">
        <f>AG249*F249</f>
        <v>0</v>
      </c>
      <c r="AI249" s="108" t="n"/>
      <c r="AJ249" s="191">
        <f>AI249*E249</f>
        <v>0</v>
      </c>
      <c r="AK249" s="112" t="n"/>
      <c r="AL249" s="183">
        <f>AK249*F249</f>
        <v>0</v>
      </c>
      <c r="AM249" s="113" t="n"/>
      <c r="AN249" s="192">
        <f>AM249*E249</f>
        <v>0</v>
      </c>
      <c r="AO249" s="115" t="n"/>
      <c r="AP249" s="183">
        <f>AO249*F249</f>
        <v>0</v>
      </c>
      <c r="AQ249" s="113" t="n"/>
      <c r="AR249" s="192">
        <f>AQ249*E249</f>
        <v>0</v>
      </c>
      <c r="AS249" s="115" t="n"/>
      <c r="AT249" s="183">
        <f>AS249*F249</f>
        <v>0</v>
      </c>
      <c r="AU249" s="113" t="n"/>
      <c r="AV249" s="192">
        <f>AU249*E249</f>
        <v>0</v>
      </c>
      <c r="AW249" s="115" t="n"/>
      <c r="AX249" s="183">
        <f>AW249*F249</f>
        <v>0</v>
      </c>
      <c r="AY249" s="113" t="n"/>
      <c r="AZ249" s="192">
        <f>AY249*E249</f>
        <v>0</v>
      </c>
      <c r="BA249" s="115" t="n"/>
      <c r="BB249" s="183">
        <f>BA249*F249</f>
        <v>0</v>
      </c>
      <c r="BC249" s="113" t="n"/>
      <c r="BD249" s="192">
        <f>BC249*E249</f>
        <v>0</v>
      </c>
      <c r="BE249" s="115" t="n"/>
      <c r="BF249" s="183">
        <f>BE249*F249</f>
        <v>0</v>
      </c>
    </row>
    <row r="250" ht="56.4" customHeight="1">
      <c r="A250" s="19" t="inlineStr">
        <is>
          <t>08.019.1500</t>
        </is>
      </c>
      <c r="B250" s="15" t="inlineStr">
        <is>
          <t>נקודת הכנה לתקשורת בריהוט, לרבות קופסת חיבורים בקוטר 55 מ"מ דוגמת תגיב או ש"ע, משולבת בציפוי העץ, צינור בקוטר 16 מ"מ ובאורך מירבי עד 1 מ', מתעלת כבלים עד תעלת אביזרים</t>
        </is>
      </c>
      <c r="C250" s="14" t="inlineStr">
        <is>
          <t>נק'</t>
        </is>
      </c>
      <c r="D250" s="193" t="n">
        <v>178</v>
      </c>
      <c r="E250" s="180">
        <f>D250*(1-$E$2)</f>
        <v>151.29999999999998</v>
      </c>
      <c r="F250" s="194">
        <f>E250*(1+$F$2)</f>
        <v>158.86499999999998</v>
      </c>
      <c r="H250" s="46">
        <f>K250+O250+W250+AA250+AE250+AI250+AQ250+AU250+AY250+BC250</f>
        <v>0</v>
      </c>
      <c r="I250" s="59">
        <f>M250+Q250+U250+Y250+AC250+AG250+AK250+AO250+AS250+AW250+BA250+BE250</f>
        <v>0</v>
      </c>
      <c r="K250" s="108" t="n"/>
      <c r="L250" s="190">
        <f>K250*E250</f>
        <v>0</v>
      </c>
      <c r="M250" s="110" t="n"/>
      <c r="N250" s="183">
        <f>M250*F250</f>
        <v>0</v>
      </c>
      <c r="O250" s="108" t="n"/>
      <c r="P250" s="191">
        <f>O250*E250</f>
        <v>0</v>
      </c>
      <c r="Q250" s="112" t="n"/>
      <c r="R250" s="183">
        <f>Q250*F250</f>
        <v>0</v>
      </c>
      <c r="S250" s="108" t="n"/>
      <c r="T250" s="191">
        <f>S250*E250</f>
        <v>0</v>
      </c>
      <c r="U250" s="112" t="n"/>
      <c r="V250" s="183">
        <f>U250*F250</f>
        <v>0</v>
      </c>
      <c r="W250" s="108" t="n"/>
      <c r="X250" s="191">
        <f>W250*E250</f>
        <v>0</v>
      </c>
      <c r="Y250" s="112" t="n"/>
      <c r="Z250" s="183">
        <f>Y250*F250</f>
        <v>0</v>
      </c>
      <c r="AA250" s="108" t="n"/>
      <c r="AB250" s="191">
        <f>AA250*E250</f>
        <v>0</v>
      </c>
      <c r="AC250" s="112" t="n"/>
      <c r="AD250" s="183">
        <f>AC250*F250</f>
        <v>0</v>
      </c>
      <c r="AE250" s="108" t="n"/>
      <c r="AF250" s="191">
        <f>AE250*E250</f>
        <v>0</v>
      </c>
      <c r="AG250" s="112" t="n"/>
      <c r="AH250" s="183">
        <f>AG250*F250</f>
        <v>0</v>
      </c>
      <c r="AI250" s="108" t="n"/>
      <c r="AJ250" s="191">
        <f>AI250*E250</f>
        <v>0</v>
      </c>
      <c r="AK250" s="112" t="n"/>
      <c r="AL250" s="183">
        <f>AK250*F250</f>
        <v>0</v>
      </c>
      <c r="AM250" s="113" t="n"/>
      <c r="AN250" s="192">
        <f>AM250*E250</f>
        <v>0</v>
      </c>
      <c r="AO250" s="115" t="n"/>
      <c r="AP250" s="183">
        <f>AO250*F250</f>
        <v>0</v>
      </c>
      <c r="AQ250" s="113" t="n"/>
      <c r="AR250" s="192">
        <f>AQ250*E250</f>
        <v>0</v>
      </c>
      <c r="AS250" s="115" t="n"/>
      <c r="AT250" s="183">
        <f>AS250*F250</f>
        <v>0</v>
      </c>
      <c r="AU250" s="113" t="n"/>
      <c r="AV250" s="192">
        <f>AU250*E250</f>
        <v>0</v>
      </c>
      <c r="AW250" s="115" t="n"/>
      <c r="AX250" s="183">
        <f>AW250*F250</f>
        <v>0</v>
      </c>
      <c r="AY250" s="113" t="n"/>
      <c r="AZ250" s="192">
        <f>AY250*E250</f>
        <v>0</v>
      </c>
      <c r="BA250" s="115" t="n"/>
      <c r="BB250" s="183">
        <f>BA250*F250</f>
        <v>0</v>
      </c>
      <c r="BC250" s="113" t="n"/>
      <c r="BD250" s="192">
        <f>BC250*E250</f>
        <v>0</v>
      </c>
      <c r="BE250" s="115" t="n"/>
      <c r="BF250" s="183">
        <f>BE250*F250</f>
        <v>0</v>
      </c>
    </row>
    <row r="251" ht="28.8" customHeight="1">
      <c r="A251" s="19" t="inlineStr">
        <is>
          <t>08.019.9000</t>
        </is>
      </c>
      <c r="B251" s="15" t="inlineStr">
        <is>
          <t>ניתוק וביטול נקודה לדוד מים חשמלי לרבות פירוק מוליכים ומ"ז</t>
        </is>
      </c>
      <c r="C251" s="14" t="inlineStr">
        <is>
          <t>נק'</t>
        </is>
      </c>
      <c r="D251" s="193" t="n">
        <v>57</v>
      </c>
      <c r="E251" s="180">
        <f>D251*(1-$E$2)</f>
        <v>48.449999999999996</v>
      </c>
      <c r="F251" s="194">
        <f>E251*(1+$F$2)</f>
        <v>50.872499999999995</v>
      </c>
      <c r="H251" s="46">
        <f>K251+O251+W251+AA251+AE251+AI251+AQ251+AU251+AY251+BC251</f>
        <v>0</v>
      </c>
      <c r="I251" s="59">
        <f>M251+Q251+U251+Y251+AC251+AG251+AK251+AO251+AS251+AW251+BA251+BE251</f>
        <v>0</v>
      </c>
      <c r="K251" s="108" t="n"/>
      <c r="L251" s="190">
        <f>K251*E251</f>
        <v>0</v>
      </c>
      <c r="M251" s="110" t="n"/>
      <c r="N251" s="183">
        <f>M251*F251</f>
        <v>0</v>
      </c>
      <c r="O251" s="108" t="n"/>
      <c r="P251" s="191">
        <f>O251*E251</f>
        <v>0</v>
      </c>
      <c r="Q251" s="112" t="n"/>
      <c r="R251" s="183">
        <f>Q251*F251</f>
        <v>0</v>
      </c>
      <c r="S251" s="108" t="n"/>
      <c r="T251" s="191">
        <f>S251*E251</f>
        <v>0</v>
      </c>
      <c r="U251" s="112" t="n"/>
      <c r="V251" s="183">
        <f>U251*F251</f>
        <v>0</v>
      </c>
      <c r="W251" s="108" t="n"/>
      <c r="X251" s="191">
        <f>W251*E251</f>
        <v>0</v>
      </c>
      <c r="Y251" s="112" t="n"/>
      <c r="Z251" s="183">
        <f>Y251*F251</f>
        <v>0</v>
      </c>
      <c r="AA251" s="108" t="n"/>
      <c r="AB251" s="191">
        <f>AA251*E251</f>
        <v>0</v>
      </c>
      <c r="AC251" s="112" t="n"/>
      <c r="AD251" s="183">
        <f>AC251*F251</f>
        <v>0</v>
      </c>
      <c r="AE251" s="108" t="n"/>
      <c r="AF251" s="191">
        <f>AE251*E251</f>
        <v>0</v>
      </c>
      <c r="AG251" s="112" t="n"/>
      <c r="AH251" s="183">
        <f>AG251*F251</f>
        <v>0</v>
      </c>
      <c r="AI251" s="108" t="n"/>
      <c r="AJ251" s="191">
        <f>AI251*E251</f>
        <v>0</v>
      </c>
      <c r="AK251" s="112" t="n"/>
      <c r="AL251" s="183">
        <f>AK251*F251</f>
        <v>0</v>
      </c>
      <c r="AM251" s="113" t="n"/>
      <c r="AN251" s="192">
        <f>AM251*E251</f>
        <v>0</v>
      </c>
      <c r="AO251" s="115" t="n"/>
      <c r="AP251" s="183">
        <f>AO251*F251</f>
        <v>0</v>
      </c>
      <c r="AQ251" s="113" t="n"/>
      <c r="AR251" s="192">
        <f>AQ251*E251</f>
        <v>0</v>
      </c>
      <c r="AS251" s="115" t="n"/>
      <c r="AT251" s="183">
        <f>AS251*F251</f>
        <v>0</v>
      </c>
      <c r="AU251" s="113" t="n"/>
      <c r="AV251" s="192">
        <f>AU251*E251</f>
        <v>0</v>
      </c>
      <c r="AW251" s="115" t="n"/>
      <c r="AX251" s="183">
        <f>AW251*F251</f>
        <v>0</v>
      </c>
      <c r="AY251" s="113" t="n"/>
      <c r="AZ251" s="192">
        <f>AY251*E251</f>
        <v>0</v>
      </c>
      <c r="BA251" s="115" t="n"/>
      <c r="BB251" s="183">
        <f>BA251*F251</f>
        <v>0</v>
      </c>
      <c r="BC251" s="113" t="n"/>
      <c r="BD251" s="192">
        <f>BC251*E251</f>
        <v>0</v>
      </c>
      <c r="BE251" s="115" t="n"/>
      <c r="BF251" s="183">
        <f>BE251*F251</f>
        <v>0</v>
      </c>
    </row>
    <row r="252" ht="28.8" customHeight="1">
      <c r="A252" s="19" t="inlineStr">
        <is>
          <t>08.019.9010</t>
        </is>
      </c>
      <c r="B252" s="15" t="inlineStr">
        <is>
          <t>ניתוק וביטול נקודה לדוד סולארי לרבות פירוק מוליכים ומ"ז</t>
        </is>
      </c>
      <c r="C252" s="14" t="inlineStr">
        <is>
          <t>נק'</t>
        </is>
      </c>
      <c r="D252" s="193" t="n">
        <v>71</v>
      </c>
      <c r="E252" s="180">
        <f>D252*(1-$E$2)</f>
        <v>60.35</v>
      </c>
      <c r="F252" s="194">
        <f>E252*(1+$F$2)</f>
        <v>63.36750000000001</v>
      </c>
      <c r="H252" s="46">
        <f>K252+O252+W252+AA252+AE252+AI252+AQ252+AU252+AY252+BC252</f>
        <v>0</v>
      </c>
      <c r="I252" s="59">
        <f>M252+Q252+U252+Y252+AC252+AG252+AK252+AO252+AS252+AW252+BA252+BE252</f>
        <v>0</v>
      </c>
      <c r="K252" s="108" t="n"/>
      <c r="L252" s="190">
        <f>K252*E252</f>
        <v>0</v>
      </c>
      <c r="M252" s="110" t="n"/>
      <c r="N252" s="183">
        <f>M252*F252</f>
        <v>0</v>
      </c>
      <c r="O252" s="108" t="n"/>
      <c r="P252" s="191">
        <f>O252*E252</f>
        <v>0</v>
      </c>
      <c r="Q252" s="112" t="n"/>
      <c r="R252" s="183">
        <f>Q252*F252</f>
        <v>0</v>
      </c>
      <c r="S252" s="108" t="n"/>
      <c r="T252" s="191">
        <f>S252*E252</f>
        <v>0</v>
      </c>
      <c r="U252" s="112" t="n"/>
      <c r="V252" s="183">
        <f>U252*F252</f>
        <v>0</v>
      </c>
      <c r="W252" s="108" t="n"/>
      <c r="X252" s="191">
        <f>W252*E252</f>
        <v>0</v>
      </c>
      <c r="Y252" s="112" t="n"/>
      <c r="Z252" s="183">
        <f>Y252*F252</f>
        <v>0</v>
      </c>
      <c r="AA252" s="108" t="n"/>
      <c r="AB252" s="191">
        <f>AA252*E252</f>
        <v>0</v>
      </c>
      <c r="AC252" s="112" t="n"/>
      <c r="AD252" s="183">
        <f>AC252*F252</f>
        <v>0</v>
      </c>
      <c r="AE252" s="108" t="n"/>
      <c r="AF252" s="191">
        <f>AE252*E252</f>
        <v>0</v>
      </c>
      <c r="AG252" s="112" t="n"/>
      <c r="AH252" s="183">
        <f>AG252*F252</f>
        <v>0</v>
      </c>
      <c r="AI252" s="108" t="n"/>
      <c r="AJ252" s="191">
        <f>AI252*E252</f>
        <v>0</v>
      </c>
      <c r="AK252" s="112" t="n"/>
      <c r="AL252" s="183">
        <f>AK252*F252</f>
        <v>0</v>
      </c>
      <c r="AM252" s="113" t="n"/>
      <c r="AN252" s="192">
        <f>AM252*E252</f>
        <v>0</v>
      </c>
      <c r="AO252" s="115" t="n"/>
      <c r="AP252" s="183">
        <f>AO252*F252</f>
        <v>0</v>
      </c>
      <c r="AQ252" s="113" t="n"/>
      <c r="AR252" s="192">
        <f>AQ252*E252</f>
        <v>0</v>
      </c>
      <c r="AS252" s="115" t="n"/>
      <c r="AT252" s="183">
        <f>AS252*F252</f>
        <v>0</v>
      </c>
      <c r="AU252" s="113" t="n"/>
      <c r="AV252" s="192">
        <f>AU252*E252</f>
        <v>0</v>
      </c>
      <c r="AW252" s="115" t="n"/>
      <c r="AX252" s="183">
        <f>AW252*F252</f>
        <v>0</v>
      </c>
      <c r="AY252" s="113" t="n"/>
      <c r="AZ252" s="192">
        <f>AY252*E252</f>
        <v>0</v>
      </c>
      <c r="BA252" s="115" t="n"/>
      <c r="BB252" s="183">
        <f>BA252*F252</f>
        <v>0</v>
      </c>
      <c r="BC252" s="113" t="n"/>
      <c r="BD252" s="192">
        <f>BC252*E252</f>
        <v>0</v>
      </c>
      <c r="BE252" s="115" t="n"/>
      <c r="BF252" s="183">
        <f>BE252*F252</f>
        <v>0</v>
      </c>
    </row>
    <row r="253" ht="42.6" customHeight="1">
      <c r="A253" s="19" t="inlineStr">
        <is>
          <t>08.019.9030</t>
        </is>
      </c>
      <c r="B253" s="15" t="inlineStr">
        <is>
          <t>פירוק נקודת הזנה (כדוגמת מפוח, מנוע, מגוף וכו'), לרבות פירוק צנרת, מוליכים ואביזרים חיצוניים עה"ט או תה"ט עד 6 כבלים</t>
        </is>
      </c>
      <c r="C253" s="14" t="inlineStr">
        <is>
          <t>נק'</t>
        </is>
      </c>
      <c r="D253" s="193" t="n">
        <v>150</v>
      </c>
      <c r="E253" s="180">
        <f>D253*(1-$E$2)</f>
        <v>127.5</v>
      </c>
      <c r="F253" s="194">
        <f>E253*(1+$F$2)</f>
        <v>133.875</v>
      </c>
      <c r="H253" s="46">
        <f>K253+O253+W253+AA253+AE253+AI253+AQ253+AU253+AY253+BC253</f>
        <v>0</v>
      </c>
      <c r="I253" s="59">
        <f>M253+Q253+U253+Y253+AC253+AG253+AK253+AO253+AS253+AW253+BA253+BE253</f>
        <v>0</v>
      </c>
      <c r="K253" s="108" t="n"/>
      <c r="L253" s="190">
        <f>K253*E253</f>
        <v>0</v>
      </c>
      <c r="M253" s="110" t="n"/>
      <c r="N253" s="183">
        <f>M253*F253</f>
        <v>0</v>
      </c>
      <c r="O253" s="108" t="n"/>
      <c r="P253" s="191">
        <f>O253*E253</f>
        <v>0</v>
      </c>
      <c r="Q253" s="112" t="n"/>
      <c r="R253" s="183">
        <f>Q253*F253</f>
        <v>0</v>
      </c>
      <c r="S253" s="108" t="n"/>
      <c r="T253" s="191">
        <f>S253*E253</f>
        <v>0</v>
      </c>
      <c r="U253" s="112" t="n"/>
      <c r="V253" s="183">
        <f>U253*F253</f>
        <v>0</v>
      </c>
      <c r="W253" s="108" t="n"/>
      <c r="X253" s="191">
        <f>W253*E253</f>
        <v>0</v>
      </c>
      <c r="Y253" s="112" t="n"/>
      <c r="Z253" s="183">
        <f>Y253*F253</f>
        <v>0</v>
      </c>
      <c r="AA253" s="108" t="n"/>
      <c r="AB253" s="191">
        <f>AA253*E253</f>
        <v>0</v>
      </c>
      <c r="AC253" s="112" t="n"/>
      <c r="AD253" s="183">
        <f>AC253*F253</f>
        <v>0</v>
      </c>
      <c r="AE253" s="108" t="n"/>
      <c r="AF253" s="191">
        <f>AE253*E253</f>
        <v>0</v>
      </c>
      <c r="AG253" s="112" t="n"/>
      <c r="AH253" s="183">
        <f>AG253*F253</f>
        <v>0</v>
      </c>
      <c r="AI253" s="108" t="n"/>
      <c r="AJ253" s="191">
        <f>AI253*E253</f>
        <v>0</v>
      </c>
      <c r="AK253" s="112" t="n"/>
      <c r="AL253" s="183">
        <f>AK253*F253</f>
        <v>0</v>
      </c>
      <c r="AM253" s="113" t="n"/>
      <c r="AN253" s="192">
        <f>AM253*E253</f>
        <v>0</v>
      </c>
      <c r="AO253" s="115" t="n"/>
      <c r="AP253" s="183">
        <f>AO253*F253</f>
        <v>0</v>
      </c>
      <c r="AQ253" s="113" t="n"/>
      <c r="AR253" s="192">
        <f>AQ253*E253</f>
        <v>0</v>
      </c>
      <c r="AS253" s="115" t="n"/>
      <c r="AT253" s="183">
        <f>AS253*F253</f>
        <v>0</v>
      </c>
      <c r="AU253" s="113" t="n"/>
      <c r="AV253" s="192">
        <f>AU253*E253</f>
        <v>0</v>
      </c>
      <c r="AW253" s="115" t="n"/>
      <c r="AX253" s="183">
        <f>AW253*F253</f>
        <v>0</v>
      </c>
      <c r="AY253" s="113" t="n"/>
      <c r="AZ253" s="192">
        <f>AY253*E253</f>
        <v>0</v>
      </c>
      <c r="BA253" s="115" t="n"/>
      <c r="BB253" s="183">
        <f>BA253*F253</f>
        <v>0</v>
      </c>
      <c r="BC253" s="113" t="n"/>
      <c r="BD253" s="192">
        <f>BC253*E253</f>
        <v>0</v>
      </c>
      <c r="BE253" s="115" t="n"/>
      <c r="BF253" s="183">
        <f>BE253*F253</f>
        <v>0</v>
      </c>
    </row>
    <row r="254" ht="28.8" customHeight="1">
      <c r="A254" s="19" t="inlineStr">
        <is>
          <t>08.019.9050</t>
        </is>
      </c>
      <c r="B254" s="15" t="inlineStr">
        <is>
          <t>שיפוץ נקודת דוד מים חשמלי לרבות החלפת מוליכים או כבל ומפסק הזרם</t>
        </is>
      </c>
      <c r="C254" s="14" t="inlineStr">
        <is>
          <t>נק'</t>
        </is>
      </c>
      <c r="D254" s="193" t="n">
        <v>257</v>
      </c>
      <c r="E254" s="180">
        <f>D254*(1-$E$2)</f>
        <v>218.45</v>
      </c>
      <c r="F254" s="194">
        <f>E254*(1+$F$2)</f>
        <v>229.3725</v>
      </c>
      <c r="H254" s="46">
        <f>K254+O254+W254+AA254+AE254+AI254+AQ254+AU254+AY254+BC254</f>
        <v>0</v>
      </c>
      <c r="I254" s="59">
        <f>M254+Q254+U254+Y254+AC254+AG254+AK254+AO254+AS254+AW254+BA254+BE254</f>
        <v>0</v>
      </c>
      <c r="K254" s="108" t="n"/>
      <c r="L254" s="190">
        <f>K254*E254</f>
        <v>0</v>
      </c>
      <c r="M254" s="110" t="n"/>
      <c r="N254" s="183">
        <f>M254*F254</f>
        <v>0</v>
      </c>
      <c r="O254" s="108" t="n"/>
      <c r="P254" s="191">
        <f>O254*E254</f>
        <v>0</v>
      </c>
      <c r="Q254" s="112" t="n"/>
      <c r="R254" s="183">
        <f>Q254*F254</f>
        <v>0</v>
      </c>
      <c r="S254" s="108" t="n"/>
      <c r="T254" s="191">
        <f>S254*E254</f>
        <v>0</v>
      </c>
      <c r="U254" s="112" t="n"/>
      <c r="V254" s="183">
        <f>U254*F254</f>
        <v>0</v>
      </c>
      <c r="W254" s="108" t="n"/>
      <c r="X254" s="191">
        <f>W254*E254</f>
        <v>0</v>
      </c>
      <c r="Y254" s="112" t="n"/>
      <c r="Z254" s="183">
        <f>Y254*F254</f>
        <v>0</v>
      </c>
      <c r="AA254" s="108" t="n"/>
      <c r="AB254" s="191">
        <f>AA254*E254</f>
        <v>0</v>
      </c>
      <c r="AC254" s="112" t="n"/>
      <c r="AD254" s="183">
        <f>AC254*F254</f>
        <v>0</v>
      </c>
      <c r="AE254" s="108" t="n"/>
      <c r="AF254" s="191">
        <f>AE254*E254</f>
        <v>0</v>
      </c>
      <c r="AG254" s="112" t="n"/>
      <c r="AH254" s="183">
        <f>AG254*F254</f>
        <v>0</v>
      </c>
      <c r="AI254" s="108" t="n"/>
      <c r="AJ254" s="191">
        <f>AI254*E254</f>
        <v>0</v>
      </c>
      <c r="AK254" s="112" t="n"/>
      <c r="AL254" s="183">
        <f>AK254*F254</f>
        <v>0</v>
      </c>
      <c r="AM254" s="113" t="n"/>
      <c r="AN254" s="192">
        <f>AM254*E254</f>
        <v>0</v>
      </c>
      <c r="AO254" s="115" t="n"/>
      <c r="AP254" s="183">
        <f>AO254*F254</f>
        <v>0</v>
      </c>
      <c r="AQ254" s="113" t="n"/>
      <c r="AR254" s="192">
        <f>AQ254*E254</f>
        <v>0</v>
      </c>
      <c r="AS254" s="115" t="n"/>
      <c r="AT254" s="183">
        <f>AS254*F254</f>
        <v>0</v>
      </c>
      <c r="AU254" s="113" t="n"/>
      <c r="AV254" s="192">
        <f>AU254*E254</f>
        <v>0</v>
      </c>
      <c r="AW254" s="115" t="n"/>
      <c r="AX254" s="183">
        <f>AW254*F254</f>
        <v>0</v>
      </c>
      <c r="AY254" s="113" t="n"/>
      <c r="AZ254" s="192">
        <f>AY254*E254</f>
        <v>0</v>
      </c>
      <c r="BA254" s="115" t="n"/>
      <c r="BB254" s="183">
        <f>BA254*F254</f>
        <v>0</v>
      </c>
      <c r="BC254" s="113" t="n"/>
      <c r="BD254" s="192">
        <f>BC254*E254</f>
        <v>0</v>
      </c>
      <c r="BE254" s="115" t="n"/>
      <c r="BF254" s="183">
        <f>BE254*F254</f>
        <v>0</v>
      </c>
    </row>
    <row r="255" ht="28.8" customHeight="1">
      <c r="A255" s="19" t="inlineStr">
        <is>
          <t>08.019.9060</t>
        </is>
      </c>
      <c r="B255" s="15" t="inlineStr">
        <is>
          <t>שיפוץ נקודת דוד סולארי, לרבות החלפת מוליכים או כבל והחלפת מפסקי הזרם</t>
        </is>
      </c>
      <c r="C255" s="14" t="inlineStr">
        <is>
          <t>נק'</t>
        </is>
      </c>
      <c r="D255" s="193" t="n">
        <v>330</v>
      </c>
      <c r="E255" s="180">
        <f>D255*(1-$E$2)</f>
        <v>280.5</v>
      </c>
      <c r="F255" s="194">
        <f>E255*(1+$F$2)</f>
        <v>294.52500000000003</v>
      </c>
      <c r="H255" s="46">
        <f>K255+O255+W255+AA255+AE255+AI255+AQ255+AU255+AY255+BC255</f>
        <v>0</v>
      </c>
      <c r="I255" s="59">
        <f>M255+Q255+U255+Y255+AC255+AG255+AK255+AO255+AS255+AW255+BA255+BE255</f>
        <v>0</v>
      </c>
      <c r="K255" s="108" t="n"/>
      <c r="L255" s="190">
        <f>K255*E255</f>
        <v>0</v>
      </c>
      <c r="M255" s="110" t="n"/>
      <c r="N255" s="183">
        <f>M255*F255</f>
        <v>0</v>
      </c>
      <c r="O255" s="108" t="n"/>
      <c r="P255" s="191">
        <f>O255*E255</f>
        <v>0</v>
      </c>
      <c r="Q255" s="112" t="n"/>
      <c r="R255" s="183">
        <f>Q255*F255</f>
        <v>0</v>
      </c>
      <c r="S255" s="108" t="n"/>
      <c r="T255" s="191">
        <f>S255*E255</f>
        <v>0</v>
      </c>
      <c r="U255" s="112" t="n"/>
      <c r="V255" s="183">
        <f>U255*F255</f>
        <v>0</v>
      </c>
      <c r="W255" s="108" t="n"/>
      <c r="X255" s="191">
        <f>W255*E255</f>
        <v>0</v>
      </c>
      <c r="Y255" s="112" t="n"/>
      <c r="Z255" s="183">
        <f>Y255*F255</f>
        <v>0</v>
      </c>
      <c r="AA255" s="108" t="n"/>
      <c r="AB255" s="191">
        <f>AA255*E255</f>
        <v>0</v>
      </c>
      <c r="AC255" s="112" t="n"/>
      <c r="AD255" s="183">
        <f>AC255*F255</f>
        <v>0</v>
      </c>
      <c r="AE255" s="108" t="n"/>
      <c r="AF255" s="191">
        <f>AE255*E255</f>
        <v>0</v>
      </c>
      <c r="AG255" s="112" t="n"/>
      <c r="AH255" s="183">
        <f>AG255*F255</f>
        <v>0</v>
      </c>
      <c r="AI255" s="108" t="n"/>
      <c r="AJ255" s="191">
        <f>AI255*E255</f>
        <v>0</v>
      </c>
      <c r="AK255" s="112" t="n"/>
      <c r="AL255" s="183">
        <f>AK255*F255</f>
        <v>0</v>
      </c>
      <c r="AM255" s="113" t="n"/>
      <c r="AN255" s="192">
        <f>AM255*E255</f>
        <v>0</v>
      </c>
      <c r="AO255" s="115" t="n"/>
      <c r="AP255" s="183">
        <f>AO255*F255</f>
        <v>0</v>
      </c>
      <c r="AQ255" s="113" t="n"/>
      <c r="AR255" s="192">
        <f>AQ255*E255</f>
        <v>0</v>
      </c>
      <c r="AS255" s="115" t="n"/>
      <c r="AT255" s="183">
        <f>AS255*F255</f>
        <v>0</v>
      </c>
      <c r="AU255" s="113" t="n"/>
      <c r="AV255" s="192">
        <f>AU255*E255</f>
        <v>0</v>
      </c>
      <c r="AW255" s="115" t="n"/>
      <c r="AX255" s="183">
        <f>AW255*F255</f>
        <v>0</v>
      </c>
      <c r="AY255" s="113" t="n"/>
      <c r="AZ255" s="192">
        <f>AY255*E255</f>
        <v>0</v>
      </c>
      <c r="BA255" s="115" t="n"/>
      <c r="BB255" s="183">
        <f>BA255*F255</f>
        <v>0</v>
      </c>
      <c r="BC255" s="113" t="n"/>
      <c r="BD255" s="192">
        <f>BC255*E255</f>
        <v>0</v>
      </c>
      <c r="BE255" s="115" t="n"/>
      <c r="BF255" s="183">
        <f>BE255*F255</f>
        <v>0</v>
      </c>
    </row>
    <row r="256" ht="28.8" customHeight="1">
      <c r="A256" s="19" t="inlineStr">
        <is>
          <t>08.019.9100</t>
        </is>
      </c>
      <c r="B256" s="15" t="inlineStr">
        <is>
          <t>שיפוץ נקודת טלפון או אינטרקום או טלויזיה לרבות החלפת אביזר וכבל כנדרש</t>
        </is>
      </c>
      <c r="C256" s="14" t="inlineStr">
        <is>
          <t>נק'</t>
        </is>
      </c>
      <c r="D256" s="193" t="n">
        <v>82</v>
      </c>
      <c r="E256" s="180">
        <f>D256*(1-$E$2)</f>
        <v>69.7</v>
      </c>
      <c r="F256" s="194">
        <f>E256*(1+$F$2)</f>
        <v>73.185</v>
      </c>
      <c r="H256" s="46">
        <f>K256+O256+W256+AA256+AE256+AI256+AQ256+AU256+AY256+BC256</f>
        <v>0</v>
      </c>
      <c r="I256" s="59">
        <f>M256+Q256+U256+Y256+AC256+AG256+AK256+AO256+AS256+AW256+BA256+BE256</f>
        <v>0</v>
      </c>
      <c r="K256" s="108" t="n"/>
      <c r="L256" s="190">
        <f>K256*E256</f>
        <v>0</v>
      </c>
      <c r="M256" s="110" t="n"/>
      <c r="N256" s="183">
        <f>M256*F256</f>
        <v>0</v>
      </c>
      <c r="O256" s="108" t="n"/>
      <c r="P256" s="191">
        <f>O256*E256</f>
        <v>0</v>
      </c>
      <c r="Q256" s="112" t="n"/>
      <c r="R256" s="183">
        <f>Q256*F256</f>
        <v>0</v>
      </c>
      <c r="S256" s="108" t="n"/>
      <c r="T256" s="191">
        <f>S256*E256</f>
        <v>0</v>
      </c>
      <c r="U256" s="112" t="n"/>
      <c r="V256" s="183">
        <f>U256*F256</f>
        <v>0</v>
      </c>
      <c r="W256" s="108" t="n"/>
      <c r="X256" s="191">
        <f>W256*E256</f>
        <v>0</v>
      </c>
      <c r="Y256" s="112" t="n"/>
      <c r="Z256" s="183">
        <f>Y256*F256</f>
        <v>0</v>
      </c>
      <c r="AA256" s="108" t="n"/>
      <c r="AB256" s="191">
        <f>AA256*E256</f>
        <v>0</v>
      </c>
      <c r="AC256" s="112" t="n"/>
      <c r="AD256" s="183">
        <f>AC256*F256</f>
        <v>0</v>
      </c>
      <c r="AE256" s="108" t="n"/>
      <c r="AF256" s="191">
        <f>AE256*E256</f>
        <v>0</v>
      </c>
      <c r="AG256" s="112" t="n"/>
      <c r="AH256" s="183">
        <f>AG256*F256</f>
        <v>0</v>
      </c>
      <c r="AI256" s="108" t="n"/>
      <c r="AJ256" s="191">
        <f>AI256*E256</f>
        <v>0</v>
      </c>
      <c r="AK256" s="112" t="n"/>
      <c r="AL256" s="183">
        <f>AK256*F256</f>
        <v>0</v>
      </c>
      <c r="AM256" s="113" t="n"/>
      <c r="AN256" s="192">
        <f>AM256*E256</f>
        <v>0</v>
      </c>
      <c r="AO256" s="115" t="n"/>
      <c r="AP256" s="183">
        <f>AO256*F256</f>
        <v>0</v>
      </c>
      <c r="AQ256" s="113" t="n"/>
      <c r="AR256" s="192">
        <f>AQ256*E256</f>
        <v>0</v>
      </c>
      <c r="AS256" s="115" t="n"/>
      <c r="AT256" s="183">
        <f>AS256*F256</f>
        <v>0</v>
      </c>
      <c r="AU256" s="113" t="n"/>
      <c r="AV256" s="192">
        <f>AU256*E256</f>
        <v>0</v>
      </c>
      <c r="AW256" s="115" t="n"/>
      <c r="AX256" s="183">
        <f>AW256*F256</f>
        <v>0</v>
      </c>
      <c r="AY256" s="113" t="n"/>
      <c r="AZ256" s="192">
        <f>AY256*E256</f>
        <v>0</v>
      </c>
      <c r="BA256" s="115" t="n"/>
      <c r="BB256" s="183">
        <f>BA256*F256</f>
        <v>0</v>
      </c>
      <c r="BC256" s="113" t="n"/>
      <c r="BD256" s="192">
        <f>BC256*E256</f>
        <v>0</v>
      </c>
      <c r="BE256" s="115" t="n"/>
      <c r="BF256" s="183">
        <f>BE256*F256</f>
        <v>0</v>
      </c>
    </row>
    <row r="257" ht="56.4" customHeight="1">
      <c r="A257" s="19" t="inlineStr">
        <is>
          <t>08.019.9700</t>
        </is>
      </c>
      <c r="B257" s="15" t="inlineStr">
        <is>
          <t>פירוק נקודות חשמל במשרד (כח, מאור, מתח נמוך וכד') לרבות פירוק גופי תאורה ותעלות כבלים (לא כולל לוח חשמל) עד קבלת משרד נקי. המחיר לפי שטח המשרד</t>
        </is>
      </c>
      <c r="C257" s="14" t="inlineStr">
        <is>
          <t>מ"ר</t>
        </is>
      </c>
      <c r="D257" s="193" t="n">
        <v>38</v>
      </c>
      <c r="E257" s="180">
        <f>D257*(1-$E$2)</f>
        <v>32.3</v>
      </c>
      <c r="F257" s="194">
        <f>E257*(1+$F$2)</f>
        <v>33.915</v>
      </c>
      <c r="H257" s="46">
        <f>K257+O257+W257+AA257+AE257+AI257+AQ257+AU257+AY257+BC257</f>
        <v>0</v>
      </c>
      <c r="I257" s="59">
        <f>M257+Q257+U257+Y257+AC257+AG257+AK257+AO257+AS257+AW257+BA257+BE257</f>
        <v>0</v>
      </c>
      <c r="K257" s="108" t="n"/>
      <c r="L257" s="190">
        <f>K257*E257</f>
        <v>0</v>
      </c>
      <c r="M257" s="110" t="n"/>
      <c r="N257" s="183">
        <f>M257*F257</f>
        <v>0</v>
      </c>
      <c r="O257" s="108" t="n"/>
      <c r="P257" s="191">
        <f>O257*E257</f>
        <v>0</v>
      </c>
      <c r="Q257" s="112" t="n"/>
      <c r="R257" s="183">
        <f>Q257*F257</f>
        <v>0</v>
      </c>
      <c r="S257" s="108" t="n"/>
      <c r="T257" s="191">
        <f>S257*E257</f>
        <v>0</v>
      </c>
      <c r="U257" s="112" t="n"/>
      <c r="V257" s="183">
        <f>U257*F257</f>
        <v>0</v>
      </c>
      <c r="W257" s="108" t="n"/>
      <c r="X257" s="191">
        <f>W257*E257</f>
        <v>0</v>
      </c>
      <c r="Y257" s="112" t="n"/>
      <c r="Z257" s="183">
        <f>Y257*F257</f>
        <v>0</v>
      </c>
      <c r="AA257" s="108" t="n"/>
      <c r="AB257" s="191">
        <f>AA257*E257</f>
        <v>0</v>
      </c>
      <c r="AC257" s="112" t="n"/>
      <c r="AD257" s="183">
        <f>AC257*F257</f>
        <v>0</v>
      </c>
      <c r="AE257" s="108" t="n"/>
      <c r="AF257" s="191">
        <f>AE257*E257</f>
        <v>0</v>
      </c>
      <c r="AG257" s="112" t="n"/>
      <c r="AH257" s="183">
        <f>AG257*F257</f>
        <v>0</v>
      </c>
      <c r="AI257" s="108" t="n"/>
      <c r="AJ257" s="191">
        <f>AI257*E257</f>
        <v>0</v>
      </c>
      <c r="AK257" s="112" t="n"/>
      <c r="AL257" s="183">
        <f>AK257*F257</f>
        <v>0</v>
      </c>
      <c r="AM257" s="113" t="n"/>
      <c r="AN257" s="192">
        <f>AM257*E257</f>
        <v>0</v>
      </c>
      <c r="AO257" s="115" t="n"/>
      <c r="AP257" s="183">
        <f>AO257*F257</f>
        <v>0</v>
      </c>
      <c r="AQ257" s="113" t="n"/>
      <c r="AR257" s="192">
        <f>AQ257*E257</f>
        <v>0</v>
      </c>
      <c r="AS257" s="115" t="n"/>
      <c r="AT257" s="183">
        <f>AS257*F257</f>
        <v>0</v>
      </c>
      <c r="AU257" s="113" t="n"/>
      <c r="AV257" s="192">
        <f>AU257*E257</f>
        <v>0</v>
      </c>
      <c r="AW257" s="115" t="n"/>
      <c r="AX257" s="183">
        <f>AW257*F257</f>
        <v>0</v>
      </c>
      <c r="AY257" s="113" t="n"/>
      <c r="AZ257" s="192">
        <f>AY257*E257</f>
        <v>0</v>
      </c>
      <c r="BA257" s="115" t="n"/>
      <c r="BB257" s="183">
        <f>BA257*F257</f>
        <v>0</v>
      </c>
      <c r="BC257" s="113" t="n"/>
      <c r="BD257" s="192">
        <f>BC257*E257</f>
        <v>0</v>
      </c>
      <c r="BE257" s="115" t="n"/>
      <c r="BF257" s="183">
        <f>BE257*F257</f>
        <v>0</v>
      </c>
    </row>
    <row r="258" ht="18" customHeight="1">
      <c r="A258" s="19" t="inlineStr">
        <is>
          <t>08.019.9800</t>
        </is>
      </c>
      <c r="B258" s="15" t="inlineStr">
        <is>
          <t>פירוק וניתוק מסך טלוויזיה וכבילה</t>
        </is>
      </c>
      <c r="C258" s="14" t="inlineStr">
        <is>
          <t>יח'</t>
        </is>
      </c>
      <c r="D258" s="193" t="n">
        <v>86</v>
      </c>
      <c r="E258" s="180">
        <f>D258*(1-$E$2)</f>
        <v>73.1</v>
      </c>
      <c r="F258" s="194">
        <f>E258*(1+$F$2)</f>
        <v>76.755</v>
      </c>
      <c r="H258" s="46">
        <f>K258+O258+W258+AA258+AE258+AI258+AQ258+AU258+AY258+BC258</f>
        <v>0</v>
      </c>
      <c r="I258" s="59">
        <f>M258+Q258+U258+Y258+AC258+AG258+AK258+AO258+AS258+AW258+BA258+BE258</f>
        <v>0</v>
      </c>
      <c r="K258" s="108" t="n"/>
      <c r="L258" s="190">
        <f>K258*E258</f>
        <v>0</v>
      </c>
      <c r="M258" s="110" t="n"/>
      <c r="N258" s="183">
        <f>M258*F258</f>
        <v>0</v>
      </c>
      <c r="O258" s="108" t="n"/>
      <c r="P258" s="191">
        <f>O258*E258</f>
        <v>0</v>
      </c>
      <c r="Q258" s="112" t="n"/>
      <c r="R258" s="183">
        <f>Q258*F258</f>
        <v>0</v>
      </c>
      <c r="S258" s="108" t="n"/>
      <c r="T258" s="191">
        <f>S258*E258</f>
        <v>0</v>
      </c>
      <c r="U258" s="112" t="n"/>
      <c r="V258" s="183">
        <f>U258*F258</f>
        <v>0</v>
      </c>
      <c r="W258" s="108" t="n"/>
      <c r="X258" s="191">
        <f>W258*E258</f>
        <v>0</v>
      </c>
      <c r="Y258" s="112" t="n"/>
      <c r="Z258" s="183">
        <f>Y258*F258</f>
        <v>0</v>
      </c>
      <c r="AA258" s="108" t="n"/>
      <c r="AB258" s="191">
        <f>AA258*E258</f>
        <v>0</v>
      </c>
      <c r="AC258" s="112" t="n"/>
      <c r="AD258" s="183">
        <f>AC258*F258</f>
        <v>0</v>
      </c>
      <c r="AE258" s="108" t="n"/>
      <c r="AF258" s="191">
        <f>AE258*E258</f>
        <v>0</v>
      </c>
      <c r="AG258" s="112" t="n"/>
      <c r="AH258" s="183">
        <f>AG258*F258</f>
        <v>0</v>
      </c>
      <c r="AI258" s="108" t="n"/>
      <c r="AJ258" s="191">
        <f>AI258*E258</f>
        <v>0</v>
      </c>
      <c r="AK258" s="112" t="n"/>
      <c r="AL258" s="183">
        <f>AK258*F258</f>
        <v>0</v>
      </c>
      <c r="AM258" s="113" t="n"/>
      <c r="AN258" s="192">
        <f>AM258*E258</f>
        <v>0</v>
      </c>
      <c r="AO258" s="115" t="n"/>
      <c r="AP258" s="183">
        <f>AO258*F258</f>
        <v>0</v>
      </c>
      <c r="AQ258" s="113" t="n"/>
      <c r="AR258" s="192">
        <f>AQ258*E258</f>
        <v>0</v>
      </c>
      <c r="AS258" s="115" t="n"/>
      <c r="AT258" s="183">
        <f>AS258*F258</f>
        <v>0</v>
      </c>
      <c r="AU258" s="113" t="n"/>
      <c r="AV258" s="192">
        <f>AU258*E258</f>
        <v>0</v>
      </c>
      <c r="AW258" s="115" t="n"/>
      <c r="AX258" s="183">
        <f>AW258*F258</f>
        <v>0</v>
      </c>
      <c r="AY258" s="113" t="n"/>
      <c r="AZ258" s="192">
        <f>AY258*E258</f>
        <v>0</v>
      </c>
      <c r="BA258" s="115" t="n"/>
      <c r="BB258" s="183">
        <f>BA258*F258</f>
        <v>0</v>
      </c>
      <c r="BC258" s="113" t="n"/>
      <c r="BD258" s="192">
        <f>BC258*E258</f>
        <v>0</v>
      </c>
      <c r="BE258" s="115" t="n"/>
      <c r="BF258" s="183">
        <f>BE258*F258</f>
        <v>0</v>
      </c>
    </row>
    <row r="259" ht="42.6" customHeight="1">
      <c r="A259" s="19" t="inlineStr">
        <is>
          <t>08.021.0010</t>
        </is>
      </c>
      <c r="B259" s="15" t="inlineStr">
        <is>
          <t>צינורות פלסטיים כפיפים (מריכף) קוטר 20 מ"מ התקנה סמויה לרבות חבל משיכה (אם נדרש), קופסאות וחומרי עזר</t>
        </is>
      </c>
      <c r="C259" s="14" t="inlineStr">
        <is>
          <t>מ'</t>
        </is>
      </c>
      <c r="D259" s="193" t="n">
        <v>6.9</v>
      </c>
      <c r="E259" s="180">
        <f>D259*(1-$E$2)</f>
        <v>5.865</v>
      </c>
      <c r="F259" s="194">
        <f>E259*(1+$F$2)</f>
        <v>6.158250000000001</v>
      </c>
      <c r="H259" s="46">
        <f>K259+O259+W259+AA259+AE259+AI259+AQ259+AU259+AY259+BC259</f>
        <v>0</v>
      </c>
      <c r="I259" s="59">
        <f>M259+Q259+U259+Y259+AC259+AG259+AK259+AO259+AS259+AW259+BA259+BE259</f>
        <v>0</v>
      </c>
      <c r="K259" s="108" t="n"/>
      <c r="L259" s="190">
        <f>K259*E259</f>
        <v>0</v>
      </c>
      <c r="M259" s="110" t="n"/>
      <c r="N259" s="183">
        <f>M259*F259</f>
        <v>0</v>
      </c>
      <c r="O259" s="108" t="n"/>
      <c r="P259" s="191">
        <f>O259*E259</f>
        <v>0</v>
      </c>
      <c r="Q259" s="112" t="n"/>
      <c r="R259" s="183">
        <f>Q259*F259</f>
        <v>0</v>
      </c>
      <c r="S259" s="108" t="n"/>
      <c r="T259" s="191">
        <f>S259*E259</f>
        <v>0</v>
      </c>
      <c r="U259" s="112" t="n"/>
      <c r="V259" s="183">
        <f>U259*F259</f>
        <v>0</v>
      </c>
      <c r="W259" s="108" t="n"/>
      <c r="X259" s="191">
        <f>W259*E259</f>
        <v>0</v>
      </c>
      <c r="Y259" s="112" t="n"/>
      <c r="Z259" s="183">
        <f>Y259*F259</f>
        <v>0</v>
      </c>
      <c r="AA259" s="108" t="n"/>
      <c r="AB259" s="191">
        <f>AA259*E259</f>
        <v>0</v>
      </c>
      <c r="AC259" s="112" t="n"/>
      <c r="AD259" s="183">
        <f>AC259*F259</f>
        <v>0</v>
      </c>
      <c r="AE259" s="108" t="n"/>
      <c r="AF259" s="191">
        <f>AE259*E259</f>
        <v>0</v>
      </c>
      <c r="AG259" s="112" t="n"/>
      <c r="AH259" s="183">
        <f>AG259*F259</f>
        <v>0</v>
      </c>
      <c r="AI259" s="108" t="n"/>
      <c r="AJ259" s="191">
        <f>AI259*E259</f>
        <v>0</v>
      </c>
      <c r="AK259" s="112" t="n"/>
      <c r="AL259" s="183">
        <f>AK259*F259</f>
        <v>0</v>
      </c>
      <c r="AM259" s="113" t="n"/>
      <c r="AN259" s="192">
        <f>AM259*E259</f>
        <v>0</v>
      </c>
      <c r="AO259" s="115" t="n"/>
      <c r="AP259" s="183">
        <f>AO259*F259</f>
        <v>0</v>
      </c>
      <c r="AQ259" s="113" t="n"/>
      <c r="AR259" s="192">
        <f>AQ259*E259</f>
        <v>0</v>
      </c>
      <c r="AS259" s="115" t="n"/>
      <c r="AT259" s="183">
        <f>AS259*F259</f>
        <v>0</v>
      </c>
      <c r="AU259" s="113" t="n"/>
      <c r="AV259" s="192">
        <f>AU259*E259</f>
        <v>0</v>
      </c>
      <c r="AW259" s="115" t="n"/>
      <c r="AX259" s="183">
        <f>AW259*F259</f>
        <v>0</v>
      </c>
      <c r="AY259" s="113" t="n"/>
      <c r="AZ259" s="192">
        <f>AY259*E259</f>
        <v>0</v>
      </c>
      <c r="BA259" s="115" t="n"/>
      <c r="BB259" s="183">
        <f>BA259*F259</f>
        <v>0</v>
      </c>
      <c r="BC259" s="113" t="n"/>
      <c r="BD259" s="192">
        <f>BC259*E259</f>
        <v>0</v>
      </c>
      <c r="BE259" s="115" t="n"/>
      <c r="BF259" s="183">
        <f>BE259*F259</f>
        <v>0</v>
      </c>
    </row>
    <row r="260" ht="42.6" customHeight="1">
      <c r="A260" s="19" t="inlineStr">
        <is>
          <t>08.021.0020</t>
        </is>
      </c>
      <c r="B260" s="15" t="inlineStr">
        <is>
          <t>צינורות פלסטיים כפיפים (מריכף) קוטר 25 מ"מ התקנה סמויה לרבות חבל משיכה (אם נדרש), קופסאות וחומרי עזר</t>
        </is>
      </c>
      <c r="C260" s="14" t="inlineStr">
        <is>
          <t>מ'</t>
        </is>
      </c>
      <c r="D260" s="193" t="n">
        <v>8.5</v>
      </c>
      <c r="E260" s="180">
        <f>D260*(1-$E$2)</f>
        <v>7.225</v>
      </c>
      <c r="F260" s="194">
        <f>E260*(1+$F$2)</f>
        <v>7.58625</v>
      </c>
      <c r="H260" s="46">
        <f>K260+O260+W260+AA260+AE260+AI260+AQ260+AU260+AY260+BC260</f>
        <v>0</v>
      </c>
      <c r="I260" s="59">
        <f>M260+Q260+U260+Y260+AC260+AG260+AK260+AO260+AS260+AW260+BA260+BE260</f>
        <v>0</v>
      </c>
      <c r="K260" s="108" t="n"/>
      <c r="L260" s="190">
        <f>K260*E260</f>
        <v>0</v>
      </c>
      <c r="M260" s="110" t="n"/>
      <c r="N260" s="183">
        <f>M260*F260</f>
        <v>0</v>
      </c>
      <c r="O260" s="108" t="n"/>
      <c r="P260" s="191">
        <f>O260*E260</f>
        <v>0</v>
      </c>
      <c r="Q260" s="112" t="n"/>
      <c r="R260" s="183">
        <f>Q260*F260</f>
        <v>0</v>
      </c>
      <c r="S260" s="108" t="n"/>
      <c r="T260" s="191">
        <f>S260*E260</f>
        <v>0</v>
      </c>
      <c r="U260" s="112" t="n"/>
      <c r="V260" s="183">
        <f>U260*F260</f>
        <v>0</v>
      </c>
      <c r="W260" s="108" t="n"/>
      <c r="X260" s="191">
        <f>W260*E260</f>
        <v>0</v>
      </c>
      <c r="Y260" s="112" t="n"/>
      <c r="Z260" s="183">
        <f>Y260*F260</f>
        <v>0</v>
      </c>
      <c r="AA260" s="108" t="n"/>
      <c r="AB260" s="191">
        <f>AA260*E260</f>
        <v>0</v>
      </c>
      <c r="AC260" s="112" t="n"/>
      <c r="AD260" s="183">
        <f>AC260*F260</f>
        <v>0</v>
      </c>
      <c r="AE260" s="108" t="n"/>
      <c r="AF260" s="191">
        <f>AE260*E260</f>
        <v>0</v>
      </c>
      <c r="AG260" s="112" t="n"/>
      <c r="AH260" s="183">
        <f>AG260*F260</f>
        <v>0</v>
      </c>
      <c r="AI260" s="108" t="n"/>
      <c r="AJ260" s="191">
        <f>AI260*E260</f>
        <v>0</v>
      </c>
      <c r="AK260" s="112" t="n"/>
      <c r="AL260" s="183">
        <f>AK260*F260</f>
        <v>0</v>
      </c>
      <c r="AM260" s="113" t="n"/>
      <c r="AN260" s="192">
        <f>AM260*E260</f>
        <v>0</v>
      </c>
      <c r="AO260" s="115" t="n"/>
      <c r="AP260" s="183">
        <f>AO260*F260</f>
        <v>0</v>
      </c>
      <c r="AQ260" s="113" t="n"/>
      <c r="AR260" s="192">
        <f>AQ260*E260</f>
        <v>0</v>
      </c>
      <c r="AS260" s="115" t="n"/>
      <c r="AT260" s="183">
        <f>AS260*F260</f>
        <v>0</v>
      </c>
      <c r="AU260" s="113" t="n"/>
      <c r="AV260" s="192">
        <f>AU260*E260</f>
        <v>0</v>
      </c>
      <c r="AW260" s="115" t="n"/>
      <c r="AX260" s="183">
        <f>AW260*F260</f>
        <v>0</v>
      </c>
      <c r="AY260" s="113" t="n"/>
      <c r="AZ260" s="192">
        <f>AY260*E260</f>
        <v>0</v>
      </c>
      <c r="BA260" s="115" t="n"/>
      <c r="BB260" s="183">
        <f>BA260*F260</f>
        <v>0</v>
      </c>
      <c r="BC260" s="113" t="n"/>
      <c r="BD260" s="192">
        <f>BC260*E260</f>
        <v>0</v>
      </c>
      <c r="BE260" s="115" t="n"/>
      <c r="BF260" s="183">
        <f>BE260*F260</f>
        <v>0</v>
      </c>
    </row>
    <row r="261" ht="42.6" customHeight="1">
      <c r="A261" s="19" t="inlineStr">
        <is>
          <t>08.021.0030</t>
        </is>
      </c>
      <c r="B261" s="15" t="inlineStr">
        <is>
          <t>צינורות פלסטיים כפיפים (מריכף) קוטר 32 מ"מ התקנה סמויה לרבות חבל משיכה (אם נדרש), קופסאות וחומרי עזר</t>
        </is>
      </c>
      <c r="C261" s="14" t="inlineStr">
        <is>
          <t>מ'</t>
        </is>
      </c>
      <c r="D261" s="193" t="n">
        <v>10.1</v>
      </c>
      <c r="E261" s="180">
        <f>D261*(1-$E$2)</f>
        <v>8.584999999999999</v>
      </c>
      <c r="F261" s="194">
        <f>E261*(1+$F$2)</f>
        <v>9.014249999999999</v>
      </c>
      <c r="H261" s="46">
        <f>K261+O261+W261+AA261+AE261+AI261+AQ261+AU261+AY261+BC261</f>
        <v>0</v>
      </c>
      <c r="I261" s="59">
        <f>M261+Q261+U261+Y261+AC261+AG261+AK261+AO261+AS261+AW261+BA261+BE261</f>
        <v>0</v>
      </c>
      <c r="K261" s="108" t="n"/>
      <c r="L261" s="190">
        <f>K261*E261</f>
        <v>0</v>
      </c>
      <c r="M261" s="110" t="n"/>
      <c r="N261" s="183">
        <f>M261*F261</f>
        <v>0</v>
      </c>
      <c r="O261" s="108" t="n"/>
      <c r="P261" s="191">
        <f>O261*E261</f>
        <v>0</v>
      </c>
      <c r="Q261" s="112" t="n"/>
      <c r="R261" s="183">
        <f>Q261*F261</f>
        <v>0</v>
      </c>
      <c r="S261" s="108" t="n"/>
      <c r="T261" s="191">
        <f>S261*E261</f>
        <v>0</v>
      </c>
      <c r="U261" s="112" t="n"/>
      <c r="V261" s="183">
        <f>U261*F261</f>
        <v>0</v>
      </c>
      <c r="W261" s="108" t="n"/>
      <c r="X261" s="191">
        <f>W261*E261</f>
        <v>0</v>
      </c>
      <c r="Y261" s="112" t="n"/>
      <c r="Z261" s="183">
        <f>Y261*F261</f>
        <v>0</v>
      </c>
      <c r="AA261" s="108" t="n"/>
      <c r="AB261" s="191">
        <f>AA261*E261</f>
        <v>0</v>
      </c>
      <c r="AC261" s="112" t="n"/>
      <c r="AD261" s="183">
        <f>AC261*F261</f>
        <v>0</v>
      </c>
      <c r="AE261" s="108" t="n"/>
      <c r="AF261" s="191">
        <f>AE261*E261</f>
        <v>0</v>
      </c>
      <c r="AG261" s="112" t="n"/>
      <c r="AH261" s="183">
        <f>AG261*F261</f>
        <v>0</v>
      </c>
      <c r="AI261" s="108" t="n"/>
      <c r="AJ261" s="191">
        <f>AI261*E261</f>
        <v>0</v>
      </c>
      <c r="AK261" s="112" t="n"/>
      <c r="AL261" s="183">
        <f>AK261*F261</f>
        <v>0</v>
      </c>
      <c r="AM261" s="113" t="n"/>
      <c r="AN261" s="192">
        <f>AM261*E261</f>
        <v>0</v>
      </c>
      <c r="AO261" s="115" t="n"/>
      <c r="AP261" s="183">
        <f>AO261*F261</f>
        <v>0</v>
      </c>
      <c r="AQ261" s="113" t="n"/>
      <c r="AR261" s="192">
        <f>AQ261*E261</f>
        <v>0</v>
      </c>
      <c r="AS261" s="115" t="n"/>
      <c r="AT261" s="183">
        <f>AS261*F261</f>
        <v>0</v>
      </c>
      <c r="AU261" s="113" t="n"/>
      <c r="AV261" s="192">
        <f>AU261*E261</f>
        <v>0</v>
      </c>
      <c r="AW261" s="115" t="n"/>
      <c r="AX261" s="183">
        <f>AW261*F261</f>
        <v>0</v>
      </c>
      <c r="AY261" s="113" t="n"/>
      <c r="AZ261" s="192">
        <f>AY261*E261</f>
        <v>0</v>
      </c>
      <c r="BA261" s="115" t="n"/>
      <c r="BB261" s="183">
        <f>BA261*F261</f>
        <v>0</v>
      </c>
      <c r="BC261" s="113" t="n"/>
      <c r="BD261" s="192">
        <f>BC261*E261</f>
        <v>0</v>
      </c>
      <c r="BE261" s="115" t="n"/>
      <c r="BF261" s="183">
        <f>BE261*F261</f>
        <v>0</v>
      </c>
    </row>
    <row r="262" ht="42.6" customHeight="1">
      <c r="A262" s="19" t="inlineStr">
        <is>
          <t>08.021.0040</t>
        </is>
      </c>
      <c r="B262" s="15" t="inlineStr">
        <is>
          <t>צינורות פלסטיים כפיפים (מריכף) קוטר 40 מ"מ התקנה סמויה לרבות חבל משיכה (אם נדרש), קופסאות וחומרי עזר</t>
        </is>
      </c>
      <c r="C262" s="14" t="inlineStr">
        <is>
          <t>מ'</t>
        </is>
      </c>
      <c r="D262" s="193" t="n">
        <v>13.7</v>
      </c>
      <c r="E262" s="180">
        <f>D262*(1-$E$2)</f>
        <v>11.645</v>
      </c>
      <c r="F262" s="194">
        <f>E262*(1+$F$2)</f>
        <v>12.22725</v>
      </c>
      <c r="H262" s="46">
        <f>K262+O262+W262+AA262+AE262+AI262+AQ262+AU262+AY262+BC262</f>
        <v>0</v>
      </c>
      <c r="I262" s="59">
        <f>M262+Q262+U262+Y262+AC262+AG262+AK262+AO262+AS262+AW262+BA262+BE262</f>
        <v>0</v>
      </c>
      <c r="K262" s="108" t="n"/>
      <c r="L262" s="190">
        <f>K262*E262</f>
        <v>0</v>
      </c>
      <c r="M262" s="110" t="n"/>
      <c r="N262" s="183">
        <f>M262*F262</f>
        <v>0</v>
      </c>
      <c r="O262" s="108" t="n"/>
      <c r="P262" s="191">
        <f>O262*E262</f>
        <v>0</v>
      </c>
      <c r="Q262" s="112" t="n"/>
      <c r="R262" s="183">
        <f>Q262*F262</f>
        <v>0</v>
      </c>
      <c r="S262" s="108" t="n"/>
      <c r="T262" s="191">
        <f>S262*E262</f>
        <v>0</v>
      </c>
      <c r="U262" s="112" t="n"/>
      <c r="V262" s="183">
        <f>U262*F262</f>
        <v>0</v>
      </c>
      <c r="W262" s="108" t="n"/>
      <c r="X262" s="191">
        <f>W262*E262</f>
        <v>0</v>
      </c>
      <c r="Y262" s="112" t="n"/>
      <c r="Z262" s="183">
        <f>Y262*F262</f>
        <v>0</v>
      </c>
      <c r="AA262" s="108" t="n"/>
      <c r="AB262" s="191">
        <f>AA262*E262</f>
        <v>0</v>
      </c>
      <c r="AC262" s="112" t="n"/>
      <c r="AD262" s="183">
        <f>AC262*F262</f>
        <v>0</v>
      </c>
      <c r="AE262" s="108" t="n"/>
      <c r="AF262" s="191">
        <f>AE262*E262</f>
        <v>0</v>
      </c>
      <c r="AG262" s="112" t="n"/>
      <c r="AH262" s="183">
        <f>AG262*F262</f>
        <v>0</v>
      </c>
      <c r="AI262" s="108" t="n"/>
      <c r="AJ262" s="191">
        <f>AI262*E262</f>
        <v>0</v>
      </c>
      <c r="AK262" s="112" t="n"/>
      <c r="AL262" s="183">
        <f>AK262*F262</f>
        <v>0</v>
      </c>
      <c r="AM262" s="113" t="n"/>
      <c r="AN262" s="192">
        <f>AM262*E262</f>
        <v>0</v>
      </c>
      <c r="AO262" s="115" t="n"/>
      <c r="AP262" s="183">
        <f>AO262*F262</f>
        <v>0</v>
      </c>
      <c r="AQ262" s="113" t="n"/>
      <c r="AR262" s="192">
        <f>AQ262*E262</f>
        <v>0</v>
      </c>
      <c r="AS262" s="115" t="n"/>
      <c r="AT262" s="183">
        <f>AS262*F262</f>
        <v>0</v>
      </c>
      <c r="AU262" s="113" t="n"/>
      <c r="AV262" s="192">
        <f>AU262*E262</f>
        <v>0</v>
      </c>
      <c r="AW262" s="115" t="n"/>
      <c r="AX262" s="183">
        <f>AW262*F262</f>
        <v>0</v>
      </c>
      <c r="AY262" s="113" t="n"/>
      <c r="AZ262" s="192">
        <f>AY262*E262</f>
        <v>0</v>
      </c>
      <c r="BA262" s="115" t="n"/>
      <c r="BB262" s="183">
        <f>BA262*F262</f>
        <v>0</v>
      </c>
      <c r="BC262" s="113" t="n"/>
      <c r="BD262" s="192">
        <f>BC262*E262</f>
        <v>0</v>
      </c>
      <c r="BE262" s="115" t="n"/>
      <c r="BF262" s="183">
        <f>BE262*F262</f>
        <v>0</v>
      </c>
    </row>
    <row r="263" ht="42.6" customHeight="1">
      <c r="A263" s="19" t="inlineStr">
        <is>
          <t>08.021.0050</t>
        </is>
      </c>
      <c r="B263" s="15" t="inlineStr">
        <is>
          <t>צינורות פלסטיים כפיפים (מריכף) קוטר 50 מ"מ התקנה סמויה לרבות חבל משיכה (אם נדרש), קופסאות וחומרי עזר</t>
        </is>
      </c>
      <c r="C263" s="14" t="inlineStr">
        <is>
          <t>מ'</t>
        </is>
      </c>
      <c r="D263" s="193" t="n">
        <v>15.4</v>
      </c>
      <c r="E263" s="180">
        <f>D263*(1-$E$2)</f>
        <v>13.09</v>
      </c>
      <c r="F263" s="194">
        <f>E263*(1+$F$2)</f>
        <v>13.7445</v>
      </c>
      <c r="H263" s="46">
        <f>K263+O263+W263+AA263+AE263+AI263+AQ263+AU263+AY263+BC263</f>
        <v>0</v>
      </c>
      <c r="I263" s="59">
        <f>M263+Q263+U263+Y263+AC263+AG263+AK263+AO263+AS263+AW263+BA263+BE263</f>
        <v>0</v>
      </c>
      <c r="K263" s="108" t="n"/>
      <c r="L263" s="190">
        <f>K263*E263</f>
        <v>0</v>
      </c>
      <c r="M263" s="110" t="n"/>
      <c r="N263" s="183">
        <f>M263*F263</f>
        <v>0</v>
      </c>
      <c r="O263" s="108" t="n"/>
      <c r="P263" s="191">
        <f>O263*E263</f>
        <v>0</v>
      </c>
      <c r="Q263" s="112" t="n"/>
      <c r="R263" s="183">
        <f>Q263*F263</f>
        <v>0</v>
      </c>
      <c r="S263" s="108" t="n"/>
      <c r="T263" s="191">
        <f>S263*E263</f>
        <v>0</v>
      </c>
      <c r="U263" s="112" t="n"/>
      <c r="V263" s="183">
        <f>U263*F263</f>
        <v>0</v>
      </c>
      <c r="W263" s="108" t="n"/>
      <c r="X263" s="191">
        <f>W263*E263</f>
        <v>0</v>
      </c>
      <c r="Y263" s="112" t="n"/>
      <c r="Z263" s="183">
        <f>Y263*F263</f>
        <v>0</v>
      </c>
      <c r="AA263" s="108" t="n"/>
      <c r="AB263" s="191">
        <f>AA263*E263</f>
        <v>0</v>
      </c>
      <c r="AC263" s="112" t="n"/>
      <c r="AD263" s="183">
        <f>AC263*F263</f>
        <v>0</v>
      </c>
      <c r="AE263" s="108" t="n"/>
      <c r="AF263" s="191">
        <f>AE263*E263</f>
        <v>0</v>
      </c>
      <c r="AG263" s="112" t="n"/>
      <c r="AH263" s="183">
        <f>AG263*F263</f>
        <v>0</v>
      </c>
      <c r="AI263" s="108" t="n"/>
      <c r="AJ263" s="191">
        <f>AI263*E263</f>
        <v>0</v>
      </c>
      <c r="AK263" s="112" t="n"/>
      <c r="AL263" s="183">
        <f>AK263*F263</f>
        <v>0</v>
      </c>
      <c r="AM263" s="113" t="n"/>
      <c r="AN263" s="192">
        <f>AM263*E263</f>
        <v>0</v>
      </c>
      <c r="AO263" s="115" t="n"/>
      <c r="AP263" s="183">
        <f>AO263*F263</f>
        <v>0</v>
      </c>
      <c r="AQ263" s="113" t="n"/>
      <c r="AR263" s="192">
        <f>AQ263*E263</f>
        <v>0</v>
      </c>
      <c r="AS263" s="115" t="n"/>
      <c r="AT263" s="183">
        <f>AS263*F263</f>
        <v>0</v>
      </c>
      <c r="AU263" s="113" t="n"/>
      <c r="AV263" s="192">
        <f>AU263*E263</f>
        <v>0</v>
      </c>
      <c r="AW263" s="115" t="n"/>
      <c r="AX263" s="183">
        <f>AW263*F263</f>
        <v>0</v>
      </c>
      <c r="AY263" s="113" t="n"/>
      <c r="AZ263" s="192">
        <f>AY263*E263</f>
        <v>0</v>
      </c>
      <c r="BA263" s="115" t="n"/>
      <c r="BB263" s="183">
        <f>BA263*F263</f>
        <v>0</v>
      </c>
      <c r="BC263" s="113" t="n"/>
      <c r="BD263" s="192">
        <f>BC263*E263</f>
        <v>0</v>
      </c>
      <c r="BE263" s="115" t="n"/>
      <c r="BF263" s="183">
        <f>BE263*F263</f>
        <v>0</v>
      </c>
    </row>
    <row r="264" ht="42.6" customHeight="1">
      <c r="A264" s="19" t="inlineStr">
        <is>
          <t>08.021.0100</t>
        </is>
      </c>
      <c r="B264" s="15" t="inlineStr">
        <is>
          <t>צינורות פלסטיים כפיפים "כבה מאליו", קוטר 20 מ"מ, סמויים או גלויים לרבות חבל משיכה (אם נדרש), קופסאות וחומרי עזר</t>
        </is>
      </c>
      <c r="C264" s="14" t="inlineStr">
        <is>
          <t>מ'</t>
        </is>
      </c>
      <c r="D264" s="193" t="n">
        <v>7.7</v>
      </c>
      <c r="E264" s="180">
        <f>D264*(1-$E$2)</f>
        <v>6.545</v>
      </c>
      <c r="F264" s="194">
        <f>E264*(1+$F$2)</f>
        <v>6.87225</v>
      </c>
      <c r="H264" s="46">
        <f>K264+O264+W264+AA264+AE264+AI264+AQ264+AU264+AY264+BC264</f>
        <v>0</v>
      </c>
      <c r="I264" s="59">
        <f>M264+Q264+U264+Y264+AC264+AG264+AK264+AO264+AS264+AW264+BA264+BE264</f>
        <v>0</v>
      </c>
      <c r="K264" s="108" t="n"/>
      <c r="L264" s="190">
        <f>K264*E264</f>
        <v>0</v>
      </c>
      <c r="M264" s="110" t="n"/>
      <c r="N264" s="183">
        <f>M264*F264</f>
        <v>0</v>
      </c>
      <c r="O264" s="108" t="n"/>
      <c r="P264" s="191">
        <f>O264*E264</f>
        <v>0</v>
      </c>
      <c r="Q264" s="112" t="n"/>
      <c r="R264" s="183">
        <f>Q264*F264</f>
        <v>0</v>
      </c>
      <c r="S264" s="108" t="n"/>
      <c r="T264" s="191">
        <f>S264*E264</f>
        <v>0</v>
      </c>
      <c r="U264" s="112" t="n"/>
      <c r="V264" s="183">
        <f>U264*F264</f>
        <v>0</v>
      </c>
      <c r="W264" s="108" t="n"/>
      <c r="X264" s="191">
        <f>W264*E264</f>
        <v>0</v>
      </c>
      <c r="Y264" s="112" t="n"/>
      <c r="Z264" s="183">
        <f>Y264*F264</f>
        <v>0</v>
      </c>
      <c r="AA264" s="108" t="n"/>
      <c r="AB264" s="191">
        <f>AA264*E264</f>
        <v>0</v>
      </c>
      <c r="AC264" s="112" t="n"/>
      <c r="AD264" s="183">
        <f>AC264*F264</f>
        <v>0</v>
      </c>
      <c r="AE264" s="108" t="n"/>
      <c r="AF264" s="191">
        <f>AE264*E264</f>
        <v>0</v>
      </c>
      <c r="AG264" s="112" t="n"/>
      <c r="AH264" s="183">
        <f>AG264*F264</f>
        <v>0</v>
      </c>
      <c r="AI264" s="108" t="n"/>
      <c r="AJ264" s="191">
        <f>AI264*E264</f>
        <v>0</v>
      </c>
      <c r="AK264" s="112" t="n"/>
      <c r="AL264" s="183">
        <f>AK264*F264</f>
        <v>0</v>
      </c>
      <c r="AM264" s="113" t="n"/>
      <c r="AN264" s="192">
        <f>AM264*E264</f>
        <v>0</v>
      </c>
      <c r="AO264" s="115" t="n"/>
      <c r="AP264" s="183">
        <f>AO264*F264</f>
        <v>0</v>
      </c>
      <c r="AQ264" s="113" t="n"/>
      <c r="AR264" s="192">
        <f>AQ264*E264</f>
        <v>0</v>
      </c>
      <c r="AS264" s="115" t="n"/>
      <c r="AT264" s="183">
        <f>AS264*F264</f>
        <v>0</v>
      </c>
      <c r="AU264" s="113" t="n"/>
      <c r="AV264" s="192">
        <f>AU264*E264</f>
        <v>0</v>
      </c>
      <c r="AW264" s="115" t="n"/>
      <c r="AX264" s="183">
        <f>AW264*F264</f>
        <v>0</v>
      </c>
      <c r="AY264" s="113" t="n"/>
      <c r="AZ264" s="192">
        <f>AY264*E264</f>
        <v>0</v>
      </c>
      <c r="BA264" s="115" t="n"/>
      <c r="BB264" s="183">
        <f>BA264*F264</f>
        <v>0</v>
      </c>
      <c r="BC264" s="113" t="n"/>
      <c r="BD264" s="192">
        <f>BC264*E264</f>
        <v>0</v>
      </c>
      <c r="BE264" s="115" t="n"/>
      <c r="BF264" s="183">
        <f>BE264*F264</f>
        <v>0</v>
      </c>
    </row>
    <row r="265" ht="42.6" customHeight="1">
      <c r="A265" s="19" t="inlineStr">
        <is>
          <t>08.021.0110</t>
        </is>
      </c>
      <c r="B265" s="15" t="inlineStr">
        <is>
          <t>צינורות פלסטיים כפיפים "כבה מאליו", קוטר 25 מ"מ, סמויים או גלויים לרבות חבל משיכה (אם נדרש), קופסאות וחומרי עזר</t>
        </is>
      </c>
      <c r="C265" s="14" t="inlineStr">
        <is>
          <t>מ'</t>
        </is>
      </c>
      <c r="D265" s="193" t="n">
        <v>9.6</v>
      </c>
      <c r="E265" s="180">
        <f>D265*(1-$E$2)</f>
        <v>8.16</v>
      </c>
      <c r="F265" s="194">
        <f>E265*(1+$F$2)</f>
        <v>8.568000000000001</v>
      </c>
      <c r="H265" s="46">
        <f>K265+O265+W265+AA265+AE265+AI265+AQ265+AU265+AY265+BC265</f>
        <v>0</v>
      </c>
      <c r="I265" s="59">
        <f>M265+Q265+U265+Y265+AC265+AG265+AK265+AO265+AS265+AW265+BA265+BE265</f>
        <v>0</v>
      </c>
      <c r="K265" s="108" t="n"/>
      <c r="L265" s="190">
        <f>K265*E265</f>
        <v>0</v>
      </c>
      <c r="M265" s="110" t="n"/>
      <c r="N265" s="183">
        <f>M265*F265</f>
        <v>0</v>
      </c>
      <c r="O265" s="108" t="n"/>
      <c r="P265" s="191">
        <f>O265*E265</f>
        <v>0</v>
      </c>
      <c r="Q265" s="112" t="n"/>
      <c r="R265" s="183">
        <f>Q265*F265</f>
        <v>0</v>
      </c>
      <c r="S265" s="108" t="n"/>
      <c r="T265" s="191">
        <f>S265*E265</f>
        <v>0</v>
      </c>
      <c r="U265" s="112" t="n"/>
      <c r="V265" s="183">
        <f>U265*F265</f>
        <v>0</v>
      </c>
      <c r="W265" s="108" t="n"/>
      <c r="X265" s="191">
        <f>W265*E265</f>
        <v>0</v>
      </c>
      <c r="Y265" s="112" t="n"/>
      <c r="Z265" s="183">
        <f>Y265*F265</f>
        <v>0</v>
      </c>
      <c r="AA265" s="108" t="n"/>
      <c r="AB265" s="191">
        <f>AA265*E265</f>
        <v>0</v>
      </c>
      <c r="AC265" s="112" t="n"/>
      <c r="AD265" s="183">
        <f>AC265*F265</f>
        <v>0</v>
      </c>
      <c r="AE265" s="108" t="n"/>
      <c r="AF265" s="191">
        <f>AE265*E265</f>
        <v>0</v>
      </c>
      <c r="AG265" s="112" t="n"/>
      <c r="AH265" s="183">
        <f>AG265*F265</f>
        <v>0</v>
      </c>
      <c r="AI265" s="108" t="n"/>
      <c r="AJ265" s="191">
        <f>AI265*E265</f>
        <v>0</v>
      </c>
      <c r="AK265" s="112" t="n"/>
      <c r="AL265" s="183">
        <f>AK265*F265</f>
        <v>0</v>
      </c>
      <c r="AM265" s="113" t="n"/>
      <c r="AN265" s="192">
        <f>AM265*E265</f>
        <v>0</v>
      </c>
      <c r="AO265" s="115" t="n"/>
      <c r="AP265" s="183">
        <f>AO265*F265</f>
        <v>0</v>
      </c>
      <c r="AQ265" s="113" t="n"/>
      <c r="AR265" s="192">
        <f>AQ265*E265</f>
        <v>0</v>
      </c>
      <c r="AS265" s="115" t="n"/>
      <c r="AT265" s="183">
        <f>AS265*F265</f>
        <v>0</v>
      </c>
      <c r="AU265" s="113" t="n"/>
      <c r="AV265" s="192">
        <f>AU265*E265</f>
        <v>0</v>
      </c>
      <c r="AW265" s="115" t="n"/>
      <c r="AX265" s="183">
        <f>AW265*F265</f>
        <v>0</v>
      </c>
      <c r="AY265" s="113" t="n"/>
      <c r="AZ265" s="192">
        <f>AY265*E265</f>
        <v>0</v>
      </c>
      <c r="BA265" s="115" t="n"/>
      <c r="BB265" s="183">
        <f>BA265*F265</f>
        <v>0</v>
      </c>
      <c r="BC265" s="113" t="n"/>
      <c r="BD265" s="192">
        <f>BC265*E265</f>
        <v>0</v>
      </c>
      <c r="BE265" s="115" t="n"/>
      <c r="BF265" s="183">
        <f>BE265*F265</f>
        <v>0</v>
      </c>
    </row>
    <row r="266" ht="42.6" customHeight="1">
      <c r="A266" s="19" t="inlineStr">
        <is>
          <t>08.021.0120</t>
        </is>
      </c>
      <c r="B266" s="15" t="inlineStr">
        <is>
          <t>צינורות פלסטיים כפיפים "כבה מאליו", קוטר 32 מ"מ, סמויים או גלויים לרבות חבל משיכה (אם נדרש), קופסאות וחומרי עזר</t>
        </is>
      </c>
      <c r="C266" s="14" t="inlineStr">
        <is>
          <t>מ'</t>
        </is>
      </c>
      <c r="D266" s="193" t="n">
        <v>13.1</v>
      </c>
      <c r="E266" s="180">
        <f>D266*(1-$E$2)</f>
        <v>11.135</v>
      </c>
      <c r="F266" s="194">
        <f>E266*(1+$F$2)</f>
        <v>11.69175</v>
      </c>
      <c r="H266" s="46">
        <f>K266+O266+W266+AA266+AE266+AI266+AQ266+AU266+AY266+BC266</f>
        <v>0</v>
      </c>
      <c r="I266" s="59">
        <f>M266+Q266+U266+Y266+AC266+AG266+AK266+AO266+AS266+AW266+BA266+BE266</f>
        <v>0</v>
      </c>
      <c r="K266" s="108" t="n"/>
      <c r="L266" s="190">
        <f>K266*E266</f>
        <v>0</v>
      </c>
      <c r="M266" s="110" t="n"/>
      <c r="N266" s="183">
        <f>M266*F266</f>
        <v>0</v>
      </c>
      <c r="O266" s="108" t="n"/>
      <c r="P266" s="191">
        <f>O266*E266</f>
        <v>0</v>
      </c>
      <c r="Q266" s="112" t="n"/>
      <c r="R266" s="183">
        <f>Q266*F266</f>
        <v>0</v>
      </c>
      <c r="S266" s="108" t="n"/>
      <c r="T266" s="191">
        <f>S266*E266</f>
        <v>0</v>
      </c>
      <c r="U266" s="112" t="n"/>
      <c r="V266" s="183">
        <f>U266*F266</f>
        <v>0</v>
      </c>
      <c r="W266" s="108" t="n"/>
      <c r="X266" s="191">
        <f>W266*E266</f>
        <v>0</v>
      </c>
      <c r="Y266" s="112" t="n"/>
      <c r="Z266" s="183">
        <f>Y266*F266</f>
        <v>0</v>
      </c>
      <c r="AA266" s="108" t="n"/>
      <c r="AB266" s="191">
        <f>AA266*E266</f>
        <v>0</v>
      </c>
      <c r="AC266" s="112" t="n"/>
      <c r="AD266" s="183">
        <f>AC266*F266</f>
        <v>0</v>
      </c>
      <c r="AE266" s="108" t="n"/>
      <c r="AF266" s="191">
        <f>AE266*E266</f>
        <v>0</v>
      </c>
      <c r="AG266" s="112" t="n"/>
      <c r="AH266" s="183">
        <f>AG266*F266</f>
        <v>0</v>
      </c>
      <c r="AI266" s="108" t="n"/>
      <c r="AJ266" s="191">
        <f>AI266*E266</f>
        <v>0</v>
      </c>
      <c r="AK266" s="112" t="n"/>
      <c r="AL266" s="183">
        <f>AK266*F266</f>
        <v>0</v>
      </c>
      <c r="AM266" s="113" t="n"/>
      <c r="AN266" s="192">
        <f>AM266*E266</f>
        <v>0</v>
      </c>
      <c r="AO266" s="115" t="n"/>
      <c r="AP266" s="183">
        <f>AO266*F266</f>
        <v>0</v>
      </c>
      <c r="AQ266" s="113" t="n"/>
      <c r="AR266" s="192">
        <f>AQ266*E266</f>
        <v>0</v>
      </c>
      <c r="AS266" s="115" t="n"/>
      <c r="AT266" s="183">
        <f>AS266*F266</f>
        <v>0</v>
      </c>
      <c r="AU266" s="113" t="n"/>
      <c r="AV266" s="192">
        <f>AU266*E266</f>
        <v>0</v>
      </c>
      <c r="AW266" s="115" t="n"/>
      <c r="AX266" s="183">
        <f>AW266*F266</f>
        <v>0</v>
      </c>
      <c r="AY266" s="113" t="n"/>
      <c r="AZ266" s="192">
        <f>AY266*E266</f>
        <v>0</v>
      </c>
      <c r="BA266" s="115" t="n"/>
      <c r="BB266" s="183">
        <f>BA266*F266</f>
        <v>0</v>
      </c>
      <c r="BC266" s="113" t="n"/>
      <c r="BD266" s="192">
        <f>BC266*E266</f>
        <v>0</v>
      </c>
      <c r="BE266" s="115" t="n"/>
      <c r="BF266" s="183">
        <f>BE266*F266</f>
        <v>0</v>
      </c>
    </row>
    <row r="267" ht="42.6" customHeight="1">
      <c r="A267" s="19" t="inlineStr">
        <is>
          <t>08.021.0130</t>
        </is>
      </c>
      <c r="B267" s="15" t="inlineStr">
        <is>
          <t>צינורות פלסטיים כפיפים "כבה מאליו", קוטר 40 מ"מ, סמויים או גלויים לרבות חבל משיכה (אם נדרש), קופסאות וחומרי עזר</t>
        </is>
      </c>
      <c r="C267" s="14" t="inlineStr">
        <is>
          <t>מ'</t>
        </is>
      </c>
      <c r="D267" s="193" t="n">
        <v>15.2</v>
      </c>
      <c r="E267" s="180">
        <f>D267*(1-$E$2)</f>
        <v>12.92</v>
      </c>
      <c r="F267" s="194">
        <f>E267*(1+$F$2)</f>
        <v>13.566</v>
      </c>
      <c r="H267" s="46">
        <f>K267+O267+W267+AA267+AE267+AI267+AQ267+AU267+AY267+BC267</f>
        <v>0</v>
      </c>
      <c r="I267" s="59">
        <f>M267+Q267+U267+Y267+AC267+AG267+AK267+AO267+AS267+AW267+BA267+BE267</f>
        <v>0</v>
      </c>
      <c r="K267" s="108" t="n"/>
      <c r="L267" s="190">
        <f>K267*E267</f>
        <v>0</v>
      </c>
      <c r="M267" s="110" t="n"/>
      <c r="N267" s="183">
        <f>M267*F267</f>
        <v>0</v>
      </c>
      <c r="O267" s="108" t="n"/>
      <c r="P267" s="191">
        <f>O267*E267</f>
        <v>0</v>
      </c>
      <c r="Q267" s="112" t="n"/>
      <c r="R267" s="183">
        <f>Q267*F267</f>
        <v>0</v>
      </c>
      <c r="S267" s="108" t="n"/>
      <c r="T267" s="191">
        <f>S267*E267</f>
        <v>0</v>
      </c>
      <c r="U267" s="112" t="n"/>
      <c r="V267" s="183">
        <f>U267*F267</f>
        <v>0</v>
      </c>
      <c r="W267" s="108" t="n"/>
      <c r="X267" s="191">
        <f>W267*E267</f>
        <v>0</v>
      </c>
      <c r="Y267" s="112" t="n"/>
      <c r="Z267" s="183">
        <f>Y267*F267</f>
        <v>0</v>
      </c>
      <c r="AA267" s="108" t="n"/>
      <c r="AB267" s="191">
        <f>AA267*E267</f>
        <v>0</v>
      </c>
      <c r="AC267" s="112" t="n"/>
      <c r="AD267" s="183">
        <f>AC267*F267</f>
        <v>0</v>
      </c>
      <c r="AE267" s="108" t="n"/>
      <c r="AF267" s="191">
        <f>AE267*E267</f>
        <v>0</v>
      </c>
      <c r="AG267" s="112" t="n"/>
      <c r="AH267" s="183">
        <f>AG267*F267</f>
        <v>0</v>
      </c>
      <c r="AI267" s="108" t="n"/>
      <c r="AJ267" s="191">
        <f>AI267*E267</f>
        <v>0</v>
      </c>
      <c r="AK267" s="112" t="n"/>
      <c r="AL267" s="183">
        <f>AK267*F267</f>
        <v>0</v>
      </c>
      <c r="AM267" s="113" t="n"/>
      <c r="AN267" s="192">
        <f>AM267*E267</f>
        <v>0</v>
      </c>
      <c r="AO267" s="115" t="n"/>
      <c r="AP267" s="183">
        <f>AO267*F267</f>
        <v>0</v>
      </c>
      <c r="AQ267" s="113" t="n"/>
      <c r="AR267" s="192">
        <f>AQ267*E267</f>
        <v>0</v>
      </c>
      <c r="AS267" s="115" t="n"/>
      <c r="AT267" s="183">
        <f>AS267*F267</f>
        <v>0</v>
      </c>
      <c r="AU267" s="113" t="n"/>
      <c r="AV267" s="192">
        <f>AU267*E267</f>
        <v>0</v>
      </c>
      <c r="AW267" s="115" t="n"/>
      <c r="AX267" s="183">
        <f>AW267*F267</f>
        <v>0</v>
      </c>
      <c r="AY267" s="113" t="n"/>
      <c r="AZ267" s="192">
        <f>AY267*E267</f>
        <v>0</v>
      </c>
      <c r="BA267" s="115" t="n"/>
      <c r="BB267" s="183">
        <f>BA267*F267</f>
        <v>0</v>
      </c>
      <c r="BC267" s="113" t="n"/>
      <c r="BD267" s="192">
        <f>BC267*E267</f>
        <v>0</v>
      </c>
      <c r="BE267" s="115" t="n"/>
      <c r="BF267" s="183">
        <f>BE267*F267</f>
        <v>0</v>
      </c>
    </row>
    <row r="268" ht="42.6" customHeight="1">
      <c r="A268" s="19" t="inlineStr">
        <is>
          <t>08.021.0140</t>
        </is>
      </c>
      <c r="B268" s="15" t="inlineStr">
        <is>
          <t>צינורות פלסטיים כפיפים "כבה מאליו", קוטר 50 מ"מ, סמויים או גלויים לרבות חבל משיכה (אם נדרש), קופסאות וחומרי עזר</t>
        </is>
      </c>
      <c r="C268" s="14" t="inlineStr">
        <is>
          <t>מ'</t>
        </is>
      </c>
      <c r="D268" s="193" t="n">
        <v>21.8</v>
      </c>
      <c r="E268" s="180">
        <f>D268*(1-$E$2)</f>
        <v>18.53</v>
      </c>
      <c r="F268" s="194">
        <f>E268*(1+$F$2)</f>
        <v>19.456500000000002</v>
      </c>
      <c r="H268" s="46">
        <f>K268+O268+W268+AA268+AE268+AI268+AQ268+AU268+AY268+BC268</f>
        <v>0</v>
      </c>
      <c r="I268" s="59">
        <f>M268+Q268+U268+Y268+AC268+AG268+AK268+AO268+AS268+AW268+BA268+BE268</f>
        <v>0</v>
      </c>
      <c r="K268" s="108" t="n"/>
      <c r="L268" s="190">
        <f>K268*E268</f>
        <v>0</v>
      </c>
      <c r="M268" s="110" t="n"/>
      <c r="N268" s="183">
        <f>M268*F268</f>
        <v>0</v>
      </c>
      <c r="O268" s="108" t="n"/>
      <c r="P268" s="191">
        <f>O268*E268</f>
        <v>0</v>
      </c>
      <c r="Q268" s="112" t="n"/>
      <c r="R268" s="183">
        <f>Q268*F268</f>
        <v>0</v>
      </c>
      <c r="S268" s="108" t="n"/>
      <c r="T268" s="191">
        <f>S268*E268</f>
        <v>0</v>
      </c>
      <c r="U268" s="112" t="n"/>
      <c r="V268" s="183">
        <f>U268*F268</f>
        <v>0</v>
      </c>
      <c r="W268" s="108" t="n"/>
      <c r="X268" s="191">
        <f>W268*E268</f>
        <v>0</v>
      </c>
      <c r="Y268" s="112" t="n"/>
      <c r="Z268" s="183">
        <f>Y268*F268</f>
        <v>0</v>
      </c>
      <c r="AA268" s="108" t="n"/>
      <c r="AB268" s="191">
        <f>AA268*E268</f>
        <v>0</v>
      </c>
      <c r="AC268" s="112" t="n"/>
      <c r="AD268" s="183">
        <f>AC268*F268</f>
        <v>0</v>
      </c>
      <c r="AE268" s="108" t="n"/>
      <c r="AF268" s="191">
        <f>AE268*E268</f>
        <v>0</v>
      </c>
      <c r="AG268" s="112" t="n"/>
      <c r="AH268" s="183">
        <f>AG268*F268</f>
        <v>0</v>
      </c>
      <c r="AI268" s="108" t="n"/>
      <c r="AJ268" s="191">
        <f>AI268*E268</f>
        <v>0</v>
      </c>
      <c r="AK268" s="112" t="n"/>
      <c r="AL268" s="183">
        <f>AK268*F268</f>
        <v>0</v>
      </c>
      <c r="AM268" s="113" t="n"/>
      <c r="AN268" s="192">
        <f>AM268*E268</f>
        <v>0</v>
      </c>
      <c r="AO268" s="115" t="n"/>
      <c r="AP268" s="183">
        <f>AO268*F268</f>
        <v>0</v>
      </c>
      <c r="AQ268" s="113" t="n"/>
      <c r="AR268" s="192">
        <f>AQ268*E268</f>
        <v>0</v>
      </c>
      <c r="AS268" s="115" t="n"/>
      <c r="AT268" s="183">
        <f>AS268*F268</f>
        <v>0</v>
      </c>
      <c r="AU268" s="113" t="n"/>
      <c r="AV268" s="192">
        <f>AU268*E268</f>
        <v>0</v>
      </c>
      <c r="AW268" s="115" t="n"/>
      <c r="AX268" s="183">
        <f>AW268*F268</f>
        <v>0</v>
      </c>
      <c r="AY268" s="113" t="n"/>
      <c r="AZ268" s="192">
        <f>AY268*E268</f>
        <v>0</v>
      </c>
      <c r="BA268" s="115" t="n"/>
      <c r="BB268" s="183">
        <f>BA268*F268</f>
        <v>0</v>
      </c>
      <c r="BC268" s="113" t="n"/>
      <c r="BD268" s="192">
        <f>BC268*E268</f>
        <v>0</v>
      </c>
      <c r="BE268" s="115" t="n"/>
      <c r="BF268" s="183">
        <f>BE268*F268</f>
        <v>0</v>
      </c>
    </row>
    <row r="269" ht="42.6" customHeight="1">
      <c r="A269" s="19" t="inlineStr">
        <is>
          <t>08.021.0170</t>
        </is>
      </c>
      <c r="B269" s="15" t="inlineStr">
        <is>
          <t>צינורות פלסטיים גמישים (שרשוריים) קוטר 20 מ"מ, סמויים או גלויים, לרבות חבל משיכה (אם נדרש), קופסאות וחומרי עזר</t>
        </is>
      </c>
      <c r="C269" s="14" t="inlineStr">
        <is>
          <t>מ'</t>
        </is>
      </c>
      <c r="D269" s="193" t="n">
        <v>7.2</v>
      </c>
      <c r="E269" s="180">
        <f>D269*(1-$E$2)</f>
        <v>6.12</v>
      </c>
      <c r="F269" s="194">
        <f>E269*(1+$F$2)</f>
        <v>6.426</v>
      </c>
      <c r="H269" s="46">
        <f>K269+O269+W269+AA269+AE269+AI269+AQ269+AU269+AY269+BC269</f>
        <v>0</v>
      </c>
      <c r="I269" s="59">
        <f>M269+Q269+U269+Y269+AC269+AG269+AK269+AO269+AS269+AW269+BA269+BE269</f>
        <v>0</v>
      </c>
      <c r="K269" s="108" t="n"/>
      <c r="L269" s="190">
        <f>K269*E269</f>
        <v>0</v>
      </c>
      <c r="M269" s="110" t="n"/>
      <c r="N269" s="183">
        <f>M269*F269</f>
        <v>0</v>
      </c>
      <c r="O269" s="108" t="n"/>
      <c r="P269" s="191">
        <f>O269*E269</f>
        <v>0</v>
      </c>
      <c r="Q269" s="112" t="n"/>
      <c r="R269" s="183">
        <f>Q269*F269</f>
        <v>0</v>
      </c>
      <c r="S269" s="108" t="n"/>
      <c r="T269" s="191">
        <f>S269*E269</f>
        <v>0</v>
      </c>
      <c r="U269" s="112" t="n"/>
      <c r="V269" s="183">
        <f>U269*F269</f>
        <v>0</v>
      </c>
      <c r="W269" s="108" t="n"/>
      <c r="X269" s="191">
        <f>W269*E269</f>
        <v>0</v>
      </c>
      <c r="Y269" s="112" t="n"/>
      <c r="Z269" s="183">
        <f>Y269*F269</f>
        <v>0</v>
      </c>
      <c r="AA269" s="108" t="n"/>
      <c r="AB269" s="191">
        <f>AA269*E269</f>
        <v>0</v>
      </c>
      <c r="AC269" s="112" t="n"/>
      <c r="AD269" s="183">
        <f>AC269*F269</f>
        <v>0</v>
      </c>
      <c r="AE269" s="108" t="n"/>
      <c r="AF269" s="191">
        <f>AE269*E269</f>
        <v>0</v>
      </c>
      <c r="AG269" s="112" t="n"/>
      <c r="AH269" s="183">
        <f>AG269*F269</f>
        <v>0</v>
      </c>
      <c r="AI269" s="108" t="n"/>
      <c r="AJ269" s="191">
        <f>AI269*E269</f>
        <v>0</v>
      </c>
      <c r="AK269" s="112" t="n"/>
      <c r="AL269" s="183">
        <f>AK269*F269</f>
        <v>0</v>
      </c>
      <c r="AM269" s="113" t="n"/>
      <c r="AN269" s="192">
        <f>AM269*E269</f>
        <v>0</v>
      </c>
      <c r="AO269" s="115" t="n"/>
      <c r="AP269" s="183">
        <f>AO269*F269</f>
        <v>0</v>
      </c>
      <c r="AQ269" s="113" t="n"/>
      <c r="AR269" s="192">
        <f>AQ269*E269</f>
        <v>0</v>
      </c>
      <c r="AS269" s="115" t="n"/>
      <c r="AT269" s="183">
        <f>AS269*F269</f>
        <v>0</v>
      </c>
      <c r="AU269" s="113" t="n"/>
      <c r="AV269" s="192">
        <f>AU269*E269</f>
        <v>0</v>
      </c>
      <c r="AW269" s="115" t="n"/>
      <c r="AX269" s="183">
        <f>AW269*F269</f>
        <v>0</v>
      </c>
      <c r="AY269" s="113" t="n"/>
      <c r="AZ269" s="192">
        <f>AY269*E269</f>
        <v>0</v>
      </c>
      <c r="BA269" s="115" t="n"/>
      <c r="BB269" s="183">
        <f>BA269*F269</f>
        <v>0</v>
      </c>
      <c r="BC269" s="113" t="n"/>
      <c r="BD269" s="192">
        <f>BC269*E269</f>
        <v>0</v>
      </c>
      <c r="BE269" s="115" t="n"/>
      <c r="BF269" s="183">
        <f>BE269*F269</f>
        <v>0</v>
      </c>
    </row>
    <row r="270" ht="42.6" customHeight="1">
      <c r="A270" s="19" t="inlineStr">
        <is>
          <t>08.021.0172</t>
        </is>
      </c>
      <c r="B270" s="15" t="inlineStr">
        <is>
          <t>צינורות פלסטיים גמישים (שרשוריים) קוטר 25 מ"מ, סמויים או גלויים, לרבות חבל משיכה (אם נדרש), קופסאות וחומרי עזר</t>
        </is>
      </c>
      <c r="C270" s="14" t="inlineStr">
        <is>
          <t>מ'</t>
        </is>
      </c>
      <c r="D270" s="193" t="n">
        <v>10.3</v>
      </c>
      <c r="E270" s="180">
        <f>D270*(1-$E$2)</f>
        <v>8.755</v>
      </c>
      <c r="F270" s="194">
        <f>E270*(1+$F$2)</f>
        <v>9.192750000000002</v>
      </c>
      <c r="H270" s="46">
        <f>K270+O270+W270+AA270+AE270+AI270+AQ270+AU270+AY270+BC270</f>
        <v>0</v>
      </c>
      <c r="I270" s="59">
        <f>M270+Q270+U270+Y270+AC270+AG270+AK270+AO270+AS270+AW270+BA270+BE270</f>
        <v>0</v>
      </c>
      <c r="K270" s="108" t="n"/>
      <c r="L270" s="190">
        <f>K270*E270</f>
        <v>0</v>
      </c>
      <c r="M270" s="110" t="n"/>
      <c r="N270" s="183">
        <f>M270*F270</f>
        <v>0</v>
      </c>
      <c r="O270" s="108" t="n"/>
      <c r="P270" s="191">
        <f>O270*E270</f>
        <v>0</v>
      </c>
      <c r="Q270" s="112" t="n"/>
      <c r="R270" s="183">
        <f>Q270*F270</f>
        <v>0</v>
      </c>
      <c r="S270" s="108" t="n"/>
      <c r="T270" s="191">
        <f>S270*E270</f>
        <v>0</v>
      </c>
      <c r="U270" s="112" t="n"/>
      <c r="V270" s="183">
        <f>U270*F270</f>
        <v>0</v>
      </c>
      <c r="W270" s="108" t="n"/>
      <c r="X270" s="191">
        <f>W270*E270</f>
        <v>0</v>
      </c>
      <c r="Y270" s="112" t="n"/>
      <c r="Z270" s="183">
        <f>Y270*F270</f>
        <v>0</v>
      </c>
      <c r="AA270" s="108" t="n"/>
      <c r="AB270" s="191">
        <f>AA270*E270</f>
        <v>0</v>
      </c>
      <c r="AC270" s="112" t="n"/>
      <c r="AD270" s="183">
        <f>AC270*F270</f>
        <v>0</v>
      </c>
      <c r="AE270" s="108" t="n"/>
      <c r="AF270" s="191">
        <f>AE270*E270</f>
        <v>0</v>
      </c>
      <c r="AG270" s="112" t="n"/>
      <c r="AH270" s="183">
        <f>AG270*F270</f>
        <v>0</v>
      </c>
      <c r="AI270" s="108" t="n"/>
      <c r="AJ270" s="191">
        <f>AI270*E270</f>
        <v>0</v>
      </c>
      <c r="AK270" s="112" t="n"/>
      <c r="AL270" s="183">
        <f>AK270*F270</f>
        <v>0</v>
      </c>
      <c r="AM270" s="113" t="n"/>
      <c r="AN270" s="192">
        <f>AM270*E270</f>
        <v>0</v>
      </c>
      <c r="AO270" s="115" t="n"/>
      <c r="AP270" s="183">
        <f>AO270*F270</f>
        <v>0</v>
      </c>
      <c r="AQ270" s="113" t="n"/>
      <c r="AR270" s="192">
        <f>AQ270*E270</f>
        <v>0</v>
      </c>
      <c r="AS270" s="115" t="n"/>
      <c r="AT270" s="183">
        <f>AS270*F270</f>
        <v>0</v>
      </c>
      <c r="AU270" s="113" t="n"/>
      <c r="AV270" s="192">
        <f>AU270*E270</f>
        <v>0</v>
      </c>
      <c r="AW270" s="115" t="n"/>
      <c r="AX270" s="183">
        <f>AW270*F270</f>
        <v>0</v>
      </c>
      <c r="AY270" s="113" t="n"/>
      <c r="AZ270" s="192">
        <f>AY270*E270</f>
        <v>0</v>
      </c>
      <c r="BA270" s="115" t="n"/>
      <c r="BB270" s="183">
        <f>BA270*F270</f>
        <v>0</v>
      </c>
      <c r="BC270" s="113" t="n"/>
      <c r="BD270" s="192">
        <f>BC270*E270</f>
        <v>0</v>
      </c>
      <c r="BE270" s="115" t="n"/>
      <c r="BF270" s="183">
        <f>BE270*F270</f>
        <v>0</v>
      </c>
    </row>
    <row r="271" ht="42.6" customHeight="1">
      <c r="A271" s="19" t="inlineStr">
        <is>
          <t>08.021.0174</t>
        </is>
      </c>
      <c r="B271" s="15" t="inlineStr">
        <is>
          <t>צינורות פלסטיים גמישים (שרשוריים) קוטר 32 מ"מ, סמויים או גלויים, לרבות חבל משיכה (אם נדרש), קופסאות וחומרי עזר</t>
        </is>
      </c>
      <c r="C271" s="14" t="inlineStr">
        <is>
          <t>מ'</t>
        </is>
      </c>
      <c r="D271" s="193" t="n">
        <v>12</v>
      </c>
      <c r="E271" s="180">
        <f>D271*(1-$E$2)</f>
        <v>10.2</v>
      </c>
      <c r="F271" s="194">
        <f>E271*(1+$F$2)</f>
        <v>10.709999999999999</v>
      </c>
      <c r="H271" s="46">
        <f>K271+O271+W271+AA271+AE271+AI271+AQ271+AU271+AY271+BC271</f>
        <v>0</v>
      </c>
      <c r="I271" s="59">
        <f>M271+Q271+U271+Y271+AC271+AG271+AK271+AO271+AS271+AW271+BA271+BE271</f>
        <v>0</v>
      </c>
      <c r="K271" s="108" t="n"/>
      <c r="L271" s="190">
        <f>K271*E271</f>
        <v>0</v>
      </c>
      <c r="M271" s="110" t="n"/>
      <c r="N271" s="183">
        <f>M271*F271</f>
        <v>0</v>
      </c>
      <c r="O271" s="108" t="n"/>
      <c r="P271" s="191">
        <f>O271*E271</f>
        <v>0</v>
      </c>
      <c r="Q271" s="112" t="n"/>
      <c r="R271" s="183">
        <f>Q271*F271</f>
        <v>0</v>
      </c>
      <c r="S271" s="108" t="n"/>
      <c r="T271" s="191">
        <f>S271*E271</f>
        <v>0</v>
      </c>
      <c r="U271" s="112" t="n"/>
      <c r="V271" s="183">
        <f>U271*F271</f>
        <v>0</v>
      </c>
      <c r="W271" s="108" t="n"/>
      <c r="X271" s="191">
        <f>W271*E271</f>
        <v>0</v>
      </c>
      <c r="Y271" s="112" t="n"/>
      <c r="Z271" s="183">
        <f>Y271*F271</f>
        <v>0</v>
      </c>
      <c r="AA271" s="108" t="n"/>
      <c r="AB271" s="191">
        <f>AA271*E271</f>
        <v>0</v>
      </c>
      <c r="AC271" s="112" t="n"/>
      <c r="AD271" s="183">
        <f>AC271*F271</f>
        <v>0</v>
      </c>
      <c r="AE271" s="108" t="n"/>
      <c r="AF271" s="191">
        <f>AE271*E271</f>
        <v>0</v>
      </c>
      <c r="AG271" s="112" t="n"/>
      <c r="AH271" s="183">
        <f>AG271*F271</f>
        <v>0</v>
      </c>
      <c r="AI271" s="108" t="n"/>
      <c r="AJ271" s="191">
        <f>AI271*E271</f>
        <v>0</v>
      </c>
      <c r="AK271" s="112" t="n"/>
      <c r="AL271" s="183">
        <f>AK271*F271</f>
        <v>0</v>
      </c>
      <c r="AM271" s="113" t="n"/>
      <c r="AN271" s="192">
        <f>AM271*E271</f>
        <v>0</v>
      </c>
      <c r="AO271" s="115" t="n"/>
      <c r="AP271" s="183">
        <f>AO271*F271</f>
        <v>0</v>
      </c>
      <c r="AQ271" s="113" t="n"/>
      <c r="AR271" s="192">
        <f>AQ271*E271</f>
        <v>0</v>
      </c>
      <c r="AS271" s="115" t="n"/>
      <c r="AT271" s="183">
        <f>AS271*F271</f>
        <v>0</v>
      </c>
      <c r="AU271" s="113" t="n"/>
      <c r="AV271" s="192">
        <f>AU271*E271</f>
        <v>0</v>
      </c>
      <c r="AW271" s="115" t="n"/>
      <c r="AX271" s="183">
        <f>AW271*F271</f>
        <v>0</v>
      </c>
      <c r="AY271" s="113" t="n"/>
      <c r="AZ271" s="192">
        <f>AY271*E271</f>
        <v>0</v>
      </c>
      <c r="BA271" s="115" t="n"/>
      <c r="BB271" s="183">
        <f>BA271*F271</f>
        <v>0</v>
      </c>
      <c r="BC271" s="113" t="n"/>
      <c r="BD271" s="192">
        <f>BC271*E271</f>
        <v>0</v>
      </c>
      <c r="BE271" s="115" t="n"/>
      <c r="BF271" s="183">
        <f>BE271*F271</f>
        <v>0</v>
      </c>
    </row>
    <row r="272" ht="42.6" customHeight="1">
      <c r="A272" s="19" t="inlineStr">
        <is>
          <t>08.021.0176</t>
        </is>
      </c>
      <c r="B272" s="15" t="inlineStr">
        <is>
          <t>צינורות פלסטיים גמישים (שרשוריים) קוטר 40 מ"מ, סמויים או גלויים, לרבות חבל משיכה (אם נדרש), קופסאות וחומרי עזר</t>
        </is>
      </c>
      <c r="C272" s="14" t="inlineStr">
        <is>
          <t>מ'</t>
        </is>
      </c>
      <c r="D272" s="193" t="n">
        <v>15.7</v>
      </c>
      <c r="E272" s="180">
        <f>D272*(1-$E$2)</f>
        <v>13.344999999999999</v>
      </c>
      <c r="F272" s="194">
        <f>E272*(1+$F$2)</f>
        <v>14.01225</v>
      </c>
      <c r="H272" s="46">
        <f>K272+O272+W272+AA272+AE272+AI272+AQ272+AU272+AY272+BC272</f>
        <v>0</v>
      </c>
      <c r="I272" s="59">
        <f>M272+Q272+U272+Y272+AC272+AG272+AK272+AO272+AS272+AW272+BA272+BE272</f>
        <v>0</v>
      </c>
      <c r="K272" s="108" t="n"/>
      <c r="L272" s="190">
        <f>K272*E272</f>
        <v>0</v>
      </c>
      <c r="M272" s="110" t="n"/>
      <c r="N272" s="183">
        <f>M272*F272</f>
        <v>0</v>
      </c>
      <c r="O272" s="108" t="n"/>
      <c r="P272" s="191">
        <f>O272*E272</f>
        <v>0</v>
      </c>
      <c r="Q272" s="112" t="n"/>
      <c r="R272" s="183">
        <f>Q272*F272</f>
        <v>0</v>
      </c>
      <c r="S272" s="108" t="n"/>
      <c r="T272" s="191">
        <f>S272*E272</f>
        <v>0</v>
      </c>
      <c r="U272" s="112" t="n"/>
      <c r="V272" s="183">
        <f>U272*F272</f>
        <v>0</v>
      </c>
      <c r="W272" s="108" t="n"/>
      <c r="X272" s="191">
        <f>W272*E272</f>
        <v>0</v>
      </c>
      <c r="Y272" s="112" t="n"/>
      <c r="Z272" s="183">
        <f>Y272*F272</f>
        <v>0</v>
      </c>
      <c r="AA272" s="108" t="n"/>
      <c r="AB272" s="191">
        <f>AA272*E272</f>
        <v>0</v>
      </c>
      <c r="AC272" s="112" t="n"/>
      <c r="AD272" s="183">
        <f>AC272*F272</f>
        <v>0</v>
      </c>
      <c r="AE272" s="108" t="n"/>
      <c r="AF272" s="191">
        <f>AE272*E272</f>
        <v>0</v>
      </c>
      <c r="AG272" s="112" t="n"/>
      <c r="AH272" s="183">
        <f>AG272*F272</f>
        <v>0</v>
      </c>
      <c r="AI272" s="108" t="n"/>
      <c r="AJ272" s="191">
        <f>AI272*E272</f>
        <v>0</v>
      </c>
      <c r="AK272" s="112" t="n"/>
      <c r="AL272" s="183">
        <f>AK272*F272</f>
        <v>0</v>
      </c>
      <c r="AM272" s="113" t="n"/>
      <c r="AN272" s="192">
        <f>AM272*E272</f>
        <v>0</v>
      </c>
      <c r="AO272" s="115" t="n"/>
      <c r="AP272" s="183">
        <f>AO272*F272</f>
        <v>0</v>
      </c>
      <c r="AQ272" s="113" t="n"/>
      <c r="AR272" s="192">
        <f>AQ272*E272</f>
        <v>0</v>
      </c>
      <c r="AS272" s="115" t="n"/>
      <c r="AT272" s="183">
        <f>AS272*F272</f>
        <v>0</v>
      </c>
      <c r="AU272" s="113" t="n"/>
      <c r="AV272" s="192">
        <f>AU272*E272</f>
        <v>0</v>
      </c>
      <c r="AW272" s="115" t="n"/>
      <c r="AX272" s="183">
        <f>AW272*F272</f>
        <v>0</v>
      </c>
      <c r="AY272" s="113" t="n"/>
      <c r="AZ272" s="192">
        <f>AY272*E272</f>
        <v>0</v>
      </c>
      <c r="BA272" s="115" t="n"/>
      <c r="BB272" s="183">
        <f>BA272*F272</f>
        <v>0</v>
      </c>
      <c r="BC272" s="113" t="n"/>
      <c r="BD272" s="192">
        <f>BC272*E272</f>
        <v>0</v>
      </c>
      <c r="BE272" s="115" t="n"/>
      <c r="BF272" s="183">
        <f>BE272*F272</f>
        <v>0</v>
      </c>
    </row>
    <row r="273" ht="42.6" customHeight="1">
      <c r="A273" s="19" t="inlineStr">
        <is>
          <t>08.021.0178</t>
        </is>
      </c>
      <c r="B273" s="15" t="inlineStr">
        <is>
          <t>צינורות פלסטיים גמישים (שרשוריים) קוטר 50 מ"מ, סמויים או גלויים, לרבות חבל משיכה (אם נדרש), קופסאות וחומרי עזר</t>
        </is>
      </c>
      <c r="C273" s="14" t="inlineStr">
        <is>
          <t>מ'</t>
        </is>
      </c>
      <c r="D273" s="193" t="n">
        <v>19.7</v>
      </c>
      <c r="E273" s="180">
        <f>D273*(1-$E$2)</f>
        <v>16.744999999999997</v>
      </c>
      <c r="F273" s="194">
        <f>E273*(1+$F$2)</f>
        <v>17.58225</v>
      </c>
      <c r="H273" s="46">
        <f>K273+O273+W273+AA273+AE273+AI273+AQ273+AU273+AY273+BC273</f>
        <v>0</v>
      </c>
      <c r="I273" s="59">
        <f>M273+Q273+U273+Y273+AC273+AG273+AK273+AO273+AS273+AW273+BA273+BE273</f>
        <v>0</v>
      </c>
      <c r="K273" s="108" t="n"/>
      <c r="L273" s="190">
        <f>K273*E273</f>
        <v>0</v>
      </c>
      <c r="M273" s="110" t="n"/>
      <c r="N273" s="183">
        <f>M273*F273</f>
        <v>0</v>
      </c>
      <c r="O273" s="108" t="n"/>
      <c r="P273" s="191">
        <f>O273*E273</f>
        <v>0</v>
      </c>
      <c r="Q273" s="112" t="n"/>
      <c r="R273" s="183">
        <f>Q273*F273</f>
        <v>0</v>
      </c>
      <c r="S273" s="108" t="n"/>
      <c r="T273" s="191">
        <f>S273*E273</f>
        <v>0</v>
      </c>
      <c r="U273" s="112" t="n"/>
      <c r="V273" s="183">
        <f>U273*F273</f>
        <v>0</v>
      </c>
      <c r="W273" s="108" t="n"/>
      <c r="X273" s="191">
        <f>W273*E273</f>
        <v>0</v>
      </c>
      <c r="Y273" s="112" t="n"/>
      <c r="Z273" s="183">
        <f>Y273*F273</f>
        <v>0</v>
      </c>
      <c r="AA273" s="108" t="n"/>
      <c r="AB273" s="191">
        <f>AA273*E273</f>
        <v>0</v>
      </c>
      <c r="AC273" s="112" t="n"/>
      <c r="AD273" s="183">
        <f>AC273*F273</f>
        <v>0</v>
      </c>
      <c r="AE273" s="108" t="n"/>
      <c r="AF273" s="191">
        <f>AE273*E273</f>
        <v>0</v>
      </c>
      <c r="AG273" s="112" t="n"/>
      <c r="AH273" s="183">
        <f>AG273*F273</f>
        <v>0</v>
      </c>
      <c r="AI273" s="108" t="n"/>
      <c r="AJ273" s="191">
        <f>AI273*E273</f>
        <v>0</v>
      </c>
      <c r="AK273" s="112" t="n"/>
      <c r="AL273" s="183">
        <f>AK273*F273</f>
        <v>0</v>
      </c>
      <c r="AM273" s="113" t="n"/>
      <c r="AN273" s="192">
        <f>AM273*E273</f>
        <v>0</v>
      </c>
      <c r="AO273" s="115" t="n"/>
      <c r="AP273" s="183">
        <f>AO273*F273</f>
        <v>0</v>
      </c>
      <c r="AQ273" s="113" t="n"/>
      <c r="AR273" s="192">
        <f>AQ273*E273</f>
        <v>0</v>
      </c>
      <c r="AS273" s="115" t="n"/>
      <c r="AT273" s="183">
        <f>AS273*F273</f>
        <v>0</v>
      </c>
      <c r="AU273" s="113" t="n"/>
      <c r="AV273" s="192">
        <f>AU273*E273</f>
        <v>0</v>
      </c>
      <c r="AW273" s="115" t="n"/>
      <c r="AX273" s="183">
        <f>AW273*F273</f>
        <v>0</v>
      </c>
      <c r="AY273" s="113" t="n"/>
      <c r="AZ273" s="192">
        <f>AY273*E273</f>
        <v>0</v>
      </c>
      <c r="BA273" s="115" t="n"/>
      <c r="BB273" s="183">
        <f>BA273*F273</f>
        <v>0</v>
      </c>
      <c r="BC273" s="113" t="n"/>
      <c r="BD273" s="192">
        <f>BC273*E273</f>
        <v>0</v>
      </c>
      <c r="BE273" s="115" t="n"/>
      <c r="BF273" s="183">
        <f>BE273*F273</f>
        <v>0</v>
      </c>
    </row>
    <row r="274" ht="42.6" customHeight="1">
      <c r="A274" s="19" t="inlineStr">
        <is>
          <t>08.021.0196</t>
        </is>
      </c>
      <c r="B274" s="15" t="inlineStr">
        <is>
          <t>צינורות P.V.C קשיחים SN-8 קוטר 110 מ"מ עובי דופן 3.2 מ"מ לרבות חבל משיכה, תיבות מעבר וחומרי עזר</t>
        </is>
      </c>
      <c r="C274" s="14" t="inlineStr">
        <is>
          <t>מ'</t>
        </is>
      </c>
      <c r="D274" s="193" t="n">
        <v>52</v>
      </c>
      <c r="E274" s="180">
        <f>D274*(1-$E$2)</f>
        <v>44.199999999999996</v>
      </c>
      <c r="F274" s="194">
        <f>E274*(1+$F$2)</f>
        <v>46.41</v>
      </c>
      <c r="H274" s="46">
        <f>K274+O274+W274+AA274+AE274+AI274+AQ274+AU274+AY274+BC274</f>
        <v>0</v>
      </c>
      <c r="I274" s="59">
        <f>M274+Q274+U274+Y274+AC274+AG274+AK274+AO274+AS274+AW274+BA274+BE274</f>
        <v>0</v>
      </c>
      <c r="K274" s="108" t="n"/>
      <c r="L274" s="190">
        <f>K274*E274</f>
        <v>0</v>
      </c>
      <c r="M274" s="110" t="n"/>
      <c r="N274" s="183">
        <f>M274*F274</f>
        <v>0</v>
      </c>
      <c r="O274" s="108" t="n"/>
      <c r="P274" s="191">
        <f>O274*E274</f>
        <v>0</v>
      </c>
      <c r="Q274" s="112" t="n"/>
      <c r="R274" s="183">
        <f>Q274*F274</f>
        <v>0</v>
      </c>
      <c r="S274" s="108" t="n"/>
      <c r="T274" s="191">
        <f>S274*E274</f>
        <v>0</v>
      </c>
      <c r="U274" s="112" t="n"/>
      <c r="V274" s="183">
        <f>U274*F274</f>
        <v>0</v>
      </c>
      <c r="W274" s="108" t="n"/>
      <c r="X274" s="191">
        <f>W274*E274</f>
        <v>0</v>
      </c>
      <c r="Y274" s="112" t="n"/>
      <c r="Z274" s="183">
        <f>Y274*F274</f>
        <v>0</v>
      </c>
      <c r="AA274" s="108" t="n"/>
      <c r="AB274" s="191">
        <f>AA274*E274</f>
        <v>0</v>
      </c>
      <c r="AC274" s="112" t="n"/>
      <c r="AD274" s="183">
        <f>AC274*F274</f>
        <v>0</v>
      </c>
      <c r="AE274" s="108" t="n"/>
      <c r="AF274" s="191">
        <f>AE274*E274</f>
        <v>0</v>
      </c>
      <c r="AG274" s="112" t="n"/>
      <c r="AH274" s="183">
        <f>AG274*F274</f>
        <v>0</v>
      </c>
      <c r="AI274" s="108" t="n"/>
      <c r="AJ274" s="191">
        <f>AI274*E274</f>
        <v>0</v>
      </c>
      <c r="AK274" s="112" t="n"/>
      <c r="AL274" s="183">
        <f>AK274*F274</f>
        <v>0</v>
      </c>
      <c r="AM274" s="113" t="n"/>
      <c r="AN274" s="192">
        <f>AM274*E274</f>
        <v>0</v>
      </c>
      <c r="AO274" s="115" t="n"/>
      <c r="AP274" s="183">
        <f>AO274*F274</f>
        <v>0</v>
      </c>
      <c r="AQ274" s="113" t="n"/>
      <c r="AR274" s="192">
        <f>AQ274*E274</f>
        <v>0</v>
      </c>
      <c r="AS274" s="115" t="n"/>
      <c r="AT274" s="183">
        <f>AS274*F274</f>
        <v>0</v>
      </c>
      <c r="AU274" s="113" t="n"/>
      <c r="AV274" s="192">
        <f>AU274*E274</f>
        <v>0</v>
      </c>
      <c r="AW274" s="115" t="n"/>
      <c r="AX274" s="183">
        <f>AW274*F274</f>
        <v>0</v>
      </c>
      <c r="AY274" s="113" t="n"/>
      <c r="AZ274" s="192">
        <f>AY274*E274</f>
        <v>0</v>
      </c>
      <c r="BA274" s="115" t="n"/>
      <c r="BB274" s="183">
        <f>BA274*F274</f>
        <v>0</v>
      </c>
      <c r="BC274" s="113" t="n"/>
      <c r="BD274" s="192">
        <f>BC274*E274</f>
        <v>0</v>
      </c>
      <c r="BE274" s="115" t="n"/>
      <c r="BF274" s="183">
        <f>BE274*F274</f>
        <v>0</v>
      </c>
    </row>
    <row r="275" ht="42.6" customHeight="1">
      <c r="A275" s="19" t="inlineStr">
        <is>
          <t>08.021.0198</t>
        </is>
      </c>
      <c r="B275" s="15" t="inlineStr">
        <is>
          <t>צינורות P.V.C קשיחים SN-16 קוטר 110 מ"מ עובי דופן 4.2 מ"מ לרבות חבל משיכה, תיבות מעבר וחומרי עזר</t>
        </is>
      </c>
      <c r="C275" s="14" t="inlineStr">
        <is>
          <t>מ'</t>
        </is>
      </c>
      <c r="D275" s="193" t="n">
        <v>60</v>
      </c>
      <c r="E275" s="180">
        <f>D275*(1-$E$2)</f>
        <v>51</v>
      </c>
      <c r="F275" s="194">
        <f>E275*(1+$F$2)</f>
        <v>53.550000000000004</v>
      </c>
      <c r="H275" s="46">
        <f>K275+O275+W275+AA275+AE275+AI275+AQ275+AU275+AY275+BC275</f>
        <v>0</v>
      </c>
      <c r="I275" s="59">
        <f>M275+Q275+U275+Y275+AC275+AG275+AK275+AO275+AS275+AW275+BA275+BE275</f>
        <v>0</v>
      </c>
      <c r="K275" s="108" t="n"/>
      <c r="L275" s="190">
        <f>K275*E275</f>
        <v>0</v>
      </c>
      <c r="M275" s="110" t="n"/>
      <c r="N275" s="183">
        <f>M275*F275</f>
        <v>0</v>
      </c>
      <c r="O275" s="108" t="n"/>
      <c r="P275" s="191">
        <f>O275*E275</f>
        <v>0</v>
      </c>
      <c r="Q275" s="112" t="n"/>
      <c r="R275" s="183">
        <f>Q275*F275</f>
        <v>0</v>
      </c>
      <c r="S275" s="108" t="n"/>
      <c r="T275" s="191">
        <f>S275*E275</f>
        <v>0</v>
      </c>
      <c r="U275" s="112" t="n"/>
      <c r="V275" s="183">
        <f>U275*F275</f>
        <v>0</v>
      </c>
      <c r="W275" s="108" t="n"/>
      <c r="X275" s="191">
        <f>W275*E275</f>
        <v>0</v>
      </c>
      <c r="Y275" s="112" t="n"/>
      <c r="Z275" s="183">
        <f>Y275*F275</f>
        <v>0</v>
      </c>
      <c r="AA275" s="108" t="n"/>
      <c r="AB275" s="191">
        <f>AA275*E275</f>
        <v>0</v>
      </c>
      <c r="AC275" s="112" t="n"/>
      <c r="AD275" s="183">
        <f>AC275*F275</f>
        <v>0</v>
      </c>
      <c r="AE275" s="108" t="n"/>
      <c r="AF275" s="191">
        <f>AE275*E275</f>
        <v>0</v>
      </c>
      <c r="AG275" s="112" t="n"/>
      <c r="AH275" s="183">
        <f>AG275*F275</f>
        <v>0</v>
      </c>
      <c r="AI275" s="108" t="n"/>
      <c r="AJ275" s="191">
        <f>AI275*E275</f>
        <v>0</v>
      </c>
      <c r="AK275" s="112" t="n"/>
      <c r="AL275" s="183">
        <f>AK275*F275</f>
        <v>0</v>
      </c>
      <c r="AM275" s="113" t="n"/>
      <c r="AN275" s="192">
        <f>AM275*E275</f>
        <v>0</v>
      </c>
      <c r="AO275" s="115" t="n"/>
      <c r="AP275" s="183">
        <f>AO275*F275</f>
        <v>0</v>
      </c>
      <c r="AQ275" s="113" t="n"/>
      <c r="AR275" s="192">
        <f>AQ275*E275</f>
        <v>0</v>
      </c>
      <c r="AS275" s="115" t="n"/>
      <c r="AT275" s="183">
        <f>AS275*F275</f>
        <v>0</v>
      </c>
      <c r="AU275" s="113" t="n"/>
      <c r="AV275" s="192">
        <f>AU275*E275</f>
        <v>0</v>
      </c>
      <c r="AW275" s="115" t="n"/>
      <c r="AX275" s="183">
        <f>AW275*F275</f>
        <v>0</v>
      </c>
      <c r="AY275" s="113" t="n"/>
      <c r="AZ275" s="192">
        <f>AY275*E275</f>
        <v>0</v>
      </c>
      <c r="BA275" s="115" t="n"/>
      <c r="BB275" s="183">
        <f>BA275*F275</f>
        <v>0</v>
      </c>
      <c r="BC275" s="113" t="n"/>
      <c r="BD275" s="192">
        <f>BC275*E275</f>
        <v>0</v>
      </c>
      <c r="BE275" s="115" t="n"/>
      <c r="BF275" s="183">
        <f>BE275*F275</f>
        <v>0</v>
      </c>
    </row>
    <row r="276" ht="42.6" customHeight="1">
      <c r="A276" s="19" t="inlineStr">
        <is>
          <t>08.021.0200</t>
        </is>
      </c>
      <c r="B276" s="15" t="inlineStr">
        <is>
          <t>צינורות P.V.C קשיחים SN-32 קוטר 110 מ"מ עובי דופן 5.3 מ"מ לרבות חבל משיכה, תיבות מעבר וחומרי עזר</t>
        </is>
      </c>
      <c r="C276" s="14" t="inlineStr">
        <is>
          <t>מ'</t>
        </is>
      </c>
      <c r="D276" s="193" t="n">
        <v>74</v>
      </c>
      <c r="E276" s="180">
        <f>D276*(1-$E$2)</f>
        <v>62.9</v>
      </c>
      <c r="F276" s="194">
        <f>E276*(1+$F$2)</f>
        <v>66.045</v>
      </c>
      <c r="H276" s="46">
        <f>K276+O276+W276+AA276+AE276+AI276+AQ276+AU276+AY276+BC276</f>
        <v>0</v>
      </c>
      <c r="I276" s="59">
        <f>M276+Q276+U276+Y276+AC276+AG276+AK276+AO276+AS276+AW276+BA276+BE276</f>
        <v>0</v>
      </c>
      <c r="K276" s="108" t="n"/>
      <c r="L276" s="190">
        <f>K276*E276</f>
        <v>0</v>
      </c>
      <c r="M276" s="110" t="n"/>
      <c r="N276" s="183">
        <f>M276*F276</f>
        <v>0</v>
      </c>
      <c r="O276" s="108" t="n"/>
      <c r="P276" s="191">
        <f>O276*E276</f>
        <v>0</v>
      </c>
      <c r="Q276" s="112" t="n"/>
      <c r="R276" s="183">
        <f>Q276*F276</f>
        <v>0</v>
      </c>
      <c r="S276" s="108" t="n"/>
      <c r="T276" s="191">
        <f>S276*E276</f>
        <v>0</v>
      </c>
      <c r="U276" s="112" t="n"/>
      <c r="V276" s="183">
        <f>U276*F276</f>
        <v>0</v>
      </c>
      <c r="W276" s="108" t="n"/>
      <c r="X276" s="191">
        <f>W276*E276</f>
        <v>0</v>
      </c>
      <c r="Y276" s="112" t="n"/>
      <c r="Z276" s="183">
        <f>Y276*F276</f>
        <v>0</v>
      </c>
      <c r="AA276" s="108" t="n"/>
      <c r="AB276" s="191">
        <f>AA276*E276</f>
        <v>0</v>
      </c>
      <c r="AC276" s="112" t="n"/>
      <c r="AD276" s="183">
        <f>AC276*F276</f>
        <v>0</v>
      </c>
      <c r="AE276" s="108" t="n"/>
      <c r="AF276" s="191">
        <f>AE276*E276</f>
        <v>0</v>
      </c>
      <c r="AG276" s="112" t="n"/>
      <c r="AH276" s="183">
        <f>AG276*F276</f>
        <v>0</v>
      </c>
      <c r="AI276" s="108" t="n"/>
      <c r="AJ276" s="191">
        <f>AI276*E276</f>
        <v>0</v>
      </c>
      <c r="AK276" s="112" t="n"/>
      <c r="AL276" s="183">
        <f>AK276*F276</f>
        <v>0</v>
      </c>
      <c r="AM276" s="113" t="n"/>
      <c r="AN276" s="192">
        <f>AM276*E276</f>
        <v>0</v>
      </c>
      <c r="AO276" s="115" t="n"/>
      <c r="AP276" s="183">
        <f>AO276*F276</f>
        <v>0</v>
      </c>
      <c r="AQ276" s="113" t="n"/>
      <c r="AR276" s="192">
        <f>AQ276*E276</f>
        <v>0</v>
      </c>
      <c r="AS276" s="115" t="n"/>
      <c r="AT276" s="183">
        <f>AS276*F276</f>
        <v>0</v>
      </c>
      <c r="AU276" s="113" t="n"/>
      <c r="AV276" s="192">
        <f>AU276*E276</f>
        <v>0</v>
      </c>
      <c r="AW276" s="115" t="n"/>
      <c r="AX276" s="183">
        <f>AW276*F276</f>
        <v>0</v>
      </c>
      <c r="AY276" s="113" t="n"/>
      <c r="AZ276" s="192">
        <f>AY276*E276</f>
        <v>0</v>
      </c>
      <c r="BA276" s="115" t="n"/>
      <c r="BB276" s="183">
        <f>BA276*F276</f>
        <v>0</v>
      </c>
      <c r="BC276" s="113" t="n"/>
      <c r="BD276" s="192">
        <f>BC276*E276</f>
        <v>0</v>
      </c>
      <c r="BE276" s="115" t="n"/>
      <c r="BF276" s="183">
        <f>BE276*F276</f>
        <v>0</v>
      </c>
    </row>
    <row r="277" ht="42.6" customHeight="1">
      <c r="A277" s="19" t="inlineStr">
        <is>
          <t>08.021.0206</t>
        </is>
      </c>
      <c r="B277" s="15" t="inlineStr">
        <is>
          <t>צינורות P.V.C קשיחים SN-8 קוטר 160 מ"מ עובי דופן 4.7 מ"מ לרבות חבל משיכה, תיבות מעבר וחומרי עזר</t>
        </is>
      </c>
      <c r="C277" s="14" t="inlineStr">
        <is>
          <t>מ'</t>
        </is>
      </c>
      <c r="D277" s="193" t="n">
        <v>100</v>
      </c>
      <c r="E277" s="180">
        <f>D277*(1-$E$2)</f>
        <v>85</v>
      </c>
      <c r="F277" s="194">
        <f>E277*(1+$F$2)</f>
        <v>89.25</v>
      </c>
      <c r="H277" s="46">
        <f>K277+O277+W277+AA277+AE277+AI277+AQ277+AU277+AY277+BC277</f>
        <v>0</v>
      </c>
      <c r="I277" s="59">
        <f>M277+Q277+U277+Y277+AC277+AG277+AK277+AO277+AS277+AW277+BA277+BE277</f>
        <v>0</v>
      </c>
      <c r="K277" s="108" t="n"/>
      <c r="L277" s="190">
        <f>K277*E277</f>
        <v>0</v>
      </c>
      <c r="M277" s="110" t="n"/>
      <c r="N277" s="183">
        <f>M277*F277</f>
        <v>0</v>
      </c>
      <c r="O277" s="108" t="n"/>
      <c r="P277" s="191">
        <f>O277*E277</f>
        <v>0</v>
      </c>
      <c r="Q277" s="112" t="n"/>
      <c r="R277" s="183">
        <f>Q277*F277</f>
        <v>0</v>
      </c>
      <c r="S277" s="108" t="n"/>
      <c r="T277" s="191">
        <f>S277*E277</f>
        <v>0</v>
      </c>
      <c r="U277" s="112" t="n"/>
      <c r="V277" s="183">
        <f>U277*F277</f>
        <v>0</v>
      </c>
      <c r="W277" s="108" t="n"/>
      <c r="X277" s="191">
        <f>W277*E277</f>
        <v>0</v>
      </c>
      <c r="Y277" s="112" t="n"/>
      <c r="Z277" s="183">
        <f>Y277*F277</f>
        <v>0</v>
      </c>
      <c r="AA277" s="108" t="n"/>
      <c r="AB277" s="191">
        <f>AA277*E277</f>
        <v>0</v>
      </c>
      <c r="AC277" s="112" t="n"/>
      <c r="AD277" s="183">
        <f>AC277*F277</f>
        <v>0</v>
      </c>
      <c r="AE277" s="108" t="n"/>
      <c r="AF277" s="191">
        <f>AE277*E277</f>
        <v>0</v>
      </c>
      <c r="AG277" s="112" t="n"/>
      <c r="AH277" s="183">
        <f>AG277*F277</f>
        <v>0</v>
      </c>
      <c r="AI277" s="108" t="n"/>
      <c r="AJ277" s="191">
        <f>AI277*E277</f>
        <v>0</v>
      </c>
      <c r="AK277" s="112" t="n"/>
      <c r="AL277" s="183">
        <f>AK277*F277</f>
        <v>0</v>
      </c>
      <c r="AM277" s="113" t="n"/>
      <c r="AN277" s="192">
        <f>AM277*E277</f>
        <v>0</v>
      </c>
      <c r="AO277" s="115" t="n"/>
      <c r="AP277" s="183">
        <f>AO277*F277</f>
        <v>0</v>
      </c>
      <c r="AQ277" s="113" t="n"/>
      <c r="AR277" s="192">
        <f>AQ277*E277</f>
        <v>0</v>
      </c>
      <c r="AS277" s="115" t="n"/>
      <c r="AT277" s="183">
        <f>AS277*F277</f>
        <v>0</v>
      </c>
      <c r="AU277" s="113" t="n"/>
      <c r="AV277" s="192">
        <f>AU277*E277</f>
        <v>0</v>
      </c>
      <c r="AW277" s="115" t="n"/>
      <c r="AX277" s="183">
        <f>AW277*F277</f>
        <v>0</v>
      </c>
      <c r="AY277" s="113" t="n"/>
      <c r="AZ277" s="192">
        <f>AY277*E277</f>
        <v>0</v>
      </c>
      <c r="BA277" s="115" t="n"/>
      <c r="BB277" s="183">
        <f>BA277*F277</f>
        <v>0</v>
      </c>
      <c r="BC277" s="113" t="n"/>
      <c r="BD277" s="192">
        <f>BC277*E277</f>
        <v>0</v>
      </c>
      <c r="BE277" s="115" t="n"/>
      <c r="BF277" s="183">
        <f>BE277*F277</f>
        <v>0</v>
      </c>
    </row>
    <row r="278" ht="42.6" customHeight="1">
      <c r="A278" s="19" t="inlineStr">
        <is>
          <t>08.021.0208</t>
        </is>
      </c>
      <c r="B278" s="15" t="inlineStr">
        <is>
          <t>צינורות P.V.C קשיחים SN-16 קוטר 160 מ"מ עובי דופן 6.2 מ"מ לרבות חבל משיכה, תיבות מעבר וחומרי עזר</t>
        </is>
      </c>
      <c r="C278" s="14" t="inlineStr">
        <is>
          <t>מ'</t>
        </is>
      </c>
      <c r="D278" s="193" t="n">
        <v>121</v>
      </c>
      <c r="E278" s="180">
        <f>D278*(1-$E$2)</f>
        <v>102.85</v>
      </c>
      <c r="F278" s="194">
        <f>E278*(1+$F$2)</f>
        <v>107.99249999999999</v>
      </c>
      <c r="H278" s="46">
        <f>K278+O278+W278+AA278+AE278+AI278+AQ278+AU278+AY278+BC278</f>
        <v>0</v>
      </c>
      <c r="I278" s="59">
        <f>M278+Q278+U278+Y278+AC278+AG278+AK278+AO278+AS278+AW278+BA278+BE278</f>
        <v>0</v>
      </c>
      <c r="K278" s="108" t="n"/>
      <c r="L278" s="190">
        <f>K278*E278</f>
        <v>0</v>
      </c>
      <c r="M278" s="110" t="n"/>
      <c r="N278" s="183">
        <f>M278*F278</f>
        <v>0</v>
      </c>
      <c r="O278" s="108" t="n"/>
      <c r="P278" s="191">
        <f>O278*E278</f>
        <v>0</v>
      </c>
      <c r="Q278" s="112" t="n"/>
      <c r="R278" s="183">
        <f>Q278*F278</f>
        <v>0</v>
      </c>
      <c r="S278" s="108" t="n"/>
      <c r="T278" s="191">
        <f>S278*E278</f>
        <v>0</v>
      </c>
      <c r="U278" s="112" t="n"/>
      <c r="V278" s="183">
        <f>U278*F278</f>
        <v>0</v>
      </c>
      <c r="W278" s="108" t="n"/>
      <c r="X278" s="191">
        <f>W278*E278</f>
        <v>0</v>
      </c>
      <c r="Y278" s="112" t="n"/>
      <c r="Z278" s="183">
        <f>Y278*F278</f>
        <v>0</v>
      </c>
      <c r="AA278" s="108" t="n"/>
      <c r="AB278" s="191">
        <f>AA278*E278</f>
        <v>0</v>
      </c>
      <c r="AC278" s="112" t="n"/>
      <c r="AD278" s="183">
        <f>AC278*F278</f>
        <v>0</v>
      </c>
      <c r="AE278" s="108" t="n"/>
      <c r="AF278" s="191">
        <f>AE278*E278</f>
        <v>0</v>
      </c>
      <c r="AG278" s="112" t="n"/>
      <c r="AH278" s="183">
        <f>AG278*F278</f>
        <v>0</v>
      </c>
      <c r="AI278" s="108" t="n"/>
      <c r="AJ278" s="191">
        <f>AI278*E278</f>
        <v>0</v>
      </c>
      <c r="AK278" s="112" t="n"/>
      <c r="AL278" s="183">
        <f>AK278*F278</f>
        <v>0</v>
      </c>
      <c r="AM278" s="113" t="n"/>
      <c r="AN278" s="192">
        <f>AM278*E278</f>
        <v>0</v>
      </c>
      <c r="AO278" s="115" t="n"/>
      <c r="AP278" s="183">
        <f>AO278*F278</f>
        <v>0</v>
      </c>
      <c r="AQ278" s="113" t="n"/>
      <c r="AR278" s="192">
        <f>AQ278*E278</f>
        <v>0</v>
      </c>
      <c r="AS278" s="115" t="n"/>
      <c r="AT278" s="183">
        <f>AS278*F278</f>
        <v>0</v>
      </c>
      <c r="AU278" s="113" t="n"/>
      <c r="AV278" s="192">
        <f>AU278*E278</f>
        <v>0</v>
      </c>
      <c r="AW278" s="115" t="n"/>
      <c r="AX278" s="183">
        <f>AW278*F278</f>
        <v>0</v>
      </c>
      <c r="AY278" s="113" t="n"/>
      <c r="AZ278" s="192">
        <f>AY278*E278</f>
        <v>0</v>
      </c>
      <c r="BA278" s="115" t="n"/>
      <c r="BB278" s="183">
        <f>BA278*F278</f>
        <v>0</v>
      </c>
      <c r="BC278" s="113" t="n"/>
      <c r="BD278" s="192">
        <f>BC278*E278</f>
        <v>0</v>
      </c>
      <c r="BE278" s="115" t="n"/>
      <c r="BF278" s="183">
        <f>BE278*F278</f>
        <v>0</v>
      </c>
    </row>
    <row r="279" ht="42.6" customHeight="1">
      <c r="A279" s="19" t="inlineStr">
        <is>
          <t>08.021.0210</t>
        </is>
      </c>
      <c r="B279" s="15" t="inlineStr">
        <is>
          <t>צינורות P.V.C קשיחים SN-32 קוטר 160 מ"מ עובי דופן 7.7 מ"מ לרבות חבל משיכה, תיבות מעבר וחומרי עזר</t>
        </is>
      </c>
      <c r="C279" s="14" t="inlineStr">
        <is>
          <t>מ'</t>
        </is>
      </c>
      <c r="D279" s="193" t="n">
        <v>142</v>
      </c>
      <c r="E279" s="180">
        <f>D279*(1-$E$2)</f>
        <v>120.7</v>
      </c>
      <c r="F279" s="194">
        <f>E279*(1+$F$2)</f>
        <v>126.73500000000001</v>
      </c>
      <c r="H279" s="46">
        <f>K279+O279+W279+AA279+AE279+AI279+AQ279+AU279+AY279+BC279</f>
        <v>0</v>
      </c>
      <c r="I279" s="59">
        <f>M279+Q279+U279+Y279+AC279+AG279+AK279+AO279+AS279+AW279+BA279+BE279</f>
        <v>0</v>
      </c>
      <c r="K279" s="108" t="n"/>
      <c r="L279" s="190">
        <f>K279*E279</f>
        <v>0</v>
      </c>
      <c r="M279" s="110" t="n"/>
      <c r="N279" s="183">
        <f>M279*F279</f>
        <v>0</v>
      </c>
      <c r="O279" s="108" t="n"/>
      <c r="P279" s="191">
        <f>O279*E279</f>
        <v>0</v>
      </c>
      <c r="Q279" s="112" t="n"/>
      <c r="R279" s="183">
        <f>Q279*F279</f>
        <v>0</v>
      </c>
      <c r="S279" s="108" t="n"/>
      <c r="T279" s="191">
        <f>S279*E279</f>
        <v>0</v>
      </c>
      <c r="U279" s="112" t="n"/>
      <c r="V279" s="183">
        <f>U279*F279</f>
        <v>0</v>
      </c>
      <c r="W279" s="108" t="n"/>
      <c r="X279" s="191">
        <f>W279*E279</f>
        <v>0</v>
      </c>
      <c r="Y279" s="112" t="n"/>
      <c r="Z279" s="183">
        <f>Y279*F279</f>
        <v>0</v>
      </c>
      <c r="AA279" s="108" t="n"/>
      <c r="AB279" s="191">
        <f>AA279*E279</f>
        <v>0</v>
      </c>
      <c r="AC279" s="112" t="n"/>
      <c r="AD279" s="183">
        <f>AC279*F279</f>
        <v>0</v>
      </c>
      <c r="AE279" s="108" t="n"/>
      <c r="AF279" s="191">
        <f>AE279*E279</f>
        <v>0</v>
      </c>
      <c r="AG279" s="112" t="n"/>
      <c r="AH279" s="183">
        <f>AG279*F279</f>
        <v>0</v>
      </c>
      <c r="AI279" s="108" t="n"/>
      <c r="AJ279" s="191">
        <f>AI279*E279</f>
        <v>0</v>
      </c>
      <c r="AK279" s="112" t="n"/>
      <c r="AL279" s="183">
        <f>AK279*F279</f>
        <v>0</v>
      </c>
      <c r="AM279" s="113" t="n"/>
      <c r="AN279" s="192">
        <f>AM279*E279</f>
        <v>0</v>
      </c>
      <c r="AO279" s="115" t="n"/>
      <c r="AP279" s="183">
        <f>AO279*F279</f>
        <v>0</v>
      </c>
      <c r="AQ279" s="113" t="n"/>
      <c r="AR279" s="192">
        <f>AQ279*E279</f>
        <v>0</v>
      </c>
      <c r="AS279" s="115" t="n"/>
      <c r="AT279" s="183">
        <f>AS279*F279</f>
        <v>0</v>
      </c>
      <c r="AU279" s="113" t="n"/>
      <c r="AV279" s="192">
        <f>AU279*E279</f>
        <v>0</v>
      </c>
      <c r="AW279" s="115" t="n"/>
      <c r="AX279" s="183">
        <f>AW279*F279</f>
        <v>0</v>
      </c>
      <c r="AY279" s="113" t="n"/>
      <c r="AZ279" s="192">
        <f>AY279*E279</f>
        <v>0</v>
      </c>
      <c r="BA279" s="115" t="n"/>
      <c r="BB279" s="183">
        <f>BA279*F279</f>
        <v>0</v>
      </c>
      <c r="BC279" s="113" t="n"/>
      <c r="BD279" s="192">
        <f>BC279*E279</f>
        <v>0</v>
      </c>
      <c r="BE279" s="115" t="n"/>
      <c r="BF279" s="183">
        <f>BE279*F279</f>
        <v>0</v>
      </c>
    </row>
    <row r="280" ht="42.6" customHeight="1">
      <c r="A280" s="19" t="inlineStr">
        <is>
          <t>08.021.0226</t>
        </is>
      </c>
      <c r="B280" s="15" t="inlineStr">
        <is>
          <t>צינורות P.V.C קשיחים SN-8 קוטר 225 מ"מ עובי דופן 6.9 מ"מ לרבות חבל משיכה, תיבות מעבר וחומרי עזר</t>
        </is>
      </c>
      <c r="C280" s="14" t="inlineStr">
        <is>
          <t>מ'</t>
        </is>
      </c>
      <c r="D280" s="193" t="n">
        <v>184</v>
      </c>
      <c r="E280" s="180">
        <f>D280*(1-$E$2)</f>
        <v>156.4</v>
      </c>
      <c r="F280" s="194">
        <f>E280*(1+$F$2)</f>
        <v>164.22</v>
      </c>
      <c r="H280" s="46">
        <f>K280+O280+W280+AA280+AE280+AI280+AQ280+AU280+AY280+BC280</f>
        <v>0</v>
      </c>
      <c r="I280" s="59">
        <f>M280+Q280+U280+Y280+AC280+AG280+AK280+AO280+AS280+AW280+BA280+BE280</f>
        <v>0</v>
      </c>
      <c r="K280" s="108" t="n"/>
      <c r="L280" s="190">
        <f>K280*E280</f>
        <v>0</v>
      </c>
      <c r="M280" s="110" t="n"/>
      <c r="N280" s="183">
        <f>M280*F280</f>
        <v>0</v>
      </c>
      <c r="O280" s="108" t="n"/>
      <c r="P280" s="191">
        <f>O280*E280</f>
        <v>0</v>
      </c>
      <c r="Q280" s="112" t="n"/>
      <c r="R280" s="183">
        <f>Q280*F280</f>
        <v>0</v>
      </c>
      <c r="S280" s="108" t="n"/>
      <c r="T280" s="191">
        <f>S280*E280</f>
        <v>0</v>
      </c>
      <c r="U280" s="112" t="n"/>
      <c r="V280" s="183">
        <f>U280*F280</f>
        <v>0</v>
      </c>
      <c r="W280" s="108" t="n"/>
      <c r="X280" s="191">
        <f>W280*E280</f>
        <v>0</v>
      </c>
      <c r="Y280" s="112" t="n"/>
      <c r="Z280" s="183">
        <f>Y280*F280</f>
        <v>0</v>
      </c>
      <c r="AA280" s="108" t="n"/>
      <c r="AB280" s="191">
        <f>AA280*E280</f>
        <v>0</v>
      </c>
      <c r="AC280" s="112" t="n"/>
      <c r="AD280" s="183">
        <f>AC280*F280</f>
        <v>0</v>
      </c>
      <c r="AE280" s="108" t="n"/>
      <c r="AF280" s="191">
        <f>AE280*E280</f>
        <v>0</v>
      </c>
      <c r="AG280" s="112" t="n"/>
      <c r="AH280" s="183">
        <f>AG280*F280</f>
        <v>0</v>
      </c>
      <c r="AI280" s="108" t="n"/>
      <c r="AJ280" s="191">
        <f>AI280*E280</f>
        <v>0</v>
      </c>
      <c r="AK280" s="112" t="n"/>
      <c r="AL280" s="183">
        <f>AK280*F280</f>
        <v>0</v>
      </c>
      <c r="AM280" s="113" t="n"/>
      <c r="AN280" s="192">
        <f>AM280*E280</f>
        <v>0</v>
      </c>
      <c r="AO280" s="115" t="n"/>
      <c r="AP280" s="183">
        <f>AO280*F280</f>
        <v>0</v>
      </c>
      <c r="AQ280" s="113" t="n"/>
      <c r="AR280" s="192">
        <f>AQ280*E280</f>
        <v>0</v>
      </c>
      <c r="AS280" s="115" t="n"/>
      <c r="AT280" s="183">
        <f>AS280*F280</f>
        <v>0</v>
      </c>
      <c r="AU280" s="113" t="n"/>
      <c r="AV280" s="192">
        <f>AU280*E280</f>
        <v>0</v>
      </c>
      <c r="AW280" s="115" t="n"/>
      <c r="AX280" s="183">
        <f>AW280*F280</f>
        <v>0</v>
      </c>
      <c r="AY280" s="113" t="n"/>
      <c r="AZ280" s="192">
        <f>AY280*E280</f>
        <v>0</v>
      </c>
      <c r="BA280" s="115" t="n"/>
      <c r="BB280" s="183">
        <f>BA280*F280</f>
        <v>0</v>
      </c>
      <c r="BC280" s="113" t="n"/>
      <c r="BD280" s="192">
        <f>BC280*E280</f>
        <v>0</v>
      </c>
      <c r="BE280" s="115" t="n"/>
      <c r="BF280" s="183">
        <f>BE280*F280</f>
        <v>0</v>
      </c>
    </row>
    <row r="281" ht="42.6" customHeight="1">
      <c r="A281" s="19" t="inlineStr">
        <is>
          <t>08.021.0228</t>
        </is>
      </c>
      <c r="B281" s="15" t="inlineStr">
        <is>
          <t>צינורות P.V.C קשיחים SN-16 קוטר 225 מ"מ עובי דופן 8.6 מ"מ לרבות חבל משיכה, תיבות מעבר וחומרי עזר</t>
        </is>
      </c>
      <c r="C281" s="14" t="inlineStr">
        <is>
          <t>מ'</t>
        </is>
      </c>
      <c r="D281" s="193" t="n">
        <v>227</v>
      </c>
      <c r="E281" s="180">
        <f>D281*(1-$E$2)</f>
        <v>192.95</v>
      </c>
      <c r="F281" s="194">
        <f>E281*(1+$F$2)</f>
        <v>202.5975</v>
      </c>
      <c r="H281" s="46">
        <f>K281+O281+W281+AA281+AE281+AI281+AQ281+AU281+AY281+BC281</f>
        <v>0</v>
      </c>
      <c r="I281" s="59">
        <f>M281+Q281+U281+Y281+AC281+AG281+AK281+AO281+AS281+AW281+BA281+BE281</f>
        <v>0</v>
      </c>
      <c r="K281" s="108" t="n"/>
      <c r="L281" s="190">
        <f>K281*E281</f>
        <v>0</v>
      </c>
      <c r="M281" s="110" t="n"/>
      <c r="N281" s="183">
        <f>M281*F281</f>
        <v>0</v>
      </c>
      <c r="O281" s="108" t="n"/>
      <c r="P281" s="191">
        <f>O281*E281</f>
        <v>0</v>
      </c>
      <c r="Q281" s="112" t="n"/>
      <c r="R281" s="183">
        <f>Q281*F281</f>
        <v>0</v>
      </c>
      <c r="S281" s="108" t="n"/>
      <c r="T281" s="191">
        <f>S281*E281</f>
        <v>0</v>
      </c>
      <c r="U281" s="112" t="n"/>
      <c r="V281" s="183">
        <f>U281*F281</f>
        <v>0</v>
      </c>
      <c r="W281" s="108" t="n"/>
      <c r="X281" s="191">
        <f>W281*E281</f>
        <v>0</v>
      </c>
      <c r="Y281" s="112" t="n"/>
      <c r="Z281" s="183">
        <f>Y281*F281</f>
        <v>0</v>
      </c>
      <c r="AA281" s="108" t="n"/>
      <c r="AB281" s="191">
        <f>AA281*E281</f>
        <v>0</v>
      </c>
      <c r="AC281" s="112" t="n"/>
      <c r="AD281" s="183">
        <f>AC281*F281</f>
        <v>0</v>
      </c>
      <c r="AE281" s="108" t="n"/>
      <c r="AF281" s="191">
        <f>AE281*E281</f>
        <v>0</v>
      </c>
      <c r="AG281" s="112" t="n"/>
      <c r="AH281" s="183">
        <f>AG281*F281</f>
        <v>0</v>
      </c>
      <c r="AI281" s="108" t="n"/>
      <c r="AJ281" s="191">
        <f>AI281*E281</f>
        <v>0</v>
      </c>
      <c r="AK281" s="112" t="n"/>
      <c r="AL281" s="183">
        <f>AK281*F281</f>
        <v>0</v>
      </c>
      <c r="AM281" s="113" t="n"/>
      <c r="AN281" s="192">
        <f>AM281*E281</f>
        <v>0</v>
      </c>
      <c r="AO281" s="115" t="n"/>
      <c r="AP281" s="183">
        <f>AO281*F281</f>
        <v>0</v>
      </c>
      <c r="AQ281" s="113" t="n"/>
      <c r="AR281" s="192">
        <f>AQ281*E281</f>
        <v>0</v>
      </c>
      <c r="AS281" s="115" t="n"/>
      <c r="AT281" s="183">
        <f>AS281*F281</f>
        <v>0</v>
      </c>
      <c r="AU281" s="113" t="n"/>
      <c r="AV281" s="192">
        <f>AU281*E281</f>
        <v>0</v>
      </c>
      <c r="AW281" s="115" t="n"/>
      <c r="AX281" s="183">
        <f>AW281*F281</f>
        <v>0</v>
      </c>
      <c r="AY281" s="113" t="n"/>
      <c r="AZ281" s="192">
        <f>AY281*E281</f>
        <v>0</v>
      </c>
      <c r="BA281" s="115" t="n"/>
      <c r="BB281" s="183">
        <f>BA281*F281</f>
        <v>0</v>
      </c>
      <c r="BC281" s="113" t="n"/>
      <c r="BD281" s="192">
        <f>BC281*E281</f>
        <v>0</v>
      </c>
      <c r="BE281" s="115" t="n"/>
      <c r="BF281" s="183">
        <f>BE281*F281</f>
        <v>0</v>
      </c>
    </row>
    <row r="282" ht="42.6" customHeight="1">
      <c r="A282" s="19" t="inlineStr">
        <is>
          <t>08.021.0230</t>
        </is>
      </c>
      <c r="B282" s="15" t="inlineStr">
        <is>
          <t>צינורות P.V.C קשיחים SN-32 קוטר 225 מ"מ עובי דופן 10.8 מ"מ לרבות חבל משיכה, תיבות מעבר וחומרי עזר</t>
        </is>
      </c>
      <c r="C282" s="14" t="inlineStr">
        <is>
          <t>מ'</t>
        </is>
      </c>
      <c r="D282" s="193" t="n">
        <v>273</v>
      </c>
      <c r="E282" s="180">
        <f>D282*(1-$E$2)</f>
        <v>232.04999999999998</v>
      </c>
      <c r="F282" s="194">
        <f>E282*(1+$F$2)</f>
        <v>243.6525</v>
      </c>
      <c r="H282" s="46">
        <f>K282+O282+W282+AA282+AE282+AI282+AQ282+AU282+AY282+BC282</f>
        <v>0</v>
      </c>
      <c r="I282" s="59">
        <f>M282+Q282+U282+Y282+AC282+AG282+AK282+AO282+AS282+AW282+BA282+BE282</f>
        <v>0</v>
      </c>
      <c r="K282" s="108" t="n"/>
      <c r="L282" s="190">
        <f>K282*E282</f>
        <v>0</v>
      </c>
      <c r="M282" s="110" t="n"/>
      <c r="N282" s="183">
        <f>M282*F282</f>
        <v>0</v>
      </c>
      <c r="O282" s="108" t="n"/>
      <c r="P282" s="191">
        <f>O282*E282</f>
        <v>0</v>
      </c>
      <c r="Q282" s="112" t="n"/>
      <c r="R282" s="183">
        <f>Q282*F282</f>
        <v>0</v>
      </c>
      <c r="S282" s="108" t="n"/>
      <c r="T282" s="191">
        <f>S282*E282</f>
        <v>0</v>
      </c>
      <c r="U282" s="112" t="n"/>
      <c r="V282" s="183">
        <f>U282*F282</f>
        <v>0</v>
      </c>
      <c r="W282" s="108" t="n"/>
      <c r="X282" s="191">
        <f>W282*E282</f>
        <v>0</v>
      </c>
      <c r="Y282" s="112" t="n"/>
      <c r="Z282" s="183">
        <f>Y282*F282</f>
        <v>0</v>
      </c>
      <c r="AA282" s="108" t="n"/>
      <c r="AB282" s="191">
        <f>AA282*E282</f>
        <v>0</v>
      </c>
      <c r="AC282" s="112" t="n"/>
      <c r="AD282" s="183">
        <f>AC282*F282</f>
        <v>0</v>
      </c>
      <c r="AE282" s="108" t="n"/>
      <c r="AF282" s="191">
        <f>AE282*E282</f>
        <v>0</v>
      </c>
      <c r="AG282" s="112" t="n"/>
      <c r="AH282" s="183">
        <f>AG282*F282</f>
        <v>0</v>
      </c>
      <c r="AI282" s="108" t="n"/>
      <c r="AJ282" s="191">
        <f>AI282*E282</f>
        <v>0</v>
      </c>
      <c r="AK282" s="112" t="n"/>
      <c r="AL282" s="183">
        <f>AK282*F282</f>
        <v>0</v>
      </c>
      <c r="AM282" s="113" t="n"/>
      <c r="AN282" s="192">
        <f>AM282*E282</f>
        <v>0</v>
      </c>
      <c r="AO282" s="115" t="n"/>
      <c r="AP282" s="183">
        <f>AO282*F282</f>
        <v>0</v>
      </c>
      <c r="AQ282" s="113" t="n"/>
      <c r="AR282" s="192">
        <f>AQ282*E282</f>
        <v>0</v>
      </c>
      <c r="AS282" s="115" t="n"/>
      <c r="AT282" s="183">
        <f>AS282*F282</f>
        <v>0</v>
      </c>
      <c r="AU282" s="113" t="n"/>
      <c r="AV282" s="192">
        <f>AU282*E282</f>
        <v>0</v>
      </c>
      <c r="AW282" s="115" t="n"/>
      <c r="AX282" s="183">
        <f>AW282*F282</f>
        <v>0</v>
      </c>
      <c r="AY282" s="113" t="n"/>
      <c r="AZ282" s="192">
        <f>AY282*E282</f>
        <v>0</v>
      </c>
      <c r="BA282" s="115" t="n"/>
      <c r="BB282" s="183">
        <f>BA282*F282</f>
        <v>0</v>
      </c>
      <c r="BC282" s="113" t="n"/>
      <c r="BD282" s="192">
        <f>BC282*E282</f>
        <v>0</v>
      </c>
      <c r="BE282" s="115" t="n"/>
      <c r="BF282" s="183">
        <f>BE282*F282</f>
        <v>0</v>
      </c>
    </row>
    <row r="283" ht="42.6" customHeight="1">
      <c r="A283" s="19" t="inlineStr">
        <is>
          <t>08.021.0300</t>
        </is>
      </c>
      <c r="B283" s="15" t="inlineStr">
        <is>
          <t>צינורות פלסטיים כבדים "כ" (מרירון) קוטר 16 מ"מ, גלוי לרבות חבל משיכה (אם נדרש), קופסאות וחומרי עזר</t>
        </is>
      </c>
      <c r="C283" s="14" t="inlineStr">
        <is>
          <t>מ'</t>
        </is>
      </c>
      <c r="D283" s="193" t="n">
        <v>11.8</v>
      </c>
      <c r="E283" s="180">
        <f>D283*(1-$E$2)</f>
        <v>10.030000000000001</v>
      </c>
      <c r="F283" s="194">
        <f>E283*(1+$F$2)</f>
        <v>10.531500000000001</v>
      </c>
      <c r="H283" s="46">
        <f>K283+O283+W283+AA283+AE283+AI283+AQ283+AU283+AY283+BC283</f>
        <v>0</v>
      </c>
      <c r="I283" s="59">
        <f>M283+Q283+U283+Y283+AC283+AG283+AK283+AO283+AS283+AW283+BA283+BE283</f>
        <v>0</v>
      </c>
      <c r="K283" s="108" t="n"/>
      <c r="L283" s="190">
        <f>K283*E283</f>
        <v>0</v>
      </c>
      <c r="M283" s="110" t="n"/>
      <c r="N283" s="183">
        <f>M283*F283</f>
        <v>0</v>
      </c>
      <c r="O283" s="108" t="n"/>
      <c r="P283" s="191">
        <f>O283*E283</f>
        <v>0</v>
      </c>
      <c r="Q283" s="112" t="n"/>
      <c r="R283" s="183">
        <f>Q283*F283</f>
        <v>0</v>
      </c>
      <c r="S283" s="108" t="n"/>
      <c r="T283" s="191">
        <f>S283*E283</f>
        <v>0</v>
      </c>
      <c r="U283" s="112" t="n"/>
      <c r="V283" s="183">
        <f>U283*F283</f>
        <v>0</v>
      </c>
      <c r="W283" s="108" t="n"/>
      <c r="X283" s="191">
        <f>W283*E283</f>
        <v>0</v>
      </c>
      <c r="Y283" s="112" t="n"/>
      <c r="Z283" s="183">
        <f>Y283*F283</f>
        <v>0</v>
      </c>
      <c r="AA283" s="108" t="n"/>
      <c r="AB283" s="191">
        <f>AA283*E283</f>
        <v>0</v>
      </c>
      <c r="AC283" s="112" t="n"/>
      <c r="AD283" s="183">
        <f>AC283*F283</f>
        <v>0</v>
      </c>
      <c r="AE283" s="108" t="n"/>
      <c r="AF283" s="191">
        <f>AE283*E283</f>
        <v>0</v>
      </c>
      <c r="AG283" s="112" t="n"/>
      <c r="AH283" s="183">
        <f>AG283*F283</f>
        <v>0</v>
      </c>
      <c r="AI283" s="108" t="n"/>
      <c r="AJ283" s="191">
        <f>AI283*E283</f>
        <v>0</v>
      </c>
      <c r="AK283" s="112" t="n"/>
      <c r="AL283" s="183">
        <f>AK283*F283</f>
        <v>0</v>
      </c>
      <c r="AM283" s="113" t="n"/>
      <c r="AN283" s="192">
        <f>AM283*E283</f>
        <v>0</v>
      </c>
      <c r="AO283" s="115" t="n"/>
      <c r="AP283" s="183">
        <f>AO283*F283</f>
        <v>0</v>
      </c>
      <c r="AQ283" s="113" t="n"/>
      <c r="AR283" s="192">
        <f>AQ283*E283</f>
        <v>0</v>
      </c>
      <c r="AS283" s="115" t="n"/>
      <c r="AT283" s="183">
        <f>AS283*F283</f>
        <v>0</v>
      </c>
      <c r="AU283" s="113" t="n"/>
      <c r="AV283" s="192">
        <f>AU283*E283</f>
        <v>0</v>
      </c>
      <c r="AW283" s="115" t="n"/>
      <c r="AX283" s="183">
        <f>AW283*F283</f>
        <v>0</v>
      </c>
      <c r="AY283" s="113" t="n"/>
      <c r="AZ283" s="192">
        <f>AY283*E283</f>
        <v>0</v>
      </c>
      <c r="BA283" s="115" t="n"/>
      <c r="BB283" s="183">
        <f>BA283*F283</f>
        <v>0</v>
      </c>
      <c r="BC283" s="113" t="n"/>
      <c r="BD283" s="192">
        <f>BC283*E283</f>
        <v>0</v>
      </c>
      <c r="BE283" s="115" t="n"/>
      <c r="BF283" s="183">
        <f>BE283*F283</f>
        <v>0</v>
      </c>
    </row>
    <row r="284" ht="42.6" customHeight="1">
      <c r="A284" s="19" t="inlineStr">
        <is>
          <t>08.021.0310</t>
        </is>
      </c>
      <c r="B284" s="15" t="inlineStr">
        <is>
          <t>צינורות פלסטיים כבדים "כ" (מרירון) קוטר 20 מ"מ, גלוי לרבות חבל משיכה (אם נדרש), קופסאות וחומרי עזר</t>
        </is>
      </c>
      <c r="C284" s="14" t="inlineStr">
        <is>
          <t>מ'</t>
        </is>
      </c>
      <c r="D284" s="193" t="n">
        <v>15.5</v>
      </c>
      <c r="E284" s="180">
        <f>D284*(1-$E$2)</f>
        <v>13.174999999999999</v>
      </c>
      <c r="F284" s="194">
        <f>E284*(1+$F$2)</f>
        <v>13.83375</v>
      </c>
      <c r="H284" s="46">
        <f>K284+O284+W284+AA284+AE284+AI284+AQ284+AU284+AY284+BC284</f>
        <v>0</v>
      </c>
      <c r="I284" s="59">
        <f>M284+Q284+U284+Y284+AC284+AG284+AK284+AO284+AS284+AW284+BA284+BE284</f>
        <v>0</v>
      </c>
      <c r="K284" s="108" t="n"/>
      <c r="L284" s="190">
        <f>K284*E284</f>
        <v>0</v>
      </c>
      <c r="M284" s="110" t="n"/>
      <c r="N284" s="183">
        <f>M284*F284</f>
        <v>0</v>
      </c>
      <c r="O284" s="108" t="n"/>
      <c r="P284" s="191">
        <f>O284*E284</f>
        <v>0</v>
      </c>
      <c r="Q284" s="112" t="n"/>
      <c r="R284" s="183">
        <f>Q284*F284</f>
        <v>0</v>
      </c>
      <c r="S284" s="108" t="n"/>
      <c r="T284" s="191">
        <f>S284*E284</f>
        <v>0</v>
      </c>
      <c r="U284" s="112" t="n"/>
      <c r="V284" s="183">
        <f>U284*F284</f>
        <v>0</v>
      </c>
      <c r="W284" s="108" t="n"/>
      <c r="X284" s="191">
        <f>W284*E284</f>
        <v>0</v>
      </c>
      <c r="Y284" s="112" t="n"/>
      <c r="Z284" s="183">
        <f>Y284*F284</f>
        <v>0</v>
      </c>
      <c r="AA284" s="108" t="n"/>
      <c r="AB284" s="191">
        <f>AA284*E284</f>
        <v>0</v>
      </c>
      <c r="AC284" s="112" t="n"/>
      <c r="AD284" s="183">
        <f>AC284*F284</f>
        <v>0</v>
      </c>
      <c r="AE284" s="108" t="n"/>
      <c r="AF284" s="191">
        <f>AE284*E284</f>
        <v>0</v>
      </c>
      <c r="AG284" s="112" t="n"/>
      <c r="AH284" s="183">
        <f>AG284*F284</f>
        <v>0</v>
      </c>
      <c r="AI284" s="108" t="n"/>
      <c r="AJ284" s="191">
        <f>AI284*E284</f>
        <v>0</v>
      </c>
      <c r="AK284" s="112" t="n"/>
      <c r="AL284" s="183">
        <f>AK284*F284</f>
        <v>0</v>
      </c>
      <c r="AM284" s="113" t="n"/>
      <c r="AN284" s="192">
        <f>AM284*E284</f>
        <v>0</v>
      </c>
      <c r="AO284" s="115" t="n"/>
      <c r="AP284" s="183">
        <f>AO284*F284</f>
        <v>0</v>
      </c>
      <c r="AQ284" s="113" t="n"/>
      <c r="AR284" s="192">
        <f>AQ284*E284</f>
        <v>0</v>
      </c>
      <c r="AS284" s="115" t="n"/>
      <c r="AT284" s="183">
        <f>AS284*F284</f>
        <v>0</v>
      </c>
      <c r="AU284" s="113" t="n"/>
      <c r="AV284" s="192">
        <f>AU284*E284</f>
        <v>0</v>
      </c>
      <c r="AW284" s="115" t="n"/>
      <c r="AX284" s="183">
        <f>AW284*F284</f>
        <v>0</v>
      </c>
      <c r="AY284" s="113" t="n"/>
      <c r="AZ284" s="192">
        <f>AY284*E284</f>
        <v>0</v>
      </c>
      <c r="BA284" s="115" t="n"/>
      <c r="BB284" s="183">
        <f>BA284*F284</f>
        <v>0</v>
      </c>
      <c r="BC284" s="113" t="n"/>
      <c r="BD284" s="192">
        <f>BC284*E284</f>
        <v>0</v>
      </c>
      <c r="BE284" s="115" t="n"/>
      <c r="BF284" s="183">
        <f>BE284*F284</f>
        <v>0</v>
      </c>
    </row>
    <row r="285" ht="42.6" customHeight="1">
      <c r="A285" s="19" t="inlineStr">
        <is>
          <t>08.021.0320</t>
        </is>
      </c>
      <c r="B285" s="15" t="inlineStr">
        <is>
          <t>צינורות פלסטיים כבדים "כ" (מרירון) קוטר 25 מ"מ, גלוי לרבות חבל משיכה (אם נדרש), קופסאות וחומרי עזר</t>
        </is>
      </c>
      <c r="C285" s="14" t="inlineStr">
        <is>
          <t>מ'</t>
        </is>
      </c>
      <c r="D285" s="193" t="n">
        <v>19</v>
      </c>
      <c r="E285" s="180">
        <f>D285*(1-$E$2)</f>
        <v>16.15</v>
      </c>
      <c r="F285" s="194">
        <f>E285*(1+$F$2)</f>
        <v>16.9575</v>
      </c>
      <c r="H285" s="46">
        <f>K285+O285+W285+AA285+AE285+AI285+AQ285+AU285+AY285+BC285</f>
        <v>0</v>
      </c>
      <c r="I285" s="59">
        <f>M285+Q285+U285+Y285+AC285+AG285+AK285+AO285+AS285+AW285+BA285+BE285</f>
        <v>0</v>
      </c>
      <c r="K285" s="108" t="n"/>
      <c r="L285" s="190">
        <f>K285*E285</f>
        <v>0</v>
      </c>
      <c r="M285" s="110" t="n"/>
      <c r="N285" s="183">
        <f>M285*F285</f>
        <v>0</v>
      </c>
      <c r="O285" s="108" t="n"/>
      <c r="P285" s="191">
        <f>O285*E285</f>
        <v>0</v>
      </c>
      <c r="Q285" s="112" t="n"/>
      <c r="R285" s="183">
        <f>Q285*F285</f>
        <v>0</v>
      </c>
      <c r="S285" s="108" t="n"/>
      <c r="T285" s="191">
        <f>S285*E285</f>
        <v>0</v>
      </c>
      <c r="U285" s="112" t="n"/>
      <c r="V285" s="183">
        <f>U285*F285</f>
        <v>0</v>
      </c>
      <c r="W285" s="108" t="n"/>
      <c r="X285" s="191">
        <f>W285*E285</f>
        <v>0</v>
      </c>
      <c r="Y285" s="112" t="n"/>
      <c r="Z285" s="183">
        <f>Y285*F285</f>
        <v>0</v>
      </c>
      <c r="AA285" s="108" t="n"/>
      <c r="AB285" s="191">
        <f>AA285*E285</f>
        <v>0</v>
      </c>
      <c r="AC285" s="112" t="n"/>
      <c r="AD285" s="183">
        <f>AC285*F285</f>
        <v>0</v>
      </c>
      <c r="AE285" s="108" t="n"/>
      <c r="AF285" s="191">
        <f>AE285*E285</f>
        <v>0</v>
      </c>
      <c r="AG285" s="112" t="n"/>
      <c r="AH285" s="183">
        <f>AG285*F285</f>
        <v>0</v>
      </c>
      <c r="AI285" s="108" t="n"/>
      <c r="AJ285" s="191">
        <f>AI285*E285</f>
        <v>0</v>
      </c>
      <c r="AK285" s="112" t="n"/>
      <c r="AL285" s="183">
        <f>AK285*F285</f>
        <v>0</v>
      </c>
      <c r="AM285" s="113" t="n"/>
      <c r="AN285" s="192">
        <f>AM285*E285</f>
        <v>0</v>
      </c>
      <c r="AO285" s="115" t="n"/>
      <c r="AP285" s="183">
        <f>AO285*F285</f>
        <v>0</v>
      </c>
      <c r="AQ285" s="113" t="n"/>
      <c r="AR285" s="192">
        <f>AQ285*E285</f>
        <v>0</v>
      </c>
      <c r="AS285" s="115" t="n"/>
      <c r="AT285" s="183">
        <f>AS285*F285</f>
        <v>0</v>
      </c>
      <c r="AU285" s="113" t="n"/>
      <c r="AV285" s="192">
        <f>AU285*E285</f>
        <v>0</v>
      </c>
      <c r="AW285" s="115" t="n"/>
      <c r="AX285" s="183">
        <f>AW285*F285</f>
        <v>0</v>
      </c>
      <c r="AY285" s="113" t="n"/>
      <c r="AZ285" s="192">
        <f>AY285*E285</f>
        <v>0</v>
      </c>
      <c r="BA285" s="115" t="n"/>
      <c r="BB285" s="183">
        <f>BA285*F285</f>
        <v>0</v>
      </c>
      <c r="BC285" s="113" t="n"/>
      <c r="BD285" s="192">
        <f>BC285*E285</f>
        <v>0</v>
      </c>
      <c r="BE285" s="115" t="n"/>
      <c r="BF285" s="183">
        <f>BE285*F285</f>
        <v>0</v>
      </c>
    </row>
    <row r="286" ht="42.6" customHeight="1">
      <c r="A286" s="19" t="inlineStr">
        <is>
          <t>08.021.0330</t>
        </is>
      </c>
      <c r="B286" s="15" t="inlineStr">
        <is>
          <t>צינורות פלסטיים כבדים "כ" (מרירון) קוטר 32 מ"מ, גלוי לרבות חבל משיכה (אם נדרש), קופסאות וחומרי עזר</t>
        </is>
      </c>
      <c r="C286" s="14" t="inlineStr">
        <is>
          <t>מ'</t>
        </is>
      </c>
      <c r="D286" s="193" t="n">
        <v>24.2</v>
      </c>
      <c r="E286" s="180">
        <f>D286*(1-$E$2)</f>
        <v>20.57</v>
      </c>
      <c r="F286" s="194">
        <f>E286*(1+$F$2)</f>
        <v>21.5985</v>
      </c>
      <c r="H286" s="46">
        <f>K286+O286+W286+AA286+AE286+AI286+AQ286+AU286+AY286+BC286</f>
        <v>0</v>
      </c>
      <c r="I286" s="59">
        <f>M286+Q286+U286+Y286+AC286+AG286+AK286+AO286+AS286+AW286+BA286+BE286</f>
        <v>0</v>
      </c>
      <c r="K286" s="108" t="n"/>
      <c r="L286" s="190">
        <f>K286*E286</f>
        <v>0</v>
      </c>
      <c r="M286" s="110" t="n"/>
      <c r="N286" s="183">
        <f>M286*F286</f>
        <v>0</v>
      </c>
      <c r="O286" s="108" t="n"/>
      <c r="P286" s="191">
        <f>O286*E286</f>
        <v>0</v>
      </c>
      <c r="Q286" s="112" t="n"/>
      <c r="R286" s="183">
        <f>Q286*F286</f>
        <v>0</v>
      </c>
      <c r="S286" s="108" t="n"/>
      <c r="T286" s="191">
        <f>S286*E286</f>
        <v>0</v>
      </c>
      <c r="U286" s="112" t="n"/>
      <c r="V286" s="183">
        <f>U286*F286</f>
        <v>0</v>
      </c>
      <c r="W286" s="108" t="n"/>
      <c r="X286" s="191">
        <f>W286*E286</f>
        <v>0</v>
      </c>
      <c r="Y286" s="112" t="n"/>
      <c r="Z286" s="183">
        <f>Y286*F286</f>
        <v>0</v>
      </c>
      <c r="AA286" s="108" t="n"/>
      <c r="AB286" s="191">
        <f>AA286*E286</f>
        <v>0</v>
      </c>
      <c r="AC286" s="112" t="n"/>
      <c r="AD286" s="183">
        <f>AC286*F286</f>
        <v>0</v>
      </c>
      <c r="AE286" s="108" t="n"/>
      <c r="AF286" s="191">
        <f>AE286*E286</f>
        <v>0</v>
      </c>
      <c r="AG286" s="112" t="n"/>
      <c r="AH286" s="183">
        <f>AG286*F286</f>
        <v>0</v>
      </c>
      <c r="AI286" s="108" t="n"/>
      <c r="AJ286" s="191">
        <f>AI286*E286</f>
        <v>0</v>
      </c>
      <c r="AK286" s="112" t="n"/>
      <c r="AL286" s="183">
        <f>AK286*F286</f>
        <v>0</v>
      </c>
      <c r="AM286" s="113" t="n"/>
      <c r="AN286" s="192">
        <f>AM286*E286</f>
        <v>0</v>
      </c>
      <c r="AO286" s="115" t="n"/>
      <c r="AP286" s="183">
        <f>AO286*F286</f>
        <v>0</v>
      </c>
      <c r="AQ286" s="113" t="n"/>
      <c r="AR286" s="192">
        <f>AQ286*E286</f>
        <v>0</v>
      </c>
      <c r="AS286" s="115" t="n"/>
      <c r="AT286" s="183">
        <f>AS286*F286</f>
        <v>0</v>
      </c>
      <c r="AU286" s="113" t="n"/>
      <c r="AV286" s="192">
        <f>AU286*E286</f>
        <v>0</v>
      </c>
      <c r="AW286" s="115" t="n"/>
      <c r="AX286" s="183">
        <f>AW286*F286</f>
        <v>0</v>
      </c>
      <c r="AY286" s="113" t="n"/>
      <c r="AZ286" s="192">
        <f>AY286*E286</f>
        <v>0</v>
      </c>
      <c r="BA286" s="115" t="n"/>
      <c r="BB286" s="183">
        <f>BA286*F286</f>
        <v>0</v>
      </c>
      <c r="BC286" s="113" t="n"/>
      <c r="BD286" s="192">
        <f>BC286*E286</f>
        <v>0</v>
      </c>
      <c r="BE286" s="115" t="n"/>
      <c r="BF286" s="183">
        <f>BE286*F286</f>
        <v>0</v>
      </c>
    </row>
    <row r="287" ht="42.6" customHeight="1">
      <c r="A287" s="19" t="inlineStr">
        <is>
          <t>08.021.0340</t>
        </is>
      </c>
      <c r="B287" s="15" t="inlineStr">
        <is>
          <t>צינורות פלסטיים כבדים "כ" (מרירון) קוטר 40 מ"מ, גלוי לרבות חבל משיכה (אם נדרש), קופסאות וחומרי עזר</t>
        </is>
      </c>
      <c r="C287" s="14" t="inlineStr">
        <is>
          <t>מ'</t>
        </is>
      </c>
      <c r="D287" s="193" t="n">
        <v>28.6</v>
      </c>
      <c r="E287" s="180">
        <f>D287*(1-$E$2)</f>
        <v>24.310000000000002</v>
      </c>
      <c r="F287" s="194">
        <f>E287*(1+$F$2)</f>
        <v>25.525500000000005</v>
      </c>
      <c r="H287" s="46">
        <f>K287+O287+W287+AA287+AE287+AI287+AQ287+AU287+AY287+BC287</f>
        <v>0</v>
      </c>
      <c r="I287" s="59">
        <f>M287+Q287+U287+Y287+AC287+AG287+AK287+AO287+AS287+AW287+BA287+BE287</f>
        <v>0</v>
      </c>
      <c r="K287" s="108" t="n"/>
      <c r="L287" s="190">
        <f>K287*E287</f>
        <v>0</v>
      </c>
      <c r="M287" s="110" t="n"/>
      <c r="N287" s="183">
        <f>M287*F287</f>
        <v>0</v>
      </c>
      <c r="O287" s="108" t="n"/>
      <c r="P287" s="191">
        <f>O287*E287</f>
        <v>0</v>
      </c>
      <c r="Q287" s="112" t="n"/>
      <c r="R287" s="183">
        <f>Q287*F287</f>
        <v>0</v>
      </c>
      <c r="S287" s="108" t="n"/>
      <c r="T287" s="191">
        <f>S287*E287</f>
        <v>0</v>
      </c>
      <c r="U287" s="112" t="n"/>
      <c r="V287" s="183">
        <f>U287*F287</f>
        <v>0</v>
      </c>
      <c r="W287" s="108" t="n"/>
      <c r="X287" s="191">
        <f>W287*E287</f>
        <v>0</v>
      </c>
      <c r="Y287" s="112" t="n"/>
      <c r="Z287" s="183">
        <f>Y287*F287</f>
        <v>0</v>
      </c>
      <c r="AA287" s="108" t="n"/>
      <c r="AB287" s="191">
        <f>AA287*E287</f>
        <v>0</v>
      </c>
      <c r="AC287" s="112" t="n"/>
      <c r="AD287" s="183">
        <f>AC287*F287</f>
        <v>0</v>
      </c>
      <c r="AE287" s="108" t="n"/>
      <c r="AF287" s="191">
        <f>AE287*E287</f>
        <v>0</v>
      </c>
      <c r="AG287" s="112" t="n"/>
      <c r="AH287" s="183">
        <f>AG287*F287</f>
        <v>0</v>
      </c>
      <c r="AI287" s="108" t="n"/>
      <c r="AJ287" s="191">
        <f>AI287*E287</f>
        <v>0</v>
      </c>
      <c r="AK287" s="112" t="n"/>
      <c r="AL287" s="183">
        <f>AK287*F287</f>
        <v>0</v>
      </c>
      <c r="AM287" s="113" t="n"/>
      <c r="AN287" s="192">
        <f>AM287*E287</f>
        <v>0</v>
      </c>
      <c r="AO287" s="115" t="n"/>
      <c r="AP287" s="183">
        <f>AO287*F287</f>
        <v>0</v>
      </c>
      <c r="AQ287" s="113" t="n"/>
      <c r="AR287" s="192">
        <f>AQ287*E287</f>
        <v>0</v>
      </c>
      <c r="AS287" s="115" t="n"/>
      <c r="AT287" s="183">
        <f>AS287*F287</f>
        <v>0</v>
      </c>
      <c r="AU287" s="113" t="n"/>
      <c r="AV287" s="192">
        <f>AU287*E287</f>
        <v>0</v>
      </c>
      <c r="AW287" s="115" t="n"/>
      <c r="AX287" s="183">
        <f>AW287*F287</f>
        <v>0</v>
      </c>
      <c r="AY287" s="113" t="n"/>
      <c r="AZ287" s="192">
        <f>AY287*E287</f>
        <v>0</v>
      </c>
      <c r="BA287" s="115" t="n"/>
      <c r="BB287" s="183">
        <f>BA287*F287</f>
        <v>0</v>
      </c>
      <c r="BC287" s="113" t="n"/>
      <c r="BD287" s="192">
        <f>BC287*E287</f>
        <v>0</v>
      </c>
      <c r="BE287" s="115" t="n"/>
      <c r="BF287" s="183">
        <f>BE287*F287</f>
        <v>0</v>
      </c>
    </row>
    <row r="288" ht="42.6" customHeight="1">
      <c r="A288" s="19" t="inlineStr">
        <is>
          <t>08.021.0350</t>
        </is>
      </c>
      <c r="B288" s="15" t="inlineStr">
        <is>
          <t>צינורות פלסטיים כבדים "כ" (מרירון) קוטר 50 מ"מ, גלוי לרבות חבל משיכה (אם נדרש), קופסאות וחומרי עזר</t>
        </is>
      </c>
      <c r="C288" s="14" t="inlineStr">
        <is>
          <t>מ'</t>
        </is>
      </c>
      <c r="D288" s="193" t="n">
        <v>33.4</v>
      </c>
      <c r="E288" s="180">
        <f>D288*(1-$E$2)</f>
        <v>28.389999999999997</v>
      </c>
      <c r="F288" s="194">
        <f>E288*(1+$F$2)</f>
        <v>29.8095</v>
      </c>
      <c r="H288" s="46">
        <f>K288+O288+W288+AA288+AE288+AI288+AQ288+AU288+AY288+BC288</f>
        <v>0</v>
      </c>
      <c r="I288" s="59">
        <f>M288+Q288+U288+Y288+AC288+AG288+AK288+AO288+AS288+AW288+BA288+BE288</f>
        <v>0</v>
      </c>
      <c r="K288" s="108" t="n"/>
      <c r="L288" s="190">
        <f>K288*E288</f>
        <v>0</v>
      </c>
      <c r="M288" s="110" t="n"/>
      <c r="N288" s="183">
        <f>M288*F288</f>
        <v>0</v>
      </c>
      <c r="O288" s="108" t="n"/>
      <c r="P288" s="191">
        <f>O288*E288</f>
        <v>0</v>
      </c>
      <c r="Q288" s="112" t="n"/>
      <c r="R288" s="183">
        <f>Q288*F288</f>
        <v>0</v>
      </c>
      <c r="S288" s="108" t="n"/>
      <c r="T288" s="191">
        <f>S288*E288</f>
        <v>0</v>
      </c>
      <c r="U288" s="112" t="n"/>
      <c r="V288" s="183">
        <f>U288*F288</f>
        <v>0</v>
      </c>
      <c r="W288" s="108" t="n"/>
      <c r="X288" s="191">
        <f>W288*E288</f>
        <v>0</v>
      </c>
      <c r="Y288" s="112" t="n"/>
      <c r="Z288" s="183">
        <f>Y288*F288</f>
        <v>0</v>
      </c>
      <c r="AA288" s="108" t="n"/>
      <c r="AB288" s="191">
        <f>AA288*E288</f>
        <v>0</v>
      </c>
      <c r="AC288" s="112" t="n"/>
      <c r="AD288" s="183">
        <f>AC288*F288</f>
        <v>0</v>
      </c>
      <c r="AE288" s="108" t="n"/>
      <c r="AF288" s="191">
        <f>AE288*E288</f>
        <v>0</v>
      </c>
      <c r="AG288" s="112" t="n"/>
      <c r="AH288" s="183">
        <f>AG288*F288</f>
        <v>0</v>
      </c>
      <c r="AI288" s="108" t="n"/>
      <c r="AJ288" s="191">
        <f>AI288*E288</f>
        <v>0</v>
      </c>
      <c r="AK288" s="112" t="n"/>
      <c r="AL288" s="183">
        <f>AK288*F288</f>
        <v>0</v>
      </c>
      <c r="AM288" s="113" t="n"/>
      <c r="AN288" s="192">
        <f>AM288*E288</f>
        <v>0</v>
      </c>
      <c r="AO288" s="115" t="n"/>
      <c r="AP288" s="183">
        <f>AO288*F288</f>
        <v>0</v>
      </c>
      <c r="AQ288" s="113" t="n"/>
      <c r="AR288" s="192">
        <f>AQ288*E288</f>
        <v>0</v>
      </c>
      <c r="AS288" s="115" t="n"/>
      <c r="AT288" s="183">
        <f>AS288*F288</f>
        <v>0</v>
      </c>
      <c r="AU288" s="113" t="n"/>
      <c r="AV288" s="192">
        <f>AU288*E288</f>
        <v>0</v>
      </c>
      <c r="AW288" s="115" t="n"/>
      <c r="AX288" s="183">
        <f>AW288*F288</f>
        <v>0</v>
      </c>
      <c r="AY288" s="113" t="n"/>
      <c r="AZ288" s="192">
        <f>AY288*E288</f>
        <v>0</v>
      </c>
      <c r="BA288" s="115" t="n"/>
      <c r="BB288" s="183">
        <f>BA288*F288</f>
        <v>0</v>
      </c>
      <c r="BC288" s="113" t="n"/>
      <c r="BD288" s="192">
        <f>BC288*E288</f>
        <v>0</v>
      </c>
      <c r="BE288" s="115" t="n"/>
      <c r="BF288" s="183">
        <f>BE288*F288</f>
        <v>0</v>
      </c>
    </row>
    <row r="289" ht="56.4" customHeight="1">
      <c r="A289" s="19" t="inlineStr">
        <is>
          <t>08.021.0380</t>
        </is>
      </c>
      <c r="B289" s="15" t="inlineStr">
        <is>
          <t>צינורות פוליאתילן קוטר 32 מ"מ עם חבל משיכה מפוליפרופילן שזור בקוטר 8 מ"מ, עבור קוי טלפון בהתאם לדרישות חב' "בזק", יק"ע 13.5, מונחים בחפירה מוכנה לרבות כל חומרי החיבור</t>
        </is>
      </c>
      <c r="C289" s="14" t="inlineStr">
        <is>
          <t>מ'</t>
        </is>
      </c>
      <c r="D289" s="193" t="n">
        <v>15.1</v>
      </c>
      <c r="E289" s="180">
        <f>D289*(1-$E$2)</f>
        <v>12.834999999999999</v>
      </c>
      <c r="F289" s="194">
        <f>E289*(1+$F$2)</f>
        <v>13.47675</v>
      </c>
      <c r="H289" s="46">
        <f>K289+O289+W289+AA289+AE289+AI289+AQ289+AU289+AY289+BC289</f>
        <v>0</v>
      </c>
      <c r="I289" s="59">
        <f>M289+Q289+U289+Y289+AC289+AG289+AK289+AO289+AS289+AW289+BA289+BE289</f>
        <v>0</v>
      </c>
      <c r="K289" s="108" t="n"/>
      <c r="L289" s="190">
        <f>K289*E289</f>
        <v>0</v>
      </c>
      <c r="M289" s="110" t="n"/>
      <c r="N289" s="183">
        <f>M289*F289</f>
        <v>0</v>
      </c>
      <c r="O289" s="108" t="n"/>
      <c r="P289" s="191">
        <f>O289*E289</f>
        <v>0</v>
      </c>
      <c r="Q289" s="112" t="n"/>
      <c r="R289" s="183">
        <f>Q289*F289</f>
        <v>0</v>
      </c>
      <c r="S289" s="108" t="n"/>
      <c r="T289" s="191">
        <f>S289*E289</f>
        <v>0</v>
      </c>
      <c r="U289" s="112" t="n"/>
      <c r="V289" s="183">
        <f>U289*F289</f>
        <v>0</v>
      </c>
      <c r="W289" s="108" t="n"/>
      <c r="X289" s="191">
        <f>W289*E289</f>
        <v>0</v>
      </c>
      <c r="Y289" s="112" t="n"/>
      <c r="Z289" s="183">
        <f>Y289*F289</f>
        <v>0</v>
      </c>
      <c r="AA289" s="108" t="n"/>
      <c r="AB289" s="191">
        <f>AA289*E289</f>
        <v>0</v>
      </c>
      <c r="AC289" s="112" t="n"/>
      <c r="AD289" s="183">
        <f>AC289*F289</f>
        <v>0</v>
      </c>
      <c r="AE289" s="108" t="n"/>
      <c r="AF289" s="191">
        <f>AE289*E289</f>
        <v>0</v>
      </c>
      <c r="AG289" s="112" t="n"/>
      <c r="AH289" s="183">
        <f>AG289*F289</f>
        <v>0</v>
      </c>
      <c r="AI289" s="108" t="n"/>
      <c r="AJ289" s="191">
        <f>AI289*E289</f>
        <v>0</v>
      </c>
      <c r="AK289" s="112" t="n"/>
      <c r="AL289" s="183">
        <f>AK289*F289</f>
        <v>0</v>
      </c>
      <c r="AM289" s="113" t="n"/>
      <c r="AN289" s="192">
        <f>AM289*E289</f>
        <v>0</v>
      </c>
      <c r="AO289" s="115" t="n"/>
      <c r="AP289" s="183">
        <f>AO289*F289</f>
        <v>0</v>
      </c>
      <c r="AQ289" s="113" t="n"/>
      <c r="AR289" s="192">
        <f>AQ289*E289</f>
        <v>0</v>
      </c>
      <c r="AS289" s="115" t="n"/>
      <c r="AT289" s="183">
        <f>AS289*F289</f>
        <v>0</v>
      </c>
      <c r="AU289" s="113" t="n"/>
      <c r="AV289" s="192">
        <f>AU289*E289</f>
        <v>0</v>
      </c>
      <c r="AW289" s="115" t="n"/>
      <c r="AX289" s="183">
        <f>AW289*F289</f>
        <v>0</v>
      </c>
      <c r="AY289" s="113" t="n"/>
      <c r="AZ289" s="192">
        <f>AY289*E289</f>
        <v>0</v>
      </c>
      <c r="BA289" s="115" t="n"/>
      <c r="BB289" s="183">
        <f>BA289*F289</f>
        <v>0</v>
      </c>
      <c r="BC289" s="113" t="n"/>
      <c r="BD289" s="192">
        <f>BC289*E289</f>
        <v>0</v>
      </c>
      <c r="BE289" s="115" t="n"/>
      <c r="BF289" s="183">
        <f>BE289*F289</f>
        <v>0</v>
      </c>
    </row>
    <row r="290" ht="56.4" customHeight="1">
      <c r="A290" s="19" t="inlineStr">
        <is>
          <t>08.021.0390</t>
        </is>
      </c>
      <c r="B290" s="15" t="inlineStr">
        <is>
          <t>צינורות פוליאתילן קוטר 40 מ"מ עם חבל משיכה מפוליפרופילן שזור בקוטר 8 מ"מ, עבור קוי טלפון בהתאם לדרישות חב' "בזק", יק"ע 13.5, מונחים בחפירה מוכנה לרבות כל חומרי החיבור</t>
        </is>
      </c>
      <c r="C290" s="14" t="inlineStr">
        <is>
          <t>מ'</t>
        </is>
      </c>
      <c r="D290" s="193" t="n">
        <v>18.8</v>
      </c>
      <c r="E290" s="180">
        <f>D290*(1-$E$2)</f>
        <v>15.98</v>
      </c>
      <c r="F290" s="194">
        <f>E290*(1+$F$2)</f>
        <v>16.779</v>
      </c>
      <c r="H290" s="46">
        <f>K290+O290+W290+AA290+AE290+AI290+AQ290+AU290+AY290+BC290</f>
        <v>0</v>
      </c>
      <c r="I290" s="59">
        <f>M290+Q290+U290+Y290+AC290+AG290+AK290+AO290+AS290+AW290+BA290+BE290</f>
        <v>0</v>
      </c>
      <c r="K290" s="108" t="n"/>
      <c r="L290" s="190">
        <f>K290*E290</f>
        <v>0</v>
      </c>
      <c r="M290" s="110" t="n"/>
      <c r="N290" s="183">
        <f>M290*F290</f>
        <v>0</v>
      </c>
      <c r="O290" s="108" t="n"/>
      <c r="P290" s="191">
        <f>O290*E290</f>
        <v>0</v>
      </c>
      <c r="Q290" s="112" t="n"/>
      <c r="R290" s="183">
        <f>Q290*F290</f>
        <v>0</v>
      </c>
      <c r="S290" s="108" t="n"/>
      <c r="T290" s="191">
        <f>S290*E290</f>
        <v>0</v>
      </c>
      <c r="U290" s="112" t="n"/>
      <c r="V290" s="183">
        <f>U290*F290</f>
        <v>0</v>
      </c>
      <c r="W290" s="108" t="n"/>
      <c r="X290" s="191">
        <f>W290*E290</f>
        <v>0</v>
      </c>
      <c r="Y290" s="112" t="n"/>
      <c r="Z290" s="183">
        <f>Y290*F290</f>
        <v>0</v>
      </c>
      <c r="AA290" s="108" t="n"/>
      <c r="AB290" s="191">
        <f>AA290*E290</f>
        <v>0</v>
      </c>
      <c r="AC290" s="112" t="n"/>
      <c r="AD290" s="183">
        <f>AC290*F290</f>
        <v>0</v>
      </c>
      <c r="AE290" s="108" t="n"/>
      <c r="AF290" s="191">
        <f>AE290*E290</f>
        <v>0</v>
      </c>
      <c r="AG290" s="112" t="n"/>
      <c r="AH290" s="183">
        <f>AG290*F290</f>
        <v>0</v>
      </c>
      <c r="AI290" s="108" t="n"/>
      <c r="AJ290" s="191">
        <f>AI290*E290</f>
        <v>0</v>
      </c>
      <c r="AK290" s="112" t="n"/>
      <c r="AL290" s="183">
        <f>AK290*F290</f>
        <v>0</v>
      </c>
      <c r="AM290" s="113" t="n"/>
      <c r="AN290" s="192">
        <f>AM290*E290</f>
        <v>0</v>
      </c>
      <c r="AO290" s="115" t="n"/>
      <c r="AP290" s="183">
        <f>AO290*F290</f>
        <v>0</v>
      </c>
      <c r="AQ290" s="113" t="n"/>
      <c r="AR290" s="192">
        <f>AQ290*E290</f>
        <v>0</v>
      </c>
      <c r="AS290" s="115" t="n"/>
      <c r="AT290" s="183">
        <f>AS290*F290</f>
        <v>0</v>
      </c>
      <c r="AU290" s="113" t="n"/>
      <c r="AV290" s="192">
        <f>AU290*E290</f>
        <v>0</v>
      </c>
      <c r="AW290" s="115" t="n"/>
      <c r="AX290" s="183">
        <f>AW290*F290</f>
        <v>0</v>
      </c>
      <c r="AY290" s="113" t="n"/>
      <c r="AZ290" s="192">
        <f>AY290*E290</f>
        <v>0</v>
      </c>
      <c r="BA290" s="115" t="n"/>
      <c r="BB290" s="183">
        <f>BA290*F290</f>
        <v>0</v>
      </c>
      <c r="BC290" s="113" t="n"/>
      <c r="BD290" s="192">
        <f>BC290*E290</f>
        <v>0</v>
      </c>
      <c r="BE290" s="115" t="n"/>
      <c r="BF290" s="183">
        <f>BE290*F290</f>
        <v>0</v>
      </c>
    </row>
    <row r="291" ht="56.4" customHeight="1">
      <c r="A291" s="19" t="inlineStr">
        <is>
          <t>08.021.0400</t>
        </is>
      </c>
      <c r="B291" s="15" t="inlineStr">
        <is>
          <t>צינורות פלסטיים קוטר 50 מ"מ עם חבל משיכה מפוליפרופילן שזור בקוטר 8 מ"מ, עבור קוי טלפון בהתאם לדרישות חב' "בזק", יק"ע 13.5, מונחים בחפירה מוכנה לרבות כל חומרי החיבור</t>
        </is>
      </c>
      <c r="C291" s="14" t="inlineStr">
        <is>
          <t>מ'</t>
        </is>
      </c>
      <c r="D291" s="193" t="n">
        <v>25.6</v>
      </c>
      <c r="E291" s="180">
        <f>D291*(1-$E$2)</f>
        <v>21.76</v>
      </c>
      <c r="F291" s="194">
        <f>E291*(1+$F$2)</f>
        <v>22.848000000000003</v>
      </c>
      <c r="H291" s="46">
        <f>K291+O291+W291+AA291+AE291+AI291+AQ291+AU291+AY291+BC291</f>
        <v>0</v>
      </c>
      <c r="I291" s="59">
        <f>M291+Q291+U291+Y291+AC291+AG291+AK291+AO291+AS291+AW291+BA291+BE291</f>
        <v>0</v>
      </c>
      <c r="K291" s="108" t="n"/>
      <c r="L291" s="190">
        <f>K291*E291</f>
        <v>0</v>
      </c>
      <c r="M291" s="110" t="n"/>
      <c r="N291" s="183">
        <f>M291*F291</f>
        <v>0</v>
      </c>
      <c r="O291" s="108" t="n"/>
      <c r="P291" s="191">
        <f>O291*E291</f>
        <v>0</v>
      </c>
      <c r="Q291" s="112" t="n"/>
      <c r="R291" s="183">
        <f>Q291*F291</f>
        <v>0</v>
      </c>
      <c r="S291" s="108" t="n"/>
      <c r="T291" s="191">
        <f>S291*E291</f>
        <v>0</v>
      </c>
      <c r="U291" s="112" t="n"/>
      <c r="V291" s="183">
        <f>U291*F291</f>
        <v>0</v>
      </c>
      <c r="W291" s="108" t="n"/>
      <c r="X291" s="191">
        <f>W291*E291</f>
        <v>0</v>
      </c>
      <c r="Y291" s="112" t="n"/>
      <c r="Z291" s="183">
        <f>Y291*F291</f>
        <v>0</v>
      </c>
      <c r="AA291" s="108" t="n"/>
      <c r="AB291" s="191">
        <f>AA291*E291</f>
        <v>0</v>
      </c>
      <c r="AC291" s="112" t="n"/>
      <c r="AD291" s="183">
        <f>AC291*F291</f>
        <v>0</v>
      </c>
      <c r="AE291" s="108" t="n"/>
      <c r="AF291" s="191">
        <f>AE291*E291</f>
        <v>0</v>
      </c>
      <c r="AG291" s="112" t="n"/>
      <c r="AH291" s="183">
        <f>AG291*F291</f>
        <v>0</v>
      </c>
      <c r="AI291" s="108" t="n"/>
      <c r="AJ291" s="191">
        <f>AI291*E291</f>
        <v>0</v>
      </c>
      <c r="AK291" s="112" t="n"/>
      <c r="AL291" s="183">
        <f>AK291*F291</f>
        <v>0</v>
      </c>
      <c r="AM291" s="113" t="n"/>
      <c r="AN291" s="192">
        <f>AM291*E291</f>
        <v>0</v>
      </c>
      <c r="AO291" s="115" t="n"/>
      <c r="AP291" s="183">
        <f>AO291*F291</f>
        <v>0</v>
      </c>
      <c r="AQ291" s="113" t="n"/>
      <c r="AR291" s="192">
        <f>AQ291*E291</f>
        <v>0</v>
      </c>
      <c r="AS291" s="115" t="n"/>
      <c r="AT291" s="183">
        <f>AS291*F291</f>
        <v>0</v>
      </c>
      <c r="AU291" s="113" t="n"/>
      <c r="AV291" s="192">
        <f>AU291*E291</f>
        <v>0</v>
      </c>
      <c r="AW291" s="115" t="n"/>
      <c r="AX291" s="183">
        <f>AW291*F291</f>
        <v>0</v>
      </c>
      <c r="AY291" s="113" t="n"/>
      <c r="AZ291" s="192">
        <f>AY291*E291</f>
        <v>0</v>
      </c>
      <c r="BA291" s="115" t="n"/>
      <c r="BB291" s="183">
        <f>BA291*F291</f>
        <v>0</v>
      </c>
      <c r="BC291" s="113" t="n"/>
      <c r="BD291" s="192">
        <f>BC291*E291</f>
        <v>0</v>
      </c>
      <c r="BE291" s="115" t="n"/>
      <c r="BF291" s="183">
        <f>BE291*F291</f>
        <v>0</v>
      </c>
    </row>
    <row r="292" ht="56.4" customHeight="1">
      <c r="A292" s="19" t="inlineStr">
        <is>
          <t>08.021.0410</t>
        </is>
      </c>
      <c r="B292" s="15" t="inlineStr">
        <is>
          <t>צינורות פלסטיים קוטר 63 מ"מ עם חבל משיכה מפוליפרופילן שזור בקוטר 8 מ"מ, עבור קוי טלפון בהתאם לדרישות חב' "בזק", יק"ע 13.5, מונחים בחפירה מוכנה לרבות כל חומרי החיבור</t>
        </is>
      </c>
      <c r="C292" s="14" t="inlineStr">
        <is>
          <t>מ'</t>
        </is>
      </c>
      <c r="D292" s="193" t="n">
        <v>29.8</v>
      </c>
      <c r="E292" s="180">
        <f>D292*(1-$E$2)</f>
        <v>25.33</v>
      </c>
      <c r="F292" s="194">
        <f>E292*(1+$F$2)</f>
        <v>26.5965</v>
      </c>
      <c r="H292" s="46">
        <f>K292+O292+W292+AA292+AE292+AI292+AQ292+AU292+AY292+BC292</f>
        <v>0</v>
      </c>
      <c r="I292" s="59">
        <f>M292+Q292+U292+Y292+AC292+AG292+AK292+AO292+AS292+AW292+BA292+BE292</f>
        <v>0</v>
      </c>
      <c r="K292" s="108" t="n"/>
      <c r="L292" s="190">
        <f>K292*E292</f>
        <v>0</v>
      </c>
      <c r="M292" s="110" t="n"/>
      <c r="N292" s="183">
        <f>M292*F292</f>
        <v>0</v>
      </c>
      <c r="O292" s="108" t="n"/>
      <c r="P292" s="191">
        <f>O292*E292</f>
        <v>0</v>
      </c>
      <c r="Q292" s="112" t="n"/>
      <c r="R292" s="183">
        <f>Q292*F292</f>
        <v>0</v>
      </c>
      <c r="S292" s="108" t="n"/>
      <c r="T292" s="191">
        <f>S292*E292</f>
        <v>0</v>
      </c>
      <c r="U292" s="112" t="n"/>
      <c r="V292" s="183">
        <f>U292*F292</f>
        <v>0</v>
      </c>
      <c r="W292" s="108" t="n"/>
      <c r="X292" s="191">
        <f>W292*E292</f>
        <v>0</v>
      </c>
      <c r="Y292" s="112" t="n"/>
      <c r="Z292" s="183">
        <f>Y292*F292</f>
        <v>0</v>
      </c>
      <c r="AA292" s="108" t="n"/>
      <c r="AB292" s="191">
        <f>AA292*E292</f>
        <v>0</v>
      </c>
      <c r="AC292" s="112" t="n"/>
      <c r="AD292" s="183">
        <f>AC292*F292</f>
        <v>0</v>
      </c>
      <c r="AE292" s="108" t="n"/>
      <c r="AF292" s="191">
        <f>AE292*E292</f>
        <v>0</v>
      </c>
      <c r="AG292" s="112" t="n"/>
      <c r="AH292" s="183">
        <f>AG292*F292</f>
        <v>0</v>
      </c>
      <c r="AI292" s="108" t="n"/>
      <c r="AJ292" s="191">
        <f>AI292*E292</f>
        <v>0</v>
      </c>
      <c r="AK292" s="112" t="n"/>
      <c r="AL292" s="183">
        <f>AK292*F292</f>
        <v>0</v>
      </c>
      <c r="AM292" s="113" t="n"/>
      <c r="AN292" s="192">
        <f>AM292*E292</f>
        <v>0</v>
      </c>
      <c r="AO292" s="115" t="n"/>
      <c r="AP292" s="183">
        <f>AO292*F292</f>
        <v>0</v>
      </c>
      <c r="AQ292" s="113" t="n"/>
      <c r="AR292" s="192">
        <f>AQ292*E292</f>
        <v>0</v>
      </c>
      <c r="AS292" s="115" t="n"/>
      <c r="AT292" s="183">
        <f>AS292*F292</f>
        <v>0</v>
      </c>
      <c r="AU292" s="113" t="n"/>
      <c r="AV292" s="192">
        <f>AU292*E292</f>
        <v>0</v>
      </c>
      <c r="AW292" s="115" t="n"/>
      <c r="AX292" s="183">
        <f>AW292*F292</f>
        <v>0</v>
      </c>
      <c r="AY292" s="113" t="n"/>
      <c r="AZ292" s="192">
        <f>AY292*E292</f>
        <v>0</v>
      </c>
      <c r="BA292" s="115" t="n"/>
      <c r="BB292" s="183">
        <f>BA292*F292</f>
        <v>0</v>
      </c>
      <c r="BC292" s="113" t="n"/>
      <c r="BD292" s="192">
        <f>BC292*E292</f>
        <v>0</v>
      </c>
      <c r="BE292" s="115" t="n"/>
      <c r="BF292" s="183">
        <f>BE292*F292</f>
        <v>0</v>
      </c>
    </row>
    <row r="293" ht="56.4" customHeight="1">
      <c r="A293" s="19" t="inlineStr">
        <is>
          <t>08.021.0420</t>
        </is>
      </c>
      <c r="B293" s="15" t="inlineStr">
        <is>
          <t>צינורות פלסטיים קוטר 75 מ"מ עם חבל משיכה מפוליפרופילן שזור בקוטר 8 מ"מ, עבור קוי טלפון בהתאם לדרישות חב' "בזק", יק"ע 13.5, מונחים בחפירה מוכנה לרבות כל חומרי החיבור</t>
        </is>
      </c>
      <c r="C293" s="14" t="inlineStr">
        <is>
          <t>מ'</t>
        </is>
      </c>
      <c r="D293" s="193" t="n">
        <v>41.4</v>
      </c>
      <c r="E293" s="180">
        <f>D293*(1-$E$2)</f>
        <v>35.19</v>
      </c>
      <c r="F293" s="194">
        <f>E293*(1+$F$2)</f>
        <v>36.9495</v>
      </c>
      <c r="H293" s="46">
        <f>K293+O293+W293+AA293+AE293+AI293+AQ293+AU293+AY293+BC293</f>
        <v>0</v>
      </c>
      <c r="I293" s="59">
        <f>M293+Q293+U293+Y293+AC293+AG293+AK293+AO293+AS293+AW293+BA293+BE293</f>
        <v>0</v>
      </c>
      <c r="K293" s="108" t="n"/>
      <c r="L293" s="190">
        <f>K293*E293</f>
        <v>0</v>
      </c>
      <c r="M293" s="110" t="n"/>
      <c r="N293" s="183">
        <f>M293*F293</f>
        <v>0</v>
      </c>
      <c r="O293" s="108" t="n"/>
      <c r="P293" s="191">
        <f>O293*E293</f>
        <v>0</v>
      </c>
      <c r="Q293" s="112" t="n"/>
      <c r="R293" s="183">
        <f>Q293*F293</f>
        <v>0</v>
      </c>
      <c r="S293" s="108" t="n"/>
      <c r="T293" s="191">
        <f>S293*E293</f>
        <v>0</v>
      </c>
      <c r="U293" s="112" t="n"/>
      <c r="V293" s="183">
        <f>U293*F293</f>
        <v>0</v>
      </c>
      <c r="W293" s="108" t="n"/>
      <c r="X293" s="191">
        <f>W293*E293</f>
        <v>0</v>
      </c>
      <c r="Y293" s="112" t="n"/>
      <c r="Z293" s="183">
        <f>Y293*F293</f>
        <v>0</v>
      </c>
      <c r="AA293" s="108" t="n"/>
      <c r="AB293" s="191">
        <f>AA293*E293</f>
        <v>0</v>
      </c>
      <c r="AC293" s="112" t="n"/>
      <c r="AD293" s="183">
        <f>AC293*F293</f>
        <v>0</v>
      </c>
      <c r="AE293" s="108" t="n"/>
      <c r="AF293" s="191">
        <f>AE293*E293</f>
        <v>0</v>
      </c>
      <c r="AG293" s="112" t="n"/>
      <c r="AH293" s="183">
        <f>AG293*F293</f>
        <v>0</v>
      </c>
      <c r="AI293" s="108" t="n"/>
      <c r="AJ293" s="191">
        <f>AI293*E293</f>
        <v>0</v>
      </c>
      <c r="AK293" s="112" t="n"/>
      <c r="AL293" s="183">
        <f>AK293*F293</f>
        <v>0</v>
      </c>
      <c r="AM293" s="113" t="n"/>
      <c r="AN293" s="192">
        <f>AM293*E293</f>
        <v>0</v>
      </c>
      <c r="AO293" s="115" t="n"/>
      <c r="AP293" s="183">
        <f>AO293*F293</f>
        <v>0</v>
      </c>
      <c r="AQ293" s="113" t="n"/>
      <c r="AR293" s="192">
        <f>AQ293*E293</f>
        <v>0</v>
      </c>
      <c r="AS293" s="115" t="n"/>
      <c r="AT293" s="183">
        <f>AS293*F293</f>
        <v>0</v>
      </c>
      <c r="AU293" s="113" t="n"/>
      <c r="AV293" s="192">
        <f>AU293*E293</f>
        <v>0</v>
      </c>
      <c r="AW293" s="115" t="n"/>
      <c r="AX293" s="183">
        <f>AW293*F293</f>
        <v>0</v>
      </c>
      <c r="AY293" s="113" t="n"/>
      <c r="AZ293" s="192">
        <f>AY293*E293</f>
        <v>0</v>
      </c>
      <c r="BA293" s="115" t="n"/>
      <c r="BB293" s="183">
        <f>BA293*F293</f>
        <v>0</v>
      </c>
      <c r="BC293" s="113" t="n"/>
      <c r="BD293" s="192">
        <f>BC293*E293</f>
        <v>0</v>
      </c>
      <c r="BE293" s="115" t="n"/>
      <c r="BF293" s="183">
        <f>BE293*F293</f>
        <v>0</v>
      </c>
    </row>
    <row r="294" ht="56.4" customHeight="1">
      <c r="A294" s="19" t="inlineStr">
        <is>
          <t>08.021.0470</t>
        </is>
      </c>
      <c r="B294" s="15" t="inlineStr">
        <is>
          <t>צינורות פוליאתילן קוטר 32 מ"מ עם חבל משיכה מפוליפרופילן שזור בקוטר 8 מ"מ, עבור קוי טלפון בהתאם לדרישות חב' "בזק", יק"ע 11, מונחים בחפירה מוכנה לרבות כל חומרי החיבור</t>
        </is>
      </c>
      <c r="C294" s="14" t="inlineStr">
        <is>
          <t>מ'</t>
        </is>
      </c>
      <c r="D294" s="193" t="n">
        <v>16.1</v>
      </c>
      <c r="E294" s="180">
        <f>D294*(1-$E$2)</f>
        <v>13.685</v>
      </c>
      <c r="F294" s="194">
        <f>E294*(1+$F$2)</f>
        <v>14.369250000000001</v>
      </c>
      <c r="H294" s="46">
        <f>K294+O294+W294+AA294+AE294+AI294+AQ294+AU294+AY294+BC294</f>
        <v>0</v>
      </c>
      <c r="I294" s="59">
        <f>M294+Q294+U294+Y294+AC294+AG294+AK294+AO294+AS294+AW294+BA294+BE294</f>
        <v>0</v>
      </c>
      <c r="K294" s="108" t="n"/>
      <c r="L294" s="190">
        <f>K294*E294</f>
        <v>0</v>
      </c>
      <c r="M294" s="110" t="n"/>
      <c r="N294" s="183">
        <f>M294*F294</f>
        <v>0</v>
      </c>
      <c r="O294" s="108" t="n"/>
      <c r="P294" s="191">
        <f>O294*E294</f>
        <v>0</v>
      </c>
      <c r="Q294" s="112" t="n"/>
      <c r="R294" s="183">
        <f>Q294*F294</f>
        <v>0</v>
      </c>
      <c r="S294" s="108" t="n"/>
      <c r="T294" s="191">
        <f>S294*E294</f>
        <v>0</v>
      </c>
      <c r="U294" s="112" t="n"/>
      <c r="V294" s="183">
        <f>U294*F294</f>
        <v>0</v>
      </c>
      <c r="W294" s="108" t="n"/>
      <c r="X294" s="191">
        <f>W294*E294</f>
        <v>0</v>
      </c>
      <c r="Y294" s="112" t="n"/>
      <c r="Z294" s="183">
        <f>Y294*F294</f>
        <v>0</v>
      </c>
      <c r="AA294" s="108" t="n"/>
      <c r="AB294" s="191">
        <f>AA294*E294</f>
        <v>0</v>
      </c>
      <c r="AC294" s="112" t="n"/>
      <c r="AD294" s="183">
        <f>AC294*F294</f>
        <v>0</v>
      </c>
      <c r="AE294" s="108" t="n"/>
      <c r="AF294" s="191">
        <f>AE294*E294</f>
        <v>0</v>
      </c>
      <c r="AG294" s="112" t="n"/>
      <c r="AH294" s="183">
        <f>AG294*F294</f>
        <v>0</v>
      </c>
      <c r="AI294" s="108" t="n"/>
      <c r="AJ294" s="191">
        <f>AI294*E294</f>
        <v>0</v>
      </c>
      <c r="AK294" s="112" t="n"/>
      <c r="AL294" s="183">
        <f>AK294*F294</f>
        <v>0</v>
      </c>
      <c r="AM294" s="113" t="n"/>
      <c r="AN294" s="192">
        <f>AM294*E294</f>
        <v>0</v>
      </c>
      <c r="AO294" s="115" t="n"/>
      <c r="AP294" s="183">
        <f>AO294*F294</f>
        <v>0</v>
      </c>
      <c r="AQ294" s="113" t="n"/>
      <c r="AR294" s="192">
        <f>AQ294*E294</f>
        <v>0</v>
      </c>
      <c r="AS294" s="115" t="n"/>
      <c r="AT294" s="183">
        <f>AS294*F294</f>
        <v>0</v>
      </c>
      <c r="AU294" s="113" t="n"/>
      <c r="AV294" s="192">
        <f>AU294*E294</f>
        <v>0</v>
      </c>
      <c r="AW294" s="115" t="n"/>
      <c r="AX294" s="183">
        <f>AW294*F294</f>
        <v>0</v>
      </c>
      <c r="AY294" s="113" t="n"/>
      <c r="AZ294" s="192">
        <f>AY294*E294</f>
        <v>0</v>
      </c>
      <c r="BA294" s="115" t="n"/>
      <c r="BB294" s="183">
        <f>BA294*F294</f>
        <v>0</v>
      </c>
      <c r="BC294" s="113" t="n"/>
      <c r="BD294" s="192">
        <f>BC294*E294</f>
        <v>0</v>
      </c>
      <c r="BE294" s="115" t="n"/>
      <c r="BF294" s="183">
        <f>BE294*F294</f>
        <v>0</v>
      </c>
    </row>
    <row r="295" ht="56.4" customHeight="1">
      <c r="A295" s="19" t="inlineStr">
        <is>
          <t>08.021.0480</t>
        </is>
      </c>
      <c r="B295" s="15" t="inlineStr">
        <is>
          <t>צינורות פוליאתילן קוטר 40 מ"מ עם חבל משיכה מפוליפרופילן שזור בקוטר 8 מ"מ, עבור קוי טלפון בהתאם לדרישות חב' "בזק", יק"ע 11, מונחים בחפירה מוכנה לרבות כל חומרי החיבור</t>
        </is>
      </c>
      <c r="C295" s="14" t="inlineStr">
        <is>
          <t>מ'</t>
        </is>
      </c>
      <c r="D295" s="193" t="n">
        <v>22.2</v>
      </c>
      <c r="E295" s="180">
        <f>D295*(1-$E$2)</f>
        <v>18.869999999999997</v>
      </c>
      <c r="F295" s="194">
        <f>E295*(1+$F$2)</f>
        <v>19.813499999999998</v>
      </c>
      <c r="H295" s="46">
        <f>K295+O295+W295+AA295+AE295+AI295+AQ295+AU295+AY295+BC295</f>
        <v>0</v>
      </c>
      <c r="I295" s="59">
        <f>M295+Q295+U295+Y295+AC295+AG295+AK295+AO295+AS295+AW295+BA295+BE295</f>
        <v>0</v>
      </c>
      <c r="K295" s="108" t="n"/>
      <c r="L295" s="190">
        <f>K295*E295</f>
        <v>0</v>
      </c>
      <c r="M295" s="110" t="n"/>
      <c r="N295" s="183">
        <f>M295*F295</f>
        <v>0</v>
      </c>
      <c r="O295" s="108" t="n"/>
      <c r="P295" s="191">
        <f>O295*E295</f>
        <v>0</v>
      </c>
      <c r="Q295" s="112" t="n"/>
      <c r="R295" s="183">
        <f>Q295*F295</f>
        <v>0</v>
      </c>
      <c r="S295" s="108" t="n"/>
      <c r="T295" s="191">
        <f>S295*E295</f>
        <v>0</v>
      </c>
      <c r="U295" s="112" t="n"/>
      <c r="V295" s="183">
        <f>U295*F295</f>
        <v>0</v>
      </c>
      <c r="W295" s="108" t="n"/>
      <c r="X295" s="191">
        <f>W295*E295</f>
        <v>0</v>
      </c>
      <c r="Y295" s="112" t="n"/>
      <c r="Z295" s="183">
        <f>Y295*F295</f>
        <v>0</v>
      </c>
      <c r="AA295" s="108" t="n"/>
      <c r="AB295" s="191">
        <f>AA295*E295</f>
        <v>0</v>
      </c>
      <c r="AC295" s="112" t="n"/>
      <c r="AD295" s="183">
        <f>AC295*F295</f>
        <v>0</v>
      </c>
      <c r="AE295" s="108" t="n"/>
      <c r="AF295" s="191">
        <f>AE295*E295</f>
        <v>0</v>
      </c>
      <c r="AG295" s="112" t="n"/>
      <c r="AH295" s="183">
        <f>AG295*F295</f>
        <v>0</v>
      </c>
      <c r="AI295" s="108" t="n"/>
      <c r="AJ295" s="191">
        <f>AI295*E295</f>
        <v>0</v>
      </c>
      <c r="AK295" s="112" t="n"/>
      <c r="AL295" s="183">
        <f>AK295*F295</f>
        <v>0</v>
      </c>
      <c r="AM295" s="113" t="n"/>
      <c r="AN295" s="192">
        <f>AM295*E295</f>
        <v>0</v>
      </c>
      <c r="AO295" s="115" t="n"/>
      <c r="AP295" s="183">
        <f>AO295*F295</f>
        <v>0</v>
      </c>
      <c r="AQ295" s="113" t="n"/>
      <c r="AR295" s="192">
        <f>AQ295*E295</f>
        <v>0</v>
      </c>
      <c r="AS295" s="115" t="n"/>
      <c r="AT295" s="183">
        <f>AS295*F295</f>
        <v>0</v>
      </c>
      <c r="AU295" s="113" t="n"/>
      <c r="AV295" s="192">
        <f>AU295*E295</f>
        <v>0</v>
      </c>
      <c r="AW295" s="115" t="n"/>
      <c r="AX295" s="183">
        <f>AW295*F295</f>
        <v>0</v>
      </c>
      <c r="AY295" s="113" t="n"/>
      <c r="AZ295" s="192">
        <f>AY295*E295</f>
        <v>0</v>
      </c>
      <c r="BA295" s="115" t="n"/>
      <c r="BB295" s="183">
        <f>BA295*F295</f>
        <v>0</v>
      </c>
      <c r="BC295" s="113" t="n"/>
      <c r="BD295" s="192">
        <f>BC295*E295</f>
        <v>0</v>
      </c>
      <c r="BE295" s="115" t="n"/>
      <c r="BF295" s="183">
        <f>BE295*F295</f>
        <v>0</v>
      </c>
    </row>
    <row r="296" ht="56.4" customHeight="1">
      <c r="A296" s="19" t="inlineStr">
        <is>
          <t>08.021.0490</t>
        </is>
      </c>
      <c r="B296" s="15" t="inlineStr">
        <is>
          <t>צינורות פוליאתילן קוטר 50 מ"מ עם חבל משיכה מפוליפרופילן שזור בקוטר 8 מ"מ, עבור קוי טלפון בהתאם לדרישות חב' "בזק", יק"ע 11, מונחים בחפירה מוכנה לרבות כל חומרי החיבור</t>
        </is>
      </c>
      <c r="C296" s="14" t="inlineStr">
        <is>
          <t>מ'</t>
        </is>
      </c>
      <c r="D296" s="193" t="n">
        <v>27</v>
      </c>
      <c r="E296" s="180">
        <f>D296*(1-$E$2)</f>
        <v>22.95</v>
      </c>
      <c r="F296" s="194">
        <f>E296*(1+$F$2)</f>
        <v>24.0975</v>
      </c>
      <c r="H296" s="46">
        <f>K296+O296+W296+AA296+AE296+AI296+AQ296+AU296+AY296+BC296</f>
        <v>0</v>
      </c>
      <c r="I296" s="59">
        <f>M296+Q296+U296+Y296+AC296+AG296+AK296+AO296+AS296+AW296+BA296+BE296</f>
        <v>0</v>
      </c>
      <c r="K296" s="108" t="n"/>
      <c r="L296" s="190">
        <f>K296*E296</f>
        <v>0</v>
      </c>
      <c r="M296" s="110" t="n"/>
      <c r="N296" s="183">
        <f>M296*F296</f>
        <v>0</v>
      </c>
      <c r="O296" s="108" t="n"/>
      <c r="P296" s="191">
        <f>O296*E296</f>
        <v>0</v>
      </c>
      <c r="Q296" s="112" t="n"/>
      <c r="R296" s="183">
        <f>Q296*F296</f>
        <v>0</v>
      </c>
      <c r="S296" s="108" t="n"/>
      <c r="T296" s="191">
        <f>S296*E296</f>
        <v>0</v>
      </c>
      <c r="U296" s="112" t="n"/>
      <c r="V296" s="183">
        <f>U296*F296</f>
        <v>0</v>
      </c>
      <c r="W296" s="108" t="n"/>
      <c r="X296" s="191">
        <f>W296*E296</f>
        <v>0</v>
      </c>
      <c r="Y296" s="112" t="n"/>
      <c r="Z296" s="183">
        <f>Y296*F296</f>
        <v>0</v>
      </c>
      <c r="AA296" s="108" t="n"/>
      <c r="AB296" s="191">
        <f>AA296*E296</f>
        <v>0</v>
      </c>
      <c r="AC296" s="112" t="n"/>
      <c r="AD296" s="183">
        <f>AC296*F296</f>
        <v>0</v>
      </c>
      <c r="AE296" s="108" t="n"/>
      <c r="AF296" s="191">
        <f>AE296*E296</f>
        <v>0</v>
      </c>
      <c r="AG296" s="112" t="n"/>
      <c r="AH296" s="183">
        <f>AG296*F296</f>
        <v>0</v>
      </c>
      <c r="AI296" s="108" t="n"/>
      <c r="AJ296" s="191">
        <f>AI296*E296</f>
        <v>0</v>
      </c>
      <c r="AK296" s="112" t="n"/>
      <c r="AL296" s="183">
        <f>AK296*F296</f>
        <v>0</v>
      </c>
      <c r="AM296" s="113" t="n"/>
      <c r="AN296" s="192">
        <f>AM296*E296</f>
        <v>0</v>
      </c>
      <c r="AO296" s="115" t="n"/>
      <c r="AP296" s="183">
        <f>AO296*F296</f>
        <v>0</v>
      </c>
      <c r="AQ296" s="113" t="n"/>
      <c r="AR296" s="192">
        <f>AQ296*E296</f>
        <v>0</v>
      </c>
      <c r="AS296" s="115" t="n"/>
      <c r="AT296" s="183">
        <f>AS296*F296</f>
        <v>0</v>
      </c>
      <c r="AU296" s="113" t="n"/>
      <c r="AV296" s="192">
        <f>AU296*E296</f>
        <v>0</v>
      </c>
      <c r="AW296" s="115" t="n"/>
      <c r="AX296" s="183">
        <f>AW296*F296</f>
        <v>0</v>
      </c>
      <c r="AY296" s="113" t="n"/>
      <c r="AZ296" s="192">
        <f>AY296*E296</f>
        <v>0</v>
      </c>
      <c r="BA296" s="115" t="n"/>
      <c r="BB296" s="183">
        <f>BA296*F296</f>
        <v>0</v>
      </c>
      <c r="BC296" s="113" t="n"/>
      <c r="BD296" s="192">
        <f>BC296*E296</f>
        <v>0</v>
      </c>
      <c r="BE296" s="115" t="n"/>
      <c r="BF296" s="183">
        <f>BE296*F296</f>
        <v>0</v>
      </c>
    </row>
    <row r="297" ht="18" customHeight="1">
      <c r="A297" s="19" t="inlineStr">
        <is>
          <t>08.021.0493</t>
        </is>
      </c>
      <c r="B297" s="15" t="inlineStr">
        <is>
          <t>פקק קומפיט מתרחב (מוצץ), קוטר 32 מ"מ</t>
        </is>
      </c>
      <c r="C297" s="14" t="inlineStr">
        <is>
          <t>יח'</t>
        </is>
      </c>
      <c r="D297" s="193" t="n">
        <v>10.2</v>
      </c>
      <c r="E297" s="180">
        <f>D297*(1-$E$2)</f>
        <v>8.67</v>
      </c>
      <c r="F297" s="194">
        <f>E297*(1+$F$2)</f>
        <v>9.1035</v>
      </c>
      <c r="H297" s="46">
        <f>K297+O297+W297+AA297+AE297+AI297+AQ297+AU297+AY297+BC297</f>
        <v>0</v>
      </c>
      <c r="I297" s="59">
        <f>M297+Q297+U297+Y297+AC297+AG297+AK297+AO297+AS297+AW297+BA297+BE297</f>
        <v>0</v>
      </c>
      <c r="K297" s="108" t="n"/>
      <c r="L297" s="190">
        <f>K297*E297</f>
        <v>0</v>
      </c>
      <c r="M297" s="110" t="n"/>
      <c r="N297" s="183">
        <f>M297*F297</f>
        <v>0</v>
      </c>
      <c r="O297" s="108" t="n"/>
      <c r="P297" s="191">
        <f>O297*E297</f>
        <v>0</v>
      </c>
      <c r="Q297" s="112" t="n"/>
      <c r="R297" s="183">
        <f>Q297*F297</f>
        <v>0</v>
      </c>
      <c r="S297" s="108" t="n"/>
      <c r="T297" s="191">
        <f>S297*E297</f>
        <v>0</v>
      </c>
      <c r="U297" s="112" t="n"/>
      <c r="V297" s="183">
        <f>U297*F297</f>
        <v>0</v>
      </c>
      <c r="W297" s="108" t="n"/>
      <c r="X297" s="191">
        <f>W297*E297</f>
        <v>0</v>
      </c>
      <c r="Y297" s="112" t="n"/>
      <c r="Z297" s="183">
        <f>Y297*F297</f>
        <v>0</v>
      </c>
      <c r="AA297" s="108" t="n"/>
      <c r="AB297" s="191">
        <f>AA297*E297</f>
        <v>0</v>
      </c>
      <c r="AC297" s="112" t="n"/>
      <c r="AD297" s="183">
        <f>AC297*F297</f>
        <v>0</v>
      </c>
      <c r="AE297" s="108" t="n"/>
      <c r="AF297" s="191">
        <f>AE297*E297</f>
        <v>0</v>
      </c>
      <c r="AG297" s="112" t="n"/>
      <c r="AH297" s="183">
        <f>AG297*F297</f>
        <v>0</v>
      </c>
      <c r="AI297" s="108" t="n"/>
      <c r="AJ297" s="191">
        <f>AI297*E297</f>
        <v>0</v>
      </c>
      <c r="AK297" s="112" t="n"/>
      <c r="AL297" s="183">
        <f>AK297*F297</f>
        <v>0</v>
      </c>
      <c r="AM297" s="113" t="n"/>
      <c r="AN297" s="192">
        <f>AM297*E297</f>
        <v>0</v>
      </c>
      <c r="AO297" s="115" t="n"/>
      <c r="AP297" s="183">
        <f>AO297*F297</f>
        <v>0</v>
      </c>
      <c r="AQ297" s="113" t="n"/>
      <c r="AR297" s="192">
        <f>AQ297*E297</f>
        <v>0</v>
      </c>
      <c r="AS297" s="115" t="n"/>
      <c r="AT297" s="183">
        <f>AS297*F297</f>
        <v>0</v>
      </c>
      <c r="AU297" s="113" t="n"/>
      <c r="AV297" s="192">
        <f>AU297*E297</f>
        <v>0</v>
      </c>
      <c r="AW297" s="115" t="n"/>
      <c r="AX297" s="183">
        <f>AW297*F297</f>
        <v>0</v>
      </c>
      <c r="AY297" s="113" t="n"/>
      <c r="AZ297" s="192">
        <f>AY297*E297</f>
        <v>0</v>
      </c>
      <c r="BA297" s="115" t="n"/>
      <c r="BB297" s="183">
        <f>BA297*F297</f>
        <v>0</v>
      </c>
      <c r="BC297" s="113" t="n"/>
      <c r="BD297" s="192">
        <f>BC297*E297</f>
        <v>0</v>
      </c>
      <c r="BE297" s="115" t="n"/>
      <c r="BF297" s="183">
        <f>BE297*F297</f>
        <v>0</v>
      </c>
    </row>
    <row r="298" ht="18" customHeight="1">
      <c r="A298" s="19" t="inlineStr">
        <is>
          <t>08.021.0494</t>
        </is>
      </c>
      <c r="B298" s="15" t="inlineStr">
        <is>
          <t>פקק קומפיט מתרחב (מוצץ), קוטר 40 מ"מ</t>
        </is>
      </c>
      <c r="C298" s="14" t="inlineStr">
        <is>
          <t>יח'</t>
        </is>
      </c>
      <c r="D298" s="193" t="n">
        <v>16.1</v>
      </c>
      <c r="E298" s="180">
        <f>D298*(1-$E$2)</f>
        <v>13.685</v>
      </c>
      <c r="F298" s="194">
        <f>E298*(1+$F$2)</f>
        <v>14.369250000000001</v>
      </c>
      <c r="H298" s="46">
        <f>K298+O298+W298+AA298+AE298+AI298+AQ298+AU298+AY298+BC298</f>
        <v>0</v>
      </c>
      <c r="I298" s="59">
        <f>M298+Q298+U298+Y298+AC298+AG298+AK298+AO298+AS298+AW298+BA298+BE298</f>
        <v>0</v>
      </c>
      <c r="K298" s="108" t="n"/>
      <c r="L298" s="190">
        <f>K298*E298</f>
        <v>0</v>
      </c>
      <c r="M298" s="110" t="n"/>
      <c r="N298" s="183">
        <f>M298*F298</f>
        <v>0</v>
      </c>
      <c r="O298" s="108" t="n"/>
      <c r="P298" s="191">
        <f>O298*E298</f>
        <v>0</v>
      </c>
      <c r="Q298" s="112" t="n"/>
      <c r="R298" s="183">
        <f>Q298*F298</f>
        <v>0</v>
      </c>
      <c r="S298" s="108" t="n"/>
      <c r="T298" s="191">
        <f>S298*E298</f>
        <v>0</v>
      </c>
      <c r="U298" s="112" t="n"/>
      <c r="V298" s="183">
        <f>U298*F298</f>
        <v>0</v>
      </c>
      <c r="W298" s="108" t="n"/>
      <c r="X298" s="191">
        <f>W298*E298</f>
        <v>0</v>
      </c>
      <c r="Y298" s="112" t="n"/>
      <c r="Z298" s="183">
        <f>Y298*F298</f>
        <v>0</v>
      </c>
      <c r="AA298" s="108" t="n"/>
      <c r="AB298" s="191">
        <f>AA298*E298</f>
        <v>0</v>
      </c>
      <c r="AC298" s="112" t="n"/>
      <c r="AD298" s="183">
        <f>AC298*F298</f>
        <v>0</v>
      </c>
      <c r="AE298" s="108" t="n"/>
      <c r="AF298" s="191">
        <f>AE298*E298</f>
        <v>0</v>
      </c>
      <c r="AG298" s="112" t="n"/>
      <c r="AH298" s="183">
        <f>AG298*F298</f>
        <v>0</v>
      </c>
      <c r="AI298" s="108" t="n"/>
      <c r="AJ298" s="191">
        <f>AI298*E298</f>
        <v>0</v>
      </c>
      <c r="AK298" s="112" t="n"/>
      <c r="AL298" s="183">
        <f>AK298*F298</f>
        <v>0</v>
      </c>
      <c r="AM298" s="113" t="n"/>
      <c r="AN298" s="192">
        <f>AM298*E298</f>
        <v>0</v>
      </c>
      <c r="AO298" s="115" t="n"/>
      <c r="AP298" s="183">
        <f>AO298*F298</f>
        <v>0</v>
      </c>
      <c r="AQ298" s="113" t="n"/>
      <c r="AR298" s="192">
        <f>AQ298*E298</f>
        <v>0</v>
      </c>
      <c r="AS298" s="115" t="n"/>
      <c r="AT298" s="183">
        <f>AS298*F298</f>
        <v>0</v>
      </c>
      <c r="AU298" s="113" t="n"/>
      <c r="AV298" s="192">
        <f>AU298*E298</f>
        <v>0</v>
      </c>
      <c r="AW298" s="115" t="n"/>
      <c r="AX298" s="183">
        <f>AW298*F298</f>
        <v>0</v>
      </c>
      <c r="AY298" s="113" t="n"/>
      <c r="AZ298" s="192">
        <f>AY298*E298</f>
        <v>0</v>
      </c>
      <c r="BA298" s="115" t="n"/>
      <c r="BB298" s="183">
        <f>BA298*F298</f>
        <v>0</v>
      </c>
      <c r="BC298" s="113" t="n"/>
      <c r="BD298" s="192">
        <f>BC298*E298</f>
        <v>0</v>
      </c>
      <c r="BE298" s="115" t="n"/>
      <c r="BF298" s="183">
        <f>BE298*F298</f>
        <v>0</v>
      </c>
    </row>
    <row r="299" ht="18" customHeight="1">
      <c r="A299" s="19" t="inlineStr">
        <is>
          <t>08.021.0495</t>
        </is>
      </c>
      <c r="B299" s="15" t="inlineStr">
        <is>
          <t>פקק קומפיט מתרחב (מוצץ), קוטר 50 מ"מ</t>
        </is>
      </c>
      <c r="C299" s="14" t="inlineStr">
        <is>
          <t>יח'</t>
        </is>
      </c>
      <c r="D299" s="193" t="n">
        <v>20.2</v>
      </c>
      <c r="E299" s="180">
        <f>D299*(1-$E$2)</f>
        <v>17.169999999999998</v>
      </c>
      <c r="F299" s="194">
        <f>E299*(1+$F$2)</f>
        <v>18.028499999999998</v>
      </c>
      <c r="H299" s="46">
        <f>K299+O299+W299+AA299+AE299+AI299+AQ299+AU299+AY299+BC299</f>
        <v>0</v>
      </c>
      <c r="I299" s="59">
        <f>M299+Q299+U299+Y299+AC299+AG299+AK299+AO299+AS299+AW299+BA299+BE299</f>
        <v>0</v>
      </c>
      <c r="K299" s="108" t="n"/>
      <c r="L299" s="190">
        <f>K299*E299</f>
        <v>0</v>
      </c>
      <c r="M299" s="110" t="n"/>
      <c r="N299" s="183">
        <f>M299*F299</f>
        <v>0</v>
      </c>
      <c r="O299" s="108" t="n"/>
      <c r="P299" s="191">
        <f>O299*E299</f>
        <v>0</v>
      </c>
      <c r="Q299" s="112" t="n"/>
      <c r="R299" s="183">
        <f>Q299*F299</f>
        <v>0</v>
      </c>
      <c r="S299" s="108" t="n"/>
      <c r="T299" s="191">
        <f>S299*E299</f>
        <v>0</v>
      </c>
      <c r="U299" s="112" t="n"/>
      <c r="V299" s="183">
        <f>U299*F299</f>
        <v>0</v>
      </c>
      <c r="W299" s="108" t="n"/>
      <c r="X299" s="191">
        <f>W299*E299</f>
        <v>0</v>
      </c>
      <c r="Y299" s="112" t="n"/>
      <c r="Z299" s="183">
        <f>Y299*F299</f>
        <v>0</v>
      </c>
      <c r="AA299" s="108" t="n"/>
      <c r="AB299" s="191">
        <f>AA299*E299</f>
        <v>0</v>
      </c>
      <c r="AC299" s="112" t="n"/>
      <c r="AD299" s="183">
        <f>AC299*F299</f>
        <v>0</v>
      </c>
      <c r="AE299" s="108" t="n"/>
      <c r="AF299" s="191">
        <f>AE299*E299</f>
        <v>0</v>
      </c>
      <c r="AG299" s="112" t="n"/>
      <c r="AH299" s="183">
        <f>AG299*F299</f>
        <v>0</v>
      </c>
      <c r="AI299" s="108" t="n"/>
      <c r="AJ299" s="191">
        <f>AI299*E299</f>
        <v>0</v>
      </c>
      <c r="AK299" s="112" t="n"/>
      <c r="AL299" s="183">
        <f>AK299*F299</f>
        <v>0</v>
      </c>
      <c r="AM299" s="113" t="n"/>
      <c r="AN299" s="192">
        <f>AM299*E299</f>
        <v>0</v>
      </c>
      <c r="AO299" s="115" t="n"/>
      <c r="AP299" s="183">
        <f>AO299*F299</f>
        <v>0</v>
      </c>
      <c r="AQ299" s="113" t="n"/>
      <c r="AR299" s="192">
        <f>AQ299*E299</f>
        <v>0</v>
      </c>
      <c r="AS299" s="115" t="n"/>
      <c r="AT299" s="183">
        <f>AS299*F299</f>
        <v>0</v>
      </c>
      <c r="AU299" s="113" t="n"/>
      <c r="AV299" s="192">
        <f>AU299*E299</f>
        <v>0</v>
      </c>
      <c r="AW299" s="115" t="n"/>
      <c r="AX299" s="183">
        <f>AW299*F299</f>
        <v>0</v>
      </c>
      <c r="AY299" s="113" t="n"/>
      <c r="AZ299" s="192">
        <f>AY299*E299</f>
        <v>0</v>
      </c>
      <c r="BA299" s="115" t="n"/>
      <c r="BB299" s="183">
        <f>BA299*F299</f>
        <v>0</v>
      </c>
      <c r="BC299" s="113" t="n"/>
      <c r="BD299" s="192">
        <f>BC299*E299</f>
        <v>0</v>
      </c>
      <c r="BE299" s="115" t="n"/>
      <c r="BF299" s="183">
        <f>BE299*F299</f>
        <v>0</v>
      </c>
    </row>
    <row r="300" ht="18" customHeight="1">
      <c r="A300" s="19" t="inlineStr">
        <is>
          <t>08.021.0496</t>
        </is>
      </c>
      <c r="B300" s="15" t="inlineStr">
        <is>
          <t>פקק קומפיט מתרחב (מוצץ), קוטר 63 מ"מ</t>
        </is>
      </c>
      <c r="C300" s="14" t="inlineStr">
        <is>
          <t>יח'</t>
        </is>
      </c>
      <c r="D300" s="193" t="n">
        <v>24.5</v>
      </c>
      <c r="E300" s="180">
        <f>D300*(1-$E$2)</f>
        <v>20.825</v>
      </c>
      <c r="F300" s="194">
        <f>E300*(1+$F$2)</f>
        <v>21.86625</v>
      </c>
      <c r="H300" s="46">
        <f>K300+O300+W300+AA300+AE300+AI300+AQ300+AU300+AY300+BC300</f>
        <v>0</v>
      </c>
      <c r="I300" s="59">
        <f>M300+Q300+U300+Y300+AC300+AG300+AK300+AO300+AS300+AW300+BA300+BE300</f>
        <v>0</v>
      </c>
      <c r="K300" s="108" t="n"/>
      <c r="L300" s="190">
        <f>K300*E300</f>
        <v>0</v>
      </c>
      <c r="M300" s="110" t="n"/>
      <c r="N300" s="183">
        <f>M300*F300</f>
        <v>0</v>
      </c>
      <c r="O300" s="108" t="n"/>
      <c r="P300" s="191">
        <f>O300*E300</f>
        <v>0</v>
      </c>
      <c r="Q300" s="112" t="n"/>
      <c r="R300" s="183">
        <f>Q300*F300</f>
        <v>0</v>
      </c>
      <c r="S300" s="108" t="n"/>
      <c r="T300" s="191">
        <f>S300*E300</f>
        <v>0</v>
      </c>
      <c r="U300" s="112" t="n"/>
      <c r="V300" s="183">
        <f>U300*F300</f>
        <v>0</v>
      </c>
      <c r="W300" s="108" t="n"/>
      <c r="X300" s="191">
        <f>W300*E300</f>
        <v>0</v>
      </c>
      <c r="Y300" s="112" t="n"/>
      <c r="Z300" s="183">
        <f>Y300*F300</f>
        <v>0</v>
      </c>
      <c r="AA300" s="108" t="n"/>
      <c r="AB300" s="191">
        <f>AA300*E300</f>
        <v>0</v>
      </c>
      <c r="AC300" s="112" t="n"/>
      <c r="AD300" s="183">
        <f>AC300*F300</f>
        <v>0</v>
      </c>
      <c r="AE300" s="108" t="n"/>
      <c r="AF300" s="191">
        <f>AE300*E300</f>
        <v>0</v>
      </c>
      <c r="AG300" s="112" t="n"/>
      <c r="AH300" s="183">
        <f>AG300*F300</f>
        <v>0</v>
      </c>
      <c r="AI300" s="108" t="n"/>
      <c r="AJ300" s="191">
        <f>AI300*E300</f>
        <v>0</v>
      </c>
      <c r="AK300" s="112" t="n"/>
      <c r="AL300" s="183">
        <f>AK300*F300</f>
        <v>0</v>
      </c>
      <c r="AM300" s="113" t="n"/>
      <c r="AN300" s="192">
        <f>AM300*E300</f>
        <v>0</v>
      </c>
      <c r="AO300" s="115" t="n"/>
      <c r="AP300" s="183">
        <f>AO300*F300</f>
        <v>0</v>
      </c>
      <c r="AQ300" s="113" t="n"/>
      <c r="AR300" s="192">
        <f>AQ300*E300</f>
        <v>0</v>
      </c>
      <c r="AS300" s="115" t="n"/>
      <c r="AT300" s="183">
        <f>AS300*F300</f>
        <v>0</v>
      </c>
      <c r="AU300" s="113" t="n"/>
      <c r="AV300" s="192">
        <f>AU300*E300</f>
        <v>0</v>
      </c>
      <c r="AW300" s="115" t="n"/>
      <c r="AX300" s="183">
        <f>AW300*F300</f>
        <v>0</v>
      </c>
      <c r="AY300" s="113" t="n"/>
      <c r="AZ300" s="192">
        <f>AY300*E300</f>
        <v>0</v>
      </c>
      <c r="BA300" s="115" t="n"/>
      <c r="BB300" s="183">
        <f>BA300*F300</f>
        <v>0</v>
      </c>
      <c r="BC300" s="113" t="n"/>
      <c r="BD300" s="192">
        <f>BC300*E300</f>
        <v>0</v>
      </c>
      <c r="BE300" s="115" t="n"/>
      <c r="BF300" s="183">
        <f>BE300*F300</f>
        <v>0</v>
      </c>
    </row>
    <row r="301" ht="18" customHeight="1">
      <c r="A301" s="19" t="inlineStr">
        <is>
          <t>08.021.0497</t>
        </is>
      </c>
      <c r="B301" s="15" t="inlineStr">
        <is>
          <t>פקק קומפיט מתרחב (מוצץ), קוטר 75 מ"מ</t>
        </is>
      </c>
      <c r="C301" s="14" t="inlineStr">
        <is>
          <t>יח'</t>
        </is>
      </c>
      <c r="D301" s="193" t="n">
        <v>48</v>
      </c>
      <c r="E301" s="180">
        <f>D301*(1-$E$2)</f>
        <v>40.8</v>
      </c>
      <c r="F301" s="194">
        <f>E301*(1+$F$2)</f>
        <v>42.839999999999996</v>
      </c>
      <c r="H301" s="46">
        <f>K301+O301+W301+AA301+AE301+AI301+AQ301+AU301+AY301+BC301</f>
        <v>0</v>
      </c>
      <c r="I301" s="59">
        <f>M301+Q301+U301+Y301+AC301+AG301+AK301+AO301+AS301+AW301+BA301+BE301</f>
        <v>0</v>
      </c>
      <c r="K301" s="108" t="n"/>
      <c r="L301" s="190">
        <f>K301*E301</f>
        <v>0</v>
      </c>
      <c r="M301" s="110" t="n"/>
      <c r="N301" s="183">
        <f>M301*F301</f>
        <v>0</v>
      </c>
      <c r="O301" s="108" t="n"/>
      <c r="P301" s="191">
        <f>O301*E301</f>
        <v>0</v>
      </c>
      <c r="Q301" s="112" t="n"/>
      <c r="R301" s="183">
        <f>Q301*F301</f>
        <v>0</v>
      </c>
      <c r="S301" s="108" t="n"/>
      <c r="T301" s="191">
        <f>S301*E301</f>
        <v>0</v>
      </c>
      <c r="U301" s="112" t="n"/>
      <c r="V301" s="183">
        <f>U301*F301</f>
        <v>0</v>
      </c>
      <c r="W301" s="108" t="n"/>
      <c r="X301" s="191">
        <f>W301*E301</f>
        <v>0</v>
      </c>
      <c r="Y301" s="112" t="n"/>
      <c r="Z301" s="183">
        <f>Y301*F301</f>
        <v>0</v>
      </c>
      <c r="AA301" s="108" t="n"/>
      <c r="AB301" s="191">
        <f>AA301*E301</f>
        <v>0</v>
      </c>
      <c r="AC301" s="112" t="n"/>
      <c r="AD301" s="183">
        <f>AC301*F301</f>
        <v>0</v>
      </c>
      <c r="AE301" s="108" t="n"/>
      <c r="AF301" s="191">
        <f>AE301*E301</f>
        <v>0</v>
      </c>
      <c r="AG301" s="112" t="n"/>
      <c r="AH301" s="183">
        <f>AG301*F301</f>
        <v>0</v>
      </c>
      <c r="AI301" s="108" t="n"/>
      <c r="AJ301" s="191">
        <f>AI301*E301</f>
        <v>0</v>
      </c>
      <c r="AK301" s="112" t="n"/>
      <c r="AL301" s="183">
        <f>AK301*F301</f>
        <v>0</v>
      </c>
      <c r="AM301" s="113" t="n"/>
      <c r="AN301" s="192">
        <f>AM301*E301</f>
        <v>0</v>
      </c>
      <c r="AO301" s="115" t="n"/>
      <c r="AP301" s="183">
        <f>AO301*F301</f>
        <v>0</v>
      </c>
      <c r="AQ301" s="113" t="n"/>
      <c r="AR301" s="192">
        <f>AQ301*E301</f>
        <v>0</v>
      </c>
      <c r="AS301" s="115" t="n"/>
      <c r="AT301" s="183">
        <f>AS301*F301</f>
        <v>0</v>
      </c>
      <c r="AU301" s="113" t="n"/>
      <c r="AV301" s="192">
        <f>AU301*E301</f>
        <v>0</v>
      </c>
      <c r="AW301" s="115" t="n"/>
      <c r="AX301" s="183">
        <f>AW301*F301</f>
        <v>0</v>
      </c>
      <c r="AY301" s="113" t="n"/>
      <c r="AZ301" s="192">
        <f>AY301*E301</f>
        <v>0</v>
      </c>
      <c r="BA301" s="115" t="n"/>
      <c r="BB301" s="183">
        <f>BA301*F301</f>
        <v>0</v>
      </c>
      <c r="BC301" s="113" t="n"/>
      <c r="BD301" s="192">
        <f>BC301*E301</f>
        <v>0</v>
      </c>
      <c r="BE301" s="115" t="n"/>
      <c r="BF301" s="183">
        <f>BE301*F301</f>
        <v>0</v>
      </c>
    </row>
    <row r="302" ht="18" customHeight="1">
      <c r="A302" s="19" t="inlineStr">
        <is>
          <t>08.021.0498</t>
        </is>
      </c>
      <c r="B302" s="15" t="inlineStr">
        <is>
          <t>פקק קומפיט מתרחב (מוצץ), קוטר 110 מ"מ</t>
        </is>
      </c>
      <c r="C302" s="14" t="inlineStr">
        <is>
          <t>יח'</t>
        </is>
      </c>
      <c r="D302" s="193" t="n">
        <v>75</v>
      </c>
      <c r="E302" s="180">
        <f>D302*(1-$E$2)</f>
        <v>63.75</v>
      </c>
      <c r="F302" s="194">
        <f>E302*(1+$F$2)</f>
        <v>66.9375</v>
      </c>
      <c r="H302" s="46">
        <f>K302+O302+W302+AA302+AE302+AI302+AQ302+AU302+AY302+BC302</f>
        <v>0</v>
      </c>
      <c r="I302" s="59">
        <f>M302+Q302+U302+Y302+AC302+AG302+AK302+AO302+AS302+AW302+BA302+BE302</f>
        <v>0</v>
      </c>
      <c r="K302" s="108" t="n"/>
      <c r="L302" s="190">
        <f>K302*E302</f>
        <v>0</v>
      </c>
      <c r="M302" s="110" t="n"/>
      <c r="N302" s="183">
        <f>M302*F302</f>
        <v>0</v>
      </c>
      <c r="O302" s="108" t="n"/>
      <c r="P302" s="191">
        <f>O302*E302</f>
        <v>0</v>
      </c>
      <c r="Q302" s="112" t="n"/>
      <c r="R302" s="183">
        <f>Q302*F302</f>
        <v>0</v>
      </c>
      <c r="S302" s="108" t="n"/>
      <c r="T302" s="191">
        <f>S302*E302</f>
        <v>0</v>
      </c>
      <c r="U302" s="112" t="n"/>
      <c r="V302" s="183">
        <f>U302*F302</f>
        <v>0</v>
      </c>
      <c r="W302" s="108" t="n"/>
      <c r="X302" s="191">
        <f>W302*E302</f>
        <v>0</v>
      </c>
      <c r="Y302" s="112" t="n"/>
      <c r="Z302" s="183">
        <f>Y302*F302</f>
        <v>0</v>
      </c>
      <c r="AA302" s="108" t="n"/>
      <c r="AB302" s="191">
        <f>AA302*E302</f>
        <v>0</v>
      </c>
      <c r="AC302" s="112" t="n"/>
      <c r="AD302" s="183">
        <f>AC302*F302</f>
        <v>0</v>
      </c>
      <c r="AE302" s="108" t="n"/>
      <c r="AF302" s="191">
        <f>AE302*E302</f>
        <v>0</v>
      </c>
      <c r="AG302" s="112" t="n"/>
      <c r="AH302" s="183">
        <f>AG302*F302</f>
        <v>0</v>
      </c>
      <c r="AI302" s="108" t="n"/>
      <c r="AJ302" s="191">
        <f>AI302*E302</f>
        <v>0</v>
      </c>
      <c r="AK302" s="112" t="n"/>
      <c r="AL302" s="183">
        <f>AK302*F302</f>
        <v>0</v>
      </c>
      <c r="AM302" s="113" t="n"/>
      <c r="AN302" s="192">
        <f>AM302*E302</f>
        <v>0</v>
      </c>
      <c r="AO302" s="115" t="n"/>
      <c r="AP302" s="183">
        <f>AO302*F302</f>
        <v>0</v>
      </c>
      <c r="AQ302" s="113" t="n"/>
      <c r="AR302" s="192">
        <f>AQ302*E302</f>
        <v>0</v>
      </c>
      <c r="AS302" s="115" t="n"/>
      <c r="AT302" s="183">
        <f>AS302*F302</f>
        <v>0</v>
      </c>
      <c r="AU302" s="113" t="n"/>
      <c r="AV302" s="192">
        <f>AU302*E302</f>
        <v>0</v>
      </c>
      <c r="AW302" s="115" t="n"/>
      <c r="AX302" s="183">
        <f>AW302*F302</f>
        <v>0</v>
      </c>
      <c r="AY302" s="113" t="n"/>
      <c r="AZ302" s="192">
        <f>AY302*E302</f>
        <v>0</v>
      </c>
      <c r="BA302" s="115" t="n"/>
      <c r="BB302" s="183">
        <f>BA302*F302</f>
        <v>0</v>
      </c>
      <c r="BC302" s="113" t="n"/>
      <c r="BD302" s="192">
        <f>BC302*E302</f>
        <v>0</v>
      </c>
      <c r="BE302" s="115" t="n"/>
      <c r="BF302" s="183">
        <f>BE302*F302</f>
        <v>0</v>
      </c>
    </row>
    <row r="303" ht="28.8" customHeight="1">
      <c r="A303" s="19" t="inlineStr">
        <is>
          <t>08.021.0500</t>
        </is>
      </c>
      <c r="B303" s="15" t="inlineStr">
        <is>
          <t>צינורות רב שכבתיים שרשוריים קוטר 50 מ"מ עם חבל משיכה לרבות כל חומרי החיבור</t>
        </is>
      </c>
      <c r="C303" s="14" t="inlineStr">
        <is>
          <t>מ'</t>
        </is>
      </c>
      <c r="D303" s="193" t="n">
        <v>12.9</v>
      </c>
      <c r="E303" s="180">
        <f>D303*(1-$E$2)</f>
        <v>10.965</v>
      </c>
      <c r="F303" s="194">
        <f>E303*(1+$F$2)</f>
        <v>11.513250000000001</v>
      </c>
      <c r="H303" s="46">
        <f>K303+O303+W303+AA303+AE303+AI303+AQ303+AU303+AY303+BC303</f>
        <v>0</v>
      </c>
      <c r="I303" s="59">
        <f>M303+Q303+U303+Y303+AC303+AG303+AK303+AO303+AS303+AW303+BA303+BE303</f>
        <v>0</v>
      </c>
      <c r="K303" s="108" t="n"/>
      <c r="L303" s="190">
        <f>K303*E303</f>
        <v>0</v>
      </c>
      <c r="M303" s="110" t="n"/>
      <c r="N303" s="183">
        <f>M303*F303</f>
        <v>0</v>
      </c>
      <c r="O303" s="108" t="n"/>
      <c r="P303" s="191">
        <f>O303*E303</f>
        <v>0</v>
      </c>
      <c r="Q303" s="112" t="n"/>
      <c r="R303" s="183">
        <f>Q303*F303</f>
        <v>0</v>
      </c>
      <c r="S303" s="108" t="n"/>
      <c r="T303" s="191">
        <f>S303*E303</f>
        <v>0</v>
      </c>
      <c r="U303" s="112" t="n"/>
      <c r="V303" s="183">
        <f>U303*F303</f>
        <v>0</v>
      </c>
      <c r="W303" s="108" t="n"/>
      <c r="X303" s="191">
        <f>W303*E303</f>
        <v>0</v>
      </c>
      <c r="Y303" s="112" t="n"/>
      <c r="Z303" s="183">
        <f>Y303*F303</f>
        <v>0</v>
      </c>
      <c r="AA303" s="108" t="n"/>
      <c r="AB303" s="191">
        <f>AA303*E303</f>
        <v>0</v>
      </c>
      <c r="AC303" s="112" t="n"/>
      <c r="AD303" s="183">
        <f>AC303*F303</f>
        <v>0</v>
      </c>
      <c r="AE303" s="108" t="n"/>
      <c r="AF303" s="191">
        <f>AE303*E303</f>
        <v>0</v>
      </c>
      <c r="AG303" s="112" t="n"/>
      <c r="AH303" s="183">
        <f>AG303*F303</f>
        <v>0</v>
      </c>
      <c r="AI303" s="108" t="n"/>
      <c r="AJ303" s="191">
        <f>AI303*E303</f>
        <v>0</v>
      </c>
      <c r="AK303" s="112" t="n"/>
      <c r="AL303" s="183">
        <f>AK303*F303</f>
        <v>0</v>
      </c>
      <c r="AM303" s="113" t="n"/>
      <c r="AN303" s="192">
        <f>AM303*E303</f>
        <v>0</v>
      </c>
      <c r="AO303" s="115" t="n"/>
      <c r="AP303" s="183">
        <f>AO303*F303</f>
        <v>0</v>
      </c>
      <c r="AQ303" s="113" t="n"/>
      <c r="AR303" s="192">
        <f>AQ303*E303</f>
        <v>0</v>
      </c>
      <c r="AS303" s="115" t="n"/>
      <c r="AT303" s="183">
        <f>AS303*F303</f>
        <v>0</v>
      </c>
      <c r="AU303" s="113" t="n"/>
      <c r="AV303" s="192">
        <f>AU303*E303</f>
        <v>0</v>
      </c>
      <c r="AW303" s="115" t="n"/>
      <c r="AX303" s="183">
        <f>AW303*F303</f>
        <v>0</v>
      </c>
      <c r="AY303" s="113" t="n"/>
      <c r="AZ303" s="192">
        <f>AY303*E303</f>
        <v>0</v>
      </c>
      <c r="BA303" s="115" t="n"/>
      <c r="BB303" s="183">
        <f>BA303*F303</f>
        <v>0</v>
      </c>
      <c r="BC303" s="113" t="n"/>
      <c r="BD303" s="192">
        <f>BC303*E303</f>
        <v>0</v>
      </c>
      <c r="BE303" s="115" t="n"/>
      <c r="BF303" s="183">
        <f>BE303*F303</f>
        <v>0</v>
      </c>
    </row>
    <row r="304" ht="28.8" customHeight="1">
      <c r="A304" s="19" t="inlineStr">
        <is>
          <t>08.021.0510</t>
        </is>
      </c>
      <c r="B304" s="15" t="inlineStr">
        <is>
          <t>צינורות רב שכבתיים שרשוריים קוטר 75 מ"מ עם חבל משיכה לרבות כל חומרי החיבור</t>
        </is>
      </c>
      <c r="C304" s="14" t="inlineStr">
        <is>
          <t>מ'</t>
        </is>
      </c>
      <c r="D304" s="193" t="n">
        <v>16.6</v>
      </c>
      <c r="E304" s="180">
        <f>D304*(1-$E$2)</f>
        <v>14.110000000000001</v>
      </c>
      <c r="F304" s="194">
        <f>E304*(1+$F$2)</f>
        <v>14.815500000000002</v>
      </c>
      <c r="H304" s="46">
        <f>K304+O304+W304+AA304+AE304+AI304+AQ304+AU304+AY304+BC304</f>
        <v>0</v>
      </c>
      <c r="I304" s="59">
        <f>M304+Q304+U304+Y304+AC304+AG304+AK304+AO304+AS304+AW304+BA304+BE304</f>
        <v>0</v>
      </c>
      <c r="K304" s="108" t="n"/>
      <c r="L304" s="190">
        <f>K304*E304</f>
        <v>0</v>
      </c>
      <c r="M304" s="110" t="n"/>
      <c r="N304" s="183">
        <f>M304*F304</f>
        <v>0</v>
      </c>
      <c r="O304" s="108" t="n"/>
      <c r="P304" s="191">
        <f>O304*E304</f>
        <v>0</v>
      </c>
      <c r="Q304" s="112" t="n"/>
      <c r="R304" s="183">
        <f>Q304*F304</f>
        <v>0</v>
      </c>
      <c r="S304" s="108" t="n"/>
      <c r="T304" s="191">
        <f>S304*E304</f>
        <v>0</v>
      </c>
      <c r="U304" s="112" t="n"/>
      <c r="V304" s="183">
        <f>U304*F304</f>
        <v>0</v>
      </c>
      <c r="W304" s="108" t="n"/>
      <c r="X304" s="191">
        <f>W304*E304</f>
        <v>0</v>
      </c>
      <c r="Y304" s="112" t="n"/>
      <c r="Z304" s="183">
        <f>Y304*F304</f>
        <v>0</v>
      </c>
      <c r="AA304" s="108" t="n"/>
      <c r="AB304" s="191">
        <f>AA304*E304</f>
        <v>0</v>
      </c>
      <c r="AC304" s="112" t="n"/>
      <c r="AD304" s="183">
        <f>AC304*F304</f>
        <v>0</v>
      </c>
      <c r="AE304" s="108" t="n"/>
      <c r="AF304" s="191">
        <f>AE304*E304</f>
        <v>0</v>
      </c>
      <c r="AG304" s="112" t="n"/>
      <c r="AH304" s="183">
        <f>AG304*F304</f>
        <v>0</v>
      </c>
      <c r="AI304" s="108" t="n"/>
      <c r="AJ304" s="191">
        <f>AI304*E304</f>
        <v>0</v>
      </c>
      <c r="AK304" s="112" t="n"/>
      <c r="AL304" s="183">
        <f>AK304*F304</f>
        <v>0</v>
      </c>
      <c r="AM304" s="113" t="n"/>
      <c r="AN304" s="192">
        <f>AM304*E304</f>
        <v>0</v>
      </c>
      <c r="AO304" s="115" t="n"/>
      <c r="AP304" s="183">
        <f>AO304*F304</f>
        <v>0</v>
      </c>
      <c r="AQ304" s="113" t="n"/>
      <c r="AR304" s="192">
        <f>AQ304*E304</f>
        <v>0</v>
      </c>
      <c r="AS304" s="115" t="n"/>
      <c r="AT304" s="183">
        <f>AS304*F304</f>
        <v>0</v>
      </c>
      <c r="AU304" s="113" t="n"/>
      <c r="AV304" s="192">
        <f>AU304*E304</f>
        <v>0</v>
      </c>
      <c r="AW304" s="115" t="n"/>
      <c r="AX304" s="183">
        <f>AW304*F304</f>
        <v>0</v>
      </c>
      <c r="AY304" s="113" t="n"/>
      <c r="AZ304" s="192">
        <f>AY304*E304</f>
        <v>0</v>
      </c>
      <c r="BA304" s="115" t="n"/>
      <c r="BB304" s="183">
        <f>BA304*F304</f>
        <v>0</v>
      </c>
      <c r="BC304" s="113" t="n"/>
      <c r="BD304" s="192">
        <f>BC304*E304</f>
        <v>0</v>
      </c>
      <c r="BE304" s="115" t="n"/>
      <c r="BF304" s="183">
        <f>BE304*F304</f>
        <v>0</v>
      </c>
    </row>
    <row r="305" ht="28.8" customHeight="1">
      <c r="A305" s="19" t="inlineStr">
        <is>
          <t>08.021.0520</t>
        </is>
      </c>
      <c r="B305" s="15" t="inlineStr">
        <is>
          <t>צינורות רב שכבתיים שרשוריים קוטר 110 מ"מ עם חבל משיכה לרבות כל חומרי החיבור</t>
        </is>
      </c>
      <c r="C305" s="14" t="inlineStr">
        <is>
          <t>מ'</t>
        </is>
      </c>
      <c r="D305" s="193" t="n">
        <v>33.5</v>
      </c>
      <c r="E305" s="180">
        <f>D305*(1-$E$2)</f>
        <v>28.474999999999998</v>
      </c>
      <c r="F305" s="194">
        <f>E305*(1+$F$2)</f>
        <v>29.89875</v>
      </c>
      <c r="H305" s="46">
        <f>K305+O305+W305+AA305+AE305+AI305+AQ305+AU305+AY305+BC305</f>
        <v>0</v>
      </c>
      <c r="I305" s="59">
        <f>M305+Q305+U305+Y305+AC305+AG305+AK305+AO305+AS305+AW305+BA305+BE305</f>
        <v>0</v>
      </c>
      <c r="K305" s="108" t="n"/>
      <c r="L305" s="190">
        <f>K305*E305</f>
        <v>0</v>
      </c>
      <c r="M305" s="110" t="n"/>
      <c r="N305" s="183">
        <f>M305*F305</f>
        <v>0</v>
      </c>
      <c r="O305" s="108" t="n"/>
      <c r="P305" s="191">
        <f>O305*E305</f>
        <v>0</v>
      </c>
      <c r="Q305" s="112" t="n"/>
      <c r="R305" s="183">
        <f>Q305*F305</f>
        <v>0</v>
      </c>
      <c r="S305" s="108" t="n"/>
      <c r="T305" s="191">
        <f>S305*E305</f>
        <v>0</v>
      </c>
      <c r="U305" s="112" t="n"/>
      <c r="V305" s="183">
        <f>U305*F305</f>
        <v>0</v>
      </c>
      <c r="W305" s="108" t="n"/>
      <c r="X305" s="191">
        <f>W305*E305</f>
        <v>0</v>
      </c>
      <c r="Y305" s="112" t="n"/>
      <c r="Z305" s="183">
        <f>Y305*F305</f>
        <v>0</v>
      </c>
      <c r="AA305" s="108" t="n"/>
      <c r="AB305" s="191">
        <f>AA305*E305</f>
        <v>0</v>
      </c>
      <c r="AC305" s="112" t="n"/>
      <c r="AD305" s="183">
        <f>AC305*F305</f>
        <v>0</v>
      </c>
      <c r="AE305" s="108" t="n"/>
      <c r="AF305" s="191">
        <f>AE305*E305</f>
        <v>0</v>
      </c>
      <c r="AG305" s="112" t="n"/>
      <c r="AH305" s="183">
        <f>AG305*F305</f>
        <v>0</v>
      </c>
      <c r="AI305" s="108" t="n"/>
      <c r="AJ305" s="191">
        <f>AI305*E305</f>
        <v>0</v>
      </c>
      <c r="AK305" s="112" t="n"/>
      <c r="AL305" s="183">
        <f>AK305*F305</f>
        <v>0</v>
      </c>
      <c r="AM305" s="113" t="n"/>
      <c r="AN305" s="192">
        <f>AM305*E305</f>
        <v>0</v>
      </c>
      <c r="AO305" s="115" t="n"/>
      <c r="AP305" s="183">
        <f>AO305*F305</f>
        <v>0</v>
      </c>
      <c r="AQ305" s="113" t="n"/>
      <c r="AR305" s="192">
        <f>AQ305*E305</f>
        <v>0</v>
      </c>
      <c r="AS305" s="115" t="n"/>
      <c r="AT305" s="183">
        <f>AS305*F305</f>
        <v>0</v>
      </c>
      <c r="AU305" s="113" t="n"/>
      <c r="AV305" s="192">
        <f>AU305*E305</f>
        <v>0</v>
      </c>
      <c r="AW305" s="115" t="n"/>
      <c r="AX305" s="183">
        <f>AW305*F305</f>
        <v>0</v>
      </c>
      <c r="AY305" s="113" t="n"/>
      <c r="AZ305" s="192">
        <f>AY305*E305</f>
        <v>0</v>
      </c>
      <c r="BA305" s="115" t="n"/>
      <c r="BB305" s="183">
        <f>BA305*F305</f>
        <v>0</v>
      </c>
      <c r="BC305" s="113" t="n"/>
      <c r="BD305" s="192">
        <f>BC305*E305</f>
        <v>0</v>
      </c>
      <c r="BE305" s="115" t="n"/>
      <c r="BF305" s="183">
        <f>BE305*F305</f>
        <v>0</v>
      </c>
    </row>
    <row r="306" ht="28.8" customHeight="1">
      <c r="A306" s="19" t="inlineStr">
        <is>
          <t>08.021.0530</t>
        </is>
      </c>
      <c r="B306" s="15" t="inlineStr">
        <is>
          <t>צינורות רב שכבתיים שרשוריים קוטר 160 מ"מ עם חבל משיכה לרבות כל חומרי החיבור</t>
        </is>
      </c>
      <c r="C306" s="14" t="inlineStr">
        <is>
          <t>מ'</t>
        </is>
      </c>
      <c r="D306" s="193" t="n">
        <v>75</v>
      </c>
      <c r="E306" s="180">
        <f>D306*(1-$E$2)</f>
        <v>63.75</v>
      </c>
      <c r="F306" s="194">
        <f>E306*(1+$F$2)</f>
        <v>66.9375</v>
      </c>
      <c r="H306" s="46">
        <f>K306+O306+W306+AA306+AE306+AI306+AQ306+AU306+AY306+BC306</f>
        <v>0</v>
      </c>
      <c r="I306" s="59">
        <f>M306+Q306+U306+Y306+AC306+AG306+AK306+AO306+AS306+AW306+BA306+BE306</f>
        <v>0</v>
      </c>
      <c r="K306" s="108" t="n"/>
      <c r="L306" s="190">
        <f>K306*E306</f>
        <v>0</v>
      </c>
      <c r="M306" s="110" t="n"/>
      <c r="N306" s="183">
        <f>M306*F306</f>
        <v>0</v>
      </c>
      <c r="O306" s="108" t="n"/>
      <c r="P306" s="191">
        <f>O306*E306</f>
        <v>0</v>
      </c>
      <c r="Q306" s="112" t="n"/>
      <c r="R306" s="183">
        <f>Q306*F306</f>
        <v>0</v>
      </c>
      <c r="S306" s="108" t="n"/>
      <c r="T306" s="191">
        <f>S306*E306</f>
        <v>0</v>
      </c>
      <c r="U306" s="112" t="n"/>
      <c r="V306" s="183">
        <f>U306*F306</f>
        <v>0</v>
      </c>
      <c r="W306" s="108" t="n"/>
      <c r="X306" s="191">
        <f>W306*E306</f>
        <v>0</v>
      </c>
      <c r="Y306" s="112" t="n"/>
      <c r="Z306" s="183">
        <f>Y306*F306</f>
        <v>0</v>
      </c>
      <c r="AA306" s="108" t="n"/>
      <c r="AB306" s="191">
        <f>AA306*E306</f>
        <v>0</v>
      </c>
      <c r="AC306" s="112" t="n"/>
      <c r="AD306" s="183">
        <f>AC306*F306</f>
        <v>0</v>
      </c>
      <c r="AE306" s="108" t="n"/>
      <c r="AF306" s="191">
        <f>AE306*E306</f>
        <v>0</v>
      </c>
      <c r="AG306" s="112" t="n"/>
      <c r="AH306" s="183">
        <f>AG306*F306</f>
        <v>0</v>
      </c>
      <c r="AI306" s="108" t="n"/>
      <c r="AJ306" s="191">
        <f>AI306*E306</f>
        <v>0</v>
      </c>
      <c r="AK306" s="112" t="n"/>
      <c r="AL306" s="183">
        <f>AK306*F306</f>
        <v>0</v>
      </c>
      <c r="AM306" s="113" t="n"/>
      <c r="AN306" s="192">
        <f>AM306*E306</f>
        <v>0</v>
      </c>
      <c r="AO306" s="115" t="n"/>
      <c r="AP306" s="183">
        <f>AO306*F306</f>
        <v>0</v>
      </c>
      <c r="AQ306" s="113" t="n"/>
      <c r="AR306" s="192">
        <f>AQ306*E306</f>
        <v>0</v>
      </c>
      <c r="AS306" s="115" t="n"/>
      <c r="AT306" s="183">
        <f>AS306*F306</f>
        <v>0</v>
      </c>
      <c r="AU306" s="113" t="n"/>
      <c r="AV306" s="192">
        <f>AU306*E306</f>
        <v>0</v>
      </c>
      <c r="AW306" s="115" t="n"/>
      <c r="AX306" s="183">
        <f>AW306*F306</f>
        <v>0</v>
      </c>
      <c r="AY306" s="113" t="n"/>
      <c r="AZ306" s="192">
        <f>AY306*E306</f>
        <v>0</v>
      </c>
      <c r="BA306" s="115" t="n"/>
      <c r="BB306" s="183">
        <f>BA306*F306</f>
        <v>0</v>
      </c>
      <c r="BC306" s="113" t="n"/>
      <c r="BD306" s="192">
        <f>BC306*E306</f>
        <v>0</v>
      </c>
      <c r="BE306" s="115" t="n"/>
      <c r="BF306" s="183">
        <f>BE306*F306</f>
        <v>0</v>
      </c>
    </row>
    <row r="307" ht="28.8" customHeight="1">
      <c r="A307" s="19" t="inlineStr">
        <is>
          <t>08.021.0540</t>
        </is>
      </c>
      <c r="B307" s="15" t="inlineStr">
        <is>
          <t>צינורות רב שכבתיים שרשוריים קוטר 200 מ"מ עם חבל משיכה לרבות כל חומרי החיבור</t>
        </is>
      </c>
      <c r="C307" s="14" t="inlineStr">
        <is>
          <t>מ'</t>
        </is>
      </c>
      <c r="D307" s="193" t="n">
        <v>116</v>
      </c>
      <c r="E307" s="180">
        <f>D307*(1-$E$2)</f>
        <v>98.6</v>
      </c>
      <c r="F307" s="194">
        <f>E307*(1+$F$2)</f>
        <v>103.53</v>
      </c>
      <c r="H307" s="46">
        <f>K307+O307+W307+AA307+AE307+AI307+AQ307+AU307+AY307+BC307</f>
        <v>0</v>
      </c>
      <c r="I307" s="59">
        <f>M307+Q307+U307+Y307+AC307+AG307+AK307+AO307+AS307+AW307+BA307+BE307</f>
        <v>0</v>
      </c>
      <c r="K307" s="108" t="n"/>
      <c r="L307" s="190">
        <f>K307*E307</f>
        <v>0</v>
      </c>
      <c r="M307" s="110" t="n"/>
      <c r="N307" s="183">
        <f>M307*F307</f>
        <v>0</v>
      </c>
      <c r="O307" s="108" t="n"/>
      <c r="P307" s="191">
        <f>O307*E307</f>
        <v>0</v>
      </c>
      <c r="Q307" s="112" t="n"/>
      <c r="R307" s="183">
        <f>Q307*F307</f>
        <v>0</v>
      </c>
      <c r="S307" s="108" t="n"/>
      <c r="T307" s="191">
        <f>S307*E307</f>
        <v>0</v>
      </c>
      <c r="U307" s="112" t="n"/>
      <c r="V307" s="183">
        <f>U307*F307</f>
        <v>0</v>
      </c>
      <c r="W307" s="108" t="n"/>
      <c r="X307" s="191">
        <f>W307*E307</f>
        <v>0</v>
      </c>
      <c r="Y307" s="112" t="n"/>
      <c r="Z307" s="183">
        <f>Y307*F307</f>
        <v>0</v>
      </c>
      <c r="AA307" s="108" t="n"/>
      <c r="AB307" s="191">
        <f>AA307*E307</f>
        <v>0</v>
      </c>
      <c r="AC307" s="112" t="n"/>
      <c r="AD307" s="183">
        <f>AC307*F307</f>
        <v>0</v>
      </c>
      <c r="AE307" s="108" t="n"/>
      <c r="AF307" s="191">
        <f>AE307*E307</f>
        <v>0</v>
      </c>
      <c r="AG307" s="112" t="n"/>
      <c r="AH307" s="183">
        <f>AG307*F307</f>
        <v>0</v>
      </c>
      <c r="AI307" s="108" t="n"/>
      <c r="AJ307" s="191">
        <f>AI307*E307</f>
        <v>0</v>
      </c>
      <c r="AK307" s="112" t="n"/>
      <c r="AL307" s="183">
        <f>AK307*F307</f>
        <v>0</v>
      </c>
      <c r="AM307" s="113" t="n"/>
      <c r="AN307" s="192">
        <f>AM307*E307</f>
        <v>0</v>
      </c>
      <c r="AO307" s="115" t="n"/>
      <c r="AP307" s="183">
        <f>AO307*F307</f>
        <v>0</v>
      </c>
      <c r="AQ307" s="113" t="n"/>
      <c r="AR307" s="192">
        <f>AQ307*E307</f>
        <v>0</v>
      </c>
      <c r="AS307" s="115" t="n"/>
      <c r="AT307" s="183">
        <f>AS307*F307</f>
        <v>0</v>
      </c>
      <c r="AU307" s="113" t="n"/>
      <c r="AV307" s="192">
        <f>AU307*E307</f>
        <v>0</v>
      </c>
      <c r="AW307" s="115" t="n"/>
      <c r="AX307" s="183">
        <f>AW307*F307</f>
        <v>0</v>
      </c>
      <c r="AY307" s="113" t="n"/>
      <c r="AZ307" s="192">
        <f>AY307*E307</f>
        <v>0</v>
      </c>
      <c r="BA307" s="115" t="n"/>
      <c r="BB307" s="183">
        <f>BA307*F307</f>
        <v>0</v>
      </c>
      <c r="BC307" s="113" t="n"/>
      <c r="BD307" s="192">
        <f>BC307*E307</f>
        <v>0</v>
      </c>
      <c r="BE307" s="115" t="n"/>
      <c r="BF307" s="183">
        <f>BE307*F307</f>
        <v>0</v>
      </c>
    </row>
    <row r="308" ht="28.8" customHeight="1">
      <c r="A308" s="19" t="inlineStr">
        <is>
          <t>08.021.0600</t>
        </is>
      </c>
      <c r="B308" s="15" t="inlineStr">
        <is>
          <t>חבל משיכה מפוליפרופילן שזור, בקוטר 8 מ"מ, מושחל בצינורות בהתאם למפרט 1079 של בזק</t>
        </is>
      </c>
      <c r="C308" s="14" t="inlineStr">
        <is>
          <t>מ'</t>
        </is>
      </c>
      <c r="D308" s="193" t="n">
        <v>2.31</v>
      </c>
      <c r="E308" s="180">
        <f>D308*(1-$E$2)</f>
        <v>1.9635</v>
      </c>
      <c r="F308" s="194">
        <f>E308*(1+$F$2)</f>
        <v>2.061675</v>
      </c>
      <c r="H308" s="46">
        <f>K308+O308+W308+AA308+AE308+AI308+AQ308+AU308+AY308+BC308</f>
        <v>0</v>
      </c>
      <c r="I308" s="59">
        <f>M308+Q308+U308+Y308+AC308+AG308+AK308+AO308+AS308+AW308+BA308+BE308</f>
        <v>0</v>
      </c>
      <c r="K308" s="108" t="n"/>
      <c r="L308" s="190">
        <f>K308*E308</f>
        <v>0</v>
      </c>
      <c r="M308" s="110" t="n"/>
      <c r="N308" s="183">
        <f>M308*F308</f>
        <v>0</v>
      </c>
      <c r="O308" s="108" t="n"/>
      <c r="P308" s="191">
        <f>O308*E308</f>
        <v>0</v>
      </c>
      <c r="Q308" s="112" t="n"/>
      <c r="R308" s="183">
        <f>Q308*F308</f>
        <v>0</v>
      </c>
      <c r="S308" s="108" t="n"/>
      <c r="T308" s="191">
        <f>S308*E308</f>
        <v>0</v>
      </c>
      <c r="U308" s="112" t="n"/>
      <c r="V308" s="183">
        <f>U308*F308</f>
        <v>0</v>
      </c>
      <c r="W308" s="108" t="n"/>
      <c r="X308" s="191">
        <f>W308*E308</f>
        <v>0</v>
      </c>
      <c r="Y308" s="112" t="n"/>
      <c r="Z308" s="183">
        <f>Y308*F308</f>
        <v>0</v>
      </c>
      <c r="AA308" s="108" t="n"/>
      <c r="AB308" s="191">
        <f>AA308*E308</f>
        <v>0</v>
      </c>
      <c r="AC308" s="112" t="n"/>
      <c r="AD308" s="183">
        <f>AC308*F308</f>
        <v>0</v>
      </c>
      <c r="AE308" s="108" t="n"/>
      <c r="AF308" s="191">
        <f>AE308*E308</f>
        <v>0</v>
      </c>
      <c r="AG308" s="112" t="n"/>
      <c r="AH308" s="183">
        <f>AG308*F308</f>
        <v>0</v>
      </c>
      <c r="AI308" s="108" t="n"/>
      <c r="AJ308" s="191">
        <f>AI308*E308</f>
        <v>0</v>
      </c>
      <c r="AK308" s="112" t="n"/>
      <c r="AL308" s="183">
        <f>AK308*F308</f>
        <v>0</v>
      </c>
      <c r="AM308" s="113" t="n"/>
      <c r="AN308" s="192">
        <f>AM308*E308</f>
        <v>0</v>
      </c>
      <c r="AO308" s="115" t="n"/>
      <c r="AP308" s="183">
        <f>AO308*F308</f>
        <v>0</v>
      </c>
      <c r="AQ308" s="113" t="n"/>
      <c r="AR308" s="192">
        <f>AQ308*E308</f>
        <v>0</v>
      </c>
      <c r="AS308" s="115" t="n"/>
      <c r="AT308" s="183">
        <f>AS308*F308</f>
        <v>0</v>
      </c>
      <c r="AU308" s="113" t="n"/>
      <c r="AV308" s="192">
        <f>AU308*E308</f>
        <v>0</v>
      </c>
      <c r="AW308" s="115" t="n"/>
      <c r="AX308" s="183">
        <f>AW308*F308</f>
        <v>0</v>
      </c>
      <c r="AY308" s="113" t="n"/>
      <c r="AZ308" s="192">
        <f>AY308*E308</f>
        <v>0</v>
      </c>
      <c r="BA308" s="115" t="n"/>
      <c r="BB308" s="183">
        <f>BA308*F308</f>
        <v>0</v>
      </c>
      <c r="BC308" s="113" t="n"/>
      <c r="BD308" s="192">
        <f>BC308*E308</f>
        <v>0</v>
      </c>
      <c r="BE308" s="115" t="n"/>
      <c r="BF308" s="183">
        <f>BE308*F308</f>
        <v>0</v>
      </c>
    </row>
    <row r="309" ht="42.6" customHeight="1">
      <c r="A309" s="19" t="inlineStr">
        <is>
          <t>08.021.0610</t>
        </is>
      </c>
      <c r="B309" s="15" t="inlineStr">
        <is>
          <t>חבל משיכה מפוליפרופילן שזור, בקוטר 8 מ"מ, מושחל בצינורות בהתאם למפרט 1079 של בזק, לרבות ניקוי הצנרת</t>
        </is>
      </c>
      <c r="C309" s="14" t="inlineStr">
        <is>
          <t>מ'</t>
        </is>
      </c>
      <c r="D309" s="193" t="n">
        <v>3.52</v>
      </c>
      <c r="E309" s="180">
        <f>D309*(1-$E$2)</f>
        <v>2.992</v>
      </c>
      <c r="F309" s="194">
        <f>E309*(1+$F$2)</f>
        <v>3.1416</v>
      </c>
      <c r="H309" s="46">
        <f>K309+O309+W309+AA309+AE309+AI309+AQ309+AU309+AY309+BC309</f>
        <v>0</v>
      </c>
      <c r="I309" s="59">
        <f>M309+Q309+U309+Y309+AC309+AG309+AK309+AO309+AS309+AW309+BA309+BE309</f>
        <v>0</v>
      </c>
      <c r="K309" s="108" t="n"/>
      <c r="L309" s="190">
        <f>K309*E309</f>
        <v>0</v>
      </c>
      <c r="M309" s="110" t="n"/>
      <c r="N309" s="183">
        <f>M309*F309</f>
        <v>0</v>
      </c>
      <c r="O309" s="108" t="n"/>
      <c r="P309" s="191">
        <f>O309*E309</f>
        <v>0</v>
      </c>
      <c r="Q309" s="112" t="n"/>
      <c r="R309" s="183">
        <f>Q309*F309</f>
        <v>0</v>
      </c>
      <c r="S309" s="108" t="n"/>
      <c r="T309" s="191">
        <f>S309*E309</f>
        <v>0</v>
      </c>
      <c r="U309" s="112" t="n"/>
      <c r="V309" s="183">
        <f>U309*F309</f>
        <v>0</v>
      </c>
      <c r="W309" s="108" t="n"/>
      <c r="X309" s="191">
        <f>W309*E309</f>
        <v>0</v>
      </c>
      <c r="Y309" s="112" t="n"/>
      <c r="Z309" s="183">
        <f>Y309*F309</f>
        <v>0</v>
      </c>
      <c r="AA309" s="108" t="n"/>
      <c r="AB309" s="191">
        <f>AA309*E309</f>
        <v>0</v>
      </c>
      <c r="AC309" s="112" t="n"/>
      <c r="AD309" s="183">
        <f>AC309*F309</f>
        <v>0</v>
      </c>
      <c r="AE309" s="108" t="n"/>
      <c r="AF309" s="191">
        <f>AE309*E309</f>
        <v>0</v>
      </c>
      <c r="AG309" s="112" t="n"/>
      <c r="AH309" s="183">
        <f>AG309*F309</f>
        <v>0</v>
      </c>
      <c r="AI309" s="108" t="n"/>
      <c r="AJ309" s="191">
        <f>AI309*E309</f>
        <v>0</v>
      </c>
      <c r="AK309" s="112" t="n"/>
      <c r="AL309" s="183">
        <f>AK309*F309</f>
        <v>0</v>
      </c>
      <c r="AM309" s="113" t="n"/>
      <c r="AN309" s="192">
        <f>AM309*E309</f>
        <v>0</v>
      </c>
      <c r="AO309" s="115" t="n"/>
      <c r="AP309" s="183">
        <f>AO309*F309</f>
        <v>0</v>
      </c>
      <c r="AQ309" s="113" t="n"/>
      <c r="AR309" s="192">
        <f>AQ309*E309</f>
        <v>0</v>
      </c>
      <c r="AS309" s="115" t="n"/>
      <c r="AT309" s="183">
        <f>AS309*F309</f>
        <v>0</v>
      </c>
      <c r="AU309" s="113" t="n"/>
      <c r="AV309" s="192">
        <f>AU309*E309</f>
        <v>0</v>
      </c>
      <c r="AW309" s="115" t="n"/>
      <c r="AX309" s="183">
        <f>AW309*F309</f>
        <v>0</v>
      </c>
      <c r="AY309" s="113" t="n"/>
      <c r="AZ309" s="192">
        <f>AY309*E309</f>
        <v>0</v>
      </c>
      <c r="BA309" s="115" t="n"/>
      <c r="BB309" s="183">
        <f>BA309*F309</f>
        <v>0</v>
      </c>
      <c r="BC309" s="113" t="n"/>
      <c r="BD309" s="192">
        <f>BC309*E309</f>
        <v>0</v>
      </c>
      <c r="BE309" s="115" t="n"/>
      <c r="BF309" s="183">
        <f>BE309*F309</f>
        <v>0</v>
      </c>
    </row>
    <row r="310" ht="28.8" customHeight="1">
      <c r="A310" s="19" t="inlineStr">
        <is>
          <t>08.021.9000</t>
        </is>
      </c>
      <c r="B310" s="15" t="inlineStr">
        <is>
          <t>פירוק צנרת פלסטית קוטר עד 50 מ"מ וביטול השלות וקופסאות מעבר</t>
        </is>
      </c>
      <c r="C310" s="14" t="inlineStr">
        <is>
          <t>מ'</t>
        </is>
      </c>
      <c r="D310" s="193" t="n">
        <v>7.2</v>
      </c>
      <c r="E310" s="180">
        <f>D310*(1-$E$2)</f>
        <v>6.12</v>
      </c>
      <c r="F310" s="194">
        <f>E310*(1+$F$2)</f>
        <v>6.426</v>
      </c>
      <c r="H310" s="46">
        <f>K310+O310+W310+AA310+AE310+AI310+AQ310+AU310+AY310+BC310</f>
        <v>0</v>
      </c>
      <c r="I310" s="59">
        <f>M310+Q310+U310+Y310+AC310+AG310+AK310+AO310+AS310+AW310+BA310+BE310</f>
        <v>0</v>
      </c>
      <c r="K310" s="108" t="n"/>
      <c r="L310" s="190">
        <f>K310*E310</f>
        <v>0</v>
      </c>
      <c r="M310" s="110" t="n"/>
      <c r="N310" s="183">
        <f>M310*F310</f>
        <v>0</v>
      </c>
      <c r="O310" s="108" t="n"/>
      <c r="P310" s="191">
        <f>O310*E310</f>
        <v>0</v>
      </c>
      <c r="Q310" s="112" t="n"/>
      <c r="R310" s="183">
        <f>Q310*F310</f>
        <v>0</v>
      </c>
      <c r="S310" s="108" t="n"/>
      <c r="T310" s="191">
        <f>S310*E310</f>
        <v>0</v>
      </c>
      <c r="U310" s="112" t="n"/>
      <c r="V310" s="183">
        <f>U310*F310</f>
        <v>0</v>
      </c>
      <c r="W310" s="108" t="n"/>
      <c r="X310" s="191">
        <f>W310*E310</f>
        <v>0</v>
      </c>
      <c r="Y310" s="112" t="n"/>
      <c r="Z310" s="183">
        <f>Y310*F310</f>
        <v>0</v>
      </c>
      <c r="AA310" s="108" t="n"/>
      <c r="AB310" s="191">
        <f>AA310*E310</f>
        <v>0</v>
      </c>
      <c r="AC310" s="112" t="n"/>
      <c r="AD310" s="183">
        <f>AC310*F310</f>
        <v>0</v>
      </c>
      <c r="AE310" s="108" t="n"/>
      <c r="AF310" s="191">
        <f>AE310*E310</f>
        <v>0</v>
      </c>
      <c r="AG310" s="112" t="n"/>
      <c r="AH310" s="183">
        <f>AG310*F310</f>
        <v>0</v>
      </c>
      <c r="AI310" s="108" t="n"/>
      <c r="AJ310" s="191">
        <f>AI310*E310</f>
        <v>0</v>
      </c>
      <c r="AK310" s="112" t="n"/>
      <c r="AL310" s="183">
        <f>AK310*F310</f>
        <v>0</v>
      </c>
      <c r="AM310" s="113" t="n"/>
      <c r="AN310" s="192">
        <f>AM310*E310</f>
        <v>0</v>
      </c>
      <c r="AO310" s="115" t="n"/>
      <c r="AP310" s="183">
        <f>AO310*F310</f>
        <v>0</v>
      </c>
      <c r="AQ310" s="113" t="n"/>
      <c r="AR310" s="192">
        <f>AQ310*E310</f>
        <v>0</v>
      </c>
      <c r="AS310" s="115" t="n"/>
      <c r="AT310" s="183">
        <f>AS310*F310</f>
        <v>0</v>
      </c>
      <c r="AU310" s="113" t="n"/>
      <c r="AV310" s="192">
        <f>AU310*E310</f>
        <v>0</v>
      </c>
      <c r="AW310" s="115" t="n"/>
      <c r="AX310" s="183">
        <f>AW310*F310</f>
        <v>0</v>
      </c>
      <c r="AY310" s="113" t="n"/>
      <c r="AZ310" s="192">
        <f>AY310*E310</f>
        <v>0</v>
      </c>
      <c r="BA310" s="115" t="n"/>
      <c r="BB310" s="183">
        <f>BA310*F310</f>
        <v>0</v>
      </c>
      <c r="BC310" s="113" t="n"/>
      <c r="BD310" s="192">
        <f>BC310*E310</f>
        <v>0</v>
      </c>
      <c r="BE310" s="115" t="n"/>
      <c r="BF310" s="183">
        <f>BE310*F310</f>
        <v>0</v>
      </c>
    </row>
    <row r="311" ht="28.8" customHeight="1">
      <c r="A311" s="19" t="inlineStr">
        <is>
          <t>08.021.9010</t>
        </is>
      </c>
      <c r="B311" s="15" t="inlineStr">
        <is>
          <t>פירוק צנרת פלסטית קוטר מעל 50 מ"מ ועד 110 מ"מ וביטול השלות וקופסאות מעבר</t>
        </is>
      </c>
      <c r="C311" s="14" t="inlineStr">
        <is>
          <t>מ'</t>
        </is>
      </c>
      <c r="D311" s="193" t="n">
        <v>12</v>
      </c>
      <c r="E311" s="180">
        <f>D311*(1-$E$2)</f>
        <v>10.2</v>
      </c>
      <c r="F311" s="194">
        <f>E311*(1+$F$2)</f>
        <v>10.709999999999999</v>
      </c>
      <c r="H311" s="46">
        <f>K311+O311+W311+AA311+AE311+AI311+AQ311+AU311+AY311+BC311</f>
        <v>0</v>
      </c>
      <c r="I311" s="59">
        <f>M311+Q311+U311+Y311+AC311+AG311+AK311+AO311+AS311+AW311+BA311+BE311</f>
        <v>0</v>
      </c>
      <c r="K311" s="108" t="n"/>
      <c r="L311" s="190">
        <f>K311*E311</f>
        <v>0</v>
      </c>
      <c r="M311" s="110" t="n"/>
      <c r="N311" s="183">
        <f>M311*F311</f>
        <v>0</v>
      </c>
      <c r="O311" s="108" t="n"/>
      <c r="P311" s="191">
        <f>O311*E311</f>
        <v>0</v>
      </c>
      <c r="Q311" s="112" t="n"/>
      <c r="R311" s="183">
        <f>Q311*F311</f>
        <v>0</v>
      </c>
      <c r="S311" s="108" t="n"/>
      <c r="T311" s="191">
        <f>S311*E311</f>
        <v>0</v>
      </c>
      <c r="U311" s="112" t="n"/>
      <c r="V311" s="183">
        <f>U311*F311</f>
        <v>0</v>
      </c>
      <c r="W311" s="108" t="n"/>
      <c r="X311" s="191">
        <f>W311*E311</f>
        <v>0</v>
      </c>
      <c r="Y311" s="112" t="n"/>
      <c r="Z311" s="183">
        <f>Y311*F311</f>
        <v>0</v>
      </c>
      <c r="AA311" s="108" t="n"/>
      <c r="AB311" s="191">
        <f>AA311*E311</f>
        <v>0</v>
      </c>
      <c r="AC311" s="112" t="n"/>
      <c r="AD311" s="183">
        <f>AC311*F311</f>
        <v>0</v>
      </c>
      <c r="AE311" s="108" t="n"/>
      <c r="AF311" s="191">
        <f>AE311*E311</f>
        <v>0</v>
      </c>
      <c r="AG311" s="112" t="n"/>
      <c r="AH311" s="183">
        <f>AG311*F311</f>
        <v>0</v>
      </c>
      <c r="AI311" s="108" t="n"/>
      <c r="AJ311" s="191">
        <f>AI311*E311</f>
        <v>0</v>
      </c>
      <c r="AK311" s="112" t="n"/>
      <c r="AL311" s="183">
        <f>AK311*F311</f>
        <v>0</v>
      </c>
      <c r="AM311" s="113" t="n"/>
      <c r="AN311" s="192">
        <f>AM311*E311</f>
        <v>0</v>
      </c>
      <c r="AO311" s="115" t="n"/>
      <c r="AP311" s="183">
        <f>AO311*F311</f>
        <v>0</v>
      </c>
      <c r="AQ311" s="113" t="n"/>
      <c r="AR311" s="192">
        <f>AQ311*E311</f>
        <v>0</v>
      </c>
      <c r="AS311" s="115" t="n"/>
      <c r="AT311" s="183">
        <f>AS311*F311</f>
        <v>0</v>
      </c>
      <c r="AU311" s="113" t="n"/>
      <c r="AV311" s="192">
        <f>AU311*E311</f>
        <v>0</v>
      </c>
      <c r="AW311" s="115" t="n"/>
      <c r="AX311" s="183">
        <f>AW311*F311</f>
        <v>0</v>
      </c>
      <c r="AY311" s="113" t="n"/>
      <c r="AZ311" s="192">
        <f>AY311*E311</f>
        <v>0</v>
      </c>
      <c r="BA311" s="115" t="n"/>
      <c r="BB311" s="183">
        <f>BA311*F311</f>
        <v>0</v>
      </c>
      <c r="BC311" s="113" t="n"/>
      <c r="BD311" s="192">
        <f>BC311*E311</f>
        <v>0</v>
      </c>
      <c r="BE311" s="115" t="n"/>
      <c r="BF311" s="183">
        <f>BE311*F311</f>
        <v>0</v>
      </c>
    </row>
    <row r="312" ht="42.6" customHeight="1">
      <c r="A312" s="19" t="inlineStr">
        <is>
          <t>08.022.0010</t>
        </is>
      </c>
      <c r="B312" s="15" t="inlineStr">
        <is>
          <t>צינורות חשמל מפלב"מ (נירוסטה) בקוטר "3/4 מותקנים לקיר או לתקרה, לרבות חוט משיכה (אם נדרש), תיבות מעבר וחומרי העזר</t>
        </is>
      </c>
      <c r="C312" s="14" t="inlineStr">
        <is>
          <t>מ'</t>
        </is>
      </c>
      <c r="D312" s="193" t="n">
        <v>67</v>
      </c>
      <c r="E312" s="180">
        <f>D312*(1-$E$2)</f>
        <v>56.949999999999996</v>
      </c>
      <c r="F312" s="194">
        <f>E312*(1+$F$2)</f>
        <v>59.7975</v>
      </c>
      <c r="H312" s="46">
        <f>K312+O312+W312+AA312+AE312+AI312+AQ312+AU312+AY312+BC312</f>
        <v>0</v>
      </c>
      <c r="I312" s="59">
        <f>M312+Q312+U312+Y312+AC312+AG312+AK312+AO312+AS312+AW312+BA312+BE312</f>
        <v>0</v>
      </c>
      <c r="K312" s="108" t="n"/>
      <c r="L312" s="190">
        <f>K312*E312</f>
        <v>0</v>
      </c>
      <c r="M312" s="110" t="n"/>
      <c r="N312" s="183">
        <f>M312*F312</f>
        <v>0</v>
      </c>
      <c r="O312" s="108" t="n"/>
      <c r="P312" s="191">
        <f>O312*E312</f>
        <v>0</v>
      </c>
      <c r="Q312" s="112" t="n"/>
      <c r="R312" s="183">
        <f>Q312*F312</f>
        <v>0</v>
      </c>
      <c r="S312" s="108" t="n"/>
      <c r="T312" s="191">
        <f>S312*E312</f>
        <v>0</v>
      </c>
      <c r="U312" s="112" t="n"/>
      <c r="V312" s="183">
        <f>U312*F312</f>
        <v>0</v>
      </c>
      <c r="W312" s="108" t="n"/>
      <c r="X312" s="191">
        <f>W312*E312</f>
        <v>0</v>
      </c>
      <c r="Y312" s="112" t="n"/>
      <c r="Z312" s="183">
        <f>Y312*F312</f>
        <v>0</v>
      </c>
      <c r="AA312" s="108" t="n"/>
      <c r="AB312" s="191">
        <f>AA312*E312</f>
        <v>0</v>
      </c>
      <c r="AC312" s="112" t="n"/>
      <c r="AD312" s="183">
        <f>AC312*F312</f>
        <v>0</v>
      </c>
      <c r="AE312" s="108" t="n"/>
      <c r="AF312" s="191">
        <f>AE312*E312</f>
        <v>0</v>
      </c>
      <c r="AG312" s="112" t="n"/>
      <c r="AH312" s="183">
        <f>AG312*F312</f>
        <v>0</v>
      </c>
      <c r="AI312" s="108" t="n"/>
      <c r="AJ312" s="191">
        <f>AI312*E312</f>
        <v>0</v>
      </c>
      <c r="AK312" s="112" t="n"/>
      <c r="AL312" s="183">
        <f>AK312*F312</f>
        <v>0</v>
      </c>
      <c r="AM312" s="113" t="n"/>
      <c r="AN312" s="192">
        <f>AM312*E312</f>
        <v>0</v>
      </c>
      <c r="AO312" s="115" t="n"/>
      <c r="AP312" s="183">
        <f>AO312*F312</f>
        <v>0</v>
      </c>
      <c r="AQ312" s="113" t="n"/>
      <c r="AR312" s="192">
        <f>AQ312*E312</f>
        <v>0</v>
      </c>
      <c r="AS312" s="115" t="n"/>
      <c r="AT312" s="183">
        <f>AS312*F312</f>
        <v>0</v>
      </c>
      <c r="AU312" s="113" t="n"/>
      <c r="AV312" s="192">
        <f>AU312*E312</f>
        <v>0</v>
      </c>
      <c r="AW312" s="115" t="n"/>
      <c r="AX312" s="183">
        <f>AW312*F312</f>
        <v>0</v>
      </c>
      <c r="AY312" s="113" t="n"/>
      <c r="AZ312" s="192">
        <f>AY312*E312</f>
        <v>0</v>
      </c>
      <c r="BA312" s="115" t="n"/>
      <c r="BB312" s="183">
        <f>BA312*F312</f>
        <v>0</v>
      </c>
      <c r="BC312" s="113" t="n"/>
      <c r="BD312" s="192">
        <f>BC312*E312</f>
        <v>0</v>
      </c>
      <c r="BE312" s="115" t="n"/>
      <c r="BF312" s="183">
        <f>BE312*F312</f>
        <v>0</v>
      </c>
    </row>
    <row r="313" ht="42.6" customHeight="1">
      <c r="A313" s="19" t="inlineStr">
        <is>
          <t>08.022.0020</t>
        </is>
      </c>
      <c r="B313" s="15" t="inlineStr">
        <is>
          <t>צינורות חשמל מפלב"מ (נירוסטה) בקוטר "1 מותקנים לקיר או לתקרה, לרבות חוט משיכה (אם נדרש), תיבות מעבר וחומרי העזר</t>
        </is>
      </c>
      <c r="C313" s="14" t="inlineStr">
        <is>
          <t>מ'</t>
        </is>
      </c>
      <c r="D313" s="193" t="n">
        <v>87</v>
      </c>
      <c r="E313" s="180">
        <f>D313*(1-$E$2)</f>
        <v>73.95</v>
      </c>
      <c r="F313" s="194">
        <f>E313*(1+$F$2)</f>
        <v>77.64750000000001</v>
      </c>
      <c r="H313" s="46">
        <f>K313+O313+W313+AA313+AE313+AI313+AQ313+AU313+AY313+BC313</f>
        <v>0</v>
      </c>
      <c r="I313" s="59">
        <f>M313+Q313+U313+Y313+AC313+AG313+AK313+AO313+AS313+AW313+BA313+BE313</f>
        <v>0</v>
      </c>
      <c r="K313" s="108" t="n"/>
      <c r="L313" s="190">
        <f>K313*E313</f>
        <v>0</v>
      </c>
      <c r="M313" s="110" t="n"/>
      <c r="N313" s="183">
        <f>M313*F313</f>
        <v>0</v>
      </c>
      <c r="O313" s="108" t="n"/>
      <c r="P313" s="191">
        <f>O313*E313</f>
        <v>0</v>
      </c>
      <c r="Q313" s="112" t="n"/>
      <c r="R313" s="183">
        <f>Q313*F313</f>
        <v>0</v>
      </c>
      <c r="S313" s="108" t="n"/>
      <c r="T313" s="191">
        <f>S313*E313</f>
        <v>0</v>
      </c>
      <c r="U313" s="112" t="n"/>
      <c r="V313" s="183">
        <f>U313*F313</f>
        <v>0</v>
      </c>
      <c r="W313" s="108" t="n"/>
      <c r="X313" s="191">
        <f>W313*E313</f>
        <v>0</v>
      </c>
      <c r="Y313" s="112" t="n"/>
      <c r="Z313" s="183">
        <f>Y313*F313</f>
        <v>0</v>
      </c>
      <c r="AA313" s="108" t="n"/>
      <c r="AB313" s="191">
        <f>AA313*E313</f>
        <v>0</v>
      </c>
      <c r="AC313" s="112" t="n"/>
      <c r="AD313" s="183">
        <f>AC313*F313</f>
        <v>0</v>
      </c>
      <c r="AE313" s="108" t="n"/>
      <c r="AF313" s="191">
        <f>AE313*E313</f>
        <v>0</v>
      </c>
      <c r="AG313" s="112" t="n"/>
      <c r="AH313" s="183">
        <f>AG313*F313</f>
        <v>0</v>
      </c>
      <c r="AI313" s="108" t="n"/>
      <c r="AJ313" s="191">
        <f>AI313*E313</f>
        <v>0</v>
      </c>
      <c r="AK313" s="112" t="n"/>
      <c r="AL313" s="183">
        <f>AK313*F313</f>
        <v>0</v>
      </c>
      <c r="AM313" s="113" t="n"/>
      <c r="AN313" s="192">
        <f>AM313*E313</f>
        <v>0</v>
      </c>
      <c r="AO313" s="115" t="n"/>
      <c r="AP313" s="183">
        <f>AO313*F313</f>
        <v>0</v>
      </c>
      <c r="AQ313" s="113" t="n"/>
      <c r="AR313" s="192">
        <f>AQ313*E313</f>
        <v>0</v>
      </c>
      <c r="AS313" s="115" t="n"/>
      <c r="AT313" s="183">
        <f>AS313*F313</f>
        <v>0</v>
      </c>
      <c r="AU313" s="113" t="n"/>
      <c r="AV313" s="192">
        <f>AU313*E313</f>
        <v>0</v>
      </c>
      <c r="AW313" s="115" t="n"/>
      <c r="AX313" s="183">
        <f>AW313*F313</f>
        <v>0</v>
      </c>
      <c r="AY313" s="113" t="n"/>
      <c r="AZ313" s="192">
        <f>AY313*E313</f>
        <v>0</v>
      </c>
      <c r="BA313" s="115" t="n"/>
      <c r="BB313" s="183">
        <f>BA313*F313</f>
        <v>0</v>
      </c>
      <c r="BC313" s="113" t="n"/>
      <c r="BD313" s="192">
        <f>BC313*E313</f>
        <v>0</v>
      </c>
      <c r="BE313" s="115" t="n"/>
      <c r="BF313" s="183">
        <f>BE313*F313</f>
        <v>0</v>
      </c>
    </row>
    <row r="314" ht="42.6" customHeight="1">
      <c r="A314" s="19" t="inlineStr">
        <is>
          <t>08.022.0030</t>
        </is>
      </c>
      <c r="B314" s="15" t="inlineStr">
        <is>
          <t>צינורות חשמל מפלב"מ (נירוסטה) בקוטר "2 מותקנים לקיר או לתקרה, לרבות חוט משיכה (אם נדרש), תיבות מעבר וחומרי העזר</t>
        </is>
      </c>
      <c r="C314" s="14" t="inlineStr">
        <is>
          <t>מ'</t>
        </is>
      </c>
      <c r="D314" s="193" t="n">
        <v>133</v>
      </c>
      <c r="E314" s="180">
        <f>D314*(1-$E$2)</f>
        <v>113.05</v>
      </c>
      <c r="F314" s="194">
        <f>E314*(1+$F$2)</f>
        <v>118.7025</v>
      </c>
      <c r="H314" s="46">
        <f>K314+O314+W314+AA314+AE314+AI314+AQ314+AU314+AY314+BC314</f>
        <v>0</v>
      </c>
      <c r="I314" s="59">
        <f>M314+Q314+U314+Y314+AC314+AG314+AK314+AO314+AS314+AW314+BA314+BE314</f>
        <v>0</v>
      </c>
      <c r="K314" s="108" t="n"/>
      <c r="L314" s="190">
        <f>K314*E314</f>
        <v>0</v>
      </c>
      <c r="M314" s="110" t="n"/>
      <c r="N314" s="183">
        <f>M314*F314</f>
        <v>0</v>
      </c>
      <c r="O314" s="108" t="n"/>
      <c r="P314" s="191">
        <f>O314*E314</f>
        <v>0</v>
      </c>
      <c r="Q314" s="112" t="n"/>
      <c r="R314" s="183">
        <f>Q314*F314</f>
        <v>0</v>
      </c>
      <c r="S314" s="108" t="n"/>
      <c r="T314" s="191">
        <f>S314*E314</f>
        <v>0</v>
      </c>
      <c r="U314" s="112" t="n"/>
      <c r="V314" s="183">
        <f>U314*F314</f>
        <v>0</v>
      </c>
      <c r="W314" s="108" t="n"/>
      <c r="X314" s="191">
        <f>W314*E314</f>
        <v>0</v>
      </c>
      <c r="Y314" s="112" t="n"/>
      <c r="Z314" s="183">
        <f>Y314*F314</f>
        <v>0</v>
      </c>
      <c r="AA314" s="108" t="n"/>
      <c r="AB314" s="191">
        <f>AA314*E314</f>
        <v>0</v>
      </c>
      <c r="AC314" s="112" t="n"/>
      <c r="AD314" s="183">
        <f>AC314*F314</f>
        <v>0</v>
      </c>
      <c r="AE314" s="108" t="n"/>
      <c r="AF314" s="191">
        <f>AE314*E314</f>
        <v>0</v>
      </c>
      <c r="AG314" s="112" t="n"/>
      <c r="AH314" s="183">
        <f>AG314*F314</f>
        <v>0</v>
      </c>
      <c r="AI314" s="108" t="n"/>
      <c r="AJ314" s="191">
        <f>AI314*E314</f>
        <v>0</v>
      </c>
      <c r="AK314" s="112" t="n"/>
      <c r="AL314" s="183">
        <f>AK314*F314</f>
        <v>0</v>
      </c>
      <c r="AM314" s="113" t="n"/>
      <c r="AN314" s="192">
        <f>AM314*E314</f>
        <v>0</v>
      </c>
      <c r="AO314" s="115" t="n"/>
      <c r="AP314" s="183">
        <f>AO314*F314</f>
        <v>0</v>
      </c>
      <c r="AQ314" s="113" t="n"/>
      <c r="AR314" s="192">
        <f>AQ314*E314</f>
        <v>0</v>
      </c>
      <c r="AS314" s="115" t="n"/>
      <c r="AT314" s="183">
        <f>AS314*F314</f>
        <v>0</v>
      </c>
      <c r="AU314" s="113" t="n"/>
      <c r="AV314" s="192">
        <f>AU314*E314</f>
        <v>0</v>
      </c>
      <c r="AW314" s="115" t="n"/>
      <c r="AX314" s="183">
        <f>AW314*F314</f>
        <v>0</v>
      </c>
      <c r="AY314" s="113" t="n"/>
      <c r="AZ314" s="192">
        <f>AY314*E314</f>
        <v>0</v>
      </c>
      <c r="BA314" s="115" t="n"/>
      <c r="BB314" s="183">
        <f>BA314*F314</f>
        <v>0</v>
      </c>
      <c r="BC314" s="113" t="n"/>
      <c r="BD314" s="192">
        <f>BC314*E314</f>
        <v>0</v>
      </c>
      <c r="BE314" s="115" t="n"/>
      <c r="BF314" s="183">
        <f>BE314*F314</f>
        <v>0</v>
      </c>
    </row>
    <row r="315" ht="42.6" customHeight="1">
      <c r="A315" s="19" t="inlineStr">
        <is>
          <t>08.022.0100</t>
        </is>
      </c>
      <c r="B315" s="15" t="inlineStr">
        <is>
          <t>צינורות מתכת משוריינים בקוטר "3/4 מותקנים לקיר או לתקרה, לרבות חוט משיכה (אם נדרש), תיבות מעבר וחומרי העזר</t>
        </is>
      </c>
      <c r="C315" s="14" t="inlineStr">
        <is>
          <t>מ'</t>
        </is>
      </c>
      <c r="D315" s="193" t="n">
        <v>47</v>
      </c>
      <c r="E315" s="180">
        <f>D315*(1-$E$2)</f>
        <v>39.949999999999996</v>
      </c>
      <c r="F315" s="194">
        <f>E315*(1+$F$2)</f>
        <v>41.9475</v>
      </c>
      <c r="H315" s="46">
        <f>K315+O315+W315+AA315+AE315+AI315+AQ315+AU315+AY315+BC315</f>
        <v>0</v>
      </c>
      <c r="I315" s="59">
        <f>M315+Q315+U315+Y315+AC315+AG315+AK315+AO315+AS315+AW315+BA315+BE315</f>
        <v>0</v>
      </c>
      <c r="K315" s="108" t="n"/>
      <c r="L315" s="190">
        <f>K315*E315</f>
        <v>0</v>
      </c>
      <c r="M315" s="110" t="n"/>
      <c r="N315" s="183">
        <f>M315*F315</f>
        <v>0</v>
      </c>
      <c r="O315" s="108" t="n"/>
      <c r="P315" s="191">
        <f>O315*E315</f>
        <v>0</v>
      </c>
      <c r="Q315" s="112" t="n"/>
      <c r="R315" s="183">
        <f>Q315*F315</f>
        <v>0</v>
      </c>
      <c r="S315" s="108" t="n"/>
      <c r="T315" s="191">
        <f>S315*E315</f>
        <v>0</v>
      </c>
      <c r="U315" s="112" t="n"/>
      <c r="V315" s="183">
        <f>U315*F315</f>
        <v>0</v>
      </c>
      <c r="W315" s="108" t="n"/>
      <c r="X315" s="191">
        <f>W315*E315</f>
        <v>0</v>
      </c>
      <c r="Y315" s="112" t="n"/>
      <c r="Z315" s="183">
        <f>Y315*F315</f>
        <v>0</v>
      </c>
      <c r="AA315" s="108" t="n"/>
      <c r="AB315" s="191">
        <f>AA315*E315</f>
        <v>0</v>
      </c>
      <c r="AC315" s="112" t="n"/>
      <c r="AD315" s="183">
        <f>AC315*F315</f>
        <v>0</v>
      </c>
      <c r="AE315" s="108" t="n"/>
      <c r="AF315" s="191">
        <f>AE315*E315</f>
        <v>0</v>
      </c>
      <c r="AG315" s="112" t="n"/>
      <c r="AH315" s="183">
        <f>AG315*F315</f>
        <v>0</v>
      </c>
      <c r="AI315" s="108" t="n"/>
      <c r="AJ315" s="191">
        <f>AI315*E315</f>
        <v>0</v>
      </c>
      <c r="AK315" s="112" t="n"/>
      <c r="AL315" s="183">
        <f>AK315*F315</f>
        <v>0</v>
      </c>
      <c r="AM315" s="113" t="n"/>
      <c r="AN315" s="192">
        <f>AM315*E315</f>
        <v>0</v>
      </c>
      <c r="AO315" s="115" t="n"/>
      <c r="AP315" s="183">
        <f>AO315*F315</f>
        <v>0</v>
      </c>
      <c r="AQ315" s="113" t="n"/>
      <c r="AR315" s="192">
        <f>AQ315*E315</f>
        <v>0</v>
      </c>
      <c r="AS315" s="115" t="n"/>
      <c r="AT315" s="183">
        <f>AS315*F315</f>
        <v>0</v>
      </c>
      <c r="AU315" s="113" t="n"/>
      <c r="AV315" s="192">
        <f>AU315*E315</f>
        <v>0</v>
      </c>
      <c r="AW315" s="115" t="n"/>
      <c r="AX315" s="183">
        <f>AW315*F315</f>
        <v>0</v>
      </c>
      <c r="AY315" s="113" t="n"/>
      <c r="AZ315" s="192">
        <f>AY315*E315</f>
        <v>0</v>
      </c>
      <c r="BA315" s="115" t="n"/>
      <c r="BB315" s="183">
        <f>BA315*F315</f>
        <v>0</v>
      </c>
      <c r="BC315" s="113" t="n"/>
      <c r="BD315" s="192">
        <f>BC315*E315</f>
        <v>0</v>
      </c>
      <c r="BE315" s="115" t="n"/>
      <c r="BF315" s="183">
        <f>BE315*F315</f>
        <v>0</v>
      </c>
    </row>
    <row r="316" ht="42.6" customHeight="1">
      <c r="A316" s="19" t="inlineStr">
        <is>
          <t>08.022.0110</t>
        </is>
      </c>
      <c r="B316" s="15" t="inlineStr">
        <is>
          <t>צינורות מתכת משוריינים בקוטר "1 מותקנים לקיר או לתקרה, לרבות חוט משיכה (אם נדרש), תיבות מעבר וחומרי העזר</t>
        </is>
      </c>
      <c r="C316" s="14" t="inlineStr">
        <is>
          <t>מ'</t>
        </is>
      </c>
      <c r="D316" s="193" t="n">
        <v>59</v>
      </c>
      <c r="E316" s="180">
        <f>D316*(1-$E$2)</f>
        <v>50.15</v>
      </c>
      <c r="F316" s="194">
        <f>E316*(1+$F$2)</f>
        <v>52.6575</v>
      </c>
      <c r="H316" s="46">
        <f>K316+O316+W316+AA316+AE316+AI316+AQ316+AU316+AY316+BC316</f>
        <v>0</v>
      </c>
      <c r="I316" s="59">
        <f>M316+Q316+U316+Y316+AC316+AG316+AK316+AO316+AS316+AW316+BA316+BE316</f>
        <v>0</v>
      </c>
      <c r="K316" s="108" t="n"/>
      <c r="L316" s="190">
        <f>K316*E316</f>
        <v>0</v>
      </c>
      <c r="M316" s="110" t="n"/>
      <c r="N316" s="183">
        <f>M316*F316</f>
        <v>0</v>
      </c>
      <c r="O316" s="108" t="n"/>
      <c r="P316" s="191">
        <f>O316*E316</f>
        <v>0</v>
      </c>
      <c r="Q316" s="112" t="n"/>
      <c r="R316" s="183">
        <f>Q316*F316</f>
        <v>0</v>
      </c>
      <c r="S316" s="108" t="n"/>
      <c r="T316" s="191">
        <f>S316*E316</f>
        <v>0</v>
      </c>
      <c r="U316" s="112" t="n"/>
      <c r="V316" s="183">
        <f>U316*F316</f>
        <v>0</v>
      </c>
      <c r="W316" s="108" t="n"/>
      <c r="X316" s="191">
        <f>W316*E316</f>
        <v>0</v>
      </c>
      <c r="Y316" s="112" t="n"/>
      <c r="Z316" s="183">
        <f>Y316*F316</f>
        <v>0</v>
      </c>
      <c r="AA316" s="108" t="n"/>
      <c r="AB316" s="191">
        <f>AA316*E316</f>
        <v>0</v>
      </c>
      <c r="AC316" s="112" t="n"/>
      <c r="AD316" s="183">
        <f>AC316*F316</f>
        <v>0</v>
      </c>
      <c r="AE316" s="108" t="n"/>
      <c r="AF316" s="191">
        <f>AE316*E316</f>
        <v>0</v>
      </c>
      <c r="AG316" s="112" t="n"/>
      <c r="AH316" s="183">
        <f>AG316*F316</f>
        <v>0</v>
      </c>
      <c r="AI316" s="108" t="n"/>
      <c r="AJ316" s="191">
        <f>AI316*E316</f>
        <v>0</v>
      </c>
      <c r="AK316" s="112" t="n"/>
      <c r="AL316" s="183">
        <f>AK316*F316</f>
        <v>0</v>
      </c>
      <c r="AM316" s="113" t="n"/>
      <c r="AN316" s="192">
        <f>AM316*E316</f>
        <v>0</v>
      </c>
      <c r="AO316" s="115" t="n"/>
      <c r="AP316" s="183">
        <f>AO316*F316</f>
        <v>0</v>
      </c>
      <c r="AQ316" s="113" t="n"/>
      <c r="AR316" s="192">
        <f>AQ316*E316</f>
        <v>0</v>
      </c>
      <c r="AS316" s="115" t="n"/>
      <c r="AT316" s="183">
        <f>AS316*F316</f>
        <v>0</v>
      </c>
      <c r="AU316" s="113" t="n"/>
      <c r="AV316" s="192">
        <f>AU316*E316</f>
        <v>0</v>
      </c>
      <c r="AW316" s="115" t="n"/>
      <c r="AX316" s="183">
        <f>AW316*F316</f>
        <v>0</v>
      </c>
      <c r="AY316" s="113" t="n"/>
      <c r="AZ316" s="192">
        <f>AY316*E316</f>
        <v>0</v>
      </c>
      <c r="BA316" s="115" t="n"/>
      <c r="BB316" s="183">
        <f>BA316*F316</f>
        <v>0</v>
      </c>
      <c r="BC316" s="113" t="n"/>
      <c r="BD316" s="192">
        <f>BC316*E316</f>
        <v>0</v>
      </c>
      <c r="BE316" s="115" t="n"/>
      <c r="BF316" s="183">
        <f>BE316*F316</f>
        <v>0</v>
      </c>
    </row>
    <row r="317" ht="42.6" customHeight="1">
      <c r="A317" s="19" t="inlineStr">
        <is>
          <t>08.022.0120</t>
        </is>
      </c>
      <c r="B317" s="15" t="inlineStr">
        <is>
          <t>צינורות מתכת משוריינים בקוטר "1/4 1 מותקנים לקיר או לתקרה, לרבות חוט משיכה (אם נדרש), תיבות מעבר וחומרי העזר</t>
        </is>
      </c>
      <c r="C317" s="14" t="inlineStr">
        <is>
          <t>מ'</t>
        </is>
      </c>
      <c r="D317" s="193" t="n">
        <v>63</v>
      </c>
      <c r="E317" s="180">
        <f>D317*(1-$E$2)</f>
        <v>53.55</v>
      </c>
      <c r="F317" s="194">
        <f>E317*(1+$F$2)</f>
        <v>56.2275</v>
      </c>
      <c r="H317" s="46">
        <f>K317+O317+W317+AA317+AE317+AI317+AQ317+AU317+AY317+BC317</f>
        <v>0</v>
      </c>
      <c r="I317" s="59">
        <f>M317+Q317+U317+Y317+AC317+AG317+AK317+AO317+AS317+AW317+BA317+BE317</f>
        <v>0</v>
      </c>
      <c r="K317" s="108" t="n"/>
      <c r="L317" s="190">
        <f>K317*E317</f>
        <v>0</v>
      </c>
      <c r="M317" s="110" t="n"/>
      <c r="N317" s="183">
        <f>M317*F317</f>
        <v>0</v>
      </c>
      <c r="O317" s="108" t="n"/>
      <c r="P317" s="191">
        <f>O317*E317</f>
        <v>0</v>
      </c>
      <c r="Q317" s="112" t="n"/>
      <c r="R317" s="183">
        <f>Q317*F317</f>
        <v>0</v>
      </c>
      <c r="S317" s="108" t="n"/>
      <c r="T317" s="191">
        <f>S317*E317</f>
        <v>0</v>
      </c>
      <c r="U317" s="112" t="n"/>
      <c r="V317" s="183">
        <f>U317*F317</f>
        <v>0</v>
      </c>
      <c r="W317" s="108" t="n"/>
      <c r="X317" s="191">
        <f>W317*E317</f>
        <v>0</v>
      </c>
      <c r="Y317" s="112" t="n"/>
      <c r="Z317" s="183">
        <f>Y317*F317</f>
        <v>0</v>
      </c>
      <c r="AA317" s="108" t="n"/>
      <c r="AB317" s="191">
        <f>AA317*E317</f>
        <v>0</v>
      </c>
      <c r="AC317" s="112" t="n"/>
      <c r="AD317" s="183">
        <f>AC317*F317</f>
        <v>0</v>
      </c>
      <c r="AE317" s="108" t="n"/>
      <c r="AF317" s="191">
        <f>AE317*E317</f>
        <v>0</v>
      </c>
      <c r="AG317" s="112" t="n"/>
      <c r="AH317" s="183">
        <f>AG317*F317</f>
        <v>0</v>
      </c>
      <c r="AI317" s="108" t="n"/>
      <c r="AJ317" s="191">
        <f>AI317*E317</f>
        <v>0</v>
      </c>
      <c r="AK317" s="112" t="n"/>
      <c r="AL317" s="183">
        <f>AK317*F317</f>
        <v>0</v>
      </c>
      <c r="AM317" s="113" t="n"/>
      <c r="AN317" s="192">
        <f>AM317*E317</f>
        <v>0</v>
      </c>
      <c r="AO317" s="115" t="n"/>
      <c r="AP317" s="183">
        <f>AO317*F317</f>
        <v>0</v>
      </c>
      <c r="AQ317" s="113" t="n"/>
      <c r="AR317" s="192">
        <f>AQ317*E317</f>
        <v>0</v>
      </c>
      <c r="AS317" s="115" t="n"/>
      <c r="AT317" s="183">
        <f>AS317*F317</f>
        <v>0</v>
      </c>
      <c r="AU317" s="113" t="n"/>
      <c r="AV317" s="192">
        <f>AU317*E317</f>
        <v>0</v>
      </c>
      <c r="AW317" s="115" t="n"/>
      <c r="AX317" s="183">
        <f>AW317*F317</f>
        <v>0</v>
      </c>
      <c r="AY317" s="113" t="n"/>
      <c r="AZ317" s="192">
        <f>AY317*E317</f>
        <v>0</v>
      </c>
      <c r="BA317" s="115" t="n"/>
      <c r="BB317" s="183">
        <f>BA317*F317</f>
        <v>0</v>
      </c>
      <c r="BC317" s="113" t="n"/>
      <c r="BD317" s="192">
        <f>BC317*E317</f>
        <v>0</v>
      </c>
      <c r="BE317" s="115" t="n"/>
      <c r="BF317" s="183">
        <f>BE317*F317</f>
        <v>0</v>
      </c>
    </row>
    <row r="318" ht="42.6" customHeight="1">
      <c r="A318" s="19" t="inlineStr">
        <is>
          <t>08.022.0130</t>
        </is>
      </c>
      <c r="B318" s="15" t="inlineStr">
        <is>
          <t>צינורות מתכת משוריינים בקוטר "1/2 1 מותקנים לקיר או לתקרה, לרבות חוט משיכה (אם נדרש), תיבות מעבר וחומרי העזר</t>
        </is>
      </c>
      <c r="C318" s="14" t="inlineStr">
        <is>
          <t>מ'</t>
        </is>
      </c>
      <c r="D318" s="193" t="n">
        <v>73</v>
      </c>
      <c r="E318" s="180">
        <f>D318*(1-$E$2)</f>
        <v>62.05</v>
      </c>
      <c r="F318" s="194">
        <f>E318*(1+$F$2)</f>
        <v>65.1525</v>
      </c>
      <c r="H318" s="46">
        <f>K318+O318+W318+AA318+AE318+AI318+AQ318+AU318+AY318+BC318</f>
        <v>0</v>
      </c>
      <c r="I318" s="59">
        <f>M318+Q318+U318+Y318+AC318+AG318+AK318+AO318+AS318+AW318+BA318+BE318</f>
        <v>0</v>
      </c>
      <c r="K318" s="108" t="n"/>
      <c r="L318" s="190">
        <f>K318*E318</f>
        <v>0</v>
      </c>
      <c r="M318" s="110" t="n"/>
      <c r="N318" s="183">
        <f>M318*F318</f>
        <v>0</v>
      </c>
      <c r="O318" s="108" t="n"/>
      <c r="P318" s="191">
        <f>O318*E318</f>
        <v>0</v>
      </c>
      <c r="Q318" s="112" t="n"/>
      <c r="R318" s="183">
        <f>Q318*F318</f>
        <v>0</v>
      </c>
      <c r="S318" s="108" t="n"/>
      <c r="T318" s="191">
        <f>S318*E318</f>
        <v>0</v>
      </c>
      <c r="U318" s="112" t="n"/>
      <c r="V318" s="183">
        <f>U318*F318</f>
        <v>0</v>
      </c>
      <c r="W318" s="108" t="n"/>
      <c r="X318" s="191">
        <f>W318*E318</f>
        <v>0</v>
      </c>
      <c r="Y318" s="112" t="n"/>
      <c r="Z318" s="183">
        <f>Y318*F318</f>
        <v>0</v>
      </c>
      <c r="AA318" s="108" t="n"/>
      <c r="AB318" s="191">
        <f>AA318*E318</f>
        <v>0</v>
      </c>
      <c r="AC318" s="112" t="n"/>
      <c r="AD318" s="183">
        <f>AC318*F318</f>
        <v>0</v>
      </c>
      <c r="AE318" s="108" t="n"/>
      <c r="AF318" s="191">
        <f>AE318*E318</f>
        <v>0</v>
      </c>
      <c r="AG318" s="112" t="n"/>
      <c r="AH318" s="183">
        <f>AG318*F318</f>
        <v>0</v>
      </c>
      <c r="AI318" s="108" t="n"/>
      <c r="AJ318" s="191">
        <f>AI318*E318</f>
        <v>0</v>
      </c>
      <c r="AK318" s="112" t="n"/>
      <c r="AL318" s="183">
        <f>AK318*F318</f>
        <v>0</v>
      </c>
      <c r="AM318" s="113" t="n"/>
      <c r="AN318" s="192">
        <f>AM318*E318</f>
        <v>0</v>
      </c>
      <c r="AO318" s="115" t="n"/>
      <c r="AP318" s="183">
        <f>AO318*F318</f>
        <v>0</v>
      </c>
      <c r="AQ318" s="113" t="n"/>
      <c r="AR318" s="192">
        <f>AQ318*E318</f>
        <v>0</v>
      </c>
      <c r="AS318" s="115" t="n"/>
      <c r="AT318" s="183">
        <f>AS318*F318</f>
        <v>0</v>
      </c>
      <c r="AU318" s="113" t="n"/>
      <c r="AV318" s="192">
        <f>AU318*E318</f>
        <v>0</v>
      </c>
      <c r="AW318" s="115" t="n"/>
      <c r="AX318" s="183">
        <f>AW318*F318</f>
        <v>0</v>
      </c>
      <c r="AY318" s="113" t="n"/>
      <c r="AZ318" s="192">
        <f>AY318*E318</f>
        <v>0</v>
      </c>
      <c r="BA318" s="115" t="n"/>
      <c r="BB318" s="183">
        <f>BA318*F318</f>
        <v>0</v>
      </c>
      <c r="BC318" s="113" t="n"/>
      <c r="BD318" s="192">
        <f>BC318*E318</f>
        <v>0</v>
      </c>
      <c r="BE318" s="115" t="n"/>
      <c r="BF318" s="183">
        <f>BE318*F318</f>
        <v>0</v>
      </c>
    </row>
    <row r="319" ht="42.6" customHeight="1">
      <c r="A319" s="19" t="inlineStr">
        <is>
          <t>08.022.0140</t>
        </is>
      </c>
      <c r="B319" s="15" t="inlineStr">
        <is>
          <t>צינורות מתכת משוריינים בקוטר "2 מותקנים לקיר או לתקרה, לרבות חוט משיכה (אם נדרש), תיבות מעבר וחומרי העזר</t>
        </is>
      </c>
      <c r="C319" s="14" t="inlineStr">
        <is>
          <t>מ'</t>
        </is>
      </c>
      <c r="D319" s="193" t="n">
        <v>115</v>
      </c>
      <c r="E319" s="180">
        <f>D319*(1-$E$2)</f>
        <v>97.75</v>
      </c>
      <c r="F319" s="194">
        <f>E319*(1+$F$2)</f>
        <v>102.6375</v>
      </c>
      <c r="H319" s="46">
        <f>K319+O319+W319+AA319+AE319+AI319+AQ319+AU319+AY319+BC319</f>
        <v>0</v>
      </c>
      <c r="I319" s="59">
        <f>M319+Q319+U319+Y319+AC319+AG319+AK319+AO319+AS319+AW319+BA319+BE319</f>
        <v>0</v>
      </c>
      <c r="K319" s="108" t="n"/>
      <c r="L319" s="190">
        <f>K319*E319</f>
        <v>0</v>
      </c>
      <c r="M319" s="110" t="n"/>
      <c r="N319" s="183">
        <f>M319*F319</f>
        <v>0</v>
      </c>
      <c r="O319" s="108" t="n"/>
      <c r="P319" s="191">
        <f>O319*E319</f>
        <v>0</v>
      </c>
      <c r="Q319" s="112" t="n"/>
      <c r="R319" s="183">
        <f>Q319*F319</f>
        <v>0</v>
      </c>
      <c r="S319" s="108" t="n"/>
      <c r="T319" s="191">
        <f>S319*E319</f>
        <v>0</v>
      </c>
      <c r="U319" s="112" t="n"/>
      <c r="V319" s="183">
        <f>U319*F319</f>
        <v>0</v>
      </c>
      <c r="W319" s="108" t="n"/>
      <c r="X319" s="191">
        <f>W319*E319</f>
        <v>0</v>
      </c>
      <c r="Y319" s="112" t="n"/>
      <c r="Z319" s="183">
        <f>Y319*F319</f>
        <v>0</v>
      </c>
      <c r="AA319" s="108" t="n"/>
      <c r="AB319" s="191">
        <f>AA319*E319</f>
        <v>0</v>
      </c>
      <c r="AC319" s="112" t="n"/>
      <c r="AD319" s="183">
        <f>AC319*F319</f>
        <v>0</v>
      </c>
      <c r="AE319" s="108" t="n"/>
      <c r="AF319" s="191">
        <f>AE319*E319</f>
        <v>0</v>
      </c>
      <c r="AG319" s="112" t="n"/>
      <c r="AH319" s="183">
        <f>AG319*F319</f>
        <v>0</v>
      </c>
      <c r="AI319" s="108" t="n"/>
      <c r="AJ319" s="191">
        <f>AI319*E319</f>
        <v>0</v>
      </c>
      <c r="AK319" s="112" t="n"/>
      <c r="AL319" s="183">
        <f>AK319*F319</f>
        <v>0</v>
      </c>
      <c r="AM319" s="113" t="n"/>
      <c r="AN319" s="192">
        <f>AM319*E319</f>
        <v>0</v>
      </c>
      <c r="AO319" s="115" t="n"/>
      <c r="AP319" s="183">
        <f>AO319*F319</f>
        <v>0</v>
      </c>
      <c r="AQ319" s="113" t="n"/>
      <c r="AR319" s="192">
        <f>AQ319*E319</f>
        <v>0</v>
      </c>
      <c r="AS319" s="115" t="n"/>
      <c r="AT319" s="183">
        <f>AS319*F319</f>
        <v>0</v>
      </c>
      <c r="AU319" s="113" t="n"/>
      <c r="AV319" s="192">
        <f>AU319*E319</f>
        <v>0</v>
      </c>
      <c r="AW319" s="115" t="n"/>
      <c r="AX319" s="183">
        <f>AW319*F319</f>
        <v>0</v>
      </c>
      <c r="AY319" s="113" t="n"/>
      <c r="AZ319" s="192">
        <f>AY319*E319</f>
        <v>0</v>
      </c>
      <c r="BA319" s="115" t="n"/>
      <c r="BB319" s="183">
        <f>BA319*F319</f>
        <v>0</v>
      </c>
      <c r="BC319" s="113" t="n"/>
      <c r="BD319" s="192">
        <f>BC319*E319</f>
        <v>0</v>
      </c>
      <c r="BE319" s="115" t="n"/>
      <c r="BF319" s="183">
        <f>BE319*F319</f>
        <v>0</v>
      </c>
    </row>
    <row r="320" ht="42.6" customHeight="1">
      <c r="A320" s="19" t="inlineStr">
        <is>
          <t>08.022.0200</t>
        </is>
      </c>
      <c r="B320" s="15" t="inlineStr">
        <is>
          <t>צינורות מתכת שרשורים גמישים בציפוי PVC דק בקוטר "3/4 מותקנים לקיר או לתקרה, לרבות חוט משיכה (אם נדרש), תיבות מעבר וחומרי העזר</t>
        </is>
      </c>
      <c r="C320" s="14" t="inlineStr">
        <is>
          <t>מ'</t>
        </is>
      </c>
      <c r="D320" s="193" t="n">
        <v>50</v>
      </c>
      <c r="E320" s="180">
        <f>D320*(1-$E$2)</f>
        <v>42.5</v>
      </c>
      <c r="F320" s="194">
        <f>E320*(1+$F$2)</f>
        <v>44.625</v>
      </c>
      <c r="H320" s="46">
        <f>K320+O320+W320+AA320+AE320+AI320+AQ320+AU320+AY320+BC320</f>
        <v>0</v>
      </c>
      <c r="I320" s="59">
        <f>M320+Q320+U320+Y320+AC320+AG320+AK320+AO320+AS320+AW320+BA320+BE320</f>
        <v>0</v>
      </c>
      <c r="K320" s="108" t="n"/>
      <c r="L320" s="190">
        <f>K320*E320</f>
        <v>0</v>
      </c>
      <c r="M320" s="110" t="n"/>
      <c r="N320" s="183">
        <f>M320*F320</f>
        <v>0</v>
      </c>
      <c r="O320" s="108" t="n"/>
      <c r="P320" s="191">
        <f>O320*E320</f>
        <v>0</v>
      </c>
      <c r="Q320" s="112" t="n"/>
      <c r="R320" s="183">
        <f>Q320*F320</f>
        <v>0</v>
      </c>
      <c r="S320" s="108" t="n"/>
      <c r="T320" s="191">
        <f>S320*E320</f>
        <v>0</v>
      </c>
      <c r="U320" s="112" t="n"/>
      <c r="V320" s="183">
        <f>U320*F320</f>
        <v>0</v>
      </c>
      <c r="W320" s="108" t="n"/>
      <c r="X320" s="191">
        <f>W320*E320</f>
        <v>0</v>
      </c>
      <c r="Y320" s="112" t="n"/>
      <c r="Z320" s="183">
        <f>Y320*F320</f>
        <v>0</v>
      </c>
      <c r="AA320" s="108" t="n"/>
      <c r="AB320" s="191">
        <f>AA320*E320</f>
        <v>0</v>
      </c>
      <c r="AC320" s="112" t="n"/>
      <c r="AD320" s="183">
        <f>AC320*F320</f>
        <v>0</v>
      </c>
      <c r="AE320" s="108" t="n"/>
      <c r="AF320" s="191">
        <f>AE320*E320</f>
        <v>0</v>
      </c>
      <c r="AG320" s="112" t="n"/>
      <c r="AH320" s="183">
        <f>AG320*F320</f>
        <v>0</v>
      </c>
      <c r="AI320" s="108" t="n"/>
      <c r="AJ320" s="191">
        <f>AI320*E320</f>
        <v>0</v>
      </c>
      <c r="AK320" s="112" t="n"/>
      <c r="AL320" s="183">
        <f>AK320*F320</f>
        <v>0</v>
      </c>
      <c r="AM320" s="113" t="n"/>
      <c r="AN320" s="192">
        <f>AM320*E320</f>
        <v>0</v>
      </c>
      <c r="AO320" s="115" t="n"/>
      <c r="AP320" s="183">
        <f>AO320*F320</f>
        <v>0</v>
      </c>
      <c r="AQ320" s="113" t="n"/>
      <c r="AR320" s="192">
        <f>AQ320*E320</f>
        <v>0</v>
      </c>
      <c r="AS320" s="115" t="n"/>
      <c r="AT320" s="183">
        <f>AS320*F320</f>
        <v>0</v>
      </c>
      <c r="AU320" s="113" t="n"/>
      <c r="AV320" s="192">
        <f>AU320*E320</f>
        <v>0</v>
      </c>
      <c r="AW320" s="115" t="n"/>
      <c r="AX320" s="183">
        <f>AW320*F320</f>
        <v>0</v>
      </c>
      <c r="AY320" s="113" t="n"/>
      <c r="AZ320" s="192">
        <f>AY320*E320</f>
        <v>0</v>
      </c>
      <c r="BA320" s="115" t="n"/>
      <c r="BB320" s="183">
        <f>BA320*F320</f>
        <v>0</v>
      </c>
      <c r="BC320" s="113" t="n"/>
      <c r="BD320" s="192">
        <f>BC320*E320</f>
        <v>0</v>
      </c>
      <c r="BE320" s="115" t="n"/>
      <c r="BF320" s="183">
        <f>BE320*F320</f>
        <v>0</v>
      </c>
    </row>
    <row r="321" ht="42.6" customHeight="1">
      <c r="A321" s="19" t="inlineStr">
        <is>
          <t>08.022.0210</t>
        </is>
      </c>
      <c r="B321" s="15" t="inlineStr">
        <is>
          <t>צינורות מתכת שרשורים גמישים בציפוי PVC דק בקוטר "1 מותקנים לקיר או לתקרה, לרבות חוט משיכה (אם נדרש), תיבות מעבר וחומרי העזר</t>
        </is>
      </c>
      <c r="C321" s="14" t="inlineStr">
        <is>
          <t>מ'</t>
        </is>
      </c>
      <c r="D321" s="193" t="n">
        <v>58</v>
      </c>
      <c r="E321" s="180">
        <f>D321*(1-$E$2)</f>
        <v>49.3</v>
      </c>
      <c r="F321" s="194">
        <f>E321*(1+$F$2)</f>
        <v>51.765</v>
      </c>
      <c r="H321" s="46">
        <f>K321+O321+W321+AA321+AE321+AI321+AQ321+AU321+AY321+BC321</f>
        <v>0</v>
      </c>
      <c r="I321" s="59">
        <f>M321+Q321+U321+Y321+AC321+AG321+AK321+AO321+AS321+AW321+BA321+BE321</f>
        <v>0</v>
      </c>
      <c r="K321" s="108" t="n"/>
      <c r="L321" s="190">
        <f>K321*E321</f>
        <v>0</v>
      </c>
      <c r="M321" s="110" t="n"/>
      <c r="N321" s="183">
        <f>M321*F321</f>
        <v>0</v>
      </c>
      <c r="O321" s="108" t="n"/>
      <c r="P321" s="191">
        <f>O321*E321</f>
        <v>0</v>
      </c>
      <c r="Q321" s="112" t="n"/>
      <c r="R321" s="183">
        <f>Q321*F321</f>
        <v>0</v>
      </c>
      <c r="S321" s="108" t="n"/>
      <c r="T321" s="191">
        <f>S321*E321</f>
        <v>0</v>
      </c>
      <c r="U321" s="112" t="n"/>
      <c r="V321" s="183">
        <f>U321*F321</f>
        <v>0</v>
      </c>
      <c r="W321" s="108" t="n"/>
      <c r="X321" s="191">
        <f>W321*E321</f>
        <v>0</v>
      </c>
      <c r="Y321" s="112" t="n"/>
      <c r="Z321" s="183">
        <f>Y321*F321</f>
        <v>0</v>
      </c>
      <c r="AA321" s="108" t="n"/>
      <c r="AB321" s="191">
        <f>AA321*E321</f>
        <v>0</v>
      </c>
      <c r="AC321" s="112" t="n"/>
      <c r="AD321" s="183">
        <f>AC321*F321</f>
        <v>0</v>
      </c>
      <c r="AE321" s="108" t="n"/>
      <c r="AF321" s="191">
        <f>AE321*E321</f>
        <v>0</v>
      </c>
      <c r="AG321" s="112" t="n"/>
      <c r="AH321" s="183">
        <f>AG321*F321</f>
        <v>0</v>
      </c>
      <c r="AI321" s="108" t="n"/>
      <c r="AJ321" s="191">
        <f>AI321*E321</f>
        <v>0</v>
      </c>
      <c r="AK321" s="112" t="n"/>
      <c r="AL321" s="183">
        <f>AK321*F321</f>
        <v>0</v>
      </c>
      <c r="AM321" s="113" t="n"/>
      <c r="AN321" s="192">
        <f>AM321*E321</f>
        <v>0</v>
      </c>
      <c r="AO321" s="115" t="n"/>
      <c r="AP321" s="183">
        <f>AO321*F321</f>
        <v>0</v>
      </c>
      <c r="AQ321" s="113" t="n"/>
      <c r="AR321" s="192">
        <f>AQ321*E321</f>
        <v>0</v>
      </c>
      <c r="AS321" s="115" t="n"/>
      <c r="AT321" s="183">
        <f>AS321*F321</f>
        <v>0</v>
      </c>
      <c r="AU321" s="113" t="n"/>
      <c r="AV321" s="192">
        <f>AU321*E321</f>
        <v>0</v>
      </c>
      <c r="AW321" s="115" t="n"/>
      <c r="AX321" s="183">
        <f>AW321*F321</f>
        <v>0</v>
      </c>
      <c r="AY321" s="113" t="n"/>
      <c r="AZ321" s="192">
        <f>AY321*E321</f>
        <v>0</v>
      </c>
      <c r="BA321" s="115" t="n"/>
      <c r="BB321" s="183">
        <f>BA321*F321</f>
        <v>0</v>
      </c>
      <c r="BC321" s="113" t="n"/>
      <c r="BD321" s="192">
        <f>BC321*E321</f>
        <v>0</v>
      </c>
      <c r="BE321" s="115" t="n"/>
      <c r="BF321" s="183">
        <f>BE321*F321</f>
        <v>0</v>
      </c>
    </row>
    <row r="322" ht="42.6" customHeight="1">
      <c r="A322" s="19" t="inlineStr">
        <is>
          <t>08.022.0220</t>
        </is>
      </c>
      <c r="B322" s="15" t="inlineStr">
        <is>
          <t>צינורות מתכת שרשורים גמישים בציפוי PVC דק בקוטר "1/4 1 מותקנים לקיר או לתקרה, לרבות חוט משיכה (אם נדרש), תיבות מעבר וחומרי העזר</t>
        </is>
      </c>
      <c r="C322" s="14" t="inlineStr">
        <is>
          <t>מ'</t>
        </is>
      </c>
      <c r="D322" s="193" t="n">
        <v>74</v>
      </c>
      <c r="E322" s="180">
        <f>D322*(1-$E$2)</f>
        <v>62.9</v>
      </c>
      <c r="F322" s="194">
        <f>E322*(1+$F$2)</f>
        <v>66.045</v>
      </c>
      <c r="H322" s="46">
        <f>K322+O322+W322+AA322+AE322+AI322+AQ322+AU322+AY322+BC322</f>
        <v>0</v>
      </c>
      <c r="I322" s="59">
        <f>M322+Q322+U322+Y322+AC322+AG322+AK322+AO322+AS322+AW322+BA322+BE322</f>
        <v>0</v>
      </c>
      <c r="K322" s="108" t="n"/>
      <c r="L322" s="190">
        <f>K322*E322</f>
        <v>0</v>
      </c>
      <c r="M322" s="110" t="n"/>
      <c r="N322" s="183">
        <f>M322*F322</f>
        <v>0</v>
      </c>
      <c r="O322" s="108" t="n"/>
      <c r="P322" s="191">
        <f>O322*E322</f>
        <v>0</v>
      </c>
      <c r="Q322" s="112" t="n"/>
      <c r="R322" s="183">
        <f>Q322*F322</f>
        <v>0</v>
      </c>
      <c r="S322" s="108" t="n"/>
      <c r="T322" s="191">
        <f>S322*E322</f>
        <v>0</v>
      </c>
      <c r="U322" s="112" t="n"/>
      <c r="V322" s="183">
        <f>U322*F322</f>
        <v>0</v>
      </c>
      <c r="W322" s="108" t="n"/>
      <c r="X322" s="191">
        <f>W322*E322</f>
        <v>0</v>
      </c>
      <c r="Y322" s="112" t="n"/>
      <c r="Z322" s="183">
        <f>Y322*F322</f>
        <v>0</v>
      </c>
      <c r="AA322" s="108" t="n"/>
      <c r="AB322" s="191">
        <f>AA322*E322</f>
        <v>0</v>
      </c>
      <c r="AC322" s="112" t="n"/>
      <c r="AD322" s="183">
        <f>AC322*F322</f>
        <v>0</v>
      </c>
      <c r="AE322" s="108" t="n"/>
      <c r="AF322" s="191">
        <f>AE322*E322</f>
        <v>0</v>
      </c>
      <c r="AG322" s="112" t="n"/>
      <c r="AH322" s="183">
        <f>AG322*F322</f>
        <v>0</v>
      </c>
      <c r="AI322" s="108" t="n"/>
      <c r="AJ322" s="191">
        <f>AI322*E322</f>
        <v>0</v>
      </c>
      <c r="AK322" s="112" t="n"/>
      <c r="AL322" s="183">
        <f>AK322*F322</f>
        <v>0</v>
      </c>
      <c r="AM322" s="113" t="n"/>
      <c r="AN322" s="192">
        <f>AM322*E322</f>
        <v>0</v>
      </c>
      <c r="AO322" s="115" t="n"/>
      <c r="AP322" s="183">
        <f>AO322*F322</f>
        <v>0</v>
      </c>
      <c r="AQ322" s="113" t="n"/>
      <c r="AR322" s="192">
        <f>AQ322*E322</f>
        <v>0</v>
      </c>
      <c r="AS322" s="115" t="n"/>
      <c r="AT322" s="183">
        <f>AS322*F322</f>
        <v>0</v>
      </c>
      <c r="AU322" s="113" t="n"/>
      <c r="AV322" s="192">
        <f>AU322*E322</f>
        <v>0</v>
      </c>
      <c r="AW322" s="115" t="n"/>
      <c r="AX322" s="183">
        <f>AW322*F322</f>
        <v>0</v>
      </c>
      <c r="AY322" s="113" t="n"/>
      <c r="AZ322" s="192">
        <f>AY322*E322</f>
        <v>0</v>
      </c>
      <c r="BA322" s="115" t="n"/>
      <c r="BB322" s="183">
        <f>BA322*F322</f>
        <v>0</v>
      </c>
      <c r="BC322" s="113" t="n"/>
      <c r="BD322" s="192">
        <f>BC322*E322</f>
        <v>0</v>
      </c>
      <c r="BE322" s="115" t="n"/>
      <c r="BF322" s="183">
        <f>BE322*F322</f>
        <v>0</v>
      </c>
    </row>
    <row r="323" ht="42.6" customHeight="1">
      <c r="A323" s="19" t="inlineStr">
        <is>
          <t>08.022.0230</t>
        </is>
      </c>
      <c r="B323" s="15" t="inlineStr">
        <is>
          <t>צינורות מתכת שרשורים גמישים בציפוי PVC דק בקוטר "1/2 1 מותקנים לקיר או לתקרה, לרבות חוט משיכה (אם נדרש), תיבות מעבר וחומרי העזר</t>
        </is>
      </c>
      <c r="C323" s="14" t="inlineStr">
        <is>
          <t>מ'</t>
        </is>
      </c>
      <c r="D323" s="193" t="n">
        <v>100</v>
      </c>
      <c r="E323" s="180">
        <f>D323*(1-$E$2)</f>
        <v>85</v>
      </c>
      <c r="F323" s="194">
        <f>E323*(1+$F$2)</f>
        <v>89.25</v>
      </c>
      <c r="H323" s="46">
        <f>K323+O323+W323+AA323+AE323+AI323+AQ323+AU323+AY323+BC323</f>
        <v>0</v>
      </c>
      <c r="I323" s="59">
        <f>M323+Q323+U323+Y323+AC323+AG323+AK323+AO323+AS323+AW323+BA323+BE323</f>
        <v>0</v>
      </c>
      <c r="K323" s="108" t="n"/>
      <c r="L323" s="190">
        <f>K323*E323</f>
        <v>0</v>
      </c>
      <c r="M323" s="110" t="n"/>
      <c r="N323" s="183">
        <f>M323*F323</f>
        <v>0</v>
      </c>
      <c r="O323" s="108" t="n"/>
      <c r="P323" s="191">
        <f>O323*E323</f>
        <v>0</v>
      </c>
      <c r="Q323" s="112" t="n"/>
      <c r="R323" s="183">
        <f>Q323*F323</f>
        <v>0</v>
      </c>
      <c r="S323" s="108" t="n"/>
      <c r="T323" s="191">
        <f>S323*E323</f>
        <v>0</v>
      </c>
      <c r="U323" s="112" t="n"/>
      <c r="V323" s="183">
        <f>U323*F323</f>
        <v>0</v>
      </c>
      <c r="W323" s="108" t="n"/>
      <c r="X323" s="191">
        <f>W323*E323</f>
        <v>0</v>
      </c>
      <c r="Y323" s="112" t="n"/>
      <c r="Z323" s="183">
        <f>Y323*F323</f>
        <v>0</v>
      </c>
      <c r="AA323" s="108" t="n"/>
      <c r="AB323" s="191">
        <f>AA323*E323</f>
        <v>0</v>
      </c>
      <c r="AC323" s="112" t="n"/>
      <c r="AD323" s="183">
        <f>AC323*F323</f>
        <v>0</v>
      </c>
      <c r="AE323" s="108" t="n"/>
      <c r="AF323" s="191">
        <f>AE323*E323</f>
        <v>0</v>
      </c>
      <c r="AG323" s="112" t="n"/>
      <c r="AH323" s="183">
        <f>AG323*F323</f>
        <v>0</v>
      </c>
      <c r="AI323" s="108" t="n"/>
      <c r="AJ323" s="191">
        <f>AI323*E323</f>
        <v>0</v>
      </c>
      <c r="AK323" s="112" t="n"/>
      <c r="AL323" s="183">
        <f>AK323*F323</f>
        <v>0</v>
      </c>
      <c r="AM323" s="113" t="n"/>
      <c r="AN323" s="192">
        <f>AM323*E323</f>
        <v>0</v>
      </c>
      <c r="AO323" s="115" t="n"/>
      <c r="AP323" s="183">
        <f>AO323*F323</f>
        <v>0</v>
      </c>
      <c r="AQ323" s="113" t="n"/>
      <c r="AR323" s="192">
        <f>AQ323*E323</f>
        <v>0</v>
      </c>
      <c r="AS323" s="115" t="n"/>
      <c r="AT323" s="183">
        <f>AS323*F323</f>
        <v>0</v>
      </c>
      <c r="AU323" s="113" t="n"/>
      <c r="AV323" s="192">
        <f>AU323*E323</f>
        <v>0</v>
      </c>
      <c r="AW323" s="115" t="n"/>
      <c r="AX323" s="183">
        <f>AW323*F323</f>
        <v>0</v>
      </c>
      <c r="AY323" s="113" t="n"/>
      <c r="AZ323" s="192">
        <f>AY323*E323</f>
        <v>0</v>
      </c>
      <c r="BA323" s="115" t="n"/>
      <c r="BB323" s="183">
        <f>BA323*F323</f>
        <v>0</v>
      </c>
      <c r="BC323" s="113" t="n"/>
      <c r="BD323" s="192">
        <f>BC323*E323</f>
        <v>0</v>
      </c>
      <c r="BE323" s="115" t="n"/>
      <c r="BF323" s="183">
        <f>BE323*F323</f>
        <v>0</v>
      </c>
    </row>
    <row r="324" ht="42.6" customHeight="1">
      <c r="A324" s="19" t="inlineStr">
        <is>
          <t>08.022.0240</t>
        </is>
      </c>
      <c r="B324" s="15" t="inlineStr">
        <is>
          <t>צינורות מתכת שרשורים גמישים בציפוי PVC דק בקוטר "2 מותקנים לקיר או לתקרה, לרבות חוט משיכה (אם נדרש), תיבות מעבר וחומרי העזר</t>
        </is>
      </c>
      <c r="C324" s="14" t="inlineStr">
        <is>
          <t>מ'</t>
        </is>
      </c>
      <c r="D324" s="193" t="n">
        <v>120</v>
      </c>
      <c r="E324" s="180">
        <f>D324*(1-$E$2)</f>
        <v>102</v>
      </c>
      <c r="F324" s="194">
        <f>E324*(1+$F$2)</f>
        <v>107.10000000000001</v>
      </c>
      <c r="H324" s="46">
        <f>K324+O324+W324+AA324+AE324+AI324+AQ324+AU324+AY324+BC324</f>
        <v>0</v>
      </c>
      <c r="I324" s="59">
        <f>M324+Q324+U324+Y324+AC324+AG324+AK324+AO324+AS324+AW324+BA324+BE324</f>
        <v>0</v>
      </c>
      <c r="K324" s="108" t="n"/>
      <c r="L324" s="190">
        <f>K324*E324</f>
        <v>0</v>
      </c>
      <c r="M324" s="110" t="n"/>
      <c r="N324" s="183">
        <f>M324*F324</f>
        <v>0</v>
      </c>
      <c r="O324" s="108" t="n"/>
      <c r="P324" s="191">
        <f>O324*E324</f>
        <v>0</v>
      </c>
      <c r="Q324" s="112" t="n"/>
      <c r="R324" s="183">
        <f>Q324*F324</f>
        <v>0</v>
      </c>
      <c r="S324" s="108" t="n"/>
      <c r="T324" s="191">
        <f>S324*E324</f>
        <v>0</v>
      </c>
      <c r="U324" s="112" t="n"/>
      <c r="V324" s="183">
        <f>U324*F324</f>
        <v>0</v>
      </c>
      <c r="W324" s="108" t="n"/>
      <c r="X324" s="191">
        <f>W324*E324</f>
        <v>0</v>
      </c>
      <c r="Y324" s="112" t="n"/>
      <c r="Z324" s="183">
        <f>Y324*F324</f>
        <v>0</v>
      </c>
      <c r="AA324" s="108" t="n"/>
      <c r="AB324" s="191">
        <f>AA324*E324</f>
        <v>0</v>
      </c>
      <c r="AC324" s="112" t="n"/>
      <c r="AD324" s="183">
        <f>AC324*F324</f>
        <v>0</v>
      </c>
      <c r="AE324" s="108" t="n"/>
      <c r="AF324" s="191">
        <f>AE324*E324</f>
        <v>0</v>
      </c>
      <c r="AG324" s="112" t="n"/>
      <c r="AH324" s="183">
        <f>AG324*F324</f>
        <v>0</v>
      </c>
      <c r="AI324" s="108" t="n"/>
      <c r="AJ324" s="191">
        <f>AI324*E324</f>
        <v>0</v>
      </c>
      <c r="AK324" s="112" t="n"/>
      <c r="AL324" s="183">
        <f>AK324*F324</f>
        <v>0</v>
      </c>
      <c r="AM324" s="113" t="n"/>
      <c r="AN324" s="192">
        <f>AM324*E324</f>
        <v>0</v>
      </c>
      <c r="AO324" s="115" t="n"/>
      <c r="AP324" s="183">
        <f>AO324*F324</f>
        <v>0</v>
      </c>
      <c r="AQ324" s="113" t="n"/>
      <c r="AR324" s="192">
        <f>AQ324*E324</f>
        <v>0</v>
      </c>
      <c r="AS324" s="115" t="n"/>
      <c r="AT324" s="183">
        <f>AS324*F324</f>
        <v>0</v>
      </c>
      <c r="AU324" s="113" t="n"/>
      <c r="AV324" s="192">
        <f>AU324*E324</f>
        <v>0</v>
      </c>
      <c r="AW324" s="115" t="n"/>
      <c r="AX324" s="183">
        <f>AW324*F324</f>
        <v>0</v>
      </c>
      <c r="AY324" s="113" t="n"/>
      <c r="AZ324" s="192">
        <f>AY324*E324</f>
        <v>0</v>
      </c>
      <c r="BA324" s="115" t="n"/>
      <c r="BB324" s="183">
        <f>BA324*F324</f>
        <v>0</v>
      </c>
      <c r="BC324" s="113" t="n"/>
      <c r="BD324" s="192">
        <f>BC324*E324</f>
        <v>0</v>
      </c>
      <c r="BE324" s="115" t="n"/>
      <c r="BF324" s="183">
        <f>BE324*F324</f>
        <v>0</v>
      </c>
    </row>
    <row r="325" ht="18" customHeight="1">
      <c r="A325" s="19" t="inlineStr">
        <is>
          <t>08.022.9000</t>
        </is>
      </c>
      <c r="B325" s="15" t="inlineStr">
        <is>
          <t>פירוק צינורות בחתך עד "1, לרבות מוליכים</t>
        </is>
      </c>
      <c r="C325" s="14" t="inlineStr">
        <is>
          <t>מ'</t>
        </is>
      </c>
      <c r="D325" s="193" t="n">
        <v>5.1</v>
      </c>
      <c r="E325" s="180">
        <f>D325*(1-$E$2)</f>
        <v>4.335</v>
      </c>
      <c r="F325" s="194">
        <f>E325*(1+$F$2)</f>
        <v>4.55175</v>
      </c>
      <c r="H325" s="46">
        <f>K325+O325+W325+AA325+AE325+AI325+AQ325+AU325+AY325+BC325</f>
        <v>0</v>
      </c>
      <c r="I325" s="59">
        <f>M325+Q325+U325+Y325+AC325+AG325+AK325+AO325+AS325+AW325+BA325+BE325</f>
        <v>0</v>
      </c>
      <c r="K325" s="108" t="n"/>
      <c r="L325" s="190">
        <f>K325*E325</f>
        <v>0</v>
      </c>
      <c r="M325" s="110" t="n"/>
      <c r="N325" s="183">
        <f>M325*F325</f>
        <v>0</v>
      </c>
      <c r="O325" s="108" t="n"/>
      <c r="P325" s="191">
        <f>O325*E325</f>
        <v>0</v>
      </c>
      <c r="Q325" s="112" t="n"/>
      <c r="R325" s="183">
        <f>Q325*F325</f>
        <v>0</v>
      </c>
      <c r="S325" s="108" t="n"/>
      <c r="T325" s="191">
        <f>S325*E325</f>
        <v>0</v>
      </c>
      <c r="U325" s="112" t="n"/>
      <c r="V325" s="183">
        <f>U325*F325</f>
        <v>0</v>
      </c>
      <c r="W325" s="108" t="n"/>
      <c r="X325" s="191">
        <f>W325*E325</f>
        <v>0</v>
      </c>
      <c r="Y325" s="112" t="n"/>
      <c r="Z325" s="183">
        <f>Y325*F325</f>
        <v>0</v>
      </c>
      <c r="AA325" s="108" t="n"/>
      <c r="AB325" s="191">
        <f>AA325*E325</f>
        <v>0</v>
      </c>
      <c r="AC325" s="112" t="n"/>
      <c r="AD325" s="183">
        <f>AC325*F325</f>
        <v>0</v>
      </c>
      <c r="AE325" s="108" t="n"/>
      <c r="AF325" s="191">
        <f>AE325*E325</f>
        <v>0</v>
      </c>
      <c r="AG325" s="112" t="n"/>
      <c r="AH325" s="183">
        <f>AG325*F325</f>
        <v>0</v>
      </c>
      <c r="AI325" s="108" t="n"/>
      <c r="AJ325" s="191">
        <f>AI325*E325</f>
        <v>0</v>
      </c>
      <c r="AK325" s="112" t="n"/>
      <c r="AL325" s="183">
        <f>AK325*F325</f>
        <v>0</v>
      </c>
      <c r="AM325" s="113" t="n"/>
      <c r="AN325" s="192">
        <f>AM325*E325</f>
        <v>0</v>
      </c>
      <c r="AO325" s="115" t="n"/>
      <c r="AP325" s="183">
        <f>AO325*F325</f>
        <v>0</v>
      </c>
      <c r="AQ325" s="113" t="n"/>
      <c r="AR325" s="192">
        <f>AQ325*E325</f>
        <v>0</v>
      </c>
      <c r="AS325" s="115" t="n"/>
      <c r="AT325" s="183">
        <f>AS325*F325</f>
        <v>0</v>
      </c>
      <c r="AU325" s="113" t="n"/>
      <c r="AV325" s="192">
        <f>AU325*E325</f>
        <v>0</v>
      </c>
      <c r="AW325" s="115" t="n"/>
      <c r="AX325" s="183">
        <f>AW325*F325</f>
        <v>0</v>
      </c>
      <c r="AY325" s="113" t="n"/>
      <c r="AZ325" s="192">
        <f>AY325*E325</f>
        <v>0</v>
      </c>
      <c r="BA325" s="115" t="n"/>
      <c r="BB325" s="183">
        <f>BA325*F325</f>
        <v>0</v>
      </c>
      <c r="BC325" s="113" t="n"/>
      <c r="BD325" s="192">
        <f>BC325*E325</f>
        <v>0</v>
      </c>
      <c r="BE325" s="115" t="n"/>
      <c r="BF325" s="183">
        <f>BE325*F325</f>
        <v>0</v>
      </c>
    </row>
    <row r="326" ht="18" customHeight="1">
      <c r="A326" s="19" t="inlineStr">
        <is>
          <t>08.022.9010</t>
        </is>
      </c>
      <c r="B326" s="15" t="inlineStr">
        <is>
          <t>פירוק צינורות בחתך מעל "1 ועד "2, לרבות מוליכים</t>
        </is>
      </c>
      <c r="C326" s="14" t="inlineStr">
        <is>
          <t>מ'</t>
        </is>
      </c>
      <c r="D326" s="193" t="n">
        <v>7.1</v>
      </c>
      <c r="E326" s="180">
        <f>D326*(1-$E$2)</f>
        <v>6.034999999999999</v>
      </c>
      <c r="F326" s="194">
        <f>E326*(1+$F$2)</f>
        <v>6.336749999999999</v>
      </c>
      <c r="H326" s="46">
        <f>K326+O326+W326+AA326+AE326+AI326+AQ326+AU326+AY326+BC326</f>
        <v>0</v>
      </c>
      <c r="I326" s="59">
        <f>M326+Q326+U326+Y326+AC326+AG326+AK326+AO326+AS326+AW326+BA326+BE326</f>
        <v>0</v>
      </c>
      <c r="K326" s="108" t="n"/>
      <c r="L326" s="190">
        <f>K326*E326</f>
        <v>0</v>
      </c>
      <c r="M326" s="110" t="n"/>
      <c r="N326" s="183">
        <f>M326*F326</f>
        <v>0</v>
      </c>
      <c r="O326" s="108" t="n"/>
      <c r="P326" s="191">
        <f>O326*E326</f>
        <v>0</v>
      </c>
      <c r="Q326" s="112" t="n"/>
      <c r="R326" s="183">
        <f>Q326*F326</f>
        <v>0</v>
      </c>
      <c r="S326" s="108" t="n"/>
      <c r="T326" s="191">
        <f>S326*E326</f>
        <v>0</v>
      </c>
      <c r="U326" s="112" t="n"/>
      <c r="V326" s="183">
        <f>U326*F326</f>
        <v>0</v>
      </c>
      <c r="W326" s="108" t="n"/>
      <c r="X326" s="191">
        <f>W326*E326</f>
        <v>0</v>
      </c>
      <c r="Y326" s="112" t="n"/>
      <c r="Z326" s="183">
        <f>Y326*F326</f>
        <v>0</v>
      </c>
      <c r="AA326" s="108" t="n"/>
      <c r="AB326" s="191">
        <f>AA326*E326</f>
        <v>0</v>
      </c>
      <c r="AC326" s="112" t="n"/>
      <c r="AD326" s="183">
        <f>AC326*F326</f>
        <v>0</v>
      </c>
      <c r="AE326" s="108" t="n"/>
      <c r="AF326" s="191">
        <f>AE326*E326</f>
        <v>0</v>
      </c>
      <c r="AG326" s="112" t="n"/>
      <c r="AH326" s="183">
        <f>AG326*F326</f>
        <v>0</v>
      </c>
      <c r="AI326" s="108" t="n"/>
      <c r="AJ326" s="191">
        <f>AI326*E326</f>
        <v>0</v>
      </c>
      <c r="AK326" s="112" t="n"/>
      <c r="AL326" s="183">
        <f>AK326*F326</f>
        <v>0</v>
      </c>
      <c r="AM326" s="113" t="n"/>
      <c r="AN326" s="192">
        <f>AM326*E326</f>
        <v>0</v>
      </c>
      <c r="AO326" s="115" t="n"/>
      <c r="AP326" s="183">
        <f>AO326*F326</f>
        <v>0</v>
      </c>
      <c r="AQ326" s="113" t="n"/>
      <c r="AR326" s="192">
        <f>AQ326*E326</f>
        <v>0</v>
      </c>
      <c r="AS326" s="115" t="n"/>
      <c r="AT326" s="183">
        <f>AS326*F326</f>
        <v>0</v>
      </c>
      <c r="AU326" s="113" t="n"/>
      <c r="AV326" s="192">
        <f>AU326*E326</f>
        <v>0</v>
      </c>
      <c r="AW326" s="115" t="n"/>
      <c r="AX326" s="183">
        <f>AW326*F326</f>
        <v>0</v>
      </c>
      <c r="AY326" s="113" t="n"/>
      <c r="AZ326" s="192">
        <f>AY326*E326</f>
        <v>0</v>
      </c>
      <c r="BA326" s="115" t="n"/>
      <c r="BB326" s="183">
        <f>BA326*F326</f>
        <v>0</v>
      </c>
      <c r="BC326" s="113" t="n"/>
      <c r="BD326" s="192">
        <f>BC326*E326</f>
        <v>0</v>
      </c>
      <c r="BE326" s="115" t="n"/>
      <c r="BF326" s="183">
        <f>BE326*F326</f>
        <v>0</v>
      </c>
    </row>
    <row r="327" ht="70.2" customHeight="1">
      <c r="A327" s="19" t="inlineStr">
        <is>
          <t>08.023.0004</t>
        </is>
      </c>
      <c r="B327" s="15" t="inlineStr">
        <is>
          <t>תעלות ברוחב 200 מ"מ ובעומק 100 מ"מ, מפח מגולוון או צבוע (עובי הפח 1.5 מ"מ), קבועות על מבנה או תלויות מהתקרה, לרבות מכסה וחיזוקי ברזל, קשתות, זוויות, הסתעפויות, תמיכות, מתלים, מחברים ומהדקי הארקה</t>
        </is>
      </c>
      <c r="C327" s="14" t="inlineStr">
        <is>
          <t>מ'</t>
        </is>
      </c>
      <c r="D327" s="193" t="n">
        <v>243</v>
      </c>
      <c r="E327" s="180">
        <f>D327*(1-$E$2)</f>
        <v>206.54999999999998</v>
      </c>
      <c r="F327" s="194">
        <f>E327*(1+$F$2)</f>
        <v>216.8775</v>
      </c>
      <c r="H327" s="46">
        <f>K327+O327+W327+AA327+AE327+AI327+AQ327+AU327+AY327+BC327</f>
        <v>0</v>
      </c>
      <c r="I327" s="59">
        <f>M327+Q327+U327+Y327+AC327+AG327+AK327+AO327+AS327+AW327+BA327+BE327</f>
        <v>0</v>
      </c>
      <c r="K327" s="108" t="n"/>
      <c r="L327" s="190">
        <f>K327*E327</f>
        <v>0</v>
      </c>
      <c r="M327" s="110" t="n"/>
      <c r="N327" s="183">
        <f>M327*F327</f>
        <v>0</v>
      </c>
      <c r="O327" s="108" t="n"/>
      <c r="P327" s="191">
        <f>O327*E327</f>
        <v>0</v>
      </c>
      <c r="Q327" s="112" t="n"/>
      <c r="R327" s="183">
        <f>Q327*F327</f>
        <v>0</v>
      </c>
      <c r="S327" s="108" t="n"/>
      <c r="T327" s="191">
        <f>S327*E327</f>
        <v>0</v>
      </c>
      <c r="U327" s="112" t="n"/>
      <c r="V327" s="183">
        <f>U327*F327</f>
        <v>0</v>
      </c>
      <c r="W327" s="108" t="n"/>
      <c r="X327" s="191">
        <f>W327*E327</f>
        <v>0</v>
      </c>
      <c r="Y327" s="112" t="n"/>
      <c r="Z327" s="183">
        <f>Y327*F327</f>
        <v>0</v>
      </c>
      <c r="AA327" s="108" t="n"/>
      <c r="AB327" s="191">
        <f>AA327*E327</f>
        <v>0</v>
      </c>
      <c r="AC327" s="112" t="n"/>
      <c r="AD327" s="183">
        <f>AC327*F327</f>
        <v>0</v>
      </c>
      <c r="AE327" s="108" t="n"/>
      <c r="AF327" s="191">
        <f>AE327*E327</f>
        <v>0</v>
      </c>
      <c r="AG327" s="112" t="n"/>
      <c r="AH327" s="183">
        <f>AG327*F327</f>
        <v>0</v>
      </c>
      <c r="AI327" s="108" t="n"/>
      <c r="AJ327" s="191">
        <f>AI327*E327</f>
        <v>0</v>
      </c>
      <c r="AK327" s="112" t="n"/>
      <c r="AL327" s="183">
        <f>AK327*F327</f>
        <v>0</v>
      </c>
      <c r="AM327" s="113" t="n"/>
      <c r="AN327" s="192">
        <f>AM327*E327</f>
        <v>0</v>
      </c>
      <c r="AO327" s="115" t="n"/>
      <c r="AP327" s="183">
        <f>AO327*F327</f>
        <v>0</v>
      </c>
      <c r="AQ327" s="113" t="n"/>
      <c r="AR327" s="192">
        <f>AQ327*E327</f>
        <v>0</v>
      </c>
      <c r="AS327" s="115" t="n"/>
      <c r="AT327" s="183">
        <f>AS327*F327</f>
        <v>0</v>
      </c>
      <c r="AU327" s="113" t="n"/>
      <c r="AV327" s="192">
        <f>AU327*E327</f>
        <v>0</v>
      </c>
      <c r="AW327" s="115" t="n"/>
      <c r="AX327" s="183">
        <f>AW327*F327</f>
        <v>0</v>
      </c>
      <c r="AY327" s="113" t="n"/>
      <c r="AZ327" s="192">
        <f>AY327*E327</f>
        <v>0</v>
      </c>
      <c r="BA327" s="115" t="n"/>
      <c r="BB327" s="183">
        <f>BA327*F327</f>
        <v>0</v>
      </c>
      <c r="BC327" s="113" t="n"/>
      <c r="BD327" s="192">
        <f>BC327*E327</f>
        <v>0</v>
      </c>
      <c r="BE327" s="115" t="n"/>
      <c r="BF327" s="183">
        <f>BE327*F327</f>
        <v>0</v>
      </c>
    </row>
    <row r="328" ht="70.2" customHeight="1">
      <c r="A328" s="19" t="inlineStr">
        <is>
          <t>08.023.0005</t>
        </is>
      </c>
      <c r="B328" s="15" t="inlineStr">
        <is>
          <t>תעלות ברוחב 300 מ"מ ובעומק 100 מ"מ, מפח מגולוון או צבוע (עובי הפח 1.5 מ"מ), קבועות על מבנה או תלויות מהתקרה, לרבות מכסה וחיזוקי ברזל, קשתות, זוויות, הסתעפויות, תמיכות, מתלים, מחברים ומהדקי הארקה</t>
        </is>
      </c>
      <c r="C328" s="14" t="inlineStr">
        <is>
          <t>מ'</t>
        </is>
      </c>
      <c r="D328" s="193" t="n">
        <v>283</v>
      </c>
      <c r="E328" s="180">
        <f>D328*(1-$E$2)</f>
        <v>240.54999999999998</v>
      </c>
      <c r="F328" s="194">
        <f>E328*(1+$F$2)</f>
        <v>252.5775</v>
      </c>
      <c r="H328" s="46">
        <f>K328+O328+W328+AA328+AE328+AI328+AQ328+AU328+AY328+BC328</f>
        <v>0</v>
      </c>
      <c r="I328" s="59">
        <f>M328+Q328+U328+Y328+AC328+AG328+AK328+AO328+AS328+AW328+BA328+BE328</f>
        <v>0</v>
      </c>
      <c r="K328" s="108" t="n"/>
      <c r="L328" s="190">
        <f>K328*E328</f>
        <v>0</v>
      </c>
      <c r="M328" s="110" t="n"/>
      <c r="N328" s="183">
        <f>M328*F328</f>
        <v>0</v>
      </c>
      <c r="O328" s="108" t="n"/>
      <c r="P328" s="191">
        <f>O328*E328</f>
        <v>0</v>
      </c>
      <c r="Q328" s="112" t="n"/>
      <c r="R328" s="183">
        <f>Q328*F328</f>
        <v>0</v>
      </c>
      <c r="S328" s="108" t="n"/>
      <c r="T328" s="191">
        <f>S328*E328</f>
        <v>0</v>
      </c>
      <c r="U328" s="112" t="n"/>
      <c r="V328" s="183">
        <f>U328*F328</f>
        <v>0</v>
      </c>
      <c r="W328" s="108" t="n"/>
      <c r="X328" s="191">
        <f>W328*E328</f>
        <v>0</v>
      </c>
      <c r="Y328" s="112" t="n"/>
      <c r="Z328" s="183">
        <f>Y328*F328</f>
        <v>0</v>
      </c>
      <c r="AA328" s="108" t="n"/>
      <c r="AB328" s="191">
        <f>AA328*E328</f>
        <v>0</v>
      </c>
      <c r="AC328" s="112" t="n"/>
      <c r="AD328" s="183">
        <f>AC328*F328</f>
        <v>0</v>
      </c>
      <c r="AE328" s="108" t="n"/>
      <c r="AF328" s="191">
        <f>AE328*E328</f>
        <v>0</v>
      </c>
      <c r="AG328" s="112" t="n"/>
      <c r="AH328" s="183">
        <f>AG328*F328</f>
        <v>0</v>
      </c>
      <c r="AI328" s="108" t="n"/>
      <c r="AJ328" s="191">
        <f>AI328*E328</f>
        <v>0</v>
      </c>
      <c r="AK328" s="112" t="n"/>
      <c r="AL328" s="183">
        <f>AK328*F328</f>
        <v>0</v>
      </c>
      <c r="AM328" s="113" t="n"/>
      <c r="AN328" s="192">
        <f>AM328*E328</f>
        <v>0</v>
      </c>
      <c r="AO328" s="115" t="n"/>
      <c r="AP328" s="183">
        <f>AO328*F328</f>
        <v>0</v>
      </c>
      <c r="AQ328" s="113" t="n"/>
      <c r="AR328" s="192">
        <f>AQ328*E328</f>
        <v>0</v>
      </c>
      <c r="AS328" s="115" t="n"/>
      <c r="AT328" s="183">
        <f>AS328*F328</f>
        <v>0</v>
      </c>
      <c r="AU328" s="113" t="n"/>
      <c r="AV328" s="192">
        <f>AU328*E328</f>
        <v>0</v>
      </c>
      <c r="AW328" s="115" t="n"/>
      <c r="AX328" s="183">
        <f>AW328*F328</f>
        <v>0</v>
      </c>
      <c r="AY328" s="113" t="n"/>
      <c r="AZ328" s="192">
        <f>AY328*E328</f>
        <v>0</v>
      </c>
      <c r="BA328" s="115" t="n"/>
      <c r="BB328" s="183">
        <f>BA328*F328</f>
        <v>0</v>
      </c>
      <c r="BC328" s="113" t="n"/>
      <c r="BD328" s="192">
        <f>BC328*E328</f>
        <v>0</v>
      </c>
      <c r="BE328" s="115" t="n"/>
      <c r="BF328" s="183">
        <f>BE328*F328</f>
        <v>0</v>
      </c>
    </row>
    <row r="329" ht="70.2" customHeight="1">
      <c r="A329" s="19" t="inlineStr">
        <is>
          <t>08.023.0006</t>
        </is>
      </c>
      <c r="B329" s="15" t="inlineStr">
        <is>
          <t>תעלות ברוחב 400 מ"מ ובעומק 100 מ"מ, מפח מגולוון או צבוע (עובי הפח 1.5 מ"מ), קבועות על מבנה או תלויות מהתקרה, לרבות מכסה וחיזוקי ברזל, קשתות, זוויות, הסתעפויות, תמיכות, מתלים, מחברים ומהדקי הארקה</t>
        </is>
      </c>
      <c r="C329" s="14" t="inlineStr">
        <is>
          <t>מ'</t>
        </is>
      </c>
      <c r="D329" s="193" t="n">
        <v>353</v>
      </c>
      <c r="E329" s="180">
        <f>D329*(1-$E$2)</f>
        <v>300.05</v>
      </c>
      <c r="F329" s="194">
        <f>E329*(1+$F$2)</f>
        <v>315.0525</v>
      </c>
      <c r="H329" s="46">
        <f>K329+O329+W329+AA329+AE329+AI329+AQ329+AU329+AY329+BC329</f>
        <v>0</v>
      </c>
      <c r="I329" s="59">
        <f>M329+Q329+U329+Y329+AC329+AG329+AK329+AO329+AS329+AW329+BA329+BE329</f>
        <v>0</v>
      </c>
      <c r="K329" s="108" t="n"/>
      <c r="L329" s="190">
        <f>K329*E329</f>
        <v>0</v>
      </c>
      <c r="M329" s="110" t="n"/>
      <c r="N329" s="183">
        <f>M329*F329</f>
        <v>0</v>
      </c>
      <c r="O329" s="108" t="n"/>
      <c r="P329" s="191">
        <f>O329*E329</f>
        <v>0</v>
      </c>
      <c r="Q329" s="112" t="n"/>
      <c r="R329" s="183">
        <f>Q329*F329</f>
        <v>0</v>
      </c>
      <c r="S329" s="108" t="n"/>
      <c r="T329" s="191">
        <f>S329*E329</f>
        <v>0</v>
      </c>
      <c r="U329" s="112" t="n"/>
      <c r="V329" s="183">
        <f>U329*F329</f>
        <v>0</v>
      </c>
      <c r="W329" s="108" t="n"/>
      <c r="X329" s="191">
        <f>W329*E329</f>
        <v>0</v>
      </c>
      <c r="Y329" s="112" t="n"/>
      <c r="Z329" s="183">
        <f>Y329*F329</f>
        <v>0</v>
      </c>
      <c r="AA329" s="108" t="n"/>
      <c r="AB329" s="191">
        <f>AA329*E329</f>
        <v>0</v>
      </c>
      <c r="AC329" s="112" t="n"/>
      <c r="AD329" s="183">
        <f>AC329*F329</f>
        <v>0</v>
      </c>
      <c r="AE329" s="108" t="n"/>
      <c r="AF329" s="191">
        <f>AE329*E329</f>
        <v>0</v>
      </c>
      <c r="AG329" s="112" t="n"/>
      <c r="AH329" s="183">
        <f>AG329*F329</f>
        <v>0</v>
      </c>
      <c r="AI329" s="108" t="n"/>
      <c r="AJ329" s="191">
        <f>AI329*E329</f>
        <v>0</v>
      </c>
      <c r="AK329" s="112" t="n"/>
      <c r="AL329" s="183">
        <f>AK329*F329</f>
        <v>0</v>
      </c>
      <c r="AM329" s="113" t="n"/>
      <c r="AN329" s="192">
        <f>AM329*E329</f>
        <v>0</v>
      </c>
      <c r="AO329" s="115" t="n"/>
      <c r="AP329" s="183">
        <f>AO329*F329</f>
        <v>0</v>
      </c>
      <c r="AQ329" s="113" t="n"/>
      <c r="AR329" s="192">
        <f>AQ329*E329</f>
        <v>0</v>
      </c>
      <c r="AS329" s="115" t="n"/>
      <c r="AT329" s="183">
        <f>AS329*F329</f>
        <v>0</v>
      </c>
      <c r="AU329" s="113" t="n"/>
      <c r="AV329" s="192">
        <f>AU329*E329</f>
        <v>0</v>
      </c>
      <c r="AW329" s="115" t="n"/>
      <c r="AX329" s="183">
        <f>AW329*F329</f>
        <v>0</v>
      </c>
      <c r="AY329" s="113" t="n"/>
      <c r="AZ329" s="192">
        <f>AY329*E329</f>
        <v>0</v>
      </c>
      <c r="BA329" s="115" t="n"/>
      <c r="BB329" s="183">
        <f>BA329*F329</f>
        <v>0</v>
      </c>
      <c r="BC329" s="113" t="n"/>
      <c r="BD329" s="192">
        <f>BC329*E329</f>
        <v>0</v>
      </c>
      <c r="BE329" s="115" t="n"/>
      <c r="BF329" s="183">
        <f>BE329*F329</f>
        <v>0</v>
      </c>
    </row>
    <row r="330" ht="70.2" customHeight="1">
      <c r="A330" s="19" t="inlineStr">
        <is>
          <t>08.023.0007</t>
        </is>
      </c>
      <c r="B330" s="15" t="inlineStr">
        <is>
          <t>תעלות ברוחב 500 מ"מ ובעומק 100 מ"מ, מפח מגולוון או צבוע (עובי הפח 1.5 מ"מ), קבועות על מבנה או תלויות מהתקרה, לרבות מכסה וחיזוקי ברזל, קשתות, זוויות, הסתעפויות, תמיכות, מתלים, מחברים ומהדקי הארקה</t>
        </is>
      </c>
      <c r="C330" s="14" t="inlineStr">
        <is>
          <t>מ'</t>
        </is>
      </c>
      <c r="D330" s="193" t="n">
        <v>430</v>
      </c>
      <c r="E330" s="180">
        <f>D330*(1-$E$2)</f>
        <v>365.5</v>
      </c>
      <c r="F330" s="194">
        <f>E330*(1+$F$2)</f>
        <v>383.77500000000003</v>
      </c>
      <c r="H330" s="46">
        <f>K330+O330+W330+AA330+AE330+AI330+AQ330+AU330+AY330+BC330</f>
        <v>0</v>
      </c>
      <c r="I330" s="59">
        <f>M330+Q330+U330+Y330+AC330+AG330+AK330+AO330+AS330+AW330+BA330+BE330</f>
        <v>0</v>
      </c>
      <c r="K330" s="108" t="n"/>
      <c r="L330" s="190">
        <f>K330*E330</f>
        <v>0</v>
      </c>
      <c r="M330" s="110" t="n"/>
      <c r="N330" s="183">
        <f>M330*F330</f>
        <v>0</v>
      </c>
      <c r="O330" s="108" t="n"/>
      <c r="P330" s="191">
        <f>O330*E330</f>
        <v>0</v>
      </c>
      <c r="Q330" s="112" t="n"/>
      <c r="R330" s="183">
        <f>Q330*F330</f>
        <v>0</v>
      </c>
      <c r="S330" s="108" t="n"/>
      <c r="T330" s="191">
        <f>S330*E330</f>
        <v>0</v>
      </c>
      <c r="U330" s="112" t="n"/>
      <c r="V330" s="183">
        <f>U330*F330</f>
        <v>0</v>
      </c>
      <c r="W330" s="108" t="n"/>
      <c r="X330" s="191">
        <f>W330*E330</f>
        <v>0</v>
      </c>
      <c r="Y330" s="112" t="n"/>
      <c r="Z330" s="183">
        <f>Y330*F330</f>
        <v>0</v>
      </c>
      <c r="AA330" s="108" t="n"/>
      <c r="AB330" s="191">
        <f>AA330*E330</f>
        <v>0</v>
      </c>
      <c r="AC330" s="112" t="n"/>
      <c r="AD330" s="183">
        <f>AC330*F330</f>
        <v>0</v>
      </c>
      <c r="AE330" s="108" t="n"/>
      <c r="AF330" s="191">
        <f>AE330*E330</f>
        <v>0</v>
      </c>
      <c r="AG330" s="112" t="n"/>
      <c r="AH330" s="183">
        <f>AG330*F330</f>
        <v>0</v>
      </c>
      <c r="AI330" s="108" t="n"/>
      <c r="AJ330" s="191">
        <f>AI330*E330</f>
        <v>0</v>
      </c>
      <c r="AK330" s="112" t="n"/>
      <c r="AL330" s="183">
        <f>AK330*F330</f>
        <v>0</v>
      </c>
      <c r="AM330" s="113" t="n"/>
      <c r="AN330" s="192">
        <f>AM330*E330</f>
        <v>0</v>
      </c>
      <c r="AO330" s="115" t="n"/>
      <c r="AP330" s="183">
        <f>AO330*F330</f>
        <v>0</v>
      </c>
      <c r="AQ330" s="113" t="n"/>
      <c r="AR330" s="192">
        <f>AQ330*E330</f>
        <v>0</v>
      </c>
      <c r="AS330" s="115" t="n"/>
      <c r="AT330" s="183">
        <f>AS330*F330</f>
        <v>0</v>
      </c>
      <c r="AU330" s="113" t="n"/>
      <c r="AV330" s="192">
        <f>AU330*E330</f>
        <v>0</v>
      </c>
      <c r="AW330" s="115" t="n"/>
      <c r="AX330" s="183">
        <f>AW330*F330</f>
        <v>0</v>
      </c>
      <c r="AY330" s="113" t="n"/>
      <c r="AZ330" s="192">
        <f>AY330*E330</f>
        <v>0</v>
      </c>
      <c r="BA330" s="115" t="n"/>
      <c r="BB330" s="183">
        <f>BA330*F330</f>
        <v>0</v>
      </c>
      <c r="BC330" s="113" t="n"/>
      <c r="BD330" s="192">
        <f>BC330*E330</f>
        <v>0</v>
      </c>
      <c r="BE330" s="115" t="n"/>
      <c r="BF330" s="183">
        <f>BE330*F330</f>
        <v>0</v>
      </c>
    </row>
    <row r="331" ht="70.2" customHeight="1">
      <c r="A331" s="19" t="inlineStr">
        <is>
          <t>08.023.0008</t>
        </is>
      </c>
      <c r="B331" s="15" t="inlineStr">
        <is>
          <t>תעלות ברוחב 600 מ"מ ובעומק 100 מ"מ, מפח מגולוון או צבוע (עובי הפח 1.5 מ"מ), קבועות על מבנה או תלויות מהתקרה, לרבות מכסה וחיזוקי ברזל, קשתות, זוויות, הסתעפויות, תמיכות, מתלים, מחברים ומהדקי הארקה</t>
        </is>
      </c>
      <c r="C331" s="14" t="inlineStr">
        <is>
          <t>מ'</t>
        </is>
      </c>
      <c r="D331" s="193" t="n">
        <v>484</v>
      </c>
      <c r="E331" s="180">
        <f>D331*(1-$E$2)</f>
        <v>411.4</v>
      </c>
      <c r="F331" s="194">
        <f>E331*(1+$F$2)</f>
        <v>431.96999999999997</v>
      </c>
      <c r="H331" s="46">
        <f>K331+O331+W331+AA331+AE331+AI331+AQ331+AU331+AY331+BC331</f>
        <v>0</v>
      </c>
      <c r="I331" s="59">
        <f>M331+Q331+U331+Y331+AC331+AG331+AK331+AO331+AS331+AW331+BA331+BE331</f>
        <v>0</v>
      </c>
      <c r="K331" s="108" t="n"/>
      <c r="L331" s="190">
        <f>K331*E331</f>
        <v>0</v>
      </c>
      <c r="M331" s="110" t="n"/>
      <c r="N331" s="183">
        <f>M331*F331</f>
        <v>0</v>
      </c>
      <c r="O331" s="108" t="n"/>
      <c r="P331" s="191">
        <f>O331*E331</f>
        <v>0</v>
      </c>
      <c r="Q331" s="112" t="n"/>
      <c r="R331" s="183">
        <f>Q331*F331</f>
        <v>0</v>
      </c>
      <c r="S331" s="108" t="n"/>
      <c r="T331" s="191">
        <f>S331*E331</f>
        <v>0</v>
      </c>
      <c r="U331" s="112" t="n"/>
      <c r="V331" s="183">
        <f>U331*F331</f>
        <v>0</v>
      </c>
      <c r="W331" s="108" t="n"/>
      <c r="X331" s="191">
        <f>W331*E331</f>
        <v>0</v>
      </c>
      <c r="Y331" s="112" t="n"/>
      <c r="Z331" s="183">
        <f>Y331*F331</f>
        <v>0</v>
      </c>
      <c r="AA331" s="108" t="n"/>
      <c r="AB331" s="191">
        <f>AA331*E331</f>
        <v>0</v>
      </c>
      <c r="AC331" s="112" t="n"/>
      <c r="AD331" s="183">
        <f>AC331*F331</f>
        <v>0</v>
      </c>
      <c r="AE331" s="108" t="n"/>
      <c r="AF331" s="191">
        <f>AE331*E331</f>
        <v>0</v>
      </c>
      <c r="AG331" s="112" t="n"/>
      <c r="AH331" s="183">
        <f>AG331*F331</f>
        <v>0</v>
      </c>
      <c r="AI331" s="108" t="n"/>
      <c r="AJ331" s="191">
        <f>AI331*E331</f>
        <v>0</v>
      </c>
      <c r="AK331" s="112" t="n"/>
      <c r="AL331" s="183">
        <f>AK331*F331</f>
        <v>0</v>
      </c>
      <c r="AM331" s="113" t="n"/>
      <c r="AN331" s="192">
        <f>AM331*E331</f>
        <v>0</v>
      </c>
      <c r="AO331" s="115" t="n"/>
      <c r="AP331" s="183">
        <f>AO331*F331</f>
        <v>0</v>
      </c>
      <c r="AQ331" s="113" t="n"/>
      <c r="AR331" s="192">
        <f>AQ331*E331</f>
        <v>0</v>
      </c>
      <c r="AS331" s="115" t="n"/>
      <c r="AT331" s="183">
        <f>AS331*F331</f>
        <v>0</v>
      </c>
      <c r="AU331" s="113" t="n"/>
      <c r="AV331" s="192">
        <f>AU331*E331</f>
        <v>0</v>
      </c>
      <c r="AW331" s="115" t="n"/>
      <c r="AX331" s="183">
        <f>AW331*F331</f>
        <v>0</v>
      </c>
      <c r="AY331" s="113" t="n"/>
      <c r="AZ331" s="192">
        <f>AY331*E331</f>
        <v>0</v>
      </c>
      <c r="BA331" s="115" t="n"/>
      <c r="BB331" s="183">
        <f>BA331*F331</f>
        <v>0</v>
      </c>
      <c r="BC331" s="113" t="n"/>
      <c r="BD331" s="192">
        <f>BC331*E331</f>
        <v>0</v>
      </c>
      <c r="BE331" s="115" t="n"/>
      <c r="BF331" s="183">
        <f>BE331*F331</f>
        <v>0</v>
      </c>
    </row>
    <row r="332" ht="70.2" customHeight="1">
      <c r="A332" s="19" t="inlineStr">
        <is>
          <t>08.023.0010</t>
        </is>
      </c>
      <c r="B332" s="15" t="inlineStr">
        <is>
          <t>תעלות ברוחב 60 מ"מ ובעומק 40 מ"מ, מפח מגולוון או צבוע (עובי הפח 1 מ"מ), קבועות על מבנה או תלויות מהתקרה, לרבות מכסה וחיזוקי ברזל, קשתות, זוויות, הסתעפויות, תמיכות, מתלים, מחברים ומהדקי הארקה</t>
        </is>
      </c>
      <c r="C332" s="14" t="inlineStr">
        <is>
          <t>מ'</t>
        </is>
      </c>
      <c r="D332" s="193" t="n">
        <v>70</v>
      </c>
      <c r="E332" s="180">
        <f>D332*(1-$E$2)</f>
        <v>59.5</v>
      </c>
      <c r="F332" s="194">
        <f>E332*(1+$F$2)</f>
        <v>62.475</v>
      </c>
      <c r="H332" s="46">
        <f>K332+O332+W332+AA332+AE332+AI332+AQ332+AU332+AY332+BC332</f>
        <v>0</v>
      </c>
      <c r="I332" s="59">
        <f>M332+Q332+U332+Y332+AC332+AG332+AK332+AO332+AS332+AW332+BA332+BE332</f>
        <v>0</v>
      </c>
      <c r="K332" s="108" t="n"/>
      <c r="L332" s="190">
        <f>K332*E332</f>
        <v>0</v>
      </c>
      <c r="M332" s="110" t="n"/>
      <c r="N332" s="183">
        <f>M332*F332</f>
        <v>0</v>
      </c>
      <c r="O332" s="108" t="n"/>
      <c r="P332" s="191">
        <f>O332*E332</f>
        <v>0</v>
      </c>
      <c r="Q332" s="112" t="n"/>
      <c r="R332" s="183">
        <f>Q332*F332</f>
        <v>0</v>
      </c>
      <c r="S332" s="108" t="n"/>
      <c r="T332" s="191">
        <f>S332*E332</f>
        <v>0</v>
      </c>
      <c r="U332" s="112" t="n"/>
      <c r="V332" s="183">
        <f>U332*F332</f>
        <v>0</v>
      </c>
      <c r="W332" s="108" t="n"/>
      <c r="X332" s="191">
        <f>W332*E332</f>
        <v>0</v>
      </c>
      <c r="Y332" s="112" t="n"/>
      <c r="Z332" s="183">
        <f>Y332*F332</f>
        <v>0</v>
      </c>
      <c r="AA332" s="108" t="n"/>
      <c r="AB332" s="191">
        <f>AA332*E332</f>
        <v>0</v>
      </c>
      <c r="AC332" s="112" t="n"/>
      <c r="AD332" s="183">
        <f>AC332*F332</f>
        <v>0</v>
      </c>
      <c r="AE332" s="108" t="n"/>
      <c r="AF332" s="191">
        <f>AE332*E332</f>
        <v>0</v>
      </c>
      <c r="AG332" s="112" t="n"/>
      <c r="AH332" s="183">
        <f>AG332*F332</f>
        <v>0</v>
      </c>
      <c r="AI332" s="108" t="n"/>
      <c r="AJ332" s="191">
        <f>AI332*E332</f>
        <v>0</v>
      </c>
      <c r="AK332" s="112" t="n"/>
      <c r="AL332" s="183">
        <f>AK332*F332</f>
        <v>0</v>
      </c>
      <c r="AM332" s="113" t="n"/>
      <c r="AN332" s="192">
        <f>AM332*E332</f>
        <v>0</v>
      </c>
      <c r="AO332" s="115" t="n"/>
      <c r="AP332" s="183">
        <f>AO332*F332</f>
        <v>0</v>
      </c>
      <c r="AQ332" s="113" t="n"/>
      <c r="AR332" s="192">
        <f>AQ332*E332</f>
        <v>0</v>
      </c>
      <c r="AS332" s="115" t="n"/>
      <c r="AT332" s="183">
        <f>AS332*F332</f>
        <v>0</v>
      </c>
      <c r="AU332" s="113" t="n"/>
      <c r="AV332" s="192">
        <f>AU332*E332</f>
        <v>0</v>
      </c>
      <c r="AW332" s="115" t="n"/>
      <c r="AX332" s="183">
        <f>AW332*F332</f>
        <v>0</v>
      </c>
      <c r="AY332" s="113" t="n"/>
      <c r="AZ332" s="192">
        <f>AY332*E332</f>
        <v>0</v>
      </c>
      <c r="BA332" s="115" t="n"/>
      <c r="BB332" s="183">
        <f>BA332*F332</f>
        <v>0</v>
      </c>
      <c r="BC332" s="113" t="n"/>
      <c r="BD332" s="192">
        <f>BC332*E332</f>
        <v>0</v>
      </c>
      <c r="BE332" s="115" t="n"/>
      <c r="BF332" s="183">
        <f>BE332*F332</f>
        <v>0</v>
      </c>
    </row>
    <row r="333" ht="70.2" customHeight="1">
      <c r="A333" s="19" t="inlineStr">
        <is>
          <t>08.023.0012</t>
        </is>
      </c>
      <c r="B333" s="15" t="inlineStr">
        <is>
          <t>תעלות ברוחב 60 מ"מ ובעומק 60 מ"מ, מפח מגולוון או צבוע (עובי הפח 1 מ"מ), קבועות על מבנה או תלויות מהתקרה, לרבות מכסה וחיזוקי ברזל, קשתות, זוויות, הסתעפויות, תמיכות, מתלים, מחברים ומהדקי הארקה</t>
        </is>
      </c>
      <c r="C333" s="14" t="inlineStr">
        <is>
          <t>מ'</t>
        </is>
      </c>
      <c r="D333" s="193" t="n">
        <v>84</v>
      </c>
      <c r="E333" s="180">
        <f>D333*(1-$E$2)</f>
        <v>71.39999999999999</v>
      </c>
      <c r="F333" s="194">
        <f>E333*(1+$F$2)</f>
        <v>74.97</v>
      </c>
      <c r="H333" s="46">
        <f>K333+O333+W333+AA333+AE333+AI333+AQ333+AU333+AY333+BC333</f>
        <v>0</v>
      </c>
      <c r="I333" s="59">
        <f>M333+Q333+U333+Y333+AC333+AG333+AK333+AO333+AS333+AW333+BA333+BE333</f>
        <v>0</v>
      </c>
      <c r="K333" s="108" t="n"/>
      <c r="L333" s="190">
        <f>K333*E333</f>
        <v>0</v>
      </c>
      <c r="M333" s="110" t="n"/>
      <c r="N333" s="183">
        <f>M333*F333</f>
        <v>0</v>
      </c>
      <c r="O333" s="108" t="n"/>
      <c r="P333" s="191">
        <f>O333*E333</f>
        <v>0</v>
      </c>
      <c r="Q333" s="112" t="n"/>
      <c r="R333" s="183">
        <f>Q333*F333</f>
        <v>0</v>
      </c>
      <c r="S333" s="108" t="n"/>
      <c r="T333" s="191">
        <f>S333*E333</f>
        <v>0</v>
      </c>
      <c r="U333" s="112" t="n"/>
      <c r="V333" s="183">
        <f>U333*F333</f>
        <v>0</v>
      </c>
      <c r="W333" s="108" t="n"/>
      <c r="X333" s="191">
        <f>W333*E333</f>
        <v>0</v>
      </c>
      <c r="Y333" s="112" t="n"/>
      <c r="Z333" s="183">
        <f>Y333*F333</f>
        <v>0</v>
      </c>
      <c r="AA333" s="108" t="n"/>
      <c r="AB333" s="191">
        <f>AA333*E333</f>
        <v>0</v>
      </c>
      <c r="AC333" s="112" t="n"/>
      <c r="AD333" s="183">
        <f>AC333*F333</f>
        <v>0</v>
      </c>
      <c r="AE333" s="108" t="n"/>
      <c r="AF333" s="191">
        <f>AE333*E333</f>
        <v>0</v>
      </c>
      <c r="AG333" s="112" t="n"/>
      <c r="AH333" s="183">
        <f>AG333*F333</f>
        <v>0</v>
      </c>
      <c r="AI333" s="108" t="n"/>
      <c r="AJ333" s="191">
        <f>AI333*E333</f>
        <v>0</v>
      </c>
      <c r="AK333" s="112" t="n"/>
      <c r="AL333" s="183">
        <f>AK333*F333</f>
        <v>0</v>
      </c>
      <c r="AM333" s="113" t="n"/>
      <c r="AN333" s="192">
        <f>AM333*E333</f>
        <v>0</v>
      </c>
      <c r="AO333" s="115" t="n"/>
      <c r="AP333" s="183">
        <f>AO333*F333</f>
        <v>0</v>
      </c>
      <c r="AQ333" s="113" t="n"/>
      <c r="AR333" s="192">
        <f>AQ333*E333</f>
        <v>0</v>
      </c>
      <c r="AS333" s="115" t="n"/>
      <c r="AT333" s="183">
        <f>AS333*F333</f>
        <v>0</v>
      </c>
      <c r="AU333" s="113" t="n"/>
      <c r="AV333" s="192">
        <f>AU333*E333</f>
        <v>0</v>
      </c>
      <c r="AW333" s="115" t="n"/>
      <c r="AX333" s="183">
        <f>AW333*F333</f>
        <v>0</v>
      </c>
      <c r="AY333" s="113" t="n"/>
      <c r="AZ333" s="192">
        <f>AY333*E333</f>
        <v>0</v>
      </c>
      <c r="BA333" s="115" t="n"/>
      <c r="BB333" s="183">
        <f>BA333*F333</f>
        <v>0</v>
      </c>
      <c r="BC333" s="113" t="n"/>
      <c r="BD333" s="192">
        <f>BC333*E333</f>
        <v>0</v>
      </c>
      <c r="BE333" s="115" t="n"/>
      <c r="BF333" s="183">
        <f>BE333*F333</f>
        <v>0</v>
      </c>
    </row>
    <row r="334" ht="70.2" customHeight="1">
      <c r="A334" s="19" t="inlineStr">
        <is>
          <t>08.023.0015</t>
        </is>
      </c>
      <c r="B334" s="15" t="inlineStr">
        <is>
          <t>תעלות ברוחב 100 מ"מ ובעומק 60 מ"מ, מפח מגולוון או צבוע (עובי הפח 1 מ"מ), קבועות על מבנה או תלויות מהתקרה, לרבות מכסה וחיזוקי ברזל, קשתות, זוויות, הסתעפויות, תמיכות, מתלים, מחברים ומהדקי הארקה</t>
        </is>
      </c>
      <c r="C334" s="14" t="inlineStr">
        <is>
          <t>מ'</t>
        </is>
      </c>
      <c r="D334" s="193" t="n">
        <v>96</v>
      </c>
      <c r="E334" s="180">
        <f>D334*(1-$E$2)</f>
        <v>81.6</v>
      </c>
      <c r="F334" s="194">
        <f>E334*(1+$F$2)</f>
        <v>85.67999999999999</v>
      </c>
      <c r="H334" s="46">
        <f>K334+O334+W334+AA334+AE334+AI334+AQ334+AU334+AY334+BC334</f>
        <v>0</v>
      </c>
      <c r="I334" s="59">
        <f>M334+Q334+U334+Y334+AC334+AG334+AK334+AO334+AS334+AW334+BA334+BE334</f>
        <v>0</v>
      </c>
      <c r="K334" s="108" t="n"/>
      <c r="L334" s="190">
        <f>K334*E334</f>
        <v>0</v>
      </c>
      <c r="M334" s="110" t="n"/>
      <c r="N334" s="183">
        <f>M334*F334</f>
        <v>0</v>
      </c>
      <c r="O334" s="108" t="n"/>
      <c r="P334" s="191">
        <f>O334*E334</f>
        <v>0</v>
      </c>
      <c r="Q334" s="112" t="n"/>
      <c r="R334" s="183">
        <f>Q334*F334</f>
        <v>0</v>
      </c>
      <c r="S334" s="108" t="n"/>
      <c r="T334" s="191">
        <f>S334*E334</f>
        <v>0</v>
      </c>
      <c r="U334" s="112" t="n"/>
      <c r="V334" s="183">
        <f>U334*F334</f>
        <v>0</v>
      </c>
      <c r="W334" s="108" t="n"/>
      <c r="X334" s="191">
        <f>W334*E334</f>
        <v>0</v>
      </c>
      <c r="Y334" s="112" t="n"/>
      <c r="Z334" s="183">
        <f>Y334*F334</f>
        <v>0</v>
      </c>
      <c r="AA334" s="108" t="n"/>
      <c r="AB334" s="191">
        <f>AA334*E334</f>
        <v>0</v>
      </c>
      <c r="AC334" s="112" t="n"/>
      <c r="AD334" s="183">
        <f>AC334*F334</f>
        <v>0</v>
      </c>
      <c r="AE334" s="108" t="n"/>
      <c r="AF334" s="191">
        <f>AE334*E334</f>
        <v>0</v>
      </c>
      <c r="AG334" s="112" t="n"/>
      <c r="AH334" s="183">
        <f>AG334*F334</f>
        <v>0</v>
      </c>
      <c r="AI334" s="108" t="n"/>
      <c r="AJ334" s="191">
        <f>AI334*E334</f>
        <v>0</v>
      </c>
      <c r="AK334" s="112" t="n"/>
      <c r="AL334" s="183">
        <f>AK334*F334</f>
        <v>0</v>
      </c>
      <c r="AM334" s="113" t="n"/>
      <c r="AN334" s="192">
        <f>AM334*E334</f>
        <v>0</v>
      </c>
      <c r="AO334" s="115" t="n"/>
      <c r="AP334" s="183">
        <f>AO334*F334</f>
        <v>0</v>
      </c>
      <c r="AQ334" s="113" t="n"/>
      <c r="AR334" s="192">
        <f>AQ334*E334</f>
        <v>0</v>
      </c>
      <c r="AS334" s="115" t="n"/>
      <c r="AT334" s="183">
        <f>AS334*F334</f>
        <v>0</v>
      </c>
      <c r="AU334" s="113" t="n"/>
      <c r="AV334" s="192">
        <f>AU334*E334</f>
        <v>0</v>
      </c>
      <c r="AW334" s="115" t="n"/>
      <c r="AX334" s="183">
        <f>AW334*F334</f>
        <v>0</v>
      </c>
      <c r="AY334" s="113" t="n"/>
      <c r="AZ334" s="192">
        <f>AY334*E334</f>
        <v>0</v>
      </c>
      <c r="BA334" s="115" t="n"/>
      <c r="BB334" s="183">
        <f>BA334*F334</f>
        <v>0</v>
      </c>
      <c r="BC334" s="113" t="n"/>
      <c r="BD334" s="192">
        <f>BC334*E334</f>
        <v>0</v>
      </c>
      <c r="BE334" s="115" t="n"/>
      <c r="BF334" s="183">
        <f>BE334*F334</f>
        <v>0</v>
      </c>
    </row>
    <row r="335" ht="70.2" customHeight="1">
      <c r="A335" s="19" t="inlineStr">
        <is>
          <t>08.023.0020</t>
        </is>
      </c>
      <c r="B335" s="15" t="inlineStr">
        <is>
          <t>תעלות ברוחב 100 מ"מ ובעומק 100 מ"מ, מפח מגולוון או צבוע (עובי הפח 1 מ"מ), קבועות על מבנה או תלויות מהתקרה, לרבות מכסה וחיזוקי ברזל, קשתות, זוויות, הסתעפויות, תמיכות, מתלים, מחברים ומהדקי הארקה</t>
        </is>
      </c>
      <c r="C335" s="14" t="inlineStr">
        <is>
          <t>מ'</t>
        </is>
      </c>
      <c r="D335" s="193" t="n">
        <v>127</v>
      </c>
      <c r="E335" s="180">
        <f>D335*(1-$E$2)</f>
        <v>107.95</v>
      </c>
      <c r="F335" s="194">
        <f>E335*(1+$F$2)</f>
        <v>113.34750000000001</v>
      </c>
      <c r="H335" s="46">
        <f>K335+O335+W335+AA335+AE335+AI335+AQ335+AU335+AY335+BC335</f>
        <v>0</v>
      </c>
      <c r="I335" s="59">
        <f>M335+Q335+U335+Y335+AC335+AG335+AK335+AO335+AS335+AW335+BA335+BE335</f>
        <v>0</v>
      </c>
      <c r="K335" s="108" t="n"/>
      <c r="L335" s="190">
        <f>K335*E335</f>
        <v>0</v>
      </c>
      <c r="M335" s="110" t="n"/>
      <c r="N335" s="183">
        <f>M335*F335</f>
        <v>0</v>
      </c>
      <c r="O335" s="108" t="n"/>
      <c r="P335" s="191">
        <f>O335*E335</f>
        <v>0</v>
      </c>
      <c r="Q335" s="112" t="n"/>
      <c r="R335" s="183">
        <f>Q335*F335</f>
        <v>0</v>
      </c>
      <c r="S335" s="108" t="n"/>
      <c r="T335" s="191">
        <f>S335*E335</f>
        <v>0</v>
      </c>
      <c r="U335" s="112" t="n"/>
      <c r="V335" s="183">
        <f>U335*F335</f>
        <v>0</v>
      </c>
      <c r="W335" s="108" t="n"/>
      <c r="X335" s="191">
        <f>W335*E335</f>
        <v>0</v>
      </c>
      <c r="Y335" s="112" t="n"/>
      <c r="Z335" s="183">
        <f>Y335*F335</f>
        <v>0</v>
      </c>
      <c r="AA335" s="108" t="n"/>
      <c r="AB335" s="191">
        <f>AA335*E335</f>
        <v>0</v>
      </c>
      <c r="AC335" s="112" t="n"/>
      <c r="AD335" s="183">
        <f>AC335*F335</f>
        <v>0</v>
      </c>
      <c r="AE335" s="108" t="n"/>
      <c r="AF335" s="191">
        <f>AE335*E335</f>
        <v>0</v>
      </c>
      <c r="AG335" s="112" t="n"/>
      <c r="AH335" s="183">
        <f>AG335*F335</f>
        <v>0</v>
      </c>
      <c r="AI335" s="108" t="n"/>
      <c r="AJ335" s="191">
        <f>AI335*E335</f>
        <v>0</v>
      </c>
      <c r="AK335" s="112" t="n"/>
      <c r="AL335" s="183">
        <f>AK335*F335</f>
        <v>0</v>
      </c>
      <c r="AM335" s="113" t="n"/>
      <c r="AN335" s="192">
        <f>AM335*E335</f>
        <v>0</v>
      </c>
      <c r="AO335" s="115" t="n"/>
      <c r="AP335" s="183">
        <f>AO335*F335</f>
        <v>0</v>
      </c>
      <c r="AQ335" s="113" t="n"/>
      <c r="AR335" s="192">
        <f>AQ335*E335</f>
        <v>0</v>
      </c>
      <c r="AS335" s="115" t="n"/>
      <c r="AT335" s="183">
        <f>AS335*F335</f>
        <v>0</v>
      </c>
      <c r="AU335" s="113" t="n"/>
      <c r="AV335" s="192">
        <f>AU335*E335</f>
        <v>0</v>
      </c>
      <c r="AW335" s="115" t="n"/>
      <c r="AX335" s="183">
        <f>AW335*F335</f>
        <v>0</v>
      </c>
      <c r="AY335" s="113" t="n"/>
      <c r="AZ335" s="192">
        <f>AY335*E335</f>
        <v>0</v>
      </c>
      <c r="BA335" s="115" t="n"/>
      <c r="BB335" s="183">
        <f>BA335*F335</f>
        <v>0</v>
      </c>
      <c r="BC335" s="113" t="n"/>
      <c r="BD335" s="192">
        <f>BC335*E335</f>
        <v>0</v>
      </c>
      <c r="BE335" s="115" t="n"/>
      <c r="BF335" s="183">
        <f>BE335*F335</f>
        <v>0</v>
      </c>
    </row>
    <row r="336" ht="70.2" customHeight="1">
      <c r="A336" s="19" t="inlineStr">
        <is>
          <t>08.023.0025</t>
        </is>
      </c>
      <c r="B336" s="15" t="inlineStr">
        <is>
          <t>תעלות ברוחב 120 מ"מ ובעומק 60 מ"מ, מפח מגולוון או צבוע (עובי הפח 1 מ"מ), קבועות על מבנה או תלויות מהתקרה, לרבות מכסה וחיזוקי ברזל, קשתות, זוויות, הסתעפויות, תמיכות, מתלים, מחברים ומהדקי הארקה</t>
        </is>
      </c>
      <c r="C336" s="14" t="inlineStr">
        <is>
          <t>מ'</t>
        </is>
      </c>
      <c r="D336" s="193" t="n">
        <v>112</v>
      </c>
      <c r="E336" s="180">
        <f>D336*(1-$E$2)</f>
        <v>95.2</v>
      </c>
      <c r="F336" s="194">
        <f>E336*(1+$F$2)</f>
        <v>99.96000000000001</v>
      </c>
      <c r="H336" s="46">
        <f>K336+O336+W336+AA336+AE336+AI336+AQ336+AU336+AY336+BC336</f>
        <v>0</v>
      </c>
      <c r="I336" s="59">
        <f>M336+Q336+U336+Y336+AC336+AG336+AK336+AO336+AS336+AW336+BA336+BE336</f>
        <v>0</v>
      </c>
      <c r="K336" s="108" t="n"/>
      <c r="L336" s="190">
        <f>K336*E336</f>
        <v>0</v>
      </c>
      <c r="M336" s="110" t="n"/>
      <c r="N336" s="183">
        <f>M336*F336</f>
        <v>0</v>
      </c>
      <c r="O336" s="108" t="n"/>
      <c r="P336" s="191">
        <f>O336*E336</f>
        <v>0</v>
      </c>
      <c r="Q336" s="112" t="n"/>
      <c r="R336" s="183">
        <f>Q336*F336</f>
        <v>0</v>
      </c>
      <c r="S336" s="108" t="n"/>
      <c r="T336" s="191">
        <f>S336*E336</f>
        <v>0</v>
      </c>
      <c r="U336" s="112" t="n"/>
      <c r="V336" s="183">
        <f>U336*F336</f>
        <v>0</v>
      </c>
      <c r="W336" s="108" t="n"/>
      <c r="X336" s="191">
        <f>W336*E336</f>
        <v>0</v>
      </c>
      <c r="Y336" s="112" t="n"/>
      <c r="Z336" s="183">
        <f>Y336*F336</f>
        <v>0</v>
      </c>
      <c r="AA336" s="108" t="n"/>
      <c r="AB336" s="191">
        <f>AA336*E336</f>
        <v>0</v>
      </c>
      <c r="AC336" s="112" t="n"/>
      <c r="AD336" s="183">
        <f>AC336*F336</f>
        <v>0</v>
      </c>
      <c r="AE336" s="108" t="n"/>
      <c r="AF336" s="191">
        <f>AE336*E336</f>
        <v>0</v>
      </c>
      <c r="AG336" s="112" t="n"/>
      <c r="AH336" s="183">
        <f>AG336*F336</f>
        <v>0</v>
      </c>
      <c r="AI336" s="108" t="n"/>
      <c r="AJ336" s="191">
        <f>AI336*E336</f>
        <v>0</v>
      </c>
      <c r="AK336" s="112" t="n"/>
      <c r="AL336" s="183">
        <f>AK336*F336</f>
        <v>0</v>
      </c>
      <c r="AM336" s="113" t="n"/>
      <c r="AN336" s="192">
        <f>AM336*E336</f>
        <v>0</v>
      </c>
      <c r="AO336" s="115" t="n"/>
      <c r="AP336" s="183">
        <f>AO336*F336</f>
        <v>0</v>
      </c>
      <c r="AQ336" s="113" t="n"/>
      <c r="AR336" s="192">
        <f>AQ336*E336</f>
        <v>0</v>
      </c>
      <c r="AS336" s="115" t="n"/>
      <c r="AT336" s="183">
        <f>AS336*F336</f>
        <v>0</v>
      </c>
      <c r="AU336" s="113" t="n"/>
      <c r="AV336" s="192">
        <f>AU336*E336</f>
        <v>0</v>
      </c>
      <c r="AW336" s="115" t="n"/>
      <c r="AX336" s="183">
        <f>AW336*F336</f>
        <v>0</v>
      </c>
      <c r="AY336" s="113" t="n"/>
      <c r="AZ336" s="192">
        <f>AY336*E336</f>
        <v>0</v>
      </c>
      <c r="BA336" s="115" t="n"/>
      <c r="BB336" s="183">
        <f>BA336*F336</f>
        <v>0</v>
      </c>
      <c r="BC336" s="113" t="n"/>
      <c r="BD336" s="192">
        <f>BC336*E336</f>
        <v>0</v>
      </c>
      <c r="BE336" s="115" t="n"/>
      <c r="BF336" s="183">
        <f>BE336*F336</f>
        <v>0</v>
      </c>
    </row>
    <row r="337" ht="70.2" customHeight="1">
      <c r="A337" s="19" t="inlineStr">
        <is>
          <t>08.023.0030</t>
        </is>
      </c>
      <c r="B337" s="15" t="inlineStr">
        <is>
          <t>תעלות ברוחב 200 מ"מ ובעומק 100 מ"מ, מפח מגולוון או צבוע (עובי הפח 1 מ"מ), קבועות על מבנה או תלויות מהתקרה, לרבות מכסה וחיזוקי ברזל, קשתות, זוויות, הסתעפויות, תמיכות, מתלים, מחברים ומהדקי הארקה</t>
        </is>
      </c>
      <c r="C337" s="14" t="inlineStr">
        <is>
          <t>מ'</t>
        </is>
      </c>
      <c r="D337" s="193" t="n">
        <v>151</v>
      </c>
      <c r="E337" s="180">
        <f>D337*(1-$E$2)</f>
        <v>128.35</v>
      </c>
      <c r="F337" s="194">
        <f>E337*(1+$F$2)</f>
        <v>134.7675</v>
      </c>
      <c r="H337" s="46">
        <f>K337+O337+W337+AA337+AE337+AI337+AQ337+AU337+AY337+BC337</f>
        <v>0</v>
      </c>
      <c r="I337" s="59">
        <f>M337+Q337+U337+Y337+AC337+AG337+AK337+AO337+AS337+AW337+BA337+BE337</f>
        <v>0</v>
      </c>
      <c r="K337" s="108" t="n"/>
      <c r="L337" s="190">
        <f>K337*E337</f>
        <v>0</v>
      </c>
      <c r="M337" s="110" t="n"/>
      <c r="N337" s="183">
        <f>M337*F337</f>
        <v>0</v>
      </c>
      <c r="O337" s="108" t="n"/>
      <c r="P337" s="191">
        <f>O337*E337</f>
        <v>0</v>
      </c>
      <c r="Q337" s="112" t="n"/>
      <c r="R337" s="183">
        <f>Q337*F337</f>
        <v>0</v>
      </c>
      <c r="S337" s="108" t="n"/>
      <c r="T337" s="191">
        <f>S337*E337</f>
        <v>0</v>
      </c>
      <c r="U337" s="112" t="n"/>
      <c r="V337" s="183">
        <f>U337*F337</f>
        <v>0</v>
      </c>
      <c r="W337" s="108" t="n"/>
      <c r="X337" s="191">
        <f>W337*E337</f>
        <v>0</v>
      </c>
      <c r="Y337" s="112" t="n"/>
      <c r="Z337" s="183">
        <f>Y337*F337</f>
        <v>0</v>
      </c>
      <c r="AA337" s="108" t="n"/>
      <c r="AB337" s="191">
        <f>AA337*E337</f>
        <v>0</v>
      </c>
      <c r="AC337" s="112" t="n"/>
      <c r="AD337" s="183">
        <f>AC337*F337</f>
        <v>0</v>
      </c>
      <c r="AE337" s="108" t="n"/>
      <c r="AF337" s="191">
        <f>AE337*E337</f>
        <v>0</v>
      </c>
      <c r="AG337" s="112" t="n"/>
      <c r="AH337" s="183">
        <f>AG337*F337</f>
        <v>0</v>
      </c>
      <c r="AI337" s="108" t="n"/>
      <c r="AJ337" s="191">
        <f>AI337*E337</f>
        <v>0</v>
      </c>
      <c r="AK337" s="112" t="n"/>
      <c r="AL337" s="183">
        <f>AK337*F337</f>
        <v>0</v>
      </c>
      <c r="AM337" s="113" t="n"/>
      <c r="AN337" s="192">
        <f>AM337*E337</f>
        <v>0</v>
      </c>
      <c r="AO337" s="115" t="n"/>
      <c r="AP337" s="183">
        <f>AO337*F337</f>
        <v>0</v>
      </c>
      <c r="AQ337" s="113" t="n"/>
      <c r="AR337" s="192">
        <f>AQ337*E337</f>
        <v>0</v>
      </c>
      <c r="AS337" s="115" t="n"/>
      <c r="AT337" s="183">
        <f>AS337*F337</f>
        <v>0</v>
      </c>
      <c r="AU337" s="113" t="n"/>
      <c r="AV337" s="192">
        <f>AU337*E337</f>
        <v>0</v>
      </c>
      <c r="AW337" s="115" t="n"/>
      <c r="AX337" s="183">
        <f>AW337*F337</f>
        <v>0</v>
      </c>
      <c r="AY337" s="113" t="n"/>
      <c r="AZ337" s="192">
        <f>AY337*E337</f>
        <v>0</v>
      </c>
      <c r="BA337" s="115" t="n"/>
      <c r="BB337" s="183">
        <f>BA337*F337</f>
        <v>0</v>
      </c>
      <c r="BC337" s="113" t="n"/>
      <c r="BD337" s="192">
        <f>BC337*E337</f>
        <v>0</v>
      </c>
      <c r="BE337" s="115" t="n"/>
      <c r="BF337" s="183">
        <f>BE337*F337</f>
        <v>0</v>
      </c>
    </row>
    <row r="338" ht="70.2" customHeight="1">
      <c r="A338" s="19" t="inlineStr">
        <is>
          <t>08.023.0040</t>
        </is>
      </c>
      <c r="B338" s="15" t="inlineStr">
        <is>
          <t>תעלות ברוחב 300 מ"מ ובעומק 100 מ"מ, מפח מגולוון או צבוע (עובי הפח 1 מ"מ), קבועות על מבנה או תלויות מהתקרה, לרבות מכסה וחיזוקי ברזל, קשתות, זוויות, הסתעפויות, תמיכות, מתלים, מחברים ומהדקי הארקה</t>
        </is>
      </c>
      <c r="C338" s="14" t="inlineStr">
        <is>
          <t>מ'</t>
        </is>
      </c>
      <c r="D338" s="193" t="n">
        <v>198</v>
      </c>
      <c r="E338" s="180">
        <f>D338*(1-$E$2)</f>
        <v>168.29999999999998</v>
      </c>
      <c r="F338" s="194">
        <f>E338*(1+$F$2)</f>
        <v>176.715</v>
      </c>
      <c r="H338" s="46">
        <f>K338+O338+W338+AA338+AE338+AI338+AQ338+AU338+AY338+BC338</f>
        <v>0</v>
      </c>
      <c r="I338" s="59">
        <f>M338+Q338+U338+Y338+AC338+AG338+AK338+AO338+AS338+AW338+BA338+BE338</f>
        <v>0</v>
      </c>
      <c r="K338" s="108" t="n"/>
      <c r="L338" s="190">
        <f>K338*E338</f>
        <v>0</v>
      </c>
      <c r="M338" s="110" t="n"/>
      <c r="N338" s="183">
        <f>M338*F338</f>
        <v>0</v>
      </c>
      <c r="O338" s="108" t="n"/>
      <c r="P338" s="191">
        <f>O338*E338</f>
        <v>0</v>
      </c>
      <c r="Q338" s="112" t="n"/>
      <c r="R338" s="183">
        <f>Q338*F338</f>
        <v>0</v>
      </c>
      <c r="S338" s="108" t="n"/>
      <c r="T338" s="191">
        <f>S338*E338</f>
        <v>0</v>
      </c>
      <c r="U338" s="112" t="n"/>
      <c r="V338" s="183">
        <f>U338*F338</f>
        <v>0</v>
      </c>
      <c r="W338" s="108" t="n"/>
      <c r="X338" s="191">
        <f>W338*E338</f>
        <v>0</v>
      </c>
      <c r="Y338" s="112" t="n"/>
      <c r="Z338" s="183">
        <f>Y338*F338</f>
        <v>0</v>
      </c>
      <c r="AA338" s="108" t="n"/>
      <c r="AB338" s="191">
        <f>AA338*E338</f>
        <v>0</v>
      </c>
      <c r="AC338" s="112" t="n"/>
      <c r="AD338" s="183">
        <f>AC338*F338</f>
        <v>0</v>
      </c>
      <c r="AE338" s="108" t="n"/>
      <c r="AF338" s="191">
        <f>AE338*E338</f>
        <v>0</v>
      </c>
      <c r="AG338" s="112" t="n"/>
      <c r="AH338" s="183">
        <f>AG338*F338</f>
        <v>0</v>
      </c>
      <c r="AI338" s="108" t="n"/>
      <c r="AJ338" s="191">
        <f>AI338*E338</f>
        <v>0</v>
      </c>
      <c r="AK338" s="112" t="n"/>
      <c r="AL338" s="183">
        <f>AK338*F338</f>
        <v>0</v>
      </c>
      <c r="AM338" s="113" t="n"/>
      <c r="AN338" s="192">
        <f>AM338*E338</f>
        <v>0</v>
      </c>
      <c r="AO338" s="115" t="n"/>
      <c r="AP338" s="183">
        <f>AO338*F338</f>
        <v>0</v>
      </c>
      <c r="AQ338" s="113" t="n"/>
      <c r="AR338" s="192">
        <f>AQ338*E338</f>
        <v>0</v>
      </c>
      <c r="AS338" s="115" t="n"/>
      <c r="AT338" s="183">
        <f>AS338*F338</f>
        <v>0</v>
      </c>
      <c r="AU338" s="113" t="n"/>
      <c r="AV338" s="192">
        <f>AU338*E338</f>
        <v>0</v>
      </c>
      <c r="AW338" s="115" t="n"/>
      <c r="AX338" s="183">
        <f>AW338*F338</f>
        <v>0</v>
      </c>
      <c r="AY338" s="113" t="n"/>
      <c r="AZ338" s="192">
        <f>AY338*E338</f>
        <v>0</v>
      </c>
      <c r="BA338" s="115" t="n"/>
      <c r="BB338" s="183">
        <f>BA338*F338</f>
        <v>0</v>
      </c>
      <c r="BC338" s="113" t="n"/>
      <c r="BD338" s="192">
        <f>BC338*E338</f>
        <v>0</v>
      </c>
      <c r="BE338" s="115" t="n"/>
      <c r="BF338" s="183">
        <f>BE338*F338</f>
        <v>0</v>
      </c>
    </row>
    <row r="339" ht="70.2" customHeight="1">
      <c r="A339" s="19" t="inlineStr">
        <is>
          <t>08.023.0050</t>
        </is>
      </c>
      <c r="B339" s="15" t="inlineStr">
        <is>
          <t>תעלות ברוחב 400 מ"מ ובעומק 100 מ"מ, מפח מגולוון או צבוע (עובי הפח 1 מ"מ), קבועות על מבנה או תלויות מהתקרה, לרבות מכסה וחיזוקי ברזל, קשתות, זוויות, הסתעפויות, תמיכות, מתלים, מחברים ומהדקי הארקה</t>
        </is>
      </c>
      <c r="C339" s="14" t="inlineStr">
        <is>
          <t>מ'</t>
        </is>
      </c>
      <c r="D339" s="193" t="n">
        <v>252</v>
      </c>
      <c r="E339" s="180">
        <f>D339*(1-$E$2)</f>
        <v>214.2</v>
      </c>
      <c r="F339" s="194">
        <f>E339*(1+$F$2)</f>
        <v>224.91</v>
      </c>
      <c r="H339" s="46">
        <f>K339+O339+W339+AA339+AE339+AI339+AQ339+AU339+AY339+BC339</f>
        <v>0</v>
      </c>
      <c r="I339" s="59">
        <f>M339+Q339+U339+Y339+AC339+AG339+AK339+AO339+AS339+AW339+BA339+BE339</f>
        <v>0</v>
      </c>
      <c r="K339" s="108" t="n"/>
      <c r="L339" s="190">
        <f>K339*E339</f>
        <v>0</v>
      </c>
      <c r="M339" s="110" t="n"/>
      <c r="N339" s="183">
        <f>M339*F339</f>
        <v>0</v>
      </c>
      <c r="O339" s="108" t="n"/>
      <c r="P339" s="191">
        <f>O339*E339</f>
        <v>0</v>
      </c>
      <c r="Q339" s="112" t="n"/>
      <c r="R339" s="183">
        <f>Q339*F339</f>
        <v>0</v>
      </c>
      <c r="S339" s="108" t="n"/>
      <c r="T339" s="191">
        <f>S339*E339</f>
        <v>0</v>
      </c>
      <c r="U339" s="112" t="n"/>
      <c r="V339" s="183">
        <f>U339*F339</f>
        <v>0</v>
      </c>
      <c r="W339" s="108" t="n"/>
      <c r="X339" s="191">
        <f>W339*E339</f>
        <v>0</v>
      </c>
      <c r="Y339" s="112" t="n"/>
      <c r="Z339" s="183">
        <f>Y339*F339</f>
        <v>0</v>
      </c>
      <c r="AA339" s="108" t="n"/>
      <c r="AB339" s="191">
        <f>AA339*E339</f>
        <v>0</v>
      </c>
      <c r="AC339" s="112" t="n"/>
      <c r="AD339" s="183">
        <f>AC339*F339</f>
        <v>0</v>
      </c>
      <c r="AE339" s="108" t="n"/>
      <c r="AF339" s="191">
        <f>AE339*E339</f>
        <v>0</v>
      </c>
      <c r="AG339" s="112" t="n"/>
      <c r="AH339" s="183">
        <f>AG339*F339</f>
        <v>0</v>
      </c>
      <c r="AI339" s="108" t="n"/>
      <c r="AJ339" s="191">
        <f>AI339*E339</f>
        <v>0</v>
      </c>
      <c r="AK339" s="112" t="n"/>
      <c r="AL339" s="183">
        <f>AK339*F339</f>
        <v>0</v>
      </c>
      <c r="AM339" s="113" t="n"/>
      <c r="AN339" s="192">
        <f>AM339*E339</f>
        <v>0</v>
      </c>
      <c r="AO339" s="115" t="n"/>
      <c r="AP339" s="183">
        <f>AO339*F339</f>
        <v>0</v>
      </c>
      <c r="AQ339" s="113" t="n"/>
      <c r="AR339" s="192">
        <f>AQ339*E339</f>
        <v>0</v>
      </c>
      <c r="AS339" s="115" t="n"/>
      <c r="AT339" s="183">
        <f>AS339*F339</f>
        <v>0</v>
      </c>
      <c r="AU339" s="113" t="n"/>
      <c r="AV339" s="192">
        <f>AU339*E339</f>
        <v>0</v>
      </c>
      <c r="AW339" s="115" t="n"/>
      <c r="AX339" s="183">
        <f>AW339*F339</f>
        <v>0</v>
      </c>
      <c r="AY339" s="113" t="n"/>
      <c r="AZ339" s="192">
        <f>AY339*E339</f>
        <v>0</v>
      </c>
      <c r="BA339" s="115" t="n"/>
      <c r="BB339" s="183">
        <f>BA339*F339</f>
        <v>0</v>
      </c>
      <c r="BC339" s="113" t="n"/>
      <c r="BD339" s="192">
        <f>BC339*E339</f>
        <v>0</v>
      </c>
      <c r="BE339" s="115" t="n"/>
      <c r="BF339" s="183">
        <f>BE339*F339</f>
        <v>0</v>
      </c>
    </row>
    <row r="340" ht="70.2" customHeight="1">
      <c r="A340" s="19" t="inlineStr">
        <is>
          <t>08.023.0054</t>
        </is>
      </c>
      <c r="B340" s="15" t="inlineStr">
        <is>
          <t>תעלות ברוחב 500 מ"מ ובעומק 100 מ"מ, מפח מגולוון או צבוע (עובי הפח 1 מ"מ), קבועות על מבנה או תלויות מהתקרה, לרבות מכסה וחיזוקי ברזל, קשתות, זוויות, הסתעפויות, תמיכות, מתלים, מחברים ומהדקי הארקה</t>
        </is>
      </c>
      <c r="C340" s="14" t="inlineStr">
        <is>
          <t>מ'</t>
        </is>
      </c>
      <c r="D340" s="193" t="n">
        <v>294</v>
      </c>
      <c r="E340" s="180">
        <f>D340*(1-$E$2)</f>
        <v>249.9</v>
      </c>
      <c r="F340" s="194">
        <f>E340*(1+$F$2)</f>
        <v>262.39500000000004</v>
      </c>
      <c r="H340" s="46">
        <f>K340+O340+W340+AA340+AE340+AI340+AQ340+AU340+AY340+BC340</f>
        <v>0</v>
      </c>
      <c r="I340" s="59">
        <f>M340+Q340+U340+Y340+AC340+AG340+AK340+AO340+AS340+AW340+BA340+BE340</f>
        <v>0</v>
      </c>
      <c r="K340" s="108" t="n"/>
      <c r="L340" s="190">
        <f>K340*E340</f>
        <v>0</v>
      </c>
      <c r="M340" s="110" t="n"/>
      <c r="N340" s="183">
        <f>M340*F340</f>
        <v>0</v>
      </c>
      <c r="O340" s="108" t="n"/>
      <c r="P340" s="191">
        <f>O340*E340</f>
        <v>0</v>
      </c>
      <c r="Q340" s="112" t="n"/>
      <c r="R340" s="183">
        <f>Q340*F340</f>
        <v>0</v>
      </c>
      <c r="S340" s="108" t="n"/>
      <c r="T340" s="191">
        <f>S340*E340</f>
        <v>0</v>
      </c>
      <c r="U340" s="112" t="n"/>
      <c r="V340" s="183">
        <f>U340*F340</f>
        <v>0</v>
      </c>
      <c r="W340" s="108" t="n"/>
      <c r="X340" s="191">
        <f>W340*E340</f>
        <v>0</v>
      </c>
      <c r="Y340" s="112" t="n"/>
      <c r="Z340" s="183">
        <f>Y340*F340</f>
        <v>0</v>
      </c>
      <c r="AA340" s="108" t="n"/>
      <c r="AB340" s="191">
        <f>AA340*E340</f>
        <v>0</v>
      </c>
      <c r="AC340" s="112" t="n"/>
      <c r="AD340" s="183">
        <f>AC340*F340</f>
        <v>0</v>
      </c>
      <c r="AE340" s="108" t="n"/>
      <c r="AF340" s="191">
        <f>AE340*E340</f>
        <v>0</v>
      </c>
      <c r="AG340" s="112" t="n"/>
      <c r="AH340" s="183">
        <f>AG340*F340</f>
        <v>0</v>
      </c>
      <c r="AI340" s="108" t="n"/>
      <c r="AJ340" s="191">
        <f>AI340*E340</f>
        <v>0</v>
      </c>
      <c r="AK340" s="112" t="n"/>
      <c r="AL340" s="183">
        <f>AK340*F340</f>
        <v>0</v>
      </c>
      <c r="AM340" s="113" t="n"/>
      <c r="AN340" s="192">
        <f>AM340*E340</f>
        <v>0</v>
      </c>
      <c r="AO340" s="115" t="n"/>
      <c r="AP340" s="183">
        <f>AO340*F340</f>
        <v>0</v>
      </c>
      <c r="AQ340" s="113" t="n"/>
      <c r="AR340" s="192">
        <f>AQ340*E340</f>
        <v>0</v>
      </c>
      <c r="AS340" s="115" t="n"/>
      <c r="AT340" s="183">
        <f>AS340*F340</f>
        <v>0</v>
      </c>
      <c r="AU340" s="113" t="n"/>
      <c r="AV340" s="192">
        <f>AU340*E340</f>
        <v>0</v>
      </c>
      <c r="AW340" s="115" t="n"/>
      <c r="AX340" s="183">
        <f>AW340*F340</f>
        <v>0</v>
      </c>
      <c r="AY340" s="113" t="n"/>
      <c r="AZ340" s="192">
        <f>AY340*E340</f>
        <v>0</v>
      </c>
      <c r="BA340" s="115" t="n"/>
      <c r="BB340" s="183">
        <f>BA340*F340</f>
        <v>0</v>
      </c>
      <c r="BC340" s="113" t="n"/>
      <c r="BD340" s="192">
        <f>BC340*E340</f>
        <v>0</v>
      </c>
      <c r="BE340" s="115" t="n"/>
      <c r="BF340" s="183">
        <f>BE340*F340</f>
        <v>0</v>
      </c>
    </row>
    <row r="341" ht="70.2" customHeight="1">
      <c r="A341" s="19" t="inlineStr">
        <is>
          <t>08.023.0056</t>
        </is>
      </c>
      <c r="B341" s="15" t="inlineStr">
        <is>
          <t>תעלות ברוחב 600 מ"מ ובעומק 100 מ"מ, מפח מגולוון או צבוע (עובי הפח 1 מ"מ), קבועות על מבנה או תלויות מהתקרה, לרבות מכסה וחיזוקי ברזל, קשתות, זוויות, הסתעפויות, תמיכות, מתלים, מחברים ומהדקי הארקה</t>
        </is>
      </c>
      <c r="C341" s="14" t="inlineStr">
        <is>
          <t>מ'</t>
        </is>
      </c>
      <c r="D341" s="193" t="n">
        <v>344</v>
      </c>
      <c r="E341" s="180">
        <f>D341*(1-$E$2)</f>
        <v>292.4</v>
      </c>
      <c r="F341" s="194">
        <f>E341*(1+$F$2)</f>
        <v>307.02</v>
      </c>
      <c r="H341" s="46">
        <f>K341+O341+W341+AA341+AE341+AI341+AQ341+AU341+AY341+BC341</f>
        <v>0</v>
      </c>
      <c r="I341" s="59">
        <f>M341+Q341+U341+Y341+AC341+AG341+AK341+AO341+AS341+AW341+BA341+BE341</f>
        <v>0</v>
      </c>
      <c r="K341" s="108" t="n"/>
      <c r="L341" s="190">
        <f>K341*E341</f>
        <v>0</v>
      </c>
      <c r="M341" s="110" t="n"/>
      <c r="N341" s="183">
        <f>M341*F341</f>
        <v>0</v>
      </c>
      <c r="O341" s="108" t="n"/>
      <c r="P341" s="191">
        <f>O341*E341</f>
        <v>0</v>
      </c>
      <c r="Q341" s="112" t="n"/>
      <c r="R341" s="183">
        <f>Q341*F341</f>
        <v>0</v>
      </c>
      <c r="S341" s="108" t="n"/>
      <c r="T341" s="191">
        <f>S341*E341</f>
        <v>0</v>
      </c>
      <c r="U341" s="112" t="n"/>
      <c r="V341" s="183">
        <f>U341*F341</f>
        <v>0</v>
      </c>
      <c r="W341" s="108" t="n"/>
      <c r="X341" s="191">
        <f>W341*E341</f>
        <v>0</v>
      </c>
      <c r="Y341" s="112" t="n"/>
      <c r="Z341" s="183">
        <f>Y341*F341</f>
        <v>0</v>
      </c>
      <c r="AA341" s="108" t="n"/>
      <c r="AB341" s="191">
        <f>AA341*E341</f>
        <v>0</v>
      </c>
      <c r="AC341" s="112" t="n"/>
      <c r="AD341" s="183">
        <f>AC341*F341</f>
        <v>0</v>
      </c>
      <c r="AE341" s="108" t="n"/>
      <c r="AF341" s="191">
        <f>AE341*E341</f>
        <v>0</v>
      </c>
      <c r="AG341" s="112" t="n"/>
      <c r="AH341" s="183">
        <f>AG341*F341</f>
        <v>0</v>
      </c>
      <c r="AI341" s="108" t="n"/>
      <c r="AJ341" s="191">
        <f>AI341*E341</f>
        <v>0</v>
      </c>
      <c r="AK341" s="112" t="n"/>
      <c r="AL341" s="183">
        <f>AK341*F341</f>
        <v>0</v>
      </c>
      <c r="AM341" s="113" t="n"/>
      <c r="AN341" s="192">
        <f>AM341*E341</f>
        <v>0</v>
      </c>
      <c r="AO341" s="115" t="n"/>
      <c r="AP341" s="183">
        <f>AO341*F341</f>
        <v>0</v>
      </c>
      <c r="AQ341" s="113" t="n"/>
      <c r="AR341" s="192">
        <f>AQ341*E341</f>
        <v>0</v>
      </c>
      <c r="AS341" s="115" t="n"/>
      <c r="AT341" s="183">
        <f>AS341*F341</f>
        <v>0</v>
      </c>
      <c r="AU341" s="113" t="n"/>
      <c r="AV341" s="192">
        <f>AU341*E341</f>
        <v>0</v>
      </c>
      <c r="AW341" s="115" t="n"/>
      <c r="AX341" s="183">
        <f>AW341*F341</f>
        <v>0</v>
      </c>
      <c r="AY341" s="113" t="n"/>
      <c r="AZ341" s="192">
        <f>AY341*E341</f>
        <v>0</v>
      </c>
      <c r="BA341" s="115" t="n"/>
      <c r="BB341" s="183">
        <f>BA341*F341</f>
        <v>0</v>
      </c>
      <c r="BC341" s="113" t="n"/>
      <c r="BD341" s="192">
        <f>BC341*E341</f>
        <v>0</v>
      </c>
      <c r="BE341" s="115" t="n"/>
      <c r="BF341" s="183">
        <f>BE341*F341</f>
        <v>0</v>
      </c>
    </row>
    <row r="342" ht="70.2" customHeight="1">
      <c r="A342" s="19" t="inlineStr">
        <is>
          <t>08.023.0060</t>
        </is>
      </c>
      <c r="B342" s="15" t="inlineStr">
        <is>
          <t>תעלות ברוחב 60 מ"מ ובעומק 40 מ"מ, מפח מגולוון או צבוע (עובי הפח 0.8 מ"מ), קבועות על מבנה או תלויות מהתקרה, לרבות מכסה וחיזוקי ברזל, קשתות, זוויות, הסתעפויות, תמיכות, מתלים, מחברים ומהדקי הארקה</t>
        </is>
      </c>
      <c r="C342" s="14" t="inlineStr">
        <is>
          <t>מ'</t>
        </is>
      </c>
      <c r="D342" s="193" t="n">
        <v>68</v>
      </c>
      <c r="E342" s="180">
        <f>D342*(1-$E$2)</f>
        <v>57.8</v>
      </c>
      <c r="F342" s="194">
        <f>E342*(1+$F$2)</f>
        <v>60.69</v>
      </c>
      <c r="H342" s="46">
        <f>K342+O342+W342+AA342+AE342+AI342+AQ342+AU342+AY342+BC342</f>
        <v>0</v>
      </c>
      <c r="I342" s="59">
        <f>M342+Q342+U342+Y342+AC342+AG342+AK342+AO342+AS342+AW342+BA342+BE342</f>
        <v>0</v>
      </c>
      <c r="K342" s="108" t="n"/>
      <c r="L342" s="190">
        <f>K342*E342</f>
        <v>0</v>
      </c>
      <c r="M342" s="110" t="n"/>
      <c r="N342" s="183">
        <f>M342*F342</f>
        <v>0</v>
      </c>
      <c r="O342" s="108" t="n"/>
      <c r="P342" s="191">
        <f>O342*E342</f>
        <v>0</v>
      </c>
      <c r="Q342" s="112" t="n"/>
      <c r="R342" s="183">
        <f>Q342*F342</f>
        <v>0</v>
      </c>
      <c r="S342" s="108" t="n"/>
      <c r="T342" s="191">
        <f>S342*E342</f>
        <v>0</v>
      </c>
      <c r="U342" s="112" t="n"/>
      <c r="V342" s="183">
        <f>U342*F342</f>
        <v>0</v>
      </c>
      <c r="W342" s="108" t="n"/>
      <c r="X342" s="191">
        <f>W342*E342</f>
        <v>0</v>
      </c>
      <c r="Y342" s="112" t="n"/>
      <c r="Z342" s="183">
        <f>Y342*F342</f>
        <v>0</v>
      </c>
      <c r="AA342" s="108" t="n"/>
      <c r="AB342" s="191">
        <f>AA342*E342</f>
        <v>0</v>
      </c>
      <c r="AC342" s="112" t="n"/>
      <c r="AD342" s="183">
        <f>AC342*F342</f>
        <v>0</v>
      </c>
      <c r="AE342" s="108" t="n"/>
      <c r="AF342" s="191">
        <f>AE342*E342</f>
        <v>0</v>
      </c>
      <c r="AG342" s="112" t="n"/>
      <c r="AH342" s="183">
        <f>AG342*F342</f>
        <v>0</v>
      </c>
      <c r="AI342" s="108" t="n"/>
      <c r="AJ342" s="191">
        <f>AI342*E342</f>
        <v>0</v>
      </c>
      <c r="AK342" s="112" t="n"/>
      <c r="AL342" s="183">
        <f>AK342*F342</f>
        <v>0</v>
      </c>
      <c r="AM342" s="113" t="n"/>
      <c r="AN342" s="192">
        <f>AM342*E342</f>
        <v>0</v>
      </c>
      <c r="AO342" s="115" t="n"/>
      <c r="AP342" s="183">
        <f>AO342*F342</f>
        <v>0</v>
      </c>
      <c r="AQ342" s="113" t="n"/>
      <c r="AR342" s="192">
        <f>AQ342*E342</f>
        <v>0</v>
      </c>
      <c r="AS342" s="115" t="n"/>
      <c r="AT342" s="183">
        <f>AS342*F342</f>
        <v>0</v>
      </c>
      <c r="AU342" s="113" t="n"/>
      <c r="AV342" s="192">
        <f>AU342*E342</f>
        <v>0</v>
      </c>
      <c r="AW342" s="115" t="n"/>
      <c r="AX342" s="183">
        <f>AW342*F342</f>
        <v>0</v>
      </c>
      <c r="AY342" s="113" t="n"/>
      <c r="AZ342" s="192">
        <f>AY342*E342</f>
        <v>0</v>
      </c>
      <c r="BA342" s="115" t="n"/>
      <c r="BB342" s="183">
        <f>BA342*F342</f>
        <v>0</v>
      </c>
      <c r="BC342" s="113" t="n"/>
      <c r="BD342" s="192">
        <f>BC342*E342</f>
        <v>0</v>
      </c>
      <c r="BE342" s="115" t="n"/>
      <c r="BF342" s="183">
        <f>BE342*F342</f>
        <v>0</v>
      </c>
    </row>
    <row r="343" ht="70.2" customHeight="1">
      <c r="A343" s="19" t="inlineStr">
        <is>
          <t>08.023.0065</t>
        </is>
      </c>
      <c r="B343" s="15" t="inlineStr">
        <is>
          <t>תעלות ברוחב 60 מ"מ ובעומק 60 מ"מ, מפח מגולוון או צבוע (עובי הפח 0.8 מ"מ), קבועות על מבנה או תלויות מהתקרה, לרבות מכסה וחיזוקי ברזל, קשתות, זוויות, הסתעפויות, תמיכות, מתלים, מחברים ומהדקי הארקה</t>
        </is>
      </c>
      <c r="C343" s="14" t="inlineStr">
        <is>
          <t>מ'</t>
        </is>
      </c>
      <c r="D343" s="193" t="n">
        <v>80</v>
      </c>
      <c r="E343" s="180">
        <f>D343*(1-$E$2)</f>
        <v>68</v>
      </c>
      <c r="F343" s="194">
        <f>E343*(1+$F$2)</f>
        <v>71.4</v>
      </c>
      <c r="H343" s="46">
        <f>K343+O343+W343+AA343+AE343+AI343+AQ343+AU343+AY343+BC343</f>
        <v>0</v>
      </c>
      <c r="I343" s="59">
        <f>M343+Q343+U343+Y343+AC343+AG343+AK343+AO343+AS343+AW343+BA343+BE343</f>
        <v>0</v>
      </c>
      <c r="K343" s="108" t="n"/>
      <c r="L343" s="190">
        <f>K343*E343</f>
        <v>0</v>
      </c>
      <c r="M343" s="110" t="n"/>
      <c r="N343" s="183">
        <f>M343*F343</f>
        <v>0</v>
      </c>
      <c r="O343" s="108" t="n"/>
      <c r="P343" s="191">
        <f>O343*E343</f>
        <v>0</v>
      </c>
      <c r="Q343" s="112" t="n"/>
      <c r="R343" s="183">
        <f>Q343*F343</f>
        <v>0</v>
      </c>
      <c r="S343" s="108" t="n"/>
      <c r="T343" s="191">
        <f>S343*E343</f>
        <v>0</v>
      </c>
      <c r="U343" s="112" t="n"/>
      <c r="V343" s="183">
        <f>U343*F343</f>
        <v>0</v>
      </c>
      <c r="W343" s="108" t="n"/>
      <c r="X343" s="191">
        <f>W343*E343</f>
        <v>0</v>
      </c>
      <c r="Y343" s="112" t="n"/>
      <c r="Z343" s="183">
        <f>Y343*F343</f>
        <v>0</v>
      </c>
      <c r="AA343" s="108" t="n"/>
      <c r="AB343" s="191">
        <f>AA343*E343</f>
        <v>0</v>
      </c>
      <c r="AC343" s="112" t="n"/>
      <c r="AD343" s="183">
        <f>AC343*F343</f>
        <v>0</v>
      </c>
      <c r="AE343" s="108" t="n"/>
      <c r="AF343" s="191">
        <f>AE343*E343</f>
        <v>0</v>
      </c>
      <c r="AG343" s="112" t="n"/>
      <c r="AH343" s="183">
        <f>AG343*F343</f>
        <v>0</v>
      </c>
      <c r="AI343" s="108" t="n"/>
      <c r="AJ343" s="191">
        <f>AI343*E343</f>
        <v>0</v>
      </c>
      <c r="AK343" s="112" t="n"/>
      <c r="AL343" s="183">
        <f>AK343*F343</f>
        <v>0</v>
      </c>
      <c r="AM343" s="113" t="n"/>
      <c r="AN343" s="192">
        <f>AM343*E343</f>
        <v>0</v>
      </c>
      <c r="AO343" s="115" t="n"/>
      <c r="AP343" s="183">
        <f>AO343*F343</f>
        <v>0</v>
      </c>
      <c r="AQ343" s="113" t="n"/>
      <c r="AR343" s="192">
        <f>AQ343*E343</f>
        <v>0</v>
      </c>
      <c r="AS343" s="115" t="n"/>
      <c r="AT343" s="183">
        <f>AS343*F343</f>
        <v>0</v>
      </c>
      <c r="AU343" s="113" t="n"/>
      <c r="AV343" s="192">
        <f>AU343*E343</f>
        <v>0</v>
      </c>
      <c r="AW343" s="115" t="n"/>
      <c r="AX343" s="183">
        <f>AW343*F343</f>
        <v>0</v>
      </c>
      <c r="AY343" s="113" t="n"/>
      <c r="AZ343" s="192">
        <f>AY343*E343</f>
        <v>0</v>
      </c>
      <c r="BA343" s="115" t="n"/>
      <c r="BB343" s="183">
        <f>BA343*F343</f>
        <v>0</v>
      </c>
      <c r="BC343" s="113" t="n"/>
      <c r="BD343" s="192">
        <f>BC343*E343</f>
        <v>0</v>
      </c>
      <c r="BE343" s="115" t="n"/>
      <c r="BF343" s="183">
        <f>BE343*F343</f>
        <v>0</v>
      </c>
    </row>
    <row r="344" ht="70.2" customHeight="1">
      <c r="A344" s="19" t="inlineStr">
        <is>
          <t>08.023.0075</t>
        </is>
      </c>
      <c r="B344" s="15" t="inlineStr">
        <is>
          <t>תעלות ברוחב 100 מ"מ ובעומק 60 מ"מ, מפח מגולוון או צבוע (עובי הפח 0.8 מ"מ), קבועות על מבנה או תלויות מהתקרה, לרבות מכסה וחיזוקי ברזל, קשתות, זוויות, הסתעפויות, תמיכות, מתלים, מחברים ומהדקי הארקה</t>
        </is>
      </c>
      <c r="C344" s="14" t="inlineStr">
        <is>
          <t>מ'</t>
        </is>
      </c>
      <c r="D344" s="193" t="n">
        <v>93</v>
      </c>
      <c r="E344" s="180">
        <f>D344*(1-$E$2)</f>
        <v>79.05</v>
      </c>
      <c r="F344" s="194">
        <f>E344*(1+$F$2)</f>
        <v>83.0025</v>
      </c>
      <c r="H344" s="46">
        <f>K344+O344+W344+AA344+AE344+AI344+AQ344+AU344+AY344+BC344</f>
        <v>0</v>
      </c>
      <c r="I344" s="59">
        <f>M344+Q344+U344+Y344+AC344+AG344+AK344+AO344+AS344+AW344+BA344+BE344</f>
        <v>0</v>
      </c>
      <c r="K344" s="108" t="n"/>
      <c r="L344" s="190">
        <f>K344*E344</f>
        <v>0</v>
      </c>
      <c r="M344" s="110" t="n"/>
      <c r="N344" s="183">
        <f>M344*F344</f>
        <v>0</v>
      </c>
      <c r="O344" s="108" t="n"/>
      <c r="P344" s="191">
        <f>O344*E344</f>
        <v>0</v>
      </c>
      <c r="Q344" s="112" t="n"/>
      <c r="R344" s="183">
        <f>Q344*F344</f>
        <v>0</v>
      </c>
      <c r="S344" s="108" t="n"/>
      <c r="T344" s="191">
        <f>S344*E344</f>
        <v>0</v>
      </c>
      <c r="U344" s="112" t="n"/>
      <c r="V344" s="183">
        <f>U344*F344</f>
        <v>0</v>
      </c>
      <c r="W344" s="108" t="n"/>
      <c r="X344" s="191">
        <f>W344*E344</f>
        <v>0</v>
      </c>
      <c r="Y344" s="112" t="n"/>
      <c r="Z344" s="183">
        <f>Y344*F344</f>
        <v>0</v>
      </c>
      <c r="AA344" s="108" t="n"/>
      <c r="AB344" s="191">
        <f>AA344*E344</f>
        <v>0</v>
      </c>
      <c r="AC344" s="112" t="n"/>
      <c r="AD344" s="183">
        <f>AC344*F344</f>
        <v>0</v>
      </c>
      <c r="AE344" s="108" t="n"/>
      <c r="AF344" s="191">
        <f>AE344*E344</f>
        <v>0</v>
      </c>
      <c r="AG344" s="112" t="n"/>
      <c r="AH344" s="183">
        <f>AG344*F344</f>
        <v>0</v>
      </c>
      <c r="AI344" s="108" t="n"/>
      <c r="AJ344" s="191">
        <f>AI344*E344</f>
        <v>0</v>
      </c>
      <c r="AK344" s="112" t="n"/>
      <c r="AL344" s="183">
        <f>AK344*F344</f>
        <v>0</v>
      </c>
      <c r="AM344" s="113" t="n"/>
      <c r="AN344" s="192">
        <f>AM344*E344</f>
        <v>0</v>
      </c>
      <c r="AO344" s="115" t="n"/>
      <c r="AP344" s="183">
        <f>AO344*F344</f>
        <v>0</v>
      </c>
      <c r="AQ344" s="113" t="n"/>
      <c r="AR344" s="192">
        <f>AQ344*E344</f>
        <v>0</v>
      </c>
      <c r="AS344" s="115" t="n"/>
      <c r="AT344" s="183">
        <f>AS344*F344</f>
        <v>0</v>
      </c>
      <c r="AU344" s="113" t="n"/>
      <c r="AV344" s="192">
        <f>AU344*E344</f>
        <v>0</v>
      </c>
      <c r="AW344" s="115" t="n"/>
      <c r="AX344" s="183">
        <f>AW344*F344</f>
        <v>0</v>
      </c>
      <c r="AY344" s="113" t="n"/>
      <c r="AZ344" s="192">
        <f>AY344*E344</f>
        <v>0</v>
      </c>
      <c r="BA344" s="115" t="n"/>
      <c r="BB344" s="183">
        <f>BA344*F344</f>
        <v>0</v>
      </c>
      <c r="BC344" s="113" t="n"/>
      <c r="BD344" s="192">
        <f>BC344*E344</f>
        <v>0</v>
      </c>
      <c r="BE344" s="115" t="n"/>
      <c r="BF344" s="183">
        <f>BE344*F344</f>
        <v>0</v>
      </c>
    </row>
    <row r="345" ht="70.2" customHeight="1">
      <c r="A345" s="19" t="inlineStr">
        <is>
          <t>08.023.0080</t>
        </is>
      </c>
      <c r="B345" s="15" t="inlineStr">
        <is>
          <t>תעלות ברוחב 100 מ"מ ובעומק 100 מ"מ, מפח מגולוון או צבוע (עובי הפח 0.8 מ"מ), קבועות על מבנה או תלויות מהתקרה, לרבות מכסה וחיזוקי ברזל, קשתות, זוויות, הסתעפויות, תמיכות, מתלים, מחברים ומהדקי הארקה</t>
        </is>
      </c>
      <c r="C345" s="14" t="inlineStr">
        <is>
          <t>מ'</t>
        </is>
      </c>
      <c r="D345" s="193" t="n">
        <v>122</v>
      </c>
      <c r="E345" s="180">
        <f>D345*(1-$E$2)</f>
        <v>103.7</v>
      </c>
      <c r="F345" s="194">
        <f>E345*(1+$F$2)</f>
        <v>108.885</v>
      </c>
      <c r="H345" s="46">
        <f>K345+O345+W345+AA345+AE345+AI345+AQ345+AU345+AY345+BC345</f>
        <v>0</v>
      </c>
      <c r="I345" s="59">
        <f>M345+Q345+U345+Y345+AC345+AG345+AK345+AO345+AS345+AW345+BA345+BE345</f>
        <v>0</v>
      </c>
      <c r="K345" s="108" t="n"/>
      <c r="L345" s="190">
        <f>K345*E345</f>
        <v>0</v>
      </c>
      <c r="M345" s="110" t="n"/>
      <c r="N345" s="183">
        <f>M345*F345</f>
        <v>0</v>
      </c>
      <c r="O345" s="108" t="n"/>
      <c r="P345" s="191">
        <f>O345*E345</f>
        <v>0</v>
      </c>
      <c r="Q345" s="112" t="n"/>
      <c r="R345" s="183">
        <f>Q345*F345</f>
        <v>0</v>
      </c>
      <c r="S345" s="108" t="n"/>
      <c r="T345" s="191">
        <f>S345*E345</f>
        <v>0</v>
      </c>
      <c r="U345" s="112" t="n"/>
      <c r="V345" s="183">
        <f>U345*F345</f>
        <v>0</v>
      </c>
      <c r="W345" s="108" t="n"/>
      <c r="X345" s="191">
        <f>W345*E345</f>
        <v>0</v>
      </c>
      <c r="Y345" s="112" t="n"/>
      <c r="Z345" s="183">
        <f>Y345*F345</f>
        <v>0</v>
      </c>
      <c r="AA345" s="108" t="n"/>
      <c r="AB345" s="191">
        <f>AA345*E345</f>
        <v>0</v>
      </c>
      <c r="AC345" s="112" t="n"/>
      <c r="AD345" s="183">
        <f>AC345*F345</f>
        <v>0</v>
      </c>
      <c r="AE345" s="108" t="n"/>
      <c r="AF345" s="191">
        <f>AE345*E345</f>
        <v>0</v>
      </c>
      <c r="AG345" s="112" t="n"/>
      <c r="AH345" s="183">
        <f>AG345*F345</f>
        <v>0</v>
      </c>
      <c r="AI345" s="108" t="n"/>
      <c r="AJ345" s="191">
        <f>AI345*E345</f>
        <v>0</v>
      </c>
      <c r="AK345" s="112" t="n"/>
      <c r="AL345" s="183">
        <f>AK345*F345</f>
        <v>0</v>
      </c>
      <c r="AM345" s="113" t="n"/>
      <c r="AN345" s="192">
        <f>AM345*E345</f>
        <v>0</v>
      </c>
      <c r="AO345" s="115" t="n"/>
      <c r="AP345" s="183">
        <f>AO345*F345</f>
        <v>0</v>
      </c>
      <c r="AQ345" s="113" t="n"/>
      <c r="AR345" s="192">
        <f>AQ345*E345</f>
        <v>0</v>
      </c>
      <c r="AS345" s="115" t="n"/>
      <c r="AT345" s="183">
        <f>AS345*F345</f>
        <v>0</v>
      </c>
      <c r="AU345" s="113" t="n"/>
      <c r="AV345" s="192">
        <f>AU345*E345</f>
        <v>0</v>
      </c>
      <c r="AW345" s="115" t="n"/>
      <c r="AX345" s="183">
        <f>AW345*F345</f>
        <v>0</v>
      </c>
      <c r="AY345" s="113" t="n"/>
      <c r="AZ345" s="192">
        <f>AY345*E345</f>
        <v>0</v>
      </c>
      <c r="BA345" s="115" t="n"/>
      <c r="BB345" s="183">
        <f>BA345*F345</f>
        <v>0</v>
      </c>
      <c r="BC345" s="113" t="n"/>
      <c r="BD345" s="192">
        <f>BC345*E345</f>
        <v>0</v>
      </c>
      <c r="BE345" s="115" t="n"/>
      <c r="BF345" s="183">
        <f>BE345*F345</f>
        <v>0</v>
      </c>
    </row>
    <row r="346" ht="70.2" customHeight="1">
      <c r="A346" s="19" t="inlineStr">
        <is>
          <t>08.023.0085</t>
        </is>
      </c>
      <c r="B346" s="15" t="inlineStr">
        <is>
          <t>תעלות ברוחב 120 מ"מ ובעומק 60 מ"מ, מפח מגולוון או צבוע (עובי הפח 0.8 מ"מ), קבועות על מבנה או תלויות מהתקרה, לרבות מכסה וחיזוקי ברזל, קשתות, זוויות, הסתעפויות, תמיכות, מתלים, מחברים ומהדקי הארקה</t>
        </is>
      </c>
      <c r="C346" s="14" t="inlineStr">
        <is>
          <t>מ'</t>
        </is>
      </c>
      <c r="D346" s="193" t="n">
        <v>117</v>
      </c>
      <c r="E346" s="180">
        <f>D346*(1-$E$2)</f>
        <v>99.45</v>
      </c>
      <c r="F346" s="194">
        <f>E346*(1+$F$2)</f>
        <v>104.42250000000001</v>
      </c>
      <c r="H346" s="46">
        <f>K346+O346+W346+AA346+AE346+AI346+AQ346+AU346+AY346+BC346</f>
        <v>0</v>
      </c>
      <c r="I346" s="59">
        <f>M346+Q346+U346+Y346+AC346+AG346+AK346+AO346+AS346+AW346+BA346+BE346</f>
        <v>0</v>
      </c>
      <c r="K346" s="108" t="n"/>
      <c r="L346" s="190">
        <f>K346*E346</f>
        <v>0</v>
      </c>
      <c r="M346" s="110" t="n"/>
      <c r="N346" s="183">
        <f>M346*F346</f>
        <v>0</v>
      </c>
      <c r="O346" s="108" t="n"/>
      <c r="P346" s="191">
        <f>O346*E346</f>
        <v>0</v>
      </c>
      <c r="Q346" s="112" t="n"/>
      <c r="R346" s="183">
        <f>Q346*F346</f>
        <v>0</v>
      </c>
      <c r="S346" s="108" t="n"/>
      <c r="T346" s="191">
        <f>S346*E346</f>
        <v>0</v>
      </c>
      <c r="U346" s="112" t="n"/>
      <c r="V346" s="183">
        <f>U346*F346</f>
        <v>0</v>
      </c>
      <c r="W346" s="108" t="n"/>
      <c r="X346" s="191">
        <f>W346*E346</f>
        <v>0</v>
      </c>
      <c r="Y346" s="112" t="n"/>
      <c r="Z346" s="183">
        <f>Y346*F346</f>
        <v>0</v>
      </c>
      <c r="AA346" s="108" t="n"/>
      <c r="AB346" s="191">
        <f>AA346*E346</f>
        <v>0</v>
      </c>
      <c r="AC346" s="112" t="n"/>
      <c r="AD346" s="183">
        <f>AC346*F346</f>
        <v>0</v>
      </c>
      <c r="AE346" s="108" t="n"/>
      <c r="AF346" s="191">
        <f>AE346*E346</f>
        <v>0</v>
      </c>
      <c r="AG346" s="112" t="n"/>
      <c r="AH346" s="183">
        <f>AG346*F346</f>
        <v>0</v>
      </c>
      <c r="AI346" s="108" t="n"/>
      <c r="AJ346" s="191">
        <f>AI346*E346</f>
        <v>0</v>
      </c>
      <c r="AK346" s="112" t="n"/>
      <c r="AL346" s="183">
        <f>AK346*F346</f>
        <v>0</v>
      </c>
      <c r="AM346" s="113" t="n"/>
      <c r="AN346" s="192">
        <f>AM346*E346</f>
        <v>0</v>
      </c>
      <c r="AO346" s="115" t="n"/>
      <c r="AP346" s="183">
        <f>AO346*F346</f>
        <v>0</v>
      </c>
      <c r="AQ346" s="113" t="n"/>
      <c r="AR346" s="192">
        <f>AQ346*E346</f>
        <v>0</v>
      </c>
      <c r="AS346" s="115" t="n"/>
      <c r="AT346" s="183">
        <f>AS346*F346</f>
        <v>0</v>
      </c>
      <c r="AU346" s="113" t="n"/>
      <c r="AV346" s="192">
        <f>AU346*E346</f>
        <v>0</v>
      </c>
      <c r="AW346" s="115" t="n"/>
      <c r="AX346" s="183">
        <f>AW346*F346</f>
        <v>0</v>
      </c>
      <c r="AY346" s="113" t="n"/>
      <c r="AZ346" s="192">
        <f>AY346*E346</f>
        <v>0</v>
      </c>
      <c r="BA346" s="115" t="n"/>
      <c r="BB346" s="183">
        <f>BA346*F346</f>
        <v>0</v>
      </c>
      <c r="BC346" s="113" t="n"/>
      <c r="BD346" s="192">
        <f>BC346*E346</f>
        <v>0</v>
      </c>
      <c r="BE346" s="115" t="n"/>
      <c r="BF346" s="183">
        <f>BE346*F346</f>
        <v>0</v>
      </c>
    </row>
    <row r="347" ht="70.2" customHeight="1">
      <c r="A347" s="19" t="inlineStr">
        <is>
          <t>08.023.0086</t>
        </is>
      </c>
      <c r="B347" s="15" t="inlineStr">
        <is>
          <t>תעלות ברוחב 200 מ"מ ובעומק 100 מ"מ, מפח מגולוון או צבוע (עובי הפח 0.8 מ"מ), קבועות על מבנה או תלויות מהתקרה, לרבות מכסה וחיזוקי ברזל, קשתות, זוויות, הסתעפויות, תמיכות, מתלים, מחברים ומהדקי הארקה</t>
        </is>
      </c>
      <c r="C347" s="14" t="inlineStr">
        <is>
          <t>מ'</t>
        </is>
      </c>
      <c r="D347" s="193" t="n">
        <v>142</v>
      </c>
      <c r="E347" s="180">
        <f>D347*(1-$E$2)</f>
        <v>120.7</v>
      </c>
      <c r="F347" s="194">
        <f>E347*(1+$F$2)</f>
        <v>126.73500000000001</v>
      </c>
      <c r="H347" s="46">
        <f>K347+O347+W347+AA347+AE347+AI347+AQ347+AU347+AY347+BC347</f>
        <v>0</v>
      </c>
      <c r="I347" s="59">
        <f>M347+Q347+U347+Y347+AC347+AG347+AK347+AO347+AS347+AW347+BA347+BE347</f>
        <v>0</v>
      </c>
      <c r="K347" s="108" t="n"/>
      <c r="L347" s="190">
        <f>K347*E347</f>
        <v>0</v>
      </c>
      <c r="M347" s="110" t="n"/>
      <c r="N347" s="183">
        <f>M347*F347</f>
        <v>0</v>
      </c>
      <c r="O347" s="108" t="n"/>
      <c r="P347" s="191">
        <f>O347*E347</f>
        <v>0</v>
      </c>
      <c r="Q347" s="112" t="n"/>
      <c r="R347" s="183">
        <f>Q347*F347</f>
        <v>0</v>
      </c>
      <c r="S347" s="108" t="n"/>
      <c r="T347" s="191">
        <f>S347*E347</f>
        <v>0</v>
      </c>
      <c r="U347" s="112" t="n"/>
      <c r="V347" s="183">
        <f>U347*F347</f>
        <v>0</v>
      </c>
      <c r="W347" s="108" t="n"/>
      <c r="X347" s="191">
        <f>W347*E347</f>
        <v>0</v>
      </c>
      <c r="Y347" s="112" t="n"/>
      <c r="Z347" s="183">
        <f>Y347*F347</f>
        <v>0</v>
      </c>
      <c r="AA347" s="108" t="n"/>
      <c r="AB347" s="191">
        <f>AA347*E347</f>
        <v>0</v>
      </c>
      <c r="AC347" s="112" t="n"/>
      <c r="AD347" s="183">
        <f>AC347*F347</f>
        <v>0</v>
      </c>
      <c r="AE347" s="108" t="n"/>
      <c r="AF347" s="191">
        <f>AE347*E347</f>
        <v>0</v>
      </c>
      <c r="AG347" s="112" t="n"/>
      <c r="AH347" s="183">
        <f>AG347*F347</f>
        <v>0</v>
      </c>
      <c r="AI347" s="108" t="n"/>
      <c r="AJ347" s="191">
        <f>AI347*E347</f>
        <v>0</v>
      </c>
      <c r="AK347" s="112" t="n"/>
      <c r="AL347" s="183">
        <f>AK347*F347</f>
        <v>0</v>
      </c>
      <c r="AM347" s="113" t="n"/>
      <c r="AN347" s="192">
        <f>AM347*E347</f>
        <v>0</v>
      </c>
      <c r="AO347" s="115" t="n"/>
      <c r="AP347" s="183">
        <f>AO347*F347</f>
        <v>0</v>
      </c>
      <c r="AQ347" s="113" t="n"/>
      <c r="AR347" s="192">
        <f>AQ347*E347</f>
        <v>0</v>
      </c>
      <c r="AS347" s="115" t="n"/>
      <c r="AT347" s="183">
        <f>AS347*F347</f>
        <v>0</v>
      </c>
      <c r="AU347" s="113" t="n"/>
      <c r="AV347" s="192">
        <f>AU347*E347</f>
        <v>0</v>
      </c>
      <c r="AW347" s="115" t="n"/>
      <c r="AX347" s="183">
        <f>AW347*F347</f>
        <v>0</v>
      </c>
      <c r="AY347" s="113" t="n"/>
      <c r="AZ347" s="192">
        <f>AY347*E347</f>
        <v>0</v>
      </c>
      <c r="BA347" s="115" t="n"/>
      <c r="BB347" s="183">
        <f>BA347*F347</f>
        <v>0</v>
      </c>
      <c r="BC347" s="113" t="n"/>
      <c r="BD347" s="192">
        <f>BC347*E347</f>
        <v>0</v>
      </c>
      <c r="BE347" s="115" t="n"/>
      <c r="BF347" s="183">
        <f>BE347*F347</f>
        <v>0</v>
      </c>
    </row>
    <row r="348" ht="42.6" customHeight="1">
      <c r="A348" s="19" t="inlineStr">
        <is>
          <t>08.023.0095</t>
        </is>
      </c>
      <c r="B348" s="15" t="inlineStr">
        <is>
          <t>הגנה לכבל בעליה על קיר או עמוד מתעלת פח 100X100 ממ' בעובי 2 ממ' או צינור מגולוון "3 קוטר באורך 2.5 מ' מחוזק עם חבקים מגולוונים</t>
        </is>
      </c>
      <c r="C348" s="14" t="inlineStr">
        <is>
          <t>יח'</t>
        </is>
      </c>
      <c r="D348" s="193" t="n">
        <v>583</v>
      </c>
      <c r="E348" s="180">
        <f>D348*(1-$E$2)</f>
        <v>495.55</v>
      </c>
      <c r="F348" s="194">
        <f>E348*(1+$F$2)</f>
        <v>520.3275</v>
      </c>
      <c r="H348" s="46">
        <f>K348+O348+W348+AA348+AE348+AI348+AQ348+AU348+AY348+BC348</f>
        <v>0</v>
      </c>
      <c r="I348" s="59">
        <f>M348+Q348+U348+Y348+AC348+AG348+AK348+AO348+AS348+AW348+BA348+BE348</f>
        <v>0</v>
      </c>
      <c r="K348" s="108" t="n"/>
      <c r="L348" s="190">
        <f>K348*E348</f>
        <v>0</v>
      </c>
      <c r="M348" s="110" t="n"/>
      <c r="N348" s="183">
        <f>M348*F348</f>
        <v>0</v>
      </c>
      <c r="O348" s="108" t="n"/>
      <c r="P348" s="191">
        <f>O348*E348</f>
        <v>0</v>
      </c>
      <c r="Q348" s="112" t="n"/>
      <c r="R348" s="183">
        <f>Q348*F348</f>
        <v>0</v>
      </c>
      <c r="S348" s="108" t="n"/>
      <c r="T348" s="191">
        <f>S348*E348</f>
        <v>0</v>
      </c>
      <c r="U348" s="112" t="n"/>
      <c r="V348" s="183">
        <f>U348*F348</f>
        <v>0</v>
      </c>
      <c r="W348" s="108" t="n"/>
      <c r="X348" s="191">
        <f>W348*E348</f>
        <v>0</v>
      </c>
      <c r="Y348" s="112" t="n"/>
      <c r="Z348" s="183">
        <f>Y348*F348</f>
        <v>0</v>
      </c>
      <c r="AA348" s="108" t="n"/>
      <c r="AB348" s="191">
        <f>AA348*E348</f>
        <v>0</v>
      </c>
      <c r="AC348" s="112" t="n"/>
      <c r="AD348" s="183">
        <f>AC348*F348</f>
        <v>0</v>
      </c>
      <c r="AE348" s="108" t="n"/>
      <c r="AF348" s="191">
        <f>AE348*E348</f>
        <v>0</v>
      </c>
      <c r="AG348" s="112" t="n"/>
      <c r="AH348" s="183">
        <f>AG348*F348</f>
        <v>0</v>
      </c>
      <c r="AI348" s="108" t="n"/>
      <c r="AJ348" s="191">
        <f>AI348*E348</f>
        <v>0</v>
      </c>
      <c r="AK348" s="112" t="n"/>
      <c r="AL348" s="183">
        <f>AK348*F348</f>
        <v>0</v>
      </c>
      <c r="AM348" s="113" t="n"/>
      <c r="AN348" s="192">
        <f>AM348*E348</f>
        <v>0</v>
      </c>
      <c r="AO348" s="115" t="n"/>
      <c r="AP348" s="183">
        <f>AO348*F348</f>
        <v>0</v>
      </c>
      <c r="AQ348" s="113" t="n"/>
      <c r="AR348" s="192">
        <f>AQ348*E348</f>
        <v>0</v>
      </c>
      <c r="AS348" s="115" t="n"/>
      <c r="AT348" s="183">
        <f>AS348*F348</f>
        <v>0</v>
      </c>
      <c r="AU348" s="113" t="n"/>
      <c r="AV348" s="192">
        <f>AU348*E348</f>
        <v>0</v>
      </c>
      <c r="AW348" s="115" t="n"/>
      <c r="AX348" s="183">
        <f>AW348*F348</f>
        <v>0</v>
      </c>
      <c r="AY348" s="113" t="n"/>
      <c r="AZ348" s="192">
        <f>AY348*E348</f>
        <v>0</v>
      </c>
      <c r="BA348" s="115" t="n"/>
      <c r="BB348" s="183">
        <f>BA348*F348</f>
        <v>0</v>
      </c>
      <c r="BC348" s="113" t="n"/>
      <c r="BD348" s="192">
        <f>BC348*E348</f>
        <v>0</v>
      </c>
      <c r="BE348" s="115" t="n"/>
      <c r="BF348" s="183">
        <f>BE348*F348</f>
        <v>0</v>
      </c>
    </row>
    <row r="349" ht="56.4" customHeight="1">
      <c r="A349" s="19" t="inlineStr">
        <is>
          <t>08.023.0100</t>
        </is>
      </c>
      <c r="B349" s="15" t="inlineStr">
        <is>
          <t>תעלות ברוחב 100 מ"מ ובעומק 85 מ"מ, מרשת ברזל מגולוון לרבות חיזוקי ברזל, מתלים, קשתות, זוויות, מחברים, ומהדקי הארקה כדוגמת "ארכה" או ש"ע</t>
        </is>
      </c>
      <c r="C349" s="14" t="inlineStr">
        <is>
          <t>מ'</t>
        </is>
      </c>
      <c r="D349" s="193" t="n">
        <v>65</v>
      </c>
      <c r="E349" s="180">
        <f>D349*(1-$E$2)</f>
        <v>55.25</v>
      </c>
      <c r="F349" s="194">
        <f>E349*(1+$F$2)</f>
        <v>58.0125</v>
      </c>
      <c r="H349" s="46">
        <f>K349+O349+W349+AA349+AE349+AI349+AQ349+AU349+AY349+BC349</f>
        <v>0</v>
      </c>
      <c r="I349" s="59">
        <f>M349+Q349+U349+Y349+AC349+AG349+AK349+AO349+AS349+AW349+BA349+BE349</f>
        <v>0</v>
      </c>
      <c r="K349" s="108" t="n"/>
      <c r="L349" s="190">
        <f>K349*E349</f>
        <v>0</v>
      </c>
      <c r="M349" s="110" t="n"/>
      <c r="N349" s="183">
        <f>M349*F349</f>
        <v>0</v>
      </c>
      <c r="O349" s="108" t="n"/>
      <c r="P349" s="191">
        <f>O349*E349</f>
        <v>0</v>
      </c>
      <c r="Q349" s="112" t="n"/>
      <c r="R349" s="183">
        <f>Q349*F349</f>
        <v>0</v>
      </c>
      <c r="S349" s="108" t="n"/>
      <c r="T349" s="191">
        <f>S349*E349</f>
        <v>0</v>
      </c>
      <c r="U349" s="112" t="n"/>
      <c r="V349" s="183">
        <f>U349*F349</f>
        <v>0</v>
      </c>
      <c r="W349" s="108" t="n"/>
      <c r="X349" s="191">
        <f>W349*E349</f>
        <v>0</v>
      </c>
      <c r="Y349" s="112" t="n"/>
      <c r="Z349" s="183">
        <f>Y349*F349</f>
        <v>0</v>
      </c>
      <c r="AA349" s="108" t="n"/>
      <c r="AB349" s="191">
        <f>AA349*E349</f>
        <v>0</v>
      </c>
      <c r="AC349" s="112" t="n"/>
      <c r="AD349" s="183">
        <f>AC349*F349</f>
        <v>0</v>
      </c>
      <c r="AE349" s="108" t="n"/>
      <c r="AF349" s="191">
        <f>AE349*E349</f>
        <v>0</v>
      </c>
      <c r="AG349" s="112" t="n"/>
      <c r="AH349" s="183">
        <f>AG349*F349</f>
        <v>0</v>
      </c>
      <c r="AI349" s="108" t="n"/>
      <c r="AJ349" s="191">
        <f>AI349*E349</f>
        <v>0</v>
      </c>
      <c r="AK349" s="112" t="n"/>
      <c r="AL349" s="183">
        <f>AK349*F349</f>
        <v>0</v>
      </c>
      <c r="AM349" s="113" t="n"/>
      <c r="AN349" s="192">
        <f>AM349*E349</f>
        <v>0</v>
      </c>
      <c r="AO349" s="115" t="n"/>
      <c r="AP349" s="183">
        <f>AO349*F349</f>
        <v>0</v>
      </c>
      <c r="AQ349" s="113" t="n"/>
      <c r="AR349" s="192">
        <f>AQ349*E349</f>
        <v>0</v>
      </c>
      <c r="AS349" s="115" t="n"/>
      <c r="AT349" s="183">
        <f>AS349*F349</f>
        <v>0</v>
      </c>
      <c r="AU349" s="113" t="n"/>
      <c r="AV349" s="192">
        <f>AU349*E349</f>
        <v>0</v>
      </c>
      <c r="AW349" s="115" t="n"/>
      <c r="AX349" s="183">
        <f>AW349*F349</f>
        <v>0</v>
      </c>
      <c r="AY349" s="113" t="n"/>
      <c r="AZ349" s="192">
        <f>AY349*E349</f>
        <v>0</v>
      </c>
      <c r="BA349" s="115" t="n"/>
      <c r="BB349" s="183">
        <f>BA349*F349</f>
        <v>0</v>
      </c>
      <c r="BC349" s="113" t="n"/>
      <c r="BD349" s="192">
        <f>BC349*E349</f>
        <v>0</v>
      </c>
      <c r="BE349" s="115" t="n"/>
      <c r="BF349" s="183">
        <f>BE349*F349</f>
        <v>0</v>
      </c>
    </row>
    <row r="350" ht="56.4" customHeight="1">
      <c r="A350" s="19" t="inlineStr">
        <is>
          <t>08.023.0110</t>
        </is>
      </c>
      <c r="B350" s="15" t="inlineStr">
        <is>
          <t>תעלות ברוחב 200 מ"מ ובעומק 85 מ"מ, מרשת ברזל מגולוון לרבות חיזוקי ברזל, מתלים, קשתות, זוויות, מחברים, ומהדקי הארקה כדוגמת "ארכה" או ש"ע</t>
        </is>
      </c>
      <c r="C350" s="14" t="inlineStr">
        <is>
          <t>מ'</t>
        </is>
      </c>
      <c r="D350" s="193" t="n">
        <v>83</v>
      </c>
      <c r="E350" s="180">
        <f>D350*(1-$E$2)</f>
        <v>70.55</v>
      </c>
      <c r="F350" s="194">
        <f>E350*(1+$F$2)</f>
        <v>74.0775</v>
      </c>
      <c r="H350" s="46">
        <f>K350+O350+W350+AA350+AE350+AI350+AQ350+AU350+AY350+BC350</f>
        <v>0</v>
      </c>
      <c r="I350" s="59">
        <f>M350+Q350+U350+Y350+AC350+AG350+AK350+AO350+AS350+AW350+BA350+BE350</f>
        <v>0</v>
      </c>
      <c r="K350" s="108" t="n"/>
      <c r="L350" s="190">
        <f>K350*E350</f>
        <v>0</v>
      </c>
      <c r="M350" s="110" t="n"/>
      <c r="N350" s="183">
        <f>M350*F350</f>
        <v>0</v>
      </c>
      <c r="O350" s="108" t="n"/>
      <c r="P350" s="191">
        <f>O350*E350</f>
        <v>0</v>
      </c>
      <c r="Q350" s="112" t="n"/>
      <c r="R350" s="183">
        <f>Q350*F350</f>
        <v>0</v>
      </c>
      <c r="S350" s="108" t="n"/>
      <c r="T350" s="191">
        <f>S350*E350</f>
        <v>0</v>
      </c>
      <c r="U350" s="112" t="n"/>
      <c r="V350" s="183">
        <f>U350*F350</f>
        <v>0</v>
      </c>
      <c r="W350" s="108" t="n"/>
      <c r="X350" s="191">
        <f>W350*E350</f>
        <v>0</v>
      </c>
      <c r="Y350" s="112" t="n"/>
      <c r="Z350" s="183">
        <f>Y350*F350</f>
        <v>0</v>
      </c>
      <c r="AA350" s="108" t="n"/>
      <c r="AB350" s="191">
        <f>AA350*E350</f>
        <v>0</v>
      </c>
      <c r="AC350" s="112" t="n"/>
      <c r="AD350" s="183">
        <f>AC350*F350</f>
        <v>0</v>
      </c>
      <c r="AE350" s="108" t="n"/>
      <c r="AF350" s="191">
        <f>AE350*E350</f>
        <v>0</v>
      </c>
      <c r="AG350" s="112" t="n"/>
      <c r="AH350" s="183">
        <f>AG350*F350</f>
        <v>0</v>
      </c>
      <c r="AI350" s="108" t="n"/>
      <c r="AJ350" s="191">
        <f>AI350*E350</f>
        <v>0</v>
      </c>
      <c r="AK350" s="112" t="n"/>
      <c r="AL350" s="183">
        <f>AK350*F350</f>
        <v>0</v>
      </c>
      <c r="AM350" s="113" t="n"/>
      <c r="AN350" s="192">
        <f>AM350*E350</f>
        <v>0</v>
      </c>
      <c r="AO350" s="115" t="n"/>
      <c r="AP350" s="183">
        <f>AO350*F350</f>
        <v>0</v>
      </c>
      <c r="AQ350" s="113" t="n"/>
      <c r="AR350" s="192">
        <f>AQ350*E350</f>
        <v>0</v>
      </c>
      <c r="AS350" s="115" t="n"/>
      <c r="AT350" s="183">
        <f>AS350*F350</f>
        <v>0</v>
      </c>
      <c r="AU350" s="113" t="n"/>
      <c r="AV350" s="192">
        <f>AU350*E350</f>
        <v>0</v>
      </c>
      <c r="AW350" s="115" t="n"/>
      <c r="AX350" s="183">
        <f>AW350*F350</f>
        <v>0</v>
      </c>
      <c r="AY350" s="113" t="n"/>
      <c r="AZ350" s="192">
        <f>AY350*E350</f>
        <v>0</v>
      </c>
      <c r="BA350" s="115" t="n"/>
      <c r="BB350" s="183">
        <f>BA350*F350</f>
        <v>0</v>
      </c>
      <c r="BC350" s="113" t="n"/>
      <c r="BD350" s="192">
        <f>BC350*E350</f>
        <v>0</v>
      </c>
      <c r="BE350" s="115" t="n"/>
      <c r="BF350" s="183">
        <f>BE350*F350</f>
        <v>0</v>
      </c>
    </row>
    <row r="351" ht="56.4" customHeight="1">
      <c r="A351" s="19" t="inlineStr">
        <is>
          <t>08.023.0120</t>
        </is>
      </c>
      <c r="B351" s="15" t="inlineStr">
        <is>
          <t>תעלות ברוחב 300 מ"מ ובעומק 85 מ"מ, מרשת ברזל מגולוון לרבות חיזוקי ברזל, מתלים, קשתות, זוויות, מחברים, ומהדקי הארקה כדוגמת "ארכה" או ש"ע</t>
        </is>
      </c>
      <c r="C351" s="14" t="inlineStr">
        <is>
          <t>מ'</t>
        </is>
      </c>
      <c r="D351" s="193" t="n">
        <v>95</v>
      </c>
      <c r="E351" s="180">
        <f>D351*(1-$E$2)</f>
        <v>80.75</v>
      </c>
      <c r="F351" s="194">
        <f>E351*(1+$F$2)</f>
        <v>84.78750000000001</v>
      </c>
      <c r="H351" s="46">
        <f>K351+O351+W351+AA351+AE351+AI351+AQ351+AU351+AY351+BC351</f>
        <v>0</v>
      </c>
      <c r="I351" s="59">
        <f>M351+Q351+U351+Y351+AC351+AG351+AK351+AO351+AS351+AW351+BA351+BE351</f>
        <v>0</v>
      </c>
      <c r="K351" s="108" t="n"/>
      <c r="L351" s="190">
        <f>K351*E351</f>
        <v>0</v>
      </c>
      <c r="M351" s="110" t="n"/>
      <c r="N351" s="183">
        <f>M351*F351</f>
        <v>0</v>
      </c>
      <c r="O351" s="108" t="n"/>
      <c r="P351" s="191">
        <f>O351*E351</f>
        <v>0</v>
      </c>
      <c r="Q351" s="112" t="n"/>
      <c r="R351" s="183">
        <f>Q351*F351</f>
        <v>0</v>
      </c>
      <c r="S351" s="108" t="n"/>
      <c r="T351" s="191">
        <f>S351*E351</f>
        <v>0</v>
      </c>
      <c r="U351" s="112" t="n"/>
      <c r="V351" s="183">
        <f>U351*F351</f>
        <v>0</v>
      </c>
      <c r="W351" s="108" t="n"/>
      <c r="X351" s="191">
        <f>W351*E351</f>
        <v>0</v>
      </c>
      <c r="Y351" s="112" t="n"/>
      <c r="Z351" s="183">
        <f>Y351*F351</f>
        <v>0</v>
      </c>
      <c r="AA351" s="108" t="n"/>
      <c r="AB351" s="191">
        <f>AA351*E351</f>
        <v>0</v>
      </c>
      <c r="AC351" s="112" t="n"/>
      <c r="AD351" s="183">
        <f>AC351*F351</f>
        <v>0</v>
      </c>
      <c r="AE351" s="108" t="n"/>
      <c r="AF351" s="191">
        <f>AE351*E351</f>
        <v>0</v>
      </c>
      <c r="AG351" s="112" t="n"/>
      <c r="AH351" s="183">
        <f>AG351*F351</f>
        <v>0</v>
      </c>
      <c r="AI351" s="108" t="n"/>
      <c r="AJ351" s="191">
        <f>AI351*E351</f>
        <v>0</v>
      </c>
      <c r="AK351" s="112" t="n"/>
      <c r="AL351" s="183">
        <f>AK351*F351</f>
        <v>0</v>
      </c>
      <c r="AM351" s="113" t="n"/>
      <c r="AN351" s="192">
        <f>AM351*E351</f>
        <v>0</v>
      </c>
      <c r="AO351" s="115" t="n"/>
      <c r="AP351" s="183">
        <f>AO351*F351</f>
        <v>0</v>
      </c>
      <c r="AQ351" s="113" t="n"/>
      <c r="AR351" s="192">
        <f>AQ351*E351</f>
        <v>0</v>
      </c>
      <c r="AS351" s="115" t="n"/>
      <c r="AT351" s="183">
        <f>AS351*F351</f>
        <v>0</v>
      </c>
      <c r="AU351" s="113" t="n"/>
      <c r="AV351" s="192">
        <f>AU351*E351</f>
        <v>0</v>
      </c>
      <c r="AW351" s="115" t="n"/>
      <c r="AX351" s="183">
        <f>AW351*F351</f>
        <v>0</v>
      </c>
      <c r="AY351" s="113" t="n"/>
      <c r="AZ351" s="192">
        <f>AY351*E351</f>
        <v>0</v>
      </c>
      <c r="BA351" s="115" t="n"/>
      <c r="BB351" s="183">
        <f>BA351*F351</f>
        <v>0</v>
      </c>
      <c r="BC351" s="113" t="n"/>
      <c r="BD351" s="192">
        <f>BC351*E351</f>
        <v>0</v>
      </c>
      <c r="BE351" s="115" t="n"/>
      <c r="BF351" s="183">
        <f>BE351*F351</f>
        <v>0</v>
      </c>
    </row>
    <row r="352" ht="56.4" customHeight="1">
      <c r="A352" s="19" t="inlineStr">
        <is>
          <t>08.023.0130</t>
        </is>
      </c>
      <c r="B352" s="15" t="inlineStr">
        <is>
          <t>תעלות ברוחב 400 מ"מ ובעומק 85 מ"מ, מרשת ברזל מגולוון לרבות חיזוקי ברזל, מתלים, קשתות, זוויות, מחברים, ומהדקי הארקה כדוגמת "ארכה" או ש"ע</t>
        </is>
      </c>
      <c r="C352" s="14" t="inlineStr">
        <is>
          <t>מ'</t>
        </is>
      </c>
      <c r="D352" s="193" t="n">
        <v>122</v>
      </c>
      <c r="E352" s="180">
        <f>D352*(1-$E$2)</f>
        <v>103.7</v>
      </c>
      <c r="F352" s="194">
        <f>E352*(1+$F$2)</f>
        <v>108.885</v>
      </c>
      <c r="H352" s="46">
        <f>K352+O352+W352+AA352+AE352+AI352+AQ352+AU352+AY352+BC352</f>
        <v>0</v>
      </c>
      <c r="I352" s="59">
        <f>M352+Q352+U352+Y352+AC352+AG352+AK352+AO352+AS352+AW352+BA352+BE352</f>
        <v>0</v>
      </c>
      <c r="K352" s="108" t="n"/>
      <c r="L352" s="190">
        <f>K352*E352</f>
        <v>0</v>
      </c>
      <c r="M352" s="110" t="n"/>
      <c r="N352" s="183">
        <f>M352*F352</f>
        <v>0</v>
      </c>
      <c r="O352" s="108" t="n"/>
      <c r="P352" s="191">
        <f>O352*E352</f>
        <v>0</v>
      </c>
      <c r="Q352" s="112" t="n"/>
      <c r="R352" s="183">
        <f>Q352*F352</f>
        <v>0</v>
      </c>
      <c r="S352" s="108" t="n"/>
      <c r="T352" s="191">
        <f>S352*E352</f>
        <v>0</v>
      </c>
      <c r="U352" s="112" t="n"/>
      <c r="V352" s="183">
        <f>U352*F352</f>
        <v>0</v>
      </c>
      <c r="W352" s="108" t="n"/>
      <c r="X352" s="191">
        <f>W352*E352</f>
        <v>0</v>
      </c>
      <c r="Y352" s="112" t="n"/>
      <c r="Z352" s="183">
        <f>Y352*F352</f>
        <v>0</v>
      </c>
      <c r="AA352" s="108" t="n"/>
      <c r="AB352" s="191">
        <f>AA352*E352</f>
        <v>0</v>
      </c>
      <c r="AC352" s="112" t="n"/>
      <c r="AD352" s="183">
        <f>AC352*F352</f>
        <v>0</v>
      </c>
      <c r="AE352" s="108" t="n"/>
      <c r="AF352" s="191">
        <f>AE352*E352</f>
        <v>0</v>
      </c>
      <c r="AG352" s="112" t="n"/>
      <c r="AH352" s="183">
        <f>AG352*F352</f>
        <v>0</v>
      </c>
      <c r="AI352" s="108" t="n"/>
      <c r="AJ352" s="191">
        <f>AI352*E352</f>
        <v>0</v>
      </c>
      <c r="AK352" s="112" t="n"/>
      <c r="AL352" s="183">
        <f>AK352*F352</f>
        <v>0</v>
      </c>
      <c r="AM352" s="113" t="n"/>
      <c r="AN352" s="192">
        <f>AM352*E352</f>
        <v>0</v>
      </c>
      <c r="AO352" s="115" t="n"/>
      <c r="AP352" s="183">
        <f>AO352*F352</f>
        <v>0</v>
      </c>
      <c r="AQ352" s="113" t="n"/>
      <c r="AR352" s="192">
        <f>AQ352*E352</f>
        <v>0</v>
      </c>
      <c r="AS352" s="115" t="n"/>
      <c r="AT352" s="183">
        <f>AS352*F352</f>
        <v>0</v>
      </c>
      <c r="AU352" s="113" t="n"/>
      <c r="AV352" s="192">
        <f>AU352*E352</f>
        <v>0</v>
      </c>
      <c r="AW352" s="115" t="n"/>
      <c r="AX352" s="183">
        <f>AW352*F352</f>
        <v>0</v>
      </c>
      <c r="AY352" s="113" t="n"/>
      <c r="AZ352" s="192">
        <f>AY352*E352</f>
        <v>0</v>
      </c>
      <c r="BA352" s="115" t="n"/>
      <c r="BB352" s="183">
        <f>BA352*F352</f>
        <v>0</v>
      </c>
      <c r="BC352" s="113" t="n"/>
      <c r="BD352" s="192">
        <f>BC352*E352</f>
        <v>0</v>
      </c>
      <c r="BE352" s="115" t="n"/>
      <c r="BF352" s="183">
        <f>BE352*F352</f>
        <v>0</v>
      </c>
    </row>
    <row r="353" ht="56.4" customHeight="1">
      <c r="A353" s="19" t="inlineStr">
        <is>
          <t>08.023.0140</t>
        </is>
      </c>
      <c r="B353" s="15" t="inlineStr">
        <is>
          <t>תעלות ברוחב 500 מ"מ ובעומק 85 מ"מ, מרשת ברזל מגולוון לרבות חיזוקי ברזל, מתלים, קשתות, זוויות, מחברים, ומהדקי הארקה כדוגמת "ארכה" או ש"ע</t>
        </is>
      </c>
      <c r="C353" s="14" t="inlineStr">
        <is>
          <t>מ'</t>
        </is>
      </c>
      <c r="D353" s="193" t="n">
        <v>138</v>
      </c>
      <c r="E353" s="180">
        <f>D353*(1-$E$2)</f>
        <v>117.3</v>
      </c>
      <c r="F353" s="194">
        <f>E353*(1+$F$2)</f>
        <v>123.165</v>
      </c>
      <c r="H353" s="46">
        <f>K353+O353+W353+AA353+AE353+AI353+AQ353+AU353+AY353+BC353</f>
        <v>0</v>
      </c>
      <c r="I353" s="59">
        <f>M353+Q353+U353+Y353+AC353+AG353+AK353+AO353+AS353+AW353+BA353+BE353</f>
        <v>0</v>
      </c>
      <c r="K353" s="108" t="n"/>
      <c r="L353" s="190">
        <f>K353*E353</f>
        <v>0</v>
      </c>
      <c r="M353" s="110" t="n"/>
      <c r="N353" s="183">
        <f>M353*F353</f>
        <v>0</v>
      </c>
      <c r="O353" s="108" t="n"/>
      <c r="P353" s="191">
        <f>O353*E353</f>
        <v>0</v>
      </c>
      <c r="Q353" s="112" t="n"/>
      <c r="R353" s="183">
        <f>Q353*F353</f>
        <v>0</v>
      </c>
      <c r="S353" s="108" t="n"/>
      <c r="T353" s="191">
        <f>S353*E353</f>
        <v>0</v>
      </c>
      <c r="U353" s="112" t="n"/>
      <c r="V353" s="183">
        <f>U353*F353</f>
        <v>0</v>
      </c>
      <c r="W353" s="108" t="n"/>
      <c r="X353" s="191">
        <f>W353*E353</f>
        <v>0</v>
      </c>
      <c r="Y353" s="112" t="n"/>
      <c r="Z353" s="183">
        <f>Y353*F353</f>
        <v>0</v>
      </c>
      <c r="AA353" s="108" t="n"/>
      <c r="AB353" s="191">
        <f>AA353*E353</f>
        <v>0</v>
      </c>
      <c r="AC353" s="112" t="n"/>
      <c r="AD353" s="183">
        <f>AC353*F353</f>
        <v>0</v>
      </c>
      <c r="AE353" s="108" t="n"/>
      <c r="AF353" s="191">
        <f>AE353*E353</f>
        <v>0</v>
      </c>
      <c r="AG353" s="112" t="n"/>
      <c r="AH353" s="183">
        <f>AG353*F353</f>
        <v>0</v>
      </c>
      <c r="AI353" s="108" t="n"/>
      <c r="AJ353" s="191">
        <f>AI353*E353</f>
        <v>0</v>
      </c>
      <c r="AK353" s="112" t="n"/>
      <c r="AL353" s="183">
        <f>AK353*F353</f>
        <v>0</v>
      </c>
      <c r="AM353" s="113" t="n"/>
      <c r="AN353" s="192">
        <f>AM353*E353</f>
        <v>0</v>
      </c>
      <c r="AO353" s="115" t="n"/>
      <c r="AP353" s="183">
        <f>AO353*F353</f>
        <v>0</v>
      </c>
      <c r="AQ353" s="113" t="n"/>
      <c r="AR353" s="192">
        <f>AQ353*E353</f>
        <v>0</v>
      </c>
      <c r="AS353" s="115" t="n"/>
      <c r="AT353" s="183">
        <f>AS353*F353</f>
        <v>0</v>
      </c>
      <c r="AU353" s="113" t="n"/>
      <c r="AV353" s="192">
        <f>AU353*E353</f>
        <v>0</v>
      </c>
      <c r="AW353" s="115" t="n"/>
      <c r="AX353" s="183">
        <f>AW353*F353</f>
        <v>0</v>
      </c>
      <c r="AY353" s="113" t="n"/>
      <c r="AZ353" s="192">
        <f>AY353*E353</f>
        <v>0</v>
      </c>
      <c r="BA353" s="115" t="n"/>
      <c r="BB353" s="183">
        <f>BA353*F353</f>
        <v>0</v>
      </c>
      <c r="BC353" s="113" t="n"/>
      <c r="BD353" s="192">
        <f>BC353*E353</f>
        <v>0</v>
      </c>
      <c r="BE353" s="115" t="n"/>
      <c r="BF353" s="183">
        <f>BE353*F353</f>
        <v>0</v>
      </c>
    </row>
    <row r="354" ht="56.4" customHeight="1">
      <c r="A354" s="19" t="inlineStr">
        <is>
          <t>08.023.0150</t>
        </is>
      </c>
      <c r="B354" s="15" t="inlineStr">
        <is>
          <t>תעלות ברוחב 600 מ"מ ובעומק 85 מ"מ, מרשת ברזל מגולוון לרבות חיזוקי ברזל, מתלים, קשתות, זוויות, מחברים, ומהדקי הארקה כדוגמת "ארכה" או ש"ע</t>
        </is>
      </c>
      <c r="C354" s="14" t="inlineStr">
        <is>
          <t>מ'</t>
        </is>
      </c>
      <c r="D354" s="193" t="n">
        <v>146</v>
      </c>
      <c r="E354" s="180">
        <f>D354*(1-$E$2)</f>
        <v>124.1</v>
      </c>
      <c r="F354" s="194">
        <f>E354*(1+$F$2)</f>
        <v>130.305</v>
      </c>
      <c r="H354" s="46">
        <f>K354+O354+W354+AA354+AE354+AI354+AQ354+AU354+AY354+BC354</f>
        <v>0</v>
      </c>
      <c r="I354" s="59">
        <f>M354+Q354+U354+Y354+AC354+AG354+AK354+AO354+AS354+AW354+BA354+BE354</f>
        <v>0</v>
      </c>
      <c r="K354" s="108" t="n"/>
      <c r="L354" s="190">
        <f>K354*E354</f>
        <v>0</v>
      </c>
      <c r="M354" s="110" t="n"/>
      <c r="N354" s="183">
        <f>M354*F354</f>
        <v>0</v>
      </c>
      <c r="O354" s="108" t="n"/>
      <c r="P354" s="191">
        <f>O354*E354</f>
        <v>0</v>
      </c>
      <c r="Q354" s="112" t="n"/>
      <c r="R354" s="183">
        <f>Q354*F354</f>
        <v>0</v>
      </c>
      <c r="S354" s="108" t="n"/>
      <c r="T354" s="191">
        <f>S354*E354</f>
        <v>0</v>
      </c>
      <c r="U354" s="112" t="n"/>
      <c r="V354" s="183">
        <f>U354*F354</f>
        <v>0</v>
      </c>
      <c r="W354" s="108" t="n"/>
      <c r="X354" s="191">
        <f>W354*E354</f>
        <v>0</v>
      </c>
      <c r="Y354" s="112" t="n"/>
      <c r="Z354" s="183">
        <f>Y354*F354</f>
        <v>0</v>
      </c>
      <c r="AA354" s="108" t="n"/>
      <c r="AB354" s="191">
        <f>AA354*E354</f>
        <v>0</v>
      </c>
      <c r="AC354" s="112" t="n"/>
      <c r="AD354" s="183">
        <f>AC354*F354</f>
        <v>0</v>
      </c>
      <c r="AE354" s="108" t="n"/>
      <c r="AF354" s="191">
        <f>AE354*E354</f>
        <v>0</v>
      </c>
      <c r="AG354" s="112" t="n"/>
      <c r="AH354" s="183">
        <f>AG354*F354</f>
        <v>0</v>
      </c>
      <c r="AI354" s="108" t="n"/>
      <c r="AJ354" s="191">
        <f>AI354*E354</f>
        <v>0</v>
      </c>
      <c r="AK354" s="112" t="n"/>
      <c r="AL354" s="183">
        <f>AK354*F354</f>
        <v>0</v>
      </c>
      <c r="AM354" s="113" t="n"/>
      <c r="AN354" s="192">
        <f>AM354*E354</f>
        <v>0</v>
      </c>
      <c r="AO354" s="115" t="n"/>
      <c r="AP354" s="183">
        <f>AO354*F354</f>
        <v>0</v>
      </c>
      <c r="AQ354" s="113" t="n"/>
      <c r="AR354" s="192">
        <f>AQ354*E354</f>
        <v>0</v>
      </c>
      <c r="AS354" s="115" t="n"/>
      <c r="AT354" s="183">
        <f>AS354*F354</f>
        <v>0</v>
      </c>
      <c r="AU354" s="113" t="n"/>
      <c r="AV354" s="192">
        <f>AU354*E354</f>
        <v>0</v>
      </c>
      <c r="AW354" s="115" t="n"/>
      <c r="AX354" s="183">
        <f>AW354*F354</f>
        <v>0</v>
      </c>
      <c r="AY354" s="113" t="n"/>
      <c r="AZ354" s="192">
        <f>AY354*E354</f>
        <v>0</v>
      </c>
      <c r="BA354" s="115" t="n"/>
      <c r="BB354" s="183">
        <f>BA354*F354</f>
        <v>0</v>
      </c>
      <c r="BC354" s="113" t="n"/>
      <c r="BD354" s="192">
        <f>BC354*E354</f>
        <v>0</v>
      </c>
      <c r="BE354" s="115" t="n"/>
      <c r="BF354" s="183">
        <f>BE354*F354</f>
        <v>0</v>
      </c>
    </row>
    <row r="355" ht="42.6" customHeight="1">
      <c r="A355" s="19" t="inlineStr">
        <is>
          <t>08.023.0190</t>
        </is>
      </c>
      <c r="B355" s="15" t="inlineStr">
        <is>
          <t>תעלות ברוחב 15 מ"מ ובעומק 15 מ"מ מפלסטיק, קבועות על מבנה או תלויות מהתקרה, לרבות מכסה וחיזוקי ברזל, דוגמת "פלגל" או ש"ע</t>
        </is>
      </c>
      <c r="C355" s="14" t="inlineStr">
        <is>
          <t>מ'</t>
        </is>
      </c>
      <c r="D355" s="193" t="n">
        <v>14.7</v>
      </c>
      <c r="E355" s="180">
        <f>D355*(1-$E$2)</f>
        <v>12.495</v>
      </c>
      <c r="F355" s="194">
        <f>E355*(1+$F$2)</f>
        <v>13.11975</v>
      </c>
      <c r="H355" s="46">
        <f>K355+O355+W355+AA355+AE355+AI355+AQ355+AU355+AY355+BC355</f>
        <v>0</v>
      </c>
      <c r="I355" s="59">
        <f>M355+Q355+U355+Y355+AC355+AG355+AK355+AO355+AS355+AW355+BA355+BE355</f>
        <v>0</v>
      </c>
      <c r="K355" s="108" t="n"/>
      <c r="L355" s="190">
        <f>K355*E355</f>
        <v>0</v>
      </c>
      <c r="M355" s="110" t="n"/>
      <c r="N355" s="183">
        <f>M355*F355</f>
        <v>0</v>
      </c>
      <c r="O355" s="108" t="n"/>
      <c r="P355" s="191">
        <f>O355*E355</f>
        <v>0</v>
      </c>
      <c r="Q355" s="112" t="n"/>
      <c r="R355" s="183">
        <f>Q355*F355</f>
        <v>0</v>
      </c>
      <c r="S355" s="108" t="n"/>
      <c r="T355" s="191">
        <f>S355*E355</f>
        <v>0</v>
      </c>
      <c r="U355" s="112" t="n"/>
      <c r="V355" s="183">
        <f>U355*F355</f>
        <v>0</v>
      </c>
      <c r="W355" s="108" t="n"/>
      <c r="X355" s="191">
        <f>W355*E355</f>
        <v>0</v>
      </c>
      <c r="Y355" s="112" t="n"/>
      <c r="Z355" s="183">
        <f>Y355*F355</f>
        <v>0</v>
      </c>
      <c r="AA355" s="108" t="n"/>
      <c r="AB355" s="191">
        <f>AA355*E355</f>
        <v>0</v>
      </c>
      <c r="AC355" s="112" t="n"/>
      <c r="AD355" s="183">
        <f>AC355*F355</f>
        <v>0</v>
      </c>
      <c r="AE355" s="108" t="n"/>
      <c r="AF355" s="191">
        <f>AE355*E355</f>
        <v>0</v>
      </c>
      <c r="AG355" s="112" t="n"/>
      <c r="AH355" s="183">
        <f>AG355*F355</f>
        <v>0</v>
      </c>
      <c r="AI355" s="108" t="n"/>
      <c r="AJ355" s="191">
        <f>AI355*E355</f>
        <v>0</v>
      </c>
      <c r="AK355" s="112" t="n"/>
      <c r="AL355" s="183">
        <f>AK355*F355</f>
        <v>0</v>
      </c>
      <c r="AM355" s="113" t="n"/>
      <c r="AN355" s="192">
        <f>AM355*E355</f>
        <v>0</v>
      </c>
      <c r="AO355" s="115" t="n"/>
      <c r="AP355" s="183">
        <f>AO355*F355</f>
        <v>0</v>
      </c>
      <c r="AQ355" s="113" t="n"/>
      <c r="AR355" s="192">
        <f>AQ355*E355</f>
        <v>0</v>
      </c>
      <c r="AS355" s="115" t="n"/>
      <c r="AT355" s="183">
        <f>AS355*F355</f>
        <v>0</v>
      </c>
      <c r="AU355" s="113" t="n"/>
      <c r="AV355" s="192">
        <f>AU355*E355</f>
        <v>0</v>
      </c>
      <c r="AW355" s="115" t="n"/>
      <c r="AX355" s="183">
        <f>AW355*F355</f>
        <v>0</v>
      </c>
      <c r="AY355" s="113" t="n"/>
      <c r="AZ355" s="192">
        <f>AY355*E355</f>
        <v>0</v>
      </c>
      <c r="BA355" s="115" t="n"/>
      <c r="BB355" s="183">
        <f>BA355*F355</f>
        <v>0</v>
      </c>
      <c r="BC355" s="113" t="n"/>
      <c r="BD355" s="192">
        <f>BC355*E355</f>
        <v>0</v>
      </c>
      <c r="BE355" s="115" t="n"/>
      <c r="BF355" s="183">
        <f>BE355*F355</f>
        <v>0</v>
      </c>
    </row>
    <row r="356" ht="42.6" customHeight="1">
      <c r="A356" s="19" t="inlineStr">
        <is>
          <t>08.023.0200</t>
        </is>
      </c>
      <c r="B356" s="15" t="inlineStr">
        <is>
          <t>תעלות ברוחב 17 מ"מ ובעומק 17 מ"מ מפלסטיק, קבועות על מבנה או תלויות מהתקרה, לרבות מכסה וחיזוקי ברזל, דוגמת "פלגל" או ש"ע</t>
        </is>
      </c>
      <c r="C356" s="14" t="inlineStr">
        <is>
          <t>מ'</t>
        </is>
      </c>
      <c r="D356" s="193" t="n">
        <v>16.2</v>
      </c>
      <c r="E356" s="180">
        <f>D356*(1-$E$2)</f>
        <v>13.77</v>
      </c>
      <c r="F356" s="194">
        <f>E356*(1+$F$2)</f>
        <v>14.4585</v>
      </c>
      <c r="H356" s="46">
        <f>K356+O356+W356+AA356+AE356+AI356+AQ356+AU356+AY356+BC356</f>
        <v>0</v>
      </c>
      <c r="I356" s="59">
        <f>M356+Q356+U356+Y356+AC356+AG356+AK356+AO356+AS356+AW356+BA356+BE356</f>
        <v>0</v>
      </c>
      <c r="K356" s="108" t="n"/>
      <c r="L356" s="190">
        <f>K356*E356</f>
        <v>0</v>
      </c>
      <c r="M356" s="110" t="n"/>
      <c r="N356" s="183">
        <f>M356*F356</f>
        <v>0</v>
      </c>
      <c r="O356" s="108" t="n"/>
      <c r="P356" s="191">
        <f>O356*E356</f>
        <v>0</v>
      </c>
      <c r="Q356" s="112" t="n"/>
      <c r="R356" s="183">
        <f>Q356*F356</f>
        <v>0</v>
      </c>
      <c r="S356" s="108" t="n"/>
      <c r="T356" s="191">
        <f>S356*E356</f>
        <v>0</v>
      </c>
      <c r="U356" s="112" t="n"/>
      <c r="V356" s="183">
        <f>U356*F356</f>
        <v>0</v>
      </c>
      <c r="W356" s="108" t="n"/>
      <c r="X356" s="191">
        <f>W356*E356</f>
        <v>0</v>
      </c>
      <c r="Y356" s="112" t="n"/>
      <c r="Z356" s="183">
        <f>Y356*F356</f>
        <v>0</v>
      </c>
      <c r="AA356" s="108" t="n"/>
      <c r="AB356" s="191">
        <f>AA356*E356</f>
        <v>0</v>
      </c>
      <c r="AC356" s="112" t="n"/>
      <c r="AD356" s="183">
        <f>AC356*F356</f>
        <v>0</v>
      </c>
      <c r="AE356" s="108" t="n"/>
      <c r="AF356" s="191">
        <f>AE356*E356</f>
        <v>0</v>
      </c>
      <c r="AG356" s="112" t="n"/>
      <c r="AH356" s="183">
        <f>AG356*F356</f>
        <v>0</v>
      </c>
      <c r="AI356" s="108" t="n"/>
      <c r="AJ356" s="191">
        <f>AI356*E356</f>
        <v>0</v>
      </c>
      <c r="AK356" s="112" t="n"/>
      <c r="AL356" s="183">
        <f>AK356*F356</f>
        <v>0</v>
      </c>
      <c r="AM356" s="113" t="n"/>
      <c r="AN356" s="192">
        <f>AM356*E356</f>
        <v>0</v>
      </c>
      <c r="AO356" s="115" t="n"/>
      <c r="AP356" s="183">
        <f>AO356*F356</f>
        <v>0</v>
      </c>
      <c r="AQ356" s="113" t="n"/>
      <c r="AR356" s="192">
        <f>AQ356*E356</f>
        <v>0</v>
      </c>
      <c r="AS356" s="115" t="n"/>
      <c r="AT356" s="183">
        <f>AS356*F356</f>
        <v>0</v>
      </c>
      <c r="AU356" s="113" t="n"/>
      <c r="AV356" s="192">
        <f>AU356*E356</f>
        <v>0</v>
      </c>
      <c r="AW356" s="115" t="n"/>
      <c r="AX356" s="183">
        <f>AW356*F356</f>
        <v>0</v>
      </c>
      <c r="AY356" s="113" t="n"/>
      <c r="AZ356" s="192">
        <f>AY356*E356</f>
        <v>0</v>
      </c>
      <c r="BA356" s="115" t="n"/>
      <c r="BB356" s="183">
        <f>BA356*F356</f>
        <v>0</v>
      </c>
      <c r="BC356" s="113" t="n"/>
      <c r="BD356" s="192">
        <f>BC356*E356</f>
        <v>0</v>
      </c>
      <c r="BE356" s="115" t="n"/>
      <c r="BF356" s="183">
        <f>BE356*F356</f>
        <v>0</v>
      </c>
    </row>
    <row r="357" ht="42.6" customHeight="1">
      <c r="A357" s="19" t="inlineStr">
        <is>
          <t>08.023.0202</t>
        </is>
      </c>
      <c r="B357" s="15" t="inlineStr">
        <is>
          <t>תעלות ברוחב 30 מ"מ ובעומק 17 מ"מ מפלסטיק, קבועות על מבנה או תלויות מהתקרה, לרבות מכסה וחיזוקי ברזל, דוגמת "פלגל" או ש"ע</t>
        </is>
      </c>
      <c r="C357" s="14" t="inlineStr">
        <is>
          <t>מ'</t>
        </is>
      </c>
      <c r="D357" s="193" t="n">
        <v>22.1</v>
      </c>
      <c r="E357" s="180">
        <f>D357*(1-$E$2)</f>
        <v>18.785</v>
      </c>
      <c r="F357" s="194">
        <f>E357*(1+$F$2)</f>
        <v>19.72425</v>
      </c>
      <c r="H357" s="46">
        <f>K357+O357+W357+AA357+AE357+AI357+AQ357+AU357+AY357+BC357</f>
        <v>0</v>
      </c>
      <c r="I357" s="59">
        <f>M357+Q357+U357+Y357+AC357+AG357+AK357+AO357+AS357+AW357+BA357+BE357</f>
        <v>0</v>
      </c>
      <c r="K357" s="108" t="n"/>
      <c r="L357" s="190">
        <f>K357*E357</f>
        <v>0</v>
      </c>
      <c r="M357" s="110" t="n"/>
      <c r="N357" s="183">
        <f>M357*F357</f>
        <v>0</v>
      </c>
      <c r="O357" s="108" t="n"/>
      <c r="P357" s="191">
        <f>O357*E357</f>
        <v>0</v>
      </c>
      <c r="Q357" s="112" t="n"/>
      <c r="R357" s="183">
        <f>Q357*F357</f>
        <v>0</v>
      </c>
      <c r="S357" s="108" t="n"/>
      <c r="T357" s="191">
        <f>S357*E357</f>
        <v>0</v>
      </c>
      <c r="U357" s="112" t="n"/>
      <c r="V357" s="183">
        <f>U357*F357</f>
        <v>0</v>
      </c>
      <c r="W357" s="108" t="n"/>
      <c r="X357" s="191">
        <f>W357*E357</f>
        <v>0</v>
      </c>
      <c r="Y357" s="112" t="n"/>
      <c r="Z357" s="183">
        <f>Y357*F357</f>
        <v>0</v>
      </c>
      <c r="AA357" s="108" t="n"/>
      <c r="AB357" s="191">
        <f>AA357*E357</f>
        <v>0</v>
      </c>
      <c r="AC357" s="112" t="n"/>
      <c r="AD357" s="183">
        <f>AC357*F357</f>
        <v>0</v>
      </c>
      <c r="AE357" s="108" t="n"/>
      <c r="AF357" s="191">
        <f>AE357*E357</f>
        <v>0</v>
      </c>
      <c r="AG357" s="112" t="n"/>
      <c r="AH357" s="183">
        <f>AG357*F357</f>
        <v>0</v>
      </c>
      <c r="AI357" s="108" t="n"/>
      <c r="AJ357" s="191">
        <f>AI357*E357</f>
        <v>0</v>
      </c>
      <c r="AK357" s="112" t="n"/>
      <c r="AL357" s="183">
        <f>AK357*F357</f>
        <v>0</v>
      </c>
      <c r="AM357" s="113" t="n"/>
      <c r="AN357" s="192">
        <f>AM357*E357</f>
        <v>0</v>
      </c>
      <c r="AO357" s="115" t="n"/>
      <c r="AP357" s="183">
        <f>AO357*F357</f>
        <v>0</v>
      </c>
      <c r="AQ357" s="113" t="n"/>
      <c r="AR357" s="192">
        <f>AQ357*E357</f>
        <v>0</v>
      </c>
      <c r="AS357" s="115" t="n"/>
      <c r="AT357" s="183">
        <f>AS357*F357</f>
        <v>0</v>
      </c>
      <c r="AU357" s="113" t="n"/>
      <c r="AV357" s="192">
        <f>AU357*E357</f>
        <v>0</v>
      </c>
      <c r="AW357" s="115" t="n"/>
      <c r="AX357" s="183">
        <f>AW357*F357</f>
        <v>0</v>
      </c>
      <c r="AY357" s="113" t="n"/>
      <c r="AZ357" s="192">
        <f>AY357*E357</f>
        <v>0</v>
      </c>
      <c r="BA357" s="115" t="n"/>
      <c r="BB357" s="183">
        <f>BA357*F357</f>
        <v>0</v>
      </c>
      <c r="BC357" s="113" t="n"/>
      <c r="BD357" s="192">
        <f>BC357*E357</f>
        <v>0</v>
      </c>
      <c r="BE357" s="115" t="n"/>
      <c r="BF357" s="183">
        <f>BE357*F357</f>
        <v>0</v>
      </c>
    </row>
    <row r="358" ht="42.6" customHeight="1">
      <c r="A358" s="19" t="inlineStr">
        <is>
          <t>08.023.0205</t>
        </is>
      </c>
      <c r="B358" s="15" t="inlineStr">
        <is>
          <t>תעלות ברוחב 30 מ"מ ובעומק 25 מ"מ מפלסטיק, קבועות על מבנה או תלויות מהתקרה, לרבות מכסה וחיזוקי ברזל, דוגמת "פלגל" או ש"ע</t>
        </is>
      </c>
      <c r="C358" s="14" t="inlineStr">
        <is>
          <t>מ'</t>
        </is>
      </c>
      <c r="D358" s="193" t="n">
        <v>25.8</v>
      </c>
      <c r="E358" s="180">
        <f>D358*(1-$E$2)</f>
        <v>21.93</v>
      </c>
      <c r="F358" s="194">
        <f>E358*(1+$F$2)</f>
        <v>23.026500000000002</v>
      </c>
      <c r="H358" s="46">
        <f>K358+O358+W358+AA358+AE358+AI358+AQ358+AU358+AY358+BC358</f>
        <v>0</v>
      </c>
      <c r="I358" s="59">
        <f>M358+Q358+U358+Y358+AC358+AG358+AK358+AO358+AS358+AW358+BA358+BE358</f>
        <v>0</v>
      </c>
      <c r="K358" s="108" t="n"/>
      <c r="L358" s="190">
        <f>K358*E358</f>
        <v>0</v>
      </c>
      <c r="M358" s="110" t="n"/>
      <c r="N358" s="183">
        <f>M358*F358</f>
        <v>0</v>
      </c>
      <c r="O358" s="108" t="n"/>
      <c r="P358" s="191">
        <f>O358*E358</f>
        <v>0</v>
      </c>
      <c r="Q358" s="112" t="n"/>
      <c r="R358" s="183">
        <f>Q358*F358</f>
        <v>0</v>
      </c>
      <c r="S358" s="108" t="n"/>
      <c r="T358" s="191">
        <f>S358*E358</f>
        <v>0</v>
      </c>
      <c r="U358" s="112" t="n"/>
      <c r="V358" s="183">
        <f>U358*F358</f>
        <v>0</v>
      </c>
      <c r="W358" s="108" t="n"/>
      <c r="X358" s="191">
        <f>W358*E358</f>
        <v>0</v>
      </c>
      <c r="Y358" s="112" t="n"/>
      <c r="Z358" s="183">
        <f>Y358*F358</f>
        <v>0</v>
      </c>
      <c r="AA358" s="108" t="n"/>
      <c r="AB358" s="191">
        <f>AA358*E358</f>
        <v>0</v>
      </c>
      <c r="AC358" s="112" t="n"/>
      <c r="AD358" s="183">
        <f>AC358*F358</f>
        <v>0</v>
      </c>
      <c r="AE358" s="108" t="n"/>
      <c r="AF358" s="191">
        <f>AE358*E358</f>
        <v>0</v>
      </c>
      <c r="AG358" s="112" t="n"/>
      <c r="AH358" s="183">
        <f>AG358*F358</f>
        <v>0</v>
      </c>
      <c r="AI358" s="108" t="n"/>
      <c r="AJ358" s="191">
        <f>AI358*E358</f>
        <v>0</v>
      </c>
      <c r="AK358" s="112" t="n"/>
      <c r="AL358" s="183">
        <f>AK358*F358</f>
        <v>0</v>
      </c>
      <c r="AM358" s="113" t="n"/>
      <c r="AN358" s="192">
        <f>AM358*E358</f>
        <v>0</v>
      </c>
      <c r="AO358" s="115" t="n"/>
      <c r="AP358" s="183">
        <f>AO358*F358</f>
        <v>0</v>
      </c>
      <c r="AQ358" s="113" t="n"/>
      <c r="AR358" s="192">
        <f>AQ358*E358</f>
        <v>0</v>
      </c>
      <c r="AS358" s="115" t="n"/>
      <c r="AT358" s="183">
        <f>AS358*F358</f>
        <v>0</v>
      </c>
      <c r="AU358" s="113" t="n"/>
      <c r="AV358" s="192">
        <f>AU358*E358</f>
        <v>0</v>
      </c>
      <c r="AW358" s="115" t="n"/>
      <c r="AX358" s="183">
        <f>AW358*F358</f>
        <v>0</v>
      </c>
      <c r="AY358" s="113" t="n"/>
      <c r="AZ358" s="192">
        <f>AY358*E358</f>
        <v>0</v>
      </c>
      <c r="BA358" s="115" t="n"/>
      <c r="BB358" s="183">
        <f>BA358*F358</f>
        <v>0</v>
      </c>
      <c r="BC358" s="113" t="n"/>
      <c r="BD358" s="192">
        <f>BC358*E358</f>
        <v>0</v>
      </c>
      <c r="BE358" s="115" t="n"/>
      <c r="BF358" s="183">
        <f>BE358*F358</f>
        <v>0</v>
      </c>
    </row>
    <row r="359" ht="42.6" customHeight="1">
      <c r="A359" s="19" t="inlineStr">
        <is>
          <t>08.023.0210</t>
        </is>
      </c>
      <c r="B359" s="15" t="inlineStr">
        <is>
          <t>תעלות ברוחב 40 מ"מ ובעומק 25 מ"מ מפלסטיק, קבועות על מבנה או תלויות מהתקרה, לרבות מכסה וחיזוקי ברזל, דוגמת "פלגל" או ש"ע</t>
        </is>
      </c>
      <c r="C359" s="14" t="inlineStr">
        <is>
          <t>מ'</t>
        </is>
      </c>
      <c r="D359" s="193" t="n">
        <v>32.1</v>
      </c>
      <c r="E359" s="180">
        <f>D359*(1-$E$2)</f>
        <v>27.285</v>
      </c>
      <c r="F359" s="194">
        <f>E359*(1+$F$2)</f>
        <v>28.649250000000002</v>
      </c>
      <c r="H359" s="46">
        <f>K359+O359+W359+AA359+AE359+AI359+AQ359+AU359+AY359+BC359</f>
        <v>0</v>
      </c>
      <c r="I359" s="59">
        <f>M359+Q359+U359+Y359+AC359+AG359+AK359+AO359+AS359+AW359+BA359+BE359</f>
        <v>0</v>
      </c>
      <c r="K359" s="108" t="n"/>
      <c r="L359" s="190">
        <f>K359*E359</f>
        <v>0</v>
      </c>
      <c r="M359" s="110" t="n"/>
      <c r="N359" s="183">
        <f>M359*F359</f>
        <v>0</v>
      </c>
      <c r="O359" s="108" t="n"/>
      <c r="P359" s="191">
        <f>O359*E359</f>
        <v>0</v>
      </c>
      <c r="Q359" s="112" t="n"/>
      <c r="R359" s="183">
        <f>Q359*F359</f>
        <v>0</v>
      </c>
      <c r="S359" s="108" t="n"/>
      <c r="T359" s="191">
        <f>S359*E359</f>
        <v>0</v>
      </c>
      <c r="U359" s="112" t="n"/>
      <c r="V359" s="183">
        <f>U359*F359</f>
        <v>0</v>
      </c>
      <c r="W359" s="108" t="n"/>
      <c r="X359" s="191">
        <f>W359*E359</f>
        <v>0</v>
      </c>
      <c r="Y359" s="112" t="n"/>
      <c r="Z359" s="183">
        <f>Y359*F359</f>
        <v>0</v>
      </c>
      <c r="AA359" s="108" t="n"/>
      <c r="AB359" s="191">
        <f>AA359*E359</f>
        <v>0</v>
      </c>
      <c r="AC359" s="112" t="n"/>
      <c r="AD359" s="183">
        <f>AC359*F359</f>
        <v>0</v>
      </c>
      <c r="AE359" s="108" t="n"/>
      <c r="AF359" s="191">
        <f>AE359*E359</f>
        <v>0</v>
      </c>
      <c r="AG359" s="112" t="n"/>
      <c r="AH359" s="183">
        <f>AG359*F359</f>
        <v>0</v>
      </c>
      <c r="AI359" s="108" t="n"/>
      <c r="AJ359" s="191">
        <f>AI359*E359</f>
        <v>0</v>
      </c>
      <c r="AK359" s="112" t="n"/>
      <c r="AL359" s="183">
        <f>AK359*F359</f>
        <v>0</v>
      </c>
      <c r="AM359" s="113" t="n"/>
      <c r="AN359" s="192">
        <f>AM359*E359</f>
        <v>0</v>
      </c>
      <c r="AO359" s="115" t="n"/>
      <c r="AP359" s="183">
        <f>AO359*F359</f>
        <v>0</v>
      </c>
      <c r="AQ359" s="113" t="n"/>
      <c r="AR359" s="192">
        <f>AQ359*E359</f>
        <v>0</v>
      </c>
      <c r="AS359" s="115" t="n"/>
      <c r="AT359" s="183">
        <f>AS359*F359</f>
        <v>0</v>
      </c>
      <c r="AU359" s="113" t="n"/>
      <c r="AV359" s="192">
        <f>AU359*E359</f>
        <v>0</v>
      </c>
      <c r="AW359" s="115" t="n"/>
      <c r="AX359" s="183">
        <f>AW359*F359</f>
        <v>0</v>
      </c>
      <c r="AY359" s="113" t="n"/>
      <c r="AZ359" s="192">
        <f>AY359*E359</f>
        <v>0</v>
      </c>
      <c r="BA359" s="115" t="n"/>
      <c r="BB359" s="183">
        <f>BA359*F359</f>
        <v>0</v>
      </c>
      <c r="BC359" s="113" t="n"/>
      <c r="BD359" s="192">
        <f>BC359*E359</f>
        <v>0</v>
      </c>
      <c r="BE359" s="115" t="n"/>
      <c r="BF359" s="183">
        <f>BE359*F359</f>
        <v>0</v>
      </c>
    </row>
    <row r="360" ht="42.6" customHeight="1">
      <c r="A360" s="19" t="inlineStr">
        <is>
          <t>08.023.0215</t>
        </is>
      </c>
      <c r="B360" s="15" t="inlineStr">
        <is>
          <t>תעלות ברוחב 40 מ"מ ובעומק 42 מ"מ מפלסטיק, קבועות על מבנה או תלויות מהתקרה, לרבות מכסה וחיזוקי ברזל, דוגמת "פלגל" או ש"ע</t>
        </is>
      </c>
      <c r="C360" s="14" t="inlineStr">
        <is>
          <t>מ'</t>
        </is>
      </c>
      <c r="D360" s="193" t="n">
        <v>40.1</v>
      </c>
      <c r="E360" s="180">
        <f>D360*(1-$E$2)</f>
        <v>34.085</v>
      </c>
      <c r="F360" s="194">
        <f>E360*(1+$F$2)</f>
        <v>35.78925</v>
      </c>
      <c r="H360" s="46">
        <f>K360+O360+W360+AA360+AE360+AI360+AQ360+AU360+AY360+BC360</f>
        <v>0</v>
      </c>
      <c r="I360" s="59">
        <f>M360+Q360+U360+Y360+AC360+AG360+AK360+AO360+AS360+AW360+BA360+BE360</f>
        <v>0</v>
      </c>
      <c r="K360" s="108" t="n"/>
      <c r="L360" s="190">
        <f>K360*E360</f>
        <v>0</v>
      </c>
      <c r="M360" s="110" t="n"/>
      <c r="N360" s="183">
        <f>M360*F360</f>
        <v>0</v>
      </c>
      <c r="O360" s="108" t="n"/>
      <c r="P360" s="191">
        <f>O360*E360</f>
        <v>0</v>
      </c>
      <c r="Q360" s="112" t="n"/>
      <c r="R360" s="183">
        <f>Q360*F360</f>
        <v>0</v>
      </c>
      <c r="S360" s="108" t="n"/>
      <c r="T360" s="191">
        <f>S360*E360</f>
        <v>0</v>
      </c>
      <c r="U360" s="112" t="n"/>
      <c r="V360" s="183">
        <f>U360*F360</f>
        <v>0</v>
      </c>
      <c r="W360" s="108" t="n"/>
      <c r="X360" s="191">
        <f>W360*E360</f>
        <v>0</v>
      </c>
      <c r="Y360" s="112" t="n"/>
      <c r="Z360" s="183">
        <f>Y360*F360</f>
        <v>0</v>
      </c>
      <c r="AA360" s="108" t="n"/>
      <c r="AB360" s="191">
        <f>AA360*E360</f>
        <v>0</v>
      </c>
      <c r="AC360" s="112" t="n"/>
      <c r="AD360" s="183">
        <f>AC360*F360</f>
        <v>0</v>
      </c>
      <c r="AE360" s="108" t="n"/>
      <c r="AF360" s="191">
        <f>AE360*E360</f>
        <v>0</v>
      </c>
      <c r="AG360" s="112" t="n"/>
      <c r="AH360" s="183">
        <f>AG360*F360</f>
        <v>0</v>
      </c>
      <c r="AI360" s="108" t="n"/>
      <c r="AJ360" s="191">
        <f>AI360*E360</f>
        <v>0</v>
      </c>
      <c r="AK360" s="112" t="n"/>
      <c r="AL360" s="183">
        <f>AK360*F360</f>
        <v>0</v>
      </c>
      <c r="AM360" s="113" t="n"/>
      <c r="AN360" s="192">
        <f>AM360*E360</f>
        <v>0</v>
      </c>
      <c r="AO360" s="115" t="n"/>
      <c r="AP360" s="183">
        <f>AO360*F360</f>
        <v>0</v>
      </c>
      <c r="AQ360" s="113" t="n"/>
      <c r="AR360" s="192">
        <f>AQ360*E360</f>
        <v>0</v>
      </c>
      <c r="AS360" s="115" t="n"/>
      <c r="AT360" s="183">
        <f>AS360*F360</f>
        <v>0</v>
      </c>
      <c r="AU360" s="113" t="n"/>
      <c r="AV360" s="192">
        <f>AU360*E360</f>
        <v>0</v>
      </c>
      <c r="AW360" s="115" t="n"/>
      <c r="AX360" s="183">
        <f>AW360*F360</f>
        <v>0</v>
      </c>
      <c r="AY360" s="113" t="n"/>
      <c r="AZ360" s="192">
        <f>AY360*E360</f>
        <v>0</v>
      </c>
      <c r="BA360" s="115" t="n"/>
      <c r="BB360" s="183">
        <f>BA360*F360</f>
        <v>0</v>
      </c>
      <c r="BC360" s="113" t="n"/>
      <c r="BD360" s="192">
        <f>BC360*E360</f>
        <v>0</v>
      </c>
      <c r="BE360" s="115" t="n"/>
      <c r="BF360" s="183">
        <f>BE360*F360</f>
        <v>0</v>
      </c>
    </row>
    <row r="361" ht="42.6" customHeight="1">
      <c r="A361" s="19" t="inlineStr">
        <is>
          <t>08.023.0220</t>
        </is>
      </c>
      <c r="B361" s="15" t="inlineStr">
        <is>
          <t>תעלות ברוחב 25 מ"מ ובעומק 60 מ"מ מפלסטיק, קבועות על מבנה או תלויות מהתקרה, לרבות מכסה וחיזוקי ברזל, דוגמת "פלגל" או ש"ע</t>
        </is>
      </c>
      <c r="C361" s="14" t="inlineStr">
        <is>
          <t>מ'</t>
        </is>
      </c>
      <c r="D361" s="193" t="n">
        <v>50</v>
      </c>
      <c r="E361" s="180">
        <f>D361*(1-$E$2)</f>
        <v>42.5</v>
      </c>
      <c r="F361" s="194">
        <f>E361*(1+$F$2)</f>
        <v>44.625</v>
      </c>
      <c r="H361" s="46">
        <f>K361+O361+W361+AA361+AE361+AI361+AQ361+AU361+AY361+BC361</f>
        <v>0</v>
      </c>
      <c r="I361" s="59">
        <f>M361+Q361+U361+Y361+AC361+AG361+AK361+AO361+AS361+AW361+BA361+BE361</f>
        <v>0</v>
      </c>
      <c r="K361" s="108" t="n"/>
      <c r="L361" s="190">
        <f>K361*E361</f>
        <v>0</v>
      </c>
      <c r="M361" s="110" t="n"/>
      <c r="N361" s="183">
        <f>M361*F361</f>
        <v>0</v>
      </c>
      <c r="O361" s="108" t="n"/>
      <c r="P361" s="191">
        <f>O361*E361</f>
        <v>0</v>
      </c>
      <c r="Q361" s="112" t="n"/>
      <c r="R361" s="183">
        <f>Q361*F361</f>
        <v>0</v>
      </c>
      <c r="S361" s="108" t="n"/>
      <c r="T361" s="191">
        <f>S361*E361</f>
        <v>0</v>
      </c>
      <c r="U361" s="112" t="n"/>
      <c r="V361" s="183">
        <f>U361*F361</f>
        <v>0</v>
      </c>
      <c r="W361" s="108" t="n"/>
      <c r="X361" s="191">
        <f>W361*E361</f>
        <v>0</v>
      </c>
      <c r="Y361" s="112" t="n"/>
      <c r="Z361" s="183">
        <f>Y361*F361</f>
        <v>0</v>
      </c>
      <c r="AA361" s="108" t="n"/>
      <c r="AB361" s="191">
        <f>AA361*E361</f>
        <v>0</v>
      </c>
      <c r="AC361" s="112" t="n"/>
      <c r="AD361" s="183">
        <f>AC361*F361</f>
        <v>0</v>
      </c>
      <c r="AE361" s="108" t="n"/>
      <c r="AF361" s="191">
        <f>AE361*E361</f>
        <v>0</v>
      </c>
      <c r="AG361" s="112" t="n"/>
      <c r="AH361" s="183">
        <f>AG361*F361</f>
        <v>0</v>
      </c>
      <c r="AI361" s="108" t="n"/>
      <c r="AJ361" s="191">
        <f>AI361*E361</f>
        <v>0</v>
      </c>
      <c r="AK361" s="112" t="n"/>
      <c r="AL361" s="183">
        <f>AK361*F361</f>
        <v>0</v>
      </c>
      <c r="AM361" s="113" t="n"/>
      <c r="AN361" s="192">
        <f>AM361*E361</f>
        <v>0</v>
      </c>
      <c r="AO361" s="115" t="n"/>
      <c r="AP361" s="183">
        <f>AO361*F361</f>
        <v>0</v>
      </c>
      <c r="AQ361" s="113" t="n"/>
      <c r="AR361" s="192">
        <f>AQ361*E361</f>
        <v>0</v>
      </c>
      <c r="AS361" s="115" t="n"/>
      <c r="AT361" s="183">
        <f>AS361*F361</f>
        <v>0</v>
      </c>
      <c r="AU361" s="113" t="n"/>
      <c r="AV361" s="192">
        <f>AU361*E361</f>
        <v>0</v>
      </c>
      <c r="AW361" s="115" t="n"/>
      <c r="AX361" s="183">
        <f>AW361*F361</f>
        <v>0</v>
      </c>
      <c r="AY361" s="113" t="n"/>
      <c r="AZ361" s="192">
        <f>AY361*E361</f>
        <v>0</v>
      </c>
      <c r="BA361" s="115" t="n"/>
      <c r="BB361" s="183">
        <f>BA361*F361</f>
        <v>0</v>
      </c>
      <c r="BC361" s="113" t="n"/>
      <c r="BD361" s="192">
        <f>BC361*E361</f>
        <v>0</v>
      </c>
      <c r="BE361" s="115" t="n"/>
      <c r="BF361" s="183">
        <f>BE361*F361</f>
        <v>0</v>
      </c>
    </row>
    <row r="362" ht="42.6" customHeight="1">
      <c r="A362" s="19" t="inlineStr">
        <is>
          <t>08.023.0230</t>
        </is>
      </c>
      <c r="B362" s="15" t="inlineStr">
        <is>
          <t>תעלות ברוחב 42 מ"מ ובעומק 60 מ"מ מפלסטיק, קבועות על מבנה או תלויות מהתקרה, לרבות מכסה וחיזוקי ברזל, דוגמת "פלגל" או ש"ע</t>
        </is>
      </c>
      <c r="C362" s="14" t="inlineStr">
        <is>
          <t>מ'</t>
        </is>
      </c>
      <c r="D362" s="193" t="n">
        <v>51</v>
      </c>
      <c r="E362" s="180">
        <f>D362*(1-$E$2)</f>
        <v>43.35</v>
      </c>
      <c r="F362" s="194">
        <f>E362*(1+$F$2)</f>
        <v>45.517500000000005</v>
      </c>
      <c r="H362" s="46">
        <f>K362+O362+W362+AA362+AE362+AI362+AQ362+AU362+AY362+BC362</f>
        <v>0</v>
      </c>
      <c r="I362" s="59">
        <f>M362+Q362+U362+Y362+AC362+AG362+AK362+AO362+AS362+AW362+BA362+BE362</f>
        <v>0</v>
      </c>
      <c r="K362" s="108" t="n"/>
      <c r="L362" s="190">
        <f>K362*E362</f>
        <v>0</v>
      </c>
      <c r="M362" s="110" t="n"/>
      <c r="N362" s="183">
        <f>M362*F362</f>
        <v>0</v>
      </c>
      <c r="O362" s="108" t="n"/>
      <c r="P362" s="191">
        <f>O362*E362</f>
        <v>0</v>
      </c>
      <c r="Q362" s="112" t="n"/>
      <c r="R362" s="183">
        <f>Q362*F362</f>
        <v>0</v>
      </c>
      <c r="S362" s="108" t="n"/>
      <c r="T362" s="191">
        <f>S362*E362</f>
        <v>0</v>
      </c>
      <c r="U362" s="112" t="n"/>
      <c r="V362" s="183">
        <f>U362*F362</f>
        <v>0</v>
      </c>
      <c r="W362" s="108" t="n"/>
      <c r="X362" s="191">
        <f>W362*E362</f>
        <v>0</v>
      </c>
      <c r="Y362" s="112" t="n"/>
      <c r="Z362" s="183">
        <f>Y362*F362</f>
        <v>0</v>
      </c>
      <c r="AA362" s="108" t="n"/>
      <c r="AB362" s="191">
        <f>AA362*E362</f>
        <v>0</v>
      </c>
      <c r="AC362" s="112" t="n"/>
      <c r="AD362" s="183">
        <f>AC362*F362</f>
        <v>0</v>
      </c>
      <c r="AE362" s="108" t="n"/>
      <c r="AF362" s="191">
        <f>AE362*E362</f>
        <v>0</v>
      </c>
      <c r="AG362" s="112" t="n"/>
      <c r="AH362" s="183">
        <f>AG362*F362</f>
        <v>0</v>
      </c>
      <c r="AI362" s="108" t="n"/>
      <c r="AJ362" s="191">
        <f>AI362*E362</f>
        <v>0</v>
      </c>
      <c r="AK362" s="112" t="n"/>
      <c r="AL362" s="183">
        <f>AK362*F362</f>
        <v>0</v>
      </c>
      <c r="AM362" s="113" t="n"/>
      <c r="AN362" s="192">
        <f>AM362*E362</f>
        <v>0</v>
      </c>
      <c r="AO362" s="115" t="n"/>
      <c r="AP362" s="183">
        <f>AO362*F362</f>
        <v>0</v>
      </c>
      <c r="AQ362" s="113" t="n"/>
      <c r="AR362" s="192">
        <f>AQ362*E362</f>
        <v>0</v>
      </c>
      <c r="AS362" s="115" t="n"/>
      <c r="AT362" s="183">
        <f>AS362*F362</f>
        <v>0</v>
      </c>
      <c r="AU362" s="113" t="n"/>
      <c r="AV362" s="192">
        <f>AU362*E362</f>
        <v>0</v>
      </c>
      <c r="AW362" s="115" t="n"/>
      <c r="AX362" s="183">
        <f>AW362*F362</f>
        <v>0</v>
      </c>
      <c r="AY362" s="113" t="n"/>
      <c r="AZ362" s="192">
        <f>AY362*E362</f>
        <v>0</v>
      </c>
      <c r="BA362" s="115" t="n"/>
      <c r="BB362" s="183">
        <f>BA362*F362</f>
        <v>0</v>
      </c>
      <c r="BC362" s="113" t="n"/>
      <c r="BD362" s="192">
        <f>BC362*E362</f>
        <v>0</v>
      </c>
      <c r="BE362" s="115" t="n"/>
      <c r="BF362" s="183">
        <f>BE362*F362</f>
        <v>0</v>
      </c>
    </row>
    <row r="363" ht="42.6" customHeight="1">
      <c r="A363" s="19" t="inlineStr">
        <is>
          <t>08.023.0240</t>
        </is>
      </c>
      <c r="B363" s="15" t="inlineStr">
        <is>
          <t>תעלות ברוחב 60 מ"מ ובעומק 60 מ"מ מפלסטיק, קבועות על מבנה או תלויות מהתקרה, לרבות מכסה וחיזוקי ברזל, דוגמת "פלגל" או ש"ע</t>
        </is>
      </c>
      <c r="C363" s="14" t="inlineStr">
        <is>
          <t>מ'</t>
        </is>
      </c>
      <c r="D363" s="193" t="n">
        <v>68</v>
      </c>
      <c r="E363" s="180">
        <f>D363*(1-$E$2)</f>
        <v>57.8</v>
      </c>
      <c r="F363" s="194">
        <f>E363*(1+$F$2)</f>
        <v>60.69</v>
      </c>
      <c r="H363" s="46">
        <f>K363+O363+W363+AA363+AE363+AI363+AQ363+AU363+AY363+BC363</f>
        <v>0</v>
      </c>
      <c r="I363" s="59">
        <f>M363+Q363+U363+Y363+AC363+AG363+AK363+AO363+AS363+AW363+BA363+BE363</f>
        <v>0</v>
      </c>
      <c r="K363" s="108" t="n"/>
      <c r="L363" s="190">
        <f>K363*E363</f>
        <v>0</v>
      </c>
      <c r="M363" s="110" t="n"/>
      <c r="N363" s="183">
        <f>M363*F363</f>
        <v>0</v>
      </c>
      <c r="O363" s="108" t="n"/>
      <c r="P363" s="191">
        <f>O363*E363</f>
        <v>0</v>
      </c>
      <c r="Q363" s="112" t="n"/>
      <c r="R363" s="183">
        <f>Q363*F363</f>
        <v>0</v>
      </c>
      <c r="S363" s="108" t="n"/>
      <c r="T363" s="191">
        <f>S363*E363</f>
        <v>0</v>
      </c>
      <c r="U363" s="112" t="n"/>
      <c r="V363" s="183">
        <f>U363*F363</f>
        <v>0</v>
      </c>
      <c r="W363" s="108" t="n"/>
      <c r="X363" s="191">
        <f>W363*E363</f>
        <v>0</v>
      </c>
      <c r="Y363" s="112" t="n"/>
      <c r="Z363" s="183">
        <f>Y363*F363</f>
        <v>0</v>
      </c>
      <c r="AA363" s="108" t="n"/>
      <c r="AB363" s="191">
        <f>AA363*E363</f>
        <v>0</v>
      </c>
      <c r="AC363" s="112" t="n"/>
      <c r="AD363" s="183">
        <f>AC363*F363</f>
        <v>0</v>
      </c>
      <c r="AE363" s="108" t="n"/>
      <c r="AF363" s="191">
        <f>AE363*E363</f>
        <v>0</v>
      </c>
      <c r="AG363" s="112" t="n"/>
      <c r="AH363" s="183">
        <f>AG363*F363</f>
        <v>0</v>
      </c>
      <c r="AI363" s="108" t="n"/>
      <c r="AJ363" s="191">
        <f>AI363*E363</f>
        <v>0</v>
      </c>
      <c r="AK363" s="112" t="n"/>
      <c r="AL363" s="183">
        <f>AK363*F363</f>
        <v>0</v>
      </c>
      <c r="AM363" s="113" t="n"/>
      <c r="AN363" s="192">
        <f>AM363*E363</f>
        <v>0</v>
      </c>
      <c r="AO363" s="115" t="n"/>
      <c r="AP363" s="183">
        <f>AO363*F363</f>
        <v>0</v>
      </c>
      <c r="AQ363" s="113" t="n"/>
      <c r="AR363" s="192">
        <f>AQ363*E363</f>
        <v>0</v>
      </c>
      <c r="AS363" s="115" t="n"/>
      <c r="AT363" s="183">
        <f>AS363*F363</f>
        <v>0</v>
      </c>
      <c r="AU363" s="113" t="n"/>
      <c r="AV363" s="192">
        <f>AU363*E363</f>
        <v>0</v>
      </c>
      <c r="AW363" s="115" t="n"/>
      <c r="AX363" s="183">
        <f>AW363*F363</f>
        <v>0</v>
      </c>
      <c r="AY363" s="113" t="n"/>
      <c r="AZ363" s="192">
        <f>AY363*E363</f>
        <v>0</v>
      </c>
      <c r="BA363" s="115" t="n"/>
      <c r="BB363" s="183">
        <f>BA363*F363</f>
        <v>0</v>
      </c>
      <c r="BC363" s="113" t="n"/>
      <c r="BD363" s="192">
        <f>BC363*E363</f>
        <v>0</v>
      </c>
      <c r="BE363" s="115" t="n"/>
      <c r="BF363" s="183">
        <f>BE363*F363</f>
        <v>0</v>
      </c>
    </row>
    <row r="364" ht="42.6" customHeight="1">
      <c r="A364" s="19" t="inlineStr">
        <is>
          <t>08.023.0250</t>
        </is>
      </c>
      <c r="B364" s="15" t="inlineStr">
        <is>
          <t>תעלות ברוחב 60 מ"מ ובעומק 70 מ"מ מפלסטיק, קבועות על מבנה או תלויות מהתקרה, לרבות מכסה וחיזוקי ברזל, דוגמת "פלגל" או ש"ע</t>
        </is>
      </c>
      <c r="C364" s="14" t="inlineStr">
        <is>
          <t>מ'</t>
        </is>
      </c>
      <c r="D364" s="193" t="n">
        <v>88</v>
      </c>
      <c r="E364" s="180">
        <f>D364*(1-$E$2)</f>
        <v>74.8</v>
      </c>
      <c r="F364" s="194">
        <f>E364*(1+$F$2)</f>
        <v>78.54</v>
      </c>
      <c r="H364" s="46">
        <f>K364+O364+W364+AA364+AE364+AI364+AQ364+AU364+AY364+BC364</f>
        <v>0</v>
      </c>
      <c r="I364" s="59">
        <f>M364+Q364+U364+Y364+AC364+AG364+AK364+AO364+AS364+AW364+BA364+BE364</f>
        <v>0</v>
      </c>
      <c r="K364" s="108" t="n"/>
      <c r="L364" s="190">
        <f>K364*E364</f>
        <v>0</v>
      </c>
      <c r="M364" s="110" t="n"/>
      <c r="N364" s="183">
        <f>M364*F364</f>
        <v>0</v>
      </c>
      <c r="O364" s="108" t="n"/>
      <c r="P364" s="191">
        <f>O364*E364</f>
        <v>0</v>
      </c>
      <c r="Q364" s="112" t="n"/>
      <c r="R364" s="183">
        <f>Q364*F364</f>
        <v>0</v>
      </c>
      <c r="S364" s="108" t="n"/>
      <c r="T364" s="191">
        <f>S364*E364</f>
        <v>0</v>
      </c>
      <c r="U364" s="112" t="n"/>
      <c r="V364" s="183">
        <f>U364*F364</f>
        <v>0</v>
      </c>
      <c r="W364" s="108" t="n"/>
      <c r="X364" s="191">
        <f>W364*E364</f>
        <v>0</v>
      </c>
      <c r="Y364" s="112" t="n"/>
      <c r="Z364" s="183">
        <f>Y364*F364</f>
        <v>0</v>
      </c>
      <c r="AA364" s="108" t="n"/>
      <c r="AB364" s="191">
        <f>AA364*E364</f>
        <v>0</v>
      </c>
      <c r="AC364" s="112" t="n"/>
      <c r="AD364" s="183">
        <f>AC364*F364</f>
        <v>0</v>
      </c>
      <c r="AE364" s="108" t="n"/>
      <c r="AF364" s="191">
        <f>AE364*E364</f>
        <v>0</v>
      </c>
      <c r="AG364" s="112" t="n"/>
      <c r="AH364" s="183">
        <f>AG364*F364</f>
        <v>0</v>
      </c>
      <c r="AI364" s="108" t="n"/>
      <c r="AJ364" s="191">
        <f>AI364*E364</f>
        <v>0</v>
      </c>
      <c r="AK364" s="112" t="n"/>
      <c r="AL364" s="183">
        <f>AK364*F364</f>
        <v>0</v>
      </c>
      <c r="AM364" s="113" t="n"/>
      <c r="AN364" s="192">
        <f>AM364*E364</f>
        <v>0</v>
      </c>
      <c r="AO364" s="115" t="n"/>
      <c r="AP364" s="183">
        <f>AO364*F364</f>
        <v>0</v>
      </c>
      <c r="AQ364" s="113" t="n"/>
      <c r="AR364" s="192">
        <f>AQ364*E364</f>
        <v>0</v>
      </c>
      <c r="AS364" s="115" t="n"/>
      <c r="AT364" s="183">
        <f>AS364*F364</f>
        <v>0</v>
      </c>
      <c r="AU364" s="113" t="n"/>
      <c r="AV364" s="192">
        <f>AU364*E364</f>
        <v>0</v>
      </c>
      <c r="AW364" s="115" t="n"/>
      <c r="AX364" s="183">
        <f>AW364*F364</f>
        <v>0</v>
      </c>
      <c r="AY364" s="113" t="n"/>
      <c r="AZ364" s="192">
        <f>AY364*E364</f>
        <v>0</v>
      </c>
      <c r="BA364" s="115" t="n"/>
      <c r="BB364" s="183">
        <f>BA364*F364</f>
        <v>0</v>
      </c>
      <c r="BC364" s="113" t="n"/>
      <c r="BD364" s="192">
        <f>BC364*E364</f>
        <v>0</v>
      </c>
      <c r="BE364" s="115" t="n"/>
      <c r="BF364" s="183">
        <f>BE364*F364</f>
        <v>0</v>
      </c>
    </row>
    <row r="365" ht="42.6" customHeight="1">
      <c r="A365" s="19" t="inlineStr">
        <is>
          <t>08.023.0265</t>
        </is>
      </c>
      <c r="B365" s="15" t="inlineStr">
        <is>
          <t>תעלות ברוחב 100 מ"מ ובעומק 60 מ"מ מפלסטיק, קבועות על מבנה או תלויות מהתקרה, לרבות מכסה וחיזוקי ברזל, דוגמת "פלגל" או ש"ע</t>
        </is>
      </c>
      <c r="C365" s="14" t="inlineStr">
        <is>
          <t>מ'</t>
        </is>
      </c>
      <c r="D365" s="193" t="n">
        <v>86</v>
      </c>
      <c r="E365" s="180">
        <f>D365*(1-$E$2)</f>
        <v>73.1</v>
      </c>
      <c r="F365" s="194">
        <f>E365*(1+$F$2)</f>
        <v>76.755</v>
      </c>
      <c r="H365" s="46">
        <f>K365+O365+W365+AA365+AE365+AI365+AQ365+AU365+AY365+BC365</f>
        <v>0</v>
      </c>
      <c r="I365" s="59">
        <f>M365+Q365+U365+Y365+AC365+AG365+AK365+AO365+AS365+AW365+BA365+BE365</f>
        <v>0</v>
      </c>
      <c r="K365" s="108" t="n"/>
      <c r="L365" s="190">
        <f>K365*E365</f>
        <v>0</v>
      </c>
      <c r="M365" s="110" t="n"/>
      <c r="N365" s="183">
        <f>M365*F365</f>
        <v>0</v>
      </c>
      <c r="O365" s="108" t="n"/>
      <c r="P365" s="191">
        <f>O365*E365</f>
        <v>0</v>
      </c>
      <c r="Q365" s="112" t="n"/>
      <c r="R365" s="183">
        <f>Q365*F365</f>
        <v>0</v>
      </c>
      <c r="S365" s="108" t="n"/>
      <c r="T365" s="191">
        <f>S365*E365</f>
        <v>0</v>
      </c>
      <c r="U365" s="112" t="n"/>
      <c r="V365" s="183">
        <f>U365*F365</f>
        <v>0</v>
      </c>
      <c r="W365" s="108" t="n"/>
      <c r="X365" s="191">
        <f>W365*E365</f>
        <v>0</v>
      </c>
      <c r="Y365" s="112" t="n"/>
      <c r="Z365" s="183">
        <f>Y365*F365</f>
        <v>0</v>
      </c>
      <c r="AA365" s="108" t="n"/>
      <c r="AB365" s="191">
        <f>AA365*E365</f>
        <v>0</v>
      </c>
      <c r="AC365" s="112" t="n"/>
      <c r="AD365" s="183">
        <f>AC365*F365</f>
        <v>0</v>
      </c>
      <c r="AE365" s="108" t="n"/>
      <c r="AF365" s="191">
        <f>AE365*E365</f>
        <v>0</v>
      </c>
      <c r="AG365" s="112" t="n"/>
      <c r="AH365" s="183">
        <f>AG365*F365</f>
        <v>0</v>
      </c>
      <c r="AI365" s="108" t="n"/>
      <c r="AJ365" s="191">
        <f>AI365*E365</f>
        <v>0</v>
      </c>
      <c r="AK365" s="112" t="n"/>
      <c r="AL365" s="183">
        <f>AK365*F365</f>
        <v>0</v>
      </c>
      <c r="AM365" s="113" t="n"/>
      <c r="AN365" s="192">
        <f>AM365*E365</f>
        <v>0</v>
      </c>
      <c r="AO365" s="115" t="n"/>
      <c r="AP365" s="183">
        <f>AO365*F365</f>
        <v>0</v>
      </c>
      <c r="AQ365" s="113" t="n"/>
      <c r="AR365" s="192">
        <f>AQ365*E365</f>
        <v>0</v>
      </c>
      <c r="AS365" s="115" t="n"/>
      <c r="AT365" s="183">
        <f>AS365*F365</f>
        <v>0</v>
      </c>
      <c r="AU365" s="113" t="n"/>
      <c r="AV365" s="192">
        <f>AU365*E365</f>
        <v>0</v>
      </c>
      <c r="AW365" s="115" t="n"/>
      <c r="AX365" s="183">
        <f>AW365*F365</f>
        <v>0</v>
      </c>
      <c r="AY365" s="113" t="n"/>
      <c r="AZ365" s="192">
        <f>AY365*E365</f>
        <v>0</v>
      </c>
      <c r="BA365" s="115" t="n"/>
      <c r="BB365" s="183">
        <f>BA365*F365</f>
        <v>0</v>
      </c>
      <c r="BC365" s="113" t="n"/>
      <c r="BD365" s="192">
        <f>BC365*E365</f>
        <v>0</v>
      </c>
      <c r="BE365" s="115" t="n"/>
      <c r="BF365" s="183">
        <f>BE365*F365</f>
        <v>0</v>
      </c>
    </row>
    <row r="366" ht="42.6" customHeight="1">
      <c r="A366" s="19" t="inlineStr">
        <is>
          <t>08.023.0270</t>
        </is>
      </c>
      <c r="B366" s="15" t="inlineStr">
        <is>
          <t>תעלות ברוחב 120 מ"מ ובעומק 60 מ"מ מפלסטיק, קבועות על מבנה או תלויות מהתקרה, לרבות מכסה וחיזוקי ברזל, דוגמת "פלגל" או ש"ע</t>
        </is>
      </c>
      <c r="C366" s="14" t="inlineStr">
        <is>
          <t>מ'</t>
        </is>
      </c>
      <c r="D366" s="193" t="n">
        <v>102</v>
      </c>
      <c r="E366" s="180">
        <f>D366*(1-$E$2)</f>
        <v>86.7</v>
      </c>
      <c r="F366" s="194">
        <f>E366*(1+$F$2)</f>
        <v>91.03500000000001</v>
      </c>
      <c r="H366" s="46">
        <f>K366+O366+W366+AA366+AE366+AI366+AQ366+AU366+AY366+BC366</f>
        <v>0</v>
      </c>
      <c r="I366" s="59">
        <f>M366+Q366+U366+Y366+AC366+AG366+AK366+AO366+AS366+AW366+BA366+BE366</f>
        <v>0</v>
      </c>
      <c r="K366" s="108" t="n"/>
      <c r="L366" s="190">
        <f>K366*E366</f>
        <v>0</v>
      </c>
      <c r="M366" s="110" t="n"/>
      <c r="N366" s="183">
        <f>M366*F366</f>
        <v>0</v>
      </c>
      <c r="O366" s="108" t="n"/>
      <c r="P366" s="191">
        <f>O366*E366</f>
        <v>0</v>
      </c>
      <c r="Q366" s="112" t="n"/>
      <c r="R366" s="183">
        <f>Q366*F366</f>
        <v>0</v>
      </c>
      <c r="S366" s="108" t="n"/>
      <c r="T366" s="191">
        <f>S366*E366</f>
        <v>0</v>
      </c>
      <c r="U366" s="112" t="n"/>
      <c r="V366" s="183">
        <f>U366*F366</f>
        <v>0</v>
      </c>
      <c r="W366" s="108" t="n"/>
      <c r="X366" s="191">
        <f>W366*E366</f>
        <v>0</v>
      </c>
      <c r="Y366" s="112" t="n"/>
      <c r="Z366" s="183">
        <f>Y366*F366</f>
        <v>0</v>
      </c>
      <c r="AA366" s="108" t="n"/>
      <c r="AB366" s="191">
        <f>AA366*E366</f>
        <v>0</v>
      </c>
      <c r="AC366" s="112" t="n"/>
      <c r="AD366" s="183">
        <f>AC366*F366</f>
        <v>0</v>
      </c>
      <c r="AE366" s="108" t="n"/>
      <c r="AF366" s="191">
        <f>AE366*E366</f>
        <v>0</v>
      </c>
      <c r="AG366" s="112" t="n"/>
      <c r="AH366" s="183">
        <f>AG366*F366</f>
        <v>0</v>
      </c>
      <c r="AI366" s="108" t="n"/>
      <c r="AJ366" s="191">
        <f>AI366*E366</f>
        <v>0</v>
      </c>
      <c r="AK366" s="112" t="n"/>
      <c r="AL366" s="183">
        <f>AK366*F366</f>
        <v>0</v>
      </c>
      <c r="AM366" s="113" t="n"/>
      <c r="AN366" s="192">
        <f>AM366*E366</f>
        <v>0</v>
      </c>
      <c r="AO366" s="115" t="n"/>
      <c r="AP366" s="183">
        <f>AO366*F366</f>
        <v>0</v>
      </c>
      <c r="AQ366" s="113" t="n"/>
      <c r="AR366" s="192">
        <f>AQ366*E366</f>
        <v>0</v>
      </c>
      <c r="AS366" s="115" t="n"/>
      <c r="AT366" s="183">
        <f>AS366*F366</f>
        <v>0</v>
      </c>
      <c r="AU366" s="113" t="n"/>
      <c r="AV366" s="192">
        <f>AU366*E366</f>
        <v>0</v>
      </c>
      <c r="AW366" s="115" t="n"/>
      <c r="AX366" s="183">
        <f>AW366*F366</f>
        <v>0</v>
      </c>
      <c r="AY366" s="113" t="n"/>
      <c r="AZ366" s="192">
        <f>AY366*E366</f>
        <v>0</v>
      </c>
      <c r="BA366" s="115" t="n"/>
      <c r="BB366" s="183">
        <f>BA366*F366</f>
        <v>0</v>
      </c>
      <c r="BC366" s="113" t="n"/>
      <c r="BD366" s="192">
        <f>BC366*E366</f>
        <v>0</v>
      </c>
      <c r="BE366" s="115" t="n"/>
      <c r="BF366" s="183">
        <f>BE366*F366</f>
        <v>0</v>
      </c>
    </row>
    <row r="367" ht="42.6" customHeight="1">
      <c r="A367" s="19" t="inlineStr">
        <is>
          <t>08.023.0280</t>
        </is>
      </c>
      <c r="B367" s="15" t="inlineStr">
        <is>
          <t>תעלות ברוחב 200 מ"מ ובעומק 100 מ"מ מפלסטיק, קבועות על מבנה או תלויות מהתקרה, לרבות מכסה וחיזוקי ברזל, דוגמת "פלגל" או ש"ע</t>
        </is>
      </c>
      <c r="C367" s="14" t="inlineStr">
        <is>
          <t>מ'</t>
        </is>
      </c>
      <c r="D367" s="193" t="n">
        <v>266</v>
      </c>
      <c r="E367" s="180">
        <f>D367*(1-$E$2)</f>
        <v>226.1</v>
      </c>
      <c r="F367" s="194">
        <f>E367*(1+$F$2)</f>
        <v>237.405</v>
      </c>
      <c r="H367" s="46">
        <f>K367+O367+W367+AA367+AE367+AI367+AQ367+AU367+AY367+BC367</f>
        <v>0</v>
      </c>
      <c r="I367" s="59">
        <f>M367+Q367+U367+Y367+AC367+AG367+AK367+AO367+AS367+AW367+BA367+BE367</f>
        <v>0</v>
      </c>
      <c r="K367" s="108" t="n"/>
      <c r="L367" s="190">
        <f>K367*E367</f>
        <v>0</v>
      </c>
      <c r="M367" s="110" t="n"/>
      <c r="N367" s="183">
        <f>M367*F367</f>
        <v>0</v>
      </c>
      <c r="O367" s="108" t="n"/>
      <c r="P367" s="191">
        <f>O367*E367</f>
        <v>0</v>
      </c>
      <c r="Q367" s="112" t="n"/>
      <c r="R367" s="183">
        <f>Q367*F367</f>
        <v>0</v>
      </c>
      <c r="S367" s="108" t="n"/>
      <c r="T367" s="191">
        <f>S367*E367</f>
        <v>0</v>
      </c>
      <c r="U367" s="112" t="n"/>
      <c r="V367" s="183">
        <f>U367*F367</f>
        <v>0</v>
      </c>
      <c r="W367" s="108" t="n"/>
      <c r="X367" s="191">
        <f>W367*E367</f>
        <v>0</v>
      </c>
      <c r="Y367" s="112" t="n"/>
      <c r="Z367" s="183">
        <f>Y367*F367</f>
        <v>0</v>
      </c>
      <c r="AA367" s="108" t="n"/>
      <c r="AB367" s="191">
        <f>AA367*E367</f>
        <v>0</v>
      </c>
      <c r="AC367" s="112" t="n"/>
      <c r="AD367" s="183">
        <f>AC367*F367</f>
        <v>0</v>
      </c>
      <c r="AE367" s="108" t="n"/>
      <c r="AF367" s="191">
        <f>AE367*E367</f>
        <v>0</v>
      </c>
      <c r="AG367" s="112" t="n"/>
      <c r="AH367" s="183">
        <f>AG367*F367</f>
        <v>0</v>
      </c>
      <c r="AI367" s="108" t="n"/>
      <c r="AJ367" s="191">
        <f>AI367*E367</f>
        <v>0</v>
      </c>
      <c r="AK367" s="112" t="n"/>
      <c r="AL367" s="183">
        <f>AK367*F367</f>
        <v>0</v>
      </c>
      <c r="AM367" s="113" t="n"/>
      <c r="AN367" s="192">
        <f>AM367*E367</f>
        <v>0</v>
      </c>
      <c r="AO367" s="115" t="n"/>
      <c r="AP367" s="183">
        <f>AO367*F367</f>
        <v>0</v>
      </c>
      <c r="AQ367" s="113" t="n"/>
      <c r="AR367" s="192">
        <f>AQ367*E367</f>
        <v>0</v>
      </c>
      <c r="AS367" s="115" t="n"/>
      <c r="AT367" s="183">
        <f>AS367*F367</f>
        <v>0</v>
      </c>
      <c r="AU367" s="113" t="n"/>
      <c r="AV367" s="192">
        <f>AU367*E367</f>
        <v>0</v>
      </c>
      <c r="AW367" s="115" t="n"/>
      <c r="AX367" s="183">
        <f>AW367*F367</f>
        <v>0</v>
      </c>
      <c r="AY367" s="113" t="n"/>
      <c r="AZ367" s="192">
        <f>AY367*E367</f>
        <v>0</v>
      </c>
      <c r="BA367" s="115" t="n"/>
      <c r="BB367" s="183">
        <f>BA367*F367</f>
        <v>0</v>
      </c>
      <c r="BC367" s="113" t="n"/>
      <c r="BD367" s="192">
        <f>BC367*E367</f>
        <v>0</v>
      </c>
      <c r="BE367" s="115" t="n"/>
      <c r="BF367" s="183">
        <f>BE367*F367</f>
        <v>0</v>
      </c>
    </row>
    <row r="368" ht="42.6" customHeight="1">
      <c r="A368" s="19" t="inlineStr">
        <is>
          <t>08.023.0500</t>
        </is>
      </c>
      <c r="B368" s="15" t="inlineStr">
        <is>
          <t>תעלות מחולקות ברוחב 40 מ"מ ובעומק 17 מ"מ מפלסטיק, קבועות על מבנה או תלויות מהתקרה, לרבות מכסה וחיזוקי ברזל, דוגמת "פלגל" או ש"ע</t>
        </is>
      </c>
      <c r="C368" s="14" t="inlineStr">
        <is>
          <t>מ'</t>
        </is>
      </c>
      <c r="D368" s="193" t="n">
        <v>39</v>
      </c>
      <c r="E368" s="180">
        <f>D368*(1-$E$2)</f>
        <v>33.15</v>
      </c>
      <c r="F368" s="194">
        <f>E368*(1+$F$2)</f>
        <v>34.8075</v>
      </c>
      <c r="H368" s="46">
        <f>K368+O368+W368+AA368+AE368+AI368+AQ368+AU368+AY368+BC368</f>
        <v>0</v>
      </c>
      <c r="I368" s="59">
        <f>M368+Q368+U368+Y368+AC368+AG368+AK368+AO368+AS368+AW368+BA368+BE368</f>
        <v>0</v>
      </c>
      <c r="K368" s="108" t="n"/>
      <c r="L368" s="190">
        <f>K368*E368</f>
        <v>0</v>
      </c>
      <c r="M368" s="110" t="n"/>
      <c r="N368" s="183">
        <f>M368*F368</f>
        <v>0</v>
      </c>
      <c r="O368" s="108" t="n"/>
      <c r="P368" s="191">
        <f>O368*E368</f>
        <v>0</v>
      </c>
      <c r="Q368" s="112" t="n"/>
      <c r="R368" s="183">
        <f>Q368*F368</f>
        <v>0</v>
      </c>
      <c r="S368" s="108" t="n"/>
      <c r="T368" s="191">
        <f>S368*E368</f>
        <v>0</v>
      </c>
      <c r="U368" s="112" t="n"/>
      <c r="V368" s="183">
        <f>U368*F368</f>
        <v>0</v>
      </c>
      <c r="W368" s="108" t="n"/>
      <c r="X368" s="191">
        <f>W368*E368</f>
        <v>0</v>
      </c>
      <c r="Y368" s="112" t="n"/>
      <c r="Z368" s="183">
        <f>Y368*F368</f>
        <v>0</v>
      </c>
      <c r="AA368" s="108" t="n"/>
      <c r="AB368" s="191">
        <f>AA368*E368</f>
        <v>0</v>
      </c>
      <c r="AC368" s="112" t="n"/>
      <c r="AD368" s="183">
        <f>AC368*F368</f>
        <v>0</v>
      </c>
      <c r="AE368" s="108" t="n"/>
      <c r="AF368" s="191">
        <f>AE368*E368</f>
        <v>0</v>
      </c>
      <c r="AG368" s="112" t="n"/>
      <c r="AH368" s="183">
        <f>AG368*F368</f>
        <v>0</v>
      </c>
      <c r="AI368" s="108" t="n"/>
      <c r="AJ368" s="191">
        <f>AI368*E368</f>
        <v>0</v>
      </c>
      <c r="AK368" s="112" t="n"/>
      <c r="AL368" s="183">
        <f>AK368*F368</f>
        <v>0</v>
      </c>
      <c r="AM368" s="113" t="n"/>
      <c r="AN368" s="192">
        <f>AM368*E368</f>
        <v>0</v>
      </c>
      <c r="AO368" s="115" t="n"/>
      <c r="AP368" s="183">
        <f>AO368*F368</f>
        <v>0</v>
      </c>
      <c r="AQ368" s="113" t="n"/>
      <c r="AR368" s="192">
        <f>AQ368*E368</f>
        <v>0</v>
      </c>
      <c r="AS368" s="115" t="n"/>
      <c r="AT368" s="183">
        <f>AS368*F368</f>
        <v>0</v>
      </c>
      <c r="AU368" s="113" t="n"/>
      <c r="AV368" s="192">
        <f>AU368*E368</f>
        <v>0</v>
      </c>
      <c r="AW368" s="115" t="n"/>
      <c r="AX368" s="183">
        <f>AW368*F368</f>
        <v>0</v>
      </c>
      <c r="AY368" s="113" t="n"/>
      <c r="AZ368" s="192">
        <f>AY368*E368</f>
        <v>0</v>
      </c>
      <c r="BA368" s="115" t="n"/>
      <c r="BB368" s="183">
        <f>BA368*F368</f>
        <v>0</v>
      </c>
      <c r="BC368" s="113" t="n"/>
      <c r="BD368" s="192">
        <f>BC368*E368</f>
        <v>0</v>
      </c>
      <c r="BE368" s="115" t="n"/>
      <c r="BF368" s="183">
        <f>BE368*F368</f>
        <v>0</v>
      </c>
    </row>
    <row r="369" ht="42.6" customHeight="1">
      <c r="A369" s="19" t="inlineStr">
        <is>
          <t>08.023.0510</t>
        </is>
      </c>
      <c r="B369" s="15" t="inlineStr">
        <is>
          <t>תעלות מחולקות ברוחב 60 מ"מ ובעומק 25 מ"מ מפלסטיק, קבועות על מבנה או תלויות מהתקרה, לרבות מכסה וחיזוקי ברזל, דוגמת "פלגל" או ש"ע</t>
        </is>
      </c>
      <c r="C369" s="14" t="inlineStr">
        <is>
          <t>מ'</t>
        </is>
      </c>
      <c r="D369" s="193" t="n">
        <v>73</v>
      </c>
      <c r="E369" s="180">
        <f>D369*(1-$E$2)</f>
        <v>62.05</v>
      </c>
      <c r="F369" s="194">
        <f>E369*(1+$F$2)</f>
        <v>65.1525</v>
      </c>
      <c r="H369" s="46">
        <f>K369+O369+W369+AA369+AE369+AI369+AQ369+AU369+AY369+BC369</f>
        <v>0</v>
      </c>
      <c r="I369" s="59">
        <f>M369+Q369+U369+Y369+AC369+AG369+AK369+AO369+AS369+AW369+BA369+BE369</f>
        <v>0</v>
      </c>
      <c r="K369" s="108" t="n"/>
      <c r="L369" s="190">
        <f>K369*E369</f>
        <v>0</v>
      </c>
      <c r="M369" s="110" t="n"/>
      <c r="N369" s="183">
        <f>M369*F369</f>
        <v>0</v>
      </c>
      <c r="O369" s="108" t="n"/>
      <c r="P369" s="191">
        <f>O369*E369</f>
        <v>0</v>
      </c>
      <c r="Q369" s="112" t="n"/>
      <c r="R369" s="183">
        <f>Q369*F369</f>
        <v>0</v>
      </c>
      <c r="S369" s="108" t="n"/>
      <c r="T369" s="191">
        <f>S369*E369</f>
        <v>0</v>
      </c>
      <c r="U369" s="112" t="n"/>
      <c r="V369" s="183">
        <f>U369*F369</f>
        <v>0</v>
      </c>
      <c r="W369" s="108" t="n"/>
      <c r="X369" s="191">
        <f>W369*E369</f>
        <v>0</v>
      </c>
      <c r="Y369" s="112" t="n"/>
      <c r="Z369" s="183">
        <f>Y369*F369</f>
        <v>0</v>
      </c>
      <c r="AA369" s="108" t="n"/>
      <c r="AB369" s="191">
        <f>AA369*E369</f>
        <v>0</v>
      </c>
      <c r="AC369" s="112" t="n"/>
      <c r="AD369" s="183">
        <f>AC369*F369</f>
        <v>0</v>
      </c>
      <c r="AE369" s="108" t="n"/>
      <c r="AF369" s="191">
        <f>AE369*E369</f>
        <v>0</v>
      </c>
      <c r="AG369" s="112" t="n"/>
      <c r="AH369" s="183">
        <f>AG369*F369</f>
        <v>0</v>
      </c>
      <c r="AI369" s="108" t="n"/>
      <c r="AJ369" s="191">
        <f>AI369*E369</f>
        <v>0</v>
      </c>
      <c r="AK369" s="112" t="n"/>
      <c r="AL369" s="183">
        <f>AK369*F369</f>
        <v>0</v>
      </c>
      <c r="AM369" s="113" t="n"/>
      <c r="AN369" s="192">
        <f>AM369*E369</f>
        <v>0</v>
      </c>
      <c r="AO369" s="115" t="n"/>
      <c r="AP369" s="183">
        <f>AO369*F369</f>
        <v>0</v>
      </c>
      <c r="AQ369" s="113" t="n"/>
      <c r="AR369" s="192">
        <f>AQ369*E369</f>
        <v>0</v>
      </c>
      <c r="AS369" s="115" t="n"/>
      <c r="AT369" s="183">
        <f>AS369*F369</f>
        <v>0</v>
      </c>
      <c r="AU369" s="113" t="n"/>
      <c r="AV369" s="192">
        <f>AU369*E369</f>
        <v>0</v>
      </c>
      <c r="AW369" s="115" t="n"/>
      <c r="AX369" s="183">
        <f>AW369*F369</f>
        <v>0</v>
      </c>
      <c r="AY369" s="113" t="n"/>
      <c r="AZ369" s="192">
        <f>AY369*E369</f>
        <v>0</v>
      </c>
      <c r="BA369" s="115" t="n"/>
      <c r="BB369" s="183">
        <f>BA369*F369</f>
        <v>0</v>
      </c>
      <c r="BC369" s="113" t="n"/>
      <c r="BD369" s="192">
        <f>BC369*E369</f>
        <v>0</v>
      </c>
      <c r="BE369" s="115" t="n"/>
      <c r="BF369" s="183">
        <f>BE369*F369</f>
        <v>0</v>
      </c>
    </row>
    <row r="370" ht="42.6" customHeight="1">
      <c r="A370" s="19" t="inlineStr">
        <is>
          <t>08.023.0520</t>
        </is>
      </c>
      <c r="B370" s="15" t="inlineStr">
        <is>
          <t>תעלות מחולקות ברוחב 60 מ"מ ובעומק 42 מ"מ מפלסטיק, קבועות על מבנה או תלויות מהתקרה, לרבות מכסה וחיזוקי ברזל, דוגמת "פלגל" או ש"ע</t>
        </is>
      </c>
      <c r="C370" s="14" t="inlineStr">
        <is>
          <t>מ'</t>
        </is>
      </c>
      <c r="D370" s="193" t="n">
        <v>98</v>
      </c>
      <c r="E370" s="180">
        <f>D370*(1-$E$2)</f>
        <v>83.3</v>
      </c>
      <c r="F370" s="194">
        <f>E370*(1+$F$2)</f>
        <v>87.465</v>
      </c>
      <c r="H370" s="46">
        <f>K370+O370+W370+AA370+AE370+AI370+AQ370+AU370+AY370+BC370</f>
        <v>0</v>
      </c>
      <c r="I370" s="59">
        <f>M370+Q370+U370+Y370+AC370+AG370+AK370+AO370+AS370+AW370+BA370+BE370</f>
        <v>0</v>
      </c>
      <c r="K370" s="108" t="n"/>
      <c r="L370" s="190">
        <f>K370*E370</f>
        <v>0</v>
      </c>
      <c r="M370" s="110" t="n"/>
      <c r="N370" s="183">
        <f>M370*F370</f>
        <v>0</v>
      </c>
      <c r="O370" s="108" t="n"/>
      <c r="P370" s="191">
        <f>O370*E370</f>
        <v>0</v>
      </c>
      <c r="Q370" s="112" t="n"/>
      <c r="R370" s="183">
        <f>Q370*F370</f>
        <v>0</v>
      </c>
      <c r="S370" s="108" t="n"/>
      <c r="T370" s="191">
        <f>S370*E370</f>
        <v>0</v>
      </c>
      <c r="U370" s="112" t="n"/>
      <c r="V370" s="183">
        <f>U370*F370</f>
        <v>0</v>
      </c>
      <c r="W370" s="108" t="n"/>
      <c r="X370" s="191">
        <f>W370*E370</f>
        <v>0</v>
      </c>
      <c r="Y370" s="112" t="n"/>
      <c r="Z370" s="183">
        <f>Y370*F370</f>
        <v>0</v>
      </c>
      <c r="AA370" s="108" t="n"/>
      <c r="AB370" s="191">
        <f>AA370*E370</f>
        <v>0</v>
      </c>
      <c r="AC370" s="112" t="n"/>
      <c r="AD370" s="183">
        <f>AC370*F370</f>
        <v>0</v>
      </c>
      <c r="AE370" s="108" t="n"/>
      <c r="AF370" s="191">
        <f>AE370*E370</f>
        <v>0</v>
      </c>
      <c r="AG370" s="112" t="n"/>
      <c r="AH370" s="183">
        <f>AG370*F370</f>
        <v>0</v>
      </c>
      <c r="AI370" s="108" t="n"/>
      <c r="AJ370" s="191">
        <f>AI370*E370</f>
        <v>0</v>
      </c>
      <c r="AK370" s="112" t="n"/>
      <c r="AL370" s="183">
        <f>AK370*F370</f>
        <v>0</v>
      </c>
      <c r="AM370" s="113" t="n"/>
      <c r="AN370" s="192">
        <f>AM370*E370</f>
        <v>0</v>
      </c>
      <c r="AO370" s="115" t="n"/>
      <c r="AP370" s="183">
        <f>AO370*F370</f>
        <v>0</v>
      </c>
      <c r="AQ370" s="113" t="n"/>
      <c r="AR370" s="192">
        <f>AQ370*E370</f>
        <v>0</v>
      </c>
      <c r="AS370" s="115" t="n"/>
      <c r="AT370" s="183">
        <f>AS370*F370</f>
        <v>0</v>
      </c>
      <c r="AU370" s="113" t="n"/>
      <c r="AV370" s="192">
        <f>AU370*E370</f>
        <v>0</v>
      </c>
      <c r="AW370" s="115" t="n"/>
      <c r="AX370" s="183">
        <f>AW370*F370</f>
        <v>0</v>
      </c>
      <c r="AY370" s="113" t="n"/>
      <c r="AZ370" s="192">
        <f>AY370*E370</f>
        <v>0</v>
      </c>
      <c r="BA370" s="115" t="n"/>
      <c r="BB370" s="183">
        <f>BA370*F370</f>
        <v>0</v>
      </c>
      <c r="BC370" s="113" t="n"/>
      <c r="BD370" s="192">
        <f>BC370*E370</f>
        <v>0</v>
      </c>
      <c r="BE370" s="115" t="n"/>
      <c r="BF370" s="183">
        <f>BE370*F370</f>
        <v>0</v>
      </c>
    </row>
    <row r="371" ht="42.6" customHeight="1">
      <c r="A371" s="19" t="inlineStr">
        <is>
          <t>08.023.0530</t>
        </is>
      </c>
      <c r="B371" s="15" t="inlineStr">
        <is>
          <t>תעלות מחולקות ברוחב 120 מ"מ ובעומק 60 מ"מ מפלסטיק, קבועות על מבנה או תלויות מהתקרה, לרבות מכסה וחיזוקי ברזל, דוגמת "פלגל" או ש"ע</t>
        </is>
      </c>
      <c r="C371" s="14" t="inlineStr">
        <is>
          <t>מ'</t>
        </is>
      </c>
      <c r="D371" s="193" t="n">
        <v>132</v>
      </c>
      <c r="E371" s="180">
        <f>D371*(1-$E$2)</f>
        <v>112.2</v>
      </c>
      <c r="F371" s="194">
        <f>E371*(1+$F$2)</f>
        <v>117.81</v>
      </c>
      <c r="H371" s="46">
        <f>K371+O371+W371+AA371+AE371+AI371+AQ371+AU371+AY371+BC371</f>
        <v>0</v>
      </c>
      <c r="I371" s="59">
        <f>M371+Q371+U371+Y371+AC371+AG371+AK371+AO371+AS371+AW371+BA371+BE371</f>
        <v>0</v>
      </c>
      <c r="K371" s="108" t="n"/>
      <c r="L371" s="190">
        <f>K371*E371</f>
        <v>0</v>
      </c>
      <c r="M371" s="110" t="n"/>
      <c r="N371" s="183">
        <f>M371*F371</f>
        <v>0</v>
      </c>
      <c r="O371" s="108" t="n"/>
      <c r="P371" s="191">
        <f>O371*E371</f>
        <v>0</v>
      </c>
      <c r="Q371" s="112" t="n"/>
      <c r="R371" s="183">
        <f>Q371*F371</f>
        <v>0</v>
      </c>
      <c r="S371" s="108" t="n"/>
      <c r="T371" s="191">
        <f>S371*E371</f>
        <v>0</v>
      </c>
      <c r="U371" s="112" t="n"/>
      <c r="V371" s="183">
        <f>U371*F371</f>
        <v>0</v>
      </c>
      <c r="W371" s="108" t="n"/>
      <c r="X371" s="191">
        <f>W371*E371</f>
        <v>0</v>
      </c>
      <c r="Y371" s="112" t="n"/>
      <c r="Z371" s="183">
        <f>Y371*F371</f>
        <v>0</v>
      </c>
      <c r="AA371" s="108" t="n"/>
      <c r="AB371" s="191">
        <f>AA371*E371</f>
        <v>0</v>
      </c>
      <c r="AC371" s="112" t="n"/>
      <c r="AD371" s="183">
        <f>AC371*F371</f>
        <v>0</v>
      </c>
      <c r="AE371" s="108" t="n"/>
      <c r="AF371" s="191">
        <f>AE371*E371</f>
        <v>0</v>
      </c>
      <c r="AG371" s="112" t="n"/>
      <c r="AH371" s="183">
        <f>AG371*F371</f>
        <v>0</v>
      </c>
      <c r="AI371" s="108" t="n"/>
      <c r="AJ371" s="191">
        <f>AI371*E371</f>
        <v>0</v>
      </c>
      <c r="AK371" s="112" t="n"/>
      <c r="AL371" s="183">
        <f>AK371*F371</f>
        <v>0</v>
      </c>
      <c r="AM371" s="113" t="n"/>
      <c r="AN371" s="192">
        <f>AM371*E371</f>
        <v>0</v>
      </c>
      <c r="AO371" s="115" t="n"/>
      <c r="AP371" s="183">
        <f>AO371*F371</f>
        <v>0</v>
      </c>
      <c r="AQ371" s="113" t="n"/>
      <c r="AR371" s="192">
        <f>AQ371*E371</f>
        <v>0</v>
      </c>
      <c r="AS371" s="115" t="n"/>
      <c r="AT371" s="183">
        <f>AS371*F371</f>
        <v>0</v>
      </c>
      <c r="AU371" s="113" t="n"/>
      <c r="AV371" s="192">
        <f>AU371*E371</f>
        <v>0</v>
      </c>
      <c r="AW371" s="115" t="n"/>
      <c r="AX371" s="183">
        <f>AW371*F371</f>
        <v>0</v>
      </c>
      <c r="AY371" s="113" t="n"/>
      <c r="AZ371" s="192">
        <f>AY371*E371</f>
        <v>0</v>
      </c>
      <c r="BA371" s="115" t="n"/>
      <c r="BB371" s="183">
        <f>BA371*F371</f>
        <v>0</v>
      </c>
      <c r="BC371" s="113" t="n"/>
      <c r="BD371" s="192">
        <f>BC371*E371</f>
        <v>0</v>
      </c>
      <c r="BE371" s="115" t="n"/>
      <c r="BF371" s="183">
        <f>BE371*F371</f>
        <v>0</v>
      </c>
    </row>
    <row r="372" ht="42.6" customHeight="1">
      <c r="A372" s="19" t="inlineStr">
        <is>
          <t>08.023.0540</t>
        </is>
      </c>
      <c r="B372" s="15" t="inlineStr">
        <is>
          <t>תעלות מחולקות ברוחב 140 מ"מ ובעומק 60 מ"מ מפלסטיק, קבועות על מבנה או תלויות מהתקרה, לרבות מכסה וחיזוקי ברזל, דוגמת "פלגל" או ש"ע</t>
        </is>
      </c>
      <c r="C372" s="14" t="inlineStr">
        <is>
          <t>מ'</t>
        </is>
      </c>
      <c r="D372" s="193" t="n">
        <v>159</v>
      </c>
      <c r="E372" s="180">
        <f>D372*(1-$E$2)</f>
        <v>135.15</v>
      </c>
      <c r="F372" s="194">
        <f>E372*(1+$F$2)</f>
        <v>141.9075</v>
      </c>
      <c r="H372" s="46">
        <f>K372+O372+W372+AA372+AE372+AI372+AQ372+AU372+AY372+BC372</f>
        <v>0</v>
      </c>
      <c r="I372" s="59">
        <f>M372+Q372+U372+Y372+AC372+AG372+AK372+AO372+AS372+AW372+BA372+BE372</f>
        <v>0</v>
      </c>
      <c r="K372" s="108" t="n"/>
      <c r="L372" s="190">
        <f>K372*E372</f>
        <v>0</v>
      </c>
      <c r="M372" s="110" t="n"/>
      <c r="N372" s="183">
        <f>M372*F372</f>
        <v>0</v>
      </c>
      <c r="O372" s="108" t="n"/>
      <c r="P372" s="191">
        <f>O372*E372</f>
        <v>0</v>
      </c>
      <c r="Q372" s="112" t="n"/>
      <c r="R372" s="183">
        <f>Q372*F372</f>
        <v>0</v>
      </c>
      <c r="S372" s="108" t="n"/>
      <c r="T372" s="191">
        <f>S372*E372</f>
        <v>0</v>
      </c>
      <c r="U372" s="112" t="n"/>
      <c r="V372" s="183">
        <f>U372*F372</f>
        <v>0</v>
      </c>
      <c r="W372" s="108" t="n"/>
      <c r="X372" s="191">
        <f>W372*E372</f>
        <v>0</v>
      </c>
      <c r="Y372" s="112" t="n"/>
      <c r="Z372" s="183">
        <f>Y372*F372</f>
        <v>0</v>
      </c>
      <c r="AA372" s="108" t="n"/>
      <c r="AB372" s="191">
        <f>AA372*E372</f>
        <v>0</v>
      </c>
      <c r="AC372" s="112" t="n"/>
      <c r="AD372" s="183">
        <f>AC372*F372</f>
        <v>0</v>
      </c>
      <c r="AE372" s="108" t="n"/>
      <c r="AF372" s="191">
        <f>AE372*E372</f>
        <v>0</v>
      </c>
      <c r="AG372" s="112" t="n"/>
      <c r="AH372" s="183">
        <f>AG372*F372</f>
        <v>0</v>
      </c>
      <c r="AI372" s="108" t="n"/>
      <c r="AJ372" s="191">
        <f>AI372*E372</f>
        <v>0</v>
      </c>
      <c r="AK372" s="112" t="n"/>
      <c r="AL372" s="183">
        <f>AK372*F372</f>
        <v>0</v>
      </c>
      <c r="AM372" s="113" t="n"/>
      <c r="AN372" s="192">
        <f>AM372*E372</f>
        <v>0</v>
      </c>
      <c r="AO372" s="115" t="n"/>
      <c r="AP372" s="183">
        <f>AO372*F372</f>
        <v>0</v>
      </c>
      <c r="AQ372" s="113" t="n"/>
      <c r="AR372" s="192">
        <f>AQ372*E372</f>
        <v>0</v>
      </c>
      <c r="AS372" s="115" t="n"/>
      <c r="AT372" s="183">
        <f>AS372*F372</f>
        <v>0</v>
      </c>
      <c r="AU372" s="113" t="n"/>
      <c r="AV372" s="192">
        <f>AU372*E372</f>
        <v>0</v>
      </c>
      <c r="AW372" s="115" t="n"/>
      <c r="AX372" s="183">
        <f>AW372*F372</f>
        <v>0</v>
      </c>
      <c r="AY372" s="113" t="n"/>
      <c r="AZ372" s="192">
        <f>AY372*E372</f>
        <v>0</v>
      </c>
      <c r="BA372" s="115" t="n"/>
      <c r="BB372" s="183">
        <f>BA372*F372</f>
        <v>0</v>
      </c>
      <c r="BC372" s="113" t="n"/>
      <c r="BD372" s="192">
        <f>BC372*E372</f>
        <v>0</v>
      </c>
      <c r="BE372" s="115" t="n"/>
      <c r="BF372" s="183">
        <f>BE372*F372</f>
        <v>0</v>
      </c>
    </row>
    <row r="373" ht="28.8" customHeight="1">
      <c r="A373" s="19" t="inlineStr">
        <is>
          <t>08.023.0550</t>
        </is>
      </c>
      <c r="B373" s="15" t="inlineStr">
        <is>
          <t>מתאמים לאביזרי גוויס לתעלות פלסטיות ברוחב 100 ו- 120 מ"מ</t>
        </is>
      </c>
      <c r="C373" s="14" t="inlineStr">
        <is>
          <t>יח'</t>
        </is>
      </c>
      <c r="D373" s="193" t="n">
        <v>30.8</v>
      </c>
      <c r="E373" s="180">
        <f>D373*(1-$E$2)</f>
        <v>26.18</v>
      </c>
      <c r="F373" s="194">
        <f>E373*(1+$F$2)</f>
        <v>27.489</v>
      </c>
      <c r="H373" s="46">
        <f>K373+O373+W373+AA373+AE373+AI373+AQ373+AU373+AY373+BC373</f>
        <v>0</v>
      </c>
      <c r="I373" s="59">
        <f>M373+Q373+U373+Y373+AC373+AG373+AK373+AO373+AS373+AW373+BA373+BE373</f>
        <v>0</v>
      </c>
      <c r="K373" s="108" t="n"/>
      <c r="L373" s="190">
        <f>K373*E373</f>
        <v>0</v>
      </c>
      <c r="M373" s="110" t="n"/>
      <c r="N373" s="183">
        <f>M373*F373</f>
        <v>0</v>
      </c>
      <c r="O373" s="108" t="n"/>
      <c r="P373" s="191">
        <f>O373*E373</f>
        <v>0</v>
      </c>
      <c r="Q373" s="112" t="n"/>
      <c r="R373" s="183">
        <f>Q373*F373</f>
        <v>0</v>
      </c>
      <c r="S373" s="108" t="n"/>
      <c r="T373" s="191">
        <f>S373*E373</f>
        <v>0</v>
      </c>
      <c r="U373" s="112" t="n"/>
      <c r="V373" s="183">
        <f>U373*F373</f>
        <v>0</v>
      </c>
      <c r="W373" s="108" t="n"/>
      <c r="X373" s="191">
        <f>W373*E373</f>
        <v>0</v>
      </c>
      <c r="Y373" s="112" t="n"/>
      <c r="Z373" s="183">
        <f>Y373*F373</f>
        <v>0</v>
      </c>
      <c r="AA373" s="108" t="n"/>
      <c r="AB373" s="191">
        <f>AA373*E373</f>
        <v>0</v>
      </c>
      <c r="AC373" s="112" t="n"/>
      <c r="AD373" s="183">
        <f>AC373*F373</f>
        <v>0</v>
      </c>
      <c r="AE373" s="108" t="n"/>
      <c r="AF373" s="191">
        <f>AE373*E373</f>
        <v>0</v>
      </c>
      <c r="AG373" s="112" t="n"/>
      <c r="AH373" s="183">
        <f>AG373*F373</f>
        <v>0</v>
      </c>
      <c r="AI373" s="108" t="n"/>
      <c r="AJ373" s="191">
        <f>AI373*E373</f>
        <v>0</v>
      </c>
      <c r="AK373" s="112" t="n"/>
      <c r="AL373" s="183">
        <f>AK373*F373</f>
        <v>0</v>
      </c>
      <c r="AM373" s="113" t="n"/>
      <c r="AN373" s="192">
        <f>AM373*E373</f>
        <v>0</v>
      </c>
      <c r="AO373" s="115" t="n"/>
      <c r="AP373" s="183">
        <f>AO373*F373</f>
        <v>0</v>
      </c>
      <c r="AQ373" s="113" t="n"/>
      <c r="AR373" s="192">
        <f>AQ373*E373</f>
        <v>0</v>
      </c>
      <c r="AS373" s="115" t="n"/>
      <c r="AT373" s="183">
        <f>AS373*F373</f>
        <v>0</v>
      </c>
      <c r="AU373" s="113" t="n"/>
      <c r="AV373" s="192">
        <f>AU373*E373</f>
        <v>0</v>
      </c>
      <c r="AW373" s="115" t="n"/>
      <c r="AX373" s="183">
        <f>AW373*F373</f>
        <v>0</v>
      </c>
      <c r="AY373" s="113" t="n"/>
      <c r="AZ373" s="192">
        <f>AY373*E373</f>
        <v>0</v>
      </c>
      <c r="BA373" s="115" t="n"/>
      <c r="BB373" s="183">
        <f>BA373*F373</f>
        <v>0</v>
      </c>
      <c r="BC373" s="113" t="n"/>
      <c r="BD373" s="192">
        <f>BC373*E373</f>
        <v>0</v>
      </c>
      <c r="BE373" s="115" t="n"/>
      <c r="BF373" s="183">
        <f>BE373*F373</f>
        <v>0</v>
      </c>
    </row>
    <row r="374" ht="28.8" customHeight="1">
      <c r="A374" s="19" t="inlineStr">
        <is>
          <t>08.023.0552</t>
        </is>
      </c>
      <c r="B374" s="15" t="inlineStr">
        <is>
          <t>מתאמים לאביזרי לגרנד לתעלות פלסטיות ברוחב 100 ו- 120 מ"מ</t>
        </is>
      </c>
      <c r="C374" s="14" t="inlineStr">
        <is>
          <t>יח'</t>
        </is>
      </c>
      <c r="D374" s="193" t="n">
        <v>34.1</v>
      </c>
      <c r="E374" s="180">
        <f>D374*(1-$E$2)</f>
        <v>28.985</v>
      </c>
      <c r="F374" s="194">
        <f>E374*(1+$F$2)</f>
        <v>30.434250000000002</v>
      </c>
      <c r="H374" s="46">
        <f>K374+O374+W374+AA374+AE374+AI374+AQ374+AU374+AY374+BC374</f>
        <v>0</v>
      </c>
      <c r="I374" s="59">
        <f>M374+Q374+U374+Y374+AC374+AG374+AK374+AO374+AS374+AW374+BA374+BE374</f>
        <v>0</v>
      </c>
      <c r="K374" s="108" t="n"/>
      <c r="L374" s="190">
        <f>K374*E374</f>
        <v>0</v>
      </c>
      <c r="M374" s="110" t="n"/>
      <c r="N374" s="183">
        <f>M374*F374</f>
        <v>0</v>
      </c>
      <c r="O374" s="108" t="n"/>
      <c r="P374" s="191">
        <f>O374*E374</f>
        <v>0</v>
      </c>
      <c r="Q374" s="112" t="n"/>
      <c r="R374" s="183">
        <f>Q374*F374</f>
        <v>0</v>
      </c>
      <c r="S374" s="108" t="n"/>
      <c r="T374" s="191">
        <f>S374*E374</f>
        <v>0</v>
      </c>
      <c r="U374" s="112" t="n"/>
      <c r="V374" s="183">
        <f>U374*F374</f>
        <v>0</v>
      </c>
      <c r="W374" s="108" t="n"/>
      <c r="X374" s="191">
        <f>W374*E374</f>
        <v>0</v>
      </c>
      <c r="Y374" s="112" t="n"/>
      <c r="Z374" s="183">
        <f>Y374*F374</f>
        <v>0</v>
      </c>
      <c r="AA374" s="108" t="n"/>
      <c r="AB374" s="191">
        <f>AA374*E374</f>
        <v>0</v>
      </c>
      <c r="AC374" s="112" t="n"/>
      <c r="AD374" s="183">
        <f>AC374*F374</f>
        <v>0</v>
      </c>
      <c r="AE374" s="108" t="n"/>
      <c r="AF374" s="191">
        <f>AE374*E374</f>
        <v>0</v>
      </c>
      <c r="AG374" s="112" t="n"/>
      <c r="AH374" s="183">
        <f>AG374*F374</f>
        <v>0</v>
      </c>
      <c r="AI374" s="108" t="n"/>
      <c r="AJ374" s="191">
        <f>AI374*E374</f>
        <v>0</v>
      </c>
      <c r="AK374" s="112" t="n"/>
      <c r="AL374" s="183">
        <f>AK374*F374</f>
        <v>0</v>
      </c>
      <c r="AM374" s="113" t="n"/>
      <c r="AN374" s="192">
        <f>AM374*E374</f>
        <v>0</v>
      </c>
      <c r="AO374" s="115" t="n"/>
      <c r="AP374" s="183">
        <f>AO374*F374</f>
        <v>0</v>
      </c>
      <c r="AQ374" s="113" t="n"/>
      <c r="AR374" s="192">
        <f>AQ374*E374</f>
        <v>0</v>
      </c>
      <c r="AS374" s="115" t="n"/>
      <c r="AT374" s="183">
        <f>AS374*F374</f>
        <v>0</v>
      </c>
      <c r="AU374" s="113" t="n"/>
      <c r="AV374" s="192">
        <f>AU374*E374</f>
        <v>0</v>
      </c>
      <c r="AW374" s="115" t="n"/>
      <c r="AX374" s="183">
        <f>AW374*F374</f>
        <v>0</v>
      </c>
      <c r="AY374" s="113" t="n"/>
      <c r="AZ374" s="192">
        <f>AY374*E374</f>
        <v>0</v>
      </c>
      <c r="BA374" s="115" t="n"/>
      <c r="BB374" s="183">
        <f>BA374*F374</f>
        <v>0</v>
      </c>
      <c r="BC374" s="113" t="n"/>
      <c r="BD374" s="192">
        <f>BC374*E374</f>
        <v>0</v>
      </c>
      <c r="BE374" s="115" t="n"/>
      <c r="BF374" s="183">
        <f>BE374*F374</f>
        <v>0</v>
      </c>
    </row>
    <row r="375" ht="28.8" customHeight="1">
      <c r="A375" s="19" t="inlineStr">
        <is>
          <t>08.023.0554</t>
        </is>
      </c>
      <c r="B375" s="15" t="inlineStr">
        <is>
          <t>מתאמים לאביזרי גוויס או לגרנד או בטיצ'ינו לתעלות פלסטיות 70X60 מ"מ או 140X60 מ"מ</t>
        </is>
      </c>
      <c r="C375" s="14" t="inlineStr">
        <is>
          <t>יח'</t>
        </is>
      </c>
      <c r="D375" s="193" t="n">
        <v>11.5</v>
      </c>
      <c r="E375" s="180">
        <f>D375*(1-$E$2)</f>
        <v>9.775</v>
      </c>
      <c r="F375" s="194">
        <f>E375*(1+$F$2)</f>
        <v>10.26375</v>
      </c>
      <c r="H375" s="46">
        <f>K375+O375+W375+AA375+AE375+AI375+AQ375+AU375+AY375+BC375</f>
        <v>0</v>
      </c>
      <c r="I375" s="59">
        <f>M375+Q375+U375+Y375+AC375+AG375+AK375+AO375+AS375+AW375+BA375+BE375</f>
        <v>0</v>
      </c>
      <c r="K375" s="108" t="n"/>
      <c r="L375" s="190">
        <f>K375*E375</f>
        <v>0</v>
      </c>
      <c r="M375" s="110" t="n"/>
      <c r="N375" s="183">
        <f>M375*F375</f>
        <v>0</v>
      </c>
      <c r="O375" s="108" t="n"/>
      <c r="P375" s="191">
        <f>O375*E375</f>
        <v>0</v>
      </c>
      <c r="Q375" s="112" t="n"/>
      <c r="R375" s="183">
        <f>Q375*F375</f>
        <v>0</v>
      </c>
      <c r="S375" s="108" t="n"/>
      <c r="T375" s="191">
        <f>S375*E375</f>
        <v>0</v>
      </c>
      <c r="U375" s="112" t="n"/>
      <c r="V375" s="183">
        <f>U375*F375</f>
        <v>0</v>
      </c>
      <c r="W375" s="108" t="n"/>
      <c r="X375" s="191">
        <f>W375*E375</f>
        <v>0</v>
      </c>
      <c r="Y375" s="112" t="n"/>
      <c r="Z375" s="183">
        <f>Y375*F375</f>
        <v>0</v>
      </c>
      <c r="AA375" s="108" t="n"/>
      <c r="AB375" s="191">
        <f>AA375*E375</f>
        <v>0</v>
      </c>
      <c r="AC375" s="112" t="n"/>
      <c r="AD375" s="183">
        <f>AC375*F375</f>
        <v>0</v>
      </c>
      <c r="AE375" s="108" t="n"/>
      <c r="AF375" s="191">
        <f>AE375*E375</f>
        <v>0</v>
      </c>
      <c r="AG375" s="112" t="n"/>
      <c r="AH375" s="183">
        <f>AG375*F375</f>
        <v>0</v>
      </c>
      <c r="AI375" s="108" t="n"/>
      <c r="AJ375" s="191">
        <f>AI375*E375</f>
        <v>0</v>
      </c>
      <c r="AK375" s="112" t="n"/>
      <c r="AL375" s="183">
        <f>AK375*F375</f>
        <v>0</v>
      </c>
      <c r="AM375" s="113" t="n"/>
      <c r="AN375" s="192">
        <f>AM375*E375</f>
        <v>0</v>
      </c>
      <c r="AO375" s="115" t="n"/>
      <c r="AP375" s="183">
        <f>AO375*F375</f>
        <v>0</v>
      </c>
      <c r="AQ375" s="113" t="n"/>
      <c r="AR375" s="192">
        <f>AQ375*E375</f>
        <v>0</v>
      </c>
      <c r="AS375" s="115" t="n"/>
      <c r="AT375" s="183">
        <f>AS375*F375</f>
        <v>0</v>
      </c>
      <c r="AU375" s="113" t="n"/>
      <c r="AV375" s="192">
        <f>AU375*E375</f>
        <v>0</v>
      </c>
      <c r="AW375" s="115" t="n"/>
      <c r="AX375" s="183">
        <f>AW375*F375</f>
        <v>0</v>
      </c>
      <c r="AY375" s="113" t="n"/>
      <c r="AZ375" s="192">
        <f>AY375*E375</f>
        <v>0</v>
      </c>
      <c r="BA375" s="115" t="n"/>
      <c r="BB375" s="183">
        <f>BA375*F375</f>
        <v>0</v>
      </c>
      <c r="BC375" s="113" t="n"/>
      <c r="BD375" s="192">
        <f>BC375*E375</f>
        <v>0</v>
      </c>
      <c r="BE375" s="115" t="n"/>
      <c r="BF375" s="183">
        <f>BE375*F375</f>
        <v>0</v>
      </c>
    </row>
    <row r="376" ht="42.6" customHeight="1">
      <c r="A376" s="19" t="inlineStr">
        <is>
          <t>08.023.0558</t>
        </is>
      </c>
      <c r="B376" s="15" t="inlineStr">
        <is>
          <t>בסיס לקופסת חיבורים לתעלות פלסטיות ברוחב 70 מ"מ ו- 140 מ"מ עבור אביזרי גוויס או לגרנד או בטיצ'ינו</t>
        </is>
      </c>
      <c r="C376" s="14" t="inlineStr">
        <is>
          <t>יח'</t>
        </is>
      </c>
      <c r="D376" s="193" t="n">
        <v>44</v>
      </c>
      <c r="E376" s="180">
        <f>D376*(1-$E$2)</f>
        <v>37.4</v>
      </c>
      <c r="F376" s="194">
        <f>E376*(1+$F$2)</f>
        <v>39.27</v>
      </c>
      <c r="H376" s="46">
        <f>K376+O376+W376+AA376+AE376+AI376+AQ376+AU376+AY376+BC376</f>
        <v>0</v>
      </c>
      <c r="I376" s="59">
        <f>M376+Q376+U376+Y376+AC376+AG376+AK376+AO376+AS376+AW376+BA376+BE376</f>
        <v>0</v>
      </c>
      <c r="K376" s="108" t="n"/>
      <c r="L376" s="190">
        <f>K376*E376</f>
        <v>0</v>
      </c>
      <c r="M376" s="110" t="n"/>
      <c r="N376" s="183">
        <f>M376*F376</f>
        <v>0</v>
      </c>
      <c r="O376" s="108" t="n"/>
      <c r="P376" s="191">
        <f>O376*E376</f>
        <v>0</v>
      </c>
      <c r="Q376" s="112" t="n"/>
      <c r="R376" s="183">
        <f>Q376*F376</f>
        <v>0</v>
      </c>
      <c r="S376" s="108" t="n"/>
      <c r="T376" s="191">
        <f>S376*E376</f>
        <v>0</v>
      </c>
      <c r="U376" s="112" t="n"/>
      <c r="V376" s="183">
        <f>U376*F376</f>
        <v>0</v>
      </c>
      <c r="W376" s="108" t="n"/>
      <c r="X376" s="191">
        <f>W376*E376</f>
        <v>0</v>
      </c>
      <c r="Y376" s="112" t="n"/>
      <c r="Z376" s="183">
        <f>Y376*F376</f>
        <v>0</v>
      </c>
      <c r="AA376" s="108" t="n"/>
      <c r="AB376" s="191">
        <f>AA376*E376</f>
        <v>0</v>
      </c>
      <c r="AC376" s="112" t="n"/>
      <c r="AD376" s="183">
        <f>AC376*F376</f>
        <v>0</v>
      </c>
      <c r="AE376" s="108" t="n"/>
      <c r="AF376" s="191">
        <f>AE376*E376</f>
        <v>0</v>
      </c>
      <c r="AG376" s="112" t="n"/>
      <c r="AH376" s="183">
        <f>AG376*F376</f>
        <v>0</v>
      </c>
      <c r="AI376" s="108" t="n"/>
      <c r="AJ376" s="191">
        <f>AI376*E376</f>
        <v>0</v>
      </c>
      <c r="AK376" s="112" t="n"/>
      <c r="AL376" s="183">
        <f>AK376*F376</f>
        <v>0</v>
      </c>
      <c r="AM376" s="113" t="n"/>
      <c r="AN376" s="192">
        <f>AM376*E376</f>
        <v>0</v>
      </c>
      <c r="AO376" s="115" t="n"/>
      <c r="AP376" s="183">
        <f>AO376*F376</f>
        <v>0</v>
      </c>
      <c r="AQ376" s="113" t="n"/>
      <c r="AR376" s="192">
        <f>AQ376*E376</f>
        <v>0</v>
      </c>
      <c r="AS376" s="115" t="n"/>
      <c r="AT376" s="183">
        <f>AS376*F376</f>
        <v>0</v>
      </c>
      <c r="AU376" s="113" t="n"/>
      <c r="AV376" s="192">
        <f>AU376*E376</f>
        <v>0</v>
      </c>
      <c r="AW376" s="115" t="n"/>
      <c r="AX376" s="183">
        <f>AW376*F376</f>
        <v>0</v>
      </c>
      <c r="AY376" s="113" t="n"/>
      <c r="AZ376" s="192">
        <f>AY376*E376</f>
        <v>0</v>
      </c>
      <c r="BA376" s="115" t="n"/>
      <c r="BB376" s="183">
        <f>BA376*F376</f>
        <v>0</v>
      </c>
      <c r="BC376" s="113" t="n"/>
      <c r="BD376" s="192">
        <f>BC376*E376</f>
        <v>0</v>
      </c>
      <c r="BE376" s="115" t="n"/>
      <c r="BF376" s="183">
        <f>BE376*F376</f>
        <v>0</v>
      </c>
    </row>
    <row r="377" ht="18" customHeight="1">
      <c r="A377" s="19" t="inlineStr">
        <is>
          <t>08.023.0570</t>
        </is>
      </c>
      <c r="B377" s="15" t="inlineStr">
        <is>
          <t>מכסה לתעלת פלסטיק קיימת, ברוחב עד 6 ס"מ</t>
        </is>
      </c>
      <c r="C377" s="14" t="inlineStr">
        <is>
          <t>מ'</t>
        </is>
      </c>
      <c r="D377" s="193" t="n">
        <v>41</v>
      </c>
      <c r="E377" s="180">
        <f>D377*(1-$E$2)</f>
        <v>34.85</v>
      </c>
      <c r="F377" s="194">
        <f>E377*(1+$F$2)</f>
        <v>36.5925</v>
      </c>
      <c r="H377" s="46">
        <f>K377+O377+W377+AA377+AE377+AI377+AQ377+AU377+AY377+BC377</f>
        <v>0</v>
      </c>
      <c r="I377" s="59">
        <f>M377+Q377+U377+Y377+AC377+AG377+AK377+AO377+AS377+AW377+BA377+BE377</f>
        <v>0</v>
      </c>
      <c r="K377" s="108" t="n"/>
      <c r="L377" s="190">
        <f>K377*E377</f>
        <v>0</v>
      </c>
      <c r="M377" s="110" t="n"/>
      <c r="N377" s="183">
        <f>M377*F377</f>
        <v>0</v>
      </c>
      <c r="O377" s="108" t="n"/>
      <c r="P377" s="191">
        <f>O377*E377</f>
        <v>0</v>
      </c>
      <c r="Q377" s="112" t="n"/>
      <c r="R377" s="183">
        <f>Q377*F377</f>
        <v>0</v>
      </c>
      <c r="S377" s="108" t="n"/>
      <c r="T377" s="191">
        <f>S377*E377</f>
        <v>0</v>
      </c>
      <c r="U377" s="112" t="n"/>
      <c r="V377" s="183">
        <f>U377*F377</f>
        <v>0</v>
      </c>
      <c r="W377" s="108" t="n"/>
      <c r="X377" s="191">
        <f>W377*E377</f>
        <v>0</v>
      </c>
      <c r="Y377" s="112" t="n"/>
      <c r="Z377" s="183">
        <f>Y377*F377</f>
        <v>0</v>
      </c>
      <c r="AA377" s="108" t="n"/>
      <c r="AB377" s="191">
        <f>AA377*E377</f>
        <v>0</v>
      </c>
      <c r="AC377" s="112" t="n"/>
      <c r="AD377" s="183">
        <f>AC377*F377</f>
        <v>0</v>
      </c>
      <c r="AE377" s="108" t="n"/>
      <c r="AF377" s="191">
        <f>AE377*E377</f>
        <v>0</v>
      </c>
      <c r="AG377" s="112" t="n"/>
      <c r="AH377" s="183">
        <f>AG377*F377</f>
        <v>0</v>
      </c>
      <c r="AI377" s="108" t="n"/>
      <c r="AJ377" s="191">
        <f>AI377*E377</f>
        <v>0</v>
      </c>
      <c r="AK377" s="112" t="n"/>
      <c r="AL377" s="183">
        <f>AK377*F377</f>
        <v>0</v>
      </c>
      <c r="AM377" s="113" t="n"/>
      <c r="AN377" s="192">
        <f>AM377*E377</f>
        <v>0</v>
      </c>
      <c r="AO377" s="115" t="n"/>
      <c r="AP377" s="183">
        <f>AO377*F377</f>
        <v>0</v>
      </c>
      <c r="AQ377" s="113" t="n"/>
      <c r="AR377" s="192">
        <f>AQ377*E377</f>
        <v>0</v>
      </c>
      <c r="AS377" s="115" t="n"/>
      <c r="AT377" s="183">
        <f>AS377*F377</f>
        <v>0</v>
      </c>
      <c r="AU377" s="113" t="n"/>
      <c r="AV377" s="192">
        <f>AU377*E377</f>
        <v>0</v>
      </c>
      <c r="AW377" s="115" t="n"/>
      <c r="AX377" s="183">
        <f>AW377*F377</f>
        <v>0</v>
      </c>
      <c r="AY377" s="113" t="n"/>
      <c r="AZ377" s="192">
        <f>AY377*E377</f>
        <v>0</v>
      </c>
      <c r="BA377" s="115" t="n"/>
      <c r="BB377" s="183">
        <f>BA377*F377</f>
        <v>0</v>
      </c>
      <c r="BC377" s="113" t="n"/>
      <c r="BD377" s="192">
        <f>BC377*E377</f>
        <v>0</v>
      </c>
      <c r="BE377" s="115" t="n"/>
      <c r="BF377" s="183">
        <f>BE377*F377</f>
        <v>0</v>
      </c>
    </row>
    <row r="378" ht="18" customHeight="1">
      <c r="A378" s="19" t="inlineStr">
        <is>
          <t>08.023.0572</t>
        </is>
      </c>
      <c r="B378" s="15" t="inlineStr">
        <is>
          <t>מכסה לתעלת פלסטיק קיימת, ברוחב 10-12 ס"מ</t>
        </is>
      </c>
      <c r="C378" s="14" t="inlineStr">
        <is>
          <t>מ'</t>
        </is>
      </c>
      <c r="D378" s="193" t="n">
        <v>54</v>
      </c>
      <c r="E378" s="180">
        <f>D378*(1-$E$2)</f>
        <v>45.9</v>
      </c>
      <c r="F378" s="194">
        <f>E378*(1+$F$2)</f>
        <v>48.195</v>
      </c>
      <c r="H378" s="46">
        <f>K378+O378+W378+AA378+AE378+AI378+AQ378+AU378+AY378+BC378</f>
        <v>0</v>
      </c>
      <c r="I378" s="59">
        <f>M378+Q378+U378+Y378+AC378+AG378+AK378+AO378+AS378+AW378+BA378+BE378</f>
        <v>0</v>
      </c>
      <c r="K378" s="108" t="n"/>
      <c r="L378" s="190">
        <f>K378*E378</f>
        <v>0</v>
      </c>
      <c r="M378" s="110" t="n"/>
      <c r="N378" s="183">
        <f>M378*F378</f>
        <v>0</v>
      </c>
      <c r="O378" s="108" t="n"/>
      <c r="P378" s="191">
        <f>O378*E378</f>
        <v>0</v>
      </c>
      <c r="Q378" s="112" t="n"/>
      <c r="R378" s="183">
        <f>Q378*F378</f>
        <v>0</v>
      </c>
      <c r="S378" s="108" t="n"/>
      <c r="T378" s="191">
        <f>S378*E378</f>
        <v>0</v>
      </c>
      <c r="U378" s="112" t="n"/>
      <c r="V378" s="183">
        <f>U378*F378</f>
        <v>0</v>
      </c>
      <c r="W378" s="108" t="n"/>
      <c r="X378" s="191">
        <f>W378*E378</f>
        <v>0</v>
      </c>
      <c r="Y378" s="112" t="n"/>
      <c r="Z378" s="183">
        <f>Y378*F378</f>
        <v>0</v>
      </c>
      <c r="AA378" s="108" t="n"/>
      <c r="AB378" s="191">
        <f>AA378*E378</f>
        <v>0</v>
      </c>
      <c r="AC378" s="112" t="n"/>
      <c r="AD378" s="183">
        <f>AC378*F378</f>
        <v>0</v>
      </c>
      <c r="AE378" s="108" t="n"/>
      <c r="AF378" s="191">
        <f>AE378*E378</f>
        <v>0</v>
      </c>
      <c r="AG378" s="112" t="n"/>
      <c r="AH378" s="183">
        <f>AG378*F378</f>
        <v>0</v>
      </c>
      <c r="AI378" s="108" t="n"/>
      <c r="AJ378" s="191">
        <f>AI378*E378</f>
        <v>0</v>
      </c>
      <c r="AK378" s="112" t="n"/>
      <c r="AL378" s="183">
        <f>AK378*F378</f>
        <v>0</v>
      </c>
      <c r="AM378" s="113" t="n"/>
      <c r="AN378" s="192">
        <f>AM378*E378</f>
        <v>0</v>
      </c>
      <c r="AO378" s="115" t="n"/>
      <c r="AP378" s="183">
        <f>AO378*F378</f>
        <v>0</v>
      </c>
      <c r="AQ378" s="113" t="n"/>
      <c r="AR378" s="192">
        <f>AQ378*E378</f>
        <v>0</v>
      </c>
      <c r="AS378" s="115" t="n"/>
      <c r="AT378" s="183">
        <f>AS378*F378</f>
        <v>0</v>
      </c>
      <c r="AU378" s="113" t="n"/>
      <c r="AV378" s="192">
        <f>AU378*E378</f>
        <v>0</v>
      </c>
      <c r="AW378" s="115" t="n"/>
      <c r="AX378" s="183">
        <f>AW378*F378</f>
        <v>0</v>
      </c>
      <c r="AY378" s="113" t="n"/>
      <c r="AZ378" s="192">
        <f>AY378*E378</f>
        <v>0</v>
      </c>
      <c r="BA378" s="115" t="n"/>
      <c r="BB378" s="183">
        <f>BA378*F378</f>
        <v>0</v>
      </c>
      <c r="BC378" s="113" t="n"/>
      <c r="BD378" s="192">
        <f>BC378*E378</f>
        <v>0</v>
      </c>
      <c r="BE378" s="115" t="n"/>
      <c r="BF378" s="183">
        <f>BE378*F378</f>
        <v>0</v>
      </c>
    </row>
    <row r="379" ht="18" customHeight="1">
      <c r="A379" s="19" t="inlineStr">
        <is>
          <t>08.023.0575</t>
        </is>
      </c>
      <c r="B379" s="15" t="inlineStr">
        <is>
          <t>מכסה לתעלת פלסטיק קיימת, ברוחב 20 ס"מ</t>
        </is>
      </c>
      <c r="C379" s="14" t="inlineStr">
        <is>
          <t>מ'</t>
        </is>
      </c>
      <c r="D379" s="193" t="n">
        <v>81</v>
      </c>
      <c r="E379" s="180">
        <f>D379*(1-$E$2)</f>
        <v>68.85</v>
      </c>
      <c r="F379" s="194">
        <f>E379*(1+$F$2)</f>
        <v>72.2925</v>
      </c>
      <c r="H379" s="46">
        <f>K379+O379+W379+AA379+AE379+AI379+AQ379+AU379+AY379+BC379</f>
        <v>0</v>
      </c>
      <c r="I379" s="59">
        <f>M379+Q379+U379+Y379+AC379+AG379+AK379+AO379+AS379+AW379+BA379+BE379</f>
        <v>0</v>
      </c>
      <c r="K379" s="108" t="n"/>
      <c r="L379" s="190">
        <f>K379*E379</f>
        <v>0</v>
      </c>
      <c r="M379" s="110" t="n"/>
      <c r="N379" s="183">
        <f>M379*F379</f>
        <v>0</v>
      </c>
      <c r="O379" s="108" t="n"/>
      <c r="P379" s="191">
        <f>O379*E379</f>
        <v>0</v>
      </c>
      <c r="Q379" s="112" t="n"/>
      <c r="R379" s="183">
        <f>Q379*F379</f>
        <v>0</v>
      </c>
      <c r="S379" s="108" t="n"/>
      <c r="T379" s="191">
        <f>S379*E379</f>
        <v>0</v>
      </c>
      <c r="U379" s="112" t="n"/>
      <c r="V379" s="183">
        <f>U379*F379</f>
        <v>0</v>
      </c>
      <c r="W379" s="108" t="n"/>
      <c r="X379" s="191">
        <f>W379*E379</f>
        <v>0</v>
      </c>
      <c r="Y379" s="112" t="n"/>
      <c r="Z379" s="183">
        <f>Y379*F379</f>
        <v>0</v>
      </c>
      <c r="AA379" s="108" t="n"/>
      <c r="AB379" s="191">
        <f>AA379*E379</f>
        <v>0</v>
      </c>
      <c r="AC379" s="112" t="n"/>
      <c r="AD379" s="183">
        <f>AC379*F379</f>
        <v>0</v>
      </c>
      <c r="AE379" s="108" t="n"/>
      <c r="AF379" s="191">
        <f>AE379*E379</f>
        <v>0</v>
      </c>
      <c r="AG379" s="112" t="n"/>
      <c r="AH379" s="183">
        <f>AG379*F379</f>
        <v>0</v>
      </c>
      <c r="AI379" s="108" t="n"/>
      <c r="AJ379" s="191">
        <f>AI379*E379</f>
        <v>0</v>
      </c>
      <c r="AK379" s="112" t="n"/>
      <c r="AL379" s="183">
        <f>AK379*F379</f>
        <v>0</v>
      </c>
      <c r="AM379" s="113" t="n"/>
      <c r="AN379" s="192">
        <f>AM379*E379</f>
        <v>0</v>
      </c>
      <c r="AO379" s="115" t="n"/>
      <c r="AP379" s="183">
        <f>AO379*F379</f>
        <v>0</v>
      </c>
      <c r="AQ379" s="113" t="n"/>
      <c r="AR379" s="192">
        <f>AQ379*E379</f>
        <v>0</v>
      </c>
      <c r="AS379" s="115" t="n"/>
      <c r="AT379" s="183">
        <f>AS379*F379</f>
        <v>0</v>
      </c>
      <c r="AU379" s="113" t="n"/>
      <c r="AV379" s="192">
        <f>AU379*E379</f>
        <v>0</v>
      </c>
      <c r="AW379" s="115" t="n"/>
      <c r="AX379" s="183">
        <f>AW379*F379</f>
        <v>0</v>
      </c>
      <c r="AY379" s="113" t="n"/>
      <c r="AZ379" s="192">
        <f>AY379*E379</f>
        <v>0</v>
      </c>
      <c r="BA379" s="115" t="n"/>
      <c r="BB379" s="183">
        <f>BA379*F379</f>
        <v>0</v>
      </c>
      <c r="BC379" s="113" t="n"/>
      <c r="BD379" s="192">
        <f>BC379*E379</f>
        <v>0</v>
      </c>
      <c r="BE379" s="115" t="n"/>
      <c r="BF379" s="183">
        <f>BE379*F379</f>
        <v>0</v>
      </c>
    </row>
    <row r="380" ht="28.8" customHeight="1">
      <c r="A380" s="19" t="inlineStr">
        <is>
          <t>08.023.0580</t>
        </is>
      </c>
      <c r="B380" s="15" t="inlineStr">
        <is>
          <t>תוספת לתעלת פלסטיק קיימת, עבור מחיצה בגובה עד 10 ס"מ מ- PVC לחלוקת התעלה</t>
        </is>
      </c>
      <c r="C380" s="14" t="inlineStr">
        <is>
          <t>מ'</t>
        </is>
      </c>
      <c r="D380" s="193" t="n">
        <v>41</v>
      </c>
      <c r="E380" s="180">
        <f>D380*(1-$E$2)</f>
        <v>34.85</v>
      </c>
      <c r="F380" s="194">
        <f>E380*(1+$F$2)</f>
        <v>36.5925</v>
      </c>
      <c r="H380" s="46">
        <f>K380+O380+W380+AA380+AE380+AI380+AQ380+AU380+AY380+BC380</f>
        <v>0</v>
      </c>
      <c r="I380" s="59">
        <f>M380+Q380+U380+Y380+AC380+AG380+AK380+AO380+AS380+AW380+BA380+BE380</f>
        <v>0</v>
      </c>
      <c r="K380" s="108" t="n"/>
      <c r="L380" s="190">
        <f>K380*E380</f>
        <v>0</v>
      </c>
      <c r="M380" s="110" t="n"/>
      <c r="N380" s="183">
        <f>M380*F380</f>
        <v>0</v>
      </c>
      <c r="O380" s="108" t="n"/>
      <c r="P380" s="191">
        <f>O380*E380</f>
        <v>0</v>
      </c>
      <c r="Q380" s="112" t="n"/>
      <c r="R380" s="183">
        <f>Q380*F380</f>
        <v>0</v>
      </c>
      <c r="S380" s="108" t="n"/>
      <c r="T380" s="191">
        <f>S380*E380</f>
        <v>0</v>
      </c>
      <c r="U380" s="112" t="n"/>
      <c r="V380" s="183">
        <f>U380*F380</f>
        <v>0</v>
      </c>
      <c r="W380" s="108" t="n"/>
      <c r="X380" s="191">
        <f>W380*E380</f>
        <v>0</v>
      </c>
      <c r="Y380" s="112" t="n"/>
      <c r="Z380" s="183">
        <f>Y380*F380</f>
        <v>0</v>
      </c>
      <c r="AA380" s="108" t="n"/>
      <c r="AB380" s="191">
        <f>AA380*E380</f>
        <v>0</v>
      </c>
      <c r="AC380" s="112" t="n"/>
      <c r="AD380" s="183">
        <f>AC380*F380</f>
        <v>0</v>
      </c>
      <c r="AE380" s="108" t="n"/>
      <c r="AF380" s="191">
        <f>AE380*E380</f>
        <v>0</v>
      </c>
      <c r="AG380" s="112" t="n"/>
      <c r="AH380" s="183">
        <f>AG380*F380</f>
        <v>0</v>
      </c>
      <c r="AI380" s="108" t="n"/>
      <c r="AJ380" s="191">
        <f>AI380*E380</f>
        <v>0</v>
      </c>
      <c r="AK380" s="112" t="n"/>
      <c r="AL380" s="183">
        <f>AK380*F380</f>
        <v>0</v>
      </c>
      <c r="AM380" s="113" t="n"/>
      <c r="AN380" s="192">
        <f>AM380*E380</f>
        <v>0</v>
      </c>
      <c r="AO380" s="115" t="n"/>
      <c r="AP380" s="183">
        <f>AO380*F380</f>
        <v>0</v>
      </c>
      <c r="AQ380" s="113" t="n"/>
      <c r="AR380" s="192">
        <f>AQ380*E380</f>
        <v>0</v>
      </c>
      <c r="AS380" s="115" t="n"/>
      <c r="AT380" s="183">
        <f>AS380*F380</f>
        <v>0</v>
      </c>
      <c r="AU380" s="113" t="n"/>
      <c r="AV380" s="192">
        <f>AU380*E380</f>
        <v>0</v>
      </c>
      <c r="AW380" s="115" t="n"/>
      <c r="AX380" s="183">
        <f>AW380*F380</f>
        <v>0</v>
      </c>
      <c r="AY380" s="113" t="n"/>
      <c r="AZ380" s="192">
        <f>AY380*E380</f>
        <v>0</v>
      </c>
      <c r="BA380" s="115" t="n"/>
      <c r="BB380" s="183">
        <f>BA380*F380</f>
        <v>0</v>
      </c>
      <c r="BC380" s="113" t="n"/>
      <c r="BD380" s="192">
        <f>BC380*E380</f>
        <v>0</v>
      </c>
      <c r="BE380" s="115" t="n"/>
      <c r="BF380" s="183">
        <f>BE380*F380</f>
        <v>0</v>
      </c>
    </row>
    <row r="381" ht="56.4" customHeight="1">
      <c r="A381" s="19" t="inlineStr">
        <is>
          <t>08.023.0600</t>
        </is>
      </c>
      <c r="B381" s="15" t="inlineStr">
        <is>
          <t>תעלות כבלים מחורצות מפח מגולוון ברוחב 100 מ"מ, בעומק 60 מ"מ ובעובי 0.8 מ"מ, קבועים על מבנה או תלויים מהתקרה, לרבות חיזוקי ברזל, קשתות, תמיכות, מתלים, מחברים ומהדקי הארקה</t>
        </is>
      </c>
      <c r="C381" s="14" t="inlineStr">
        <is>
          <t>מ'</t>
        </is>
      </c>
      <c r="D381" s="193" t="n">
        <v>86</v>
      </c>
      <c r="E381" s="180">
        <f>D381*(1-$E$2)</f>
        <v>73.1</v>
      </c>
      <c r="F381" s="194">
        <f>E381*(1+$F$2)</f>
        <v>76.755</v>
      </c>
      <c r="H381" s="46">
        <f>K381+O381+W381+AA381+AE381+AI381+AQ381+AU381+AY381+BC381</f>
        <v>0</v>
      </c>
      <c r="I381" s="59">
        <f>M381+Q381+U381+Y381+AC381+AG381+AK381+AO381+AS381+AW381+BA381+BE381</f>
        <v>0</v>
      </c>
      <c r="K381" s="108" t="n"/>
      <c r="L381" s="190">
        <f>K381*E381</f>
        <v>0</v>
      </c>
      <c r="M381" s="110" t="n"/>
      <c r="N381" s="183">
        <f>M381*F381</f>
        <v>0</v>
      </c>
      <c r="O381" s="108" t="n"/>
      <c r="P381" s="191">
        <f>O381*E381</f>
        <v>0</v>
      </c>
      <c r="Q381" s="112" t="n"/>
      <c r="R381" s="183">
        <f>Q381*F381</f>
        <v>0</v>
      </c>
      <c r="S381" s="108" t="n"/>
      <c r="T381" s="191">
        <f>S381*E381</f>
        <v>0</v>
      </c>
      <c r="U381" s="112" t="n"/>
      <c r="V381" s="183">
        <f>U381*F381</f>
        <v>0</v>
      </c>
      <c r="W381" s="108" t="n"/>
      <c r="X381" s="191">
        <f>W381*E381</f>
        <v>0</v>
      </c>
      <c r="Y381" s="112" t="n"/>
      <c r="Z381" s="183">
        <f>Y381*F381</f>
        <v>0</v>
      </c>
      <c r="AA381" s="108" t="n"/>
      <c r="AB381" s="191">
        <f>AA381*E381</f>
        <v>0</v>
      </c>
      <c r="AC381" s="112" t="n"/>
      <c r="AD381" s="183">
        <f>AC381*F381</f>
        <v>0</v>
      </c>
      <c r="AE381" s="108" t="n"/>
      <c r="AF381" s="191">
        <f>AE381*E381</f>
        <v>0</v>
      </c>
      <c r="AG381" s="112" t="n"/>
      <c r="AH381" s="183">
        <f>AG381*F381</f>
        <v>0</v>
      </c>
      <c r="AI381" s="108" t="n"/>
      <c r="AJ381" s="191">
        <f>AI381*E381</f>
        <v>0</v>
      </c>
      <c r="AK381" s="112" t="n"/>
      <c r="AL381" s="183">
        <f>AK381*F381</f>
        <v>0</v>
      </c>
      <c r="AM381" s="113" t="n"/>
      <c r="AN381" s="192">
        <f>AM381*E381</f>
        <v>0</v>
      </c>
      <c r="AO381" s="115" t="n"/>
      <c r="AP381" s="183">
        <f>AO381*F381</f>
        <v>0</v>
      </c>
      <c r="AQ381" s="113" t="n"/>
      <c r="AR381" s="192">
        <f>AQ381*E381</f>
        <v>0</v>
      </c>
      <c r="AS381" s="115" t="n"/>
      <c r="AT381" s="183">
        <f>AS381*F381</f>
        <v>0</v>
      </c>
      <c r="AU381" s="113" t="n"/>
      <c r="AV381" s="192">
        <f>AU381*E381</f>
        <v>0</v>
      </c>
      <c r="AW381" s="115" t="n"/>
      <c r="AX381" s="183">
        <f>AW381*F381</f>
        <v>0</v>
      </c>
      <c r="AY381" s="113" t="n"/>
      <c r="AZ381" s="192">
        <f>AY381*E381</f>
        <v>0</v>
      </c>
      <c r="BA381" s="115" t="n"/>
      <c r="BB381" s="183">
        <f>BA381*F381</f>
        <v>0</v>
      </c>
      <c r="BC381" s="113" t="n"/>
      <c r="BD381" s="192">
        <f>BC381*E381</f>
        <v>0</v>
      </c>
      <c r="BE381" s="115" t="n"/>
      <c r="BF381" s="183">
        <f>BE381*F381</f>
        <v>0</v>
      </c>
    </row>
    <row r="382" ht="56.4" customHeight="1">
      <c r="A382" s="19" t="inlineStr">
        <is>
          <t>08.023.0610</t>
        </is>
      </c>
      <c r="B382" s="15" t="inlineStr">
        <is>
          <t>תעלות כבלים מחורצות מפח מגולוון ברוחב 200 מ"מ, בעומק 60 מ"מ ובעובי 0.8 מ"מ, קבועים על מבנה או תלויים מהתקרה, לרבות חיזוקי ברזל, קשתות, תמיכות, מתלים, מחברים ומהדקי הארקה</t>
        </is>
      </c>
      <c r="C382" s="14" t="inlineStr">
        <is>
          <t>מ'</t>
        </is>
      </c>
      <c r="D382" s="193" t="n">
        <v>110</v>
      </c>
      <c r="E382" s="180">
        <f>D382*(1-$E$2)</f>
        <v>93.5</v>
      </c>
      <c r="F382" s="194">
        <f>E382*(1+$F$2)</f>
        <v>98.175</v>
      </c>
      <c r="H382" s="46">
        <f>K382+O382+W382+AA382+AE382+AI382+AQ382+AU382+AY382+BC382</f>
        <v>0</v>
      </c>
      <c r="I382" s="59">
        <f>M382+Q382+U382+Y382+AC382+AG382+AK382+AO382+AS382+AW382+BA382+BE382</f>
        <v>0</v>
      </c>
      <c r="K382" s="108" t="n"/>
      <c r="L382" s="190">
        <f>K382*E382</f>
        <v>0</v>
      </c>
      <c r="M382" s="110" t="n"/>
      <c r="N382" s="183">
        <f>M382*F382</f>
        <v>0</v>
      </c>
      <c r="O382" s="108" t="n"/>
      <c r="P382" s="191">
        <f>O382*E382</f>
        <v>0</v>
      </c>
      <c r="Q382" s="112" t="n"/>
      <c r="R382" s="183">
        <f>Q382*F382</f>
        <v>0</v>
      </c>
      <c r="S382" s="108" t="n"/>
      <c r="T382" s="191">
        <f>S382*E382</f>
        <v>0</v>
      </c>
      <c r="U382" s="112" t="n"/>
      <c r="V382" s="183">
        <f>U382*F382</f>
        <v>0</v>
      </c>
      <c r="W382" s="108" t="n"/>
      <c r="X382" s="191">
        <f>W382*E382</f>
        <v>0</v>
      </c>
      <c r="Y382" s="112" t="n"/>
      <c r="Z382" s="183">
        <f>Y382*F382</f>
        <v>0</v>
      </c>
      <c r="AA382" s="108" t="n"/>
      <c r="AB382" s="191">
        <f>AA382*E382</f>
        <v>0</v>
      </c>
      <c r="AC382" s="112" t="n"/>
      <c r="AD382" s="183">
        <f>AC382*F382</f>
        <v>0</v>
      </c>
      <c r="AE382" s="108" t="n"/>
      <c r="AF382" s="191">
        <f>AE382*E382</f>
        <v>0</v>
      </c>
      <c r="AG382" s="112" t="n"/>
      <c r="AH382" s="183">
        <f>AG382*F382</f>
        <v>0</v>
      </c>
      <c r="AI382" s="108" t="n"/>
      <c r="AJ382" s="191">
        <f>AI382*E382</f>
        <v>0</v>
      </c>
      <c r="AK382" s="112" t="n"/>
      <c r="AL382" s="183">
        <f>AK382*F382</f>
        <v>0</v>
      </c>
      <c r="AM382" s="113" t="n"/>
      <c r="AN382" s="192">
        <f>AM382*E382</f>
        <v>0</v>
      </c>
      <c r="AO382" s="115" t="n"/>
      <c r="AP382" s="183">
        <f>AO382*F382</f>
        <v>0</v>
      </c>
      <c r="AQ382" s="113" t="n"/>
      <c r="AR382" s="192">
        <f>AQ382*E382</f>
        <v>0</v>
      </c>
      <c r="AS382" s="115" t="n"/>
      <c r="AT382" s="183">
        <f>AS382*F382</f>
        <v>0</v>
      </c>
      <c r="AU382" s="113" t="n"/>
      <c r="AV382" s="192">
        <f>AU382*E382</f>
        <v>0</v>
      </c>
      <c r="AW382" s="115" t="n"/>
      <c r="AX382" s="183">
        <f>AW382*F382</f>
        <v>0</v>
      </c>
      <c r="AY382" s="113" t="n"/>
      <c r="AZ382" s="192">
        <f>AY382*E382</f>
        <v>0</v>
      </c>
      <c r="BA382" s="115" t="n"/>
      <c r="BB382" s="183">
        <f>BA382*F382</f>
        <v>0</v>
      </c>
      <c r="BC382" s="113" t="n"/>
      <c r="BD382" s="192">
        <f>BC382*E382</f>
        <v>0</v>
      </c>
      <c r="BE382" s="115" t="n"/>
      <c r="BF382" s="183">
        <f>BE382*F382</f>
        <v>0</v>
      </c>
    </row>
    <row r="383" ht="56.4" customHeight="1">
      <c r="A383" s="19" t="inlineStr">
        <is>
          <t>08.023.0615</t>
        </is>
      </c>
      <c r="B383" s="15" t="inlineStr">
        <is>
          <t>תעלות כבלים מחורצות מפח מגולוון ברוחב 300 מ"מ, בעומק 60 מ"מ ובעובי 0.8 מ"מ, קבועים על מבנה או תלויים מהתקרה, לרבות חיזוקי ברזל, קשתות, תמיכות, מתלים, מחברים ומהדקי הארקה</t>
        </is>
      </c>
      <c r="C383" s="14" t="inlineStr">
        <is>
          <t>מ'</t>
        </is>
      </c>
      <c r="D383" s="193" t="n">
        <v>135</v>
      </c>
      <c r="E383" s="180">
        <f>D383*(1-$E$2)</f>
        <v>114.75</v>
      </c>
      <c r="F383" s="194">
        <f>E383*(1+$F$2)</f>
        <v>120.48750000000001</v>
      </c>
      <c r="H383" s="46">
        <f>K383+O383+W383+AA383+AE383+AI383+AQ383+AU383+AY383+BC383</f>
        <v>0</v>
      </c>
      <c r="I383" s="59">
        <f>M383+Q383+U383+Y383+AC383+AG383+AK383+AO383+AS383+AW383+BA383+BE383</f>
        <v>0</v>
      </c>
      <c r="K383" s="108" t="n"/>
      <c r="L383" s="190">
        <f>K383*E383</f>
        <v>0</v>
      </c>
      <c r="M383" s="110" t="n"/>
      <c r="N383" s="183">
        <f>M383*F383</f>
        <v>0</v>
      </c>
      <c r="O383" s="108" t="n"/>
      <c r="P383" s="191">
        <f>O383*E383</f>
        <v>0</v>
      </c>
      <c r="Q383" s="112" t="n"/>
      <c r="R383" s="183">
        <f>Q383*F383</f>
        <v>0</v>
      </c>
      <c r="S383" s="108" t="n"/>
      <c r="T383" s="191">
        <f>S383*E383</f>
        <v>0</v>
      </c>
      <c r="U383" s="112" t="n"/>
      <c r="V383" s="183">
        <f>U383*F383</f>
        <v>0</v>
      </c>
      <c r="W383" s="108" t="n"/>
      <c r="X383" s="191">
        <f>W383*E383</f>
        <v>0</v>
      </c>
      <c r="Y383" s="112" t="n"/>
      <c r="Z383" s="183">
        <f>Y383*F383</f>
        <v>0</v>
      </c>
      <c r="AA383" s="108" t="n"/>
      <c r="AB383" s="191">
        <f>AA383*E383</f>
        <v>0</v>
      </c>
      <c r="AC383" s="112" t="n"/>
      <c r="AD383" s="183">
        <f>AC383*F383</f>
        <v>0</v>
      </c>
      <c r="AE383" s="108" t="n"/>
      <c r="AF383" s="191">
        <f>AE383*E383</f>
        <v>0</v>
      </c>
      <c r="AG383" s="112" t="n"/>
      <c r="AH383" s="183">
        <f>AG383*F383</f>
        <v>0</v>
      </c>
      <c r="AI383" s="108" t="n"/>
      <c r="AJ383" s="191">
        <f>AI383*E383</f>
        <v>0</v>
      </c>
      <c r="AK383" s="112" t="n"/>
      <c r="AL383" s="183">
        <f>AK383*F383</f>
        <v>0</v>
      </c>
      <c r="AM383" s="113" t="n"/>
      <c r="AN383" s="192">
        <f>AM383*E383</f>
        <v>0</v>
      </c>
      <c r="AO383" s="115" t="n"/>
      <c r="AP383" s="183">
        <f>AO383*F383</f>
        <v>0</v>
      </c>
      <c r="AQ383" s="113" t="n"/>
      <c r="AR383" s="192">
        <f>AQ383*E383</f>
        <v>0</v>
      </c>
      <c r="AS383" s="115" t="n"/>
      <c r="AT383" s="183">
        <f>AS383*F383</f>
        <v>0</v>
      </c>
      <c r="AU383" s="113" t="n"/>
      <c r="AV383" s="192">
        <f>AU383*E383</f>
        <v>0</v>
      </c>
      <c r="AW383" s="115" t="n"/>
      <c r="AX383" s="183">
        <f>AW383*F383</f>
        <v>0</v>
      </c>
      <c r="AY383" s="113" t="n"/>
      <c r="AZ383" s="192">
        <f>AY383*E383</f>
        <v>0</v>
      </c>
      <c r="BA383" s="115" t="n"/>
      <c r="BB383" s="183">
        <f>BA383*F383</f>
        <v>0</v>
      </c>
      <c r="BC383" s="113" t="n"/>
      <c r="BD383" s="192">
        <f>BC383*E383</f>
        <v>0</v>
      </c>
      <c r="BE383" s="115" t="n"/>
      <c r="BF383" s="183">
        <f>BE383*F383</f>
        <v>0</v>
      </c>
    </row>
    <row r="384" ht="56.4" customHeight="1">
      <c r="A384" s="19" t="inlineStr">
        <is>
          <t>08.023.0620</t>
        </is>
      </c>
      <c r="B384" s="15" t="inlineStr">
        <is>
          <t>תעלות כבלים מחורצות מפח מגולוון ברוחב 400 מ"מ, בעומק 60 מ"מ ובעובי 1 מ"מ, קבועים על מבנה או תלויים מהתקרה, לרבות חיזוקי ברזל, קשתות, תמיכות, מתלים, מחברים ומהדקי הארקה</t>
        </is>
      </c>
      <c r="C384" s="14" t="inlineStr">
        <is>
          <t>מ'</t>
        </is>
      </c>
      <c r="D384" s="193" t="n">
        <v>171</v>
      </c>
      <c r="E384" s="180">
        <f>D384*(1-$E$2)</f>
        <v>145.35</v>
      </c>
      <c r="F384" s="194">
        <f>E384*(1+$F$2)</f>
        <v>152.6175</v>
      </c>
      <c r="H384" s="46">
        <f>K384+O384+W384+AA384+AE384+AI384+AQ384+AU384+AY384+BC384</f>
        <v>0</v>
      </c>
      <c r="I384" s="59">
        <f>M384+Q384+U384+Y384+AC384+AG384+AK384+AO384+AS384+AW384+BA384+BE384</f>
        <v>0</v>
      </c>
      <c r="K384" s="108" t="n"/>
      <c r="L384" s="190">
        <f>K384*E384</f>
        <v>0</v>
      </c>
      <c r="M384" s="110" t="n"/>
      <c r="N384" s="183">
        <f>M384*F384</f>
        <v>0</v>
      </c>
      <c r="O384" s="108" t="n"/>
      <c r="P384" s="191">
        <f>O384*E384</f>
        <v>0</v>
      </c>
      <c r="Q384" s="112" t="n"/>
      <c r="R384" s="183">
        <f>Q384*F384</f>
        <v>0</v>
      </c>
      <c r="S384" s="108" t="n"/>
      <c r="T384" s="191">
        <f>S384*E384</f>
        <v>0</v>
      </c>
      <c r="U384" s="112" t="n"/>
      <c r="V384" s="183">
        <f>U384*F384</f>
        <v>0</v>
      </c>
      <c r="W384" s="108" t="n"/>
      <c r="X384" s="191">
        <f>W384*E384</f>
        <v>0</v>
      </c>
      <c r="Y384" s="112" t="n"/>
      <c r="Z384" s="183">
        <f>Y384*F384</f>
        <v>0</v>
      </c>
      <c r="AA384" s="108" t="n"/>
      <c r="AB384" s="191">
        <f>AA384*E384</f>
        <v>0</v>
      </c>
      <c r="AC384" s="112" t="n"/>
      <c r="AD384" s="183">
        <f>AC384*F384</f>
        <v>0</v>
      </c>
      <c r="AE384" s="108" t="n"/>
      <c r="AF384" s="191">
        <f>AE384*E384</f>
        <v>0</v>
      </c>
      <c r="AG384" s="112" t="n"/>
      <c r="AH384" s="183">
        <f>AG384*F384</f>
        <v>0</v>
      </c>
      <c r="AI384" s="108" t="n"/>
      <c r="AJ384" s="191">
        <f>AI384*E384</f>
        <v>0</v>
      </c>
      <c r="AK384" s="112" t="n"/>
      <c r="AL384" s="183">
        <f>AK384*F384</f>
        <v>0</v>
      </c>
      <c r="AM384" s="113" t="n"/>
      <c r="AN384" s="192">
        <f>AM384*E384</f>
        <v>0</v>
      </c>
      <c r="AO384" s="115" t="n"/>
      <c r="AP384" s="183">
        <f>AO384*F384</f>
        <v>0</v>
      </c>
      <c r="AQ384" s="113" t="n"/>
      <c r="AR384" s="192">
        <f>AQ384*E384</f>
        <v>0</v>
      </c>
      <c r="AS384" s="115" t="n"/>
      <c r="AT384" s="183">
        <f>AS384*F384</f>
        <v>0</v>
      </c>
      <c r="AU384" s="113" t="n"/>
      <c r="AV384" s="192">
        <f>AU384*E384</f>
        <v>0</v>
      </c>
      <c r="AW384" s="115" t="n"/>
      <c r="AX384" s="183">
        <f>AW384*F384</f>
        <v>0</v>
      </c>
      <c r="AY384" s="113" t="n"/>
      <c r="AZ384" s="192">
        <f>AY384*E384</f>
        <v>0</v>
      </c>
      <c r="BA384" s="115" t="n"/>
      <c r="BB384" s="183">
        <f>BA384*F384</f>
        <v>0</v>
      </c>
      <c r="BC384" s="113" t="n"/>
      <c r="BD384" s="192">
        <f>BC384*E384</f>
        <v>0</v>
      </c>
      <c r="BE384" s="115" t="n"/>
      <c r="BF384" s="183">
        <f>BE384*F384</f>
        <v>0</v>
      </c>
    </row>
    <row r="385" ht="56.4" customHeight="1">
      <c r="A385" s="19" t="inlineStr">
        <is>
          <t>08.023.0625</t>
        </is>
      </c>
      <c r="B385" s="15" t="inlineStr">
        <is>
          <t>תעלות כבלים מחורצות מפח מגולוון ברוחב 500 מ"מ, בעומק 60 מ"מ ובעובי 1 מ"מ, קבועים על מבנה או תלויים מהתקרה, לרבות חיזוקי ברזל, קשתות, תמיכות, מתלים, מחברים ומהדקי הארקה</t>
        </is>
      </c>
      <c r="C385" s="14" t="inlineStr">
        <is>
          <t>מ'</t>
        </is>
      </c>
      <c r="D385" s="193" t="n">
        <v>197</v>
      </c>
      <c r="E385" s="180">
        <f>D385*(1-$E$2)</f>
        <v>167.45</v>
      </c>
      <c r="F385" s="194">
        <f>E385*(1+$F$2)</f>
        <v>175.8225</v>
      </c>
      <c r="H385" s="46">
        <f>K385+O385+W385+AA385+AE385+AI385+AQ385+AU385+AY385+BC385</f>
        <v>0</v>
      </c>
      <c r="I385" s="59">
        <f>M385+Q385+U385+Y385+AC385+AG385+AK385+AO385+AS385+AW385+BA385+BE385</f>
        <v>0</v>
      </c>
      <c r="K385" s="108" t="n"/>
      <c r="L385" s="190">
        <f>K385*E385</f>
        <v>0</v>
      </c>
      <c r="M385" s="110" t="n"/>
      <c r="N385" s="183">
        <f>M385*F385</f>
        <v>0</v>
      </c>
      <c r="O385" s="108" t="n"/>
      <c r="P385" s="191">
        <f>O385*E385</f>
        <v>0</v>
      </c>
      <c r="Q385" s="112" t="n"/>
      <c r="R385" s="183">
        <f>Q385*F385</f>
        <v>0</v>
      </c>
      <c r="S385" s="108" t="n"/>
      <c r="T385" s="191">
        <f>S385*E385</f>
        <v>0</v>
      </c>
      <c r="U385" s="112" t="n"/>
      <c r="V385" s="183">
        <f>U385*F385</f>
        <v>0</v>
      </c>
      <c r="W385" s="108" t="n"/>
      <c r="X385" s="191">
        <f>W385*E385</f>
        <v>0</v>
      </c>
      <c r="Y385" s="112" t="n"/>
      <c r="Z385" s="183">
        <f>Y385*F385</f>
        <v>0</v>
      </c>
      <c r="AA385" s="108" t="n"/>
      <c r="AB385" s="191">
        <f>AA385*E385</f>
        <v>0</v>
      </c>
      <c r="AC385" s="112" t="n"/>
      <c r="AD385" s="183">
        <f>AC385*F385</f>
        <v>0</v>
      </c>
      <c r="AE385" s="108" t="n"/>
      <c r="AF385" s="191">
        <f>AE385*E385</f>
        <v>0</v>
      </c>
      <c r="AG385" s="112" t="n"/>
      <c r="AH385" s="183">
        <f>AG385*F385</f>
        <v>0</v>
      </c>
      <c r="AI385" s="108" t="n"/>
      <c r="AJ385" s="191">
        <f>AI385*E385</f>
        <v>0</v>
      </c>
      <c r="AK385" s="112" t="n"/>
      <c r="AL385" s="183">
        <f>AK385*F385</f>
        <v>0</v>
      </c>
      <c r="AM385" s="113" t="n"/>
      <c r="AN385" s="192">
        <f>AM385*E385</f>
        <v>0</v>
      </c>
      <c r="AO385" s="115" t="n"/>
      <c r="AP385" s="183">
        <f>AO385*F385</f>
        <v>0</v>
      </c>
      <c r="AQ385" s="113" t="n"/>
      <c r="AR385" s="192">
        <f>AQ385*E385</f>
        <v>0</v>
      </c>
      <c r="AS385" s="115" t="n"/>
      <c r="AT385" s="183">
        <f>AS385*F385</f>
        <v>0</v>
      </c>
      <c r="AU385" s="113" t="n"/>
      <c r="AV385" s="192">
        <f>AU385*E385</f>
        <v>0</v>
      </c>
      <c r="AW385" s="115" t="n"/>
      <c r="AX385" s="183">
        <f>AW385*F385</f>
        <v>0</v>
      </c>
      <c r="AY385" s="113" t="n"/>
      <c r="AZ385" s="192">
        <f>AY385*E385</f>
        <v>0</v>
      </c>
      <c r="BA385" s="115" t="n"/>
      <c r="BB385" s="183">
        <f>BA385*F385</f>
        <v>0</v>
      </c>
      <c r="BC385" s="113" t="n"/>
      <c r="BD385" s="192">
        <f>BC385*E385</f>
        <v>0</v>
      </c>
      <c r="BE385" s="115" t="n"/>
      <c r="BF385" s="183">
        <f>BE385*F385</f>
        <v>0</v>
      </c>
    </row>
    <row r="386" ht="56.4" customHeight="1">
      <c r="A386" s="19" t="inlineStr">
        <is>
          <t>08.023.0630</t>
        </is>
      </c>
      <c r="B386" s="15" t="inlineStr">
        <is>
          <t>תעלות כבלים מחורצות מפח מגולוון ברוחב 600 מ"מ, בעומק 60 מ"מ ובעובי 1 מ"מ, קבועים על מבנה או תלויים מהתקרה, לרבות חיזוקי ברזל, קשתות, תמיכות, מתלים, מחברים ומהדקי הארקה</t>
        </is>
      </c>
      <c r="C386" s="14" t="inlineStr">
        <is>
          <t>מ'</t>
        </is>
      </c>
      <c r="D386" s="193" t="n">
        <v>223</v>
      </c>
      <c r="E386" s="180">
        <f>D386*(1-$E$2)</f>
        <v>189.54999999999998</v>
      </c>
      <c r="F386" s="194">
        <f>E386*(1+$F$2)</f>
        <v>199.0275</v>
      </c>
      <c r="H386" s="46">
        <f>K386+O386+W386+AA386+AE386+AI386+AQ386+AU386+AY386+BC386</f>
        <v>0</v>
      </c>
      <c r="I386" s="59">
        <f>M386+Q386+U386+Y386+AC386+AG386+AK386+AO386+AS386+AW386+BA386+BE386</f>
        <v>0</v>
      </c>
      <c r="K386" s="108" t="n"/>
      <c r="L386" s="190">
        <f>K386*E386</f>
        <v>0</v>
      </c>
      <c r="M386" s="110" t="n"/>
      <c r="N386" s="183">
        <f>M386*F386</f>
        <v>0</v>
      </c>
      <c r="O386" s="108" t="n"/>
      <c r="P386" s="191">
        <f>O386*E386</f>
        <v>0</v>
      </c>
      <c r="Q386" s="112" t="n"/>
      <c r="R386" s="183">
        <f>Q386*F386</f>
        <v>0</v>
      </c>
      <c r="S386" s="108" t="n"/>
      <c r="T386" s="191">
        <f>S386*E386</f>
        <v>0</v>
      </c>
      <c r="U386" s="112" t="n"/>
      <c r="V386" s="183">
        <f>U386*F386</f>
        <v>0</v>
      </c>
      <c r="W386" s="108" t="n"/>
      <c r="X386" s="191">
        <f>W386*E386</f>
        <v>0</v>
      </c>
      <c r="Y386" s="112" t="n"/>
      <c r="Z386" s="183">
        <f>Y386*F386</f>
        <v>0</v>
      </c>
      <c r="AA386" s="108" t="n"/>
      <c r="AB386" s="191">
        <f>AA386*E386</f>
        <v>0</v>
      </c>
      <c r="AC386" s="112" t="n"/>
      <c r="AD386" s="183">
        <f>AC386*F386</f>
        <v>0</v>
      </c>
      <c r="AE386" s="108" t="n"/>
      <c r="AF386" s="191">
        <f>AE386*E386</f>
        <v>0</v>
      </c>
      <c r="AG386" s="112" t="n"/>
      <c r="AH386" s="183">
        <f>AG386*F386</f>
        <v>0</v>
      </c>
      <c r="AI386" s="108" t="n"/>
      <c r="AJ386" s="191">
        <f>AI386*E386</f>
        <v>0</v>
      </c>
      <c r="AK386" s="112" t="n"/>
      <c r="AL386" s="183">
        <f>AK386*F386</f>
        <v>0</v>
      </c>
      <c r="AM386" s="113" t="n"/>
      <c r="AN386" s="192">
        <f>AM386*E386</f>
        <v>0</v>
      </c>
      <c r="AO386" s="115" t="n"/>
      <c r="AP386" s="183">
        <f>AO386*F386</f>
        <v>0</v>
      </c>
      <c r="AQ386" s="113" t="n"/>
      <c r="AR386" s="192">
        <f>AQ386*E386</f>
        <v>0</v>
      </c>
      <c r="AS386" s="115" t="n"/>
      <c r="AT386" s="183">
        <f>AS386*F386</f>
        <v>0</v>
      </c>
      <c r="AU386" s="113" t="n"/>
      <c r="AV386" s="192">
        <f>AU386*E386</f>
        <v>0</v>
      </c>
      <c r="AW386" s="115" t="n"/>
      <c r="AX386" s="183">
        <f>AW386*F386</f>
        <v>0</v>
      </c>
      <c r="AY386" s="113" t="n"/>
      <c r="AZ386" s="192">
        <f>AY386*E386</f>
        <v>0</v>
      </c>
      <c r="BA386" s="115" t="n"/>
      <c r="BB386" s="183">
        <f>BA386*F386</f>
        <v>0</v>
      </c>
      <c r="BC386" s="113" t="n"/>
      <c r="BD386" s="192">
        <f>BC386*E386</f>
        <v>0</v>
      </c>
      <c r="BE386" s="115" t="n"/>
      <c r="BF386" s="183">
        <f>BE386*F386</f>
        <v>0</v>
      </c>
    </row>
    <row r="387" ht="56.4" customHeight="1">
      <c r="A387" s="19" t="inlineStr">
        <is>
          <t>08.023.0655</t>
        </is>
      </c>
      <c r="B387" s="15" t="inlineStr">
        <is>
          <t>תעלות כבלים מחורצות מפח מגולוון ברוחב 100 מ"מ, בעומק 100 מ"מ ובעובי 1 מ"מ, קבועים על מבנה או תלויים מהתקרה, לרבות חיזוקי ברזל, קשתות, תמיכות, מתלים, מחברים ומהדקי הארקה</t>
        </is>
      </c>
      <c r="C387" s="14" t="inlineStr">
        <is>
          <t>מ'</t>
        </is>
      </c>
      <c r="D387" s="193" t="n">
        <v>132</v>
      </c>
      <c r="E387" s="180">
        <f>D387*(1-$E$2)</f>
        <v>112.2</v>
      </c>
      <c r="F387" s="194">
        <f>E387*(1+$F$2)</f>
        <v>117.81</v>
      </c>
      <c r="H387" s="46">
        <f>K387+O387+W387+AA387+AE387+AI387+AQ387+AU387+AY387+BC387</f>
        <v>0</v>
      </c>
      <c r="I387" s="59">
        <f>M387+Q387+U387+Y387+AC387+AG387+AK387+AO387+AS387+AW387+BA387+BE387</f>
        <v>0</v>
      </c>
      <c r="K387" s="108" t="n"/>
      <c r="L387" s="190">
        <f>K387*E387</f>
        <v>0</v>
      </c>
      <c r="M387" s="110" t="n"/>
      <c r="N387" s="183">
        <f>M387*F387</f>
        <v>0</v>
      </c>
      <c r="O387" s="108" t="n"/>
      <c r="P387" s="191">
        <f>O387*E387</f>
        <v>0</v>
      </c>
      <c r="Q387" s="112" t="n"/>
      <c r="R387" s="183">
        <f>Q387*F387</f>
        <v>0</v>
      </c>
      <c r="S387" s="108" t="n"/>
      <c r="T387" s="191">
        <f>S387*E387</f>
        <v>0</v>
      </c>
      <c r="U387" s="112" t="n"/>
      <c r="V387" s="183">
        <f>U387*F387</f>
        <v>0</v>
      </c>
      <c r="W387" s="108" t="n"/>
      <c r="X387" s="191">
        <f>W387*E387</f>
        <v>0</v>
      </c>
      <c r="Y387" s="112" t="n"/>
      <c r="Z387" s="183">
        <f>Y387*F387</f>
        <v>0</v>
      </c>
      <c r="AA387" s="108" t="n"/>
      <c r="AB387" s="191">
        <f>AA387*E387</f>
        <v>0</v>
      </c>
      <c r="AC387" s="112" t="n"/>
      <c r="AD387" s="183">
        <f>AC387*F387</f>
        <v>0</v>
      </c>
      <c r="AE387" s="108" t="n"/>
      <c r="AF387" s="191">
        <f>AE387*E387</f>
        <v>0</v>
      </c>
      <c r="AG387" s="112" t="n"/>
      <c r="AH387" s="183">
        <f>AG387*F387</f>
        <v>0</v>
      </c>
      <c r="AI387" s="108" t="n"/>
      <c r="AJ387" s="191">
        <f>AI387*E387</f>
        <v>0</v>
      </c>
      <c r="AK387" s="112" t="n"/>
      <c r="AL387" s="183">
        <f>AK387*F387</f>
        <v>0</v>
      </c>
      <c r="AM387" s="113" t="n"/>
      <c r="AN387" s="192">
        <f>AM387*E387</f>
        <v>0</v>
      </c>
      <c r="AO387" s="115" t="n"/>
      <c r="AP387" s="183">
        <f>AO387*F387</f>
        <v>0</v>
      </c>
      <c r="AQ387" s="113" t="n"/>
      <c r="AR387" s="192">
        <f>AQ387*E387</f>
        <v>0</v>
      </c>
      <c r="AS387" s="115" t="n"/>
      <c r="AT387" s="183">
        <f>AS387*F387</f>
        <v>0</v>
      </c>
      <c r="AU387" s="113" t="n"/>
      <c r="AV387" s="192">
        <f>AU387*E387</f>
        <v>0</v>
      </c>
      <c r="AW387" s="115" t="n"/>
      <c r="AX387" s="183">
        <f>AW387*F387</f>
        <v>0</v>
      </c>
      <c r="AY387" s="113" t="n"/>
      <c r="AZ387" s="192">
        <f>AY387*E387</f>
        <v>0</v>
      </c>
      <c r="BA387" s="115" t="n"/>
      <c r="BB387" s="183">
        <f>BA387*F387</f>
        <v>0</v>
      </c>
      <c r="BC387" s="113" t="n"/>
      <c r="BD387" s="192">
        <f>BC387*E387</f>
        <v>0</v>
      </c>
      <c r="BE387" s="115" t="n"/>
      <c r="BF387" s="183">
        <f>BE387*F387</f>
        <v>0</v>
      </c>
    </row>
    <row r="388" ht="56.4" customHeight="1">
      <c r="A388" s="19" t="inlineStr">
        <is>
          <t>08.023.0660</t>
        </is>
      </c>
      <c r="B388" s="15" t="inlineStr">
        <is>
          <t>תעלות כבלים מחורצות מפח מגולוון ברוחב 200 מ"מ, בעומק 100 מ"מ ובעובי 1 מ"מ, קבועים על מבנה או תלויים מהתקרה, לרבות חיזוקי ברזל, קשתות, תמיכות, מתלים, מחברים ומהדקי הארקה</t>
        </is>
      </c>
      <c r="C388" s="14" t="inlineStr">
        <is>
          <t>מ'</t>
        </is>
      </c>
      <c r="D388" s="193" t="n">
        <v>168</v>
      </c>
      <c r="E388" s="180">
        <f>D388*(1-$E$2)</f>
        <v>142.79999999999998</v>
      </c>
      <c r="F388" s="194">
        <f>E388*(1+$F$2)</f>
        <v>149.94</v>
      </c>
      <c r="H388" s="46">
        <f>K388+O388+W388+AA388+AE388+AI388+AQ388+AU388+AY388+BC388</f>
        <v>0</v>
      </c>
      <c r="I388" s="59">
        <f>M388+Q388+U388+Y388+AC388+AG388+AK388+AO388+AS388+AW388+BA388+BE388</f>
        <v>0</v>
      </c>
      <c r="K388" s="108" t="n"/>
      <c r="L388" s="190">
        <f>K388*E388</f>
        <v>0</v>
      </c>
      <c r="M388" s="110" t="n"/>
      <c r="N388" s="183">
        <f>M388*F388</f>
        <v>0</v>
      </c>
      <c r="O388" s="108" t="n"/>
      <c r="P388" s="191">
        <f>O388*E388</f>
        <v>0</v>
      </c>
      <c r="Q388" s="112" t="n"/>
      <c r="R388" s="183">
        <f>Q388*F388</f>
        <v>0</v>
      </c>
      <c r="S388" s="108" t="n"/>
      <c r="T388" s="191">
        <f>S388*E388</f>
        <v>0</v>
      </c>
      <c r="U388" s="112" t="n"/>
      <c r="V388" s="183">
        <f>U388*F388</f>
        <v>0</v>
      </c>
      <c r="W388" s="108" t="n"/>
      <c r="X388" s="191">
        <f>W388*E388</f>
        <v>0</v>
      </c>
      <c r="Y388" s="112" t="n"/>
      <c r="Z388" s="183">
        <f>Y388*F388</f>
        <v>0</v>
      </c>
      <c r="AA388" s="108" t="n"/>
      <c r="AB388" s="191">
        <f>AA388*E388</f>
        <v>0</v>
      </c>
      <c r="AC388" s="112" t="n"/>
      <c r="AD388" s="183">
        <f>AC388*F388</f>
        <v>0</v>
      </c>
      <c r="AE388" s="108" t="n"/>
      <c r="AF388" s="191">
        <f>AE388*E388</f>
        <v>0</v>
      </c>
      <c r="AG388" s="112" t="n"/>
      <c r="AH388" s="183">
        <f>AG388*F388</f>
        <v>0</v>
      </c>
      <c r="AI388" s="108" t="n"/>
      <c r="AJ388" s="191">
        <f>AI388*E388</f>
        <v>0</v>
      </c>
      <c r="AK388" s="112" t="n"/>
      <c r="AL388" s="183">
        <f>AK388*F388</f>
        <v>0</v>
      </c>
      <c r="AM388" s="113" t="n"/>
      <c r="AN388" s="192">
        <f>AM388*E388</f>
        <v>0</v>
      </c>
      <c r="AO388" s="115" t="n"/>
      <c r="AP388" s="183">
        <f>AO388*F388</f>
        <v>0</v>
      </c>
      <c r="AQ388" s="113" t="n"/>
      <c r="AR388" s="192">
        <f>AQ388*E388</f>
        <v>0</v>
      </c>
      <c r="AS388" s="115" t="n"/>
      <c r="AT388" s="183">
        <f>AS388*F388</f>
        <v>0</v>
      </c>
      <c r="AU388" s="113" t="n"/>
      <c r="AV388" s="192">
        <f>AU388*E388</f>
        <v>0</v>
      </c>
      <c r="AW388" s="115" t="n"/>
      <c r="AX388" s="183">
        <f>AW388*F388</f>
        <v>0</v>
      </c>
      <c r="AY388" s="113" t="n"/>
      <c r="AZ388" s="192">
        <f>AY388*E388</f>
        <v>0</v>
      </c>
      <c r="BA388" s="115" t="n"/>
      <c r="BB388" s="183">
        <f>BA388*F388</f>
        <v>0</v>
      </c>
      <c r="BC388" s="113" t="n"/>
      <c r="BD388" s="192">
        <f>BC388*E388</f>
        <v>0</v>
      </c>
      <c r="BE388" s="115" t="n"/>
      <c r="BF388" s="183">
        <f>BE388*F388</f>
        <v>0</v>
      </c>
    </row>
    <row r="389" ht="56.4" customHeight="1">
      <c r="A389" s="19" t="inlineStr">
        <is>
          <t>08.023.0665</t>
        </is>
      </c>
      <c r="B389" s="15" t="inlineStr">
        <is>
          <t>תעלות כבלים מחורצות מפח מגולוון ברוחב 300 מ"מ, בעומק 100 מ"מ ובעובי 1 מ"מ, קבועים על מבנה או תלויים מהתקרה, לרבות חיזוקי ברזל, קשתות, תמיכות, מתלים, מחברים ומהדקי הארקה</t>
        </is>
      </c>
      <c r="C389" s="14" t="inlineStr">
        <is>
          <t>מ'</t>
        </is>
      </c>
      <c r="D389" s="193" t="n">
        <v>213</v>
      </c>
      <c r="E389" s="180">
        <f>D389*(1-$E$2)</f>
        <v>181.04999999999998</v>
      </c>
      <c r="F389" s="194">
        <f>E389*(1+$F$2)</f>
        <v>190.1025</v>
      </c>
      <c r="H389" s="46">
        <f>K389+O389+W389+AA389+AE389+AI389+AQ389+AU389+AY389+BC389</f>
        <v>0</v>
      </c>
      <c r="I389" s="59">
        <f>M389+Q389+U389+Y389+AC389+AG389+AK389+AO389+AS389+AW389+BA389+BE389</f>
        <v>0</v>
      </c>
      <c r="K389" s="108" t="n"/>
      <c r="L389" s="190">
        <f>K389*E389</f>
        <v>0</v>
      </c>
      <c r="M389" s="110" t="n"/>
      <c r="N389" s="183">
        <f>M389*F389</f>
        <v>0</v>
      </c>
      <c r="O389" s="108" t="n"/>
      <c r="P389" s="191">
        <f>O389*E389</f>
        <v>0</v>
      </c>
      <c r="Q389" s="112" t="n"/>
      <c r="R389" s="183">
        <f>Q389*F389</f>
        <v>0</v>
      </c>
      <c r="S389" s="108" t="n"/>
      <c r="T389" s="191">
        <f>S389*E389</f>
        <v>0</v>
      </c>
      <c r="U389" s="112" t="n"/>
      <c r="V389" s="183">
        <f>U389*F389</f>
        <v>0</v>
      </c>
      <c r="W389" s="108" t="n"/>
      <c r="X389" s="191">
        <f>W389*E389</f>
        <v>0</v>
      </c>
      <c r="Y389" s="112" t="n"/>
      <c r="Z389" s="183">
        <f>Y389*F389</f>
        <v>0</v>
      </c>
      <c r="AA389" s="108" t="n"/>
      <c r="AB389" s="191">
        <f>AA389*E389</f>
        <v>0</v>
      </c>
      <c r="AC389" s="112" t="n"/>
      <c r="AD389" s="183">
        <f>AC389*F389</f>
        <v>0</v>
      </c>
      <c r="AE389" s="108" t="n"/>
      <c r="AF389" s="191">
        <f>AE389*E389</f>
        <v>0</v>
      </c>
      <c r="AG389" s="112" t="n"/>
      <c r="AH389" s="183">
        <f>AG389*F389</f>
        <v>0</v>
      </c>
      <c r="AI389" s="108" t="n"/>
      <c r="AJ389" s="191">
        <f>AI389*E389</f>
        <v>0</v>
      </c>
      <c r="AK389" s="112" t="n"/>
      <c r="AL389" s="183">
        <f>AK389*F389</f>
        <v>0</v>
      </c>
      <c r="AM389" s="113" t="n"/>
      <c r="AN389" s="192">
        <f>AM389*E389</f>
        <v>0</v>
      </c>
      <c r="AO389" s="115" t="n"/>
      <c r="AP389" s="183">
        <f>AO389*F389</f>
        <v>0</v>
      </c>
      <c r="AQ389" s="113" t="n"/>
      <c r="AR389" s="192">
        <f>AQ389*E389</f>
        <v>0</v>
      </c>
      <c r="AS389" s="115" t="n"/>
      <c r="AT389" s="183">
        <f>AS389*F389</f>
        <v>0</v>
      </c>
      <c r="AU389" s="113" t="n"/>
      <c r="AV389" s="192">
        <f>AU389*E389</f>
        <v>0</v>
      </c>
      <c r="AW389" s="115" t="n"/>
      <c r="AX389" s="183">
        <f>AW389*F389</f>
        <v>0</v>
      </c>
      <c r="AY389" s="113" t="n"/>
      <c r="AZ389" s="192">
        <f>AY389*E389</f>
        <v>0</v>
      </c>
      <c r="BA389" s="115" t="n"/>
      <c r="BB389" s="183">
        <f>BA389*F389</f>
        <v>0</v>
      </c>
      <c r="BC389" s="113" t="n"/>
      <c r="BD389" s="192">
        <f>BC389*E389</f>
        <v>0</v>
      </c>
      <c r="BE389" s="115" t="n"/>
      <c r="BF389" s="183">
        <f>BE389*F389</f>
        <v>0</v>
      </c>
    </row>
    <row r="390" ht="56.4" customHeight="1">
      <c r="A390" s="19" t="inlineStr">
        <is>
          <t>08.023.0670</t>
        </is>
      </c>
      <c r="B390" s="15" t="inlineStr">
        <is>
          <t>תעלות כבלים מחורצות מפח מגולוון ברוחב 400 מ"מ, בעומק 100 מ"מ ובעובי 1 מ"מ, קבועים על מבנה או תלויים מהתקרה, לרבות חיזוקי ברזל, קשתות, תמיכות, מתלים, מחברים ומהדקי הארקה</t>
        </is>
      </c>
      <c r="C390" s="14" t="inlineStr">
        <is>
          <t>מ'</t>
        </is>
      </c>
      <c r="D390" s="193" t="n">
        <v>253</v>
      </c>
      <c r="E390" s="180">
        <f>D390*(1-$E$2)</f>
        <v>215.04999999999998</v>
      </c>
      <c r="F390" s="194">
        <f>E390*(1+$F$2)</f>
        <v>225.80249999999998</v>
      </c>
      <c r="H390" s="46">
        <f>K390+O390+W390+AA390+AE390+AI390+AQ390+AU390+AY390+BC390</f>
        <v>0</v>
      </c>
      <c r="I390" s="59">
        <f>M390+Q390+U390+Y390+AC390+AG390+AK390+AO390+AS390+AW390+BA390+BE390</f>
        <v>0</v>
      </c>
      <c r="K390" s="108" t="n"/>
      <c r="L390" s="190">
        <f>K390*E390</f>
        <v>0</v>
      </c>
      <c r="M390" s="110" t="n"/>
      <c r="N390" s="183">
        <f>M390*F390</f>
        <v>0</v>
      </c>
      <c r="O390" s="108" t="n"/>
      <c r="P390" s="191">
        <f>O390*E390</f>
        <v>0</v>
      </c>
      <c r="Q390" s="112" t="n"/>
      <c r="R390" s="183">
        <f>Q390*F390</f>
        <v>0</v>
      </c>
      <c r="S390" s="108" t="n"/>
      <c r="T390" s="191">
        <f>S390*E390</f>
        <v>0</v>
      </c>
      <c r="U390" s="112" t="n"/>
      <c r="V390" s="183">
        <f>U390*F390</f>
        <v>0</v>
      </c>
      <c r="W390" s="108" t="n"/>
      <c r="X390" s="191">
        <f>W390*E390</f>
        <v>0</v>
      </c>
      <c r="Y390" s="112" t="n"/>
      <c r="Z390" s="183">
        <f>Y390*F390</f>
        <v>0</v>
      </c>
      <c r="AA390" s="108" t="n"/>
      <c r="AB390" s="191">
        <f>AA390*E390</f>
        <v>0</v>
      </c>
      <c r="AC390" s="112" t="n"/>
      <c r="AD390" s="183">
        <f>AC390*F390</f>
        <v>0</v>
      </c>
      <c r="AE390" s="108" t="n"/>
      <c r="AF390" s="191">
        <f>AE390*E390</f>
        <v>0</v>
      </c>
      <c r="AG390" s="112" t="n"/>
      <c r="AH390" s="183">
        <f>AG390*F390</f>
        <v>0</v>
      </c>
      <c r="AI390" s="108" t="n"/>
      <c r="AJ390" s="191">
        <f>AI390*E390</f>
        <v>0</v>
      </c>
      <c r="AK390" s="112" t="n"/>
      <c r="AL390" s="183">
        <f>AK390*F390</f>
        <v>0</v>
      </c>
      <c r="AM390" s="113" t="n"/>
      <c r="AN390" s="192">
        <f>AM390*E390</f>
        <v>0</v>
      </c>
      <c r="AO390" s="115" t="n"/>
      <c r="AP390" s="183">
        <f>AO390*F390</f>
        <v>0</v>
      </c>
      <c r="AQ390" s="113" t="n"/>
      <c r="AR390" s="192">
        <f>AQ390*E390</f>
        <v>0</v>
      </c>
      <c r="AS390" s="115" t="n"/>
      <c r="AT390" s="183">
        <f>AS390*F390</f>
        <v>0</v>
      </c>
      <c r="AU390" s="113" t="n"/>
      <c r="AV390" s="192">
        <f>AU390*E390</f>
        <v>0</v>
      </c>
      <c r="AW390" s="115" t="n"/>
      <c r="AX390" s="183">
        <f>AW390*F390</f>
        <v>0</v>
      </c>
      <c r="AY390" s="113" t="n"/>
      <c r="AZ390" s="192">
        <f>AY390*E390</f>
        <v>0</v>
      </c>
      <c r="BA390" s="115" t="n"/>
      <c r="BB390" s="183">
        <f>BA390*F390</f>
        <v>0</v>
      </c>
      <c r="BC390" s="113" t="n"/>
      <c r="BD390" s="192">
        <f>BC390*E390</f>
        <v>0</v>
      </c>
      <c r="BE390" s="115" t="n"/>
      <c r="BF390" s="183">
        <f>BE390*F390</f>
        <v>0</v>
      </c>
    </row>
    <row r="391" ht="56.4" customHeight="1">
      <c r="A391" s="19" t="inlineStr">
        <is>
          <t>08.023.0675</t>
        </is>
      </c>
      <c r="B391" s="15" t="inlineStr">
        <is>
          <t>תעלות כבלים מחורצות מפח מגולוון ברוחב 500 מ"מ, בעומק 100 מ"מ ובעובי 1 מ"מ, קבועים על מבנה או תלויים מהתקרה, לרבות חיזוקי ברזל, קשתות, תמיכות, מתלים, מחברים ומהדקי הארקה</t>
        </is>
      </c>
      <c r="C391" s="14" t="inlineStr">
        <is>
          <t>מ'</t>
        </is>
      </c>
      <c r="D391" s="193" t="n">
        <v>268</v>
      </c>
      <c r="E391" s="180">
        <f>D391*(1-$E$2)</f>
        <v>227.79999999999998</v>
      </c>
      <c r="F391" s="194">
        <f>E391*(1+$F$2)</f>
        <v>239.19</v>
      </c>
      <c r="H391" s="46">
        <f>K391+O391+W391+AA391+AE391+AI391+AQ391+AU391+AY391+BC391</f>
        <v>0</v>
      </c>
      <c r="I391" s="59">
        <f>M391+Q391+U391+Y391+AC391+AG391+AK391+AO391+AS391+AW391+BA391+BE391</f>
        <v>0</v>
      </c>
      <c r="K391" s="108" t="n"/>
      <c r="L391" s="190">
        <f>K391*E391</f>
        <v>0</v>
      </c>
      <c r="M391" s="110" t="n"/>
      <c r="N391" s="183">
        <f>M391*F391</f>
        <v>0</v>
      </c>
      <c r="O391" s="108" t="n"/>
      <c r="P391" s="191">
        <f>O391*E391</f>
        <v>0</v>
      </c>
      <c r="Q391" s="112" t="n"/>
      <c r="R391" s="183">
        <f>Q391*F391</f>
        <v>0</v>
      </c>
      <c r="S391" s="108" t="n"/>
      <c r="T391" s="191">
        <f>S391*E391</f>
        <v>0</v>
      </c>
      <c r="U391" s="112" t="n"/>
      <c r="V391" s="183">
        <f>U391*F391</f>
        <v>0</v>
      </c>
      <c r="W391" s="108" t="n"/>
      <c r="X391" s="191">
        <f>W391*E391</f>
        <v>0</v>
      </c>
      <c r="Y391" s="112" t="n"/>
      <c r="Z391" s="183">
        <f>Y391*F391</f>
        <v>0</v>
      </c>
      <c r="AA391" s="108" t="n"/>
      <c r="AB391" s="191">
        <f>AA391*E391</f>
        <v>0</v>
      </c>
      <c r="AC391" s="112" t="n"/>
      <c r="AD391" s="183">
        <f>AC391*F391</f>
        <v>0</v>
      </c>
      <c r="AE391" s="108" t="n"/>
      <c r="AF391" s="191">
        <f>AE391*E391</f>
        <v>0</v>
      </c>
      <c r="AG391" s="112" t="n"/>
      <c r="AH391" s="183">
        <f>AG391*F391</f>
        <v>0</v>
      </c>
      <c r="AI391" s="108" t="n"/>
      <c r="AJ391" s="191">
        <f>AI391*E391</f>
        <v>0</v>
      </c>
      <c r="AK391" s="112" t="n"/>
      <c r="AL391" s="183">
        <f>AK391*F391</f>
        <v>0</v>
      </c>
      <c r="AM391" s="113" t="n"/>
      <c r="AN391" s="192">
        <f>AM391*E391</f>
        <v>0</v>
      </c>
      <c r="AO391" s="115" t="n"/>
      <c r="AP391" s="183">
        <f>AO391*F391</f>
        <v>0</v>
      </c>
      <c r="AQ391" s="113" t="n"/>
      <c r="AR391" s="192">
        <f>AQ391*E391</f>
        <v>0</v>
      </c>
      <c r="AS391" s="115" t="n"/>
      <c r="AT391" s="183">
        <f>AS391*F391</f>
        <v>0</v>
      </c>
      <c r="AU391" s="113" t="n"/>
      <c r="AV391" s="192">
        <f>AU391*E391</f>
        <v>0</v>
      </c>
      <c r="AW391" s="115" t="n"/>
      <c r="AX391" s="183">
        <f>AW391*F391</f>
        <v>0</v>
      </c>
      <c r="AY391" s="113" t="n"/>
      <c r="AZ391" s="192">
        <f>AY391*E391</f>
        <v>0</v>
      </c>
      <c r="BA391" s="115" t="n"/>
      <c r="BB391" s="183">
        <f>BA391*F391</f>
        <v>0</v>
      </c>
      <c r="BC391" s="113" t="n"/>
      <c r="BD391" s="192">
        <f>BC391*E391</f>
        <v>0</v>
      </c>
      <c r="BE391" s="115" t="n"/>
      <c r="BF391" s="183">
        <f>BE391*F391</f>
        <v>0</v>
      </c>
    </row>
    <row r="392" ht="56.4" customHeight="1">
      <c r="A392" s="19" t="inlineStr">
        <is>
          <t>08.023.0680</t>
        </is>
      </c>
      <c r="B392" s="15" t="inlineStr">
        <is>
          <t>תעלות כבלים מחורצות מפח מגולוון ברוחב 600 מ"מ, בעומק 100 מ"מ ובעובי 1 מ"מ, קבועים על מבנה או תלויים מהתקרה, לרבות חיזוקי ברזל, קשתות, תמיכות, מתלים, מחברים ומהדקי הארקה</t>
        </is>
      </c>
      <c r="C392" s="14" t="inlineStr">
        <is>
          <t>מ'</t>
        </is>
      </c>
      <c r="D392" s="193" t="n">
        <v>292</v>
      </c>
      <c r="E392" s="180">
        <f>D392*(1-$E$2)</f>
        <v>248.2</v>
      </c>
      <c r="F392" s="194">
        <f>E392*(1+$F$2)</f>
        <v>260.61</v>
      </c>
      <c r="H392" s="46">
        <f>K392+O392+W392+AA392+AE392+AI392+AQ392+AU392+AY392+BC392</f>
        <v>0</v>
      </c>
      <c r="I392" s="59">
        <f>M392+Q392+U392+Y392+AC392+AG392+AK392+AO392+AS392+AW392+BA392+BE392</f>
        <v>0</v>
      </c>
      <c r="K392" s="108" t="n"/>
      <c r="L392" s="190">
        <f>K392*E392</f>
        <v>0</v>
      </c>
      <c r="M392" s="110" t="n"/>
      <c r="N392" s="183">
        <f>M392*F392</f>
        <v>0</v>
      </c>
      <c r="O392" s="108" t="n"/>
      <c r="P392" s="191">
        <f>O392*E392</f>
        <v>0</v>
      </c>
      <c r="Q392" s="112" t="n"/>
      <c r="R392" s="183">
        <f>Q392*F392</f>
        <v>0</v>
      </c>
      <c r="S392" s="108" t="n"/>
      <c r="T392" s="191">
        <f>S392*E392</f>
        <v>0</v>
      </c>
      <c r="U392" s="112" t="n"/>
      <c r="V392" s="183">
        <f>U392*F392</f>
        <v>0</v>
      </c>
      <c r="W392" s="108" t="n"/>
      <c r="X392" s="191">
        <f>W392*E392</f>
        <v>0</v>
      </c>
      <c r="Y392" s="112" t="n"/>
      <c r="Z392" s="183">
        <f>Y392*F392</f>
        <v>0</v>
      </c>
      <c r="AA392" s="108" t="n"/>
      <c r="AB392" s="191">
        <f>AA392*E392</f>
        <v>0</v>
      </c>
      <c r="AC392" s="112" t="n"/>
      <c r="AD392" s="183">
        <f>AC392*F392</f>
        <v>0</v>
      </c>
      <c r="AE392" s="108" t="n"/>
      <c r="AF392" s="191">
        <f>AE392*E392</f>
        <v>0</v>
      </c>
      <c r="AG392" s="112" t="n"/>
      <c r="AH392" s="183">
        <f>AG392*F392</f>
        <v>0</v>
      </c>
      <c r="AI392" s="108" t="n"/>
      <c r="AJ392" s="191">
        <f>AI392*E392</f>
        <v>0</v>
      </c>
      <c r="AK392" s="112" t="n"/>
      <c r="AL392" s="183">
        <f>AK392*F392</f>
        <v>0</v>
      </c>
      <c r="AM392" s="113" t="n"/>
      <c r="AN392" s="192">
        <f>AM392*E392</f>
        <v>0</v>
      </c>
      <c r="AO392" s="115" t="n"/>
      <c r="AP392" s="183">
        <f>AO392*F392</f>
        <v>0</v>
      </c>
      <c r="AQ392" s="113" t="n"/>
      <c r="AR392" s="192">
        <f>AQ392*E392</f>
        <v>0</v>
      </c>
      <c r="AS392" s="115" t="n"/>
      <c r="AT392" s="183">
        <f>AS392*F392</f>
        <v>0</v>
      </c>
      <c r="AU392" s="113" t="n"/>
      <c r="AV392" s="192">
        <f>AU392*E392</f>
        <v>0</v>
      </c>
      <c r="AW392" s="115" t="n"/>
      <c r="AX392" s="183">
        <f>AW392*F392</f>
        <v>0</v>
      </c>
      <c r="AY392" s="113" t="n"/>
      <c r="AZ392" s="192">
        <f>AY392*E392</f>
        <v>0</v>
      </c>
      <c r="BA392" s="115" t="n"/>
      <c r="BB392" s="183">
        <f>BA392*F392</f>
        <v>0</v>
      </c>
      <c r="BC392" s="113" t="n"/>
      <c r="BD392" s="192">
        <f>BC392*E392</f>
        <v>0</v>
      </c>
      <c r="BE392" s="115" t="n"/>
      <c r="BF392" s="183">
        <f>BE392*F392</f>
        <v>0</v>
      </c>
    </row>
    <row r="393" ht="18" customHeight="1">
      <c r="A393" s="19" t="inlineStr">
        <is>
          <t>08.023.0690</t>
        </is>
      </c>
      <c r="B393" s="15" t="inlineStr">
        <is>
          <t>מחיצה לתעלת כבלים מחורצות מפח בגובה 58 מ"מ</t>
        </is>
      </c>
      <c r="C393" s="14" t="inlineStr">
        <is>
          <t>מ'</t>
        </is>
      </c>
      <c r="D393" s="193" t="n">
        <v>31</v>
      </c>
      <c r="E393" s="180">
        <f>D393*(1-$E$2)</f>
        <v>26.349999999999998</v>
      </c>
      <c r="F393" s="194">
        <f>E393*(1+$F$2)</f>
        <v>27.6675</v>
      </c>
      <c r="H393" s="46">
        <f>K393+O393+W393+AA393+AE393+AI393+AQ393+AU393+AY393+BC393</f>
        <v>0</v>
      </c>
      <c r="I393" s="59">
        <f>M393+Q393+U393+Y393+AC393+AG393+AK393+AO393+AS393+AW393+BA393+BE393</f>
        <v>0</v>
      </c>
      <c r="K393" s="108" t="n"/>
      <c r="L393" s="190">
        <f>K393*E393</f>
        <v>0</v>
      </c>
      <c r="M393" s="110" t="n"/>
      <c r="N393" s="183">
        <f>M393*F393</f>
        <v>0</v>
      </c>
      <c r="O393" s="108" t="n"/>
      <c r="P393" s="191">
        <f>O393*E393</f>
        <v>0</v>
      </c>
      <c r="Q393" s="112" t="n"/>
      <c r="R393" s="183">
        <f>Q393*F393</f>
        <v>0</v>
      </c>
      <c r="S393" s="108" t="n"/>
      <c r="T393" s="191">
        <f>S393*E393</f>
        <v>0</v>
      </c>
      <c r="U393" s="112" t="n"/>
      <c r="V393" s="183">
        <f>U393*F393</f>
        <v>0</v>
      </c>
      <c r="W393" s="108" t="n"/>
      <c r="X393" s="191">
        <f>W393*E393</f>
        <v>0</v>
      </c>
      <c r="Y393" s="112" t="n"/>
      <c r="Z393" s="183">
        <f>Y393*F393</f>
        <v>0</v>
      </c>
      <c r="AA393" s="108" t="n"/>
      <c r="AB393" s="191">
        <f>AA393*E393</f>
        <v>0</v>
      </c>
      <c r="AC393" s="112" t="n"/>
      <c r="AD393" s="183">
        <f>AC393*F393</f>
        <v>0</v>
      </c>
      <c r="AE393" s="108" t="n"/>
      <c r="AF393" s="191">
        <f>AE393*E393</f>
        <v>0</v>
      </c>
      <c r="AG393" s="112" t="n"/>
      <c r="AH393" s="183">
        <f>AG393*F393</f>
        <v>0</v>
      </c>
      <c r="AI393" s="108" t="n"/>
      <c r="AJ393" s="191">
        <f>AI393*E393</f>
        <v>0</v>
      </c>
      <c r="AK393" s="112" t="n"/>
      <c r="AL393" s="183">
        <f>AK393*F393</f>
        <v>0</v>
      </c>
      <c r="AM393" s="113" t="n"/>
      <c r="AN393" s="192">
        <f>AM393*E393</f>
        <v>0</v>
      </c>
      <c r="AO393" s="115" t="n"/>
      <c r="AP393" s="183">
        <f>AO393*F393</f>
        <v>0</v>
      </c>
      <c r="AQ393" s="113" t="n"/>
      <c r="AR393" s="192">
        <f>AQ393*E393</f>
        <v>0</v>
      </c>
      <c r="AS393" s="115" t="n"/>
      <c r="AT393" s="183">
        <f>AS393*F393</f>
        <v>0</v>
      </c>
      <c r="AU393" s="113" t="n"/>
      <c r="AV393" s="192">
        <f>AU393*E393</f>
        <v>0</v>
      </c>
      <c r="AW393" s="115" t="n"/>
      <c r="AX393" s="183">
        <f>AW393*F393</f>
        <v>0</v>
      </c>
      <c r="AY393" s="113" t="n"/>
      <c r="AZ393" s="192">
        <f>AY393*E393</f>
        <v>0</v>
      </c>
      <c r="BA393" s="115" t="n"/>
      <c r="BB393" s="183">
        <f>BA393*F393</f>
        <v>0</v>
      </c>
      <c r="BC393" s="113" t="n"/>
      <c r="BD393" s="192">
        <f>BC393*E393</f>
        <v>0</v>
      </c>
      <c r="BE393" s="115" t="n"/>
      <c r="BF393" s="183">
        <f>BE393*F393</f>
        <v>0</v>
      </c>
    </row>
    <row r="394" ht="18" customHeight="1">
      <c r="A394" s="19" t="inlineStr">
        <is>
          <t>08.023.0695</t>
        </is>
      </c>
      <c r="B394" s="15" t="inlineStr">
        <is>
          <t>מחיצה לתעלת כבלים מחורצות מפח בגובה 98 מ"מ</t>
        </is>
      </c>
      <c r="C394" s="14" t="inlineStr">
        <is>
          <t>מ'</t>
        </is>
      </c>
      <c r="D394" s="193" t="n">
        <v>49</v>
      </c>
      <c r="E394" s="180">
        <f>D394*(1-$E$2)</f>
        <v>41.65</v>
      </c>
      <c r="F394" s="194">
        <f>E394*(1+$F$2)</f>
        <v>43.7325</v>
      </c>
      <c r="H394" s="46">
        <f>K394+O394+W394+AA394+AE394+AI394+AQ394+AU394+AY394+BC394</f>
        <v>0</v>
      </c>
      <c r="I394" s="59">
        <f>M394+Q394+U394+Y394+AC394+AG394+AK394+AO394+AS394+AW394+BA394+BE394</f>
        <v>0</v>
      </c>
      <c r="K394" s="108" t="n"/>
      <c r="L394" s="190">
        <f>K394*E394</f>
        <v>0</v>
      </c>
      <c r="M394" s="110" t="n"/>
      <c r="N394" s="183">
        <f>M394*F394</f>
        <v>0</v>
      </c>
      <c r="O394" s="108" t="n"/>
      <c r="P394" s="191">
        <f>O394*E394</f>
        <v>0</v>
      </c>
      <c r="Q394" s="112" t="n"/>
      <c r="R394" s="183">
        <f>Q394*F394</f>
        <v>0</v>
      </c>
      <c r="S394" s="108" t="n"/>
      <c r="T394" s="191">
        <f>S394*E394</f>
        <v>0</v>
      </c>
      <c r="U394" s="112" t="n"/>
      <c r="V394" s="183">
        <f>U394*F394</f>
        <v>0</v>
      </c>
      <c r="W394" s="108" t="n"/>
      <c r="X394" s="191">
        <f>W394*E394</f>
        <v>0</v>
      </c>
      <c r="Y394" s="112" t="n"/>
      <c r="Z394" s="183">
        <f>Y394*F394</f>
        <v>0</v>
      </c>
      <c r="AA394" s="108" t="n"/>
      <c r="AB394" s="191">
        <f>AA394*E394</f>
        <v>0</v>
      </c>
      <c r="AC394" s="112" t="n"/>
      <c r="AD394" s="183">
        <f>AC394*F394</f>
        <v>0</v>
      </c>
      <c r="AE394" s="108" t="n"/>
      <c r="AF394" s="191">
        <f>AE394*E394</f>
        <v>0</v>
      </c>
      <c r="AG394" s="112" t="n"/>
      <c r="AH394" s="183">
        <f>AG394*F394</f>
        <v>0</v>
      </c>
      <c r="AI394" s="108" t="n"/>
      <c r="AJ394" s="191">
        <f>AI394*E394</f>
        <v>0</v>
      </c>
      <c r="AK394" s="112" t="n"/>
      <c r="AL394" s="183">
        <f>AK394*F394</f>
        <v>0</v>
      </c>
      <c r="AM394" s="113" t="n"/>
      <c r="AN394" s="192">
        <f>AM394*E394</f>
        <v>0</v>
      </c>
      <c r="AO394" s="115" t="n"/>
      <c r="AP394" s="183">
        <f>AO394*F394</f>
        <v>0</v>
      </c>
      <c r="AQ394" s="113" t="n"/>
      <c r="AR394" s="192">
        <f>AQ394*E394</f>
        <v>0</v>
      </c>
      <c r="AS394" s="115" t="n"/>
      <c r="AT394" s="183">
        <f>AS394*F394</f>
        <v>0</v>
      </c>
      <c r="AU394" s="113" t="n"/>
      <c r="AV394" s="192">
        <f>AU394*E394</f>
        <v>0</v>
      </c>
      <c r="AW394" s="115" t="n"/>
      <c r="AX394" s="183">
        <f>AW394*F394</f>
        <v>0</v>
      </c>
      <c r="AY394" s="113" t="n"/>
      <c r="AZ394" s="192">
        <f>AY394*E394</f>
        <v>0</v>
      </c>
      <c r="BA394" s="115" t="n"/>
      <c r="BB394" s="183">
        <f>BA394*F394</f>
        <v>0</v>
      </c>
      <c r="BC394" s="113" t="n"/>
      <c r="BD394" s="192">
        <f>BC394*E394</f>
        <v>0</v>
      </c>
      <c r="BE394" s="115" t="n"/>
      <c r="BF394" s="183">
        <f>BE394*F394</f>
        <v>0</v>
      </c>
    </row>
    <row r="395" ht="28.8" customHeight="1">
      <c r="A395" s="19" t="inlineStr">
        <is>
          <t>08.023.0705</t>
        </is>
      </c>
      <c r="B395" s="15" t="inlineStr">
        <is>
          <t>תעלת דריכה מ- PVC, תא אחד, 41X11 מ"מ כדוגמת "מולכו" או ש"ע</t>
        </is>
      </c>
      <c r="C395" s="14" t="inlineStr">
        <is>
          <t>מ'</t>
        </is>
      </c>
      <c r="D395" s="193" t="n">
        <v>56</v>
      </c>
      <c r="E395" s="180">
        <f>D395*(1-$E$2)</f>
        <v>47.6</v>
      </c>
      <c r="F395" s="194">
        <f>E395*(1+$F$2)</f>
        <v>49.980000000000004</v>
      </c>
      <c r="H395" s="46">
        <f>K395+O395+W395+AA395+AE395+AI395+AQ395+AU395+AY395+BC395</f>
        <v>0</v>
      </c>
      <c r="I395" s="59">
        <f>M395+Q395+U395+Y395+AC395+AG395+AK395+AO395+AS395+AW395+BA395+BE395</f>
        <v>0</v>
      </c>
      <c r="K395" s="108" t="n"/>
      <c r="L395" s="190">
        <f>K395*E395</f>
        <v>0</v>
      </c>
      <c r="M395" s="110" t="n"/>
      <c r="N395" s="183">
        <f>M395*F395</f>
        <v>0</v>
      </c>
      <c r="O395" s="108" t="n"/>
      <c r="P395" s="191">
        <f>O395*E395</f>
        <v>0</v>
      </c>
      <c r="Q395" s="112" t="n"/>
      <c r="R395" s="183">
        <f>Q395*F395</f>
        <v>0</v>
      </c>
      <c r="S395" s="108" t="n"/>
      <c r="T395" s="191">
        <f>S395*E395</f>
        <v>0</v>
      </c>
      <c r="U395" s="112" t="n"/>
      <c r="V395" s="183">
        <f>U395*F395</f>
        <v>0</v>
      </c>
      <c r="W395" s="108" t="n"/>
      <c r="X395" s="191">
        <f>W395*E395</f>
        <v>0</v>
      </c>
      <c r="Y395" s="112" t="n"/>
      <c r="Z395" s="183">
        <f>Y395*F395</f>
        <v>0</v>
      </c>
      <c r="AA395" s="108" t="n"/>
      <c r="AB395" s="191">
        <f>AA395*E395</f>
        <v>0</v>
      </c>
      <c r="AC395" s="112" t="n"/>
      <c r="AD395" s="183">
        <f>AC395*F395</f>
        <v>0</v>
      </c>
      <c r="AE395" s="108" t="n"/>
      <c r="AF395" s="191">
        <f>AE395*E395</f>
        <v>0</v>
      </c>
      <c r="AG395" s="112" t="n"/>
      <c r="AH395" s="183">
        <f>AG395*F395</f>
        <v>0</v>
      </c>
      <c r="AI395" s="108" t="n"/>
      <c r="AJ395" s="191">
        <f>AI395*E395</f>
        <v>0</v>
      </c>
      <c r="AK395" s="112" t="n"/>
      <c r="AL395" s="183">
        <f>AK395*F395</f>
        <v>0</v>
      </c>
      <c r="AM395" s="113" t="n"/>
      <c r="AN395" s="192">
        <f>AM395*E395</f>
        <v>0</v>
      </c>
      <c r="AO395" s="115" t="n"/>
      <c r="AP395" s="183">
        <f>AO395*F395</f>
        <v>0</v>
      </c>
      <c r="AQ395" s="113" t="n"/>
      <c r="AR395" s="192">
        <f>AQ395*E395</f>
        <v>0</v>
      </c>
      <c r="AS395" s="115" t="n"/>
      <c r="AT395" s="183">
        <f>AS395*F395</f>
        <v>0</v>
      </c>
      <c r="AU395" s="113" t="n"/>
      <c r="AV395" s="192">
        <f>AU395*E395</f>
        <v>0</v>
      </c>
      <c r="AW395" s="115" t="n"/>
      <c r="AX395" s="183">
        <f>AW395*F395</f>
        <v>0</v>
      </c>
      <c r="AY395" s="113" t="n"/>
      <c r="AZ395" s="192">
        <f>AY395*E395</f>
        <v>0</v>
      </c>
      <c r="BA395" s="115" t="n"/>
      <c r="BB395" s="183">
        <f>BA395*F395</f>
        <v>0</v>
      </c>
      <c r="BC395" s="113" t="n"/>
      <c r="BD395" s="192">
        <f>BC395*E395</f>
        <v>0</v>
      </c>
      <c r="BE395" s="115" t="n"/>
      <c r="BF395" s="183">
        <f>BE395*F395</f>
        <v>0</v>
      </c>
    </row>
    <row r="396" ht="28.8" customHeight="1">
      <c r="A396" s="19" t="inlineStr">
        <is>
          <t>08.023.0711</t>
        </is>
      </c>
      <c r="B396" s="15" t="inlineStr">
        <is>
          <t>תעלת דריכה מ- PVC, 3-4 תאים, 75X17 מ"מ כדוגמת "מולכו" או ש"ע</t>
        </is>
      </c>
      <c r="C396" s="14" t="inlineStr">
        <is>
          <t>מ'</t>
        </is>
      </c>
      <c r="D396" s="193" t="n">
        <v>117</v>
      </c>
      <c r="E396" s="180">
        <f>D396*(1-$E$2)</f>
        <v>99.45</v>
      </c>
      <c r="F396" s="194">
        <f>E396*(1+$F$2)</f>
        <v>104.42250000000001</v>
      </c>
      <c r="H396" s="46">
        <f>K396+O396+W396+AA396+AE396+AI396+AQ396+AU396+AY396+BC396</f>
        <v>0</v>
      </c>
      <c r="I396" s="59">
        <f>M396+Q396+U396+Y396+AC396+AG396+AK396+AO396+AS396+AW396+BA396+BE396</f>
        <v>0</v>
      </c>
      <c r="K396" s="108" t="n"/>
      <c r="L396" s="190">
        <f>K396*E396</f>
        <v>0</v>
      </c>
      <c r="M396" s="110" t="n"/>
      <c r="N396" s="183">
        <f>M396*F396</f>
        <v>0</v>
      </c>
      <c r="O396" s="108" t="n"/>
      <c r="P396" s="191">
        <f>O396*E396</f>
        <v>0</v>
      </c>
      <c r="Q396" s="112" t="n"/>
      <c r="R396" s="183">
        <f>Q396*F396</f>
        <v>0</v>
      </c>
      <c r="S396" s="108" t="n"/>
      <c r="T396" s="191">
        <f>S396*E396</f>
        <v>0</v>
      </c>
      <c r="U396" s="112" t="n"/>
      <c r="V396" s="183">
        <f>U396*F396</f>
        <v>0</v>
      </c>
      <c r="W396" s="108" t="n"/>
      <c r="X396" s="191">
        <f>W396*E396</f>
        <v>0</v>
      </c>
      <c r="Y396" s="112" t="n"/>
      <c r="Z396" s="183">
        <f>Y396*F396</f>
        <v>0</v>
      </c>
      <c r="AA396" s="108" t="n"/>
      <c r="AB396" s="191">
        <f>AA396*E396</f>
        <v>0</v>
      </c>
      <c r="AC396" s="112" t="n"/>
      <c r="AD396" s="183">
        <f>AC396*F396</f>
        <v>0</v>
      </c>
      <c r="AE396" s="108" t="n"/>
      <c r="AF396" s="191">
        <f>AE396*E396</f>
        <v>0</v>
      </c>
      <c r="AG396" s="112" t="n"/>
      <c r="AH396" s="183">
        <f>AG396*F396</f>
        <v>0</v>
      </c>
      <c r="AI396" s="108" t="n"/>
      <c r="AJ396" s="191">
        <f>AI396*E396</f>
        <v>0</v>
      </c>
      <c r="AK396" s="112" t="n"/>
      <c r="AL396" s="183">
        <f>AK396*F396</f>
        <v>0</v>
      </c>
      <c r="AM396" s="113" t="n"/>
      <c r="AN396" s="192">
        <f>AM396*E396</f>
        <v>0</v>
      </c>
      <c r="AO396" s="115" t="n"/>
      <c r="AP396" s="183">
        <f>AO396*F396</f>
        <v>0</v>
      </c>
      <c r="AQ396" s="113" t="n"/>
      <c r="AR396" s="192">
        <f>AQ396*E396</f>
        <v>0</v>
      </c>
      <c r="AS396" s="115" t="n"/>
      <c r="AT396" s="183">
        <f>AS396*F396</f>
        <v>0</v>
      </c>
      <c r="AU396" s="113" t="n"/>
      <c r="AV396" s="192">
        <f>AU396*E396</f>
        <v>0</v>
      </c>
      <c r="AW396" s="115" t="n"/>
      <c r="AX396" s="183">
        <f>AW396*F396</f>
        <v>0</v>
      </c>
      <c r="AY396" s="113" t="n"/>
      <c r="AZ396" s="192">
        <f>AY396*E396</f>
        <v>0</v>
      </c>
      <c r="BA396" s="115" t="n"/>
      <c r="BB396" s="183">
        <f>BA396*F396</f>
        <v>0</v>
      </c>
      <c r="BC396" s="113" t="n"/>
      <c r="BD396" s="192">
        <f>BC396*E396</f>
        <v>0</v>
      </c>
      <c r="BE396" s="115" t="n"/>
      <c r="BF396" s="183">
        <f>BE396*F396</f>
        <v>0</v>
      </c>
    </row>
    <row r="397" ht="28.8" customHeight="1">
      <c r="A397" s="19" t="inlineStr">
        <is>
          <t>08.023.0715</t>
        </is>
      </c>
      <c r="B397" s="15" t="inlineStr">
        <is>
          <t>תעלת דריכה עם כיסוי אלומיניום, 4 תאים, 75X17 מ"מ כדוגמת "מולכו" או ש"ע</t>
        </is>
      </c>
      <c r="C397" s="14" t="inlineStr">
        <is>
          <t>מ'</t>
        </is>
      </c>
      <c r="D397" s="193" t="n">
        <v>345</v>
      </c>
      <c r="E397" s="180">
        <f>D397*(1-$E$2)</f>
        <v>293.25</v>
      </c>
      <c r="F397" s="194">
        <f>E397*(1+$F$2)</f>
        <v>307.9125</v>
      </c>
      <c r="H397" s="46">
        <f>K397+O397+W397+AA397+AE397+AI397+AQ397+AU397+AY397+BC397</f>
        <v>0</v>
      </c>
      <c r="I397" s="59">
        <f>M397+Q397+U397+Y397+AC397+AG397+AK397+AO397+AS397+AW397+BA397+BE397</f>
        <v>0</v>
      </c>
      <c r="K397" s="108" t="n"/>
      <c r="L397" s="190">
        <f>K397*E397</f>
        <v>0</v>
      </c>
      <c r="M397" s="110" t="n"/>
      <c r="N397" s="183">
        <f>M397*F397</f>
        <v>0</v>
      </c>
      <c r="O397" s="108" t="n"/>
      <c r="P397" s="191">
        <f>O397*E397</f>
        <v>0</v>
      </c>
      <c r="Q397" s="112" t="n"/>
      <c r="R397" s="183">
        <f>Q397*F397</f>
        <v>0</v>
      </c>
      <c r="S397" s="108" t="n"/>
      <c r="T397" s="191">
        <f>S397*E397</f>
        <v>0</v>
      </c>
      <c r="U397" s="112" t="n"/>
      <c r="V397" s="183">
        <f>U397*F397</f>
        <v>0</v>
      </c>
      <c r="W397" s="108" t="n"/>
      <c r="X397" s="191">
        <f>W397*E397</f>
        <v>0</v>
      </c>
      <c r="Y397" s="112" t="n"/>
      <c r="Z397" s="183">
        <f>Y397*F397</f>
        <v>0</v>
      </c>
      <c r="AA397" s="108" t="n"/>
      <c r="AB397" s="191">
        <f>AA397*E397</f>
        <v>0</v>
      </c>
      <c r="AC397" s="112" t="n"/>
      <c r="AD397" s="183">
        <f>AC397*F397</f>
        <v>0</v>
      </c>
      <c r="AE397" s="108" t="n"/>
      <c r="AF397" s="191">
        <f>AE397*E397</f>
        <v>0</v>
      </c>
      <c r="AG397" s="112" t="n"/>
      <c r="AH397" s="183">
        <f>AG397*F397</f>
        <v>0</v>
      </c>
      <c r="AI397" s="108" t="n"/>
      <c r="AJ397" s="191">
        <f>AI397*E397</f>
        <v>0</v>
      </c>
      <c r="AK397" s="112" t="n"/>
      <c r="AL397" s="183">
        <f>AK397*F397</f>
        <v>0</v>
      </c>
      <c r="AM397" s="113" t="n"/>
      <c r="AN397" s="192">
        <f>AM397*E397</f>
        <v>0</v>
      </c>
      <c r="AO397" s="115" t="n"/>
      <c r="AP397" s="183">
        <f>AO397*F397</f>
        <v>0</v>
      </c>
      <c r="AQ397" s="113" t="n"/>
      <c r="AR397" s="192">
        <f>AQ397*E397</f>
        <v>0</v>
      </c>
      <c r="AS397" s="115" t="n"/>
      <c r="AT397" s="183">
        <f>AS397*F397</f>
        <v>0</v>
      </c>
      <c r="AU397" s="113" t="n"/>
      <c r="AV397" s="192">
        <f>AU397*E397</f>
        <v>0</v>
      </c>
      <c r="AW397" s="115" t="n"/>
      <c r="AX397" s="183">
        <f>AW397*F397</f>
        <v>0</v>
      </c>
      <c r="AY397" s="113" t="n"/>
      <c r="AZ397" s="192">
        <f>AY397*E397</f>
        <v>0</v>
      </c>
      <c r="BA397" s="115" t="n"/>
      <c r="BB397" s="183">
        <f>BA397*F397</f>
        <v>0</v>
      </c>
      <c r="BC397" s="113" t="n"/>
      <c r="BD397" s="192">
        <f>BC397*E397</f>
        <v>0</v>
      </c>
      <c r="BE397" s="115" t="n"/>
      <c r="BF397" s="183">
        <f>BE397*F397</f>
        <v>0</v>
      </c>
    </row>
    <row r="398" ht="28.8" customHeight="1">
      <c r="A398" s="19" t="inlineStr">
        <is>
          <t>08.023.0725</t>
        </is>
      </c>
      <c r="B398" s="15" t="inlineStr">
        <is>
          <t>תעלת דריכה עם כיסוי אלומיניום, 2 תאים, 125X18 מ"מ כדוגמת "מולכו" או ש"ע</t>
        </is>
      </c>
      <c r="C398" s="14" t="inlineStr">
        <is>
          <t>מ'</t>
        </is>
      </c>
      <c r="D398" s="193" t="n">
        <v>449</v>
      </c>
      <c r="E398" s="180">
        <f>D398*(1-$E$2)</f>
        <v>381.65</v>
      </c>
      <c r="F398" s="194">
        <f>E398*(1+$F$2)</f>
        <v>400.7325</v>
      </c>
      <c r="H398" s="46">
        <f>K398+O398+W398+AA398+AE398+AI398+AQ398+AU398+AY398+BC398</f>
        <v>0</v>
      </c>
      <c r="I398" s="59">
        <f>M398+Q398+U398+Y398+AC398+AG398+AK398+AO398+AS398+AW398+BA398+BE398</f>
        <v>0</v>
      </c>
      <c r="K398" s="108" t="n"/>
      <c r="L398" s="190">
        <f>K398*E398</f>
        <v>0</v>
      </c>
      <c r="M398" s="110" t="n"/>
      <c r="N398" s="183">
        <f>M398*F398</f>
        <v>0</v>
      </c>
      <c r="O398" s="108" t="n"/>
      <c r="P398" s="191">
        <f>O398*E398</f>
        <v>0</v>
      </c>
      <c r="Q398" s="112" t="n"/>
      <c r="R398" s="183">
        <f>Q398*F398</f>
        <v>0</v>
      </c>
      <c r="S398" s="108" t="n"/>
      <c r="T398" s="191">
        <f>S398*E398</f>
        <v>0</v>
      </c>
      <c r="U398" s="112" t="n"/>
      <c r="V398" s="183">
        <f>U398*F398</f>
        <v>0</v>
      </c>
      <c r="W398" s="108" t="n"/>
      <c r="X398" s="191">
        <f>W398*E398</f>
        <v>0</v>
      </c>
      <c r="Y398" s="112" t="n"/>
      <c r="Z398" s="183">
        <f>Y398*F398</f>
        <v>0</v>
      </c>
      <c r="AA398" s="108" t="n"/>
      <c r="AB398" s="191">
        <f>AA398*E398</f>
        <v>0</v>
      </c>
      <c r="AC398" s="112" t="n"/>
      <c r="AD398" s="183">
        <f>AC398*F398</f>
        <v>0</v>
      </c>
      <c r="AE398" s="108" t="n"/>
      <c r="AF398" s="191">
        <f>AE398*E398</f>
        <v>0</v>
      </c>
      <c r="AG398" s="112" t="n"/>
      <c r="AH398" s="183">
        <f>AG398*F398</f>
        <v>0</v>
      </c>
      <c r="AI398" s="108" t="n"/>
      <c r="AJ398" s="191">
        <f>AI398*E398</f>
        <v>0</v>
      </c>
      <c r="AK398" s="112" t="n"/>
      <c r="AL398" s="183">
        <f>AK398*F398</f>
        <v>0</v>
      </c>
      <c r="AM398" s="113" t="n"/>
      <c r="AN398" s="192">
        <f>AM398*E398</f>
        <v>0</v>
      </c>
      <c r="AO398" s="115" t="n"/>
      <c r="AP398" s="183">
        <f>AO398*F398</f>
        <v>0</v>
      </c>
      <c r="AQ398" s="113" t="n"/>
      <c r="AR398" s="192">
        <f>AQ398*E398</f>
        <v>0</v>
      </c>
      <c r="AS398" s="115" t="n"/>
      <c r="AT398" s="183">
        <f>AS398*F398</f>
        <v>0</v>
      </c>
      <c r="AU398" s="113" t="n"/>
      <c r="AV398" s="192">
        <f>AU398*E398</f>
        <v>0</v>
      </c>
      <c r="AW398" s="115" t="n"/>
      <c r="AX398" s="183">
        <f>AW398*F398</f>
        <v>0</v>
      </c>
      <c r="AY398" s="113" t="n"/>
      <c r="AZ398" s="192">
        <f>AY398*E398</f>
        <v>0</v>
      </c>
      <c r="BA398" s="115" t="n"/>
      <c r="BB398" s="183">
        <f>BA398*F398</f>
        <v>0</v>
      </c>
      <c r="BC398" s="113" t="n"/>
      <c r="BD398" s="192">
        <f>BC398*E398</f>
        <v>0</v>
      </c>
      <c r="BE398" s="115" t="n"/>
      <c r="BF398" s="183">
        <f>BE398*F398</f>
        <v>0</v>
      </c>
    </row>
    <row r="399" ht="56.4" customHeight="1">
      <c r="A399" s="19" t="inlineStr">
        <is>
          <t>08.023.0900</t>
        </is>
      </c>
      <c r="B399" s="15" t="inlineStr">
        <is>
          <t>תעלות ברוחב 80 מ"מ ובעומק 60 מ"מ, מאלומיניום, קבועות על מבנה או תלויות מהתקרה, לרבות מכסה, חיזוקים וכל חומרי העזר הנדרשים, כדוגמת "ארכה" או ש"ע</t>
        </is>
      </c>
      <c r="C399" s="14" t="inlineStr">
        <is>
          <t>מ'</t>
        </is>
      </c>
      <c r="D399" s="193" t="n">
        <v>345</v>
      </c>
      <c r="E399" s="180">
        <f>D399*(1-$E$2)</f>
        <v>293.25</v>
      </c>
      <c r="F399" s="194">
        <f>E399*(1+$F$2)</f>
        <v>307.9125</v>
      </c>
      <c r="H399" s="46">
        <f>K399+O399+W399+AA399+AE399+AI399+AQ399+AU399+AY399+BC399</f>
        <v>0</v>
      </c>
      <c r="I399" s="59">
        <f>M399+Q399+U399+Y399+AC399+AG399+AK399+AO399+AS399+AW399+BA399+BE399</f>
        <v>0</v>
      </c>
      <c r="K399" s="108" t="n"/>
      <c r="L399" s="190">
        <f>K399*E399</f>
        <v>0</v>
      </c>
      <c r="M399" s="110" t="n"/>
      <c r="N399" s="183">
        <f>M399*F399</f>
        <v>0</v>
      </c>
      <c r="O399" s="108" t="n"/>
      <c r="P399" s="191">
        <f>O399*E399</f>
        <v>0</v>
      </c>
      <c r="Q399" s="112" t="n"/>
      <c r="R399" s="183">
        <f>Q399*F399</f>
        <v>0</v>
      </c>
      <c r="S399" s="108" t="n"/>
      <c r="T399" s="191">
        <f>S399*E399</f>
        <v>0</v>
      </c>
      <c r="U399" s="112" t="n"/>
      <c r="V399" s="183">
        <f>U399*F399</f>
        <v>0</v>
      </c>
      <c r="W399" s="108" t="n"/>
      <c r="X399" s="191">
        <f>W399*E399</f>
        <v>0</v>
      </c>
      <c r="Y399" s="112" t="n"/>
      <c r="Z399" s="183">
        <f>Y399*F399</f>
        <v>0</v>
      </c>
      <c r="AA399" s="108" t="n"/>
      <c r="AB399" s="191">
        <f>AA399*E399</f>
        <v>0</v>
      </c>
      <c r="AC399" s="112" t="n"/>
      <c r="AD399" s="183">
        <f>AC399*F399</f>
        <v>0</v>
      </c>
      <c r="AE399" s="108" t="n"/>
      <c r="AF399" s="191">
        <f>AE399*E399</f>
        <v>0</v>
      </c>
      <c r="AG399" s="112" t="n"/>
      <c r="AH399" s="183">
        <f>AG399*F399</f>
        <v>0</v>
      </c>
      <c r="AI399" s="108" t="n"/>
      <c r="AJ399" s="191">
        <f>AI399*E399</f>
        <v>0</v>
      </c>
      <c r="AK399" s="112" t="n"/>
      <c r="AL399" s="183">
        <f>AK399*F399</f>
        <v>0</v>
      </c>
      <c r="AM399" s="113" t="n"/>
      <c r="AN399" s="192">
        <f>AM399*E399</f>
        <v>0</v>
      </c>
      <c r="AO399" s="115" t="n"/>
      <c r="AP399" s="183">
        <f>AO399*F399</f>
        <v>0</v>
      </c>
      <c r="AQ399" s="113" t="n"/>
      <c r="AR399" s="192">
        <f>AQ399*E399</f>
        <v>0</v>
      </c>
      <c r="AS399" s="115" t="n"/>
      <c r="AT399" s="183">
        <f>AS399*F399</f>
        <v>0</v>
      </c>
      <c r="AU399" s="113" t="n"/>
      <c r="AV399" s="192">
        <f>AU399*E399</f>
        <v>0</v>
      </c>
      <c r="AW399" s="115" t="n"/>
      <c r="AX399" s="183">
        <f>AW399*F399</f>
        <v>0</v>
      </c>
      <c r="AY399" s="113" t="n"/>
      <c r="AZ399" s="192">
        <f>AY399*E399</f>
        <v>0</v>
      </c>
      <c r="BA399" s="115" t="n"/>
      <c r="BB399" s="183">
        <f>BA399*F399</f>
        <v>0</v>
      </c>
      <c r="BC399" s="113" t="n"/>
      <c r="BD399" s="192">
        <f>BC399*E399</f>
        <v>0</v>
      </c>
      <c r="BE399" s="115" t="n"/>
      <c r="BF399" s="183">
        <f>BE399*F399</f>
        <v>0</v>
      </c>
    </row>
    <row r="400" ht="56.4" customHeight="1">
      <c r="A400" s="19" t="inlineStr">
        <is>
          <t>08.023.0910</t>
        </is>
      </c>
      <c r="B400" s="15" t="inlineStr">
        <is>
          <t>תעלות ברוחב 140 מ"מ ובעומק 60 מ"מ, מחולקות, מאלומיניום, קבועות על מבנה או תלויות מהתקרה, לרבות מכסה, חיזוקים וכל חומרי העזר הנדרשים, כדוגמת "ארכה" או ש"ע</t>
        </is>
      </c>
      <c r="C400" s="14" t="inlineStr">
        <is>
          <t>מ'</t>
        </is>
      </c>
      <c r="D400" s="193" t="n">
        <v>465</v>
      </c>
      <c r="E400" s="180">
        <f>D400*(1-$E$2)</f>
        <v>395.25</v>
      </c>
      <c r="F400" s="194">
        <f>E400*(1+$F$2)</f>
        <v>415.01250000000005</v>
      </c>
      <c r="H400" s="46">
        <f>K400+O400+W400+AA400+AE400+AI400+AQ400+AU400+AY400+BC400</f>
        <v>0</v>
      </c>
      <c r="I400" s="59">
        <f>M400+Q400+U400+Y400+AC400+AG400+AK400+AO400+AS400+AW400+BA400+BE400</f>
        <v>0</v>
      </c>
      <c r="K400" s="108" t="n"/>
      <c r="L400" s="190">
        <f>K400*E400</f>
        <v>0</v>
      </c>
      <c r="M400" s="110" t="n"/>
      <c r="N400" s="183">
        <f>M400*F400</f>
        <v>0</v>
      </c>
      <c r="O400" s="108" t="n"/>
      <c r="P400" s="191">
        <f>O400*E400</f>
        <v>0</v>
      </c>
      <c r="Q400" s="112" t="n"/>
      <c r="R400" s="183">
        <f>Q400*F400</f>
        <v>0</v>
      </c>
      <c r="S400" s="108" t="n"/>
      <c r="T400" s="191">
        <f>S400*E400</f>
        <v>0</v>
      </c>
      <c r="U400" s="112" t="n"/>
      <c r="V400" s="183">
        <f>U400*F400</f>
        <v>0</v>
      </c>
      <c r="W400" s="108" t="n"/>
      <c r="X400" s="191">
        <f>W400*E400</f>
        <v>0</v>
      </c>
      <c r="Y400" s="112" t="n"/>
      <c r="Z400" s="183">
        <f>Y400*F400</f>
        <v>0</v>
      </c>
      <c r="AA400" s="108" t="n"/>
      <c r="AB400" s="191">
        <f>AA400*E400</f>
        <v>0</v>
      </c>
      <c r="AC400" s="112" t="n"/>
      <c r="AD400" s="183">
        <f>AC400*F400</f>
        <v>0</v>
      </c>
      <c r="AE400" s="108" t="n"/>
      <c r="AF400" s="191">
        <f>AE400*E400</f>
        <v>0</v>
      </c>
      <c r="AG400" s="112" t="n"/>
      <c r="AH400" s="183">
        <f>AG400*F400</f>
        <v>0</v>
      </c>
      <c r="AI400" s="108" t="n"/>
      <c r="AJ400" s="191">
        <f>AI400*E400</f>
        <v>0</v>
      </c>
      <c r="AK400" s="112" t="n"/>
      <c r="AL400" s="183">
        <f>AK400*F400</f>
        <v>0</v>
      </c>
      <c r="AM400" s="113" t="n"/>
      <c r="AN400" s="192">
        <f>AM400*E400</f>
        <v>0</v>
      </c>
      <c r="AO400" s="115" t="n"/>
      <c r="AP400" s="183">
        <f>AO400*F400</f>
        <v>0</v>
      </c>
      <c r="AQ400" s="113" t="n"/>
      <c r="AR400" s="192">
        <f>AQ400*E400</f>
        <v>0</v>
      </c>
      <c r="AS400" s="115" t="n"/>
      <c r="AT400" s="183">
        <f>AS400*F400</f>
        <v>0</v>
      </c>
      <c r="AU400" s="113" t="n"/>
      <c r="AV400" s="192">
        <f>AU400*E400</f>
        <v>0</v>
      </c>
      <c r="AW400" s="115" t="n"/>
      <c r="AX400" s="183">
        <f>AW400*F400</f>
        <v>0</v>
      </c>
      <c r="AY400" s="113" t="n"/>
      <c r="AZ400" s="192">
        <f>AY400*E400</f>
        <v>0</v>
      </c>
      <c r="BA400" s="115" t="n"/>
      <c r="BB400" s="183">
        <f>BA400*F400</f>
        <v>0</v>
      </c>
      <c r="BC400" s="113" t="n"/>
      <c r="BD400" s="192">
        <f>BC400*E400</f>
        <v>0</v>
      </c>
      <c r="BE400" s="115" t="n"/>
      <c r="BF400" s="183">
        <f>BE400*F400</f>
        <v>0</v>
      </c>
    </row>
    <row r="401" ht="28.8" customHeight="1">
      <c r="A401" s="19" t="inlineStr">
        <is>
          <t>08.023.9000</t>
        </is>
      </c>
      <c r="B401" s="15" t="inlineStr">
        <is>
          <t>פירוק תעלות כבלים מפח או פלסטיק בגודל עד 60X80 מ"מ</t>
        </is>
      </c>
      <c r="C401" s="14" t="inlineStr">
        <is>
          <t>מ'</t>
        </is>
      </c>
      <c r="D401" s="193" t="n">
        <v>12.1</v>
      </c>
      <c r="E401" s="180">
        <f>D401*(1-$E$2)</f>
        <v>10.285</v>
      </c>
      <c r="F401" s="194">
        <f>E401*(1+$F$2)</f>
        <v>10.79925</v>
      </c>
      <c r="H401" s="46">
        <f>K401+O401+W401+AA401+AE401+AI401+AQ401+AU401+AY401+BC401</f>
        <v>0</v>
      </c>
      <c r="I401" s="59">
        <f>M401+Q401+U401+Y401+AC401+AG401+AK401+AO401+AS401+AW401+BA401+BE401</f>
        <v>0</v>
      </c>
      <c r="K401" s="108" t="n"/>
      <c r="L401" s="190">
        <f>K401*E401</f>
        <v>0</v>
      </c>
      <c r="M401" s="110" t="n"/>
      <c r="N401" s="183">
        <f>M401*F401</f>
        <v>0</v>
      </c>
      <c r="O401" s="108" t="n"/>
      <c r="P401" s="191">
        <f>O401*E401</f>
        <v>0</v>
      </c>
      <c r="Q401" s="112" t="n"/>
      <c r="R401" s="183">
        <f>Q401*F401</f>
        <v>0</v>
      </c>
      <c r="S401" s="108" t="n"/>
      <c r="T401" s="191">
        <f>S401*E401</f>
        <v>0</v>
      </c>
      <c r="U401" s="112" t="n"/>
      <c r="V401" s="183">
        <f>U401*F401</f>
        <v>0</v>
      </c>
      <c r="W401" s="108" t="n"/>
      <c r="X401" s="191">
        <f>W401*E401</f>
        <v>0</v>
      </c>
      <c r="Y401" s="112" t="n"/>
      <c r="Z401" s="183">
        <f>Y401*F401</f>
        <v>0</v>
      </c>
      <c r="AA401" s="108" t="n"/>
      <c r="AB401" s="191">
        <f>AA401*E401</f>
        <v>0</v>
      </c>
      <c r="AC401" s="112" t="n"/>
      <c r="AD401" s="183">
        <f>AC401*F401</f>
        <v>0</v>
      </c>
      <c r="AE401" s="108" t="n"/>
      <c r="AF401" s="191">
        <f>AE401*E401</f>
        <v>0</v>
      </c>
      <c r="AG401" s="112" t="n"/>
      <c r="AH401" s="183">
        <f>AG401*F401</f>
        <v>0</v>
      </c>
      <c r="AI401" s="108" t="n"/>
      <c r="AJ401" s="191">
        <f>AI401*E401</f>
        <v>0</v>
      </c>
      <c r="AK401" s="112" t="n"/>
      <c r="AL401" s="183">
        <f>AK401*F401</f>
        <v>0</v>
      </c>
      <c r="AM401" s="113" t="n"/>
      <c r="AN401" s="192">
        <f>AM401*E401</f>
        <v>0</v>
      </c>
      <c r="AO401" s="115" t="n"/>
      <c r="AP401" s="183">
        <f>AO401*F401</f>
        <v>0</v>
      </c>
      <c r="AQ401" s="113" t="n"/>
      <c r="AR401" s="192">
        <f>AQ401*E401</f>
        <v>0</v>
      </c>
      <c r="AS401" s="115" t="n"/>
      <c r="AT401" s="183">
        <f>AS401*F401</f>
        <v>0</v>
      </c>
      <c r="AU401" s="113" t="n"/>
      <c r="AV401" s="192">
        <f>AU401*E401</f>
        <v>0</v>
      </c>
      <c r="AW401" s="115" t="n"/>
      <c r="AX401" s="183">
        <f>AW401*F401</f>
        <v>0</v>
      </c>
      <c r="AY401" s="113" t="n"/>
      <c r="AZ401" s="192">
        <f>AY401*E401</f>
        <v>0</v>
      </c>
      <c r="BA401" s="115" t="n"/>
      <c r="BB401" s="183">
        <f>BA401*F401</f>
        <v>0</v>
      </c>
      <c r="BC401" s="113" t="n"/>
      <c r="BD401" s="192">
        <f>BC401*E401</f>
        <v>0</v>
      </c>
      <c r="BE401" s="115" t="n"/>
      <c r="BF401" s="183">
        <f>BE401*F401</f>
        <v>0</v>
      </c>
    </row>
    <row r="402" ht="28.8" customHeight="1">
      <c r="A402" s="19" t="inlineStr">
        <is>
          <t>08.023.9010</t>
        </is>
      </c>
      <c r="B402" s="15" t="inlineStr">
        <is>
          <t>פירוק תעלות כבלים מפח או פלסטיק בגודל מעל 60X80 מ"מ ועד 100X200 מ"מ</t>
        </is>
      </c>
      <c r="C402" s="14" t="inlineStr">
        <is>
          <t>מ'</t>
        </is>
      </c>
      <c r="D402" s="193" t="n">
        <v>14</v>
      </c>
      <c r="E402" s="180">
        <f>D402*(1-$E$2)</f>
        <v>11.9</v>
      </c>
      <c r="F402" s="194">
        <f>E402*(1+$F$2)</f>
        <v>12.495000000000001</v>
      </c>
      <c r="H402" s="46">
        <f>K402+O402+W402+AA402+AE402+AI402+AQ402+AU402+AY402+BC402</f>
        <v>0</v>
      </c>
      <c r="I402" s="59">
        <f>M402+Q402+U402+Y402+AC402+AG402+AK402+AO402+AS402+AW402+BA402+BE402</f>
        <v>0</v>
      </c>
      <c r="K402" s="108" t="n"/>
      <c r="L402" s="190">
        <f>K402*E402</f>
        <v>0</v>
      </c>
      <c r="M402" s="110" t="n"/>
      <c r="N402" s="183">
        <f>M402*F402</f>
        <v>0</v>
      </c>
      <c r="O402" s="108" t="n"/>
      <c r="P402" s="191">
        <f>O402*E402</f>
        <v>0</v>
      </c>
      <c r="Q402" s="112" t="n"/>
      <c r="R402" s="183">
        <f>Q402*F402</f>
        <v>0</v>
      </c>
      <c r="S402" s="108" t="n"/>
      <c r="T402" s="191">
        <f>S402*E402</f>
        <v>0</v>
      </c>
      <c r="U402" s="112" t="n"/>
      <c r="V402" s="183">
        <f>U402*F402</f>
        <v>0</v>
      </c>
      <c r="W402" s="108" t="n"/>
      <c r="X402" s="191">
        <f>W402*E402</f>
        <v>0</v>
      </c>
      <c r="Y402" s="112" t="n"/>
      <c r="Z402" s="183">
        <f>Y402*F402</f>
        <v>0</v>
      </c>
      <c r="AA402" s="108" t="n"/>
      <c r="AB402" s="191">
        <f>AA402*E402</f>
        <v>0</v>
      </c>
      <c r="AC402" s="112" t="n"/>
      <c r="AD402" s="183">
        <f>AC402*F402</f>
        <v>0</v>
      </c>
      <c r="AE402" s="108" t="n"/>
      <c r="AF402" s="191">
        <f>AE402*E402</f>
        <v>0</v>
      </c>
      <c r="AG402" s="112" t="n"/>
      <c r="AH402" s="183">
        <f>AG402*F402</f>
        <v>0</v>
      </c>
      <c r="AI402" s="108" t="n"/>
      <c r="AJ402" s="191">
        <f>AI402*E402</f>
        <v>0</v>
      </c>
      <c r="AK402" s="112" t="n"/>
      <c r="AL402" s="183">
        <f>AK402*F402</f>
        <v>0</v>
      </c>
      <c r="AM402" s="113" t="n"/>
      <c r="AN402" s="192">
        <f>AM402*E402</f>
        <v>0</v>
      </c>
      <c r="AO402" s="115" t="n"/>
      <c r="AP402" s="183">
        <f>AO402*F402</f>
        <v>0</v>
      </c>
      <c r="AQ402" s="113" t="n"/>
      <c r="AR402" s="192">
        <f>AQ402*E402</f>
        <v>0</v>
      </c>
      <c r="AS402" s="115" t="n"/>
      <c r="AT402" s="183">
        <f>AS402*F402</f>
        <v>0</v>
      </c>
      <c r="AU402" s="113" t="n"/>
      <c r="AV402" s="192">
        <f>AU402*E402</f>
        <v>0</v>
      </c>
      <c r="AW402" s="115" t="n"/>
      <c r="AX402" s="183">
        <f>AW402*F402</f>
        <v>0</v>
      </c>
      <c r="AY402" s="113" t="n"/>
      <c r="AZ402" s="192">
        <f>AY402*E402</f>
        <v>0</v>
      </c>
      <c r="BA402" s="115" t="n"/>
      <c r="BB402" s="183">
        <f>BA402*F402</f>
        <v>0</v>
      </c>
      <c r="BC402" s="113" t="n"/>
      <c r="BD402" s="192">
        <f>BC402*E402</f>
        <v>0</v>
      </c>
      <c r="BE402" s="115" t="n"/>
      <c r="BF402" s="183">
        <f>BE402*F402</f>
        <v>0</v>
      </c>
    </row>
    <row r="403" ht="56.4" customHeight="1">
      <c r="A403" s="19" t="inlineStr">
        <is>
          <t>08.024.0010</t>
        </is>
      </c>
      <c r="B403" s="15" t="inlineStr">
        <is>
          <t>סולמות לכבלים ברוחב 200 מ"מ ובגובה 60 מ"מ מפלדה מגולוונת, קבועים על מבנים או תלויים מהתקרה, לרבות חיזוקי ברזל, זוויות, מחברים, קשתות, תמיכות, מהדקי הארקה ומתלים</t>
        </is>
      </c>
      <c r="C403" s="14" t="inlineStr">
        <is>
          <t>מ'</t>
        </is>
      </c>
      <c r="D403" s="193" t="n">
        <v>156</v>
      </c>
      <c r="E403" s="180">
        <f>D403*(1-$E$2)</f>
        <v>132.6</v>
      </c>
      <c r="F403" s="194">
        <f>E403*(1+$F$2)</f>
        <v>139.23</v>
      </c>
      <c r="H403" s="46">
        <f>K403+O403+W403+AA403+AE403+AI403+AQ403+AU403+AY403+BC403</f>
        <v>0</v>
      </c>
      <c r="I403" s="59">
        <f>M403+Q403+U403+Y403+AC403+AG403+AK403+AO403+AS403+AW403+BA403+BE403</f>
        <v>0</v>
      </c>
      <c r="K403" s="108" t="n"/>
      <c r="L403" s="190">
        <f>K403*E403</f>
        <v>0</v>
      </c>
      <c r="M403" s="110" t="n"/>
      <c r="N403" s="183">
        <f>M403*F403</f>
        <v>0</v>
      </c>
      <c r="O403" s="108" t="n"/>
      <c r="P403" s="191">
        <f>O403*E403</f>
        <v>0</v>
      </c>
      <c r="Q403" s="112" t="n"/>
      <c r="R403" s="183">
        <f>Q403*F403</f>
        <v>0</v>
      </c>
      <c r="S403" s="108" t="n"/>
      <c r="T403" s="191">
        <f>S403*E403</f>
        <v>0</v>
      </c>
      <c r="U403" s="112" t="n"/>
      <c r="V403" s="183">
        <f>U403*F403</f>
        <v>0</v>
      </c>
      <c r="W403" s="108" t="n"/>
      <c r="X403" s="191">
        <f>W403*E403</f>
        <v>0</v>
      </c>
      <c r="Y403" s="112" t="n"/>
      <c r="Z403" s="183">
        <f>Y403*F403</f>
        <v>0</v>
      </c>
      <c r="AA403" s="108" t="n"/>
      <c r="AB403" s="191">
        <f>AA403*E403</f>
        <v>0</v>
      </c>
      <c r="AC403" s="112" t="n"/>
      <c r="AD403" s="183">
        <f>AC403*F403</f>
        <v>0</v>
      </c>
      <c r="AE403" s="108" t="n"/>
      <c r="AF403" s="191">
        <f>AE403*E403</f>
        <v>0</v>
      </c>
      <c r="AG403" s="112" t="n"/>
      <c r="AH403" s="183">
        <f>AG403*F403</f>
        <v>0</v>
      </c>
      <c r="AI403" s="108" t="n"/>
      <c r="AJ403" s="191">
        <f>AI403*E403</f>
        <v>0</v>
      </c>
      <c r="AK403" s="112" t="n"/>
      <c r="AL403" s="183">
        <f>AK403*F403</f>
        <v>0</v>
      </c>
      <c r="AM403" s="113" t="n"/>
      <c r="AN403" s="192">
        <f>AM403*E403</f>
        <v>0</v>
      </c>
      <c r="AO403" s="115" t="n"/>
      <c r="AP403" s="183">
        <f>AO403*F403</f>
        <v>0</v>
      </c>
      <c r="AQ403" s="113" t="n"/>
      <c r="AR403" s="192">
        <f>AQ403*E403</f>
        <v>0</v>
      </c>
      <c r="AS403" s="115" t="n"/>
      <c r="AT403" s="183">
        <f>AS403*F403</f>
        <v>0</v>
      </c>
      <c r="AU403" s="113" t="n"/>
      <c r="AV403" s="192">
        <f>AU403*E403</f>
        <v>0</v>
      </c>
      <c r="AW403" s="115" t="n"/>
      <c r="AX403" s="183">
        <f>AW403*F403</f>
        <v>0</v>
      </c>
      <c r="AY403" s="113" t="n"/>
      <c r="AZ403" s="192">
        <f>AY403*E403</f>
        <v>0</v>
      </c>
      <c r="BA403" s="115" t="n"/>
      <c r="BB403" s="183">
        <f>BA403*F403</f>
        <v>0</v>
      </c>
      <c r="BC403" s="113" t="n"/>
      <c r="BD403" s="192">
        <f>BC403*E403</f>
        <v>0</v>
      </c>
      <c r="BE403" s="115" t="n"/>
      <c r="BF403" s="183">
        <f>BE403*F403</f>
        <v>0</v>
      </c>
    </row>
    <row r="404" ht="56.4" customHeight="1">
      <c r="A404" s="19" t="inlineStr">
        <is>
          <t>08.024.0013</t>
        </is>
      </c>
      <c r="B404" s="15" t="inlineStr">
        <is>
          <t>סולמות לכבלים ברוחב 300 מ"מ ובגובה 60 מ"מ מפלדה מגולוונת, קבועים על מבנים או תלויים מהתקרה, לרבות חיזוקי ברזל, זוויות, מחברים, קשתות, תמיכות, מהדקי הארקה ומתלים</t>
        </is>
      </c>
      <c r="C404" s="14" t="inlineStr">
        <is>
          <t>מ'</t>
        </is>
      </c>
      <c r="D404" s="193" t="n">
        <v>183</v>
      </c>
      <c r="E404" s="180">
        <f>D404*(1-$E$2)</f>
        <v>155.54999999999998</v>
      </c>
      <c r="F404" s="194">
        <f>E404*(1+$F$2)</f>
        <v>163.3275</v>
      </c>
      <c r="H404" s="46">
        <f>K404+O404+W404+AA404+AE404+AI404+AQ404+AU404+AY404+BC404</f>
        <v>0</v>
      </c>
      <c r="I404" s="59">
        <f>M404+Q404+U404+Y404+AC404+AG404+AK404+AO404+AS404+AW404+BA404+BE404</f>
        <v>0</v>
      </c>
      <c r="K404" s="108" t="n"/>
      <c r="L404" s="190">
        <f>K404*E404</f>
        <v>0</v>
      </c>
      <c r="M404" s="110" t="n"/>
      <c r="N404" s="183">
        <f>M404*F404</f>
        <v>0</v>
      </c>
      <c r="O404" s="108" t="n"/>
      <c r="P404" s="191">
        <f>O404*E404</f>
        <v>0</v>
      </c>
      <c r="Q404" s="112" t="n"/>
      <c r="R404" s="183">
        <f>Q404*F404</f>
        <v>0</v>
      </c>
      <c r="S404" s="108" t="n"/>
      <c r="T404" s="191">
        <f>S404*E404</f>
        <v>0</v>
      </c>
      <c r="U404" s="112" t="n"/>
      <c r="V404" s="183">
        <f>U404*F404</f>
        <v>0</v>
      </c>
      <c r="W404" s="108" t="n"/>
      <c r="X404" s="191">
        <f>W404*E404</f>
        <v>0</v>
      </c>
      <c r="Y404" s="112" t="n"/>
      <c r="Z404" s="183">
        <f>Y404*F404</f>
        <v>0</v>
      </c>
      <c r="AA404" s="108" t="n"/>
      <c r="AB404" s="191">
        <f>AA404*E404</f>
        <v>0</v>
      </c>
      <c r="AC404" s="112" t="n"/>
      <c r="AD404" s="183">
        <f>AC404*F404</f>
        <v>0</v>
      </c>
      <c r="AE404" s="108" t="n"/>
      <c r="AF404" s="191">
        <f>AE404*E404</f>
        <v>0</v>
      </c>
      <c r="AG404" s="112" t="n"/>
      <c r="AH404" s="183">
        <f>AG404*F404</f>
        <v>0</v>
      </c>
      <c r="AI404" s="108" t="n"/>
      <c r="AJ404" s="191">
        <f>AI404*E404</f>
        <v>0</v>
      </c>
      <c r="AK404" s="112" t="n"/>
      <c r="AL404" s="183">
        <f>AK404*F404</f>
        <v>0</v>
      </c>
      <c r="AM404" s="113" t="n"/>
      <c r="AN404" s="192">
        <f>AM404*E404</f>
        <v>0</v>
      </c>
      <c r="AO404" s="115" t="n"/>
      <c r="AP404" s="183">
        <f>AO404*F404</f>
        <v>0</v>
      </c>
      <c r="AQ404" s="113" t="n"/>
      <c r="AR404" s="192">
        <f>AQ404*E404</f>
        <v>0</v>
      </c>
      <c r="AS404" s="115" t="n"/>
      <c r="AT404" s="183">
        <f>AS404*F404</f>
        <v>0</v>
      </c>
      <c r="AU404" s="113" t="n"/>
      <c r="AV404" s="192">
        <f>AU404*E404</f>
        <v>0</v>
      </c>
      <c r="AW404" s="115" t="n"/>
      <c r="AX404" s="183">
        <f>AW404*F404</f>
        <v>0</v>
      </c>
      <c r="AY404" s="113" t="n"/>
      <c r="AZ404" s="192">
        <f>AY404*E404</f>
        <v>0</v>
      </c>
      <c r="BA404" s="115" t="n"/>
      <c r="BB404" s="183">
        <f>BA404*F404</f>
        <v>0</v>
      </c>
      <c r="BC404" s="113" t="n"/>
      <c r="BD404" s="192">
        <f>BC404*E404</f>
        <v>0</v>
      </c>
      <c r="BE404" s="115" t="n"/>
      <c r="BF404" s="183">
        <f>BE404*F404</f>
        <v>0</v>
      </c>
    </row>
    <row r="405" ht="56.4" customHeight="1">
      <c r="A405" s="19" t="inlineStr">
        <is>
          <t>08.024.0016</t>
        </is>
      </c>
      <c r="B405" s="15" t="inlineStr">
        <is>
          <t>סולמות לכבלים ברוחב 400 מ"מ ובגובה 60 מ"מ מפלדה מגולוונת, קבועים על מבנים או תלויים מהתקרה, לרבות חיזוקי ברזל, זוויות, מחברים, קשתות, תמיכות, מהדקי הארקה ומתלים</t>
        </is>
      </c>
      <c r="C405" s="14" t="inlineStr">
        <is>
          <t>מ'</t>
        </is>
      </c>
      <c r="D405" s="193" t="n">
        <v>220</v>
      </c>
      <c r="E405" s="180">
        <f>D405*(1-$E$2)</f>
        <v>187</v>
      </c>
      <c r="F405" s="194">
        <f>E405*(1+$F$2)</f>
        <v>196.35</v>
      </c>
      <c r="H405" s="46">
        <f>K405+O405+W405+AA405+AE405+AI405+AQ405+AU405+AY405+BC405</f>
        <v>0</v>
      </c>
      <c r="I405" s="59">
        <f>M405+Q405+U405+Y405+AC405+AG405+AK405+AO405+AS405+AW405+BA405+BE405</f>
        <v>0</v>
      </c>
      <c r="K405" s="108" t="n"/>
      <c r="L405" s="190">
        <f>K405*E405</f>
        <v>0</v>
      </c>
      <c r="M405" s="110" t="n"/>
      <c r="N405" s="183">
        <f>M405*F405</f>
        <v>0</v>
      </c>
      <c r="O405" s="108" t="n"/>
      <c r="P405" s="191">
        <f>O405*E405</f>
        <v>0</v>
      </c>
      <c r="Q405" s="112" t="n"/>
      <c r="R405" s="183">
        <f>Q405*F405</f>
        <v>0</v>
      </c>
      <c r="S405" s="108" t="n"/>
      <c r="T405" s="191">
        <f>S405*E405</f>
        <v>0</v>
      </c>
      <c r="U405" s="112" t="n"/>
      <c r="V405" s="183">
        <f>U405*F405</f>
        <v>0</v>
      </c>
      <c r="W405" s="108" t="n"/>
      <c r="X405" s="191">
        <f>W405*E405</f>
        <v>0</v>
      </c>
      <c r="Y405" s="112" t="n"/>
      <c r="Z405" s="183">
        <f>Y405*F405</f>
        <v>0</v>
      </c>
      <c r="AA405" s="108" t="n"/>
      <c r="AB405" s="191">
        <f>AA405*E405</f>
        <v>0</v>
      </c>
      <c r="AC405" s="112" t="n"/>
      <c r="AD405" s="183">
        <f>AC405*F405</f>
        <v>0</v>
      </c>
      <c r="AE405" s="108" t="n"/>
      <c r="AF405" s="191">
        <f>AE405*E405</f>
        <v>0</v>
      </c>
      <c r="AG405" s="112" t="n"/>
      <c r="AH405" s="183">
        <f>AG405*F405</f>
        <v>0</v>
      </c>
      <c r="AI405" s="108" t="n"/>
      <c r="AJ405" s="191">
        <f>AI405*E405</f>
        <v>0</v>
      </c>
      <c r="AK405" s="112" t="n"/>
      <c r="AL405" s="183">
        <f>AK405*F405</f>
        <v>0</v>
      </c>
      <c r="AM405" s="113" t="n"/>
      <c r="AN405" s="192">
        <f>AM405*E405</f>
        <v>0</v>
      </c>
      <c r="AO405" s="115" t="n"/>
      <c r="AP405" s="183">
        <f>AO405*F405</f>
        <v>0</v>
      </c>
      <c r="AQ405" s="113" t="n"/>
      <c r="AR405" s="192">
        <f>AQ405*E405</f>
        <v>0</v>
      </c>
      <c r="AS405" s="115" t="n"/>
      <c r="AT405" s="183">
        <f>AS405*F405</f>
        <v>0</v>
      </c>
      <c r="AU405" s="113" t="n"/>
      <c r="AV405" s="192">
        <f>AU405*E405</f>
        <v>0</v>
      </c>
      <c r="AW405" s="115" t="n"/>
      <c r="AX405" s="183">
        <f>AW405*F405</f>
        <v>0</v>
      </c>
      <c r="AY405" s="113" t="n"/>
      <c r="AZ405" s="192">
        <f>AY405*E405</f>
        <v>0</v>
      </c>
      <c r="BA405" s="115" t="n"/>
      <c r="BB405" s="183">
        <f>BA405*F405</f>
        <v>0</v>
      </c>
      <c r="BC405" s="113" t="n"/>
      <c r="BD405" s="192">
        <f>BC405*E405</f>
        <v>0</v>
      </c>
      <c r="BE405" s="115" t="n"/>
      <c r="BF405" s="183">
        <f>BE405*F405</f>
        <v>0</v>
      </c>
    </row>
    <row r="406" ht="56.4" customHeight="1">
      <c r="A406" s="19" t="inlineStr">
        <is>
          <t>08.024.0020</t>
        </is>
      </c>
      <c r="B406" s="15" t="inlineStr">
        <is>
          <t>סולמות לכבלים ברוחב 500 מ"מ ובגובה 60 מ"מ מפלדה מגולוונת, קבועים על מבנים או תלויים מהתקרה, לרבות חיזוקי ברזל, זוויות, מחברים, קשתות, תמיכות, מהדקי הארקה ומתלים</t>
        </is>
      </c>
      <c r="C406" s="14" t="inlineStr">
        <is>
          <t>מ'</t>
        </is>
      </c>
      <c r="D406" s="193" t="n">
        <v>245</v>
      </c>
      <c r="E406" s="180">
        <f>D406*(1-$E$2)</f>
        <v>208.25</v>
      </c>
      <c r="F406" s="194">
        <f>E406*(1+$F$2)</f>
        <v>218.66250000000002</v>
      </c>
      <c r="H406" s="46">
        <f>K406+O406+W406+AA406+AE406+AI406+AQ406+AU406+AY406+BC406</f>
        <v>0</v>
      </c>
      <c r="I406" s="59">
        <f>M406+Q406+U406+Y406+AC406+AG406+AK406+AO406+AS406+AW406+BA406+BE406</f>
        <v>0</v>
      </c>
      <c r="K406" s="108" t="n"/>
      <c r="L406" s="190">
        <f>K406*E406</f>
        <v>0</v>
      </c>
      <c r="M406" s="110" t="n"/>
      <c r="N406" s="183">
        <f>M406*F406</f>
        <v>0</v>
      </c>
      <c r="O406" s="108" t="n"/>
      <c r="P406" s="191">
        <f>O406*E406</f>
        <v>0</v>
      </c>
      <c r="Q406" s="112" t="n"/>
      <c r="R406" s="183">
        <f>Q406*F406</f>
        <v>0</v>
      </c>
      <c r="S406" s="108" t="n"/>
      <c r="T406" s="191">
        <f>S406*E406</f>
        <v>0</v>
      </c>
      <c r="U406" s="112" t="n"/>
      <c r="V406" s="183">
        <f>U406*F406</f>
        <v>0</v>
      </c>
      <c r="W406" s="108" t="n"/>
      <c r="X406" s="191">
        <f>W406*E406</f>
        <v>0</v>
      </c>
      <c r="Y406" s="112" t="n"/>
      <c r="Z406" s="183">
        <f>Y406*F406</f>
        <v>0</v>
      </c>
      <c r="AA406" s="108" t="n"/>
      <c r="AB406" s="191">
        <f>AA406*E406</f>
        <v>0</v>
      </c>
      <c r="AC406" s="112" t="n"/>
      <c r="AD406" s="183">
        <f>AC406*F406</f>
        <v>0</v>
      </c>
      <c r="AE406" s="108" t="n"/>
      <c r="AF406" s="191">
        <f>AE406*E406</f>
        <v>0</v>
      </c>
      <c r="AG406" s="112" t="n"/>
      <c r="AH406" s="183">
        <f>AG406*F406</f>
        <v>0</v>
      </c>
      <c r="AI406" s="108" t="n"/>
      <c r="AJ406" s="191">
        <f>AI406*E406</f>
        <v>0</v>
      </c>
      <c r="AK406" s="112" t="n"/>
      <c r="AL406" s="183">
        <f>AK406*F406</f>
        <v>0</v>
      </c>
      <c r="AM406" s="113" t="n"/>
      <c r="AN406" s="192">
        <f>AM406*E406</f>
        <v>0</v>
      </c>
      <c r="AO406" s="115" t="n"/>
      <c r="AP406" s="183">
        <f>AO406*F406</f>
        <v>0</v>
      </c>
      <c r="AQ406" s="113" t="n"/>
      <c r="AR406" s="192">
        <f>AQ406*E406</f>
        <v>0</v>
      </c>
      <c r="AS406" s="115" t="n"/>
      <c r="AT406" s="183">
        <f>AS406*F406</f>
        <v>0</v>
      </c>
      <c r="AU406" s="113" t="n"/>
      <c r="AV406" s="192">
        <f>AU406*E406</f>
        <v>0</v>
      </c>
      <c r="AW406" s="115" t="n"/>
      <c r="AX406" s="183">
        <f>AW406*F406</f>
        <v>0</v>
      </c>
      <c r="AY406" s="113" t="n"/>
      <c r="AZ406" s="192">
        <f>AY406*E406</f>
        <v>0</v>
      </c>
      <c r="BA406" s="115" t="n"/>
      <c r="BB406" s="183">
        <f>BA406*F406</f>
        <v>0</v>
      </c>
      <c r="BC406" s="113" t="n"/>
      <c r="BD406" s="192">
        <f>BC406*E406</f>
        <v>0</v>
      </c>
      <c r="BE406" s="115" t="n"/>
      <c r="BF406" s="183">
        <f>BE406*F406</f>
        <v>0</v>
      </c>
    </row>
    <row r="407" ht="56.4" customHeight="1">
      <c r="A407" s="19" t="inlineStr">
        <is>
          <t>08.024.0030</t>
        </is>
      </c>
      <c r="B407" s="15" t="inlineStr">
        <is>
          <t>סולמות לכבלים ברוחב 600 מ"מ ובגובה 60 מ"מ מפלדה מגולוונת, קבועים על מבנים או תלויים מהתקרה, לרבות חיזוקי ברזל, זוויות, מחברים, קשתות, תמיכות, מהדקי הארקה ומתלים</t>
        </is>
      </c>
      <c r="C407" s="14" t="inlineStr">
        <is>
          <t>מ'</t>
        </is>
      </c>
      <c r="D407" s="193" t="n">
        <v>258</v>
      </c>
      <c r="E407" s="180">
        <f>D407*(1-$E$2)</f>
        <v>219.29999999999998</v>
      </c>
      <c r="F407" s="194">
        <f>E407*(1+$F$2)</f>
        <v>230.265</v>
      </c>
      <c r="H407" s="46">
        <f>K407+O407+W407+AA407+AE407+AI407+AQ407+AU407+AY407+BC407</f>
        <v>0</v>
      </c>
      <c r="I407" s="59">
        <f>M407+Q407+U407+Y407+AC407+AG407+AK407+AO407+AS407+AW407+BA407+BE407</f>
        <v>0</v>
      </c>
      <c r="K407" s="108" t="n"/>
      <c r="L407" s="190">
        <f>K407*E407</f>
        <v>0</v>
      </c>
      <c r="M407" s="110" t="n"/>
      <c r="N407" s="183">
        <f>M407*F407</f>
        <v>0</v>
      </c>
      <c r="O407" s="108" t="n"/>
      <c r="P407" s="191">
        <f>O407*E407</f>
        <v>0</v>
      </c>
      <c r="Q407" s="112" t="n"/>
      <c r="R407" s="183">
        <f>Q407*F407</f>
        <v>0</v>
      </c>
      <c r="S407" s="108" t="n"/>
      <c r="T407" s="191">
        <f>S407*E407</f>
        <v>0</v>
      </c>
      <c r="U407" s="112" t="n"/>
      <c r="V407" s="183">
        <f>U407*F407</f>
        <v>0</v>
      </c>
      <c r="W407" s="108" t="n"/>
      <c r="X407" s="191">
        <f>W407*E407</f>
        <v>0</v>
      </c>
      <c r="Y407" s="112" t="n"/>
      <c r="Z407" s="183">
        <f>Y407*F407</f>
        <v>0</v>
      </c>
      <c r="AA407" s="108" t="n"/>
      <c r="AB407" s="191">
        <f>AA407*E407</f>
        <v>0</v>
      </c>
      <c r="AC407" s="112" t="n"/>
      <c r="AD407" s="183">
        <f>AC407*F407</f>
        <v>0</v>
      </c>
      <c r="AE407" s="108" t="n"/>
      <c r="AF407" s="191">
        <f>AE407*E407</f>
        <v>0</v>
      </c>
      <c r="AG407" s="112" t="n"/>
      <c r="AH407" s="183">
        <f>AG407*F407</f>
        <v>0</v>
      </c>
      <c r="AI407" s="108" t="n"/>
      <c r="AJ407" s="191">
        <f>AI407*E407</f>
        <v>0</v>
      </c>
      <c r="AK407" s="112" t="n"/>
      <c r="AL407" s="183">
        <f>AK407*F407</f>
        <v>0</v>
      </c>
      <c r="AM407" s="113" t="n"/>
      <c r="AN407" s="192">
        <f>AM407*E407</f>
        <v>0</v>
      </c>
      <c r="AO407" s="115" t="n"/>
      <c r="AP407" s="183">
        <f>AO407*F407</f>
        <v>0</v>
      </c>
      <c r="AQ407" s="113" t="n"/>
      <c r="AR407" s="192">
        <f>AQ407*E407</f>
        <v>0</v>
      </c>
      <c r="AS407" s="115" t="n"/>
      <c r="AT407" s="183">
        <f>AS407*F407</f>
        <v>0</v>
      </c>
      <c r="AU407" s="113" t="n"/>
      <c r="AV407" s="192">
        <f>AU407*E407</f>
        <v>0</v>
      </c>
      <c r="AW407" s="115" t="n"/>
      <c r="AX407" s="183">
        <f>AW407*F407</f>
        <v>0</v>
      </c>
      <c r="AY407" s="113" t="n"/>
      <c r="AZ407" s="192">
        <f>AY407*E407</f>
        <v>0</v>
      </c>
      <c r="BA407" s="115" t="n"/>
      <c r="BB407" s="183">
        <f>BA407*F407</f>
        <v>0</v>
      </c>
      <c r="BC407" s="113" t="n"/>
      <c r="BD407" s="192">
        <f>BC407*E407</f>
        <v>0</v>
      </c>
      <c r="BE407" s="115" t="n"/>
      <c r="BF407" s="183">
        <f>BE407*F407</f>
        <v>0</v>
      </c>
    </row>
    <row r="408" ht="56.4" customHeight="1">
      <c r="A408" s="19" t="inlineStr">
        <is>
          <t>08.024.0100</t>
        </is>
      </c>
      <c r="B408" s="15" t="inlineStr">
        <is>
          <t>סולמות לכבלים כבדים ברוחב 200 מ"מ ובגובה 100 מ"מ מפלדה מגולוונת, קבועים על מבנים או תלויים מהתקרה, לרבות חיזוקי ברזל, זוויות, מחברים, קשתות, תמיכות, מהדקי הארקה ומתלים</t>
        </is>
      </c>
      <c r="C408" s="14" t="inlineStr">
        <is>
          <t>מ'</t>
        </is>
      </c>
      <c r="D408" s="193" t="n">
        <v>227</v>
      </c>
      <c r="E408" s="180">
        <f>D408*(1-$E$2)</f>
        <v>192.95</v>
      </c>
      <c r="F408" s="194">
        <f>E408*(1+$F$2)</f>
        <v>202.5975</v>
      </c>
      <c r="H408" s="46">
        <f>K408+O408+W408+AA408+AE408+AI408+AQ408+AU408+AY408+BC408</f>
        <v>0</v>
      </c>
      <c r="I408" s="59">
        <f>M408+Q408+U408+Y408+AC408+AG408+AK408+AO408+AS408+AW408+BA408+BE408</f>
        <v>0</v>
      </c>
      <c r="K408" s="108" t="n"/>
      <c r="L408" s="190">
        <f>K408*E408</f>
        <v>0</v>
      </c>
      <c r="M408" s="110" t="n"/>
      <c r="N408" s="183">
        <f>M408*F408</f>
        <v>0</v>
      </c>
      <c r="O408" s="108" t="n"/>
      <c r="P408" s="191">
        <f>O408*E408</f>
        <v>0</v>
      </c>
      <c r="Q408" s="112" t="n"/>
      <c r="R408" s="183">
        <f>Q408*F408</f>
        <v>0</v>
      </c>
      <c r="S408" s="108" t="n"/>
      <c r="T408" s="191">
        <f>S408*E408</f>
        <v>0</v>
      </c>
      <c r="U408" s="112" t="n"/>
      <c r="V408" s="183">
        <f>U408*F408</f>
        <v>0</v>
      </c>
      <c r="W408" s="108" t="n"/>
      <c r="X408" s="191">
        <f>W408*E408</f>
        <v>0</v>
      </c>
      <c r="Y408" s="112" t="n"/>
      <c r="Z408" s="183">
        <f>Y408*F408</f>
        <v>0</v>
      </c>
      <c r="AA408" s="108" t="n"/>
      <c r="AB408" s="191">
        <f>AA408*E408</f>
        <v>0</v>
      </c>
      <c r="AC408" s="112" t="n"/>
      <c r="AD408" s="183">
        <f>AC408*F408</f>
        <v>0</v>
      </c>
      <c r="AE408" s="108" t="n"/>
      <c r="AF408" s="191">
        <f>AE408*E408</f>
        <v>0</v>
      </c>
      <c r="AG408" s="112" t="n"/>
      <c r="AH408" s="183">
        <f>AG408*F408</f>
        <v>0</v>
      </c>
      <c r="AI408" s="108" t="n"/>
      <c r="AJ408" s="191">
        <f>AI408*E408</f>
        <v>0</v>
      </c>
      <c r="AK408" s="112" t="n"/>
      <c r="AL408" s="183">
        <f>AK408*F408</f>
        <v>0</v>
      </c>
      <c r="AM408" s="113" t="n"/>
      <c r="AN408" s="192">
        <f>AM408*E408</f>
        <v>0</v>
      </c>
      <c r="AO408" s="115" t="n"/>
      <c r="AP408" s="183">
        <f>AO408*F408</f>
        <v>0</v>
      </c>
      <c r="AQ408" s="113" t="n"/>
      <c r="AR408" s="192">
        <f>AQ408*E408</f>
        <v>0</v>
      </c>
      <c r="AS408" s="115" t="n"/>
      <c r="AT408" s="183">
        <f>AS408*F408</f>
        <v>0</v>
      </c>
      <c r="AU408" s="113" t="n"/>
      <c r="AV408" s="192">
        <f>AU408*E408</f>
        <v>0</v>
      </c>
      <c r="AW408" s="115" t="n"/>
      <c r="AX408" s="183">
        <f>AW408*F408</f>
        <v>0</v>
      </c>
      <c r="AY408" s="113" t="n"/>
      <c r="AZ408" s="192">
        <f>AY408*E408</f>
        <v>0</v>
      </c>
      <c r="BA408" s="115" t="n"/>
      <c r="BB408" s="183">
        <f>BA408*F408</f>
        <v>0</v>
      </c>
      <c r="BC408" s="113" t="n"/>
      <c r="BD408" s="192">
        <f>BC408*E408</f>
        <v>0</v>
      </c>
      <c r="BE408" s="115" t="n"/>
      <c r="BF408" s="183">
        <f>BE408*F408</f>
        <v>0</v>
      </c>
    </row>
    <row r="409" ht="56.4" customHeight="1">
      <c r="A409" s="19" t="inlineStr">
        <is>
          <t>08.024.0110</t>
        </is>
      </c>
      <c r="B409" s="15" t="inlineStr">
        <is>
          <t>סולמות לכבלים כבדים ברוחב 300 מ"מ ובגובה 100 מ"מ מפלדה מגולוונת, קבועים על מבנים או תלויים מהתקרה, לרבות חיזוקי ברזל, זוויות, מחברים, קשתות, תמיכות, מהדקי הארקה ומתלים</t>
        </is>
      </c>
      <c r="C409" s="14" t="inlineStr">
        <is>
          <t>מ'</t>
        </is>
      </c>
      <c r="D409" s="193" t="n">
        <v>258</v>
      </c>
      <c r="E409" s="180">
        <f>D409*(1-$E$2)</f>
        <v>219.29999999999998</v>
      </c>
      <c r="F409" s="194">
        <f>E409*(1+$F$2)</f>
        <v>230.265</v>
      </c>
      <c r="H409" s="46">
        <f>K409+O409+W409+AA409+AE409+AI409+AQ409+AU409+AY409+BC409</f>
        <v>0</v>
      </c>
      <c r="I409" s="59">
        <f>M409+Q409+U409+Y409+AC409+AG409+AK409+AO409+AS409+AW409+BA409+BE409</f>
        <v>0</v>
      </c>
      <c r="K409" s="108" t="n"/>
      <c r="L409" s="190">
        <f>K409*E409</f>
        <v>0</v>
      </c>
      <c r="M409" s="110" t="n"/>
      <c r="N409" s="183">
        <f>M409*F409</f>
        <v>0</v>
      </c>
      <c r="O409" s="108" t="n"/>
      <c r="P409" s="191">
        <f>O409*E409</f>
        <v>0</v>
      </c>
      <c r="Q409" s="112" t="n"/>
      <c r="R409" s="183">
        <f>Q409*F409</f>
        <v>0</v>
      </c>
      <c r="S409" s="108" t="n"/>
      <c r="T409" s="191">
        <f>S409*E409</f>
        <v>0</v>
      </c>
      <c r="U409" s="112" t="n"/>
      <c r="V409" s="183">
        <f>U409*F409</f>
        <v>0</v>
      </c>
      <c r="W409" s="108" t="n"/>
      <c r="X409" s="191">
        <f>W409*E409</f>
        <v>0</v>
      </c>
      <c r="Y409" s="112" t="n"/>
      <c r="Z409" s="183">
        <f>Y409*F409</f>
        <v>0</v>
      </c>
      <c r="AA409" s="108" t="n"/>
      <c r="AB409" s="191">
        <f>AA409*E409</f>
        <v>0</v>
      </c>
      <c r="AC409" s="112" t="n"/>
      <c r="AD409" s="183">
        <f>AC409*F409</f>
        <v>0</v>
      </c>
      <c r="AE409" s="108" t="n"/>
      <c r="AF409" s="191">
        <f>AE409*E409</f>
        <v>0</v>
      </c>
      <c r="AG409" s="112" t="n"/>
      <c r="AH409" s="183">
        <f>AG409*F409</f>
        <v>0</v>
      </c>
      <c r="AI409" s="108" t="n"/>
      <c r="AJ409" s="191">
        <f>AI409*E409</f>
        <v>0</v>
      </c>
      <c r="AK409" s="112" t="n"/>
      <c r="AL409" s="183">
        <f>AK409*F409</f>
        <v>0</v>
      </c>
      <c r="AM409" s="113" t="n"/>
      <c r="AN409" s="192">
        <f>AM409*E409</f>
        <v>0</v>
      </c>
      <c r="AO409" s="115" t="n"/>
      <c r="AP409" s="183">
        <f>AO409*F409</f>
        <v>0</v>
      </c>
      <c r="AQ409" s="113" t="n"/>
      <c r="AR409" s="192">
        <f>AQ409*E409</f>
        <v>0</v>
      </c>
      <c r="AS409" s="115" t="n"/>
      <c r="AT409" s="183">
        <f>AS409*F409</f>
        <v>0</v>
      </c>
      <c r="AU409" s="113" t="n"/>
      <c r="AV409" s="192">
        <f>AU409*E409</f>
        <v>0</v>
      </c>
      <c r="AW409" s="115" t="n"/>
      <c r="AX409" s="183">
        <f>AW409*F409</f>
        <v>0</v>
      </c>
      <c r="AY409" s="113" t="n"/>
      <c r="AZ409" s="192">
        <f>AY409*E409</f>
        <v>0</v>
      </c>
      <c r="BA409" s="115" t="n"/>
      <c r="BB409" s="183">
        <f>BA409*F409</f>
        <v>0</v>
      </c>
      <c r="BC409" s="113" t="n"/>
      <c r="BD409" s="192">
        <f>BC409*E409</f>
        <v>0</v>
      </c>
      <c r="BE409" s="115" t="n"/>
      <c r="BF409" s="183">
        <f>BE409*F409</f>
        <v>0</v>
      </c>
    </row>
    <row r="410" ht="56.4" customHeight="1">
      <c r="A410" s="19" t="inlineStr">
        <is>
          <t>08.024.0120</t>
        </is>
      </c>
      <c r="B410" s="15" t="inlineStr">
        <is>
          <t>סולמות לכבלים כבדים ברוחב 400 מ"מ ובגובה 100 מ"מ מפלדה מגולוונת, קבועים על מבנים או תלויים מהתקרה, לרבות חיזוקי ברזל, זוויות, מחברים, קשתות, תמיכות, מהדקי הארקה ומתלים</t>
        </is>
      </c>
      <c r="C410" s="14" t="inlineStr">
        <is>
          <t>מ'</t>
        </is>
      </c>
      <c r="D410" s="193" t="n">
        <v>299</v>
      </c>
      <c r="E410" s="180">
        <f>D410*(1-$E$2)</f>
        <v>254.15</v>
      </c>
      <c r="F410" s="194">
        <f>E410*(1+$F$2)</f>
        <v>266.8575</v>
      </c>
      <c r="H410" s="46">
        <f>K410+O410+W410+AA410+AE410+AI410+AQ410+AU410+AY410+BC410</f>
        <v>0</v>
      </c>
      <c r="I410" s="59">
        <f>M410+Q410+U410+Y410+AC410+AG410+AK410+AO410+AS410+AW410+BA410+BE410</f>
        <v>0</v>
      </c>
      <c r="K410" s="108" t="n"/>
      <c r="L410" s="190">
        <f>K410*E410</f>
        <v>0</v>
      </c>
      <c r="M410" s="110" t="n"/>
      <c r="N410" s="183">
        <f>M410*F410</f>
        <v>0</v>
      </c>
      <c r="O410" s="108" t="n"/>
      <c r="P410" s="191">
        <f>O410*E410</f>
        <v>0</v>
      </c>
      <c r="Q410" s="112" t="n"/>
      <c r="R410" s="183">
        <f>Q410*F410</f>
        <v>0</v>
      </c>
      <c r="S410" s="108" t="n"/>
      <c r="T410" s="191">
        <f>S410*E410</f>
        <v>0</v>
      </c>
      <c r="U410" s="112" t="n"/>
      <c r="V410" s="183">
        <f>U410*F410</f>
        <v>0</v>
      </c>
      <c r="W410" s="108" t="n"/>
      <c r="X410" s="191">
        <f>W410*E410</f>
        <v>0</v>
      </c>
      <c r="Y410" s="112" t="n"/>
      <c r="Z410" s="183">
        <f>Y410*F410</f>
        <v>0</v>
      </c>
      <c r="AA410" s="108" t="n"/>
      <c r="AB410" s="191">
        <f>AA410*E410</f>
        <v>0</v>
      </c>
      <c r="AC410" s="112" t="n"/>
      <c r="AD410" s="183">
        <f>AC410*F410</f>
        <v>0</v>
      </c>
      <c r="AE410" s="108" t="n"/>
      <c r="AF410" s="191">
        <f>AE410*E410</f>
        <v>0</v>
      </c>
      <c r="AG410" s="112" t="n"/>
      <c r="AH410" s="183">
        <f>AG410*F410</f>
        <v>0</v>
      </c>
      <c r="AI410" s="108" t="n"/>
      <c r="AJ410" s="191">
        <f>AI410*E410</f>
        <v>0</v>
      </c>
      <c r="AK410" s="112" t="n"/>
      <c r="AL410" s="183">
        <f>AK410*F410</f>
        <v>0</v>
      </c>
      <c r="AM410" s="113" t="n"/>
      <c r="AN410" s="192">
        <f>AM410*E410</f>
        <v>0</v>
      </c>
      <c r="AO410" s="115" t="n"/>
      <c r="AP410" s="183">
        <f>AO410*F410</f>
        <v>0</v>
      </c>
      <c r="AQ410" s="113" t="n"/>
      <c r="AR410" s="192">
        <f>AQ410*E410</f>
        <v>0</v>
      </c>
      <c r="AS410" s="115" t="n"/>
      <c r="AT410" s="183">
        <f>AS410*F410</f>
        <v>0</v>
      </c>
      <c r="AU410" s="113" t="n"/>
      <c r="AV410" s="192">
        <f>AU410*E410</f>
        <v>0</v>
      </c>
      <c r="AW410" s="115" t="n"/>
      <c r="AX410" s="183">
        <f>AW410*F410</f>
        <v>0</v>
      </c>
      <c r="AY410" s="113" t="n"/>
      <c r="AZ410" s="192">
        <f>AY410*E410</f>
        <v>0</v>
      </c>
      <c r="BA410" s="115" t="n"/>
      <c r="BB410" s="183">
        <f>BA410*F410</f>
        <v>0</v>
      </c>
      <c r="BC410" s="113" t="n"/>
      <c r="BD410" s="192">
        <f>BC410*E410</f>
        <v>0</v>
      </c>
      <c r="BE410" s="115" t="n"/>
      <c r="BF410" s="183">
        <f>BE410*F410</f>
        <v>0</v>
      </c>
    </row>
    <row r="411" ht="56.4" customHeight="1">
      <c r="A411" s="19" t="inlineStr">
        <is>
          <t>08.024.0130</t>
        </is>
      </c>
      <c r="B411" s="15" t="inlineStr">
        <is>
          <t>סולמות לכבלים כבדים ברוחב 600 מ"מ ובגובה 100 מ"מ מפלדה מגולוונת, קבועים על מבנים או תלויים מהתקרה, לרבות חיזוקי ברזל, זוויות, מחברים, קשתות, תמיכות, מהדקי הארקה ומתלים</t>
        </is>
      </c>
      <c r="C411" s="14" t="inlineStr">
        <is>
          <t>מ'</t>
        </is>
      </c>
      <c r="D411" s="193" t="n">
        <v>352</v>
      </c>
      <c r="E411" s="180">
        <f>D411*(1-$E$2)</f>
        <v>299.2</v>
      </c>
      <c r="F411" s="194">
        <f>E411*(1+$F$2)</f>
        <v>314.16</v>
      </c>
      <c r="H411" s="46">
        <f>K411+O411+W411+AA411+AE411+AI411+AQ411+AU411+AY411+BC411</f>
        <v>0</v>
      </c>
      <c r="I411" s="59">
        <f>M411+Q411+U411+Y411+AC411+AG411+AK411+AO411+AS411+AW411+BA411+BE411</f>
        <v>0</v>
      </c>
      <c r="K411" s="108" t="n"/>
      <c r="L411" s="190">
        <f>K411*E411</f>
        <v>0</v>
      </c>
      <c r="M411" s="110" t="n"/>
      <c r="N411" s="183">
        <f>M411*F411</f>
        <v>0</v>
      </c>
      <c r="O411" s="108" t="n"/>
      <c r="P411" s="191">
        <f>O411*E411</f>
        <v>0</v>
      </c>
      <c r="Q411" s="112" t="n"/>
      <c r="R411" s="183">
        <f>Q411*F411</f>
        <v>0</v>
      </c>
      <c r="S411" s="108" t="n"/>
      <c r="T411" s="191">
        <f>S411*E411</f>
        <v>0</v>
      </c>
      <c r="U411" s="112" t="n"/>
      <c r="V411" s="183">
        <f>U411*F411</f>
        <v>0</v>
      </c>
      <c r="W411" s="108" t="n"/>
      <c r="X411" s="191">
        <f>W411*E411</f>
        <v>0</v>
      </c>
      <c r="Y411" s="112" t="n"/>
      <c r="Z411" s="183">
        <f>Y411*F411</f>
        <v>0</v>
      </c>
      <c r="AA411" s="108" t="n"/>
      <c r="AB411" s="191">
        <f>AA411*E411</f>
        <v>0</v>
      </c>
      <c r="AC411" s="112" t="n"/>
      <c r="AD411" s="183">
        <f>AC411*F411</f>
        <v>0</v>
      </c>
      <c r="AE411" s="108" t="n"/>
      <c r="AF411" s="191">
        <f>AE411*E411</f>
        <v>0</v>
      </c>
      <c r="AG411" s="112" t="n"/>
      <c r="AH411" s="183">
        <f>AG411*F411</f>
        <v>0</v>
      </c>
      <c r="AI411" s="108" t="n"/>
      <c r="AJ411" s="191">
        <f>AI411*E411</f>
        <v>0</v>
      </c>
      <c r="AK411" s="112" t="n"/>
      <c r="AL411" s="183">
        <f>AK411*F411</f>
        <v>0</v>
      </c>
      <c r="AM411" s="113" t="n"/>
      <c r="AN411" s="192">
        <f>AM411*E411</f>
        <v>0</v>
      </c>
      <c r="AO411" s="115" t="n"/>
      <c r="AP411" s="183">
        <f>AO411*F411</f>
        <v>0</v>
      </c>
      <c r="AQ411" s="113" t="n"/>
      <c r="AR411" s="192">
        <f>AQ411*E411</f>
        <v>0</v>
      </c>
      <c r="AS411" s="115" t="n"/>
      <c r="AT411" s="183">
        <f>AS411*F411</f>
        <v>0</v>
      </c>
      <c r="AU411" s="113" t="n"/>
      <c r="AV411" s="192">
        <f>AU411*E411</f>
        <v>0</v>
      </c>
      <c r="AW411" s="115" t="n"/>
      <c r="AX411" s="183">
        <f>AW411*F411</f>
        <v>0</v>
      </c>
      <c r="AY411" s="113" t="n"/>
      <c r="AZ411" s="192">
        <f>AY411*E411</f>
        <v>0</v>
      </c>
      <c r="BA411" s="115" t="n"/>
      <c r="BB411" s="183">
        <f>BA411*F411</f>
        <v>0</v>
      </c>
      <c r="BC411" s="113" t="n"/>
      <c r="BD411" s="192">
        <f>BC411*E411</f>
        <v>0</v>
      </c>
      <c r="BE411" s="115" t="n"/>
      <c r="BF411" s="183">
        <f>BE411*F411</f>
        <v>0</v>
      </c>
    </row>
    <row r="412" ht="28.8" customHeight="1">
      <c r="A412" s="19" t="inlineStr">
        <is>
          <t>08.024.0300</t>
        </is>
      </c>
      <c r="B412" s="15" t="inlineStr">
        <is>
          <t>מכסים לתעלות או סולמות כבלים מפח מגולוון ברוחב 200 מ"מ בעובי 2 מ"מ</t>
        </is>
      </c>
      <c r="C412" s="14" t="inlineStr">
        <is>
          <t>מ'</t>
        </is>
      </c>
      <c r="D412" s="193" t="n">
        <v>42.6</v>
      </c>
      <c r="E412" s="180">
        <f>D412*(1-$E$2)</f>
        <v>36.21</v>
      </c>
      <c r="F412" s="194">
        <f>E412*(1+$F$2)</f>
        <v>38.020500000000006</v>
      </c>
      <c r="H412" s="46">
        <f>K412+O412+W412+AA412+AE412+AI412+AQ412+AU412+AY412+BC412</f>
        <v>0</v>
      </c>
      <c r="I412" s="59">
        <f>M412+Q412+U412+Y412+AC412+AG412+AK412+AO412+AS412+AW412+BA412+BE412</f>
        <v>0</v>
      </c>
      <c r="K412" s="108" t="n"/>
      <c r="L412" s="190">
        <f>K412*E412</f>
        <v>0</v>
      </c>
      <c r="M412" s="110" t="n"/>
      <c r="N412" s="183">
        <f>M412*F412</f>
        <v>0</v>
      </c>
      <c r="O412" s="108" t="n"/>
      <c r="P412" s="191">
        <f>O412*E412</f>
        <v>0</v>
      </c>
      <c r="Q412" s="112" t="n"/>
      <c r="R412" s="183">
        <f>Q412*F412</f>
        <v>0</v>
      </c>
      <c r="S412" s="108" t="n"/>
      <c r="T412" s="191">
        <f>S412*E412</f>
        <v>0</v>
      </c>
      <c r="U412" s="112" t="n"/>
      <c r="V412" s="183">
        <f>U412*F412</f>
        <v>0</v>
      </c>
      <c r="W412" s="108" t="n"/>
      <c r="X412" s="191">
        <f>W412*E412</f>
        <v>0</v>
      </c>
      <c r="Y412" s="112" t="n"/>
      <c r="Z412" s="183">
        <f>Y412*F412</f>
        <v>0</v>
      </c>
      <c r="AA412" s="108" t="n"/>
      <c r="AB412" s="191">
        <f>AA412*E412</f>
        <v>0</v>
      </c>
      <c r="AC412" s="112" t="n"/>
      <c r="AD412" s="183">
        <f>AC412*F412</f>
        <v>0</v>
      </c>
      <c r="AE412" s="108" t="n"/>
      <c r="AF412" s="191">
        <f>AE412*E412</f>
        <v>0</v>
      </c>
      <c r="AG412" s="112" t="n"/>
      <c r="AH412" s="183">
        <f>AG412*F412</f>
        <v>0</v>
      </c>
      <c r="AI412" s="108" t="n"/>
      <c r="AJ412" s="191">
        <f>AI412*E412</f>
        <v>0</v>
      </c>
      <c r="AK412" s="112" t="n"/>
      <c r="AL412" s="183">
        <f>AK412*F412</f>
        <v>0</v>
      </c>
      <c r="AM412" s="113" t="n"/>
      <c r="AN412" s="192">
        <f>AM412*E412</f>
        <v>0</v>
      </c>
      <c r="AO412" s="115" t="n"/>
      <c r="AP412" s="183">
        <f>AO412*F412</f>
        <v>0</v>
      </c>
      <c r="AQ412" s="113" t="n"/>
      <c r="AR412" s="192">
        <f>AQ412*E412</f>
        <v>0</v>
      </c>
      <c r="AS412" s="115" t="n"/>
      <c r="AT412" s="183">
        <f>AS412*F412</f>
        <v>0</v>
      </c>
      <c r="AU412" s="113" t="n"/>
      <c r="AV412" s="192">
        <f>AU412*E412</f>
        <v>0</v>
      </c>
      <c r="AW412" s="115" t="n"/>
      <c r="AX412" s="183">
        <f>AW412*F412</f>
        <v>0</v>
      </c>
      <c r="AY412" s="113" t="n"/>
      <c r="AZ412" s="192">
        <f>AY412*E412</f>
        <v>0</v>
      </c>
      <c r="BA412" s="115" t="n"/>
      <c r="BB412" s="183">
        <f>BA412*F412</f>
        <v>0</v>
      </c>
      <c r="BC412" s="113" t="n"/>
      <c r="BD412" s="192">
        <f>BC412*E412</f>
        <v>0</v>
      </c>
      <c r="BE412" s="115" t="n"/>
      <c r="BF412" s="183">
        <f>BE412*F412</f>
        <v>0</v>
      </c>
    </row>
    <row r="413" ht="28.8" customHeight="1">
      <c r="A413" s="19" t="inlineStr">
        <is>
          <t>08.024.0310</t>
        </is>
      </c>
      <c r="B413" s="15" t="inlineStr">
        <is>
          <t>מכסים לתעלות או סולמות כבלים מפח מגולוון ברוחב 300 מ"מ בעובי 2 מ"מ</t>
        </is>
      </c>
      <c r="C413" s="14" t="inlineStr">
        <is>
          <t>מ'</t>
        </is>
      </c>
      <c r="D413" s="193" t="n">
        <v>56.1</v>
      </c>
      <c r="E413" s="180">
        <f>D413*(1-$E$2)</f>
        <v>47.685</v>
      </c>
      <c r="F413" s="194">
        <f>E413*(1+$F$2)</f>
        <v>50.069250000000004</v>
      </c>
      <c r="H413" s="46">
        <f>K413+O413+W413+AA413+AE413+AI413+AQ413+AU413+AY413+BC413</f>
        <v>0</v>
      </c>
      <c r="I413" s="59">
        <f>M413+Q413+U413+Y413+AC413+AG413+AK413+AO413+AS413+AW413+BA413+BE413</f>
        <v>0</v>
      </c>
      <c r="K413" s="108" t="n"/>
      <c r="L413" s="190">
        <f>K413*E413</f>
        <v>0</v>
      </c>
      <c r="M413" s="110" t="n"/>
      <c r="N413" s="183">
        <f>M413*F413</f>
        <v>0</v>
      </c>
      <c r="O413" s="108" t="n"/>
      <c r="P413" s="191">
        <f>O413*E413</f>
        <v>0</v>
      </c>
      <c r="Q413" s="112" t="n"/>
      <c r="R413" s="183">
        <f>Q413*F413</f>
        <v>0</v>
      </c>
      <c r="S413" s="108" t="n"/>
      <c r="T413" s="191">
        <f>S413*E413</f>
        <v>0</v>
      </c>
      <c r="U413" s="112" t="n"/>
      <c r="V413" s="183">
        <f>U413*F413</f>
        <v>0</v>
      </c>
      <c r="W413" s="108" t="n"/>
      <c r="X413" s="191">
        <f>W413*E413</f>
        <v>0</v>
      </c>
      <c r="Y413" s="112" t="n"/>
      <c r="Z413" s="183">
        <f>Y413*F413</f>
        <v>0</v>
      </c>
      <c r="AA413" s="108" t="n"/>
      <c r="AB413" s="191">
        <f>AA413*E413</f>
        <v>0</v>
      </c>
      <c r="AC413" s="112" t="n"/>
      <c r="AD413" s="183">
        <f>AC413*F413</f>
        <v>0</v>
      </c>
      <c r="AE413" s="108" t="n"/>
      <c r="AF413" s="191">
        <f>AE413*E413</f>
        <v>0</v>
      </c>
      <c r="AG413" s="112" t="n"/>
      <c r="AH413" s="183">
        <f>AG413*F413</f>
        <v>0</v>
      </c>
      <c r="AI413" s="108" t="n"/>
      <c r="AJ413" s="191">
        <f>AI413*E413</f>
        <v>0</v>
      </c>
      <c r="AK413" s="112" t="n"/>
      <c r="AL413" s="183">
        <f>AK413*F413</f>
        <v>0</v>
      </c>
      <c r="AM413" s="113" t="n"/>
      <c r="AN413" s="192">
        <f>AM413*E413</f>
        <v>0</v>
      </c>
      <c r="AO413" s="115" t="n"/>
      <c r="AP413" s="183">
        <f>AO413*F413</f>
        <v>0</v>
      </c>
      <c r="AQ413" s="113" t="n"/>
      <c r="AR413" s="192">
        <f>AQ413*E413</f>
        <v>0</v>
      </c>
      <c r="AS413" s="115" t="n"/>
      <c r="AT413" s="183">
        <f>AS413*F413</f>
        <v>0</v>
      </c>
      <c r="AU413" s="113" t="n"/>
      <c r="AV413" s="192">
        <f>AU413*E413</f>
        <v>0</v>
      </c>
      <c r="AW413" s="115" t="n"/>
      <c r="AX413" s="183">
        <f>AW413*F413</f>
        <v>0</v>
      </c>
      <c r="AY413" s="113" t="n"/>
      <c r="AZ413" s="192">
        <f>AY413*E413</f>
        <v>0</v>
      </c>
      <c r="BA413" s="115" t="n"/>
      <c r="BB413" s="183">
        <f>BA413*F413</f>
        <v>0</v>
      </c>
      <c r="BC413" s="113" t="n"/>
      <c r="BD413" s="192">
        <f>BC413*E413</f>
        <v>0</v>
      </c>
      <c r="BE413" s="115" t="n"/>
      <c r="BF413" s="183">
        <f>BE413*F413</f>
        <v>0</v>
      </c>
    </row>
    <row r="414" ht="28.8" customHeight="1">
      <c r="A414" s="19" t="inlineStr">
        <is>
          <t>08.024.0320</t>
        </is>
      </c>
      <c r="B414" s="15" t="inlineStr">
        <is>
          <t>מכסים לתעלות או סולמות כבלים מפח מגולוון ברוחב 400 מ"מ בעובי 2 מ"מ</t>
        </is>
      </c>
      <c r="C414" s="14" t="inlineStr">
        <is>
          <t>מ'</t>
        </is>
      </c>
      <c r="D414" s="193" t="n">
        <v>66</v>
      </c>
      <c r="E414" s="180">
        <f>D414*(1-$E$2)</f>
        <v>56.1</v>
      </c>
      <c r="F414" s="194">
        <f>E414*(1+$F$2)</f>
        <v>58.905</v>
      </c>
      <c r="H414" s="46">
        <f>K414+O414+W414+AA414+AE414+AI414+AQ414+AU414+AY414+BC414</f>
        <v>0</v>
      </c>
      <c r="I414" s="59">
        <f>M414+Q414+U414+Y414+AC414+AG414+AK414+AO414+AS414+AW414+BA414+BE414</f>
        <v>0</v>
      </c>
      <c r="K414" s="108" t="n"/>
      <c r="L414" s="190">
        <f>K414*E414</f>
        <v>0</v>
      </c>
      <c r="M414" s="110" t="n"/>
      <c r="N414" s="183">
        <f>M414*F414</f>
        <v>0</v>
      </c>
      <c r="O414" s="108" t="n"/>
      <c r="P414" s="191">
        <f>O414*E414</f>
        <v>0</v>
      </c>
      <c r="Q414" s="112" t="n"/>
      <c r="R414" s="183">
        <f>Q414*F414</f>
        <v>0</v>
      </c>
      <c r="S414" s="108" t="n"/>
      <c r="T414" s="191">
        <f>S414*E414</f>
        <v>0</v>
      </c>
      <c r="U414" s="112" t="n"/>
      <c r="V414" s="183">
        <f>U414*F414</f>
        <v>0</v>
      </c>
      <c r="W414" s="108" t="n"/>
      <c r="X414" s="191">
        <f>W414*E414</f>
        <v>0</v>
      </c>
      <c r="Y414" s="112" t="n"/>
      <c r="Z414" s="183">
        <f>Y414*F414</f>
        <v>0</v>
      </c>
      <c r="AA414" s="108" t="n"/>
      <c r="AB414" s="191">
        <f>AA414*E414</f>
        <v>0</v>
      </c>
      <c r="AC414" s="112" t="n"/>
      <c r="AD414" s="183">
        <f>AC414*F414</f>
        <v>0</v>
      </c>
      <c r="AE414" s="108" t="n"/>
      <c r="AF414" s="191">
        <f>AE414*E414</f>
        <v>0</v>
      </c>
      <c r="AG414" s="112" t="n"/>
      <c r="AH414" s="183">
        <f>AG414*F414</f>
        <v>0</v>
      </c>
      <c r="AI414" s="108" t="n"/>
      <c r="AJ414" s="191">
        <f>AI414*E414</f>
        <v>0</v>
      </c>
      <c r="AK414" s="112" t="n"/>
      <c r="AL414" s="183">
        <f>AK414*F414</f>
        <v>0</v>
      </c>
      <c r="AM414" s="113" t="n"/>
      <c r="AN414" s="192">
        <f>AM414*E414</f>
        <v>0</v>
      </c>
      <c r="AO414" s="115" t="n"/>
      <c r="AP414" s="183">
        <f>AO414*F414</f>
        <v>0</v>
      </c>
      <c r="AQ414" s="113" t="n"/>
      <c r="AR414" s="192">
        <f>AQ414*E414</f>
        <v>0</v>
      </c>
      <c r="AS414" s="115" t="n"/>
      <c r="AT414" s="183">
        <f>AS414*F414</f>
        <v>0</v>
      </c>
      <c r="AU414" s="113" t="n"/>
      <c r="AV414" s="192">
        <f>AU414*E414</f>
        <v>0</v>
      </c>
      <c r="AW414" s="115" t="n"/>
      <c r="AX414" s="183">
        <f>AW414*F414</f>
        <v>0</v>
      </c>
      <c r="AY414" s="113" t="n"/>
      <c r="AZ414" s="192">
        <f>AY414*E414</f>
        <v>0</v>
      </c>
      <c r="BA414" s="115" t="n"/>
      <c r="BB414" s="183">
        <f>BA414*F414</f>
        <v>0</v>
      </c>
      <c r="BC414" s="113" t="n"/>
      <c r="BD414" s="192">
        <f>BC414*E414</f>
        <v>0</v>
      </c>
      <c r="BE414" s="115" t="n"/>
      <c r="BF414" s="183">
        <f>BE414*F414</f>
        <v>0</v>
      </c>
    </row>
    <row r="415" ht="28.8" customHeight="1">
      <c r="A415" s="19" t="inlineStr">
        <is>
          <t>08.024.0330</t>
        </is>
      </c>
      <c r="B415" s="15" t="inlineStr">
        <is>
          <t>מכסים לתעלות או סולמות כבלים מפח מגולוון ברוחב 600 מ"מ בעובי 2 מ"מ</t>
        </is>
      </c>
      <c r="C415" s="14" t="inlineStr">
        <is>
          <t>מ'</t>
        </is>
      </c>
      <c r="D415" s="193" t="n">
        <v>78</v>
      </c>
      <c r="E415" s="180">
        <f>D415*(1-$E$2)</f>
        <v>66.3</v>
      </c>
      <c r="F415" s="194">
        <f>E415*(1+$F$2)</f>
        <v>69.615</v>
      </c>
      <c r="H415" s="46">
        <f>K415+O415+W415+AA415+AE415+AI415+AQ415+AU415+AY415+BC415</f>
        <v>0</v>
      </c>
      <c r="I415" s="59">
        <f>M415+Q415+U415+Y415+AC415+AG415+AK415+AO415+AS415+AW415+BA415+BE415</f>
        <v>0</v>
      </c>
      <c r="K415" s="108" t="n"/>
      <c r="L415" s="190">
        <f>K415*E415</f>
        <v>0</v>
      </c>
      <c r="M415" s="110" t="n"/>
      <c r="N415" s="183">
        <f>M415*F415</f>
        <v>0</v>
      </c>
      <c r="O415" s="108" t="n"/>
      <c r="P415" s="191">
        <f>O415*E415</f>
        <v>0</v>
      </c>
      <c r="Q415" s="112" t="n"/>
      <c r="R415" s="183">
        <f>Q415*F415</f>
        <v>0</v>
      </c>
      <c r="S415" s="108" t="n"/>
      <c r="T415" s="191">
        <f>S415*E415</f>
        <v>0</v>
      </c>
      <c r="U415" s="112" t="n"/>
      <c r="V415" s="183">
        <f>U415*F415</f>
        <v>0</v>
      </c>
      <c r="W415" s="108" t="n"/>
      <c r="X415" s="191">
        <f>W415*E415</f>
        <v>0</v>
      </c>
      <c r="Y415" s="112" t="n"/>
      <c r="Z415" s="183">
        <f>Y415*F415</f>
        <v>0</v>
      </c>
      <c r="AA415" s="108" t="n"/>
      <c r="AB415" s="191">
        <f>AA415*E415</f>
        <v>0</v>
      </c>
      <c r="AC415" s="112" t="n"/>
      <c r="AD415" s="183">
        <f>AC415*F415</f>
        <v>0</v>
      </c>
      <c r="AE415" s="108" t="n"/>
      <c r="AF415" s="191">
        <f>AE415*E415</f>
        <v>0</v>
      </c>
      <c r="AG415" s="112" t="n"/>
      <c r="AH415" s="183">
        <f>AG415*F415</f>
        <v>0</v>
      </c>
      <c r="AI415" s="108" t="n"/>
      <c r="AJ415" s="191">
        <f>AI415*E415</f>
        <v>0</v>
      </c>
      <c r="AK415" s="112" t="n"/>
      <c r="AL415" s="183">
        <f>AK415*F415</f>
        <v>0</v>
      </c>
      <c r="AM415" s="113" t="n"/>
      <c r="AN415" s="192">
        <f>AM415*E415</f>
        <v>0</v>
      </c>
      <c r="AO415" s="115" t="n"/>
      <c r="AP415" s="183">
        <f>AO415*F415</f>
        <v>0</v>
      </c>
      <c r="AQ415" s="113" t="n"/>
      <c r="AR415" s="192">
        <f>AQ415*E415</f>
        <v>0</v>
      </c>
      <c r="AS415" s="115" t="n"/>
      <c r="AT415" s="183">
        <f>AS415*F415</f>
        <v>0</v>
      </c>
      <c r="AU415" s="113" t="n"/>
      <c r="AV415" s="192">
        <f>AU415*E415</f>
        <v>0</v>
      </c>
      <c r="AW415" s="115" t="n"/>
      <c r="AX415" s="183">
        <f>AW415*F415</f>
        <v>0</v>
      </c>
      <c r="AY415" s="113" t="n"/>
      <c r="AZ415" s="192">
        <f>AY415*E415</f>
        <v>0</v>
      </c>
      <c r="BA415" s="115" t="n"/>
      <c r="BB415" s="183">
        <f>BA415*F415</f>
        <v>0</v>
      </c>
      <c r="BC415" s="113" t="n"/>
      <c r="BD415" s="192">
        <f>BC415*E415</f>
        <v>0</v>
      </c>
      <c r="BE415" s="115" t="n"/>
      <c r="BF415" s="183">
        <f>BE415*F415</f>
        <v>0</v>
      </c>
    </row>
    <row r="416" ht="28.8" customHeight="1">
      <c r="A416" s="19" t="inlineStr">
        <is>
          <t>08.026.0010</t>
        </is>
      </c>
      <c r="B416" s="15" t="inlineStr">
        <is>
          <t>חציבה בקירות בלוקים עבור הנחת קו חשמל בצינור בקוטר עד 32 מ"מ, לרבות תיקוני טיח, מושלם</t>
        </is>
      </c>
      <c r="C416" s="14" t="inlineStr">
        <is>
          <t>מ'</t>
        </is>
      </c>
      <c r="D416" s="193" t="n">
        <v>30</v>
      </c>
      <c r="E416" s="180">
        <f>D416*(1-$E$2)</f>
        <v>25.5</v>
      </c>
      <c r="F416" s="194">
        <f>E416*(1+$F$2)</f>
        <v>26.775000000000002</v>
      </c>
      <c r="H416" s="46">
        <f>K416+O416+W416+AA416+AE416+AI416+AQ416+AU416+AY416+BC416</f>
        <v>0</v>
      </c>
      <c r="I416" s="59">
        <f>M416+Q416+U416+Y416+AC416+AG416+AK416+AO416+AS416+AW416+BA416+BE416</f>
        <v>0</v>
      </c>
      <c r="K416" s="108" t="n"/>
      <c r="L416" s="190">
        <f>K416*E416</f>
        <v>0</v>
      </c>
      <c r="M416" s="110" t="n"/>
      <c r="N416" s="183">
        <f>M416*F416</f>
        <v>0</v>
      </c>
      <c r="O416" s="108" t="n"/>
      <c r="P416" s="191">
        <f>O416*E416</f>
        <v>0</v>
      </c>
      <c r="Q416" s="112" t="n"/>
      <c r="R416" s="183">
        <f>Q416*F416</f>
        <v>0</v>
      </c>
      <c r="S416" s="108" t="n"/>
      <c r="T416" s="191">
        <f>S416*E416</f>
        <v>0</v>
      </c>
      <c r="U416" s="112" t="n"/>
      <c r="V416" s="183">
        <f>U416*F416</f>
        <v>0</v>
      </c>
      <c r="W416" s="108" t="n"/>
      <c r="X416" s="191">
        <f>W416*E416</f>
        <v>0</v>
      </c>
      <c r="Y416" s="112" t="n"/>
      <c r="Z416" s="183">
        <f>Y416*F416</f>
        <v>0</v>
      </c>
      <c r="AA416" s="108" t="n"/>
      <c r="AB416" s="191">
        <f>AA416*E416</f>
        <v>0</v>
      </c>
      <c r="AC416" s="112" t="n"/>
      <c r="AD416" s="183">
        <f>AC416*F416</f>
        <v>0</v>
      </c>
      <c r="AE416" s="108" t="n"/>
      <c r="AF416" s="191">
        <f>AE416*E416</f>
        <v>0</v>
      </c>
      <c r="AG416" s="112" t="n"/>
      <c r="AH416" s="183">
        <f>AG416*F416</f>
        <v>0</v>
      </c>
      <c r="AI416" s="108" t="n"/>
      <c r="AJ416" s="191">
        <f>AI416*E416</f>
        <v>0</v>
      </c>
      <c r="AK416" s="112" t="n"/>
      <c r="AL416" s="183">
        <f>AK416*F416</f>
        <v>0</v>
      </c>
      <c r="AM416" s="113" t="n"/>
      <c r="AN416" s="192">
        <f>AM416*E416</f>
        <v>0</v>
      </c>
      <c r="AO416" s="115" t="n"/>
      <c r="AP416" s="183">
        <f>AO416*F416</f>
        <v>0</v>
      </c>
      <c r="AQ416" s="113" t="n"/>
      <c r="AR416" s="192">
        <f>AQ416*E416</f>
        <v>0</v>
      </c>
      <c r="AS416" s="115" t="n"/>
      <c r="AT416" s="183">
        <f>AS416*F416</f>
        <v>0</v>
      </c>
      <c r="AU416" s="113" t="n"/>
      <c r="AV416" s="192">
        <f>AU416*E416</f>
        <v>0</v>
      </c>
      <c r="AW416" s="115" t="n"/>
      <c r="AX416" s="183">
        <f>AW416*F416</f>
        <v>0</v>
      </c>
      <c r="AY416" s="113" t="n"/>
      <c r="AZ416" s="192">
        <f>AY416*E416</f>
        <v>0</v>
      </c>
      <c r="BA416" s="115" t="n"/>
      <c r="BB416" s="183">
        <f>BA416*F416</f>
        <v>0</v>
      </c>
      <c r="BC416" s="113" t="n"/>
      <c r="BD416" s="192">
        <f>BC416*E416</f>
        <v>0</v>
      </c>
      <c r="BE416" s="115" t="n"/>
      <c r="BF416" s="183">
        <f>BE416*F416</f>
        <v>0</v>
      </c>
    </row>
    <row r="417" ht="28.8" customHeight="1">
      <c r="A417" s="19" t="inlineStr">
        <is>
          <t>08.026.0020</t>
        </is>
      </c>
      <c r="B417" s="15" t="inlineStr">
        <is>
          <t>חציבה בקירות בטון עבור הנחת קו חשמל בצינור בקוטר עד 32 מ"מ, לרבות תיקוני טיח, מושלם</t>
        </is>
      </c>
      <c r="C417" s="14" t="inlineStr">
        <is>
          <t>מ'</t>
        </is>
      </c>
      <c r="D417" s="193" t="n">
        <v>46</v>
      </c>
      <c r="E417" s="180">
        <f>D417*(1-$E$2)</f>
        <v>39.1</v>
      </c>
      <c r="F417" s="194">
        <f>E417*(1+$F$2)</f>
        <v>41.055</v>
      </c>
      <c r="H417" s="46">
        <f>K417+O417+W417+AA417+AE417+AI417+AQ417+AU417+AY417+BC417</f>
        <v>0</v>
      </c>
      <c r="I417" s="59">
        <f>M417+Q417+U417+Y417+AC417+AG417+AK417+AO417+AS417+AW417+BA417+BE417</f>
        <v>0</v>
      </c>
      <c r="K417" s="108" t="n"/>
      <c r="L417" s="190">
        <f>K417*E417</f>
        <v>0</v>
      </c>
      <c r="M417" s="110" t="n"/>
      <c r="N417" s="183">
        <f>M417*F417</f>
        <v>0</v>
      </c>
      <c r="O417" s="108" t="n"/>
      <c r="P417" s="191">
        <f>O417*E417</f>
        <v>0</v>
      </c>
      <c r="Q417" s="112" t="n"/>
      <c r="R417" s="183">
        <f>Q417*F417</f>
        <v>0</v>
      </c>
      <c r="S417" s="108" t="n"/>
      <c r="T417" s="191">
        <f>S417*E417</f>
        <v>0</v>
      </c>
      <c r="U417" s="112" t="n"/>
      <c r="V417" s="183">
        <f>U417*F417</f>
        <v>0</v>
      </c>
      <c r="W417" s="108" t="n"/>
      <c r="X417" s="191">
        <f>W417*E417</f>
        <v>0</v>
      </c>
      <c r="Y417" s="112" t="n"/>
      <c r="Z417" s="183">
        <f>Y417*F417</f>
        <v>0</v>
      </c>
      <c r="AA417" s="108" t="n"/>
      <c r="AB417" s="191">
        <f>AA417*E417</f>
        <v>0</v>
      </c>
      <c r="AC417" s="112" t="n"/>
      <c r="AD417" s="183">
        <f>AC417*F417</f>
        <v>0</v>
      </c>
      <c r="AE417" s="108" t="n"/>
      <c r="AF417" s="191">
        <f>AE417*E417</f>
        <v>0</v>
      </c>
      <c r="AG417" s="112" t="n"/>
      <c r="AH417" s="183">
        <f>AG417*F417</f>
        <v>0</v>
      </c>
      <c r="AI417" s="108" t="n"/>
      <c r="AJ417" s="191">
        <f>AI417*E417</f>
        <v>0</v>
      </c>
      <c r="AK417" s="112" t="n"/>
      <c r="AL417" s="183">
        <f>AK417*F417</f>
        <v>0</v>
      </c>
      <c r="AM417" s="113" t="n"/>
      <c r="AN417" s="192">
        <f>AM417*E417</f>
        <v>0</v>
      </c>
      <c r="AO417" s="115" t="n"/>
      <c r="AP417" s="183">
        <f>AO417*F417</f>
        <v>0</v>
      </c>
      <c r="AQ417" s="113" t="n"/>
      <c r="AR417" s="192">
        <f>AQ417*E417</f>
        <v>0</v>
      </c>
      <c r="AS417" s="115" t="n"/>
      <c r="AT417" s="183">
        <f>AS417*F417</f>
        <v>0</v>
      </c>
      <c r="AU417" s="113" t="n"/>
      <c r="AV417" s="192">
        <f>AU417*E417</f>
        <v>0</v>
      </c>
      <c r="AW417" s="115" t="n"/>
      <c r="AX417" s="183">
        <f>AW417*F417</f>
        <v>0</v>
      </c>
      <c r="AY417" s="113" t="n"/>
      <c r="AZ417" s="192">
        <f>AY417*E417</f>
        <v>0</v>
      </c>
      <c r="BA417" s="115" t="n"/>
      <c r="BB417" s="183">
        <f>BA417*F417</f>
        <v>0</v>
      </c>
      <c r="BC417" s="113" t="n"/>
      <c r="BD417" s="192">
        <f>BC417*E417</f>
        <v>0</v>
      </c>
      <c r="BE417" s="115" t="n"/>
      <c r="BF417" s="183">
        <f>BE417*F417</f>
        <v>0</v>
      </c>
    </row>
    <row r="418" ht="42.6" customHeight="1">
      <c r="A418" s="19" t="inlineStr">
        <is>
          <t>08.026.0030</t>
        </is>
      </c>
      <c r="B418" s="15" t="inlineStr">
        <is>
          <t>חציבה בקיר או ברצפת בטון בעובי עד 20 ס"מ למעבר כבלי חשמל, במידות עד 20X25 ס"מ לרבות תיקוני טיח</t>
        </is>
      </c>
      <c r="C418" s="14" t="inlineStr">
        <is>
          <t>יח'</t>
        </is>
      </c>
      <c r="D418" s="193" t="n">
        <v>235</v>
      </c>
      <c r="E418" s="180">
        <f>D418*(1-$E$2)</f>
        <v>199.75</v>
      </c>
      <c r="F418" s="194">
        <f>E418*(1+$F$2)</f>
        <v>209.7375</v>
      </c>
      <c r="H418" s="46">
        <f>K418+O418+W418+AA418+AE418+AI418+AQ418+AU418+AY418+BC418</f>
        <v>0</v>
      </c>
      <c r="I418" s="59">
        <f>M418+Q418+U418+Y418+AC418+AG418+AK418+AO418+AS418+AW418+BA418+BE418</f>
        <v>0</v>
      </c>
      <c r="K418" s="108" t="n"/>
      <c r="L418" s="190">
        <f>K418*E418</f>
        <v>0</v>
      </c>
      <c r="M418" s="110" t="n"/>
      <c r="N418" s="183">
        <f>M418*F418</f>
        <v>0</v>
      </c>
      <c r="O418" s="108" t="n"/>
      <c r="P418" s="191">
        <f>O418*E418</f>
        <v>0</v>
      </c>
      <c r="Q418" s="112" t="n"/>
      <c r="R418" s="183">
        <f>Q418*F418</f>
        <v>0</v>
      </c>
      <c r="S418" s="108" t="n"/>
      <c r="T418" s="191">
        <f>S418*E418</f>
        <v>0</v>
      </c>
      <c r="U418" s="112" t="n"/>
      <c r="V418" s="183">
        <f>U418*F418</f>
        <v>0</v>
      </c>
      <c r="W418" s="108" t="n"/>
      <c r="X418" s="191">
        <f>W418*E418</f>
        <v>0</v>
      </c>
      <c r="Y418" s="112" t="n"/>
      <c r="Z418" s="183">
        <f>Y418*F418</f>
        <v>0</v>
      </c>
      <c r="AA418" s="108" t="n"/>
      <c r="AB418" s="191">
        <f>AA418*E418</f>
        <v>0</v>
      </c>
      <c r="AC418" s="112" t="n"/>
      <c r="AD418" s="183">
        <f>AC418*F418</f>
        <v>0</v>
      </c>
      <c r="AE418" s="108" t="n"/>
      <c r="AF418" s="191">
        <f>AE418*E418</f>
        <v>0</v>
      </c>
      <c r="AG418" s="112" t="n"/>
      <c r="AH418" s="183">
        <f>AG418*F418</f>
        <v>0</v>
      </c>
      <c r="AI418" s="108" t="n"/>
      <c r="AJ418" s="191">
        <f>AI418*E418</f>
        <v>0</v>
      </c>
      <c r="AK418" s="112" t="n"/>
      <c r="AL418" s="183">
        <f>AK418*F418</f>
        <v>0</v>
      </c>
      <c r="AM418" s="113" t="n"/>
      <c r="AN418" s="192">
        <f>AM418*E418</f>
        <v>0</v>
      </c>
      <c r="AO418" s="115" t="n"/>
      <c r="AP418" s="183">
        <f>AO418*F418</f>
        <v>0</v>
      </c>
      <c r="AQ418" s="113" t="n"/>
      <c r="AR418" s="192">
        <f>AQ418*E418</f>
        <v>0</v>
      </c>
      <c r="AS418" s="115" t="n"/>
      <c r="AT418" s="183">
        <f>AS418*F418</f>
        <v>0</v>
      </c>
      <c r="AU418" s="113" t="n"/>
      <c r="AV418" s="192">
        <f>AU418*E418</f>
        <v>0</v>
      </c>
      <c r="AW418" s="115" t="n"/>
      <c r="AX418" s="183">
        <f>AW418*F418</f>
        <v>0</v>
      </c>
      <c r="AY418" s="113" t="n"/>
      <c r="AZ418" s="192">
        <f>AY418*E418</f>
        <v>0</v>
      </c>
      <c r="BA418" s="115" t="n"/>
      <c r="BB418" s="183">
        <f>BA418*F418</f>
        <v>0</v>
      </c>
      <c r="BC418" s="113" t="n"/>
      <c r="BD418" s="192">
        <f>BC418*E418</f>
        <v>0</v>
      </c>
      <c r="BE418" s="115" t="n"/>
      <c r="BF418" s="183">
        <f>BE418*F418</f>
        <v>0</v>
      </c>
    </row>
    <row r="419" ht="28.8" customHeight="1">
      <c r="A419" s="19" t="inlineStr">
        <is>
          <t>08.026.0050</t>
        </is>
      </c>
      <c r="B419" s="15" t="inlineStr">
        <is>
          <t>קידוח מעבר בקיר בטון מזוין בעובי עד 40 ס"מ, עבור צינור בקוטר "2 לרבות הצינור</t>
        </is>
      </c>
      <c r="C419" s="14" t="inlineStr">
        <is>
          <t>יח'</t>
        </is>
      </c>
      <c r="D419" s="193" t="n">
        <v>219</v>
      </c>
      <c r="E419" s="180">
        <f>D419*(1-$E$2)</f>
        <v>186.15</v>
      </c>
      <c r="F419" s="194">
        <f>E419*(1+$F$2)</f>
        <v>195.4575</v>
      </c>
      <c r="H419" s="46">
        <f>K419+O419+W419+AA419+AE419+AI419+AQ419+AU419+AY419+BC419</f>
        <v>0</v>
      </c>
      <c r="I419" s="59">
        <f>M419+Q419+U419+Y419+AC419+AG419+AK419+AO419+AS419+AW419+BA419+BE419</f>
        <v>0</v>
      </c>
      <c r="K419" s="108" t="n"/>
      <c r="L419" s="190">
        <f>K419*E419</f>
        <v>0</v>
      </c>
      <c r="M419" s="110" t="n"/>
      <c r="N419" s="183">
        <f>M419*F419</f>
        <v>0</v>
      </c>
      <c r="O419" s="108" t="n"/>
      <c r="P419" s="191">
        <f>O419*E419</f>
        <v>0</v>
      </c>
      <c r="Q419" s="112" t="n"/>
      <c r="R419" s="183">
        <f>Q419*F419</f>
        <v>0</v>
      </c>
      <c r="S419" s="108" t="n"/>
      <c r="T419" s="191">
        <f>S419*E419</f>
        <v>0</v>
      </c>
      <c r="U419" s="112" t="n"/>
      <c r="V419" s="183">
        <f>U419*F419</f>
        <v>0</v>
      </c>
      <c r="W419" s="108" t="n"/>
      <c r="X419" s="191">
        <f>W419*E419</f>
        <v>0</v>
      </c>
      <c r="Y419" s="112" t="n"/>
      <c r="Z419" s="183">
        <f>Y419*F419</f>
        <v>0</v>
      </c>
      <c r="AA419" s="108" t="n"/>
      <c r="AB419" s="191">
        <f>AA419*E419</f>
        <v>0</v>
      </c>
      <c r="AC419" s="112" t="n"/>
      <c r="AD419" s="183">
        <f>AC419*F419</f>
        <v>0</v>
      </c>
      <c r="AE419" s="108" t="n"/>
      <c r="AF419" s="191">
        <f>AE419*E419</f>
        <v>0</v>
      </c>
      <c r="AG419" s="112" t="n"/>
      <c r="AH419" s="183">
        <f>AG419*F419</f>
        <v>0</v>
      </c>
      <c r="AI419" s="108" t="n"/>
      <c r="AJ419" s="191">
        <f>AI419*E419</f>
        <v>0</v>
      </c>
      <c r="AK419" s="112" t="n"/>
      <c r="AL419" s="183">
        <f>AK419*F419</f>
        <v>0</v>
      </c>
      <c r="AM419" s="113" t="n"/>
      <c r="AN419" s="192">
        <f>AM419*E419</f>
        <v>0</v>
      </c>
      <c r="AO419" s="115" t="n"/>
      <c r="AP419" s="183">
        <f>AO419*F419</f>
        <v>0</v>
      </c>
      <c r="AQ419" s="113" t="n"/>
      <c r="AR419" s="192">
        <f>AQ419*E419</f>
        <v>0</v>
      </c>
      <c r="AS419" s="115" t="n"/>
      <c r="AT419" s="183">
        <f>AS419*F419</f>
        <v>0</v>
      </c>
      <c r="AU419" s="113" t="n"/>
      <c r="AV419" s="192">
        <f>AU419*E419</f>
        <v>0</v>
      </c>
      <c r="AW419" s="115" t="n"/>
      <c r="AX419" s="183">
        <f>AW419*F419</f>
        <v>0</v>
      </c>
      <c r="AY419" s="113" t="n"/>
      <c r="AZ419" s="192">
        <f>AY419*E419</f>
        <v>0</v>
      </c>
      <c r="BA419" s="115" t="n"/>
      <c r="BB419" s="183">
        <f>BA419*F419</f>
        <v>0</v>
      </c>
      <c r="BC419" s="113" t="n"/>
      <c r="BD419" s="192">
        <f>BC419*E419</f>
        <v>0</v>
      </c>
      <c r="BE419" s="115" t="n"/>
      <c r="BF419" s="183">
        <f>BE419*F419</f>
        <v>0</v>
      </c>
    </row>
    <row r="420" ht="28.8" customHeight="1">
      <c r="A420" s="19" t="inlineStr">
        <is>
          <t>08.026.0060</t>
        </is>
      </c>
      <c r="B420" s="15" t="inlineStr">
        <is>
          <t>קידוח מעבר בקיר בטון מזוין בעובי עד 40 ס"מ, עבור צינור בקוטר "4 לרבות הצינור</t>
        </is>
      </c>
      <c r="C420" s="14" t="inlineStr">
        <is>
          <t>יח'</t>
        </is>
      </c>
      <c r="D420" s="193" t="n">
        <v>372</v>
      </c>
      <c r="E420" s="180">
        <f>D420*(1-$E$2)</f>
        <v>316.2</v>
      </c>
      <c r="F420" s="194">
        <f>E420*(1+$F$2)</f>
        <v>332.01</v>
      </c>
      <c r="H420" s="46">
        <f>K420+O420+W420+AA420+AE420+AI420+AQ420+AU420+AY420+BC420</f>
        <v>0</v>
      </c>
      <c r="I420" s="59">
        <f>M420+Q420+U420+Y420+AC420+AG420+AK420+AO420+AS420+AW420+BA420+BE420</f>
        <v>0</v>
      </c>
      <c r="K420" s="108" t="n"/>
      <c r="L420" s="190">
        <f>K420*E420</f>
        <v>0</v>
      </c>
      <c r="M420" s="110" t="n"/>
      <c r="N420" s="183">
        <f>M420*F420</f>
        <v>0</v>
      </c>
      <c r="O420" s="108" t="n"/>
      <c r="P420" s="191">
        <f>O420*E420</f>
        <v>0</v>
      </c>
      <c r="Q420" s="112" t="n"/>
      <c r="R420" s="183">
        <f>Q420*F420</f>
        <v>0</v>
      </c>
      <c r="S420" s="108" t="n"/>
      <c r="T420" s="191">
        <f>S420*E420</f>
        <v>0</v>
      </c>
      <c r="U420" s="112" t="n"/>
      <c r="V420" s="183">
        <f>U420*F420</f>
        <v>0</v>
      </c>
      <c r="W420" s="108" t="n"/>
      <c r="X420" s="191">
        <f>W420*E420</f>
        <v>0</v>
      </c>
      <c r="Y420" s="112" t="n"/>
      <c r="Z420" s="183">
        <f>Y420*F420</f>
        <v>0</v>
      </c>
      <c r="AA420" s="108" t="n"/>
      <c r="AB420" s="191">
        <f>AA420*E420</f>
        <v>0</v>
      </c>
      <c r="AC420" s="112" t="n"/>
      <c r="AD420" s="183">
        <f>AC420*F420</f>
        <v>0</v>
      </c>
      <c r="AE420" s="108" t="n"/>
      <c r="AF420" s="191">
        <f>AE420*E420</f>
        <v>0</v>
      </c>
      <c r="AG420" s="112" t="n"/>
      <c r="AH420" s="183">
        <f>AG420*F420</f>
        <v>0</v>
      </c>
      <c r="AI420" s="108" t="n"/>
      <c r="AJ420" s="191">
        <f>AI420*E420</f>
        <v>0</v>
      </c>
      <c r="AK420" s="112" t="n"/>
      <c r="AL420" s="183">
        <f>AK420*F420</f>
        <v>0</v>
      </c>
      <c r="AM420" s="113" t="n"/>
      <c r="AN420" s="192">
        <f>AM420*E420</f>
        <v>0</v>
      </c>
      <c r="AO420" s="115" t="n"/>
      <c r="AP420" s="183">
        <f>AO420*F420</f>
        <v>0</v>
      </c>
      <c r="AQ420" s="113" t="n"/>
      <c r="AR420" s="192">
        <f>AQ420*E420</f>
        <v>0</v>
      </c>
      <c r="AS420" s="115" t="n"/>
      <c r="AT420" s="183">
        <f>AS420*F420</f>
        <v>0</v>
      </c>
      <c r="AU420" s="113" t="n"/>
      <c r="AV420" s="192">
        <f>AU420*E420</f>
        <v>0</v>
      </c>
      <c r="AW420" s="115" t="n"/>
      <c r="AX420" s="183">
        <f>AW420*F420</f>
        <v>0</v>
      </c>
      <c r="AY420" s="113" t="n"/>
      <c r="AZ420" s="192">
        <f>AY420*E420</f>
        <v>0</v>
      </c>
      <c r="BA420" s="115" t="n"/>
      <c r="BB420" s="183">
        <f>BA420*F420</f>
        <v>0</v>
      </c>
      <c r="BC420" s="113" t="n"/>
      <c r="BD420" s="192">
        <f>BC420*E420</f>
        <v>0</v>
      </c>
      <c r="BE420" s="115" t="n"/>
      <c r="BF420" s="183">
        <f>BE420*F420</f>
        <v>0</v>
      </c>
    </row>
    <row r="421" ht="28.8" customHeight="1">
      <c r="A421" s="19" t="inlineStr">
        <is>
          <t>08.026.0070</t>
        </is>
      </c>
      <c r="B421" s="15" t="inlineStr">
        <is>
          <t>קידוח מעבר בקיר בטון מזוין בעובי עד 40 ס"מ, עבור צינור בקוטר "6 לרבות הצינור</t>
        </is>
      </c>
      <c r="C421" s="14" t="inlineStr">
        <is>
          <t>יח'</t>
        </is>
      </c>
      <c r="D421" s="193" t="n">
        <v>466</v>
      </c>
      <c r="E421" s="180">
        <f>D421*(1-$E$2)</f>
        <v>396.09999999999997</v>
      </c>
      <c r="F421" s="194">
        <f>E421*(1+$F$2)</f>
        <v>415.905</v>
      </c>
      <c r="H421" s="46">
        <f>K421+O421+W421+AA421+AE421+AI421+AQ421+AU421+AY421+BC421</f>
        <v>0</v>
      </c>
      <c r="I421" s="59">
        <f>M421+Q421+U421+Y421+AC421+AG421+AK421+AO421+AS421+AW421+BA421+BE421</f>
        <v>0</v>
      </c>
      <c r="K421" s="108" t="n"/>
      <c r="L421" s="190">
        <f>K421*E421</f>
        <v>0</v>
      </c>
      <c r="M421" s="110" t="n"/>
      <c r="N421" s="183">
        <f>M421*F421</f>
        <v>0</v>
      </c>
      <c r="O421" s="108" t="n"/>
      <c r="P421" s="191">
        <f>O421*E421</f>
        <v>0</v>
      </c>
      <c r="Q421" s="112" t="n"/>
      <c r="R421" s="183">
        <f>Q421*F421</f>
        <v>0</v>
      </c>
      <c r="S421" s="108" t="n"/>
      <c r="T421" s="191">
        <f>S421*E421</f>
        <v>0</v>
      </c>
      <c r="U421" s="112" t="n"/>
      <c r="V421" s="183">
        <f>U421*F421</f>
        <v>0</v>
      </c>
      <c r="W421" s="108" t="n"/>
      <c r="X421" s="191">
        <f>W421*E421</f>
        <v>0</v>
      </c>
      <c r="Y421" s="112" t="n"/>
      <c r="Z421" s="183">
        <f>Y421*F421</f>
        <v>0</v>
      </c>
      <c r="AA421" s="108" t="n"/>
      <c r="AB421" s="191">
        <f>AA421*E421</f>
        <v>0</v>
      </c>
      <c r="AC421" s="112" t="n"/>
      <c r="AD421" s="183">
        <f>AC421*F421</f>
        <v>0</v>
      </c>
      <c r="AE421" s="108" t="n"/>
      <c r="AF421" s="191">
        <f>AE421*E421</f>
        <v>0</v>
      </c>
      <c r="AG421" s="112" t="n"/>
      <c r="AH421" s="183">
        <f>AG421*F421</f>
        <v>0</v>
      </c>
      <c r="AI421" s="108" t="n"/>
      <c r="AJ421" s="191">
        <f>AI421*E421</f>
        <v>0</v>
      </c>
      <c r="AK421" s="112" t="n"/>
      <c r="AL421" s="183">
        <f>AK421*F421</f>
        <v>0</v>
      </c>
      <c r="AM421" s="113" t="n"/>
      <c r="AN421" s="192">
        <f>AM421*E421</f>
        <v>0</v>
      </c>
      <c r="AO421" s="115" t="n"/>
      <c r="AP421" s="183">
        <f>AO421*F421</f>
        <v>0</v>
      </c>
      <c r="AQ421" s="113" t="n"/>
      <c r="AR421" s="192">
        <f>AQ421*E421</f>
        <v>0</v>
      </c>
      <c r="AS421" s="115" t="n"/>
      <c r="AT421" s="183">
        <f>AS421*F421</f>
        <v>0</v>
      </c>
      <c r="AU421" s="113" t="n"/>
      <c r="AV421" s="192">
        <f>AU421*E421</f>
        <v>0</v>
      </c>
      <c r="AW421" s="115" t="n"/>
      <c r="AX421" s="183">
        <f>AW421*F421</f>
        <v>0</v>
      </c>
      <c r="AY421" s="113" t="n"/>
      <c r="AZ421" s="192">
        <f>AY421*E421</f>
        <v>0</v>
      </c>
      <c r="BA421" s="115" t="n"/>
      <c r="BB421" s="183">
        <f>BA421*F421</f>
        <v>0</v>
      </c>
      <c r="BC421" s="113" t="n"/>
      <c r="BD421" s="192">
        <f>BC421*E421</f>
        <v>0</v>
      </c>
      <c r="BE421" s="115" t="n"/>
      <c r="BF421" s="183">
        <f>BE421*F421</f>
        <v>0</v>
      </c>
    </row>
    <row r="422" ht="28.8" customHeight="1">
      <c r="A422" s="19" t="inlineStr">
        <is>
          <t>08.026.0080</t>
        </is>
      </c>
      <c r="B422" s="15" t="inlineStr">
        <is>
          <t>קידוח מעבר בקיר בלוקים, עבור צינור בקוטר "2 לרבות הצינור</t>
        </is>
      </c>
      <c r="C422" s="14" t="inlineStr">
        <is>
          <t>יח'</t>
        </is>
      </c>
      <c r="D422" s="193" t="n">
        <v>180</v>
      </c>
      <c r="E422" s="180">
        <f>D422*(1-$E$2)</f>
        <v>153</v>
      </c>
      <c r="F422" s="194">
        <f>E422*(1+$F$2)</f>
        <v>160.65</v>
      </c>
      <c r="H422" s="46">
        <f>K422+O422+W422+AA422+AE422+AI422+AQ422+AU422+AY422+BC422</f>
        <v>0</v>
      </c>
      <c r="I422" s="59">
        <f>M422+Q422+U422+Y422+AC422+AG422+AK422+AO422+AS422+AW422+BA422+BE422</f>
        <v>0</v>
      </c>
      <c r="K422" s="108" t="n"/>
      <c r="L422" s="190">
        <f>K422*E422</f>
        <v>0</v>
      </c>
      <c r="M422" s="110" t="n"/>
      <c r="N422" s="183">
        <f>M422*F422</f>
        <v>0</v>
      </c>
      <c r="O422" s="108" t="n"/>
      <c r="P422" s="191">
        <f>O422*E422</f>
        <v>0</v>
      </c>
      <c r="Q422" s="112" t="n"/>
      <c r="R422" s="183">
        <f>Q422*F422</f>
        <v>0</v>
      </c>
      <c r="S422" s="108" t="n"/>
      <c r="T422" s="191">
        <f>S422*E422</f>
        <v>0</v>
      </c>
      <c r="U422" s="112" t="n"/>
      <c r="V422" s="183">
        <f>U422*F422</f>
        <v>0</v>
      </c>
      <c r="W422" s="108" t="n"/>
      <c r="X422" s="191">
        <f>W422*E422</f>
        <v>0</v>
      </c>
      <c r="Y422" s="112" t="n"/>
      <c r="Z422" s="183">
        <f>Y422*F422</f>
        <v>0</v>
      </c>
      <c r="AA422" s="108" t="n"/>
      <c r="AB422" s="191">
        <f>AA422*E422</f>
        <v>0</v>
      </c>
      <c r="AC422" s="112" t="n"/>
      <c r="AD422" s="183">
        <f>AC422*F422</f>
        <v>0</v>
      </c>
      <c r="AE422" s="108" t="n"/>
      <c r="AF422" s="191">
        <f>AE422*E422</f>
        <v>0</v>
      </c>
      <c r="AG422" s="112" t="n"/>
      <c r="AH422" s="183">
        <f>AG422*F422</f>
        <v>0</v>
      </c>
      <c r="AI422" s="108" t="n"/>
      <c r="AJ422" s="191">
        <f>AI422*E422</f>
        <v>0</v>
      </c>
      <c r="AK422" s="112" t="n"/>
      <c r="AL422" s="183">
        <f>AK422*F422</f>
        <v>0</v>
      </c>
      <c r="AM422" s="113" t="n"/>
      <c r="AN422" s="192">
        <f>AM422*E422</f>
        <v>0</v>
      </c>
      <c r="AO422" s="115" t="n"/>
      <c r="AP422" s="183">
        <f>AO422*F422</f>
        <v>0</v>
      </c>
      <c r="AQ422" s="113" t="n"/>
      <c r="AR422" s="192">
        <f>AQ422*E422</f>
        <v>0</v>
      </c>
      <c r="AS422" s="115" t="n"/>
      <c r="AT422" s="183">
        <f>AS422*F422</f>
        <v>0</v>
      </c>
      <c r="AU422" s="113" t="n"/>
      <c r="AV422" s="192">
        <f>AU422*E422</f>
        <v>0</v>
      </c>
      <c r="AW422" s="115" t="n"/>
      <c r="AX422" s="183">
        <f>AW422*F422</f>
        <v>0</v>
      </c>
      <c r="AY422" s="113" t="n"/>
      <c r="AZ422" s="192">
        <f>AY422*E422</f>
        <v>0</v>
      </c>
      <c r="BA422" s="115" t="n"/>
      <c r="BB422" s="183">
        <f>BA422*F422</f>
        <v>0</v>
      </c>
      <c r="BC422" s="113" t="n"/>
      <c r="BD422" s="192">
        <f>BC422*E422</f>
        <v>0</v>
      </c>
      <c r="BE422" s="115" t="n"/>
      <c r="BF422" s="183">
        <f>BE422*F422</f>
        <v>0</v>
      </c>
    </row>
    <row r="423" ht="28.8" customHeight="1">
      <c r="A423" s="19" t="inlineStr">
        <is>
          <t>08.026.0085</t>
        </is>
      </c>
      <c r="B423" s="15" t="inlineStr">
        <is>
          <t>קידוח מעבר בקיר בלוקים, עבור צינור בקוטר "4 לרבות הצינור</t>
        </is>
      </c>
      <c r="C423" s="14" t="inlineStr">
        <is>
          <t>יח'</t>
        </is>
      </c>
      <c r="D423" s="193" t="n">
        <v>347</v>
      </c>
      <c r="E423" s="180">
        <f>D423*(1-$E$2)</f>
        <v>294.95</v>
      </c>
      <c r="F423" s="194">
        <f>E423*(1+$F$2)</f>
        <v>309.6975</v>
      </c>
      <c r="H423" s="46">
        <f>K423+O423+W423+AA423+AE423+AI423+AQ423+AU423+AY423+BC423</f>
        <v>0</v>
      </c>
      <c r="I423" s="59">
        <f>M423+Q423+U423+Y423+AC423+AG423+AK423+AO423+AS423+AW423+BA423+BE423</f>
        <v>0</v>
      </c>
      <c r="K423" s="108" t="n"/>
      <c r="L423" s="190">
        <f>K423*E423</f>
        <v>0</v>
      </c>
      <c r="M423" s="110" t="n"/>
      <c r="N423" s="183">
        <f>M423*F423</f>
        <v>0</v>
      </c>
      <c r="O423" s="108" t="n"/>
      <c r="P423" s="191">
        <f>O423*E423</f>
        <v>0</v>
      </c>
      <c r="Q423" s="112" t="n"/>
      <c r="R423" s="183">
        <f>Q423*F423</f>
        <v>0</v>
      </c>
      <c r="S423" s="108" t="n"/>
      <c r="T423" s="191">
        <f>S423*E423</f>
        <v>0</v>
      </c>
      <c r="U423" s="112" t="n"/>
      <c r="V423" s="183">
        <f>U423*F423</f>
        <v>0</v>
      </c>
      <c r="W423" s="108" t="n"/>
      <c r="X423" s="191">
        <f>W423*E423</f>
        <v>0</v>
      </c>
      <c r="Y423" s="112" t="n"/>
      <c r="Z423" s="183">
        <f>Y423*F423</f>
        <v>0</v>
      </c>
      <c r="AA423" s="108" t="n"/>
      <c r="AB423" s="191">
        <f>AA423*E423</f>
        <v>0</v>
      </c>
      <c r="AC423" s="112" t="n"/>
      <c r="AD423" s="183">
        <f>AC423*F423</f>
        <v>0</v>
      </c>
      <c r="AE423" s="108" t="n"/>
      <c r="AF423" s="191">
        <f>AE423*E423</f>
        <v>0</v>
      </c>
      <c r="AG423" s="112" t="n"/>
      <c r="AH423" s="183">
        <f>AG423*F423</f>
        <v>0</v>
      </c>
      <c r="AI423" s="108" t="n"/>
      <c r="AJ423" s="191">
        <f>AI423*E423</f>
        <v>0</v>
      </c>
      <c r="AK423" s="112" t="n"/>
      <c r="AL423" s="183">
        <f>AK423*F423</f>
        <v>0</v>
      </c>
      <c r="AM423" s="113" t="n"/>
      <c r="AN423" s="192">
        <f>AM423*E423</f>
        <v>0</v>
      </c>
      <c r="AO423" s="115" t="n"/>
      <c r="AP423" s="183">
        <f>AO423*F423</f>
        <v>0</v>
      </c>
      <c r="AQ423" s="113" t="n"/>
      <c r="AR423" s="192">
        <f>AQ423*E423</f>
        <v>0</v>
      </c>
      <c r="AS423" s="115" t="n"/>
      <c r="AT423" s="183">
        <f>AS423*F423</f>
        <v>0</v>
      </c>
      <c r="AU423" s="113" t="n"/>
      <c r="AV423" s="192">
        <f>AU423*E423</f>
        <v>0</v>
      </c>
      <c r="AW423" s="115" t="n"/>
      <c r="AX423" s="183">
        <f>AW423*F423</f>
        <v>0</v>
      </c>
      <c r="AY423" s="113" t="n"/>
      <c r="AZ423" s="192">
        <f>AY423*E423</f>
        <v>0</v>
      </c>
      <c r="BA423" s="115" t="n"/>
      <c r="BB423" s="183">
        <f>BA423*F423</f>
        <v>0</v>
      </c>
      <c r="BC423" s="113" t="n"/>
      <c r="BD423" s="192">
        <f>BC423*E423</f>
        <v>0</v>
      </c>
      <c r="BE423" s="115" t="n"/>
      <c r="BF423" s="183">
        <f>BE423*F423</f>
        <v>0</v>
      </c>
    </row>
    <row r="424" ht="28.8" customHeight="1">
      <c r="A424" s="19" t="inlineStr">
        <is>
          <t>08.026.0090</t>
        </is>
      </c>
      <c r="B424" s="15" t="inlineStr">
        <is>
          <t>קידוח מעבר בקיר בלוקים, עבור צינור בקוטר "6 לרבות הצינור</t>
        </is>
      </c>
      <c r="C424" s="14" t="inlineStr">
        <is>
          <t>יח'</t>
        </is>
      </c>
      <c r="D424" s="193" t="n">
        <v>403</v>
      </c>
      <c r="E424" s="180">
        <f>D424*(1-$E$2)</f>
        <v>342.55</v>
      </c>
      <c r="F424" s="194">
        <f>E424*(1+$F$2)</f>
        <v>359.6775</v>
      </c>
      <c r="H424" s="46">
        <f>K424+O424+W424+AA424+AE424+AI424+AQ424+AU424+AY424+BC424</f>
        <v>0</v>
      </c>
      <c r="I424" s="59">
        <f>M424+Q424+U424+Y424+AC424+AG424+AK424+AO424+AS424+AW424+BA424+BE424</f>
        <v>0</v>
      </c>
      <c r="K424" s="108" t="n"/>
      <c r="L424" s="190">
        <f>K424*E424</f>
        <v>0</v>
      </c>
      <c r="M424" s="110" t="n"/>
      <c r="N424" s="183">
        <f>M424*F424</f>
        <v>0</v>
      </c>
      <c r="O424" s="108" t="n"/>
      <c r="P424" s="191">
        <f>O424*E424</f>
        <v>0</v>
      </c>
      <c r="Q424" s="112" t="n"/>
      <c r="R424" s="183">
        <f>Q424*F424</f>
        <v>0</v>
      </c>
      <c r="S424" s="108" t="n"/>
      <c r="T424" s="191">
        <f>S424*E424</f>
        <v>0</v>
      </c>
      <c r="U424" s="112" t="n"/>
      <c r="V424" s="183">
        <f>U424*F424</f>
        <v>0</v>
      </c>
      <c r="W424" s="108" t="n"/>
      <c r="X424" s="191">
        <f>W424*E424</f>
        <v>0</v>
      </c>
      <c r="Y424" s="112" t="n"/>
      <c r="Z424" s="183">
        <f>Y424*F424</f>
        <v>0</v>
      </c>
      <c r="AA424" s="108" t="n"/>
      <c r="AB424" s="191">
        <f>AA424*E424</f>
        <v>0</v>
      </c>
      <c r="AC424" s="112" t="n"/>
      <c r="AD424" s="183">
        <f>AC424*F424</f>
        <v>0</v>
      </c>
      <c r="AE424" s="108" t="n"/>
      <c r="AF424" s="191">
        <f>AE424*E424</f>
        <v>0</v>
      </c>
      <c r="AG424" s="112" t="n"/>
      <c r="AH424" s="183">
        <f>AG424*F424</f>
        <v>0</v>
      </c>
      <c r="AI424" s="108" t="n"/>
      <c r="AJ424" s="191">
        <f>AI424*E424</f>
        <v>0</v>
      </c>
      <c r="AK424" s="112" t="n"/>
      <c r="AL424" s="183">
        <f>AK424*F424</f>
        <v>0</v>
      </c>
      <c r="AM424" s="113" t="n"/>
      <c r="AN424" s="192">
        <f>AM424*E424</f>
        <v>0</v>
      </c>
      <c r="AO424" s="115" t="n"/>
      <c r="AP424" s="183">
        <f>AO424*F424</f>
        <v>0</v>
      </c>
      <c r="AQ424" s="113" t="n"/>
      <c r="AR424" s="192">
        <f>AQ424*E424</f>
        <v>0</v>
      </c>
      <c r="AS424" s="115" t="n"/>
      <c r="AT424" s="183">
        <f>AS424*F424</f>
        <v>0</v>
      </c>
      <c r="AU424" s="113" t="n"/>
      <c r="AV424" s="192">
        <f>AU424*E424</f>
        <v>0</v>
      </c>
      <c r="AW424" s="115" t="n"/>
      <c r="AX424" s="183">
        <f>AW424*F424</f>
        <v>0</v>
      </c>
      <c r="AY424" s="113" t="n"/>
      <c r="AZ424" s="192">
        <f>AY424*E424</f>
        <v>0</v>
      </c>
      <c r="BA424" s="115" t="n"/>
      <c r="BB424" s="183">
        <f>BA424*F424</f>
        <v>0</v>
      </c>
      <c r="BC424" s="113" t="n"/>
      <c r="BD424" s="192">
        <f>BC424*E424</f>
        <v>0</v>
      </c>
      <c r="BE424" s="115" t="n"/>
      <c r="BF424" s="183">
        <f>BE424*F424</f>
        <v>0</v>
      </c>
    </row>
    <row r="425" ht="28.8" customHeight="1">
      <c r="A425" s="19" t="inlineStr">
        <is>
          <t>08.026.0100</t>
        </is>
      </c>
      <c r="B425" s="15" t="inlineStr">
        <is>
          <t>תיבות הסתעפות בין 4 כבלים, מסוג משוריין בקוטר "3/4</t>
        </is>
      </c>
      <c r="C425" s="14" t="inlineStr">
        <is>
          <t>יח'</t>
        </is>
      </c>
      <c r="D425" s="193" t="n">
        <v>46</v>
      </c>
      <c r="E425" s="180">
        <f>D425*(1-$E$2)</f>
        <v>39.1</v>
      </c>
      <c r="F425" s="194">
        <f>E425*(1+$F$2)</f>
        <v>41.055</v>
      </c>
      <c r="H425" s="46">
        <f>K425+O425+W425+AA425+AE425+AI425+AQ425+AU425+AY425+BC425</f>
        <v>0</v>
      </c>
      <c r="I425" s="59">
        <f>M425+Q425+U425+Y425+AC425+AG425+AK425+AO425+AS425+AW425+BA425+BE425</f>
        <v>0</v>
      </c>
      <c r="K425" s="108" t="n"/>
      <c r="L425" s="190">
        <f>K425*E425</f>
        <v>0</v>
      </c>
      <c r="M425" s="110" t="n"/>
      <c r="N425" s="183">
        <f>M425*F425</f>
        <v>0</v>
      </c>
      <c r="O425" s="108" t="n"/>
      <c r="P425" s="191">
        <f>O425*E425</f>
        <v>0</v>
      </c>
      <c r="Q425" s="112" t="n"/>
      <c r="R425" s="183">
        <f>Q425*F425</f>
        <v>0</v>
      </c>
      <c r="S425" s="108" t="n"/>
      <c r="T425" s="191">
        <f>S425*E425</f>
        <v>0</v>
      </c>
      <c r="U425" s="112" t="n"/>
      <c r="V425" s="183">
        <f>U425*F425</f>
        <v>0</v>
      </c>
      <c r="W425" s="108" t="n"/>
      <c r="X425" s="191">
        <f>W425*E425</f>
        <v>0</v>
      </c>
      <c r="Y425" s="112" t="n"/>
      <c r="Z425" s="183">
        <f>Y425*F425</f>
        <v>0</v>
      </c>
      <c r="AA425" s="108" t="n"/>
      <c r="AB425" s="191">
        <f>AA425*E425</f>
        <v>0</v>
      </c>
      <c r="AC425" s="112" t="n"/>
      <c r="AD425" s="183">
        <f>AC425*F425</f>
        <v>0</v>
      </c>
      <c r="AE425" s="108" t="n"/>
      <c r="AF425" s="191">
        <f>AE425*E425</f>
        <v>0</v>
      </c>
      <c r="AG425" s="112" t="n"/>
      <c r="AH425" s="183">
        <f>AG425*F425</f>
        <v>0</v>
      </c>
      <c r="AI425" s="108" t="n"/>
      <c r="AJ425" s="191">
        <f>AI425*E425</f>
        <v>0</v>
      </c>
      <c r="AK425" s="112" t="n"/>
      <c r="AL425" s="183">
        <f>AK425*F425</f>
        <v>0</v>
      </c>
      <c r="AM425" s="113" t="n"/>
      <c r="AN425" s="192">
        <f>AM425*E425</f>
        <v>0</v>
      </c>
      <c r="AO425" s="115" t="n"/>
      <c r="AP425" s="183">
        <f>AO425*F425</f>
        <v>0</v>
      </c>
      <c r="AQ425" s="113" t="n"/>
      <c r="AR425" s="192">
        <f>AQ425*E425</f>
        <v>0</v>
      </c>
      <c r="AS425" s="115" t="n"/>
      <c r="AT425" s="183">
        <f>AS425*F425</f>
        <v>0</v>
      </c>
      <c r="AU425" s="113" t="n"/>
      <c r="AV425" s="192">
        <f>AU425*E425</f>
        <v>0</v>
      </c>
      <c r="AW425" s="115" t="n"/>
      <c r="AX425" s="183">
        <f>AW425*F425</f>
        <v>0</v>
      </c>
      <c r="AY425" s="113" t="n"/>
      <c r="AZ425" s="192">
        <f>AY425*E425</f>
        <v>0</v>
      </c>
      <c r="BA425" s="115" t="n"/>
      <c r="BB425" s="183">
        <f>BA425*F425</f>
        <v>0</v>
      </c>
      <c r="BC425" s="113" t="n"/>
      <c r="BD425" s="192">
        <f>BC425*E425</f>
        <v>0</v>
      </c>
      <c r="BE425" s="115" t="n"/>
      <c r="BF425" s="183">
        <f>BE425*F425</f>
        <v>0</v>
      </c>
    </row>
    <row r="426" ht="18" customHeight="1">
      <c r="A426" s="19" t="inlineStr">
        <is>
          <t>08.026.0110</t>
        </is>
      </c>
      <c r="B426" s="15" t="inlineStr">
        <is>
          <t>תיבות הסתעפות בין 3 כבלים, מסוג משוריין בקוטר "1</t>
        </is>
      </c>
      <c r="C426" s="14" t="inlineStr">
        <is>
          <t>יח'</t>
        </is>
      </c>
      <c r="D426" s="193" t="n">
        <v>69</v>
      </c>
      <c r="E426" s="180">
        <f>D426*(1-$E$2)</f>
        <v>58.65</v>
      </c>
      <c r="F426" s="194">
        <f>E426*(1+$F$2)</f>
        <v>61.5825</v>
      </c>
      <c r="H426" s="46">
        <f>K426+O426+W426+AA426+AE426+AI426+AQ426+AU426+AY426+BC426</f>
        <v>0</v>
      </c>
      <c r="I426" s="59">
        <f>M426+Q426+U426+Y426+AC426+AG426+AK426+AO426+AS426+AW426+BA426+BE426</f>
        <v>0</v>
      </c>
      <c r="K426" s="108" t="n"/>
      <c r="L426" s="190">
        <f>K426*E426</f>
        <v>0</v>
      </c>
      <c r="M426" s="110" t="n"/>
      <c r="N426" s="183">
        <f>M426*F426</f>
        <v>0</v>
      </c>
      <c r="O426" s="108" t="n"/>
      <c r="P426" s="191">
        <f>O426*E426</f>
        <v>0</v>
      </c>
      <c r="Q426" s="112" t="n"/>
      <c r="R426" s="183">
        <f>Q426*F426</f>
        <v>0</v>
      </c>
      <c r="S426" s="108" t="n"/>
      <c r="T426" s="191">
        <f>S426*E426</f>
        <v>0</v>
      </c>
      <c r="U426" s="112" t="n"/>
      <c r="V426" s="183">
        <f>U426*F426</f>
        <v>0</v>
      </c>
      <c r="W426" s="108" t="n"/>
      <c r="X426" s="191">
        <f>W426*E426</f>
        <v>0</v>
      </c>
      <c r="Y426" s="112" t="n"/>
      <c r="Z426" s="183">
        <f>Y426*F426</f>
        <v>0</v>
      </c>
      <c r="AA426" s="108" t="n"/>
      <c r="AB426" s="191">
        <f>AA426*E426</f>
        <v>0</v>
      </c>
      <c r="AC426" s="112" t="n"/>
      <c r="AD426" s="183">
        <f>AC426*F426</f>
        <v>0</v>
      </c>
      <c r="AE426" s="108" t="n"/>
      <c r="AF426" s="191">
        <f>AE426*E426</f>
        <v>0</v>
      </c>
      <c r="AG426" s="112" t="n"/>
      <c r="AH426" s="183">
        <f>AG426*F426</f>
        <v>0</v>
      </c>
      <c r="AI426" s="108" t="n"/>
      <c r="AJ426" s="191">
        <f>AI426*E426</f>
        <v>0</v>
      </c>
      <c r="AK426" s="112" t="n"/>
      <c r="AL426" s="183">
        <f>AK426*F426</f>
        <v>0</v>
      </c>
      <c r="AM426" s="113" t="n"/>
      <c r="AN426" s="192">
        <f>AM426*E426</f>
        <v>0</v>
      </c>
      <c r="AO426" s="115" t="n"/>
      <c r="AP426" s="183">
        <f>AO426*F426</f>
        <v>0</v>
      </c>
      <c r="AQ426" s="113" t="n"/>
      <c r="AR426" s="192">
        <f>AQ426*E426</f>
        <v>0</v>
      </c>
      <c r="AS426" s="115" t="n"/>
      <c r="AT426" s="183">
        <f>AS426*F426</f>
        <v>0</v>
      </c>
      <c r="AU426" s="113" t="n"/>
      <c r="AV426" s="192">
        <f>AU426*E426</f>
        <v>0</v>
      </c>
      <c r="AW426" s="115" t="n"/>
      <c r="AX426" s="183">
        <f>AW426*F426</f>
        <v>0</v>
      </c>
      <c r="AY426" s="113" t="n"/>
      <c r="AZ426" s="192">
        <f>AY426*E426</f>
        <v>0</v>
      </c>
      <c r="BA426" s="115" t="n"/>
      <c r="BB426" s="183">
        <f>BA426*F426</f>
        <v>0</v>
      </c>
      <c r="BC426" s="113" t="n"/>
      <c r="BD426" s="192">
        <f>BC426*E426</f>
        <v>0</v>
      </c>
      <c r="BE426" s="115" t="n"/>
      <c r="BF426" s="183">
        <f>BE426*F426</f>
        <v>0</v>
      </c>
    </row>
    <row r="427" ht="18" customHeight="1">
      <c r="A427" s="19" t="inlineStr">
        <is>
          <t>08.026.0120</t>
        </is>
      </c>
      <c r="B427" s="15" t="inlineStr">
        <is>
          <t>מכסה לתיבת הסתעפות מתכתית בקוטר "1-"3/4</t>
        </is>
      </c>
      <c r="C427" s="14" t="inlineStr">
        <is>
          <t>יח'</t>
        </is>
      </c>
      <c r="D427" s="193" t="n">
        <v>42.1</v>
      </c>
      <c r="E427" s="180">
        <f>D427*(1-$E$2)</f>
        <v>35.785000000000004</v>
      </c>
      <c r="F427" s="194">
        <f>E427*(1+$F$2)</f>
        <v>37.574250000000006</v>
      </c>
      <c r="H427" s="46">
        <f>K427+O427+W427+AA427+AE427+AI427+AQ427+AU427+AY427+BC427</f>
        <v>0</v>
      </c>
      <c r="I427" s="59">
        <f>M427+Q427+U427+Y427+AC427+AG427+AK427+AO427+AS427+AW427+BA427+BE427</f>
        <v>0</v>
      </c>
      <c r="K427" s="108" t="n"/>
      <c r="L427" s="190">
        <f>K427*E427</f>
        <v>0</v>
      </c>
      <c r="M427" s="110" t="n"/>
      <c r="N427" s="183">
        <f>M427*F427</f>
        <v>0</v>
      </c>
      <c r="O427" s="108" t="n"/>
      <c r="P427" s="191">
        <f>O427*E427</f>
        <v>0</v>
      </c>
      <c r="Q427" s="112" t="n"/>
      <c r="R427" s="183">
        <f>Q427*F427</f>
        <v>0</v>
      </c>
      <c r="S427" s="108" t="n"/>
      <c r="T427" s="191">
        <f>S427*E427</f>
        <v>0</v>
      </c>
      <c r="U427" s="112" t="n"/>
      <c r="V427" s="183">
        <f>U427*F427</f>
        <v>0</v>
      </c>
      <c r="W427" s="108" t="n"/>
      <c r="X427" s="191">
        <f>W427*E427</f>
        <v>0</v>
      </c>
      <c r="Y427" s="112" t="n"/>
      <c r="Z427" s="183">
        <f>Y427*F427</f>
        <v>0</v>
      </c>
      <c r="AA427" s="108" t="n"/>
      <c r="AB427" s="191">
        <f>AA427*E427</f>
        <v>0</v>
      </c>
      <c r="AC427" s="112" t="n"/>
      <c r="AD427" s="183">
        <f>AC427*F427</f>
        <v>0</v>
      </c>
      <c r="AE427" s="108" t="n"/>
      <c r="AF427" s="191">
        <f>AE427*E427</f>
        <v>0</v>
      </c>
      <c r="AG427" s="112" t="n"/>
      <c r="AH427" s="183">
        <f>AG427*F427</f>
        <v>0</v>
      </c>
      <c r="AI427" s="108" t="n"/>
      <c r="AJ427" s="191">
        <f>AI427*E427</f>
        <v>0</v>
      </c>
      <c r="AK427" s="112" t="n"/>
      <c r="AL427" s="183">
        <f>AK427*F427</f>
        <v>0</v>
      </c>
      <c r="AM427" s="113" t="n"/>
      <c r="AN427" s="192">
        <f>AM427*E427</f>
        <v>0</v>
      </c>
      <c r="AO427" s="115" t="n"/>
      <c r="AP427" s="183">
        <f>AO427*F427</f>
        <v>0</v>
      </c>
      <c r="AQ427" s="113" t="n"/>
      <c r="AR427" s="192">
        <f>AQ427*E427</f>
        <v>0</v>
      </c>
      <c r="AS427" s="115" t="n"/>
      <c r="AT427" s="183">
        <f>AS427*F427</f>
        <v>0</v>
      </c>
      <c r="AU427" s="113" t="n"/>
      <c r="AV427" s="192">
        <f>AU427*E427</f>
        <v>0</v>
      </c>
      <c r="AW427" s="115" t="n"/>
      <c r="AX427" s="183">
        <f>AW427*F427</f>
        <v>0</v>
      </c>
      <c r="AY427" s="113" t="n"/>
      <c r="AZ427" s="192">
        <f>AY427*E427</f>
        <v>0</v>
      </c>
      <c r="BA427" s="115" t="n"/>
      <c r="BB427" s="183">
        <f>BA427*F427</f>
        <v>0</v>
      </c>
      <c r="BC427" s="113" t="n"/>
      <c r="BD427" s="192">
        <f>BC427*E427</f>
        <v>0</v>
      </c>
      <c r="BE427" s="115" t="n"/>
      <c r="BF427" s="183">
        <f>BE427*F427</f>
        <v>0</v>
      </c>
    </row>
    <row r="428" ht="18" customHeight="1">
      <c r="A428" s="19" t="inlineStr">
        <is>
          <t>08.026.0150</t>
        </is>
      </c>
      <c r="B428" s="15" t="inlineStr">
        <is>
          <t>תיבות מלבניות משוריינות להארקת יסודות כולל שילוט</t>
        </is>
      </c>
      <c r="C428" s="14" t="inlineStr">
        <is>
          <t>יח'</t>
        </is>
      </c>
      <c r="D428" s="193" t="n">
        <v>76</v>
      </c>
      <c r="E428" s="180">
        <f>D428*(1-$E$2)</f>
        <v>64.6</v>
      </c>
      <c r="F428" s="194">
        <f>E428*(1+$F$2)</f>
        <v>67.83</v>
      </c>
      <c r="H428" s="46">
        <f>K428+O428+W428+AA428+AE428+AI428+AQ428+AU428+AY428+BC428</f>
        <v>0</v>
      </c>
      <c r="I428" s="59">
        <f>M428+Q428+U428+Y428+AC428+AG428+AK428+AO428+AS428+AW428+BA428+BE428</f>
        <v>0</v>
      </c>
      <c r="K428" s="108" t="n"/>
      <c r="L428" s="190">
        <f>K428*E428</f>
        <v>0</v>
      </c>
      <c r="M428" s="110" t="n"/>
      <c r="N428" s="183">
        <f>M428*F428</f>
        <v>0</v>
      </c>
      <c r="O428" s="108" t="n"/>
      <c r="P428" s="191">
        <f>O428*E428</f>
        <v>0</v>
      </c>
      <c r="Q428" s="112" t="n"/>
      <c r="R428" s="183">
        <f>Q428*F428</f>
        <v>0</v>
      </c>
      <c r="S428" s="108" t="n"/>
      <c r="T428" s="191">
        <f>S428*E428</f>
        <v>0</v>
      </c>
      <c r="U428" s="112" t="n"/>
      <c r="V428" s="183">
        <f>U428*F428</f>
        <v>0</v>
      </c>
      <c r="W428" s="108" t="n"/>
      <c r="X428" s="191">
        <f>W428*E428</f>
        <v>0</v>
      </c>
      <c r="Y428" s="112" t="n"/>
      <c r="Z428" s="183">
        <f>Y428*F428</f>
        <v>0</v>
      </c>
      <c r="AA428" s="108" t="n"/>
      <c r="AB428" s="191">
        <f>AA428*E428</f>
        <v>0</v>
      </c>
      <c r="AC428" s="112" t="n"/>
      <c r="AD428" s="183">
        <f>AC428*F428</f>
        <v>0</v>
      </c>
      <c r="AE428" s="108" t="n"/>
      <c r="AF428" s="191">
        <f>AE428*E428</f>
        <v>0</v>
      </c>
      <c r="AG428" s="112" t="n"/>
      <c r="AH428" s="183">
        <f>AG428*F428</f>
        <v>0</v>
      </c>
      <c r="AI428" s="108" t="n"/>
      <c r="AJ428" s="191">
        <f>AI428*E428</f>
        <v>0</v>
      </c>
      <c r="AK428" s="112" t="n"/>
      <c r="AL428" s="183">
        <f>AK428*F428</f>
        <v>0</v>
      </c>
      <c r="AM428" s="113" t="n"/>
      <c r="AN428" s="192">
        <f>AM428*E428</f>
        <v>0</v>
      </c>
      <c r="AO428" s="115" t="n"/>
      <c r="AP428" s="183">
        <f>AO428*F428</f>
        <v>0</v>
      </c>
      <c r="AQ428" s="113" t="n"/>
      <c r="AR428" s="192">
        <f>AQ428*E428</f>
        <v>0</v>
      </c>
      <c r="AS428" s="115" t="n"/>
      <c r="AT428" s="183">
        <f>AS428*F428</f>
        <v>0</v>
      </c>
      <c r="AU428" s="113" t="n"/>
      <c r="AV428" s="192">
        <f>AU428*E428</f>
        <v>0</v>
      </c>
      <c r="AW428" s="115" t="n"/>
      <c r="AX428" s="183">
        <f>AW428*F428</f>
        <v>0</v>
      </c>
      <c r="AY428" s="113" t="n"/>
      <c r="AZ428" s="192">
        <f>AY428*E428</f>
        <v>0</v>
      </c>
      <c r="BA428" s="115" t="n"/>
      <c r="BB428" s="183">
        <f>BA428*F428</f>
        <v>0</v>
      </c>
      <c r="BC428" s="113" t="n"/>
      <c r="BD428" s="192">
        <f>BC428*E428</f>
        <v>0</v>
      </c>
      <c r="BE428" s="115" t="n"/>
      <c r="BF428" s="183">
        <f>BE428*F428</f>
        <v>0</v>
      </c>
    </row>
    <row r="429" ht="28.8" customHeight="1">
      <c r="A429" s="19" t="inlineStr">
        <is>
          <t>08.026.0160</t>
        </is>
      </c>
      <c r="B429" s="15" t="inlineStr">
        <is>
          <t>קופסת הסתעפות פלסטית "כבה מאליו" IP65 עם כניסות אוטומות במידות 50X100X100 מ"מ</t>
        </is>
      </c>
      <c r="C429" s="14" t="inlineStr">
        <is>
          <t>יח'</t>
        </is>
      </c>
      <c r="D429" s="193" t="n">
        <v>24</v>
      </c>
      <c r="E429" s="180">
        <f>D429*(1-$E$2)</f>
        <v>20.4</v>
      </c>
      <c r="F429" s="194">
        <f>E429*(1+$F$2)</f>
        <v>21.419999999999998</v>
      </c>
      <c r="H429" s="46">
        <f>K429+O429+W429+AA429+AE429+AI429+AQ429+AU429+AY429+BC429</f>
        <v>0</v>
      </c>
      <c r="I429" s="59">
        <f>M429+Q429+U429+Y429+AC429+AG429+AK429+AO429+AS429+AW429+BA429+BE429</f>
        <v>0</v>
      </c>
      <c r="K429" s="108" t="n"/>
      <c r="L429" s="190">
        <f>K429*E429</f>
        <v>0</v>
      </c>
      <c r="M429" s="110" t="n"/>
      <c r="N429" s="183">
        <f>M429*F429</f>
        <v>0</v>
      </c>
      <c r="O429" s="108" t="n"/>
      <c r="P429" s="191">
        <f>O429*E429</f>
        <v>0</v>
      </c>
      <c r="Q429" s="112" t="n"/>
      <c r="R429" s="183">
        <f>Q429*F429</f>
        <v>0</v>
      </c>
      <c r="S429" s="108" t="n"/>
      <c r="T429" s="191">
        <f>S429*E429</f>
        <v>0</v>
      </c>
      <c r="U429" s="112" t="n"/>
      <c r="V429" s="183">
        <f>U429*F429</f>
        <v>0</v>
      </c>
      <c r="W429" s="108" t="n"/>
      <c r="X429" s="191">
        <f>W429*E429</f>
        <v>0</v>
      </c>
      <c r="Y429" s="112" t="n"/>
      <c r="Z429" s="183">
        <f>Y429*F429</f>
        <v>0</v>
      </c>
      <c r="AA429" s="108" t="n"/>
      <c r="AB429" s="191">
        <f>AA429*E429</f>
        <v>0</v>
      </c>
      <c r="AC429" s="112" t="n"/>
      <c r="AD429" s="183">
        <f>AC429*F429</f>
        <v>0</v>
      </c>
      <c r="AE429" s="108" t="n"/>
      <c r="AF429" s="191">
        <f>AE429*E429</f>
        <v>0</v>
      </c>
      <c r="AG429" s="112" t="n"/>
      <c r="AH429" s="183">
        <f>AG429*F429</f>
        <v>0</v>
      </c>
      <c r="AI429" s="108" t="n"/>
      <c r="AJ429" s="191">
        <f>AI429*E429</f>
        <v>0</v>
      </c>
      <c r="AK429" s="112" t="n"/>
      <c r="AL429" s="183">
        <f>AK429*F429</f>
        <v>0</v>
      </c>
      <c r="AM429" s="113" t="n"/>
      <c r="AN429" s="192">
        <f>AM429*E429</f>
        <v>0</v>
      </c>
      <c r="AO429" s="115" t="n"/>
      <c r="AP429" s="183">
        <f>AO429*F429</f>
        <v>0</v>
      </c>
      <c r="AQ429" s="113" t="n"/>
      <c r="AR429" s="192">
        <f>AQ429*E429</f>
        <v>0</v>
      </c>
      <c r="AS429" s="115" t="n"/>
      <c r="AT429" s="183">
        <f>AS429*F429</f>
        <v>0</v>
      </c>
      <c r="AU429" s="113" t="n"/>
      <c r="AV429" s="192">
        <f>AU429*E429</f>
        <v>0</v>
      </c>
      <c r="AW429" s="115" t="n"/>
      <c r="AX429" s="183">
        <f>AW429*F429</f>
        <v>0</v>
      </c>
      <c r="AY429" s="113" t="n"/>
      <c r="AZ429" s="192">
        <f>AY429*E429</f>
        <v>0</v>
      </c>
      <c r="BA429" s="115" t="n"/>
      <c r="BB429" s="183">
        <f>BA429*F429</f>
        <v>0</v>
      </c>
      <c r="BC429" s="113" t="n"/>
      <c r="BD429" s="192">
        <f>BC429*E429</f>
        <v>0</v>
      </c>
      <c r="BE429" s="115" t="n"/>
      <c r="BF429" s="183">
        <f>BE429*F429</f>
        <v>0</v>
      </c>
    </row>
    <row r="430" ht="28.8" customHeight="1">
      <c r="A430" s="19" t="inlineStr">
        <is>
          <t>08.026.0165</t>
        </is>
      </c>
      <c r="B430" s="15" t="inlineStr">
        <is>
          <t>קופסת הסתעפות פלסטית "כבה מאליו" IP65 עם כניסות אוטומות במידות 50X80X80 מ"מ</t>
        </is>
      </c>
      <c r="C430" s="14" t="inlineStr">
        <is>
          <t>יח'</t>
        </is>
      </c>
      <c r="D430" s="193" t="n">
        <v>22</v>
      </c>
      <c r="E430" s="180">
        <f>D430*(1-$E$2)</f>
        <v>18.7</v>
      </c>
      <c r="F430" s="194">
        <f>E430*(1+$F$2)</f>
        <v>19.635</v>
      </c>
      <c r="H430" s="46">
        <f>K430+O430+W430+AA430+AE430+AI430+AQ430+AU430+AY430+BC430</f>
        <v>0</v>
      </c>
      <c r="I430" s="59">
        <f>M430+Q430+U430+Y430+AC430+AG430+AK430+AO430+AS430+AW430+BA430+BE430</f>
        <v>0</v>
      </c>
      <c r="K430" s="108" t="n"/>
      <c r="L430" s="190">
        <f>K430*E430</f>
        <v>0</v>
      </c>
      <c r="M430" s="110" t="n"/>
      <c r="N430" s="183">
        <f>M430*F430</f>
        <v>0</v>
      </c>
      <c r="O430" s="108" t="n"/>
      <c r="P430" s="191">
        <f>O430*E430</f>
        <v>0</v>
      </c>
      <c r="Q430" s="112" t="n"/>
      <c r="R430" s="183">
        <f>Q430*F430</f>
        <v>0</v>
      </c>
      <c r="S430" s="108" t="n"/>
      <c r="T430" s="191">
        <f>S430*E430</f>
        <v>0</v>
      </c>
      <c r="U430" s="112" t="n"/>
      <c r="V430" s="183">
        <f>U430*F430</f>
        <v>0</v>
      </c>
      <c r="W430" s="108" t="n"/>
      <c r="X430" s="191">
        <f>W430*E430</f>
        <v>0</v>
      </c>
      <c r="Y430" s="112" t="n"/>
      <c r="Z430" s="183">
        <f>Y430*F430</f>
        <v>0</v>
      </c>
      <c r="AA430" s="108" t="n"/>
      <c r="AB430" s="191">
        <f>AA430*E430</f>
        <v>0</v>
      </c>
      <c r="AC430" s="112" t="n"/>
      <c r="AD430" s="183">
        <f>AC430*F430</f>
        <v>0</v>
      </c>
      <c r="AE430" s="108" t="n"/>
      <c r="AF430" s="191">
        <f>AE430*E430</f>
        <v>0</v>
      </c>
      <c r="AG430" s="112" t="n"/>
      <c r="AH430" s="183">
        <f>AG430*F430</f>
        <v>0</v>
      </c>
      <c r="AI430" s="108" t="n"/>
      <c r="AJ430" s="191">
        <f>AI430*E430</f>
        <v>0</v>
      </c>
      <c r="AK430" s="112" t="n"/>
      <c r="AL430" s="183">
        <f>AK430*F430</f>
        <v>0</v>
      </c>
      <c r="AM430" s="113" t="n"/>
      <c r="AN430" s="192">
        <f>AM430*E430</f>
        <v>0</v>
      </c>
      <c r="AO430" s="115" t="n"/>
      <c r="AP430" s="183">
        <f>AO430*F430</f>
        <v>0</v>
      </c>
      <c r="AQ430" s="113" t="n"/>
      <c r="AR430" s="192">
        <f>AQ430*E430</f>
        <v>0</v>
      </c>
      <c r="AS430" s="115" t="n"/>
      <c r="AT430" s="183">
        <f>AS430*F430</f>
        <v>0</v>
      </c>
      <c r="AU430" s="113" t="n"/>
      <c r="AV430" s="192">
        <f>AU430*E430</f>
        <v>0</v>
      </c>
      <c r="AW430" s="115" t="n"/>
      <c r="AX430" s="183">
        <f>AW430*F430</f>
        <v>0</v>
      </c>
      <c r="AY430" s="113" t="n"/>
      <c r="AZ430" s="192">
        <f>AY430*E430</f>
        <v>0</v>
      </c>
      <c r="BA430" s="115" t="n"/>
      <c r="BB430" s="183">
        <f>BA430*F430</f>
        <v>0</v>
      </c>
      <c r="BC430" s="113" t="n"/>
      <c r="BD430" s="192">
        <f>BC430*E430</f>
        <v>0</v>
      </c>
      <c r="BE430" s="115" t="n"/>
      <c r="BF430" s="183">
        <f>BE430*F430</f>
        <v>0</v>
      </c>
    </row>
    <row r="431" ht="28.8" customHeight="1">
      <c r="A431" s="19" t="inlineStr">
        <is>
          <t>08.026.0180</t>
        </is>
      </c>
      <c r="B431" s="15" t="inlineStr">
        <is>
          <t>קופסת חיבורים 92X92X100 PG 2X1 מ"מ לרבות גלנדים לפי הנדרש</t>
        </is>
      </c>
      <c r="C431" s="14" t="inlineStr">
        <is>
          <t>יח'</t>
        </is>
      </c>
      <c r="D431" s="193" t="n">
        <v>216</v>
      </c>
      <c r="E431" s="180">
        <f>D431*(1-$E$2)</f>
        <v>183.6</v>
      </c>
      <c r="F431" s="194">
        <f>E431*(1+$F$2)</f>
        <v>192.78</v>
      </c>
      <c r="H431" s="46">
        <f>K431+O431+W431+AA431+AE431+AI431+AQ431+AU431+AY431+BC431</f>
        <v>0</v>
      </c>
      <c r="I431" s="59">
        <f>M431+Q431+U431+Y431+AC431+AG431+AK431+AO431+AS431+AW431+BA431+BE431</f>
        <v>0</v>
      </c>
      <c r="K431" s="108" t="n"/>
      <c r="L431" s="190">
        <f>K431*E431</f>
        <v>0</v>
      </c>
      <c r="M431" s="110" t="n"/>
      <c r="N431" s="183">
        <f>M431*F431</f>
        <v>0</v>
      </c>
      <c r="O431" s="108" t="n"/>
      <c r="P431" s="191">
        <f>O431*E431</f>
        <v>0</v>
      </c>
      <c r="Q431" s="112" t="n"/>
      <c r="R431" s="183">
        <f>Q431*F431</f>
        <v>0</v>
      </c>
      <c r="S431" s="108" t="n"/>
      <c r="T431" s="191">
        <f>S431*E431</f>
        <v>0</v>
      </c>
      <c r="U431" s="112" t="n"/>
      <c r="V431" s="183">
        <f>U431*F431</f>
        <v>0</v>
      </c>
      <c r="W431" s="108" t="n"/>
      <c r="X431" s="191">
        <f>W431*E431</f>
        <v>0</v>
      </c>
      <c r="Y431" s="112" t="n"/>
      <c r="Z431" s="183">
        <f>Y431*F431</f>
        <v>0</v>
      </c>
      <c r="AA431" s="108" t="n"/>
      <c r="AB431" s="191">
        <f>AA431*E431</f>
        <v>0</v>
      </c>
      <c r="AC431" s="112" t="n"/>
      <c r="AD431" s="183">
        <f>AC431*F431</f>
        <v>0</v>
      </c>
      <c r="AE431" s="108" t="n"/>
      <c r="AF431" s="191">
        <f>AE431*E431</f>
        <v>0</v>
      </c>
      <c r="AG431" s="112" t="n"/>
      <c r="AH431" s="183">
        <f>AG431*F431</f>
        <v>0</v>
      </c>
      <c r="AI431" s="108" t="n"/>
      <c r="AJ431" s="191">
        <f>AI431*E431</f>
        <v>0</v>
      </c>
      <c r="AK431" s="112" t="n"/>
      <c r="AL431" s="183">
        <f>AK431*F431</f>
        <v>0</v>
      </c>
      <c r="AM431" s="113" t="n"/>
      <c r="AN431" s="192">
        <f>AM431*E431</f>
        <v>0</v>
      </c>
      <c r="AO431" s="115" t="n"/>
      <c r="AP431" s="183">
        <f>AO431*F431</f>
        <v>0</v>
      </c>
      <c r="AQ431" s="113" t="n"/>
      <c r="AR431" s="192">
        <f>AQ431*E431</f>
        <v>0</v>
      </c>
      <c r="AS431" s="115" t="n"/>
      <c r="AT431" s="183">
        <f>AS431*F431</f>
        <v>0</v>
      </c>
      <c r="AU431" s="113" t="n"/>
      <c r="AV431" s="192">
        <f>AU431*E431</f>
        <v>0</v>
      </c>
      <c r="AW431" s="115" t="n"/>
      <c r="AX431" s="183">
        <f>AW431*F431</f>
        <v>0</v>
      </c>
      <c r="AY431" s="113" t="n"/>
      <c r="AZ431" s="192">
        <f>AY431*E431</f>
        <v>0</v>
      </c>
      <c r="BA431" s="115" t="n"/>
      <c r="BB431" s="183">
        <f>BA431*F431</f>
        <v>0</v>
      </c>
      <c r="BC431" s="113" t="n"/>
      <c r="BD431" s="192">
        <f>BC431*E431</f>
        <v>0</v>
      </c>
      <c r="BE431" s="115" t="n"/>
      <c r="BF431" s="183">
        <f>BE431*F431</f>
        <v>0</v>
      </c>
    </row>
    <row r="432" ht="28.8" customHeight="1">
      <c r="A432" s="19" t="inlineStr">
        <is>
          <t>08.026.0185</t>
        </is>
      </c>
      <c r="B432" s="15" t="inlineStr">
        <is>
          <t>קופסת חיבורים 125X125X125 PG3 2X6 מ"מ לרבות גלנדים לפי הנדרש</t>
        </is>
      </c>
      <c r="C432" s="14" t="inlineStr">
        <is>
          <t>יח'</t>
        </is>
      </c>
      <c r="D432" s="193" t="n">
        <v>265</v>
      </c>
      <c r="E432" s="180">
        <f>D432*(1-$E$2)</f>
        <v>225.25</v>
      </c>
      <c r="F432" s="194">
        <f>E432*(1+$F$2)</f>
        <v>236.51250000000002</v>
      </c>
      <c r="H432" s="46">
        <f>K432+O432+W432+AA432+AE432+AI432+AQ432+AU432+AY432+BC432</f>
        <v>0</v>
      </c>
      <c r="I432" s="59">
        <f>M432+Q432+U432+Y432+AC432+AG432+AK432+AO432+AS432+AW432+BA432+BE432</f>
        <v>0</v>
      </c>
      <c r="K432" s="108" t="n"/>
      <c r="L432" s="190">
        <f>K432*E432</f>
        <v>0</v>
      </c>
      <c r="M432" s="110" t="n"/>
      <c r="N432" s="183">
        <f>M432*F432</f>
        <v>0</v>
      </c>
      <c r="O432" s="108" t="n"/>
      <c r="P432" s="191">
        <f>O432*E432</f>
        <v>0</v>
      </c>
      <c r="Q432" s="112" t="n"/>
      <c r="R432" s="183">
        <f>Q432*F432</f>
        <v>0</v>
      </c>
      <c r="S432" s="108" t="n"/>
      <c r="T432" s="191">
        <f>S432*E432</f>
        <v>0</v>
      </c>
      <c r="U432" s="112" t="n"/>
      <c r="V432" s="183">
        <f>U432*F432</f>
        <v>0</v>
      </c>
      <c r="W432" s="108" t="n"/>
      <c r="X432" s="191">
        <f>W432*E432</f>
        <v>0</v>
      </c>
      <c r="Y432" s="112" t="n"/>
      <c r="Z432" s="183">
        <f>Y432*F432</f>
        <v>0</v>
      </c>
      <c r="AA432" s="108" t="n"/>
      <c r="AB432" s="191">
        <f>AA432*E432</f>
        <v>0</v>
      </c>
      <c r="AC432" s="112" t="n"/>
      <c r="AD432" s="183">
        <f>AC432*F432</f>
        <v>0</v>
      </c>
      <c r="AE432" s="108" t="n"/>
      <c r="AF432" s="191">
        <f>AE432*E432</f>
        <v>0</v>
      </c>
      <c r="AG432" s="112" t="n"/>
      <c r="AH432" s="183">
        <f>AG432*F432</f>
        <v>0</v>
      </c>
      <c r="AI432" s="108" t="n"/>
      <c r="AJ432" s="191">
        <f>AI432*E432</f>
        <v>0</v>
      </c>
      <c r="AK432" s="112" t="n"/>
      <c r="AL432" s="183">
        <f>AK432*F432</f>
        <v>0</v>
      </c>
      <c r="AM432" s="113" t="n"/>
      <c r="AN432" s="192">
        <f>AM432*E432</f>
        <v>0</v>
      </c>
      <c r="AO432" s="115" t="n"/>
      <c r="AP432" s="183">
        <f>AO432*F432</f>
        <v>0</v>
      </c>
      <c r="AQ432" s="113" t="n"/>
      <c r="AR432" s="192">
        <f>AQ432*E432</f>
        <v>0</v>
      </c>
      <c r="AS432" s="115" t="n"/>
      <c r="AT432" s="183">
        <f>AS432*F432</f>
        <v>0</v>
      </c>
      <c r="AU432" s="113" t="n"/>
      <c r="AV432" s="192">
        <f>AU432*E432</f>
        <v>0</v>
      </c>
      <c r="AW432" s="115" t="n"/>
      <c r="AX432" s="183">
        <f>AW432*F432</f>
        <v>0</v>
      </c>
      <c r="AY432" s="113" t="n"/>
      <c r="AZ432" s="192">
        <f>AY432*E432</f>
        <v>0</v>
      </c>
      <c r="BA432" s="115" t="n"/>
      <c r="BB432" s="183">
        <f>BA432*F432</f>
        <v>0</v>
      </c>
      <c r="BC432" s="113" t="n"/>
      <c r="BD432" s="192">
        <f>BC432*E432</f>
        <v>0</v>
      </c>
      <c r="BE432" s="115" t="n"/>
      <c r="BF432" s="183">
        <f>BE432*F432</f>
        <v>0</v>
      </c>
    </row>
    <row r="433" ht="28.8" customHeight="1">
      <c r="A433" s="19" t="inlineStr">
        <is>
          <t>08.026.0190</t>
        </is>
      </c>
      <c r="B433" s="15" t="inlineStr">
        <is>
          <t>קופסת חיבורים 250X125X125 PG29 + PG36 PG 3X21 מ"מ לרבות גלנדים לפי הנדרש</t>
        </is>
      </c>
      <c r="C433" s="14" t="inlineStr">
        <is>
          <t>יח'</t>
        </is>
      </c>
      <c r="D433" s="193" t="n">
        <v>361</v>
      </c>
      <c r="E433" s="180">
        <f>D433*(1-$E$2)</f>
        <v>306.84999999999997</v>
      </c>
      <c r="F433" s="194">
        <f>E433*(1+$F$2)</f>
        <v>322.1925</v>
      </c>
      <c r="H433" s="46">
        <f>K433+O433+W433+AA433+AE433+AI433+AQ433+AU433+AY433+BC433</f>
        <v>0</v>
      </c>
      <c r="I433" s="59">
        <f>M433+Q433+U433+Y433+AC433+AG433+AK433+AO433+AS433+AW433+BA433+BE433</f>
        <v>0</v>
      </c>
      <c r="K433" s="108" t="n"/>
      <c r="L433" s="190">
        <f>K433*E433</f>
        <v>0</v>
      </c>
      <c r="M433" s="110" t="n"/>
      <c r="N433" s="183">
        <f>M433*F433</f>
        <v>0</v>
      </c>
      <c r="O433" s="108" t="n"/>
      <c r="P433" s="191">
        <f>O433*E433</f>
        <v>0</v>
      </c>
      <c r="Q433" s="112" t="n"/>
      <c r="R433" s="183">
        <f>Q433*F433</f>
        <v>0</v>
      </c>
      <c r="S433" s="108" t="n"/>
      <c r="T433" s="191">
        <f>S433*E433</f>
        <v>0</v>
      </c>
      <c r="U433" s="112" t="n"/>
      <c r="V433" s="183">
        <f>U433*F433</f>
        <v>0</v>
      </c>
      <c r="W433" s="108" t="n"/>
      <c r="X433" s="191">
        <f>W433*E433</f>
        <v>0</v>
      </c>
      <c r="Y433" s="112" t="n"/>
      <c r="Z433" s="183">
        <f>Y433*F433</f>
        <v>0</v>
      </c>
      <c r="AA433" s="108" t="n"/>
      <c r="AB433" s="191">
        <f>AA433*E433</f>
        <v>0</v>
      </c>
      <c r="AC433" s="112" t="n"/>
      <c r="AD433" s="183">
        <f>AC433*F433</f>
        <v>0</v>
      </c>
      <c r="AE433" s="108" t="n"/>
      <c r="AF433" s="191">
        <f>AE433*E433</f>
        <v>0</v>
      </c>
      <c r="AG433" s="112" t="n"/>
      <c r="AH433" s="183">
        <f>AG433*F433</f>
        <v>0</v>
      </c>
      <c r="AI433" s="108" t="n"/>
      <c r="AJ433" s="191">
        <f>AI433*E433</f>
        <v>0</v>
      </c>
      <c r="AK433" s="112" t="n"/>
      <c r="AL433" s="183">
        <f>AK433*F433</f>
        <v>0</v>
      </c>
      <c r="AM433" s="113" t="n"/>
      <c r="AN433" s="192">
        <f>AM433*E433</f>
        <v>0</v>
      </c>
      <c r="AO433" s="115" t="n"/>
      <c r="AP433" s="183">
        <f>AO433*F433</f>
        <v>0</v>
      </c>
      <c r="AQ433" s="113" t="n"/>
      <c r="AR433" s="192">
        <f>AQ433*E433</f>
        <v>0</v>
      </c>
      <c r="AS433" s="115" t="n"/>
      <c r="AT433" s="183">
        <f>AS433*F433</f>
        <v>0</v>
      </c>
      <c r="AU433" s="113" t="n"/>
      <c r="AV433" s="192">
        <f>AU433*E433</f>
        <v>0</v>
      </c>
      <c r="AW433" s="115" t="n"/>
      <c r="AX433" s="183">
        <f>AW433*F433</f>
        <v>0</v>
      </c>
      <c r="AY433" s="113" t="n"/>
      <c r="AZ433" s="192">
        <f>AY433*E433</f>
        <v>0</v>
      </c>
      <c r="BA433" s="115" t="n"/>
      <c r="BB433" s="183">
        <f>BA433*F433</f>
        <v>0</v>
      </c>
      <c r="BC433" s="113" t="n"/>
      <c r="BD433" s="192">
        <f>BC433*E433</f>
        <v>0</v>
      </c>
      <c r="BE433" s="115" t="n"/>
      <c r="BF433" s="183">
        <f>BE433*F433</f>
        <v>0</v>
      </c>
    </row>
    <row r="434" ht="28.8" customHeight="1">
      <c r="A434" s="19" t="inlineStr">
        <is>
          <t>08.026.0195</t>
        </is>
      </c>
      <c r="B434" s="15" t="inlineStr">
        <is>
          <t>קופסת חיבורים ל- 9 ח"א 2+ 250X125X125 IP67 ,PG29 + PG36 מ"מ לרבות גלנדים לפי הנדרש</t>
        </is>
      </c>
      <c r="C434" s="14" t="inlineStr">
        <is>
          <t>יח'</t>
        </is>
      </c>
      <c r="D434" s="193" t="n">
        <v>603</v>
      </c>
      <c r="E434" s="180">
        <f>D434*(1-$E$2)</f>
        <v>512.55</v>
      </c>
      <c r="F434" s="194">
        <f>E434*(1+$F$2)</f>
        <v>538.1775</v>
      </c>
      <c r="H434" s="46">
        <f>K434+O434+W434+AA434+AE434+AI434+AQ434+AU434+AY434+BC434</f>
        <v>0</v>
      </c>
      <c r="I434" s="59">
        <f>M434+Q434+U434+Y434+AC434+AG434+AK434+AO434+AS434+AW434+BA434+BE434</f>
        <v>0</v>
      </c>
      <c r="K434" s="108" t="n"/>
      <c r="L434" s="190">
        <f>K434*E434</f>
        <v>0</v>
      </c>
      <c r="M434" s="110" t="n"/>
      <c r="N434" s="183">
        <f>M434*F434</f>
        <v>0</v>
      </c>
      <c r="O434" s="108" t="n"/>
      <c r="P434" s="191">
        <f>O434*E434</f>
        <v>0</v>
      </c>
      <c r="Q434" s="112" t="n"/>
      <c r="R434" s="183">
        <f>Q434*F434</f>
        <v>0</v>
      </c>
      <c r="S434" s="108" t="n"/>
      <c r="T434" s="191">
        <f>S434*E434</f>
        <v>0</v>
      </c>
      <c r="U434" s="112" t="n"/>
      <c r="V434" s="183">
        <f>U434*F434</f>
        <v>0</v>
      </c>
      <c r="W434" s="108" t="n"/>
      <c r="X434" s="191">
        <f>W434*E434</f>
        <v>0</v>
      </c>
      <c r="Y434" s="112" t="n"/>
      <c r="Z434" s="183">
        <f>Y434*F434</f>
        <v>0</v>
      </c>
      <c r="AA434" s="108" t="n"/>
      <c r="AB434" s="191">
        <f>AA434*E434</f>
        <v>0</v>
      </c>
      <c r="AC434" s="112" t="n"/>
      <c r="AD434" s="183">
        <f>AC434*F434</f>
        <v>0</v>
      </c>
      <c r="AE434" s="108" t="n"/>
      <c r="AF434" s="191">
        <f>AE434*E434</f>
        <v>0</v>
      </c>
      <c r="AG434" s="112" t="n"/>
      <c r="AH434" s="183">
        <f>AG434*F434</f>
        <v>0</v>
      </c>
      <c r="AI434" s="108" t="n"/>
      <c r="AJ434" s="191">
        <f>AI434*E434</f>
        <v>0</v>
      </c>
      <c r="AK434" s="112" t="n"/>
      <c r="AL434" s="183">
        <f>AK434*F434</f>
        <v>0</v>
      </c>
      <c r="AM434" s="113" t="n"/>
      <c r="AN434" s="192">
        <f>AM434*E434</f>
        <v>0</v>
      </c>
      <c r="AO434" s="115" t="n"/>
      <c r="AP434" s="183">
        <f>AO434*F434</f>
        <v>0</v>
      </c>
      <c r="AQ434" s="113" t="n"/>
      <c r="AR434" s="192">
        <f>AQ434*E434</f>
        <v>0</v>
      </c>
      <c r="AS434" s="115" t="n"/>
      <c r="AT434" s="183">
        <f>AS434*F434</f>
        <v>0</v>
      </c>
      <c r="AU434" s="113" t="n"/>
      <c r="AV434" s="192">
        <f>AU434*E434</f>
        <v>0</v>
      </c>
      <c r="AW434" s="115" t="n"/>
      <c r="AX434" s="183">
        <f>AW434*F434</f>
        <v>0</v>
      </c>
      <c r="AY434" s="113" t="n"/>
      <c r="AZ434" s="192">
        <f>AY434*E434</f>
        <v>0</v>
      </c>
      <c r="BA434" s="115" t="n"/>
      <c r="BB434" s="183">
        <f>BA434*F434</f>
        <v>0</v>
      </c>
      <c r="BC434" s="113" t="n"/>
      <c r="BD434" s="192">
        <f>BC434*E434</f>
        <v>0</v>
      </c>
      <c r="BE434" s="115" t="n"/>
      <c r="BF434" s="183">
        <f>BE434*F434</f>
        <v>0</v>
      </c>
    </row>
    <row r="435" ht="28.8" customHeight="1">
      <c r="A435" s="19" t="inlineStr">
        <is>
          <t>08.026.0200</t>
        </is>
      </c>
      <c r="B435" s="15" t="inlineStr">
        <is>
          <t>פרופילי ברזל מגולוונים באבץ חם לזרועות תומכים או חיזוקים</t>
        </is>
      </c>
      <c r="C435" s="14" t="inlineStr">
        <is>
          <t>ק"ג</t>
        </is>
      </c>
      <c r="D435" s="193" t="n">
        <v>32</v>
      </c>
      <c r="E435" s="180">
        <f>D435*(1-$E$2)</f>
        <v>27.2</v>
      </c>
      <c r="F435" s="194">
        <f>E435*(1+$F$2)</f>
        <v>28.56</v>
      </c>
      <c r="H435" s="46">
        <f>K435+O435+W435+AA435+AE435+AI435+AQ435+AU435+AY435+BC435</f>
        <v>0</v>
      </c>
      <c r="I435" s="59">
        <f>M435+Q435+U435+Y435+AC435+AG435+AK435+AO435+AS435+AW435+BA435+BE435</f>
        <v>0</v>
      </c>
      <c r="K435" s="108" t="n"/>
      <c r="L435" s="190">
        <f>K435*E435</f>
        <v>0</v>
      </c>
      <c r="M435" s="110" t="n"/>
      <c r="N435" s="183">
        <f>M435*F435</f>
        <v>0</v>
      </c>
      <c r="O435" s="108" t="n"/>
      <c r="P435" s="191">
        <f>O435*E435</f>
        <v>0</v>
      </c>
      <c r="Q435" s="112" t="n"/>
      <c r="R435" s="183">
        <f>Q435*F435</f>
        <v>0</v>
      </c>
      <c r="S435" s="108" t="n"/>
      <c r="T435" s="191">
        <f>S435*E435</f>
        <v>0</v>
      </c>
      <c r="U435" s="112" t="n"/>
      <c r="V435" s="183">
        <f>U435*F435</f>
        <v>0</v>
      </c>
      <c r="W435" s="108" t="n"/>
      <c r="X435" s="191">
        <f>W435*E435</f>
        <v>0</v>
      </c>
      <c r="Y435" s="112" t="n"/>
      <c r="Z435" s="183">
        <f>Y435*F435</f>
        <v>0</v>
      </c>
      <c r="AA435" s="108" t="n"/>
      <c r="AB435" s="191">
        <f>AA435*E435</f>
        <v>0</v>
      </c>
      <c r="AC435" s="112" t="n"/>
      <c r="AD435" s="183">
        <f>AC435*F435</f>
        <v>0</v>
      </c>
      <c r="AE435" s="108" t="n"/>
      <c r="AF435" s="191">
        <f>AE435*E435</f>
        <v>0</v>
      </c>
      <c r="AG435" s="112" t="n"/>
      <c r="AH435" s="183">
        <f>AG435*F435</f>
        <v>0</v>
      </c>
      <c r="AI435" s="108" t="n"/>
      <c r="AJ435" s="191">
        <f>AI435*E435</f>
        <v>0</v>
      </c>
      <c r="AK435" s="112" t="n"/>
      <c r="AL435" s="183">
        <f>AK435*F435</f>
        <v>0</v>
      </c>
      <c r="AM435" s="113" t="n"/>
      <c r="AN435" s="192">
        <f>AM435*E435</f>
        <v>0</v>
      </c>
      <c r="AO435" s="115" t="n"/>
      <c r="AP435" s="183">
        <f>AO435*F435</f>
        <v>0</v>
      </c>
      <c r="AQ435" s="113" t="n"/>
      <c r="AR435" s="192">
        <f>AQ435*E435</f>
        <v>0</v>
      </c>
      <c r="AS435" s="115" t="n"/>
      <c r="AT435" s="183">
        <f>AS435*F435</f>
        <v>0</v>
      </c>
      <c r="AU435" s="113" t="n"/>
      <c r="AV435" s="192">
        <f>AU435*E435</f>
        <v>0</v>
      </c>
      <c r="AW435" s="115" t="n"/>
      <c r="AX435" s="183">
        <f>AW435*F435</f>
        <v>0</v>
      </c>
      <c r="AY435" s="113" t="n"/>
      <c r="AZ435" s="192">
        <f>AY435*E435</f>
        <v>0</v>
      </c>
      <c r="BA435" s="115" t="n"/>
      <c r="BB435" s="183">
        <f>BA435*F435</f>
        <v>0</v>
      </c>
      <c r="BC435" s="113" t="n"/>
      <c r="BD435" s="192">
        <f>BC435*E435</f>
        <v>0</v>
      </c>
      <c r="BE435" s="115" t="n"/>
      <c r="BF435" s="183">
        <f>BE435*F435</f>
        <v>0</v>
      </c>
    </row>
    <row r="436" ht="28.8" customHeight="1">
      <c r="A436" s="19" t="inlineStr">
        <is>
          <t>08.026.0300</t>
        </is>
      </c>
      <c r="B436" s="15" t="inlineStr">
        <is>
          <t>שלט סנדביץ' חרוט עם כיתוב בצבע כנדרש במידות 20X70 מ'מ</t>
        </is>
      </c>
      <c r="C436" s="14" t="inlineStr">
        <is>
          <t>יח'</t>
        </is>
      </c>
      <c r="D436" s="193" t="n">
        <v>29</v>
      </c>
      <c r="E436" s="180">
        <f>D436*(1-$E$2)</f>
        <v>24.65</v>
      </c>
      <c r="F436" s="194">
        <f>E436*(1+$F$2)</f>
        <v>25.8825</v>
      </c>
      <c r="H436" s="46">
        <f>K436+O436+W436+AA436+AE436+AI436+AQ436+AU436+AY436+BC436</f>
        <v>0</v>
      </c>
      <c r="I436" s="59">
        <f>M436+Q436+U436+Y436+AC436+AG436+AK436+AO436+AS436+AW436+BA436+BE436</f>
        <v>0</v>
      </c>
      <c r="K436" s="108" t="n"/>
      <c r="L436" s="190">
        <f>K436*E436</f>
        <v>0</v>
      </c>
      <c r="M436" s="110" t="n"/>
      <c r="N436" s="183">
        <f>M436*F436</f>
        <v>0</v>
      </c>
      <c r="O436" s="108" t="n"/>
      <c r="P436" s="191">
        <f>O436*E436</f>
        <v>0</v>
      </c>
      <c r="Q436" s="112" t="n"/>
      <c r="R436" s="183">
        <f>Q436*F436</f>
        <v>0</v>
      </c>
      <c r="S436" s="108" t="n"/>
      <c r="T436" s="191">
        <f>S436*E436</f>
        <v>0</v>
      </c>
      <c r="U436" s="112" t="n"/>
      <c r="V436" s="183">
        <f>U436*F436</f>
        <v>0</v>
      </c>
      <c r="W436" s="108" t="n"/>
      <c r="X436" s="191">
        <f>W436*E436</f>
        <v>0</v>
      </c>
      <c r="Y436" s="112" t="n"/>
      <c r="Z436" s="183">
        <f>Y436*F436</f>
        <v>0</v>
      </c>
      <c r="AA436" s="108" t="n"/>
      <c r="AB436" s="191">
        <f>AA436*E436</f>
        <v>0</v>
      </c>
      <c r="AC436" s="112" t="n"/>
      <c r="AD436" s="183">
        <f>AC436*F436</f>
        <v>0</v>
      </c>
      <c r="AE436" s="108" t="n"/>
      <c r="AF436" s="191">
        <f>AE436*E436</f>
        <v>0</v>
      </c>
      <c r="AG436" s="112" t="n"/>
      <c r="AH436" s="183">
        <f>AG436*F436</f>
        <v>0</v>
      </c>
      <c r="AI436" s="108" t="n"/>
      <c r="AJ436" s="191">
        <f>AI436*E436</f>
        <v>0</v>
      </c>
      <c r="AK436" s="112" t="n"/>
      <c r="AL436" s="183">
        <f>AK436*F436</f>
        <v>0</v>
      </c>
      <c r="AM436" s="113" t="n"/>
      <c r="AN436" s="192">
        <f>AM436*E436</f>
        <v>0</v>
      </c>
      <c r="AO436" s="115" t="n"/>
      <c r="AP436" s="183">
        <f>AO436*F436</f>
        <v>0</v>
      </c>
      <c r="AQ436" s="113" t="n"/>
      <c r="AR436" s="192">
        <f>AQ436*E436</f>
        <v>0</v>
      </c>
      <c r="AS436" s="115" t="n"/>
      <c r="AT436" s="183">
        <f>AS436*F436</f>
        <v>0</v>
      </c>
      <c r="AU436" s="113" t="n"/>
      <c r="AV436" s="192">
        <f>AU436*E436</f>
        <v>0</v>
      </c>
      <c r="AW436" s="115" t="n"/>
      <c r="AX436" s="183">
        <f>AW436*F436</f>
        <v>0</v>
      </c>
      <c r="AY436" s="113" t="n"/>
      <c r="AZ436" s="192">
        <f>AY436*E436</f>
        <v>0</v>
      </c>
      <c r="BA436" s="115" t="n"/>
      <c r="BB436" s="183">
        <f>BA436*F436</f>
        <v>0</v>
      </c>
      <c r="BC436" s="113" t="n"/>
      <c r="BD436" s="192">
        <f>BC436*E436</f>
        <v>0</v>
      </c>
      <c r="BE436" s="115" t="n"/>
      <c r="BF436" s="183">
        <f>BE436*F436</f>
        <v>0</v>
      </c>
    </row>
    <row r="437" ht="28.8" customHeight="1">
      <c r="A437" s="19" t="inlineStr">
        <is>
          <t>08.026.0310</t>
        </is>
      </c>
      <c r="B437" s="15" t="inlineStr">
        <is>
          <t>שלט סנדביץ' חרוט עם כיתוב בצבע כנדרש במידות 40X80 מ'מ</t>
        </is>
      </c>
      <c r="C437" s="14" t="inlineStr">
        <is>
          <t>יח'</t>
        </is>
      </c>
      <c r="D437" s="193" t="n">
        <v>35</v>
      </c>
      <c r="E437" s="180">
        <f>D437*(1-$E$2)</f>
        <v>29.75</v>
      </c>
      <c r="F437" s="194">
        <f>E437*(1+$F$2)</f>
        <v>31.2375</v>
      </c>
      <c r="H437" s="46">
        <f>K437+O437+W437+AA437+AE437+AI437+AQ437+AU437+AY437+BC437</f>
        <v>0</v>
      </c>
      <c r="I437" s="59">
        <f>M437+Q437+U437+Y437+AC437+AG437+AK437+AO437+AS437+AW437+BA437+BE437</f>
        <v>0</v>
      </c>
      <c r="K437" s="108" t="n"/>
      <c r="L437" s="190">
        <f>K437*E437</f>
        <v>0</v>
      </c>
      <c r="M437" s="110" t="n"/>
      <c r="N437" s="183">
        <f>M437*F437</f>
        <v>0</v>
      </c>
      <c r="O437" s="108" t="n"/>
      <c r="P437" s="191">
        <f>O437*E437</f>
        <v>0</v>
      </c>
      <c r="Q437" s="112" t="n"/>
      <c r="R437" s="183">
        <f>Q437*F437</f>
        <v>0</v>
      </c>
      <c r="S437" s="108" t="n"/>
      <c r="T437" s="191">
        <f>S437*E437</f>
        <v>0</v>
      </c>
      <c r="U437" s="112" t="n"/>
      <c r="V437" s="183">
        <f>U437*F437</f>
        <v>0</v>
      </c>
      <c r="W437" s="108" t="n"/>
      <c r="X437" s="191">
        <f>W437*E437</f>
        <v>0</v>
      </c>
      <c r="Y437" s="112" t="n"/>
      <c r="Z437" s="183">
        <f>Y437*F437</f>
        <v>0</v>
      </c>
      <c r="AA437" s="108" t="n"/>
      <c r="AB437" s="191">
        <f>AA437*E437</f>
        <v>0</v>
      </c>
      <c r="AC437" s="112" t="n"/>
      <c r="AD437" s="183">
        <f>AC437*F437</f>
        <v>0</v>
      </c>
      <c r="AE437" s="108" t="n"/>
      <c r="AF437" s="191">
        <f>AE437*E437</f>
        <v>0</v>
      </c>
      <c r="AG437" s="112" t="n"/>
      <c r="AH437" s="183">
        <f>AG437*F437</f>
        <v>0</v>
      </c>
      <c r="AI437" s="108" t="n"/>
      <c r="AJ437" s="191">
        <f>AI437*E437</f>
        <v>0</v>
      </c>
      <c r="AK437" s="112" t="n"/>
      <c r="AL437" s="183">
        <f>AK437*F437</f>
        <v>0</v>
      </c>
      <c r="AM437" s="113" t="n"/>
      <c r="AN437" s="192">
        <f>AM437*E437</f>
        <v>0</v>
      </c>
      <c r="AO437" s="115" t="n"/>
      <c r="AP437" s="183">
        <f>AO437*F437</f>
        <v>0</v>
      </c>
      <c r="AQ437" s="113" t="n"/>
      <c r="AR437" s="192">
        <f>AQ437*E437</f>
        <v>0</v>
      </c>
      <c r="AS437" s="115" t="n"/>
      <c r="AT437" s="183">
        <f>AS437*F437</f>
        <v>0</v>
      </c>
      <c r="AU437" s="113" t="n"/>
      <c r="AV437" s="192">
        <f>AU437*E437</f>
        <v>0</v>
      </c>
      <c r="AW437" s="115" t="n"/>
      <c r="AX437" s="183">
        <f>AW437*F437</f>
        <v>0</v>
      </c>
      <c r="AY437" s="113" t="n"/>
      <c r="AZ437" s="192">
        <f>AY437*E437</f>
        <v>0</v>
      </c>
      <c r="BA437" s="115" t="n"/>
      <c r="BB437" s="183">
        <f>BA437*F437</f>
        <v>0</v>
      </c>
      <c r="BC437" s="113" t="n"/>
      <c r="BD437" s="192">
        <f>BC437*E437</f>
        <v>0</v>
      </c>
      <c r="BE437" s="115" t="n"/>
      <c r="BF437" s="183">
        <f>BE437*F437</f>
        <v>0</v>
      </c>
    </row>
    <row r="438" ht="28.8" customHeight="1">
      <c r="A438" s="19" t="inlineStr">
        <is>
          <t>08.026.0320</t>
        </is>
      </c>
      <c r="B438" s="15" t="inlineStr">
        <is>
          <t>שלט סנדביץ' חרוט עם כיתוב בצבע כנדרש במידות 50X100 מ'מ</t>
        </is>
      </c>
      <c r="C438" s="14" t="inlineStr">
        <is>
          <t>יח'</t>
        </is>
      </c>
      <c r="D438" s="193" t="n">
        <v>40</v>
      </c>
      <c r="E438" s="180">
        <f>D438*(1-$E$2)</f>
        <v>34</v>
      </c>
      <c r="F438" s="194">
        <f>E438*(1+$F$2)</f>
        <v>35.7</v>
      </c>
      <c r="H438" s="46">
        <f>K438+O438+W438+AA438+AE438+AI438+AQ438+AU438+AY438+BC438</f>
        <v>0</v>
      </c>
      <c r="I438" s="59">
        <f>M438+Q438+U438+Y438+AC438+AG438+AK438+AO438+AS438+AW438+BA438+BE438</f>
        <v>0</v>
      </c>
      <c r="K438" s="108" t="n"/>
      <c r="L438" s="190">
        <f>K438*E438</f>
        <v>0</v>
      </c>
      <c r="M438" s="110" t="n"/>
      <c r="N438" s="183">
        <f>M438*F438</f>
        <v>0</v>
      </c>
      <c r="O438" s="108" t="n"/>
      <c r="P438" s="191">
        <f>O438*E438</f>
        <v>0</v>
      </c>
      <c r="Q438" s="112" t="n"/>
      <c r="R438" s="183">
        <f>Q438*F438</f>
        <v>0</v>
      </c>
      <c r="S438" s="108" t="n"/>
      <c r="T438" s="191">
        <f>S438*E438</f>
        <v>0</v>
      </c>
      <c r="U438" s="112" t="n"/>
      <c r="V438" s="183">
        <f>U438*F438</f>
        <v>0</v>
      </c>
      <c r="W438" s="108" t="n"/>
      <c r="X438" s="191">
        <f>W438*E438</f>
        <v>0</v>
      </c>
      <c r="Y438" s="112" t="n"/>
      <c r="Z438" s="183">
        <f>Y438*F438</f>
        <v>0</v>
      </c>
      <c r="AA438" s="108" t="n"/>
      <c r="AB438" s="191">
        <f>AA438*E438</f>
        <v>0</v>
      </c>
      <c r="AC438" s="112" t="n"/>
      <c r="AD438" s="183">
        <f>AC438*F438</f>
        <v>0</v>
      </c>
      <c r="AE438" s="108" t="n"/>
      <c r="AF438" s="191">
        <f>AE438*E438</f>
        <v>0</v>
      </c>
      <c r="AG438" s="112" t="n"/>
      <c r="AH438" s="183">
        <f>AG438*F438</f>
        <v>0</v>
      </c>
      <c r="AI438" s="108" t="n"/>
      <c r="AJ438" s="191">
        <f>AI438*E438</f>
        <v>0</v>
      </c>
      <c r="AK438" s="112" t="n"/>
      <c r="AL438" s="183">
        <f>AK438*F438</f>
        <v>0</v>
      </c>
      <c r="AM438" s="113" t="n"/>
      <c r="AN438" s="192">
        <f>AM438*E438</f>
        <v>0</v>
      </c>
      <c r="AO438" s="115" t="n"/>
      <c r="AP438" s="183">
        <f>AO438*F438</f>
        <v>0</v>
      </c>
      <c r="AQ438" s="113" t="n"/>
      <c r="AR438" s="192">
        <f>AQ438*E438</f>
        <v>0</v>
      </c>
      <c r="AS438" s="115" t="n"/>
      <c r="AT438" s="183">
        <f>AS438*F438</f>
        <v>0</v>
      </c>
      <c r="AU438" s="113" t="n"/>
      <c r="AV438" s="192">
        <f>AU438*E438</f>
        <v>0</v>
      </c>
      <c r="AW438" s="115" t="n"/>
      <c r="AX438" s="183">
        <f>AW438*F438</f>
        <v>0</v>
      </c>
      <c r="AY438" s="113" t="n"/>
      <c r="AZ438" s="192">
        <f>AY438*E438</f>
        <v>0</v>
      </c>
      <c r="BA438" s="115" t="n"/>
      <c r="BB438" s="183">
        <f>BA438*F438</f>
        <v>0</v>
      </c>
      <c r="BC438" s="113" t="n"/>
      <c r="BD438" s="192">
        <f>BC438*E438</f>
        <v>0</v>
      </c>
      <c r="BE438" s="115" t="n"/>
      <c r="BF438" s="183">
        <f>BE438*F438</f>
        <v>0</v>
      </c>
    </row>
    <row r="439" ht="28.8" customHeight="1">
      <c r="A439" s="19" t="inlineStr">
        <is>
          <t>08.026.0400</t>
        </is>
      </c>
      <c r="B439" s="15" t="inlineStr">
        <is>
          <t>אתור תקלה במתקן חשמל ותיקון קצר לרבות החלפת נתיך שרוף (עבודה בלבד - עבור ציוד ישולם בנפרד)</t>
        </is>
      </c>
      <c r="C439" s="14" t="inlineStr">
        <is>
          <t>נק'</t>
        </is>
      </c>
      <c r="D439" s="193" t="n">
        <v>232</v>
      </c>
      <c r="E439" s="180">
        <f>D439*(1-$E$2)</f>
        <v>197.2</v>
      </c>
      <c r="F439" s="194">
        <f>E439*(1+$F$2)</f>
        <v>207.06</v>
      </c>
      <c r="H439" s="46">
        <f>K439+O439+W439+AA439+AE439+AI439+AQ439+AU439+AY439+BC439</f>
        <v>0</v>
      </c>
      <c r="I439" s="59">
        <f>M439+Q439+U439+Y439+AC439+AG439+AK439+AO439+AS439+AW439+BA439+BE439</f>
        <v>0</v>
      </c>
      <c r="K439" s="108" t="n"/>
      <c r="L439" s="190">
        <f>K439*E439</f>
        <v>0</v>
      </c>
      <c r="M439" s="110" t="n"/>
      <c r="N439" s="183">
        <f>M439*F439</f>
        <v>0</v>
      </c>
      <c r="O439" s="108" t="n"/>
      <c r="P439" s="191">
        <f>O439*E439</f>
        <v>0</v>
      </c>
      <c r="Q439" s="112" t="n"/>
      <c r="R439" s="183">
        <f>Q439*F439</f>
        <v>0</v>
      </c>
      <c r="S439" s="108" t="n"/>
      <c r="T439" s="191">
        <f>S439*E439</f>
        <v>0</v>
      </c>
      <c r="U439" s="112" t="n"/>
      <c r="V439" s="183">
        <f>U439*F439</f>
        <v>0</v>
      </c>
      <c r="W439" s="108" t="n"/>
      <c r="X439" s="191">
        <f>W439*E439</f>
        <v>0</v>
      </c>
      <c r="Y439" s="112" t="n"/>
      <c r="Z439" s="183">
        <f>Y439*F439</f>
        <v>0</v>
      </c>
      <c r="AA439" s="108" t="n"/>
      <c r="AB439" s="191">
        <f>AA439*E439</f>
        <v>0</v>
      </c>
      <c r="AC439" s="112" t="n"/>
      <c r="AD439" s="183">
        <f>AC439*F439</f>
        <v>0</v>
      </c>
      <c r="AE439" s="108" t="n"/>
      <c r="AF439" s="191">
        <f>AE439*E439</f>
        <v>0</v>
      </c>
      <c r="AG439" s="112" t="n"/>
      <c r="AH439" s="183">
        <f>AG439*F439</f>
        <v>0</v>
      </c>
      <c r="AI439" s="108" t="n"/>
      <c r="AJ439" s="191">
        <f>AI439*E439</f>
        <v>0</v>
      </c>
      <c r="AK439" s="112" t="n"/>
      <c r="AL439" s="183">
        <f>AK439*F439</f>
        <v>0</v>
      </c>
      <c r="AM439" s="113" t="n"/>
      <c r="AN439" s="192">
        <f>AM439*E439</f>
        <v>0</v>
      </c>
      <c r="AO439" s="115" t="n"/>
      <c r="AP439" s="183">
        <f>AO439*F439</f>
        <v>0</v>
      </c>
      <c r="AQ439" s="113" t="n"/>
      <c r="AR439" s="192">
        <f>AQ439*E439</f>
        <v>0</v>
      </c>
      <c r="AS439" s="115" t="n"/>
      <c r="AT439" s="183">
        <f>AS439*F439</f>
        <v>0</v>
      </c>
      <c r="AU439" s="113" t="n"/>
      <c r="AV439" s="192">
        <f>AU439*E439</f>
        <v>0</v>
      </c>
      <c r="AW439" s="115" t="n"/>
      <c r="AX439" s="183">
        <f>AW439*F439</f>
        <v>0</v>
      </c>
      <c r="AY439" s="113" t="n"/>
      <c r="AZ439" s="192">
        <f>AY439*E439</f>
        <v>0</v>
      </c>
      <c r="BA439" s="115" t="n"/>
      <c r="BB439" s="183">
        <f>BA439*F439</f>
        <v>0</v>
      </c>
      <c r="BC439" s="113" t="n"/>
      <c r="BD439" s="192">
        <f>BC439*E439</f>
        <v>0</v>
      </c>
      <c r="BE439" s="115" t="n"/>
      <c r="BF439" s="183">
        <f>BE439*F439</f>
        <v>0</v>
      </c>
    </row>
    <row r="440" ht="42.6" customHeight="1">
      <c r="A440" s="19" t="inlineStr">
        <is>
          <t>08.027.0010</t>
        </is>
      </c>
      <c r="B440" s="15" t="inlineStr">
        <is>
          <t>חיבור חשמלי מושלם למנוע תלת פאזי עד 10 כ"ס, לרבות כל חומרי העזר וצינור משוריין שרשורי עם ציפוי פלסטי בקרבת המנוע</t>
        </is>
      </c>
      <c r="C440" s="14" t="inlineStr">
        <is>
          <t>קומפ</t>
        </is>
      </c>
      <c r="D440" s="193" t="n">
        <v>205</v>
      </c>
      <c r="E440" s="180">
        <f>D440*(1-$E$2)</f>
        <v>174.25</v>
      </c>
      <c r="F440" s="194">
        <f>E440*(1+$F$2)</f>
        <v>182.9625</v>
      </c>
      <c r="H440" s="46">
        <f>K440+O440+W440+AA440+AE440+AI440+AQ440+AU440+AY440+BC440</f>
        <v>0</v>
      </c>
      <c r="I440" s="59">
        <f>M440+Q440+U440+Y440+AC440+AG440+AK440+AO440+AS440+AW440+BA440+BE440</f>
        <v>0</v>
      </c>
      <c r="K440" s="108" t="n"/>
      <c r="L440" s="190">
        <f>K440*E440</f>
        <v>0</v>
      </c>
      <c r="M440" s="110" t="n"/>
      <c r="N440" s="183">
        <f>M440*F440</f>
        <v>0</v>
      </c>
      <c r="O440" s="108" t="n"/>
      <c r="P440" s="191">
        <f>O440*E440</f>
        <v>0</v>
      </c>
      <c r="Q440" s="112" t="n"/>
      <c r="R440" s="183">
        <f>Q440*F440</f>
        <v>0</v>
      </c>
      <c r="S440" s="108" t="n"/>
      <c r="T440" s="191">
        <f>S440*E440</f>
        <v>0</v>
      </c>
      <c r="U440" s="112" t="n"/>
      <c r="V440" s="183">
        <f>U440*F440</f>
        <v>0</v>
      </c>
      <c r="W440" s="108" t="n"/>
      <c r="X440" s="191">
        <f>W440*E440</f>
        <v>0</v>
      </c>
      <c r="Y440" s="112" t="n"/>
      <c r="Z440" s="183">
        <f>Y440*F440</f>
        <v>0</v>
      </c>
      <c r="AA440" s="108" t="n"/>
      <c r="AB440" s="191">
        <f>AA440*E440</f>
        <v>0</v>
      </c>
      <c r="AC440" s="112" t="n"/>
      <c r="AD440" s="183">
        <f>AC440*F440</f>
        <v>0</v>
      </c>
      <c r="AE440" s="108" t="n"/>
      <c r="AF440" s="191">
        <f>AE440*E440</f>
        <v>0</v>
      </c>
      <c r="AG440" s="112" t="n"/>
      <c r="AH440" s="183">
        <f>AG440*F440</f>
        <v>0</v>
      </c>
      <c r="AI440" s="108" t="n"/>
      <c r="AJ440" s="191">
        <f>AI440*E440</f>
        <v>0</v>
      </c>
      <c r="AK440" s="112" t="n"/>
      <c r="AL440" s="183">
        <f>AK440*F440</f>
        <v>0</v>
      </c>
      <c r="AM440" s="113" t="n"/>
      <c r="AN440" s="192">
        <f>AM440*E440</f>
        <v>0</v>
      </c>
      <c r="AO440" s="115" t="n"/>
      <c r="AP440" s="183">
        <f>AO440*F440</f>
        <v>0</v>
      </c>
      <c r="AQ440" s="113" t="n"/>
      <c r="AR440" s="192">
        <f>AQ440*E440</f>
        <v>0</v>
      </c>
      <c r="AS440" s="115" t="n"/>
      <c r="AT440" s="183">
        <f>AS440*F440</f>
        <v>0</v>
      </c>
      <c r="AU440" s="113" t="n"/>
      <c r="AV440" s="192">
        <f>AU440*E440</f>
        <v>0</v>
      </c>
      <c r="AW440" s="115" t="n"/>
      <c r="AX440" s="183">
        <f>AW440*F440</f>
        <v>0</v>
      </c>
      <c r="AY440" s="113" t="n"/>
      <c r="AZ440" s="192">
        <f>AY440*E440</f>
        <v>0</v>
      </c>
      <c r="BA440" s="115" t="n"/>
      <c r="BB440" s="183">
        <f>BA440*F440</f>
        <v>0</v>
      </c>
      <c r="BC440" s="113" t="n"/>
      <c r="BD440" s="192">
        <f>BC440*E440</f>
        <v>0</v>
      </c>
      <c r="BE440" s="115" t="n"/>
      <c r="BF440" s="183">
        <f>BE440*F440</f>
        <v>0</v>
      </c>
    </row>
    <row r="441" ht="42.6" customHeight="1">
      <c r="A441" s="19" t="inlineStr">
        <is>
          <t>08.027.0020</t>
        </is>
      </c>
      <c r="B441" s="15" t="inlineStr">
        <is>
          <t>חיבור חשמלי מושלם למנוע תלת פאזי עד 20 כ"ס, לרבות כל חומרי העזר וצינור משוריין שרשורי עם ציפוי פלסטי בקרבת המנוע</t>
        </is>
      </c>
      <c r="C441" s="14" t="inlineStr">
        <is>
          <t>קומפ</t>
        </is>
      </c>
      <c r="D441" s="193" t="n">
        <v>258</v>
      </c>
      <c r="E441" s="180">
        <f>D441*(1-$E$2)</f>
        <v>219.29999999999998</v>
      </c>
      <c r="F441" s="194">
        <f>E441*(1+$F$2)</f>
        <v>230.265</v>
      </c>
      <c r="H441" s="46">
        <f>K441+O441+W441+AA441+AE441+AI441+AQ441+AU441+AY441+BC441</f>
        <v>0</v>
      </c>
      <c r="I441" s="59">
        <f>M441+Q441+U441+Y441+AC441+AG441+AK441+AO441+AS441+AW441+BA441+BE441</f>
        <v>0</v>
      </c>
      <c r="K441" s="108" t="n"/>
      <c r="L441" s="190">
        <f>K441*E441</f>
        <v>0</v>
      </c>
      <c r="M441" s="110" t="n"/>
      <c r="N441" s="183">
        <f>M441*F441</f>
        <v>0</v>
      </c>
      <c r="O441" s="108" t="n"/>
      <c r="P441" s="191">
        <f>O441*E441</f>
        <v>0</v>
      </c>
      <c r="Q441" s="112" t="n"/>
      <c r="R441" s="183">
        <f>Q441*F441</f>
        <v>0</v>
      </c>
      <c r="S441" s="108" t="n"/>
      <c r="T441" s="191">
        <f>S441*E441</f>
        <v>0</v>
      </c>
      <c r="U441" s="112" t="n"/>
      <c r="V441" s="183">
        <f>U441*F441</f>
        <v>0</v>
      </c>
      <c r="W441" s="108" t="n"/>
      <c r="X441" s="191">
        <f>W441*E441</f>
        <v>0</v>
      </c>
      <c r="Y441" s="112" t="n"/>
      <c r="Z441" s="183">
        <f>Y441*F441</f>
        <v>0</v>
      </c>
      <c r="AA441" s="108" t="n"/>
      <c r="AB441" s="191">
        <f>AA441*E441</f>
        <v>0</v>
      </c>
      <c r="AC441" s="112" t="n"/>
      <c r="AD441" s="183">
        <f>AC441*F441</f>
        <v>0</v>
      </c>
      <c r="AE441" s="108" t="n"/>
      <c r="AF441" s="191">
        <f>AE441*E441</f>
        <v>0</v>
      </c>
      <c r="AG441" s="112" t="n"/>
      <c r="AH441" s="183">
        <f>AG441*F441</f>
        <v>0</v>
      </c>
      <c r="AI441" s="108" t="n"/>
      <c r="AJ441" s="191">
        <f>AI441*E441</f>
        <v>0</v>
      </c>
      <c r="AK441" s="112" t="n"/>
      <c r="AL441" s="183">
        <f>AK441*F441</f>
        <v>0</v>
      </c>
      <c r="AM441" s="113" t="n"/>
      <c r="AN441" s="192">
        <f>AM441*E441</f>
        <v>0</v>
      </c>
      <c r="AO441" s="115" t="n"/>
      <c r="AP441" s="183">
        <f>AO441*F441</f>
        <v>0</v>
      </c>
      <c r="AQ441" s="113" t="n"/>
      <c r="AR441" s="192">
        <f>AQ441*E441</f>
        <v>0</v>
      </c>
      <c r="AS441" s="115" t="n"/>
      <c r="AT441" s="183">
        <f>AS441*F441</f>
        <v>0</v>
      </c>
      <c r="AU441" s="113" t="n"/>
      <c r="AV441" s="192">
        <f>AU441*E441</f>
        <v>0</v>
      </c>
      <c r="AW441" s="115" t="n"/>
      <c r="AX441" s="183">
        <f>AW441*F441</f>
        <v>0</v>
      </c>
      <c r="AY441" s="113" t="n"/>
      <c r="AZ441" s="192">
        <f>AY441*E441</f>
        <v>0</v>
      </c>
      <c r="BA441" s="115" t="n"/>
      <c r="BB441" s="183">
        <f>BA441*F441</f>
        <v>0</v>
      </c>
      <c r="BC441" s="113" t="n"/>
      <c r="BD441" s="192">
        <f>BC441*E441</f>
        <v>0</v>
      </c>
      <c r="BE441" s="115" t="n"/>
      <c r="BF441" s="183">
        <f>BE441*F441</f>
        <v>0</v>
      </c>
    </row>
    <row r="442" ht="42.6" customHeight="1">
      <c r="A442" s="19" t="inlineStr">
        <is>
          <t>08.027.0030</t>
        </is>
      </c>
      <c r="B442" s="15" t="inlineStr">
        <is>
          <t>חיבור חשמלי מושלם למנוע תלת פאזי עד 30 כ"ס, לרבות כל חומרי העזר וצינור משוריין שרשורי עם ציפוי פלסטי בקרבת המנוע</t>
        </is>
      </c>
      <c r="C442" s="14" t="inlineStr">
        <is>
          <t>קומפ</t>
        </is>
      </c>
      <c r="D442" s="193" t="n">
        <v>274</v>
      </c>
      <c r="E442" s="180">
        <f>D442*(1-$E$2)</f>
        <v>232.9</v>
      </c>
      <c r="F442" s="194">
        <f>E442*(1+$F$2)</f>
        <v>244.54500000000002</v>
      </c>
      <c r="H442" s="46">
        <f>K442+O442+W442+AA442+AE442+AI442+AQ442+AU442+AY442+BC442</f>
        <v>0</v>
      </c>
      <c r="I442" s="59">
        <f>M442+Q442+U442+Y442+AC442+AG442+AK442+AO442+AS442+AW442+BA442+BE442</f>
        <v>0</v>
      </c>
      <c r="K442" s="108" t="n"/>
      <c r="L442" s="190">
        <f>K442*E442</f>
        <v>0</v>
      </c>
      <c r="M442" s="110" t="n"/>
      <c r="N442" s="183">
        <f>M442*F442</f>
        <v>0</v>
      </c>
      <c r="O442" s="108" t="n"/>
      <c r="P442" s="191">
        <f>O442*E442</f>
        <v>0</v>
      </c>
      <c r="Q442" s="112" t="n"/>
      <c r="R442" s="183">
        <f>Q442*F442</f>
        <v>0</v>
      </c>
      <c r="S442" s="108" t="n"/>
      <c r="T442" s="191">
        <f>S442*E442</f>
        <v>0</v>
      </c>
      <c r="U442" s="112" t="n"/>
      <c r="V442" s="183">
        <f>U442*F442</f>
        <v>0</v>
      </c>
      <c r="W442" s="108" t="n"/>
      <c r="X442" s="191">
        <f>W442*E442</f>
        <v>0</v>
      </c>
      <c r="Y442" s="112" t="n"/>
      <c r="Z442" s="183">
        <f>Y442*F442</f>
        <v>0</v>
      </c>
      <c r="AA442" s="108" t="n"/>
      <c r="AB442" s="191">
        <f>AA442*E442</f>
        <v>0</v>
      </c>
      <c r="AC442" s="112" t="n"/>
      <c r="AD442" s="183">
        <f>AC442*F442</f>
        <v>0</v>
      </c>
      <c r="AE442" s="108" t="n"/>
      <c r="AF442" s="191">
        <f>AE442*E442</f>
        <v>0</v>
      </c>
      <c r="AG442" s="112" t="n"/>
      <c r="AH442" s="183">
        <f>AG442*F442</f>
        <v>0</v>
      </c>
      <c r="AI442" s="108" t="n"/>
      <c r="AJ442" s="191">
        <f>AI442*E442</f>
        <v>0</v>
      </c>
      <c r="AK442" s="112" t="n"/>
      <c r="AL442" s="183">
        <f>AK442*F442</f>
        <v>0</v>
      </c>
      <c r="AM442" s="113" t="n"/>
      <c r="AN442" s="192">
        <f>AM442*E442</f>
        <v>0</v>
      </c>
      <c r="AO442" s="115" t="n"/>
      <c r="AP442" s="183">
        <f>AO442*F442</f>
        <v>0</v>
      </c>
      <c r="AQ442" s="113" t="n"/>
      <c r="AR442" s="192">
        <f>AQ442*E442</f>
        <v>0</v>
      </c>
      <c r="AS442" s="115" t="n"/>
      <c r="AT442" s="183">
        <f>AS442*F442</f>
        <v>0</v>
      </c>
      <c r="AU442" s="113" t="n"/>
      <c r="AV442" s="192">
        <f>AU442*E442</f>
        <v>0</v>
      </c>
      <c r="AW442" s="115" t="n"/>
      <c r="AX442" s="183">
        <f>AW442*F442</f>
        <v>0</v>
      </c>
      <c r="AY442" s="113" t="n"/>
      <c r="AZ442" s="192">
        <f>AY442*E442</f>
        <v>0</v>
      </c>
      <c r="BA442" s="115" t="n"/>
      <c r="BB442" s="183">
        <f>BA442*F442</f>
        <v>0</v>
      </c>
      <c r="BC442" s="113" t="n"/>
      <c r="BD442" s="192">
        <f>BC442*E442</f>
        <v>0</v>
      </c>
      <c r="BE442" s="115" t="n"/>
      <c r="BF442" s="183">
        <f>BE442*F442</f>
        <v>0</v>
      </c>
    </row>
    <row r="443" ht="42.6" customHeight="1">
      <c r="A443" s="19" t="inlineStr">
        <is>
          <t>08.027.0040</t>
        </is>
      </c>
      <c r="B443" s="15" t="inlineStr">
        <is>
          <t>חיבור חשמלי מושלם למנוע תלת פאזי עד 40 כ"ס, לרבות כל חומרי העזר וצינור משוריין שרשורי עם ציפוי פלסטי בקרבת המנוע</t>
        </is>
      </c>
      <c r="C443" s="14" t="inlineStr">
        <is>
          <t>קומפ</t>
        </is>
      </c>
      <c r="D443" s="193" t="n">
        <v>343</v>
      </c>
      <c r="E443" s="180">
        <f>D443*(1-$E$2)</f>
        <v>291.55</v>
      </c>
      <c r="F443" s="194">
        <f>E443*(1+$F$2)</f>
        <v>306.1275</v>
      </c>
      <c r="H443" s="46">
        <f>K443+O443+W443+AA443+AE443+AI443+AQ443+AU443+AY443+BC443</f>
        <v>0</v>
      </c>
      <c r="I443" s="59">
        <f>M443+Q443+U443+Y443+AC443+AG443+AK443+AO443+AS443+AW443+BA443+BE443</f>
        <v>0</v>
      </c>
      <c r="K443" s="108" t="n"/>
      <c r="L443" s="190">
        <f>K443*E443</f>
        <v>0</v>
      </c>
      <c r="M443" s="110" t="n"/>
      <c r="N443" s="183">
        <f>M443*F443</f>
        <v>0</v>
      </c>
      <c r="O443" s="108" t="n"/>
      <c r="P443" s="191">
        <f>O443*E443</f>
        <v>0</v>
      </c>
      <c r="Q443" s="112" t="n"/>
      <c r="R443" s="183">
        <f>Q443*F443</f>
        <v>0</v>
      </c>
      <c r="S443" s="108" t="n"/>
      <c r="T443" s="191">
        <f>S443*E443</f>
        <v>0</v>
      </c>
      <c r="U443" s="112" t="n"/>
      <c r="V443" s="183">
        <f>U443*F443</f>
        <v>0</v>
      </c>
      <c r="W443" s="108" t="n"/>
      <c r="X443" s="191">
        <f>W443*E443</f>
        <v>0</v>
      </c>
      <c r="Y443" s="112" t="n"/>
      <c r="Z443" s="183">
        <f>Y443*F443</f>
        <v>0</v>
      </c>
      <c r="AA443" s="108" t="n"/>
      <c r="AB443" s="191">
        <f>AA443*E443</f>
        <v>0</v>
      </c>
      <c r="AC443" s="112" t="n"/>
      <c r="AD443" s="183">
        <f>AC443*F443</f>
        <v>0</v>
      </c>
      <c r="AE443" s="108" t="n"/>
      <c r="AF443" s="191">
        <f>AE443*E443</f>
        <v>0</v>
      </c>
      <c r="AG443" s="112" t="n"/>
      <c r="AH443" s="183">
        <f>AG443*F443</f>
        <v>0</v>
      </c>
      <c r="AI443" s="108" t="n"/>
      <c r="AJ443" s="191">
        <f>AI443*E443</f>
        <v>0</v>
      </c>
      <c r="AK443" s="112" t="n"/>
      <c r="AL443" s="183">
        <f>AK443*F443</f>
        <v>0</v>
      </c>
      <c r="AM443" s="113" t="n"/>
      <c r="AN443" s="192">
        <f>AM443*E443</f>
        <v>0</v>
      </c>
      <c r="AO443" s="115" t="n"/>
      <c r="AP443" s="183">
        <f>AO443*F443</f>
        <v>0</v>
      </c>
      <c r="AQ443" s="113" t="n"/>
      <c r="AR443" s="192">
        <f>AQ443*E443</f>
        <v>0</v>
      </c>
      <c r="AS443" s="115" t="n"/>
      <c r="AT443" s="183">
        <f>AS443*F443</f>
        <v>0</v>
      </c>
      <c r="AU443" s="113" t="n"/>
      <c r="AV443" s="192">
        <f>AU443*E443</f>
        <v>0</v>
      </c>
      <c r="AW443" s="115" t="n"/>
      <c r="AX443" s="183">
        <f>AW443*F443</f>
        <v>0</v>
      </c>
      <c r="AY443" s="113" t="n"/>
      <c r="AZ443" s="192">
        <f>AY443*E443</f>
        <v>0</v>
      </c>
      <c r="BA443" s="115" t="n"/>
      <c r="BB443" s="183">
        <f>BA443*F443</f>
        <v>0</v>
      </c>
      <c r="BC443" s="113" t="n"/>
      <c r="BD443" s="192">
        <f>BC443*E443</f>
        <v>0</v>
      </c>
      <c r="BE443" s="115" t="n"/>
      <c r="BF443" s="183">
        <f>BE443*F443</f>
        <v>0</v>
      </c>
    </row>
    <row r="444" ht="42.6" customHeight="1">
      <c r="A444" s="19" t="inlineStr">
        <is>
          <t>08.027.0050</t>
        </is>
      </c>
      <c r="B444" s="15" t="inlineStr">
        <is>
          <t>חיבור חשמלי מושלם למנוע תלת פאזי עד 60 כ"ס, לרבות כל חומרי העזר וצינור משוריין שרשורי עם ציפוי פלסטי בקרבת המנוע</t>
        </is>
      </c>
      <c r="C444" s="14" t="inlineStr">
        <is>
          <t>קומפ</t>
        </is>
      </c>
      <c r="D444" s="193" t="n">
        <v>365</v>
      </c>
      <c r="E444" s="180">
        <f>D444*(1-$E$2)</f>
        <v>310.25</v>
      </c>
      <c r="F444" s="194">
        <f>E444*(1+$F$2)</f>
        <v>325.7625</v>
      </c>
      <c r="H444" s="46">
        <f>K444+O444+W444+AA444+AE444+AI444+AQ444+AU444+AY444+BC444</f>
        <v>0</v>
      </c>
      <c r="I444" s="59">
        <f>M444+Q444+U444+Y444+AC444+AG444+AK444+AO444+AS444+AW444+BA444+BE444</f>
        <v>0</v>
      </c>
      <c r="K444" s="108" t="n"/>
      <c r="L444" s="190">
        <f>K444*E444</f>
        <v>0</v>
      </c>
      <c r="M444" s="110" t="n"/>
      <c r="N444" s="183">
        <f>M444*F444</f>
        <v>0</v>
      </c>
      <c r="O444" s="108" t="n"/>
      <c r="P444" s="191">
        <f>O444*E444</f>
        <v>0</v>
      </c>
      <c r="Q444" s="112" t="n"/>
      <c r="R444" s="183">
        <f>Q444*F444</f>
        <v>0</v>
      </c>
      <c r="S444" s="108" t="n"/>
      <c r="T444" s="191">
        <f>S444*E444</f>
        <v>0</v>
      </c>
      <c r="U444" s="112" t="n"/>
      <c r="V444" s="183">
        <f>U444*F444</f>
        <v>0</v>
      </c>
      <c r="W444" s="108" t="n"/>
      <c r="X444" s="191">
        <f>W444*E444</f>
        <v>0</v>
      </c>
      <c r="Y444" s="112" t="n"/>
      <c r="Z444" s="183">
        <f>Y444*F444</f>
        <v>0</v>
      </c>
      <c r="AA444" s="108" t="n"/>
      <c r="AB444" s="191">
        <f>AA444*E444</f>
        <v>0</v>
      </c>
      <c r="AC444" s="112" t="n"/>
      <c r="AD444" s="183">
        <f>AC444*F444</f>
        <v>0</v>
      </c>
      <c r="AE444" s="108" t="n"/>
      <c r="AF444" s="191">
        <f>AE444*E444</f>
        <v>0</v>
      </c>
      <c r="AG444" s="112" t="n"/>
      <c r="AH444" s="183">
        <f>AG444*F444</f>
        <v>0</v>
      </c>
      <c r="AI444" s="108" t="n"/>
      <c r="AJ444" s="191">
        <f>AI444*E444</f>
        <v>0</v>
      </c>
      <c r="AK444" s="112" t="n"/>
      <c r="AL444" s="183">
        <f>AK444*F444</f>
        <v>0</v>
      </c>
      <c r="AM444" s="113" t="n"/>
      <c r="AN444" s="192">
        <f>AM444*E444</f>
        <v>0</v>
      </c>
      <c r="AO444" s="115" t="n"/>
      <c r="AP444" s="183">
        <f>AO444*F444</f>
        <v>0</v>
      </c>
      <c r="AQ444" s="113" t="n"/>
      <c r="AR444" s="192">
        <f>AQ444*E444</f>
        <v>0</v>
      </c>
      <c r="AS444" s="115" t="n"/>
      <c r="AT444" s="183">
        <f>AS444*F444</f>
        <v>0</v>
      </c>
      <c r="AU444" s="113" t="n"/>
      <c r="AV444" s="192">
        <f>AU444*E444</f>
        <v>0</v>
      </c>
      <c r="AW444" s="115" t="n"/>
      <c r="AX444" s="183">
        <f>AW444*F444</f>
        <v>0</v>
      </c>
      <c r="AY444" s="113" t="n"/>
      <c r="AZ444" s="192">
        <f>AY444*E444</f>
        <v>0</v>
      </c>
      <c r="BA444" s="115" t="n"/>
      <c r="BB444" s="183">
        <f>BA444*F444</f>
        <v>0</v>
      </c>
      <c r="BC444" s="113" t="n"/>
      <c r="BD444" s="192">
        <f>BC444*E444</f>
        <v>0</v>
      </c>
      <c r="BE444" s="115" t="n"/>
      <c r="BF444" s="183">
        <f>BE444*F444</f>
        <v>0</v>
      </c>
    </row>
    <row r="445" ht="42.6" customHeight="1">
      <c r="A445" s="19" t="inlineStr">
        <is>
          <t>08.027.0060</t>
        </is>
      </c>
      <c r="B445" s="15" t="inlineStr">
        <is>
          <t>חיבור חשמלי מושלם למנוע תלת פאזי עד 100 כ"ס, לרבות כל חומרי העזר וצינור משוריין שרשורי עם ציפוי פלסטי בקרבת המנוע</t>
        </is>
      </c>
      <c r="C445" s="14" t="inlineStr">
        <is>
          <t>קומפ</t>
        </is>
      </c>
      <c r="D445" s="193" t="n">
        <v>457</v>
      </c>
      <c r="E445" s="180">
        <f>D445*(1-$E$2)</f>
        <v>388.45</v>
      </c>
      <c r="F445" s="194">
        <f>E445*(1+$F$2)</f>
        <v>407.8725</v>
      </c>
      <c r="H445" s="46">
        <f>K445+O445+W445+AA445+AE445+AI445+AQ445+AU445+AY445+BC445</f>
        <v>0</v>
      </c>
      <c r="I445" s="59">
        <f>M445+Q445+U445+Y445+AC445+AG445+AK445+AO445+AS445+AW445+BA445+BE445</f>
        <v>0</v>
      </c>
      <c r="K445" s="108" t="n"/>
      <c r="L445" s="190">
        <f>K445*E445</f>
        <v>0</v>
      </c>
      <c r="M445" s="110" t="n"/>
      <c r="N445" s="183">
        <f>M445*F445</f>
        <v>0</v>
      </c>
      <c r="O445" s="108" t="n"/>
      <c r="P445" s="191">
        <f>O445*E445</f>
        <v>0</v>
      </c>
      <c r="Q445" s="112" t="n"/>
      <c r="R445" s="183">
        <f>Q445*F445</f>
        <v>0</v>
      </c>
      <c r="S445" s="108" t="n"/>
      <c r="T445" s="191">
        <f>S445*E445</f>
        <v>0</v>
      </c>
      <c r="U445" s="112" t="n"/>
      <c r="V445" s="183">
        <f>U445*F445</f>
        <v>0</v>
      </c>
      <c r="W445" s="108" t="n"/>
      <c r="X445" s="191">
        <f>W445*E445</f>
        <v>0</v>
      </c>
      <c r="Y445" s="112" t="n"/>
      <c r="Z445" s="183">
        <f>Y445*F445</f>
        <v>0</v>
      </c>
      <c r="AA445" s="108" t="n"/>
      <c r="AB445" s="191">
        <f>AA445*E445</f>
        <v>0</v>
      </c>
      <c r="AC445" s="112" t="n"/>
      <c r="AD445" s="183">
        <f>AC445*F445</f>
        <v>0</v>
      </c>
      <c r="AE445" s="108" t="n"/>
      <c r="AF445" s="191">
        <f>AE445*E445</f>
        <v>0</v>
      </c>
      <c r="AG445" s="112" t="n"/>
      <c r="AH445" s="183">
        <f>AG445*F445</f>
        <v>0</v>
      </c>
      <c r="AI445" s="108" t="n"/>
      <c r="AJ445" s="191">
        <f>AI445*E445</f>
        <v>0</v>
      </c>
      <c r="AK445" s="112" t="n"/>
      <c r="AL445" s="183">
        <f>AK445*F445</f>
        <v>0</v>
      </c>
      <c r="AM445" s="113" t="n"/>
      <c r="AN445" s="192">
        <f>AM445*E445</f>
        <v>0</v>
      </c>
      <c r="AO445" s="115" t="n"/>
      <c r="AP445" s="183">
        <f>AO445*F445</f>
        <v>0</v>
      </c>
      <c r="AQ445" s="113" t="n"/>
      <c r="AR445" s="192">
        <f>AQ445*E445</f>
        <v>0</v>
      </c>
      <c r="AS445" s="115" t="n"/>
      <c r="AT445" s="183">
        <f>AS445*F445</f>
        <v>0</v>
      </c>
      <c r="AU445" s="113" t="n"/>
      <c r="AV445" s="192">
        <f>AU445*E445</f>
        <v>0</v>
      </c>
      <c r="AW445" s="115" t="n"/>
      <c r="AX445" s="183">
        <f>AW445*F445</f>
        <v>0</v>
      </c>
      <c r="AY445" s="113" t="n"/>
      <c r="AZ445" s="192">
        <f>AY445*E445</f>
        <v>0</v>
      </c>
      <c r="BA445" s="115" t="n"/>
      <c r="BB445" s="183">
        <f>BA445*F445</f>
        <v>0</v>
      </c>
      <c r="BC445" s="113" t="n"/>
      <c r="BD445" s="192">
        <f>BC445*E445</f>
        <v>0</v>
      </c>
      <c r="BE445" s="115" t="n"/>
      <c r="BF445" s="183">
        <f>BE445*F445</f>
        <v>0</v>
      </c>
    </row>
    <row r="446" ht="42.6" customHeight="1">
      <c r="A446" s="19" t="inlineStr">
        <is>
          <t>08.027.0100</t>
        </is>
      </c>
      <c r="B446" s="15" t="inlineStr">
        <is>
          <t>חיבור חשמלי מושלם לאביזר פיקוד (עד 5 גידים), לרבות כל חומרי העזר וצינור משוריין שרשורי עם ציפוי פלסטי בקרבת המנוע</t>
        </is>
      </c>
      <c r="C446" s="14" t="inlineStr">
        <is>
          <t>קומפ</t>
        </is>
      </c>
      <c r="D446" s="193" t="n">
        <v>106</v>
      </c>
      <c r="E446" s="180">
        <f>D446*(1-$E$2)</f>
        <v>90.1</v>
      </c>
      <c r="F446" s="194">
        <f>E446*(1+$F$2)</f>
        <v>94.605</v>
      </c>
      <c r="H446" s="46">
        <f>K446+O446+W446+AA446+AE446+AI446+AQ446+AU446+AY446+BC446</f>
        <v>0</v>
      </c>
      <c r="I446" s="59">
        <f>M446+Q446+U446+Y446+AC446+AG446+AK446+AO446+AS446+AW446+BA446+BE446</f>
        <v>0</v>
      </c>
      <c r="K446" s="108" t="n"/>
      <c r="L446" s="190">
        <f>K446*E446</f>
        <v>0</v>
      </c>
      <c r="M446" s="110" t="n"/>
      <c r="N446" s="183">
        <f>M446*F446</f>
        <v>0</v>
      </c>
      <c r="O446" s="108" t="n"/>
      <c r="P446" s="191">
        <f>O446*E446</f>
        <v>0</v>
      </c>
      <c r="Q446" s="112" t="n"/>
      <c r="R446" s="183">
        <f>Q446*F446</f>
        <v>0</v>
      </c>
      <c r="S446" s="108" t="n"/>
      <c r="T446" s="191">
        <f>S446*E446</f>
        <v>0</v>
      </c>
      <c r="U446" s="112" t="n"/>
      <c r="V446" s="183">
        <f>U446*F446</f>
        <v>0</v>
      </c>
      <c r="W446" s="108" t="n"/>
      <c r="X446" s="191">
        <f>W446*E446</f>
        <v>0</v>
      </c>
      <c r="Y446" s="112" t="n"/>
      <c r="Z446" s="183">
        <f>Y446*F446</f>
        <v>0</v>
      </c>
      <c r="AA446" s="108" t="n"/>
      <c r="AB446" s="191">
        <f>AA446*E446</f>
        <v>0</v>
      </c>
      <c r="AC446" s="112" t="n"/>
      <c r="AD446" s="183">
        <f>AC446*F446</f>
        <v>0</v>
      </c>
      <c r="AE446" s="108" t="n"/>
      <c r="AF446" s="191">
        <f>AE446*E446</f>
        <v>0</v>
      </c>
      <c r="AG446" s="112" t="n"/>
      <c r="AH446" s="183">
        <f>AG446*F446</f>
        <v>0</v>
      </c>
      <c r="AI446" s="108" t="n"/>
      <c r="AJ446" s="191">
        <f>AI446*E446</f>
        <v>0</v>
      </c>
      <c r="AK446" s="112" t="n"/>
      <c r="AL446" s="183">
        <f>AK446*F446</f>
        <v>0</v>
      </c>
      <c r="AM446" s="113" t="n"/>
      <c r="AN446" s="192">
        <f>AM446*E446</f>
        <v>0</v>
      </c>
      <c r="AO446" s="115" t="n"/>
      <c r="AP446" s="183">
        <f>AO446*F446</f>
        <v>0</v>
      </c>
      <c r="AQ446" s="113" t="n"/>
      <c r="AR446" s="192">
        <f>AQ446*E446</f>
        <v>0</v>
      </c>
      <c r="AS446" s="115" t="n"/>
      <c r="AT446" s="183">
        <f>AS446*F446</f>
        <v>0</v>
      </c>
      <c r="AU446" s="113" t="n"/>
      <c r="AV446" s="192">
        <f>AU446*E446</f>
        <v>0</v>
      </c>
      <c r="AW446" s="115" t="n"/>
      <c r="AX446" s="183">
        <f>AW446*F446</f>
        <v>0</v>
      </c>
      <c r="AY446" s="113" t="n"/>
      <c r="AZ446" s="192">
        <f>AY446*E446</f>
        <v>0</v>
      </c>
      <c r="BA446" s="115" t="n"/>
      <c r="BB446" s="183">
        <f>BA446*F446</f>
        <v>0</v>
      </c>
      <c r="BC446" s="113" t="n"/>
      <c r="BD446" s="192">
        <f>BC446*E446</f>
        <v>0</v>
      </c>
      <c r="BE446" s="115" t="n"/>
      <c r="BF446" s="183">
        <f>BE446*F446</f>
        <v>0</v>
      </c>
    </row>
    <row r="447" ht="70.2" customHeight="1">
      <c r="A447" s="19" t="inlineStr">
        <is>
          <t>08.027.0300</t>
        </is>
      </c>
      <c r="B447" s="15" t="inlineStr">
        <is>
          <t>הכנה לחיבור של מרכזית תאורה בגודל של עד 100AX3 לגנרטור, לרבות השאלת כבל הזנה,הארקות והגנת שיטה וכן פירוק וניתוק ההזנה בסיום כנדרש (עבור בדיקת בודק מוסמך משולם בנפרד)</t>
        </is>
      </c>
      <c r="C447" s="14" t="inlineStr">
        <is>
          <t>יח'</t>
        </is>
      </c>
      <c r="D447" s="193" t="n">
        <v>881</v>
      </c>
      <c r="E447" s="180">
        <f>D447*(1-$E$2)</f>
        <v>748.85</v>
      </c>
      <c r="F447" s="194">
        <f>E447*(1+$F$2)</f>
        <v>786.2925</v>
      </c>
      <c r="H447" s="46">
        <f>K447+O447+W447+AA447+AE447+AI447+AQ447+AU447+AY447+BC447</f>
        <v>0</v>
      </c>
      <c r="I447" s="59">
        <f>M447+Q447+U447+Y447+AC447+AG447+AK447+AO447+AS447+AW447+BA447+BE447</f>
        <v>0</v>
      </c>
      <c r="K447" s="108" t="n"/>
      <c r="L447" s="190">
        <f>K447*E447</f>
        <v>0</v>
      </c>
      <c r="M447" s="110" t="n"/>
      <c r="N447" s="183">
        <f>M447*F447</f>
        <v>0</v>
      </c>
      <c r="O447" s="108" t="n"/>
      <c r="P447" s="191">
        <f>O447*E447</f>
        <v>0</v>
      </c>
      <c r="Q447" s="112" t="n"/>
      <c r="R447" s="183">
        <f>Q447*F447</f>
        <v>0</v>
      </c>
      <c r="S447" s="108" t="n"/>
      <c r="T447" s="191">
        <f>S447*E447</f>
        <v>0</v>
      </c>
      <c r="U447" s="112" t="n"/>
      <c r="V447" s="183">
        <f>U447*F447</f>
        <v>0</v>
      </c>
      <c r="W447" s="108" t="n"/>
      <c r="X447" s="191">
        <f>W447*E447</f>
        <v>0</v>
      </c>
      <c r="Y447" s="112" t="n"/>
      <c r="Z447" s="183">
        <f>Y447*F447</f>
        <v>0</v>
      </c>
      <c r="AA447" s="108" t="n"/>
      <c r="AB447" s="191">
        <f>AA447*E447</f>
        <v>0</v>
      </c>
      <c r="AC447" s="112" t="n"/>
      <c r="AD447" s="183">
        <f>AC447*F447</f>
        <v>0</v>
      </c>
      <c r="AE447" s="108" t="n"/>
      <c r="AF447" s="191">
        <f>AE447*E447</f>
        <v>0</v>
      </c>
      <c r="AG447" s="112" t="n"/>
      <c r="AH447" s="183">
        <f>AG447*F447</f>
        <v>0</v>
      </c>
      <c r="AI447" s="108" t="n"/>
      <c r="AJ447" s="191">
        <f>AI447*E447</f>
        <v>0</v>
      </c>
      <c r="AK447" s="112" t="n"/>
      <c r="AL447" s="183">
        <f>AK447*F447</f>
        <v>0</v>
      </c>
      <c r="AM447" s="113" t="n"/>
      <c r="AN447" s="192">
        <f>AM447*E447</f>
        <v>0</v>
      </c>
      <c r="AO447" s="115" t="n"/>
      <c r="AP447" s="183">
        <f>AO447*F447</f>
        <v>0</v>
      </c>
      <c r="AQ447" s="113" t="n"/>
      <c r="AR447" s="192">
        <f>AQ447*E447</f>
        <v>0</v>
      </c>
      <c r="AS447" s="115" t="n"/>
      <c r="AT447" s="183">
        <f>AS447*F447</f>
        <v>0</v>
      </c>
      <c r="AU447" s="113" t="n"/>
      <c r="AV447" s="192">
        <f>AU447*E447</f>
        <v>0</v>
      </c>
      <c r="AW447" s="115" t="n"/>
      <c r="AX447" s="183">
        <f>AW447*F447</f>
        <v>0</v>
      </c>
      <c r="AY447" s="113" t="n"/>
      <c r="AZ447" s="192">
        <f>AY447*E447</f>
        <v>0</v>
      </c>
      <c r="BA447" s="115" t="n"/>
      <c r="BB447" s="183">
        <f>BA447*F447</f>
        <v>0</v>
      </c>
      <c r="BC447" s="113" t="n"/>
      <c r="BD447" s="192">
        <f>BC447*E447</f>
        <v>0</v>
      </c>
      <c r="BE447" s="115" t="n"/>
      <c r="BF447" s="183">
        <f>BE447*F447</f>
        <v>0</v>
      </c>
    </row>
    <row r="448" ht="28.8" customHeight="1">
      <c r="A448" s="19" t="inlineStr">
        <is>
          <t>08.027.0500</t>
        </is>
      </c>
      <c r="B448" s="15" t="inlineStr">
        <is>
          <t>התקנה בלבד של אביזר עם קופסא מתאימה (מפסק, מתנע, תקע וכו') V400 לזרם עד A5X30</t>
        </is>
      </c>
      <c r="C448" s="14" t="inlineStr">
        <is>
          <t>יח'</t>
        </is>
      </c>
      <c r="D448" s="193" t="n">
        <v>88</v>
      </c>
      <c r="E448" s="180">
        <f>D448*(1-$E$2)</f>
        <v>74.8</v>
      </c>
      <c r="F448" s="194">
        <f>E448*(1+$F$2)</f>
        <v>78.54</v>
      </c>
      <c r="H448" s="46">
        <f>K448+O448+W448+AA448+AE448+AI448+AQ448+AU448+AY448+BC448</f>
        <v>0</v>
      </c>
      <c r="I448" s="59">
        <f>M448+Q448+U448+Y448+AC448+AG448+AK448+AO448+AS448+AW448+BA448+BE448</f>
        <v>0</v>
      </c>
      <c r="K448" s="108" t="n"/>
      <c r="L448" s="190">
        <f>K448*E448</f>
        <v>0</v>
      </c>
      <c r="M448" s="110" t="n"/>
      <c r="N448" s="183">
        <f>M448*F448</f>
        <v>0</v>
      </c>
      <c r="O448" s="108" t="n"/>
      <c r="P448" s="191">
        <f>O448*E448</f>
        <v>0</v>
      </c>
      <c r="Q448" s="112" t="n"/>
      <c r="R448" s="183">
        <f>Q448*F448</f>
        <v>0</v>
      </c>
      <c r="S448" s="108" t="n"/>
      <c r="T448" s="191">
        <f>S448*E448</f>
        <v>0</v>
      </c>
      <c r="U448" s="112" t="n"/>
      <c r="V448" s="183">
        <f>U448*F448</f>
        <v>0</v>
      </c>
      <c r="W448" s="108" t="n"/>
      <c r="X448" s="191">
        <f>W448*E448</f>
        <v>0</v>
      </c>
      <c r="Y448" s="112" t="n"/>
      <c r="Z448" s="183">
        <f>Y448*F448</f>
        <v>0</v>
      </c>
      <c r="AA448" s="108" t="n"/>
      <c r="AB448" s="191">
        <f>AA448*E448</f>
        <v>0</v>
      </c>
      <c r="AC448" s="112" t="n"/>
      <c r="AD448" s="183">
        <f>AC448*F448</f>
        <v>0</v>
      </c>
      <c r="AE448" s="108" t="n"/>
      <c r="AF448" s="191">
        <f>AE448*E448</f>
        <v>0</v>
      </c>
      <c r="AG448" s="112" t="n"/>
      <c r="AH448" s="183">
        <f>AG448*F448</f>
        <v>0</v>
      </c>
      <c r="AI448" s="108" t="n"/>
      <c r="AJ448" s="191">
        <f>AI448*E448</f>
        <v>0</v>
      </c>
      <c r="AK448" s="112" t="n"/>
      <c r="AL448" s="183">
        <f>AK448*F448</f>
        <v>0</v>
      </c>
      <c r="AM448" s="113" t="n"/>
      <c r="AN448" s="192">
        <f>AM448*E448</f>
        <v>0</v>
      </c>
      <c r="AO448" s="115" t="n"/>
      <c r="AP448" s="183">
        <f>AO448*F448</f>
        <v>0</v>
      </c>
      <c r="AQ448" s="113" t="n"/>
      <c r="AR448" s="192">
        <f>AQ448*E448</f>
        <v>0</v>
      </c>
      <c r="AS448" s="115" t="n"/>
      <c r="AT448" s="183">
        <f>AS448*F448</f>
        <v>0</v>
      </c>
      <c r="AU448" s="113" t="n"/>
      <c r="AV448" s="192">
        <f>AU448*E448</f>
        <v>0</v>
      </c>
      <c r="AW448" s="115" t="n"/>
      <c r="AX448" s="183">
        <f>AW448*F448</f>
        <v>0</v>
      </c>
      <c r="AY448" s="113" t="n"/>
      <c r="AZ448" s="192">
        <f>AY448*E448</f>
        <v>0</v>
      </c>
      <c r="BA448" s="115" t="n"/>
      <c r="BB448" s="183">
        <f>BA448*F448</f>
        <v>0</v>
      </c>
      <c r="BC448" s="113" t="n"/>
      <c r="BD448" s="192">
        <f>BC448*E448</f>
        <v>0</v>
      </c>
      <c r="BE448" s="115" t="n"/>
      <c r="BF448" s="183">
        <f>BE448*F448</f>
        <v>0</v>
      </c>
    </row>
    <row r="449" ht="42.6" customHeight="1">
      <c r="A449" s="19" t="inlineStr">
        <is>
          <t>08.027.0510</t>
        </is>
      </c>
      <c r="B449" s="15" t="inlineStr">
        <is>
          <t>התקנה בלבד של אביזר עם קופסא מתאימה (מפסק, מתנע, תקע וכו') V400 לזרם מעל 5X30A עד 5X100A</t>
        </is>
      </c>
      <c r="C449" s="14" t="inlineStr">
        <is>
          <t>יח'</t>
        </is>
      </c>
      <c r="D449" s="193" t="n">
        <v>110</v>
      </c>
      <c r="E449" s="180">
        <f>D449*(1-$E$2)</f>
        <v>93.5</v>
      </c>
      <c r="F449" s="194">
        <f>E449*(1+$F$2)</f>
        <v>98.175</v>
      </c>
      <c r="H449" s="46">
        <f>K449+O449+W449+AA449+AE449+AI449+AQ449+AU449+AY449+BC449</f>
        <v>0</v>
      </c>
      <c r="I449" s="59">
        <f>M449+Q449+U449+Y449+AC449+AG449+AK449+AO449+AS449+AW449+BA449+BE449</f>
        <v>0</v>
      </c>
      <c r="K449" s="108" t="n"/>
      <c r="L449" s="190">
        <f>K449*E449</f>
        <v>0</v>
      </c>
      <c r="M449" s="110" t="n"/>
      <c r="N449" s="183">
        <f>M449*F449</f>
        <v>0</v>
      </c>
      <c r="O449" s="108" t="n"/>
      <c r="P449" s="191">
        <f>O449*E449</f>
        <v>0</v>
      </c>
      <c r="Q449" s="112" t="n"/>
      <c r="R449" s="183">
        <f>Q449*F449</f>
        <v>0</v>
      </c>
      <c r="S449" s="108" t="n"/>
      <c r="T449" s="191">
        <f>S449*E449</f>
        <v>0</v>
      </c>
      <c r="U449" s="112" t="n"/>
      <c r="V449" s="183">
        <f>U449*F449</f>
        <v>0</v>
      </c>
      <c r="W449" s="108" t="n"/>
      <c r="X449" s="191">
        <f>W449*E449</f>
        <v>0</v>
      </c>
      <c r="Y449" s="112" t="n"/>
      <c r="Z449" s="183">
        <f>Y449*F449</f>
        <v>0</v>
      </c>
      <c r="AA449" s="108" t="n"/>
      <c r="AB449" s="191">
        <f>AA449*E449</f>
        <v>0</v>
      </c>
      <c r="AC449" s="112" t="n"/>
      <c r="AD449" s="183">
        <f>AC449*F449</f>
        <v>0</v>
      </c>
      <c r="AE449" s="108" t="n"/>
      <c r="AF449" s="191">
        <f>AE449*E449</f>
        <v>0</v>
      </c>
      <c r="AG449" s="112" t="n"/>
      <c r="AH449" s="183">
        <f>AG449*F449</f>
        <v>0</v>
      </c>
      <c r="AI449" s="108" t="n"/>
      <c r="AJ449" s="191">
        <f>AI449*E449</f>
        <v>0</v>
      </c>
      <c r="AK449" s="112" t="n"/>
      <c r="AL449" s="183">
        <f>AK449*F449</f>
        <v>0</v>
      </c>
      <c r="AM449" s="113" t="n"/>
      <c r="AN449" s="192">
        <f>AM449*E449</f>
        <v>0</v>
      </c>
      <c r="AO449" s="115" t="n"/>
      <c r="AP449" s="183">
        <f>AO449*F449</f>
        <v>0</v>
      </c>
      <c r="AQ449" s="113" t="n"/>
      <c r="AR449" s="192">
        <f>AQ449*E449</f>
        <v>0</v>
      </c>
      <c r="AS449" s="115" t="n"/>
      <c r="AT449" s="183">
        <f>AS449*F449</f>
        <v>0</v>
      </c>
      <c r="AU449" s="113" t="n"/>
      <c r="AV449" s="192">
        <f>AU449*E449</f>
        <v>0</v>
      </c>
      <c r="AW449" s="115" t="n"/>
      <c r="AX449" s="183">
        <f>AW449*F449</f>
        <v>0</v>
      </c>
      <c r="AY449" s="113" t="n"/>
      <c r="AZ449" s="192">
        <f>AY449*E449</f>
        <v>0</v>
      </c>
      <c r="BA449" s="115" t="n"/>
      <c r="BB449" s="183">
        <f>BA449*F449</f>
        <v>0</v>
      </c>
      <c r="BC449" s="113" t="n"/>
      <c r="BD449" s="192">
        <f>BC449*E449</f>
        <v>0</v>
      </c>
      <c r="BE449" s="115" t="n"/>
      <c r="BF449" s="183">
        <f>BE449*F449</f>
        <v>0</v>
      </c>
    </row>
    <row r="450" ht="56.4" customHeight="1">
      <c r="A450" s="19" t="inlineStr">
        <is>
          <t>08.027.0700</t>
        </is>
      </c>
      <c r="B450" s="15" t="inlineStr">
        <is>
          <t>חיבור כבלי כח ופיקוד למפעיל חשמלי, לרבות ניתוק כבלים קיימים אם נדרש, כולל כניסות כבל מתכתיות מוגני התפוצצות IP68 ובדיקת המערכת לאחר סיום הביצוע</t>
        </is>
      </c>
      <c r="C450" s="14" t="inlineStr">
        <is>
          <t>יח'</t>
        </is>
      </c>
      <c r="D450" s="193" t="n">
        <v>1100</v>
      </c>
      <c r="E450" s="180">
        <f>D450*(1-$E$2)</f>
        <v>935</v>
      </c>
      <c r="F450" s="194">
        <f>E450*(1+$F$2)</f>
        <v>981.75</v>
      </c>
      <c r="H450" s="46">
        <f>K450+O450+W450+AA450+AE450+AI450+AQ450+AU450+AY450+BC450</f>
        <v>0</v>
      </c>
      <c r="I450" s="59">
        <f>M450+Q450+U450+Y450+AC450+AG450+AK450+AO450+AS450+AW450+BA450+BE450</f>
        <v>0</v>
      </c>
      <c r="K450" s="108" t="n"/>
      <c r="L450" s="190">
        <f>K450*E450</f>
        <v>0</v>
      </c>
      <c r="M450" s="110" t="n"/>
      <c r="N450" s="183">
        <f>M450*F450</f>
        <v>0</v>
      </c>
      <c r="O450" s="108" t="n"/>
      <c r="P450" s="191">
        <f>O450*E450</f>
        <v>0</v>
      </c>
      <c r="Q450" s="112" t="n"/>
      <c r="R450" s="183">
        <f>Q450*F450</f>
        <v>0</v>
      </c>
      <c r="S450" s="108" t="n"/>
      <c r="T450" s="191">
        <f>S450*E450</f>
        <v>0</v>
      </c>
      <c r="U450" s="112" t="n"/>
      <c r="V450" s="183">
        <f>U450*F450</f>
        <v>0</v>
      </c>
      <c r="W450" s="108" t="n"/>
      <c r="X450" s="191">
        <f>W450*E450</f>
        <v>0</v>
      </c>
      <c r="Y450" s="112" t="n"/>
      <c r="Z450" s="183">
        <f>Y450*F450</f>
        <v>0</v>
      </c>
      <c r="AA450" s="108" t="n"/>
      <c r="AB450" s="191">
        <f>AA450*E450</f>
        <v>0</v>
      </c>
      <c r="AC450" s="112" t="n"/>
      <c r="AD450" s="183">
        <f>AC450*F450</f>
        <v>0</v>
      </c>
      <c r="AE450" s="108" t="n"/>
      <c r="AF450" s="191">
        <f>AE450*E450</f>
        <v>0</v>
      </c>
      <c r="AG450" s="112" t="n"/>
      <c r="AH450" s="183">
        <f>AG450*F450</f>
        <v>0</v>
      </c>
      <c r="AI450" s="108" t="n"/>
      <c r="AJ450" s="191">
        <f>AI450*E450</f>
        <v>0</v>
      </c>
      <c r="AK450" s="112" t="n"/>
      <c r="AL450" s="183">
        <f>AK450*F450</f>
        <v>0</v>
      </c>
      <c r="AM450" s="113" t="n"/>
      <c r="AN450" s="192">
        <f>AM450*E450</f>
        <v>0</v>
      </c>
      <c r="AO450" s="115" t="n"/>
      <c r="AP450" s="183">
        <f>AO450*F450</f>
        <v>0</v>
      </c>
      <c r="AQ450" s="113" t="n"/>
      <c r="AR450" s="192">
        <f>AQ450*E450</f>
        <v>0</v>
      </c>
      <c r="AS450" s="115" t="n"/>
      <c r="AT450" s="183">
        <f>AS450*F450</f>
        <v>0</v>
      </c>
      <c r="AU450" s="113" t="n"/>
      <c r="AV450" s="192">
        <f>AU450*E450</f>
        <v>0</v>
      </c>
      <c r="AW450" s="115" t="n"/>
      <c r="AX450" s="183">
        <f>AW450*F450</f>
        <v>0</v>
      </c>
      <c r="AY450" s="113" t="n"/>
      <c r="AZ450" s="192">
        <f>AY450*E450</f>
        <v>0</v>
      </c>
      <c r="BA450" s="115" t="n"/>
      <c r="BB450" s="183">
        <f>BA450*F450</f>
        <v>0</v>
      </c>
      <c r="BC450" s="113" t="n"/>
      <c r="BD450" s="192">
        <f>BC450*E450</f>
        <v>0</v>
      </c>
      <c r="BE450" s="115" t="n"/>
      <c r="BF450" s="183">
        <f>BE450*F450</f>
        <v>0</v>
      </c>
    </row>
    <row r="451" ht="42.6" customHeight="1">
      <c r="A451" s="19" t="inlineStr">
        <is>
          <t>08.028.0010</t>
        </is>
      </c>
      <c r="B451" s="15" t="inlineStr">
        <is>
          <t>תיבות הסתעפות לטלפונים, לרבות גב מעץ לבן מהוקצע בעובי של 20 מ"מ עם דלת במידות פנים 60/40/20 ס"מ ומנעול לפי דרישות חב' "בזק"</t>
        </is>
      </c>
      <c r="C451" s="14" t="inlineStr">
        <is>
          <t>יח'</t>
        </is>
      </c>
      <c r="D451" s="193" t="n">
        <v>910</v>
      </c>
      <c r="E451" s="180">
        <f>D451*(1-$E$2)</f>
        <v>773.5</v>
      </c>
      <c r="F451" s="194">
        <f>E451*(1+$F$2)</f>
        <v>812.1750000000001</v>
      </c>
      <c r="H451" s="46">
        <f>K451+O451+W451+AA451+AE451+AI451+AQ451+AU451+AY451+BC451</f>
        <v>0</v>
      </c>
      <c r="I451" s="59">
        <f>M451+Q451+U451+Y451+AC451+AG451+AK451+AO451+AS451+AW451+BA451+BE451</f>
        <v>0</v>
      </c>
      <c r="K451" s="108" t="n"/>
      <c r="L451" s="190">
        <f>K451*E451</f>
        <v>0</v>
      </c>
      <c r="M451" s="110" t="n"/>
      <c r="N451" s="183">
        <f>M451*F451</f>
        <v>0</v>
      </c>
      <c r="O451" s="108" t="n"/>
      <c r="P451" s="191">
        <f>O451*E451</f>
        <v>0</v>
      </c>
      <c r="Q451" s="112" t="n"/>
      <c r="R451" s="183">
        <f>Q451*F451</f>
        <v>0</v>
      </c>
      <c r="S451" s="108" t="n"/>
      <c r="T451" s="191">
        <f>S451*E451</f>
        <v>0</v>
      </c>
      <c r="U451" s="112" t="n"/>
      <c r="V451" s="183">
        <f>U451*F451</f>
        <v>0</v>
      </c>
      <c r="W451" s="108" t="n"/>
      <c r="X451" s="191">
        <f>W451*E451</f>
        <v>0</v>
      </c>
      <c r="Y451" s="112" t="n"/>
      <c r="Z451" s="183">
        <f>Y451*F451</f>
        <v>0</v>
      </c>
      <c r="AA451" s="108" t="n"/>
      <c r="AB451" s="191">
        <f>AA451*E451</f>
        <v>0</v>
      </c>
      <c r="AC451" s="112" t="n"/>
      <c r="AD451" s="183">
        <f>AC451*F451</f>
        <v>0</v>
      </c>
      <c r="AE451" s="108" t="n"/>
      <c r="AF451" s="191">
        <f>AE451*E451</f>
        <v>0</v>
      </c>
      <c r="AG451" s="112" t="n"/>
      <c r="AH451" s="183">
        <f>AG451*F451</f>
        <v>0</v>
      </c>
      <c r="AI451" s="108" t="n"/>
      <c r="AJ451" s="191">
        <f>AI451*E451</f>
        <v>0</v>
      </c>
      <c r="AK451" s="112" t="n"/>
      <c r="AL451" s="183">
        <f>AK451*F451</f>
        <v>0</v>
      </c>
      <c r="AM451" s="113" t="n"/>
      <c r="AN451" s="192">
        <f>AM451*E451</f>
        <v>0</v>
      </c>
      <c r="AO451" s="115" t="n"/>
      <c r="AP451" s="183">
        <f>AO451*F451</f>
        <v>0</v>
      </c>
      <c r="AQ451" s="113" t="n"/>
      <c r="AR451" s="192">
        <f>AQ451*E451</f>
        <v>0</v>
      </c>
      <c r="AS451" s="115" t="n"/>
      <c r="AT451" s="183">
        <f>AS451*F451</f>
        <v>0</v>
      </c>
      <c r="AU451" s="113" t="n"/>
      <c r="AV451" s="192">
        <f>AU451*E451</f>
        <v>0</v>
      </c>
      <c r="AW451" s="115" t="n"/>
      <c r="AX451" s="183">
        <f>AW451*F451</f>
        <v>0</v>
      </c>
      <c r="AY451" s="113" t="n"/>
      <c r="AZ451" s="192">
        <f>AY451*E451</f>
        <v>0</v>
      </c>
      <c r="BA451" s="115" t="n"/>
      <c r="BB451" s="183">
        <f>BA451*F451</f>
        <v>0</v>
      </c>
      <c r="BC451" s="113" t="n"/>
      <c r="BD451" s="192">
        <f>BC451*E451</f>
        <v>0</v>
      </c>
      <c r="BE451" s="115" t="n"/>
      <c r="BF451" s="183">
        <f>BE451*F451</f>
        <v>0</v>
      </c>
    </row>
    <row r="452" ht="42.6" customHeight="1">
      <c r="A452" s="19" t="inlineStr">
        <is>
          <t>08.028.0020</t>
        </is>
      </c>
      <c r="B452" s="15" t="inlineStr">
        <is>
          <t>תיבות הסתעפות לטלפונים, לרבות גב מעץ לבן מהוקצע בעובי של 20 מ"מ עם דלת במידות פנים 60/80/20 ס"מ ומנעול לפי דרישות חב' "בזק"</t>
        </is>
      </c>
      <c r="C452" s="14" t="inlineStr">
        <is>
          <t>יח'</t>
        </is>
      </c>
      <c r="D452" s="193" t="n">
        <v>1170</v>
      </c>
      <c r="E452" s="180">
        <f>D452*(1-$E$2)</f>
        <v>994.5</v>
      </c>
      <c r="F452" s="194">
        <f>E452*(1+$F$2)</f>
        <v>1044.2250000000001</v>
      </c>
      <c r="H452" s="46">
        <f>K452+O452+W452+AA452+AE452+AI452+AQ452+AU452+AY452+BC452</f>
        <v>0</v>
      </c>
      <c r="I452" s="59">
        <f>M452+Q452+U452+Y452+AC452+AG452+AK452+AO452+AS452+AW452+BA452+BE452</f>
        <v>0</v>
      </c>
      <c r="K452" s="108" t="n"/>
      <c r="L452" s="190">
        <f>K452*E452</f>
        <v>0</v>
      </c>
      <c r="M452" s="110" t="n"/>
      <c r="N452" s="183">
        <f>M452*F452</f>
        <v>0</v>
      </c>
      <c r="O452" s="108" t="n"/>
      <c r="P452" s="191">
        <f>O452*E452</f>
        <v>0</v>
      </c>
      <c r="Q452" s="112" t="n"/>
      <c r="R452" s="183">
        <f>Q452*F452</f>
        <v>0</v>
      </c>
      <c r="S452" s="108" t="n"/>
      <c r="T452" s="191">
        <f>S452*E452</f>
        <v>0</v>
      </c>
      <c r="U452" s="112" t="n"/>
      <c r="V452" s="183">
        <f>U452*F452</f>
        <v>0</v>
      </c>
      <c r="W452" s="108" t="n"/>
      <c r="X452" s="191">
        <f>W452*E452</f>
        <v>0</v>
      </c>
      <c r="Y452" s="112" t="n"/>
      <c r="Z452" s="183">
        <f>Y452*F452</f>
        <v>0</v>
      </c>
      <c r="AA452" s="108" t="n"/>
      <c r="AB452" s="191">
        <f>AA452*E452</f>
        <v>0</v>
      </c>
      <c r="AC452" s="112" t="n"/>
      <c r="AD452" s="183">
        <f>AC452*F452</f>
        <v>0</v>
      </c>
      <c r="AE452" s="108" t="n"/>
      <c r="AF452" s="191">
        <f>AE452*E452</f>
        <v>0</v>
      </c>
      <c r="AG452" s="112" t="n"/>
      <c r="AH452" s="183">
        <f>AG452*F452</f>
        <v>0</v>
      </c>
      <c r="AI452" s="108" t="n"/>
      <c r="AJ452" s="191">
        <f>AI452*E452</f>
        <v>0</v>
      </c>
      <c r="AK452" s="112" t="n"/>
      <c r="AL452" s="183">
        <f>AK452*F452</f>
        <v>0</v>
      </c>
      <c r="AM452" s="113" t="n"/>
      <c r="AN452" s="192">
        <f>AM452*E452</f>
        <v>0</v>
      </c>
      <c r="AO452" s="115" t="n"/>
      <c r="AP452" s="183">
        <f>AO452*F452</f>
        <v>0</v>
      </c>
      <c r="AQ452" s="113" t="n"/>
      <c r="AR452" s="192">
        <f>AQ452*E452</f>
        <v>0</v>
      </c>
      <c r="AS452" s="115" t="n"/>
      <c r="AT452" s="183">
        <f>AS452*F452</f>
        <v>0</v>
      </c>
      <c r="AU452" s="113" t="n"/>
      <c r="AV452" s="192">
        <f>AU452*E452</f>
        <v>0</v>
      </c>
      <c r="AW452" s="115" t="n"/>
      <c r="AX452" s="183">
        <f>AW452*F452</f>
        <v>0</v>
      </c>
      <c r="AY452" s="113" t="n"/>
      <c r="AZ452" s="192">
        <f>AY452*E452</f>
        <v>0</v>
      </c>
      <c r="BA452" s="115" t="n"/>
      <c r="BB452" s="183">
        <f>BA452*F452</f>
        <v>0</v>
      </c>
      <c r="BC452" s="113" t="n"/>
      <c r="BD452" s="192">
        <f>BC452*E452</f>
        <v>0</v>
      </c>
      <c r="BE452" s="115" t="n"/>
      <c r="BF452" s="183">
        <f>BE452*F452</f>
        <v>0</v>
      </c>
    </row>
    <row r="453" ht="18" customHeight="1">
      <c r="A453" s="19" t="inlineStr">
        <is>
          <t>08.028.0100</t>
        </is>
      </c>
      <c r="B453" s="15" t="inlineStr">
        <is>
          <t>מנעול רב בריח לתיבת הסתעפות לטלפונים</t>
        </is>
      </c>
      <c r="C453" s="14" t="inlineStr">
        <is>
          <t>יח'</t>
        </is>
      </c>
      <c r="D453" s="193" t="n">
        <v>242</v>
      </c>
      <c r="E453" s="180">
        <f>D453*(1-$E$2)</f>
        <v>205.7</v>
      </c>
      <c r="F453" s="194">
        <f>E453*(1+$F$2)</f>
        <v>215.98499999999999</v>
      </c>
      <c r="H453" s="46">
        <f>K453+O453+W453+AA453+AE453+AI453+AQ453+AU453+AY453+BC453</f>
        <v>0</v>
      </c>
      <c r="I453" s="59">
        <f>M453+Q453+U453+Y453+AC453+AG453+AK453+AO453+AS453+AW453+BA453+BE453</f>
        <v>0</v>
      </c>
      <c r="K453" s="108" t="n"/>
      <c r="L453" s="190">
        <f>K453*E453</f>
        <v>0</v>
      </c>
      <c r="M453" s="110" t="n"/>
      <c r="N453" s="183">
        <f>M453*F453</f>
        <v>0</v>
      </c>
      <c r="O453" s="108" t="n"/>
      <c r="P453" s="191">
        <f>O453*E453</f>
        <v>0</v>
      </c>
      <c r="Q453" s="112" t="n"/>
      <c r="R453" s="183">
        <f>Q453*F453</f>
        <v>0</v>
      </c>
      <c r="S453" s="108" t="n"/>
      <c r="T453" s="191">
        <f>S453*E453</f>
        <v>0</v>
      </c>
      <c r="U453" s="112" t="n"/>
      <c r="V453" s="183">
        <f>U453*F453</f>
        <v>0</v>
      </c>
      <c r="W453" s="108" t="n"/>
      <c r="X453" s="191">
        <f>W453*E453</f>
        <v>0</v>
      </c>
      <c r="Y453" s="112" t="n"/>
      <c r="Z453" s="183">
        <f>Y453*F453</f>
        <v>0</v>
      </c>
      <c r="AA453" s="108" t="n"/>
      <c r="AB453" s="191">
        <f>AA453*E453</f>
        <v>0</v>
      </c>
      <c r="AC453" s="112" t="n"/>
      <c r="AD453" s="183">
        <f>AC453*F453</f>
        <v>0</v>
      </c>
      <c r="AE453" s="108" t="n"/>
      <c r="AF453" s="191">
        <f>AE453*E453</f>
        <v>0</v>
      </c>
      <c r="AG453" s="112" t="n"/>
      <c r="AH453" s="183">
        <f>AG453*F453</f>
        <v>0</v>
      </c>
      <c r="AI453" s="108" t="n"/>
      <c r="AJ453" s="191">
        <f>AI453*E453</f>
        <v>0</v>
      </c>
      <c r="AK453" s="112" t="n"/>
      <c r="AL453" s="183">
        <f>AK453*F453</f>
        <v>0</v>
      </c>
      <c r="AM453" s="113" t="n"/>
      <c r="AN453" s="192">
        <f>AM453*E453</f>
        <v>0</v>
      </c>
      <c r="AO453" s="115" t="n"/>
      <c r="AP453" s="183">
        <f>AO453*F453</f>
        <v>0</v>
      </c>
      <c r="AQ453" s="113" t="n"/>
      <c r="AR453" s="192">
        <f>AQ453*E453</f>
        <v>0</v>
      </c>
      <c r="AS453" s="115" t="n"/>
      <c r="AT453" s="183">
        <f>AS453*F453</f>
        <v>0</v>
      </c>
      <c r="AU453" s="113" t="n"/>
      <c r="AV453" s="192">
        <f>AU453*E453</f>
        <v>0</v>
      </c>
      <c r="AW453" s="115" t="n"/>
      <c r="AX453" s="183">
        <f>AW453*F453</f>
        <v>0</v>
      </c>
      <c r="AY453" s="113" t="n"/>
      <c r="AZ453" s="192">
        <f>AY453*E453</f>
        <v>0</v>
      </c>
      <c r="BA453" s="115" t="n"/>
      <c r="BB453" s="183">
        <f>BA453*F453</f>
        <v>0</v>
      </c>
      <c r="BC453" s="113" t="n"/>
      <c r="BD453" s="192">
        <f>BC453*E453</f>
        <v>0</v>
      </c>
      <c r="BE453" s="115" t="n"/>
      <c r="BF453" s="183">
        <f>BE453*F453</f>
        <v>0</v>
      </c>
    </row>
    <row r="454" ht="42.6" customHeight="1">
      <c r="A454" s="19" t="inlineStr">
        <is>
          <t>08.028.0300</t>
        </is>
      </c>
      <c r="B454" s="15" t="inlineStr">
        <is>
          <t>לוח תקשורת דירתי מפוליקרבונט עם דלת עה"ט או תה"ט במידות 102/342/539 או 100/320/540 מ"מ כדוגמת "ניסקו" או "ע.ד.א. פלסט" או ש"ע</t>
        </is>
      </c>
      <c r="C454" s="14" t="inlineStr">
        <is>
          <t>יח'</t>
        </is>
      </c>
      <c r="D454" s="193" t="n">
        <v>538</v>
      </c>
      <c r="E454" s="180">
        <f>D454*(1-$E$2)</f>
        <v>457.3</v>
      </c>
      <c r="F454" s="194">
        <f>E454*(1+$F$2)</f>
        <v>480.165</v>
      </c>
      <c r="H454" s="46">
        <f>K454+O454+W454+AA454+AE454+AI454+AQ454+AU454+AY454+BC454</f>
        <v>0</v>
      </c>
      <c r="I454" s="59">
        <f>M454+Q454+U454+Y454+AC454+AG454+AK454+AO454+AS454+AW454+BA454+BE454</f>
        <v>0</v>
      </c>
      <c r="K454" s="108" t="n"/>
      <c r="L454" s="190">
        <f>K454*E454</f>
        <v>0</v>
      </c>
      <c r="M454" s="110" t="n"/>
      <c r="N454" s="183">
        <f>M454*F454</f>
        <v>0</v>
      </c>
      <c r="O454" s="108" t="n"/>
      <c r="P454" s="191">
        <f>O454*E454</f>
        <v>0</v>
      </c>
      <c r="Q454" s="112" t="n"/>
      <c r="R454" s="183">
        <f>Q454*F454</f>
        <v>0</v>
      </c>
      <c r="S454" s="108" t="n"/>
      <c r="T454" s="191">
        <f>S454*E454</f>
        <v>0</v>
      </c>
      <c r="U454" s="112" t="n"/>
      <c r="V454" s="183">
        <f>U454*F454</f>
        <v>0</v>
      </c>
      <c r="W454" s="108" t="n"/>
      <c r="X454" s="191">
        <f>W454*E454</f>
        <v>0</v>
      </c>
      <c r="Y454" s="112" t="n"/>
      <c r="Z454" s="183">
        <f>Y454*F454</f>
        <v>0</v>
      </c>
      <c r="AA454" s="108" t="n"/>
      <c r="AB454" s="191">
        <f>AA454*E454</f>
        <v>0</v>
      </c>
      <c r="AC454" s="112" t="n"/>
      <c r="AD454" s="183">
        <f>AC454*F454</f>
        <v>0</v>
      </c>
      <c r="AE454" s="108" t="n"/>
      <c r="AF454" s="191">
        <f>AE454*E454</f>
        <v>0</v>
      </c>
      <c r="AG454" s="112" t="n"/>
      <c r="AH454" s="183">
        <f>AG454*F454</f>
        <v>0</v>
      </c>
      <c r="AI454" s="108" t="n"/>
      <c r="AJ454" s="191">
        <f>AI454*E454</f>
        <v>0</v>
      </c>
      <c r="AK454" s="112" t="n"/>
      <c r="AL454" s="183">
        <f>AK454*F454</f>
        <v>0</v>
      </c>
      <c r="AM454" s="113" t="n"/>
      <c r="AN454" s="192">
        <f>AM454*E454</f>
        <v>0</v>
      </c>
      <c r="AO454" s="115" t="n"/>
      <c r="AP454" s="183">
        <f>AO454*F454</f>
        <v>0</v>
      </c>
      <c r="AQ454" s="113" t="n"/>
      <c r="AR454" s="192">
        <f>AQ454*E454</f>
        <v>0</v>
      </c>
      <c r="AS454" s="115" t="n"/>
      <c r="AT454" s="183">
        <f>AS454*F454</f>
        <v>0</v>
      </c>
      <c r="AU454" s="113" t="n"/>
      <c r="AV454" s="192">
        <f>AU454*E454</f>
        <v>0</v>
      </c>
      <c r="AW454" s="115" t="n"/>
      <c r="AX454" s="183">
        <f>AW454*F454</f>
        <v>0</v>
      </c>
      <c r="AY454" s="113" t="n"/>
      <c r="AZ454" s="192">
        <f>AY454*E454</f>
        <v>0</v>
      </c>
      <c r="BA454" s="115" t="n"/>
      <c r="BB454" s="183">
        <f>BA454*F454</f>
        <v>0</v>
      </c>
      <c r="BC454" s="113" t="n"/>
      <c r="BD454" s="192">
        <f>BC454*E454</f>
        <v>0</v>
      </c>
      <c r="BE454" s="115" t="n"/>
      <c r="BF454" s="183">
        <f>BE454*F454</f>
        <v>0</v>
      </c>
    </row>
    <row r="455" ht="42.6" customHeight="1">
      <c r="A455" s="19" t="inlineStr">
        <is>
          <t>08.028.0310</t>
        </is>
      </c>
      <c r="B455" s="15" t="inlineStr">
        <is>
          <t>לוח תקשורת דירתי מפוליקרבונט עם דלת עה"ט או תה"ט במידות 102/342/409 או 100/320/390 מ"מ דוגמת "ניסקו" או "ע.ד.א. פלסט" או ש"ע</t>
        </is>
      </c>
      <c r="C455" s="14" t="inlineStr">
        <is>
          <t>יח'</t>
        </is>
      </c>
      <c r="D455" s="193" t="n">
        <v>484</v>
      </c>
      <c r="E455" s="180">
        <f>D455*(1-$E$2)</f>
        <v>411.4</v>
      </c>
      <c r="F455" s="194">
        <f>E455*(1+$F$2)</f>
        <v>431.96999999999997</v>
      </c>
      <c r="H455" s="46">
        <f>K455+O455+W455+AA455+AE455+AI455+AQ455+AU455+AY455+BC455</f>
        <v>0</v>
      </c>
      <c r="I455" s="59">
        <f>M455+Q455+U455+Y455+AC455+AG455+AK455+AO455+AS455+AW455+BA455+BE455</f>
        <v>0</v>
      </c>
      <c r="K455" s="108" t="n"/>
      <c r="L455" s="190">
        <f>K455*E455</f>
        <v>0</v>
      </c>
      <c r="M455" s="110" t="n"/>
      <c r="N455" s="183">
        <f>M455*F455</f>
        <v>0</v>
      </c>
      <c r="O455" s="108" t="n"/>
      <c r="P455" s="191">
        <f>O455*E455</f>
        <v>0</v>
      </c>
      <c r="Q455" s="112" t="n"/>
      <c r="R455" s="183">
        <f>Q455*F455</f>
        <v>0</v>
      </c>
      <c r="S455" s="108" t="n"/>
      <c r="T455" s="191">
        <f>S455*E455</f>
        <v>0</v>
      </c>
      <c r="U455" s="112" t="n"/>
      <c r="V455" s="183">
        <f>U455*F455</f>
        <v>0</v>
      </c>
      <c r="W455" s="108" t="n"/>
      <c r="X455" s="191">
        <f>W455*E455</f>
        <v>0</v>
      </c>
      <c r="Y455" s="112" t="n"/>
      <c r="Z455" s="183">
        <f>Y455*F455</f>
        <v>0</v>
      </c>
      <c r="AA455" s="108" t="n"/>
      <c r="AB455" s="191">
        <f>AA455*E455</f>
        <v>0</v>
      </c>
      <c r="AC455" s="112" t="n"/>
      <c r="AD455" s="183">
        <f>AC455*F455</f>
        <v>0</v>
      </c>
      <c r="AE455" s="108" t="n"/>
      <c r="AF455" s="191">
        <f>AE455*E455</f>
        <v>0</v>
      </c>
      <c r="AG455" s="112" t="n"/>
      <c r="AH455" s="183">
        <f>AG455*F455</f>
        <v>0</v>
      </c>
      <c r="AI455" s="108" t="n"/>
      <c r="AJ455" s="191">
        <f>AI455*E455</f>
        <v>0</v>
      </c>
      <c r="AK455" s="112" t="n"/>
      <c r="AL455" s="183">
        <f>AK455*F455</f>
        <v>0</v>
      </c>
      <c r="AM455" s="113" t="n"/>
      <c r="AN455" s="192">
        <f>AM455*E455</f>
        <v>0</v>
      </c>
      <c r="AO455" s="115" t="n"/>
      <c r="AP455" s="183">
        <f>AO455*F455</f>
        <v>0</v>
      </c>
      <c r="AQ455" s="113" t="n"/>
      <c r="AR455" s="192">
        <f>AQ455*E455</f>
        <v>0</v>
      </c>
      <c r="AS455" s="115" t="n"/>
      <c r="AT455" s="183">
        <f>AS455*F455</f>
        <v>0</v>
      </c>
      <c r="AU455" s="113" t="n"/>
      <c r="AV455" s="192">
        <f>AU455*E455</f>
        <v>0</v>
      </c>
      <c r="AW455" s="115" t="n"/>
      <c r="AX455" s="183">
        <f>AW455*F455</f>
        <v>0</v>
      </c>
      <c r="AY455" s="113" t="n"/>
      <c r="AZ455" s="192">
        <f>AY455*E455</f>
        <v>0</v>
      </c>
      <c r="BA455" s="115" t="n"/>
      <c r="BB455" s="183">
        <f>BA455*F455</f>
        <v>0</v>
      </c>
      <c r="BC455" s="113" t="n"/>
      <c r="BD455" s="192">
        <f>BC455*E455</f>
        <v>0</v>
      </c>
      <c r="BE455" s="115" t="n"/>
      <c r="BF455" s="183">
        <f>BE455*F455</f>
        <v>0</v>
      </c>
    </row>
    <row r="456" ht="42.6" customHeight="1">
      <c r="A456" s="19" t="inlineStr">
        <is>
          <t>08.028.0320</t>
        </is>
      </c>
      <c r="B456" s="15" t="inlineStr">
        <is>
          <t>לוח תקשורת דירתי מפוליקרבונט עם דלת עה"ט או תה"ט במידות 102/342/284 או 100/320/270 מ"מ דוגמת "ניסקו" או "ע.ד.א. פלסט" או ש"ע</t>
        </is>
      </c>
      <c r="C456" s="14" t="inlineStr">
        <is>
          <t>יח'</t>
        </is>
      </c>
      <c r="D456" s="193" t="n">
        <v>462</v>
      </c>
      <c r="E456" s="180">
        <f>D456*(1-$E$2)</f>
        <v>392.7</v>
      </c>
      <c r="F456" s="194">
        <f>E456*(1+$F$2)</f>
        <v>412.335</v>
      </c>
      <c r="H456" s="46">
        <f>K456+O456+W456+AA456+AE456+AI456+AQ456+AU456+AY456+BC456</f>
        <v>0</v>
      </c>
      <c r="I456" s="59">
        <f>M456+Q456+U456+Y456+AC456+AG456+AK456+AO456+AS456+AW456+BA456+BE456</f>
        <v>0</v>
      </c>
      <c r="K456" s="108" t="n"/>
      <c r="L456" s="190">
        <f>K456*E456</f>
        <v>0</v>
      </c>
      <c r="M456" s="110" t="n"/>
      <c r="N456" s="183">
        <f>M456*F456</f>
        <v>0</v>
      </c>
      <c r="O456" s="108" t="n"/>
      <c r="P456" s="191">
        <f>O456*E456</f>
        <v>0</v>
      </c>
      <c r="Q456" s="112" t="n"/>
      <c r="R456" s="183">
        <f>Q456*F456</f>
        <v>0</v>
      </c>
      <c r="S456" s="108" t="n"/>
      <c r="T456" s="191">
        <f>S456*E456</f>
        <v>0</v>
      </c>
      <c r="U456" s="112" t="n"/>
      <c r="V456" s="183">
        <f>U456*F456</f>
        <v>0</v>
      </c>
      <c r="W456" s="108" t="n"/>
      <c r="X456" s="191">
        <f>W456*E456</f>
        <v>0</v>
      </c>
      <c r="Y456" s="112" t="n"/>
      <c r="Z456" s="183">
        <f>Y456*F456</f>
        <v>0</v>
      </c>
      <c r="AA456" s="108" t="n"/>
      <c r="AB456" s="191">
        <f>AA456*E456</f>
        <v>0</v>
      </c>
      <c r="AC456" s="112" t="n"/>
      <c r="AD456" s="183">
        <f>AC456*F456</f>
        <v>0</v>
      </c>
      <c r="AE456" s="108" t="n"/>
      <c r="AF456" s="191">
        <f>AE456*E456</f>
        <v>0</v>
      </c>
      <c r="AG456" s="112" t="n"/>
      <c r="AH456" s="183">
        <f>AG456*F456</f>
        <v>0</v>
      </c>
      <c r="AI456" s="108" t="n"/>
      <c r="AJ456" s="191">
        <f>AI456*E456</f>
        <v>0</v>
      </c>
      <c r="AK456" s="112" t="n"/>
      <c r="AL456" s="183">
        <f>AK456*F456</f>
        <v>0</v>
      </c>
      <c r="AM456" s="113" t="n"/>
      <c r="AN456" s="192">
        <f>AM456*E456</f>
        <v>0</v>
      </c>
      <c r="AO456" s="115" t="n"/>
      <c r="AP456" s="183">
        <f>AO456*F456</f>
        <v>0</v>
      </c>
      <c r="AQ456" s="113" t="n"/>
      <c r="AR456" s="192">
        <f>AQ456*E456</f>
        <v>0</v>
      </c>
      <c r="AS456" s="115" t="n"/>
      <c r="AT456" s="183">
        <f>AS456*F456</f>
        <v>0</v>
      </c>
      <c r="AU456" s="113" t="n"/>
      <c r="AV456" s="192">
        <f>AU456*E456</f>
        <v>0</v>
      </c>
      <c r="AW456" s="115" t="n"/>
      <c r="AX456" s="183">
        <f>AW456*F456</f>
        <v>0</v>
      </c>
      <c r="AY456" s="113" t="n"/>
      <c r="AZ456" s="192">
        <f>AY456*E456</f>
        <v>0</v>
      </c>
      <c r="BA456" s="115" t="n"/>
      <c r="BB456" s="183">
        <f>BA456*F456</f>
        <v>0</v>
      </c>
      <c r="BC456" s="113" t="n"/>
      <c r="BD456" s="192">
        <f>BC456*E456</f>
        <v>0</v>
      </c>
      <c r="BE456" s="115" t="n"/>
      <c r="BF456" s="183">
        <f>BE456*F456</f>
        <v>0</v>
      </c>
    </row>
    <row r="457" ht="42.6" customHeight="1">
      <c r="A457" s="19" t="inlineStr">
        <is>
          <t>08.028.0400</t>
        </is>
      </c>
      <c r="B457" s="15" t="inlineStr">
        <is>
          <t>לוח תקשורת דירתי מפוליקרבונט עם דלת עה"ט או תה"ט במידות 170X450X300 מ"מ דוגמת ע.ד.א. פלסט או ש"ע</t>
        </is>
      </c>
      <c r="C457" s="14" t="inlineStr">
        <is>
          <t>יח'</t>
        </is>
      </c>
      <c r="D457" s="193" t="n">
        <v>787</v>
      </c>
      <c r="E457" s="180">
        <f>D457*(1-$E$2)</f>
        <v>668.9499999999999</v>
      </c>
      <c r="F457" s="194">
        <f>E457*(1+$F$2)</f>
        <v>702.3974999999999</v>
      </c>
      <c r="H457" s="46">
        <f>K457+O457+W457+AA457+AE457+AI457+AQ457+AU457+AY457+BC457</f>
        <v>0</v>
      </c>
      <c r="I457" s="59">
        <f>M457+Q457+U457+Y457+AC457+AG457+AK457+AO457+AS457+AW457+BA457+BE457</f>
        <v>0</v>
      </c>
      <c r="K457" s="108" t="n"/>
      <c r="L457" s="190">
        <f>K457*E457</f>
        <v>0</v>
      </c>
      <c r="M457" s="110" t="n"/>
      <c r="N457" s="183">
        <f>M457*F457</f>
        <v>0</v>
      </c>
      <c r="O457" s="108" t="n"/>
      <c r="P457" s="191">
        <f>O457*E457</f>
        <v>0</v>
      </c>
      <c r="Q457" s="112" t="n"/>
      <c r="R457" s="183">
        <f>Q457*F457</f>
        <v>0</v>
      </c>
      <c r="S457" s="108" t="n"/>
      <c r="T457" s="191">
        <f>S457*E457</f>
        <v>0</v>
      </c>
      <c r="U457" s="112" t="n"/>
      <c r="V457" s="183">
        <f>U457*F457</f>
        <v>0</v>
      </c>
      <c r="W457" s="108" t="n"/>
      <c r="X457" s="191">
        <f>W457*E457</f>
        <v>0</v>
      </c>
      <c r="Y457" s="112" t="n"/>
      <c r="Z457" s="183">
        <f>Y457*F457</f>
        <v>0</v>
      </c>
      <c r="AA457" s="108" t="n"/>
      <c r="AB457" s="191">
        <f>AA457*E457</f>
        <v>0</v>
      </c>
      <c r="AC457" s="112" t="n"/>
      <c r="AD457" s="183">
        <f>AC457*F457</f>
        <v>0</v>
      </c>
      <c r="AE457" s="108" t="n"/>
      <c r="AF457" s="191">
        <f>AE457*E457</f>
        <v>0</v>
      </c>
      <c r="AG457" s="112" t="n"/>
      <c r="AH457" s="183">
        <f>AG457*F457</f>
        <v>0</v>
      </c>
      <c r="AI457" s="108" t="n"/>
      <c r="AJ457" s="191">
        <f>AI457*E457</f>
        <v>0</v>
      </c>
      <c r="AK457" s="112" t="n"/>
      <c r="AL457" s="183">
        <f>AK457*F457</f>
        <v>0</v>
      </c>
      <c r="AM457" s="113" t="n"/>
      <c r="AN457" s="192">
        <f>AM457*E457</f>
        <v>0</v>
      </c>
      <c r="AO457" s="115" t="n"/>
      <c r="AP457" s="183">
        <f>AO457*F457</f>
        <v>0</v>
      </c>
      <c r="AQ457" s="113" t="n"/>
      <c r="AR457" s="192">
        <f>AQ457*E457</f>
        <v>0</v>
      </c>
      <c r="AS457" s="115" t="n"/>
      <c r="AT457" s="183">
        <f>AS457*F457</f>
        <v>0</v>
      </c>
      <c r="AU457" s="113" t="n"/>
      <c r="AV457" s="192">
        <f>AU457*E457</f>
        <v>0</v>
      </c>
      <c r="AW457" s="115" t="n"/>
      <c r="AX457" s="183">
        <f>AW457*F457</f>
        <v>0</v>
      </c>
      <c r="AY457" s="113" t="n"/>
      <c r="AZ457" s="192">
        <f>AY457*E457</f>
        <v>0</v>
      </c>
      <c r="BA457" s="115" t="n"/>
      <c r="BB457" s="183">
        <f>BA457*F457</f>
        <v>0</v>
      </c>
      <c r="BC457" s="113" t="n"/>
      <c r="BD457" s="192">
        <f>BC457*E457</f>
        <v>0</v>
      </c>
      <c r="BE457" s="115" t="n"/>
      <c r="BF457" s="183">
        <f>BE457*F457</f>
        <v>0</v>
      </c>
    </row>
    <row r="458" ht="42.6" customHeight="1">
      <c r="A458" s="19" t="inlineStr">
        <is>
          <t>08.028.0420</t>
        </is>
      </c>
      <c r="B458" s="15" t="inlineStr">
        <is>
          <t>לוח תקשורת דירתי מפוליקרבונט עם דלת עה"ט או תה"ט במידות 170X600X600 מ"מ דוגמת ע.ד.א. פלסט או ש"ע</t>
        </is>
      </c>
      <c r="C458" s="14" t="inlineStr">
        <is>
          <t>יח'</t>
        </is>
      </c>
      <c r="D458" s="193" t="n">
        <v>1166</v>
      </c>
      <c r="E458" s="180">
        <f>D458*(1-$E$2)</f>
        <v>991.1</v>
      </c>
      <c r="F458" s="194">
        <f>E458*(1+$F$2)</f>
        <v>1040.655</v>
      </c>
      <c r="H458" s="46">
        <f>K458+O458+W458+AA458+AE458+AI458+AQ458+AU458+AY458+BC458</f>
        <v>0</v>
      </c>
      <c r="I458" s="59">
        <f>M458+Q458+U458+Y458+AC458+AG458+AK458+AO458+AS458+AW458+BA458+BE458</f>
        <v>0</v>
      </c>
      <c r="K458" s="108" t="n"/>
      <c r="L458" s="190">
        <f>K458*E458</f>
        <v>0</v>
      </c>
      <c r="M458" s="110" t="n"/>
      <c r="N458" s="183">
        <f>M458*F458</f>
        <v>0</v>
      </c>
      <c r="O458" s="108" t="n"/>
      <c r="P458" s="191">
        <f>O458*E458</f>
        <v>0</v>
      </c>
      <c r="Q458" s="112" t="n"/>
      <c r="R458" s="183">
        <f>Q458*F458</f>
        <v>0</v>
      </c>
      <c r="S458" s="108" t="n"/>
      <c r="T458" s="191">
        <f>S458*E458</f>
        <v>0</v>
      </c>
      <c r="U458" s="112" t="n"/>
      <c r="V458" s="183">
        <f>U458*F458</f>
        <v>0</v>
      </c>
      <c r="W458" s="108" t="n"/>
      <c r="X458" s="191">
        <f>W458*E458</f>
        <v>0</v>
      </c>
      <c r="Y458" s="112" t="n"/>
      <c r="Z458" s="183">
        <f>Y458*F458</f>
        <v>0</v>
      </c>
      <c r="AA458" s="108" t="n"/>
      <c r="AB458" s="191">
        <f>AA458*E458</f>
        <v>0</v>
      </c>
      <c r="AC458" s="112" t="n"/>
      <c r="AD458" s="183">
        <f>AC458*F458</f>
        <v>0</v>
      </c>
      <c r="AE458" s="108" t="n"/>
      <c r="AF458" s="191">
        <f>AE458*E458</f>
        <v>0</v>
      </c>
      <c r="AG458" s="112" t="n"/>
      <c r="AH458" s="183">
        <f>AG458*F458</f>
        <v>0</v>
      </c>
      <c r="AI458" s="108" t="n"/>
      <c r="AJ458" s="191">
        <f>AI458*E458</f>
        <v>0</v>
      </c>
      <c r="AK458" s="112" t="n"/>
      <c r="AL458" s="183">
        <f>AK458*F458</f>
        <v>0</v>
      </c>
      <c r="AM458" s="113" t="n"/>
      <c r="AN458" s="192">
        <f>AM458*E458</f>
        <v>0</v>
      </c>
      <c r="AO458" s="115" t="n"/>
      <c r="AP458" s="183">
        <f>AO458*F458</f>
        <v>0</v>
      </c>
      <c r="AQ458" s="113" t="n"/>
      <c r="AR458" s="192">
        <f>AQ458*E458</f>
        <v>0</v>
      </c>
      <c r="AS458" s="115" t="n"/>
      <c r="AT458" s="183">
        <f>AS458*F458</f>
        <v>0</v>
      </c>
      <c r="AU458" s="113" t="n"/>
      <c r="AV458" s="192">
        <f>AU458*E458</f>
        <v>0</v>
      </c>
      <c r="AW458" s="115" t="n"/>
      <c r="AX458" s="183">
        <f>AW458*F458</f>
        <v>0</v>
      </c>
      <c r="AY458" s="113" t="n"/>
      <c r="AZ458" s="192">
        <f>AY458*E458</f>
        <v>0</v>
      </c>
      <c r="BA458" s="115" t="n"/>
      <c r="BB458" s="183">
        <f>BA458*F458</f>
        <v>0</v>
      </c>
      <c r="BC458" s="113" t="n"/>
      <c r="BD458" s="192">
        <f>BC458*E458</f>
        <v>0</v>
      </c>
      <c r="BE458" s="115" t="n"/>
      <c r="BF458" s="183">
        <f>BE458*F458</f>
        <v>0</v>
      </c>
    </row>
    <row r="459" ht="56.4" customHeight="1">
      <c r="A459" s="19" t="inlineStr">
        <is>
          <t>08.031.0010</t>
        </is>
      </c>
      <c r="B459" s="15" t="inlineStr">
        <is>
          <t>כבלי נחושת מסוג XLPE) N2XY/FR-1) בחתך 3X1.5 ממ"ר קבועים למבנה, מונחים על סולמות או בתעלות או מושחלים בצינורות לרבות חיבור בשני הקצוות, כדוגמת "ארכה" או ש"ע</t>
        </is>
      </c>
      <c r="C459" s="14" t="inlineStr">
        <is>
          <t>מ'</t>
        </is>
      </c>
      <c r="D459" s="193" t="n">
        <v>13.1</v>
      </c>
      <c r="E459" s="180">
        <f>D459*(1-$E$2)</f>
        <v>11.135</v>
      </c>
      <c r="F459" s="194">
        <f>E459*(1+$F$2)</f>
        <v>11.69175</v>
      </c>
      <c r="H459" s="46">
        <f>K459+O459+W459+AA459+AE459+AI459+AQ459+AU459+AY459+BC459</f>
        <v>0</v>
      </c>
      <c r="I459" s="59">
        <f>M459+Q459+U459+Y459+AC459+AG459+AK459+AO459+AS459+AW459+BA459+BE459</f>
        <v>0</v>
      </c>
      <c r="K459" s="108" t="n"/>
      <c r="L459" s="190">
        <f>K459*E459</f>
        <v>0</v>
      </c>
      <c r="M459" s="110" t="n"/>
      <c r="N459" s="183">
        <f>M459*F459</f>
        <v>0</v>
      </c>
      <c r="O459" s="108" t="n"/>
      <c r="P459" s="191">
        <f>O459*E459</f>
        <v>0</v>
      </c>
      <c r="Q459" s="112" t="n"/>
      <c r="R459" s="183">
        <f>Q459*F459</f>
        <v>0</v>
      </c>
      <c r="S459" s="108" t="n"/>
      <c r="T459" s="191">
        <f>S459*E459</f>
        <v>0</v>
      </c>
      <c r="U459" s="112" t="n"/>
      <c r="V459" s="183">
        <f>U459*F459</f>
        <v>0</v>
      </c>
      <c r="W459" s="108" t="n"/>
      <c r="X459" s="191">
        <f>W459*E459</f>
        <v>0</v>
      </c>
      <c r="Y459" s="112" t="n"/>
      <c r="Z459" s="183">
        <f>Y459*F459</f>
        <v>0</v>
      </c>
      <c r="AA459" s="108" t="n"/>
      <c r="AB459" s="191">
        <f>AA459*E459</f>
        <v>0</v>
      </c>
      <c r="AC459" s="112" t="n"/>
      <c r="AD459" s="183">
        <f>AC459*F459</f>
        <v>0</v>
      </c>
      <c r="AE459" s="108" t="n"/>
      <c r="AF459" s="191">
        <f>AE459*E459</f>
        <v>0</v>
      </c>
      <c r="AG459" s="112" t="n"/>
      <c r="AH459" s="183">
        <f>AG459*F459</f>
        <v>0</v>
      </c>
      <c r="AI459" s="108" t="n"/>
      <c r="AJ459" s="191">
        <f>AI459*E459</f>
        <v>0</v>
      </c>
      <c r="AK459" s="112" t="n"/>
      <c r="AL459" s="183">
        <f>AK459*F459</f>
        <v>0</v>
      </c>
      <c r="AM459" s="113" t="n"/>
      <c r="AN459" s="192">
        <f>AM459*E459</f>
        <v>0</v>
      </c>
      <c r="AO459" s="115" t="n"/>
      <c r="AP459" s="183">
        <f>AO459*F459</f>
        <v>0</v>
      </c>
      <c r="AQ459" s="113" t="n"/>
      <c r="AR459" s="192">
        <f>AQ459*E459</f>
        <v>0</v>
      </c>
      <c r="AS459" s="115" t="n"/>
      <c r="AT459" s="183">
        <f>AS459*F459</f>
        <v>0</v>
      </c>
      <c r="AU459" s="113" t="n"/>
      <c r="AV459" s="192">
        <f>AU459*E459</f>
        <v>0</v>
      </c>
      <c r="AW459" s="115" t="n"/>
      <c r="AX459" s="183">
        <f>AW459*F459</f>
        <v>0</v>
      </c>
      <c r="AY459" s="113" t="n"/>
      <c r="AZ459" s="192">
        <f>AY459*E459</f>
        <v>0</v>
      </c>
      <c r="BA459" s="115" t="n"/>
      <c r="BB459" s="183">
        <f>BA459*F459</f>
        <v>0</v>
      </c>
      <c r="BC459" s="113" t="n"/>
      <c r="BD459" s="192">
        <f>BC459*E459</f>
        <v>0</v>
      </c>
      <c r="BE459" s="115" t="n"/>
      <c r="BF459" s="183">
        <f>BE459*F459</f>
        <v>0</v>
      </c>
    </row>
    <row r="460" ht="56.4" customHeight="1">
      <c r="A460" s="19" t="inlineStr">
        <is>
          <t>08.031.0020</t>
        </is>
      </c>
      <c r="B460" s="15" t="inlineStr">
        <is>
          <t>כבלי נחושת מסוג XLPE) N2XY/FR-1) בחתך 4X1.5 ממ"ר קבועים למבנה, מונחים על סולמות או בתעלות או מושחלים בצינורות לרבות חיבור בשני הקצוות, כדוגמת "ארכה" או ש"ע</t>
        </is>
      </c>
      <c r="C460" s="14" t="inlineStr">
        <is>
          <t>מ'</t>
        </is>
      </c>
      <c r="D460" s="193" t="n">
        <v>14.9</v>
      </c>
      <c r="E460" s="180">
        <f>D460*(1-$E$2)</f>
        <v>12.665</v>
      </c>
      <c r="F460" s="194">
        <f>E460*(1+$F$2)</f>
        <v>13.29825</v>
      </c>
      <c r="H460" s="46">
        <f>K460+O460+W460+AA460+AE460+AI460+AQ460+AU460+AY460+BC460</f>
        <v>0</v>
      </c>
      <c r="I460" s="59">
        <f>M460+Q460+U460+Y460+AC460+AG460+AK460+AO460+AS460+AW460+BA460+BE460</f>
        <v>0</v>
      </c>
      <c r="K460" s="108" t="n"/>
      <c r="L460" s="190">
        <f>K460*E460</f>
        <v>0</v>
      </c>
      <c r="M460" s="110" t="n"/>
      <c r="N460" s="183">
        <f>M460*F460</f>
        <v>0</v>
      </c>
      <c r="O460" s="108" t="n"/>
      <c r="P460" s="191">
        <f>O460*E460</f>
        <v>0</v>
      </c>
      <c r="Q460" s="112" t="n"/>
      <c r="R460" s="183">
        <f>Q460*F460</f>
        <v>0</v>
      </c>
      <c r="S460" s="108" t="n"/>
      <c r="T460" s="191">
        <f>S460*E460</f>
        <v>0</v>
      </c>
      <c r="U460" s="112" t="n"/>
      <c r="V460" s="183">
        <f>U460*F460</f>
        <v>0</v>
      </c>
      <c r="W460" s="108" t="n"/>
      <c r="X460" s="191">
        <f>W460*E460</f>
        <v>0</v>
      </c>
      <c r="Y460" s="112" t="n"/>
      <c r="Z460" s="183">
        <f>Y460*F460</f>
        <v>0</v>
      </c>
      <c r="AA460" s="108" t="n"/>
      <c r="AB460" s="191">
        <f>AA460*E460</f>
        <v>0</v>
      </c>
      <c r="AC460" s="112" t="n"/>
      <c r="AD460" s="183">
        <f>AC460*F460</f>
        <v>0</v>
      </c>
      <c r="AE460" s="108" t="n"/>
      <c r="AF460" s="191">
        <f>AE460*E460</f>
        <v>0</v>
      </c>
      <c r="AG460" s="112" t="n"/>
      <c r="AH460" s="183">
        <f>AG460*F460</f>
        <v>0</v>
      </c>
      <c r="AI460" s="108" t="n"/>
      <c r="AJ460" s="191">
        <f>AI460*E460</f>
        <v>0</v>
      </c>
      <c r="AK460" s="112" t="n"/>
      <c r="AL460" s="183">
        <f>AK460*F460</f>
        <v>0</v>
      </c>
      <c r="AM460" s="113" t="n"/>
      <c r="AN460" s="192">
        <f>AM460*E460</f>
        <v>0</v>
      </c>
      <c r="AO460" s="115" t="n"/>
      <c r="AP460" s="183">
        <f>AO460*F460</f>
        <v>0</v>
      </c>
      <c r="AQ460" s="113" t="n"/>
      <c r="AR460" s="192">
        <f>AQ460*E460</f>
        <v>0</v>
      </c>
      <c r="AS460" s="115" t="n"/>
      <c r="AT460" s="183">
        <f>AS460*F460</f>
        <v>0</v>
      </c>
      <c r="AU460" s="113" t="n"/>
      <c r="AV460" s="192">
        <f>AU460*E460</f>
        <v>0</v>
      </c>
      <c r="AW460" s="115" t="n"/>
      <c r="AX460" s="183">
        <f>AW460*F460</f>
        <v>0</v>
      </c>
      <c r="AY460" s="113" t="n"/>
      <c r="AZ460" s="192">
        <f>AY460*E460</f>
        <v>0</v>
      </c>
      <c r="BA460" s="115" t="n"/>
      <c r="BB460" s="183">
        <f>BA460*F460</f>
        <v>0</v>
      </c>
      <c r="BC460" s="113" t="n"/>
      <c r="BD460" s="192">
        <f>BC460*E460</f>
        <v>0</v>
      </c>
      <c r="BE460" s="115" t="n"/>
      <c r="BF460" s="183">
        <f>BE460*F460</f>
        <v>0</v>
      </c>
    </row>
    <row r="461" ht="56.4" customHeight="1">
      <c r="A461" s="19" t="inlineStr">
        <is>
          <t>08.031.0030</t>
        </is>
      </c>
      <c r="B461" s="15" t="inlineStr">
        <is>
          <t>כבלי נחושת מסוג XLPE) N2XY/FR-1) בחתך 5X1.5 ממ"ר קבועים למבנה, מונחים על סולמות או בתעלות או מושחלים בצינורות לרבות חיבור בשני הקצוות, כדוגמת "ארכה" או ש"ע</t>
        </is>
      </c>
      <c r="C461" s="14" t="inlineStr">
        <is>
          <t>מ'</t>
        </is>
      </c>
      <c r="D461" s="193" t="n">
        <v>17.6</v>
      </c>
      <c r="E461" s="180">
        <f>D461*(1-$E$2)</f>
        <v>14.96</v>
      </c>
      <c r="F461" s="194">
        <f>E461*(1+$F$2)</f>
        <v>15.708000000000002</v>
      </c>
      <c r="H461" s="46">
        <f>K461+O461+W461+AA461+AE461+AI461+AQ461+AU461+AY461+BC461</f>
        <v>0</v>
      </c>
      <c r="I461" s="59">
        <f>M461+Q461+U461+Y461+AC461+AG461+AK461+AO461+AS461+AW461+BA461+BE461</f>
        <v>0</v>
      </c>
      <c r="K461" s="108" t="n"/>
      <c r="L461" s="190">
        <f>K461*E461</f>
        <v>0</v>
      </c>
      <c r="M461" s="110" t="n"/>
      <c r="N461" s="183">
        <f>M461*F461</f>
        <v>0</v>
      </c>
      <c r="O461" s="108" t="n"/>
      <c r="P461" s="191">
        <f>O461*E461</f>
        <v>0</v>
      </c>
      <c r="Q461" s="112" t="n"/>
      <c r="R461" s="183">
        <f>Q461*F461</f>
        <v>0</v>
      </c>
      <c r="S461" s="108" t="n"/>
      <c r="T461" s="191">
        <f>S461*E461</f>
        <v>0</v>
      </c>
      <c r="U461" s="112" t="n"/>
      <c r="V461" s="183">
        <f>U461*F461</f>
        <v>0</v>
      </c>
      <c r="W461" s="108" t="n"/>
      <c r="X461" s="191">
        <f>W461*E461</f>
        <v>0</v>
      </c>
      <c r="Y461" s="112" t="n"/>
      <c r="Z461" s="183">
        <f>Y461*F461</f>
        <v>0</v>
      </c>
      <c r="AA461" s="108" t="n"/>
      <c r="AB461" s="191">
        <f>AA461*E461</f>
        <v>0</v>
      </c>
      <c r="AC461" s="112" t="n"/>
      <c r="AD461" s="183">
        <f>AC461*F461</f>
        <v>0</v>
      </c>
      <c r="AE461" s="108" t="n"/>
      <c r="AF461" s="191">
        <f>AE461*E461</f>
        <v>0</v>
      </c>
      <c r="AG461" s="112" t="n"/>
      <c r="AH461" s="183">
        <f>AG461*F461</f>
        <v>0</v>
      </c>
      <c r="AI461" s="108" t="n"/>
      <c r="AJ461" s="191">
        <f>AI461*E461</f>
        <v>0</v>
      </c>
      <c r="AK461" s="112" t="n"/>
      <c r="AL461" s="183">
        <f>AK461*F461</f>
        <v>0</v>
      </c>
      <c r="AM461" s="113" t="n"/>
      <c r="AN461" s="192">
        <f>AM461*E461</f>
        <v>0</v>
      </c>
      <c r="AO461" s="115" t="n"/>
      <c r="AP461" s="183">
        <f>AO461*F461</f>
        <v>0</v>
      </c>
      <c r="AQ461" s="113" t="n"/>
      <c r="AR461" s="192">
        <f>AQ461*E461</f>
        <v>0</v>
      </c>
      <c r="AS461" s="115" t="n"/>
      <c r="AT461" s="183">
        <f>AS461*F461</f>
        <v>0</v>
      </c>
      <c r="AU461" s="113" t="n"/>
      <c r="AV461" s="192">
        <f>AU461*E461</f>
        <v>0</v>
      </c>
      <c r="AW461" s="115" t="n"/>
      <c r="AX461" s="183">
        <f>AW461*F461</f>
        <v>0</v>
      </c>
      <c r="AY461" s="113" t="n"/>
      <c r="AZ461" s="192">
        <f>AY461*E461</f>
        <v>0</v>
      </c>
      <c r="BA461" s="115" t="n"/>
      <c r="BB461" s="183">
        <f>BA461*F461</f>
        <v>0</v>
      </c>
      <c r="BC461" s="113" t="n"/>
      <c r="BD461" s="192">
        <f>BC461*E461</f>
        <v>0</v>
      </c>
      <c r="BE461" s="115" t="n"/>
      <c r="BF461" s="183">
        <f>BE461*F461</f>
        <v>0</v>
      </c>
    </row>
    <row r="462" ht="56.4" customHeight="1">
      <c r="A462" s="19" t="inlineStr">
        <is>
          <t>08.031.0090</t>
        </is>
      </c>
      <c r="B462" s="15" t="inlineStr">
        <is>
          <t>כבלי נחושת מסוג XLPE) N2XY/FR-1) בחתך 3X2.5 ממ"ר קבועים למבנה, מונחים על סולמות או בתעלות או מושחלים בצינורות לרבות חיבור בשני הקצוות, כדוגמת "ארכה" או ש"ע</t>
        </is>
      </c>
      <c r="C462" s="14" t="inlineStr">
        <is>
          <t>מ'</t>
        </is>
      </c>
      <c r="D462" s="193" t="n">
        <v>17</v>
      </c>
      <c r="E462" s="180">
        <f>D462*(1-$E$2)</f>
        <v>14.45</v>
      </c>
      <c r="F462" s="194">
        <f>E462*(1+$F$2)</f>
        <v>15.1725</v>
      </c>
      <c r="H462" s="46">
        <f>K462+O462+W462+AA462+AE462+AI462+AQ462+AU462+AY462+BC462</f>
        <v>0</v>
      </c>
      <c r="I462" s="59">
        <f>M462+Q462+U462+Y462+AC462+AG462+AK462+AO462+AS462+AW462+BA462+BE462</f>
        <v>0</v>
      </c>
      <c r="K462" s="108" t="n"/>
      <c r="L462" s="190">
        <f>K462*E462</f>
        <v>0</v>
      </c>
      <c r="M462" s="110" t="n"/>
      <c r="N462" s="183">
        <f>M462*F462</f>
        <v>0</v>
      </c>
      <c r="O462" s="108" t="n"/>
      <c r="P462" s="191">
        <f>O462*E462</f>
        <v>0</v>
      </c>
      <c r="Q462" s="112" t="n"/>
      <c r="R462" s="183">
        <f>Q462*F462</f>
        <v>0</v>
      </c>
      <c r="S462" s="108" t="n"/>
      <c r="T462" s="191">
        <f>S462*E462</f>
        <v>0</v>
      </c>
      <c r="U462" s="112" t="n"/>
      <c r="V462" s="183">
        <f>U462*F462</f>
        <v>0</v>
      </c>
      <c r="W462" s="108" t="n"/>
      <c r="X462" s="191">
        <f>W462*E462</f>
        <v>0</v>
      </c>
      <c r="Y462" s="112" t="n"/>
      <c r="Z462" s="183">
        <f>Y462*F462</f>
        <v>0</v>
      </c>
      <c r="AA462" s="108" t="n"/>
      <c r="AB462" s="191">
        <f>AA462*E462</f>
        <v>0</v>
      </c>
      <c r="AC462" s="112" t="n"/>
      <c r="AD462" s="183">
        <f>AC462*F462</f>
        <v>0</v>
      </c>
      <c r="AE462" s="108" t="n"/>
      <c r="AF462" s="191">
        <f>AE462*E462</f>
        <v>0</v>
      </c>
      <c r="AG462" s="112" t="n"/>
      <c r="AH462" s="183">
        <f>AG462*F462</f>
        <v>0</v>
      </c>
      <c r="AI462" s="108" t="n"/>
      <c r="AJ462" s="191">
        <f>AI462*E462</f>
        <v>0</v>
      </c>
      <c r="AK462" s="112" t="n"/>
      <c r="AL462" s="183">
        <f>AK462*F462</f>
        <v>0</v>
      </c>
      <c r="AM462" s="113" t="n"/>
      <c r="AN462" s="192">
        <f>AM462*E462</f>
        <v>0</v>
      </c>
      <c r="AO462" s="115" t="n"/>
      <c r="AP462" s="183">
        <f>AO462*F462</f>
        <v>0</v>
      </c>
      <c r="AQ462" s="113" t="n"/>
      <c r="AR462" s="192">
        <f>AQ462*E462</f>
        <v>0</v>
      </c>
      <c r="AS462" s="115" t="n"/>
      <c r="AT462" s="183">
        <f>AS462*F462</f>
        <v>0</v>
      </c>
      <c r="AU462" s="113" t="n"/>
      <c r="AV462" s="192">
        <f>AU462*E462</f>
        <v>0</v>
      </c>
      <c r="AW462" s="115" t="n"/>
      <c r="AX462" s="183">
        <f>AW462*F462</f>
        <v>0</v>
      </c>
      <c r="AY462" s="113" t="n"/>
      <c r="AZ462" s="192">
        <f>AY462*E462</f>
        <v>0</v>
      </c>
      <c r="BA462" s="115" t="n"/>
      <c r="BB462" s="183">
        <f>BA462*F462</f>
        <v>0</v>
      </c>
      <c r="BC462" s="113" t="n"/>
      <c r="BD462" s="192">
        <f>BC462*E462</f>
        <v>0</v>
      </c>
      <c r="BE462" s="115" t="n"/>
      <c r="BF462" s="183">
        <f>BE462*F462</f>
        <v>0</v>
      </c>
    </row>
    <row r="463" ht="56.4" customHeight="1">
      <c r="A463" s="19" t="inlineStr">
        <is>
          <t>08.031.0100</t>
        </is>
      </c>
      <c r="B463" s="15" t="inlineStr">
        <is>
          <t>כבלי נחושת מסוג XLPE) N2XY/FR-1) בחתך 4X2.5 ממ"ר קבועים למבנה, מונחים על סולמות או בתעלות או מושחלים בצינורות לרבות חיבור בשני הקצוות, כדוגמת "ארכה" או ש"ע</t>
        </is>
      </c>
      <c r="C463" s="14" t="inlineStr">
        <is>
          <t>מ'</t>
        </is>
      </c>
      <c r="D463" s="193" t="n">
        <v>20.6</v>
      </c>
      <c r="E463" s="180">
        <f>D463*(1-$E$2)</f>
        <v>17.51</v>
      </c>
      <c r="F463" s="194">
        <f>E463*(1+$F$2)</f>
        <v>18.385500000000004</v>
      </c>
      <c r="H463" s="46">
        <f>K463+O463+W463+AA463+AE463+AI463+AQ463+AU463+AY463+BC463</f>
        <v>0</v>
      </c>
      <c r="I463" s="59">
        <f>M463+Q463+U463+Y463+AC463+AG463+AK463+AO463+AS463+AW463+BA463+BE463</f>
        <v>0</v>
      </c>
      <c r="K463" s="108" t="n"/>
      <c r="L463" s="190">
        <f>K463*E463</f>
        <v>0</v>
      </c>
      <c r="M463" s="110" t="n"/>
      <c r="N463" s="183">
        <f>M463*F463</f>
        <v>0</v>
      </c>
      <c r="O463" s="108" t="n"/>
      <c r="P463" s="191">
        <f>O463*E463</f>
        <v>0</v>
      </c>
      <c r="Q463" s="112" t="n"/>
      <c r="R463" s="183">
        <f>Q463*F463</f>
        <v>0</v>
      </c>
      <c r="S463" s="108" t="n"/>
      <c r="T463" s="191">
        <f>S463*E463</f>
        <v>0</v>
      </c>
      <c r="U463" s="112" t="n"/>
      <c r="V463" s="183">
        <f>U463*F463</f>
        <v>0</v>
      </c>
      <c r="W463" s="108" t="n"/>
      <c r="X463" s="191">
        <f>W463*E463</f>
        <v>0</v>
      </c>
      <c r="Y463" s="112" t="n"/>
      <c r="Z463" s="183">
        <f>Y463*F463</f>
        <v>0</v>
      </c>
      <c r="AA463" s="108" t="n"/>
      <c r="AB463" s="191">
        <f>AA463*E463</f>
        <v>0</v>
      </c>
      <c r="AC463" s="112" t="n"/>
      <c r="AD463" s="183">
        <f>AC463*F463</f>
        <v>0</v>
      </c>
      <c r="AE463" s="108" t="n"/>
      <c r="AF463" s="191">
        <f>AE463*E463</f>
        <v>0</v>
      </c>
      <c r="AG463" s="112" t="n"/>
      <c r="AH463" s="183">
        <f>AG463*F463</f>
        <v>0</v>
      </c>
      <c r="AI463" s="108" t="n"/>
      <c r="AJ463" s="191">
        <f>AI463*E463</f>
        <v>0</v>
      </c>
      <c r="AK463" s="112" t="n"/>
      <c r="AL463" s="183">
        <f>AK463*F463</f>
        <v>0</v>
      </c>
      <c r="AM463" s="113" t="n"/>
      <c r="AN463" s="192">
        <f>AM463*E463</f>
        <v>0</v>
      </c>
      <c r="AO463" s="115" t="n"/>
      <c r="AP463" s="183">
        <f>AO463*F463</f>
        <v>0</v>
      </c>
      <c r="AQ463" s="113" t="n"/>
      <c r="AR463" s="192">
        <f>AQ463*E463</f>
        <v>0</v>
      </c>
      <c r="AS463" s="115" t="n"/>
      <c r="AT463" s="183">
        <f>AS463*F463</f>
        <v>0</v>
      </c>
      <c r="AU463" s="113" t="n"/>
      <c r="AV463" s="192">
        <f>AU463*E463</f>
        <v>0</v>
      </c>
      <c r="AW463" s="115" t="n"/>
      <c r="AX463" s="183">
        <f>AW463*F463</f>
        <v>0</v>
      </c>
      <c r="AY463" s="113" t="n"/>
      <c r="AZ463" s="192">
        <f>AY463*E463</f>
        <v>0</v>
      </c>
      <c r="BA463" s="115" t="n"/>
      <c r="BB463" s="183">
        <f>BA463*F463</f>
        <v>0</v>
      </c>
      <c r="BC463" s="113" t="n"/>
      <c r="BD463" s="192">
        <f>BC463*E463</f>
        <v>0</v>
      </c>
      <c r="BE463" s="115" t="n"/>
      <c r="BF463" s="183">
        <f>BE463*F463</f>
        <v>0</v>
      </c>
    </row>
    <row r="464" ht="56.4" customHeight="1">
      <c r="A464" s="19" t="inlineStr">
        <is>
          <t>08.031.0110</t>
        </is>
      </c>
      <c r="B464" s="15" t="inlineStr">
        <is>
          <t>כבלי נחושת מסוג XLPE) N2XY/FR-1) בחתך 5X2.5 ממ"ר קבועים למבנה, מונחים על סולמות או בתעלות או מושחלים בצינורות לרבות חיבור בשני הקצוות, כדוגמת "ארכה" או ש"ע</t>
        </is>
      </c>
      <c r="C464" s="14" t="inlineStr">
        <is>
          <t>מ'</t>
        </is>
      </c>
      <c r="D464" s="193" t="n">
        <v>22.9</v>
      </c>
      <c r="E464" s="180">
        <f>D464*(1-$E$2)</f>
        <v>19.465</v>
      </c>
      <c r="F464" s="194">
        <f>E464*(1+$F$2)</f>
        <v>20.43825</v>
      </c>
      <c r="H464" s="46">
        <f>K464+O464+W464+AA464+AE464+AI464+AQ464+AU464+AY464+BC464</f>
        <v>0</v>
      </c>
      <c r="I464" s="59">
        <f>M464+Q464+U464+Y464+AC464+AG464+AK464+AO464+AS464+AW464+BA464+BE464</f>
        <v>0</v>
      </c>
      <c r="K464" s="108" t="n"/>
      <c r="L464" s="190">
        <f>K464*E464</f>
        <v>0</v>
      </c>
      <c r="M464" s="110" t="n"/>
      <c r="N464" s="183">
        <f>M464*F464</f>
        <v>0</v>
      </c>
      <c r="O464" s="108" t="n"/>
      <c r="P464" s="191">
        <f>O464*E464</f>
        <v>0</v>
      </c>
      <c r="Q464" s="112" t="n"/>
      <c r="R464" s="183">
        <f>Q464*F464</f>
        <v>0</v>
      </c>
      <c r="S464" s="108" t="n"/>
      <c r="T464" s="191">
        <f>S464*E464</f>
        <v>0</v>
      </c>
      <c r="U464" s="112" t="n"/>
      <c r="V464" s="183">
        <f>U464*F464</f>
        <v>0</v>
      </c>
      <c r="W464" s="108" t="n"/>
      <c r="X464" s="191">
        <f>W464*E464</f>
        <v>0</v>
      </c>
      <c r="Y464" s="112" t="n"/>
      <c r="Z464" s="183">
        <f>Y464*F464</f>
        <v>0</v>
      </c>
      <c r="AA464" s="108" t="n"/>
      <c r="AB464" s="191">
        <f>AA464*E464</f>
        <v>0</v>
      </c>
      <c r="AC464" s="112" t="n"/>
      <c r="AD464" s="183">
        <f>AC464*F464</f>
        <v>0</v>
      </c>
      <c r="AE464" s="108" t="n"/>
      <c r="AF464" s="191">
        <f>AE464*E464</f>
        <v>0</v>
      </c>
      <c r="AG464" s="112" t="n"/>
      <c r="AH464" s="183">
        <f>AG464*F464</f>
        <v>0</v>
      </c>
      <c r="AI464" s="108" t="n"/>
      <c r="AJ464" s="191">
        <f>AI464*E464</f>
        <v>0</v>
      </c>
      <c r="AK464" s="112" t="n"/>
      <c r="AL464" s="183">
        <f>AK464*F464</f>
        <v>0</v>
      </c>
      <c r="AM464" s="113" t="n"/>
      <c r="AN464" s="192">
        <f>AM464*E464</f>
        <v>0</v>
      </c>
      <c r="AO464" s="115" t="n"/>
      <c r="AP464" s="183">
        <f>AO464*F464</f>
        <v>0</v>
      </c>
      <c r="AQ464" s="113" t="n"/>
      <c r="AR464" s="192">
        <f>AQ464*E464</f>
        <v>0</v>
      </c>
      <c r="AS464" s="115" t="n"/>
      <c r="AT464" s="183">
        <f>AS464*F464</f>
        <v>0</v>
      </c>
      <c r="AU464" s="113" t="n"/>
      <c r="AV464" s="192">
        <f>AU464*E464</f>
        <v>0</v>
      </c>
      <c r="AW464" s="115" t="n"/>
      <c r="AX464" s="183">
        <f>AW464*F464</f>
        <v>0</v>
      </c>
      <c r="AY464" s="113" t="n"/>
      <c r="AZ464" s="192">
        <f>AY464*E464</f>
        <v>0</v>
      </c>
      <c r="BA464" s="115" t="n"/>
      <c r="BB464" s="183">
        <f>BA464*F464</f>
        <v>0</v>
      </c>
      <c r="BC464" s="113" t="n"/>
      <c r="BD464" s="192">
        <f>BC464*E464</f>
        <v>0</v>
      </c>
      <c r="BE464" s="115" t="n"/>
      <c r="BF464" s="183">
        <f>BE464*F464</f>
        <v>0</v>
      </c>
    </row>
    <row r="465" ht="56.4" customHeight="1">
      <c r="A465" s="19" t="inlineStr">
        <is>
          <t>08.031.0120</t>
        </is>
      </c>
      <c r="B465" s="15" t="inlineStr">
        <is>
          <t>כבלי נחושת מסוג XLPE) N2XY/FR-1) בחתך 3X4 ממ"ר קבועים למבנה, מונחים על סולמות או בתעלות או מושחלים בצינורות לרבות חיבור בשני הקצוות, כדוגמת "ארכה" או ש"ע</t>
        </is>
      </c>
      <c r="C465" s="14" t="inlineStr">
        <is>
          <t>מ'</t>
        </is>
      </c>
      <c r="D465" s="193" t="n">
        <v>24.1</v>
      </c>
      <c r="E465" s="180">
        <f>D465*(1-$E$2)</f>
        <v>20.485</v>
      </c>
      <c r="F465" s="194">
        <f>E465*(1+$F$2)</f>
        <v>21.50925</v>
      </c>
      <c r="H465" s="46">
        <f>K465+O465+W465+AA465+AE465+AI465+AQ465+AU465+AY465+BC465</f>
        <v>0</v>
      </c>
      <c r="I465" s="59">
        <f>M465+Q465+U465+Y465+AC465+AG465+AK465+AO465+AS465+AW465+BA465+BE465</f>
        <v>0</v>
      </c>
      <c r="K465" s="108" t="n"/>
      <c r="L465" s="190">
        <f>K465*E465</f>
        <v>0</v>
      </c>
      <c r="M465" s="110" t="n"/>
      <c r="N465" s="183">
        <f>M465*F465</f>
        <v>0</v>
      </c>
      <c r="O465" s="108" t="n"/>
      <c r="P465" s="191">
        <f>O465*E465</f>
        <v>0</v>
      </c>
      <c r="Q465" s="112" t="n"/>
      <c r="R465" s="183">
        <f>Q465*F465</f>
        <v>0</v>
      </c>
      <c r="S465" s="108" t="n"/>
      <c r="T465" s="191">
        <f>S465*E465</f>
        <v>0</v>
      </c>
      <c r="U465" s="112" t="n"/>
      <c r="V465" s="183">
        <f>U465*F465</f>
        <v>0</v>
      </c>
      <c r="W465" s="108" t="n"/>
      <c r="X465" s="191">
        <f>W465*E465</f>
        <v>0</v>
      </c>
      <c r="Y465" s="112" t="n"/>
      <c r="Z465" s="183">
        <f>Y465*F465</f>
        <v>0</v>
      </c>
      <c r="AA465" s="108" t="n"/>
      <c r="AB465" s="191">
        <f>AA465*E465</f>
        <v>0</v>
      </c>
      <c r="AC465" s="112" t="n"/>
      <c r="AD465" s="183">
        <f>AC465*F465</f>
        <v>0</v>
      </c>
      <c r="AE465" s="108" t="n"/>
      <c r="AF465" s="191">
        <f>AE465*E465</f>
        <v>0</v>
      </c>
      <c r="AG465" s="112" t="n"/>
      <c r="AH465" s="183">
        <f>AG465*F465</f>
        <v>0</v>
      </c>
      <c r="AI465" s="108" t="n"/>
      <c r="AJ465" s="191">
        <f>AI465*E465</f>
        <v>0</v>
      </c>
      <c r="AK465" s="112" t="n"/>
      <c r="AL465" s="183">
        <f>AK465*F465</f>
        <v>0</v>
      </c>
      <c r="AM465" s="113" t="n"/>
      <c r="AN465" s="192">
        <f>AM465*E465</f>
        <v>0</v>
      </c>
      <c r="AO465" s="115" t="n"/>
      <c r="AP465" s="183">
        <f>AO465*F465</f>
        <v>0</v>
      </c>
      <c r="AQ465" s="113" t="n"/>
      <c r="AR465" s="192">
        <f>AQ465*E465</f>
        <v>0</v>
      </c>
      <c r="AS465" s="115" t="n"/>
      <c r="AT465" s="183">
        <f>AS465*F465</f>
        <v>0</v>
      </c>
      <c r="AU465" s="113" t="n"/>
      <c r="AV465" s="192">
        <f>AU465*E465</f>
        <v>0</v>
      </c>
      <c r="AW465" s="115" t="n"/>
      <c r="AX465" s="183">
        <f>AW465*F465</f>
        <v>0</v>
      </c>
      <c r="AY465" s="113" t="n"/>
      <c r="AZ465" s="192">
        <f>AY465*E465</f>
        <v>0</v>
      </c>
      <c r="BA465" s="115" t="n"/>
      <c r="BB465" s="183">
        <f>BA465*F465</f>
        <v>0</v>
      </c>
      <c r="BC465" s="113" t="n"/>
      <c r="BD465" s="192">
        <f>BC465*E465</f>
        <v>0</v>
      </c>
      <c r="BE465" s="115" t="n"/>
      <c r="BF465" s="183">
        <f>BE465*F465</f>
        <v>0</v>
      </c>
    </row>
    <row r="466" ht="56.4" customHeight="1">
      <c r="A466" s="19" t="inlineStr">
        <is>
          <t>08.031.0130</t>
        </is>
      </c>
      <c r="B466" s="15" t="inlineStr">
        <is>
          <t>כבלי נחושת מסוג XLPE) N2XY/FR-1) בחתך 4X4 ממ"ר קבועים למבנה, מונחים על סולמות או בתעלות או מושחלים בצינורות לרבות חיבור בשני הקצוות, כדוגמת "ארכה" או ש"ע</t>
        </is>
      </c>
      <c r="C466" s="14" t="inlineStr">
        <is>
          <t>מ'</t>
        </is>
      </c>
      <c r="D466" s="193" t="n">
        <v>27.4</v>
      </c>
      <c r="E466" s="180">
        <f>D466*(1-$E$2)</f>
        <v>23.29</v>
      </c>
      <c r="F466" s="194">
        <f>E466*(1+$F$2)</f>
        <v>24.4545</v>
      </c>
      <c r="H466" s="46">
        <f>K466+O466+W466+AA466+AE466+AI466+AQ466+AU466+AY466+BC466</f>
        <v>0</v>
      </c>
      <c r="I466" s="59">
        <f>M466+Q466+U466+Y466+AC466+AG466+AK466+AO466+AS466+AW466+BA466+BE466</f>
        <v>0</v>
      </c>
      <c r="K466" s="108" t="n"/>
      <c r="L466" s="190">
        <f>K466*E466</f>
        <v>0</v>
      </c>
      <c r="M466" s="110" t="n"/>
      <c r="N466" s="183">
        <f>M466*F466</f>
        <v>0</v>
      </c>
      <c r="O466" s="108" t="n"/>
      <c r="P466" s="191">
        <f>O466*E466</f>
        <v>0</v>
      </c>
      <c r="Q466" s="112" t="n"/>
      <c r="R466" s="183">
        <f>Q466*F466</f>
        <v>0</v>
      </c>
      <c r="S466" s="108" t="n"/>
      <c r="T466" s="191">
        <f>S466*E466</f>
        <v>0</v>
      </c>
      <c r="U466" s="112" t="n"/>
      <c r="V466" s="183">
        <f>U466*F466</f>
        <v>0</v>
      </c>
      <c r="W466" s="108" t="n"/>
      <c r="X466" s="191">
        <f>W466*E466</f>
        <v>0</v>
      </c>
      <c r="Y466" s="112" t="n"/>
      <c r="Z466" s="183">
        <f>Y466*F466</f>
        <v>0</v>
      </c>
      <c r="AA466" s="108" t="n"/>
      <c r="AB466" s="191">
        <f>AA466*E466</f>
        <v>0</v>
      </c>
      <c r="AC466" s="112" t="n"/>
      <c r="AD466" s="183">
        <f>AC466*F466</f>
        <v>0</v>
      </c>
      <c r="AE466" s="108" t="n"/>
      <c r="AF466" s="191">
        <f>AE466*E466</f>
        <v>0</v>
      </c>
      <c r="AG466" s="112" t="n"/>
      <c r="AH466" s="183">
        <f>AG466*F466</f>
        <v>0</v>
      </c>
      <c r="AI466" s="108" t="n"/>
      <c r="AJ466" s="191">
        <f>AI466*E466</f>
        <v>0</v>
      </c>
      <c r="AK466" s="112" t="n"/>
      <c r="AL466" s="183">
        <f>AK466*F466</f>
        <v>0</v>
      </c>
      <c r="AM466" s="113" t="n"/>
      <c r="AN466" s="192">
        <f>AM466*E466</f>
        <v>0</v>
      </c>
      <c r="AO466" s="115" t="n"/>
      <c r="AP466" s="183">
        <f>AO466*F466</f>
        <v>0</v>
      </c>
      <c r="AQ466" s="113" t="n"/>
      <c r="AR466" s="192">
        <f>AQ466*E466</f>
        <v>0</v>
      </c>
      <c r="AS466" s="115" t="n"/>
      <c r="AT466" s="183">
        <f>AS466*F466</f>
        <v>0</v>
      </c>
      <c r="AU466" s="113" t="n"/>
      <c r="AV466" s="192">
        <f>AU466*E466</f>
        <v>0</v>
      </c>
      <c r="AW466" s="115" t="n"/>
      <c r="AX466" s="183">
        <f>AW466*F466</f>
        <v>0</v>
      </c>
      <c r="AY466" s="113" t="n"/>
      <c r="AZ466" s="192">
        <f>AY466*E466</f>
        <v>0</v>
      </c>
      <c r="BA466" s="115" t="n"/>
      <c r="BB466" s="183">
        <f>BA466*F466</f>
        <v>0</v>
      </c>
      <c r="BC466" s="113" t="n"/>
      <c r="BD466" s="192">
        <f>BC466*E466</f>
        <v>0</v>
      </c>
      <c r="BE466" s="115" t="n"/>
      <c r="BF466" s="183">
        <f>BE466*F466</f>
        <v>0</v>
      </c>
    </row>
    <row r="467" ht="56.4" customHeight="1">
      <c r="A467" s="19" t="inlineStr">
        <is>
          <t>08.031.0140</t>
        </is>
      </c>
      <c r="B467" s="15" t="inlineStr">
        <is>
          <t>כבלי נחושת מסוג XLPE) N2XY/FR-1) בחתך 5X4 ממ"ר קבועים למבנה, מונחים על סולמות או בתעלות או מושחלים בצינורות לרבות חיבור בשני הקצוות, כדוגמת "ארכה" או ש"ע</t>
        </is>
      </c>
      <c r="C467" s="14" t="inlineStr">
        <is>
          <t>מ'</t>
        </is>
      </c>
      <c r="D467" s="193" t="n">
        <v>30.8</v>
      </c>
      <c r="E467" s="180">
        <f>D467*(1-$E$2)</f>
        <v>26.18</v>
      </c>
      <c r="F467" s="194">
        <f>E467*(1+$F$2)</f>
        <v>27.489</v>
      </c>
      <c r="H467" s="46">
        <f>K467+O467+W467+AA467+AE467+AI467+AQ467+AU467+AY467+BC467</f>
        <v>0</v>
      </c>
      <c r="I467" s="59">
        <f>M467+Q467+U467+Y467+AC467+AG467+AK467+AO467+AS467+AW467+BA467+BE467</f>
        <v>0</v>
      </c>
      <c r="K467" s="108" t="n"/>
      <c r="L467" s="190">
        <f>K467*E467</f>
        <v>0</v>
      </c>
      <c r="M467" s="110" t="n"/>
      <c r="N467" s="183">
        <f>M467*F467</f>
        <v>0</v>
      </c>
      <c r="O467" s="108" t="n"/>
      <c r="P467" s="191">
        <f>O467*E467</f>
        <v>0</v>
      </c>
      <c r="Q467" s="112" t="n"/>
      <c r="R467" s="183">
        <f>Q467*F467</f>
        <v>0</v>
      </c>
      <c r="S467" s="108" t="n"/>
      <c r="T467" s="191">
        <f>S467*E467</f>
        <v>0</v>
      </c>
      <c r="U467" s="112" t="n"/>
      <c r="V467" s="183">
        <f>U467*F467</f>
        <v>0</v>
      </c>
      <c r="W467" s="108" t="n"/>
      <c r="X467" s="191">
        <f>W467*E467</f>
        <v>0</v>
      </c>
      <c r="Y467" s="112" t="n"/>
      <c r="Z467" s="183">
        <f>Y467*F467</f>
        <v>0</v>
      </c>
      <c r="AA467" s="108" t="n"/>
      <c r="AB467" s="191">
        <f>AA467*E467</f>
        <v>0</v>
      </c>
      <c r="AC467" s="112" t="n"/>
      <c r="AD467" s="183">
        <f>AC467*F467</f>
        <v>0</v>
      </c>
      <c r="AE467" s="108" t="n"/>
      <c r="AF467" s="191">
        <f>AE467*E467</f>
        <v>0</v>
      </c>
      <c r="AG467" s="112" t="n"/>
      <c r="AH467" s="183">
        <f>AG467*F467</f>
        <v>0</v>
      </c>
      <c r="AI467" s="108" t="n"/>
      <c r="AJ467" s="191">
        <f>AI467*E467</f>
        <v>0</v>
      </c>
      <c r="AK467" s="112" t="n"/>
      <c r="AL467" s="183">
        <f>AK467*F467</f>
        <v>0</v>
      </c>
      <c r="AM467" s="113" t="n"/>
      <c r="AN467" s="192">
        <f>AM467*E467</f>
        <v>0</v>
      </c>
      <c r="AO467" s="115" t="n"/>
      <c r="AP467" s="183">
        <f>AO467*F467</f>
        <v>0</v>
      </c>
      <c r="AQ467" s="113" t="n"/>
      <c r="AR467" s="192">
        <f>AQ467*E467</f>
        <v>0</v>
      </c>
      <c r="AS467" s="115" t="n"/>
      <c r="AT467" s="183">
        <f>AS467*F467</f>
        <v>0</v>
      </c>
      <c r="AU467" s="113" t="n"/>
      <c r="AV467" s="192">
        <f>AU467*E467</f>
        <v>0</v>
      </c>
      <c r="AW467" s="115" t="n"/>
      <c r="AX467" s="183">
        <f>AW467*F467</f>
        <v>0</v>
      </c>
      <c r="AY467" s="113" t="n"/>
      <c r="AZ467" s="192">
        <f>AY467*E467</f>
        <v>0</v>
      </c>
      <c r="BA467" s="115" t="n"/>
      <c r="BB467" s="183">
        <f>BA467*F467</f>
        <v>0</v>
      </c>
      <c r="BC467" s="113" t="n"/>
      <c r="BD467" s="192">
        <f>BC467*E467</f>
        <v>0</v>
      </c>
      <c r="BE467" s="115" t="n"/>
      <c r="BF467" s="183">
        <f>BE467*F467</f>
        <v>0</v>
      </c>
    </row>
    <row r="468" ht="56.4" customHeight="1">
      <c r="A468" s="19" t="inlineStr">
        <is>
          <t>08.031.0150</t>
        </is>
      </c>
      <c r="B468" s="15" t="inlineStr">
        <is>
          <t>כבלי נחושת מסוג XLPE) N2XY/FR-1) בחתך 3X6 ממ"ר קבועים למבנה, מונחים על סולמות או בתעלות או מושחלים בצינורות לרבות חיבור בשני הקצוות, כדוגמת "ארכה" או ש"ע</t>
        </is>
      </c>
      <c r="C468" s="14" t="inlineStr">
        <is>
          <t>מ'</t>
        </is>
      </c>
      <c r="D468" s="193" t="n">
        <v>29.8</v>
      </c>
      <c r="E468" s="180">
        <f>D468*(1-$E$2)</f>
        <v>25.33</v>
      </c>
      <c r="F468" s="194">
        <f>E468*(1+$F$2)</f>
        <v>26.5965</v>
      </c>
      <c r="H468" s="46">
        <f>K468+O468+W468+AA468+AE468+AI468+AQ468+AU468+AY468+BC468</f>
        <v>0</v>
      </c>
      <c r="I468" s="59">
        <f>M468+Q468+U468+Y468+AC468+AG468+AK468+AO468+AS468+AW468+BA468+BE468</f>
        <v>0</v>
      </c>
      <c r="K468" s="108" t="n"/>
      <c r="L468" s="190">
        <f>K468*E468</f>
        <v>0</v>
      </c>
      <c r="M468" s="110" t="n"/>
      <c r="N468" s="183">
        <f>M468*F468</f>
        <v>0</v>
      </c>
      <c r="O468" s="108" t="n"/>
      <c r="P468" s="191">
        <f>O468*E468</f>
        <v>0</v>
      </c>
      <c r="Q468" s="112" t="n"/>
      <c r="R468" s="183">
        <f>Q468*F468</f>
        <v>0</v>
      </c>
      <c r="S468" s="108" t="n"/>
      <c r="T468" s="191">
        <f>S468*E468</f>
        <v>0</v>
      </c>
      <c r="U468" s="112" t="n"/>
      <c r="V468" s="183">
        <f>U468*F468</f>
        <v>0</v>
      </c>
      <c r="W468" s="108" t="n"/>
      <c r="X468" s="191">
        <f>W468*E468</f>
        <v>0</v>
      </c>
      <c r="Y468" s="112" t="n"/>
      <c r="Z468" s="183">
        <f>Y468*F468</f>
        <v>0</v>
      </c>
      <c r="AA468" s="108" t="n"/>
      <c r="AB468" s="191">
        <f>AA468*E468</f>
        <v>0</v>
      </c>
      <c r="AC468" s="112" t="n"/>
      <c r="AD468" s="183">
        <f>AC468*F468</f>
        <v>0</v>
      </c>
      <c r="AE468" s="108" t="n"/>
      <c r="AF468" s="191">
        <f>AE468*E468</f>
        <v>0</v>
      </c>
      <c r="AG468" s="112" t="n"/>
      <c r="AH468" s="183">
        <f>AG468*F468</f>
        <v>0</v>
      </c>
      <c r="AI468" s="108" t="n"/>
      <c r="AJ468" s="191">
        <f>AI468*E468</f>
        <v>0</v>
      </c>
      <c r="AK468" s="112" t="n"/>
      <c r="AL468" s="183">
        <f>AK468*F468</f>
        <v>0</v>
      </c>
      <c r="AM468" s="113" t="n"/>
      <c r="AN468" s="192">
        <f>AM468*E468</f>
        <v>0</v>
      </c>
      <c r="AO468" s="115" t="n"/>
      <c r="AP468" s="183">
        <f>AO468*F468</f>
        <v>0</v>
      </c>
      <c r="AQ468" s="113" t="n"/>
      <c r="AR468" s="192">
        <f>AQ468*E468</f>
        <v>0</v>
      </c>
      <c r="AS468" s="115" t="n"/>
      <c r="AT468" s="183">
        <f>AS468*F468</f>
        <v>0</v>
      </c>
      <c r="AU468" s="113" t="n"/>
      <c r="AV468" s="192">
        <f>AU468*E468</f>
        <v>0</v>
      </c>
      <c r="AW468" s="115" t="n"/>
      <c r="AX468" s="183">
        <f>AW468*F468</f>
        <v>0</v>
      </c>
      <c r="AY468" s="113" t="n"/>
      <c r="AZ468" s="192">
        <f>AY468*E468</f>
        <v>0</v>
      </c>
      <c r="BA468" s="115" t="n"/>
      <c r="BB468" s="183">
        <f>BA468*F468</f>
        <v>0</v>
      </c>
      <c r="BC468" s="113" t="n"/>
      <c r="BD468" s="192">
        <f>BC468*E468</f>
        <v>0</v>
      </c>
      <c r="BE468" s="115" t="n"/>
      <c r="BF468" s="183">
        <f>BE468*F468</f>
        <v>0</v>
      </c>
    </row>
    <row r="469" ht="56.4" customHeight="1">
      <c r="A469" s="19" t="inlineStr">
        <is>
          <t>08.031.0160</t>
        </is>
      </c>
      <c r="B469" s="15" t="inlineStr">
        <is>
          <t>כבלי נחושת מסוג XLPE) N2XY/FR-1) בחתך 4X6 ממ"ר קבועים למבנה, מונחים על סולמות או בתעלות או מושחלים בצינורות לרבות חיבור בשני הקצוות, כדוגמת "ארכה" או ש"ע</t>
        </is>
      </c>
      <c r="C469" s="14" t="inlineStr">
        <is>
          <t>מ'</t>
        </is>
      </c>
      <c r="D469" s="193" t="n">
        <v>35.3</v>
      </c>
      <c r="E469" s="180">
        <f>D469*(1-$E$2)</f>
        <v>30.004999999999995</v>
      </c>
      <c r="F469" s="194">
        <f>E469*(1+$F$2)</f>
        <v>31.505249999999997</v>
      </c>
      <c r="H469" s="46">
        <f>K469+O469+W469+AA469+AE469+AI469+AQ469+AU469+AY469+BC469</f>
        <v>0</v>
      </c>
      <c r="I469" s="59">
        <f>M469+Q469+U469+Y469+AC469+AG469+AK469+AO469+AS469+AW469+BA469+BE469</f>
        <v>0</v>
      </c>
      <c r="K469" s="108" t="n"/>
      <c r="L469" s="190">
        <f>K469*E469</f>
        <v>0</v>
      </c>
      <c r="M469" s="110" t="n"/>
      <c r="N469" s="183">
        <f>M469*F469</f>
        <v>0</v>
      </c>
      <c r="O469" s="108" t="n"/>
      <c r="P469" s="191">
        <f>O469*E469</f>
        <v>0</v>
      </c>
      <c r="Q469" s="112" t="n"/>
      <c r="R469" s="183">
        <f>Q469*F469</f>
        <v>0</v>
      </c>
      <c r="S469" s="108" t="n"/>
      <c r="T469" s="191">
        <f>S469*E469</f>
        <v>0</v>
      </c>
      <c r="U469" s="112" t="n"/>
      <c r="V469" s="183">
        <f>U469*F469</f>
        <v>0</v>
      </c>
      <c r="W469" s="108" t="n"/>
      <c r="X469" s="191">
        <f>W469*E469</f>
        <v>0</v>
      </c>
      <c r="Y469" s="112" t="n"/>
      <c r="Z469" s="183">
        <f>Y469*F469</f>
        <v>0</v>
      </c>
      <c r="AA469" s="108" t="n"/>
      <c r="AB469" s="191">
        <f>AA469*E469</f>
        <v>0</v>
      </c>
      <c r="AC469" s="112" t="n"/>
      <c r="AD469" s="183">
        <f>AC469*F469</f>
        <v>0</v>
      </c>
      <c r="AE469" s="108" t="n"/>
      <c r="AF469" s="191">
        <f>AE469*E469</f>
        <v>0</v>
      </c>
      <c r="AG469" s="112" t="n"/>
      <c r="AH469" s="183">
        <f>AG469*F469</f>
        <v>0</v>
      </c>
      <c r="AI469" s="108" t="n"/>
      <c r="AJ469" s="191">
        <f>AI469*E469</f>
        <v>0</v>
      </c>
      <c r="AK469" s="112" t="n"/>
      <c r="AL469" s="183">
        <f>AK469*F469</f>
        <v>0</v>
      </c>
      <c r="AM469" s="113" t="n"/>
      <c r="AN469" s="192">
        <f>AM469*E469</f>
        <v>0</v>
      </c>
      <c r="AO469" s="115" t="n"/>
      <c r="AP469" s="183">
        <f>AO469*F469</f>
        <v>0</v>
      </c>
      <c r="AQ469" s="113" t="n"/>
      <c r="AR469" s="192">
        <f>AQ469*E469</f>
        <v>0</v>
      </c>
      <c r="AS469" s="115" t="n"/>
      <c r="AT469" s="183">
        <f>AS469*F469</f>
        <v>0</v>
      </c>
      <c r="AU469" s="113" t="n"/>
      <c r="AV469" s="192">
        <f>AU469*E469</f>
        <v>0</v>
      </c>
      <c r="AW469" s="115" t="n"/>
      <c r="AX469" s="183">
        <f>AW469*F469</f>
        <v>0</v>
      </c>
      <c r="AY469" s="113" t="n"/>
      <c r="AZ469" s="192">
        <f>AY469*E469</f>
        <v>0</v>
      </c>
      <c r="BA469" s="115" t="n"/>
      <c r="BB469" s="183">
        <f>BA469*F469</f>
        <v>0</v>
      </c>
      <c r="BC469" s="113" t="n"/>
      <c r="BD469" s="192">
        <f>BC469*E469</f>
        <v>0</v>
      </c>
      <c r="BE469" s="115" t="n"/>
      <c r="BF469" s="183">
        <f>BE469*F469</f>
        <v>0</v>
      </c>
    </row>
    <row r="470" ht="56.4" customHeight="1">
      <c r="A470" s="19" t="inlineStr">
        <is>
          <t>08.031.0170</t>
        </is>
      </c>
      <c r="B470" s="15" t="inlineStr">
        <is>
          <t>כבלי נחושת מסוג XLPE) N2XY/FR-1) בחתך 5X6 ממ"ר קבועים למבנה, מונחים על סולמות או בתעלות או מושחלים בצינורות לרבות חיבור בשני הקצוות, כדוגמת "ארכה" או ש"ע</t>
        </is>
      </c>
      <c r="C470" s="14" t="inlineStr">
        <is>
          <t>מ'</t>
        </is>
      </c>
      <c r="D470" s="193" t="n">
        <v>40.9</v>
      </c>
      <c r="E470" s="180">
        <f>D470*(1-$E$2)</f>
        <v>34.765</v>
      </c>
      <c r="F470" s="194">
        <f>E470*(1+$F$2)</f>
        <v>36.50325</v>
      </c>
      <c r="H470" s="46">
        <f>K470+O470+W470+AA470+AE470+AI470+AQ470+AU470+AY470+BC470</f>
        <v>0</v>
      </c>
      <c r="I470" s="59">
        <f>M470+Q470+U470+Y470+AC470+AG470+AK470+AO470+AS470+AW470+BA470+BE470</f>
        <v>0</v>
      </c>
      <c r="K470" s="108" t="n"/>
      <c r="L470" s="190">
        <f>K470*E470</f>
        <v>0</v>
      </c>
      <c r="M470" s="110" t="n"/>
      <c r="N470" s="183">
        <f>M470*F470</f>
        <v>0</v>
      </c>
      <c r="O470" s="108" t="n"/>
      <c r="P470" s="191">
        <f>O470*E470</f>
        <v>0</v>
      </c>
      <c r="Q470" s="112" t="n"/>
      <c r="R470" s="183">
        <f>Q470*F470</f>
        <v>0</v>
      </c>
      <c r="S470" s="108" t="n"/>
      <c r="T470" s="191">
        <f>S470*E470</f>
        <v>0</v>
      </c>
      <c r="U470" s="112" t="n"/>
      <c r="V470" s="183">
        <f>U470*F470</f>
        <v>0</v>
      </c>
      <c r="W470" s="108" t="n"/>
      <c r="X470" s="191">
        <f>W470*E470</f>
        <v>0</v>
      </c>
      <c r="Y470" s="112" t="n"/>
      <c r="Z470" s="183">
        <f>Y470*F470</f>
        <v>0</v>
      </c>
      <c r="AA470" s="108" t="n"/>
      <c r="AB470" s="191">
        <f>AA470*E470</f>
        <v>0</v>
      </c>
      <c r="AC470" s="112" t="n"/>
      <c r="AD470" s="183">
        <f>AC470*F470</f>
        <v>0</v>
      </c>
      <c r="AE470" s="108" t="n"/>
      <c r="AF470" s="191">
        <f>AE470*E470</f>
        <v>0</v>
      </c>
      <c r="AG470" s="112" t="n"/>
      <c r="AH470" s="183">
        <f>AG470*F470</f>
        <v>0</v>
      </c>
      <c r="AI470" s="108" t="n"/>
      <c r="AJ470" s="191">
        <f>AI470*E470</f>
        <v>0</v>
      </c>
      <c r="AK470" s="112" t="n"/>
      <c r="AL470" s="183">
        <f>AK470*F470</f>
        <v>0</v>
      </c>
      <c r="AM470" s="113" t="n"/>
      <c r="AN470" s="192">
        <f>AM470*E470</f>
        <v>0</v>
      </c>
      <c r="AO470" s="115" t="n"/>
      <c r="AP470" s="183">
        <f>AO470*F470</f>
        <v>0</v>
      </c>
      <c r="AQ470" s="113" t="n"/>
      <c r="AR470" s="192">
        <f>AQ470*E470</f>
        <v>0</v>
      </c>
      <c r="AS470" s="115" t="n"/>
      <c r="AT470" s="183">
        <f>AS470*F470</f>
        <v>0</v>
      </c>
      <c r="AU470" s="113" t="n"/>
      <c r="AV470" s="192">
        <f>AU470*E470</f>
        <v>0</v>
      </c>
      <c r="AW470" s="115" t="n"/>
      <c r="AX470" s="183">
        <f>AW470*F470</f>
        <v>0</v>
      </c>
      <c r="AY470" s="113" t="n"/>
      <c r="AZ470" s="192">
        <f>AY470*E470</f>
        <v>0</v>
      </c>
      <c r="BA470" s="115" t="n"/>
      <c r="BB470" s="183">
        <f>BA470*F470</f>
        <v>0</v>
      </c>
      <c r="BC470" s="113" t="n"/>
      <c r="BD470" s="192">
        <f>BC470*E470</f>
        <v>0</v>
      </c>
      <c r="BE470" s="115" t="n"/>
      <c r="BF470" s="183">
        <f>BE470*F470</f>
        <v>0</v>
      </c>
    </row>
    <row r="471" ht="56.4" customHeight="1">
      <c r="A471" s="19" t="inlineStr">
        <is>
          <t>08.031.0180</t>
        </is>
      </c>
      <c r="B471" s="15" t="inlineStr">
        <is>
          <t>כבלי נחושת מסוג XLPE) N2XY/FR-1) בחתך 3X10 ממ"ר קבועים למבנה, מונחים על סולמות או בתעלות או מושחלים בצינורות לרבות חיבור בשני הקצוות, כדוגמת "ארכה" או ש"ע</t>
        </is>
      </c>
      <c r="C471" s="14" t="inlineStr">
        <is>
          <t>מ'</t>
        </is>
      </c>
      <c r="D471" s="193" t="n">
        <v>43.2</v>
      </c>
      <c r="E471" s="180">
        <f>D471*(1-$E$2)</f>
        <v>36.72</v>
      </c>
      <c r="F471" s="194">
        <f>E471*(1+$F$2)</f>
        <v>38.556</v>
      </c>
      <c r="H471" s="46">
        <f>K471+O471+W471+AA471+AE471+AI471+AQ471+AU471+AY471+BC471</f>
        <v>0</v>
      </c>
      <c r="I471" s="59">
        <f>M471+Q471+U471+Y471+AC471+AG471+AK471+AO471+AS471+AW471+BA471+BE471</f>
        <v>0</v>
      </c>
      <c r="K471" s="108" t="n"/>
      <c r="L471" s="190">
        <f>K471*E471</f>
        <v>0</v>
      </c>
      <c r="M471" s="110" t="n"/>
      <c r="N471" s="183">
        <f>M471*F471</f>
        <v>0</v>
      </c>
      <c r="O471" s="108" t="n"/>
      <c r="P471" s="191">
        <f>O471*E471</f>
        <v>0</v>
      </c>
      <c r="Q471" s="112" t="n"/>
      <c r="R471" s="183">
        <f>Q471*F471</f>
        <v>0</v>
      </c>
      <c r="S471" s="108" t="n"/>
      <c r="T471" s="191">
        <f>S471*E471</f>
        <v>0</v>
      </c>
      <c r="U471" s="112" t="n"/>
      <c r="V471" s="183">
        <f>U471*F471</f>
        <v>0</v>
      </c>
      <c r="W471" s="108" t="n"/>
      <c r="X471" s="191">
        <f>W471*E471</f>
        <v>0</v>
      </c>
      <c r="Y471" s="112" t="n"/>
      <c r="Z471" s="183">
        <f>Y471*F471</f>
        <v>0</v>
      </c>
      <c r="AA471" s="108" t="n"/>
      <c r="AB471" s="191">
        <f>AA471*E471</f>
        <v>0</v>
      </c>
      <c r="AC471" s="112" t="n"/>
      <c r="AD471" s="183">
        <f>AC471*F471</f>
        <v>0</v>
      </c>
      <c r="AE471" s="108" t="n"/>
      <c r="AF471" s="191">
        <f>AE471*E471</f>
        <v>0</v>
      </c>
      <c r="AG471" s="112" t="n"/>
      <c r="AH471" s="183">
        <f>AG471*F471</f>
        <v>0</v>
      </c>
      <c r="AI471" s="108" t="n"/>
      <c r="AJ471" s="191">
        <f>AI471*E471</f>
        <v>0</v>
      </c>
      <c r="AK471" s="112" t="n"/>
      <c r="AL471" s="183">
        <f>AK471*F471</f>
        <v>0</v>
      </c>
      <c r="AM471" s="113" t="n"/>
      <c r="AN471" s="192">
        <f>AM471*E471</f>
        <v>0</v>
      </c>
      <c r="AO471" s="115" t="n"/>
      <c r="AP471" s="183">
        <f>AO471*F471</f>
        <v>0</v>
      </c>
      <c r="AQ471" s="113" t="n"/>
      <c r="AR471" s="192">
        <f>AQ471*E471</f>
        <v>0</v>
      </c>
      <c r="AS471" s="115" t="n"/>
      <c r="AT471" s="183">
        <f>AS471*F471</f>
        <v>0</v>
      </c>
      <c r="AU471" s="113" t="n"/>
      <c r="AV471" s="192">
        <f>AU471*E471</f>
        <v>0</v>
      </c>
      <c r="AW471" s="115" t="n"/>
      <c r="AX471" s="183">
        <f>AW471*F471</f>
        <v>0</v>
      </c>
      <c r="AY471" s="113" t="n"/>
      <c r="AZ471" s="192">
        <f>AY471*E471</f>
        <v>0</v>
      </c>
      <c r="BA471" s="115" t="n"/>
      <c r="BB471" s="183">
        <f>BA471*F471</f>
        <v>0</v>
      </c>
      <c r="BC471" s="113" t="n"/>
      <c r="BD471" s="192">
        <f>BC471*E471</f>
        <v>0</v>
      </c>
      <c r="BE471" s="115" t="n"/>
      <c r="BF471" s="183">
        <f>BE471*F471</f>
        <v>0</v>
      </c>
    </row>
    <row r="472" ht="56.4" customHeight="1">
      <c r="A472" s="19" t="inlineStr">
        <is>
          <t>08.031.0190</t>
        </is>
      </c>
      <c r="B472" s="15" t="inlineStr">
        <is>
          <t>כבלי נחושת מסוג XLPE) N2XY/FR-1) בחתך 4X10 ממ"ר קבועים למבנה, מונחים על סולמות או בתעלות או מושחלים בצינורות לרבות חיבור בשני הקצוות, כדוגמת "ארכה" או ש"ע</t>
        </is>
      </c>
      <c r="C472" s="14" t="inlineStr">
        <is>
          <t>מ'</t>
        </is>
      </c>
      <c r="D472" s="193" t="n">
        <v>53.8</v>
      </c>
      <c r="E472" s="180">
        <f>D472*(1-$E$2)</f>
        <v>45.73</v>
      </c>
      <c r="F472" s="194">
        <f>E472*(1+$F$2)</f>
        <v>48.0165</v>
      </c>
      <c r="H472" s="46">
        <f>K472+O472+W472+AA472+AE472+AI472+AQ472+AU472+AY472+BC472</f>
        <v>0</v>
      </c>
      <c r="I472" s="59">
        <f>M472+Q472+U472+Y472+AC472+AG472+AK472+AO472+AS472+AW472+BA472+BE472</f>
        <v>0</v>
      </c>
      <c r="K472" s="108" t="n"/>
      <c r="L472" s="190">
        <f>K472*E472</f>
        <v>0</v>
      </c>
      <c r="M472" s="110" t="n"/>
      <c r="N472" s="183">
        <f>M472*F472</f>
        <v>0</v>
      </c>
      <c r="O472" s="108" t="n"/>
      <c r="P472" s="191">
        <f>O472*E472</f>
        <v>0</v>
      </c>
      <c r="Q472" s="112" t="n"/>
      <c r="R472" s="183">
        <f>Q472*F472</f>
        <v>0</v>
      </c>
      <c r="S472" s="108" t="n"/>
      <c r="T472" s="191">
        <f>S472*E472</f>
        <v>0</v>
      </c>
      <c r="U472" s="112" t="n"/>
      <c r="V472" s="183">
        <f>U472*F472</f>
        <v>0</v>
      </c>
      <c r="W472" s="108" t="n"/>
      <c r="X472" s="191">
        <f>W472*E472</f>
        <v>0</v>
      </c>
      <c r="Y472" s="112" t="n"/>
      <c r="Z472" s="183">
        <f>Y472*F472</f>
        <v>0</v>
      </c>
      <c r="AA472" s="108" t="n"/>
      <c r="AB472" s="191">
        <f>AA472*E472</f>
        <v>0</v>
      </c>
      <c r="AC472" s="112" t="n"/>
      <c r="AD472" s="183">
        <f>AC472*F472</f>
        <v>0</v>
      </c>
      <c r="AE472" s="108" t="n"/>
      <c r="AF472" s="191">
        <f>AE472*E472</f>
        <v>0</v>
      </c>
      <c r="AG472" s="112" t="n"/>
      <c r="AH472" s="183">
        <f>AG472*F472</f>
        <v>0</v>
      </c>
      <c r="AI472" s="108" t="n"/>
      <c r="AJ472" s="191">
        <f>AI472*E472</f>
        <v>0</v>
      </c>
      <c r="AK472" s="112" t="n"/>
      <c r="AL472" s="183">
        <f>AK472*F472</f>
        <v>0</v>
      </c>
      <c r="AM472" s="113" t="n"/>
      <c r="AN472" s="192">
        <f>AM472*E472</f>
        <v>0</v>
      </c>
      <c r="AO472" s="115" t="n"/>
      <c r="AP472" s="183">
        <f>AO472*F472</f>
        <v>0</v>
      </c>
      <c r="AQ472" s="113" t="n"/>
      <c r="AR472" s="192">
        <f>AQ472*E472</f>
        <v>0</v>
      </c>
      <c r="AS472" s="115" t="n"/>
      <c r="AT472" s="183">
        <f>AS472*F472</f>
        <v>0</v>
      </c>
      <c r="AU472" s="113" t="n"/>
      <c r="AV472" s="192">
        <f>AU472*E472</f>
        <v>0</v>
      </c>
      <c r="AW472" s="115" t="n"/>
      <c r="AX472" s="183">
        <f>AW472*F472</f>
        <v>0</v>
      </c>
      <c r="AY472" s="113" t="n"/>
      <c r="AZ472" s="192">
        <f>AY472*E472</f>
        <v>0</v>
      </c>
      <c r="BA472" s="115" t="n"/>
      <c r="BB472" s="183">
        <f>BA472*F472</f>
        <v>0</v>
      </c>
      <c r="BC472" s="113" t="n"/>
      <c r="BD472" s="192">
        <f>BC472*E472</f>
        <v>0</v>
      </c>
      <c r="BE472" s="115" t="n"/>
      <c r="BF472" s="183">
        <f>BE472*F472</f>
        <v>0</v>
      </c>
    </row>
    <row r="473" ht="56.4" customHeight="1">
      <c r="A473" s="19" t="inlineStr">
        <is>
          <t>08.031.0200</t>
        </is>
      </c>
      <c r="B473" s="15" t="inlineStr">
        <is>
          <t>כבלי נחושת מסוג XLPE) N2XY/FR-1) בחתך 5X10 ממ"ר קבועים למבנה, מונחים על סולמות או בתעלות או מושחלים בצינורות לרבות חיבור בשני הקצוות, כדוגמת "ארכה" או ש"ע</t>
        </is>
      </c>
      <c r="C473" s="14" t="inlineStr">
        <is>
          <t>מ'</t>
        </is>
      </c>
      <c r="D473" s="193" t="n">
        <v>63.8</v>
      </c>
      <c r="E473" s="180">
        <f>D473*(1-$E$2)</f>
        <v>54.23</v>
      </c>
      <c r="F473" s="194">
        <f>E473*(1+$F$2)</f>
        <v>56.9415</v>
      </c>
      <c r="H473" s="46">
        <f>K473+O473+W473+AA473+AE473+AI473+AQ473+AU473+AY473+BC473</f>
        <v>0</v>
      </c>
      <c r="I473" s="59">
        <f>M473+Q473+U473+Y473+AC473+AG473+AK473+AO473+AS473+AW473+BA473+BE473</f>
        <v>0</v>
      </c>
      <c r="K473" s="108" t="n"/>
      <c r="L473" s="190">
        <f>K473*E473</f>
        <v>0</v>
      </c>
      <c r="M473" s="110" t="n"/>
      <c r="N473" s="183">
        <f>M473*F473</f>
        <v>0</v>
      </c>
      <c r="O473" s="108" t="n"/>
      <c r="P473" s="191">
        <f>O473*E473</f>
        <v>0</v>
      </c>
      <c r="Q473" s="112" t="n"/>
      <c r="R473" s="183">
        <f>Q473*F473</f>
        <v>0</v>
      </c>
      <c r="S473" s="108" t="n"/>
      <c r="T473" s="191">
        <f>S473*E473</f>
        <v>0</v>
      </c>
      <c r="U473" s="112" t="n"/>
      <c r="V473" s="183">
        <f>U473*F473</f>
        <v>0</v>
      </c>
      <c r="W473" s="108" t="n"/>
      <c r="X473" s="191">
        <f>W473*E473</f>
        <v>0</v>
      </c>
      <c r="Y473" s="112" t="n"/>
      <c r="Z473" s="183">
        <f>Y473*F473</f>
        <v>0</v>
      </c>
      <c r="AA473" s="108" t="n"/>
      <c r="AB473" s="191">
        <f>AA473*E473</f>
        <v>0</v>
      </c>
      <c r="AC473" s="112" t="n"/>
      <c r="AD473" s="183">
        <f>AC473*F473</f>
        <v>0</v>
      </c>
      <c r="AE473" s="108" t="n"/>
      <c r="AF473" s="191">
        <f>AE473*E473</f>
        <v>0</v>
      </c>
      <c r="AG473" s="112" t="n"/>
      <c r="AH473" s="183">
        <f>AG473*F473</f>
        <v>0</v>
      </c>
      <c r="AI473" s="108" t="n"/>
      <c r="AJ473" s="191">
        <f>AI473*E473</f>
        <v>0</v>
      </c>
      <c r="AK473" s="112" t="n"/>
      <c r="AL473" s="183">
        <f>AK473*F473</f>
        <v>0</v>
      </c>
      <c r="AM473" s="113" t="n"/>
      <c r="AN473" s="192">
        <f>AM473*E473</f>
        <v>0</v>
      </c>
      <c r="AO473" s="115" t="n"/>
      <c r="AP473" s="183">
        <f>AO473*F473</f>
        <v>0</v>
      </c>
      <c r="AQ473" s="113" t="n"/>
      <c r="AR473" s="192">
        <f>AQ473*E473</f>
        <v>0</v>
      </c>
      <c r="AS473" s="115" t="n"/>
      <c r="AT473" s="183">
        <f>AS473*F473</f>
        <v>0</v>
      </c>
      <c r="AU473" s="113" t="n"/>
      <c r="AV473" s="192">
        <f>AU473*E473</f>
        <v>0</v>
      </c>
      <c r="AW473" s="115" t="n"/>
      <c r="AX473" s="183">
        <f>AW473*F473</f>
        <v>0</v>
      </c>
      <c r="AY473" s="113" t="n"/>
      <c r="AZ473" s="192">
        <f>AY473*E473</f>
        <v>0</v>
      </c>
      <c r="BA473" s="115" t="n"/>
      <c r="BB473" s="183">
        <f>BA473*F473</f>
        <v>0</v>
      </c>
      <c r="BC473" s="113" t="n"/>
      <c r="BD473" s="192">
        <f>BC473*E473</f>
        <v>0</v>
      </c>
      <c r="BE473" s="115" t="n"/>
      <c r="BF473" s="183">
        <f>BE473*F473</f>
        <v>0</v>
      </c>
    </row>
    <row r="474" ht="56.4" customHeight="1">
      <c r="A474" s="19" t="inlineStr">
        <is>
          <t>08.031.0210</t>
        </is>
      </c>
      <c r="B474" s="15" t="inlineStr">
        <is>
          <t>כבלי נחושת מסוג XLPE) N2XY/FR-1) בחתך 3X16 ממ"ר קבועים למבנה, מונחים על סולמות או בתעלות או מושחלים בצינורות לרבות חיבור בשני הקצוות, כדוגמת "ארכה" או ש"ע</t>
        </is>
      </c>
      <c r="C474" s="14" t="inlineStr">
        <is>
          <t>מ'</t>
        </is>
      </c>
      <c r="D474" s="193" t="n">
        <v>62.7</v>
      </c>
      <c r="E474" s="180">
        <f>D474*(1-$E$2)</f>
        <v>53.295</v>
      </c>
      <c r="F474" s="194">
        <f>E474*(1+$F$2)</f>
        <v>55.95975000000001</v>
      </c>
      <c r="H474" s="46">
        <f>K474+O474+W474+AA474+AE474+AI474+AQ474+AU474+AY474+BC474</f>
        <v>0</v>
      </c>
      <c r="I474" s="59">
        <f>M474+Q474+U474+Y474+AC474+AG474+AK474+AO474+AS474+AW474+BA474+BE474</f>
        <v>0</v>
      </c>
      <c r="K474" s="108" t="n"/>
      <c r="L474" s="190">
        <f>K474*E474</f>
        <v>0</v>
      </c>
      <c r="M474" s="110" t="n"/>
      <c r="N474" s="183">
        <f>M474*F474</f>
        <v>0</v>
      </c>
      <c r="O474" s="108" t="n"/>
      <c r="P474" s="191">
        <f>O474*E474</f>
        <v>0</v>
      </c>
      <c r="Q474" s="112" t="n"/>
      <c r="R474" s="183">
        <f>Q474*F474</f>
        <v>0</v>
      </c>
      <c r="S474" s="108" t="n"/>
      <c r="T474" s="191">
        <f>S474*E474</f>
        <v>0</v>
      </c>
      <c r="U474" s="112" t="n"/>
      <c r="V474" s="183">
        <f>U474*F474</f>
        <v>0</v>
      </c>
      <c r="W474" s="108" t="n"/>
      <c r="X474" s="191">
        <f>W474*E474</f>
        <v>0</v>
      </c>
      <c r="Y474" s="112" t="n"/>
      <c r="Z474" s="183">
        <f>Y474*F474</f>
        <v>0</v>
      </c>
      <c r="AA474" s="108" t="n"/>
      <c r="AB474" s="191">
        <f>AA474*E474</f>
        <v>0</v>
      </c>
      <c r="AC474" s="112" t="n"/>
      <c r="AD474" s="183">
        <f>AC474*F474</f>
        <v>0</v>
      </c>
      <c r="AE474" s="108" t="n"/>
      <c r="AF474" s="191">
        <f>AE474*E474</f>
        <v>0</v>
      </c>
      <c r="AG474" s="112" t="n"/>
      <c r="AH474" s="183">
        <f>AG474*F474</f>
        <v>0</v>
      </c>
      <c r="AI474" s="108" t="n"/>
      <c r="AJ474" s="191">
        <f>AI474*E474</f>
        <v>0</v>
      </c>
      <c r="AK474" s="112" t="n"/>
      <c r="AL474" s="183">
        <f>AK474*F474</f>
        <v>0</v>
      </c>
      <c r="AM474" s="113" t="n"/>
      <c r="AN474" s="192">
        <f>AM474*E474</f>
        <v>0</v>
      </c>
      <c r="AO474" s="115" t="n"/>
      <c r="AP474" s="183">
        <f>AO474*F474</f>
        <v>0</v>
      </c>
      <c r="AQ474" s="113" t="n"/>
      <c r="AR474" s="192">
        <f>AQ474*E474</f>
        <v>0</v>
      </c>
      <c r="AS474" s="115" t="n"/>
      <c r="AT474" s="183">
        <f>AS474*F474</f>
        <v>0</v>
      </c>
      <c r="AU474" s="113" t="n"/>
      <c r="AV474" s="192">
        <f>AU474*E474</f>
        <v>0</v>
      </c>
      <c r="AW474" s="115" t="n"/>
      <c r="AX474" s="183">
        <f>AW474*F474</f>
        <v>0</v>
      </c>
      <c r="AY474" s="113" t="n"/>
      <c r="AZ474" s="192">
        <f>AY474*E474</f>
        <v>0</v>
      </c>
      <c r="BA474" s="115" t="n"/>
      <c r="BB474" s="183">
        <f>BA474*F474</f>
        <v>0</v>
      </c>
      <c r="BC474" s="113" t="n"/>
      <c r="BD474" s="192">
        <f>BC474*E474</f>
        <v>0</v>
      </c>
      <c r="BE474" s="115" t="n"/>
      <c r="BF474" s="183">
        <f>BE474*F474</f>
        <v>0</v>
      </c>
    </row>
    <row r="475" ht="56.4" customHeight="1">
      <c r="A475" s="19" t="inlineStr">
        <is>
          <t>08.031.0220</t>
        </is>
      </c>
      <c r="B475" s="15" t="inlineStr">
        <is>
          <t>כבלי נחושת מסוג XLPE) N2XY/FR-1) בחתך 4X16 ממ"ר קבועים למבנה, מונחים על סולמות או בתעלות או מושחלים בצינורות לרבות חיבור בשני הקצוות, כדוגמת "ארכה" או ש"ע</t>
        </is>
      </c>
      <c r="C475" s="14" t="inlineStr">
        <is>
          <t>מ'</t>
        </is>
      </c>
      <c r="D475" s="193" t="n">
        <v>84</v>
      </c>
      <c r="E475" s="180">
        <f>D475*(1-$E$2)</f>
        <v>71.39999999999999</v>
      </c>
      <c r="F475" s="194">
        <f>E475*(1+$F$2)</f>
        <v>74.97</v>
      </c>
      <c r="H475" s="46">
        <f>K475+O475+W475+AA475+AE475+AI475+AQ475+AU475+AY475+BC475</f>
        <v>0</v>
      </c>
      <c r="I475" s="59">
        <f>M475+Q475+U475+Y475+AC475+AG475+AK475+AO475+AS475+AW475+BA475+BE475</f>
        <v>0</v>
      </c>
      <c r="K475" s="108" t="n"/>
      <c r="L475" s="190">
        <f>K475*E475</f>
        <v>0</v>
      </c>
      <c r="M475" s="110" t="n"/>
      <c r="N475" s="183">
        <f>M475*F475</f>
        <v>0</v>
      </c>
      <c r="O475" s="108" t="n"/>
      <c r="P475" s="191">
        <f>O475*E475</f>
        <v>0</v>
      </c>
      <c r="Q475" s="112" t="n"/>
      <c r="R475" s="183">
        <f>Q475*F475</f>
        <v>0</v>
      </c>
      <c r="S475" s="108" t="n"/>
      <c r="T475" s="191">
        <f>S475*E475</f>
        <v>0</v>
      </c>
      <c r="U475" s="112" t="n"/>
      <c r="V475" s="183">
        <f>U475*F475</f>
        <v>0</v>
      </c>
      <c r="W475" s="108" t="n"/>
      <c r="X475" s="191">
        <f>W475*E475</f>
        <v>0</v>
      </c>
      <c r="Y475" s="112" t="n"/>
      <c r="Z475" s="183">
        <f>Y475*F475</f>
        <v>0</v>
      </c>
      <c r="AA475" s="108" t="n"/>
      <c r="AB475" s="191">
        <f>AA475*E475</f>
        <v>0</v>
      </c>
      <c r="AC475" s="112" t="n"/>
      <c r="AD475" s="183">
        <f>AC475*F475</f>
        <v>0</v>
      </c>
      <c r="AE475" s="108" t="n"/>
      <c r="AF475" s="191">
        <f>AE475*E475</f>
        <v>0</v>
      </c>
      <c r="AG475" s="112" t="n"/>
      <c r="AH475" s="183">
        <f>AG475*F475</f>
        <v>0</v>
      </c>
      <c r="AI475" s="108" t="n"/>
      <c r="AJ475" s="191">
        <f>AI475*E475</f>
        <v>0</v>
      </c>
      <c r="AK475" s="112" t="n"/>
      <c r="AL475" s="183">
        <f>AK475*F475</f>
        <v>0</v>
      </c>
      <c r="AM475" s="113" t="n"/>
      <c r="AN475" s="192">
        <f>AM475*E475</f>
        <v>0</v>
      </c>
      <c r="AO475" s="115" t="n"/>
      <c r="AP475" s="183">
        <f>AO475*F475</f>
        <v>0</v>
      </c>
      <c r="AQ475" s="113" t="n"/>
      <c r="AR475" s="192">
        <f>AQ475*E475</f>
        <v>0</v>
      </c>
      <c r="AS475" s="115" t="n"/>
      <c r="AT475" s="183">
        <f>AS475*F475</f>
        <v>0</v>
      </c>
      <c r="AU475" s="113" t="n"/>
      <c r="AV475" s="192">
        <f>AU475*E475</f>
        <v>0</v>
      </c>
      <c r="AW475" s="115" t="n"/>
      <c r="AX475" s="183">
        <f>AW475*F475</f>
        <v>0</v>
      </c>
      <c r="AY475" s="113" t="n"/>
      <c r="AZ475" s="192">
        <f>AY475*E475</f>
        <v>0</v>
      </c>
      <c r="BA475" s="115" t="n"/>
      <c r="BB475" s="183">
        <f>BA475*F475</f>
        <v>0</v>
      </c>
      <c r="BC475" s="113" t="n"/>
      <c r="BD475" s="192">
        <f>BC475*E475</f>
        <v>0</v>
      </c>
      <c r="BE475" s="115" t="n"/>
      <c r="BF475" s="183">
        <f>BE475*F475</f>
        <v>0</v>
      </c>
    </row>
    <row r="476" ht="56.4" customHeight="1">
      <c r="A476" s="19" t="inlineStr">
        <is>
          <t>08.031.0230</t>
        </is>
      </c>
      <c r="B476" s="15" t="inlineStr">
        <is>
          <t>כבלי נחושת מסוג XLPE) N2XY/FR-1) בחתך 5X16 ממ"ר קבועים למבנה, מונחים על סולמות או בתעלות או מושחלים בצינורות לרבות חיבור בשני הקצוות, כדוגמת "ארכה" או ש"ע</t>
        </is>
      </c>
      <c r="C476" s="14" t="inlineStr">
        <is>
          <t>מ'</t>
        </is>
      </c>
      <c r="D476" s="193" t="n">
        <v>96</v>
      </c>
      <c r="E476" s="180">
        <f>D476*(1-$E$2)</f>
        <v>81.6</v>
      </c>
      <c r="F476" s="194">
        <f>E476*(1+$F$2)</f>
        <v>85.67999999999999</v>
      </c>
      <c r="H476" s="46">
        <f>K476+O476+W476+AA476+AE476+AI476+AQ476+AU476+AY476+BC476</f>
        <v>0</v>
      </c>
      <c r="I476" s="59">
        <f>M476+Q476+U476+Y476+AC476+AG476+AK476+AO476+AS476+AW476+BA476+BE476</f>
        <v>0</v>
      </c>
      <c r="K476" s="108" t="n"/>
      <c r="L476" s="190">
        <f>K476*E476</f>
        <v>0</v>
      </c>
      <c r="M476" s="110" t="n"/>
      <c r="N476" s="183">
        <f>M476*F476</f>
        <v>0</v>
      </c>
      <c r="O476" s="108" t="n"/>
      <c r="P476" s="191">
        <f>O476*E476</f>
        <v>0</v>
      </c>
      <c r="Q476" s="112" t="n"/>
      <c r="R476" s="183">
        <f>Q476*F476</f>
        <v>0</v>
      </c>
      <c r="S476" s="108" t="n"/>
      <c r="T476" s="191">
        <f>S476*E476</f>
        <v>0</v>
      </c>
      <c r="U476" s="112" t="n"/>
      <c r="V476" s="183">
        <f>U476*F476</f>
        <v>0</v>
      </c>
      <c r="W476" s="108" t="n"/>
      <c r="X476" s="191">
        <f>W476*E476</f>
        <v>0</v>
      </c>
      <c r="Y476" s="112" t="n"/>
      <c r="Z476" s="183">
        <f>Y476*F476</f>
        <v>0</v>
      </c>
      <c r="AA476" s="108" t="n"/>
      <c r="AB476" s="191">
        <f>AA476*E476</f>
        <v>0</v>
      </c>
      <c r="AC476" s="112" t="n"/>
      <c r="AD476" s="183">
        <f>AC476*F476</f>
        <v>0</v>
      </c>
      <c r="AE476" s="108" t="n"/>
      <c r="AF476" s="191">
        <f>AE476*E476</f>
        <v>0</v>
      </c>
      <c r="AG476" s="112" t="n"/>
      <c r="AH476" s="183">
        <f>AG476*F476</f>
        <v>0</v>
      </c>
      <c r="AI476" s="108" t="n"/>
      <c r="AJ476" s="191">
        <f>AI476*E476</f>
        <v>0</v>
      </c>
      <c r="AK476" s="112" t="n"/>
      <c r="AL476" s="183">
        <f>AK476*F476</f>
        <v>0</v>
      </c>
      <c r="AM476" s="113" t="n"/>
      <c r="AN476" s="192">
        <f>AM476*E476</f>
        <v>0</v>
      </c>
      <c r="AO476" s="115" t="n"/>
      <c r="AP476" s="183">
        <f>AO476*F476</f>
        <v>0</v>
      </c>
      <c r="AQ476" s="113" t="n"/>
      <c r="AR476" s="192">
        <f>AQ476*E476</f>
        <v>0</v>
      </c>
      <c r="AS476" s="115" t="n"/>
      <c r="AT476" s="183">
        <f>AS476*F476</f>
        <v>0</v>
      </c>
      <c r="AU476" s="113" t="n"/>
      <c r="AV476" s="192">
        <f>AU476*E476</f>
        <v>0</v>
      </c>
      <c r="AW476" s="115" t="n"/>
      <c r="AX476" s="183">
        <f>AW476*F476</f>
        <v>0</v>
      </c>
      <c r="AY476" s="113" t="n"/>
      <c r="AZ476" s="192">
        <f>AY476*E476</f>
        <v>0</v>
      </c>
      <c r="BA476" s="115" t="n"/>
      <c r="BB476" s="183">
        <f>BA476*F476</f>
        <v>0</v>
      </c>
      <c r="BC476" s="113" t="n"/>
      <c r="BD476" s="192">
        <f>BC476*E476</f>
        <v>0</v>
      </c>
      <c r="BE476" s="115" t="n"/>
      <c r="BF476" s="183">
        <f>BE476*F476</f>
        <v>0</v>
      </c>
    </row>
    <row r="477" ht="56.4" customHeight="1">
      <c r="A477" s="19" t="inlineStr">
        <is>
          <t>08.031.0240</t>
        </is>
      </c>
      <c r="B477" s="15" t="inlineStr">
        <is>
          <t>כבלי נחושת מסוג XLPE) N2XY/FR-1) בחתך 3X25+16 ממ"ר קבועים למבנה, מונחים על סולמות או בתעלות או מושחלים בצינורות לרבות חיבור בשני הקצוות, כדוגמת "ארכה" או ש"ע</t>
        </is>
      </c>
      <c r="C477" s="14" t="inlineStr">
        <is>
          <t>מ'</t>
        </is>
      </c>
      <c r="D477" s="193" t="n">
        <v>109</v>
      </c>
      <c r="E477" s="180">
        <f>D477*(1-$E$2)</f>
        <v>92.64999999999999</v>
      </c>
      <c r="F477" s="194">
        <f>E477*(1+$F$2)</f>
        <v>97.2825</v>
      </c>
      <c r="H477" s="46">
        <f>K477+O477+W477+AA477+AE477+AI477+AQ477+AU477+AY477+BC477</f>
        <v>0</v>
      </c>
      <c r="I477" s="59">
        <f>M477+Q477+U477+Y477+AC477+AG477+AK477+AO477+AS477+AW477+BA477+BE477</f>
        <v>0</v>
      </c>
      <c r="K477" s="108" t="n"/>
      <c r="L477" s="190">
        <f>K477*E477</f>
        <v>0</v>
      </c>
      <c r="M477" s="110" t="n"/>
      <c r="N477" s="183">
        <f>M477*F477</f>
        <v>0</v>
      </c>
      <c r="O477" s="108" t="n"/>
      <c r="P477" s="191">
        <f>O477*E477</f>
        <v>0</v>
      </c>
      <c r="Q477" s="112" t="n"/>
      <c r="R477" s="183">
        <f>Q477*F477</f>
        <v>0</v>
      </c>
      <c r="S477" s="108" t="n"/>
      <c r="T477" s="191">
        <f>S477*E477</f>
        <v>0</v>
      </c>
      <c r="U477" s="112" t="n"/>
      <c r="V477" s="183">
        <f>U477*F477</f>
        <v>0</v>
      </c>
      <c r="W477" s="108" t="n"/>
      <c r="X477" s="191">
        <f>W477*E477</f>
        <v>0</v>
      </c>
      <c r="Y477" s="112" t="n"/>
      <c r="Z477" s="183">
        <f>Y477*F477</f>
        <v>0</v>
      </c>
      <c r="AA477" s="108" t="n"/>
      <c r="AB477" s="191">
        <f>AA477*E477</f>
        <v>0</v>
      </c>
      <c r="AC477" s="112" t="n"/>
      <c r="AD477" s="183">
        <f>AC477*F477</f>
        <v>0</v>
      </c>
      <c r="AE477" s="108" t="n"/>
      <c r="AF477" s="191">
        <f>AE477*E477</f>
        <v>0</v>
      </c>
      <c r="AG477" s="112" t="n"/>
      <c r="AH477" s="183">
        <f>AG477*F477</f>
        <v>0</v>
      </c>
      <c r="AI477" s="108" t="n"/>
      <c r="AJ477" s="191">
        <f>AI477*E477</f>
        <v>0</v>
      </c>
      <c r="AK477" s="112" t="n"/>
      <c r="AL477" s="183">
        <f>AK477*F477</f>
        <v>0</v>
      </c>
      <c r="AM477" s="113" t="n"/>
      <c r="AN477" s="192">
        <f>AM477*E477</f>
        <v>0</v>
      </c>
      <c r="AO477" s="115" t="n"/>
      <c r="AP477" s="183">
        <f>AO477*F477</f>
        <v>0</v>
      </c>
      <c r="AQ477" s="113" t="n"/>
      <c r="AR477" s="192">
        <f>AQ477*E477</f>
        <v>0</v>
      </c>
      <c r="AS477" s="115" t="n"/>
      <c r="AT477" s="183">
        <f>AS477*F477</f>
        <v>0</v>
      </c>
      <c r="AU477" s="113" t="n"/>
      <c r="AV477" s="192">
        <f>AU477*E477</f>
        <v>0</v>
      </c>
      <c r="AW477" s="115" t="n"/>
      <c r="AX477" s="183">
        <f>AW477*F477</f>
        <v>0</v>
      </c>
      <c r="AY477" s="113" t="n"/>
      <c r="AZ477" s="192">
        <f>AY477*E477</f>
        <v>0</v>
      </c>
      <c r="BA477" s="115" t="n"/>
      <c r="BB477" s="183">
        <f>BA477*F477</f>
        <v>0</v>
      </c>
      <c r="BC477" s="113" t="n"/>
      <c r="BD477" s="192">
        <f>BC477*E477</f>
        <v>0</v>
      </c>
      <c r="BE477" s="115" t="n"/>
      <c r="BF477" s="183">
        <f>BE477*F477</f>
        <v>0</v>
      </c>
    </row>
    <row r="478" ht="56.4" customHeight="1">
      <c r="A478" s="19" t="inlineStr">
        <is>
          <t>08.031.0250</t>
        </is>
      </c>
      <c r="B478" s="15" t="inlineStr">
        <is>
          <t>כבלי נחושת מסוג XLPE) N2XY/FR-1) בחתך 4X25 ממ"ר קבועים למבנה, מונחים על סולמות או בתעלות או מושחלים בצינורות לרבות חיבור בשני הקצוות, כדוגמת "ארכה" או ש"ע</t>
        </is>
      </c>
      <c r="C478" s="14" t="inlineStr">
        <is>
          <t>מ'</t>
        </is>
      </c>
      <c r="D478" s="193" t="n">
        <v>114</v>
      </c>
      <c r="E478" s="180">
        <f>D478*(1-$E$2)</f>
        <v>96.89999999999999</v>
      </c>
      <c r="F478" s="194">
        <f>E478*(1+$F$2)</f>
        <v>101.74499999999999</v>
      </c>
      <c r="H478" s="46">
        <f>K478+O478+W478+AA478+AE478+AI478+AQ478+AU478+AY478+BC478</f>
        <v>0</v>
      </c>
      <c r="I478" s="59">
        <f>M478+Q478+U478+Y478+AC478+AG478+AK478+AO478+AS478+AW478+BA478+BE478</f>
        <v>0</v>
      </c>
      <c r="K478" s="108" t="n"/>
      <c r="L478" s="190">
        <f>K478*E478</f>
        <v>0</v>
      </c>
      <c r="M478" s="110" t="n"/>
      <c r="N478" s="183">
        <f>M478*F478</f>
        <v>0</v>
      </c>
      <c r="O478" s="108" t="n"/>
      <c r="P478" s="191">
        <f>O478*E478</f>
        <v>0</v>
      </c>
      <c r="Q478" s="112" t="n"/>
      <c r="R478" s="183">
        <f>Q478*F478</f>
        <v>0</v>
      </c>
      <c r="S478" s="108" t="n"/>
      <c r="T478" s="191">
        <f>S478*E478</f>
        <v>0</v>
      </c>
      <c r="U478" s="112" t="n"/>
      <c r="V478" s="183">
        <f>U478*F478</f>
        <v>0</v>
      </c>
      <c r="W478" s="108" t="n"/>
      <c r="X478" s="191">
        <f>W478*E478</f>
        <v>0</v>
      </c>
      <c r="Y478" s="112" t="n"/>
      <c r="Z478" s="183">
        <f>Y478*F478</f>
        <v>0</v>
      </c>
      <c r="AA478" s="108" t="n"/>
      <c r="AB478" s="191">
        <f>AA478*E478</f>
        <v>0</v>
      </c>
      <c r="AC478" s="112" t="n"/>
      <c r="AD478" s="183">
        <f>AC478*F478</f>
        <v>0</v>
      </c>
      <c r="AE478" s="108" t="n"/>
      <c r="AF478" s="191">
        <f>AE478*E478</f>
        <v>0</v>
      </c>
      <c r="AG478" s="112" t="n"/>
      <c r="AH478" s="183">
        <f>AG478*F478</f>
        <v>0</v>
      </c>
      <c r="AI478" s="108" t="n"/>
      <c r="AJ478" s="191">
        <f>AI478*E478</f>
        <v>0</v>
      </c>
      <c r="AK478" s="112" t="n"/>
      <c r="AL478" s="183">
        <f>AK478*F478</f>
        <v>0</v>
      </c>
      <c r="AM478" s="113" t="n"/>
      <c r="AN478" s="192">
        <f>AM478*E478</f>
        <v>0</v>
      </c>
      <c r="AO478" s="115" t="n"/>
      <c r="AP478" s="183">
        <f>AO478*F478</f>
        <v>0</v>
      </c>
      <c r="AQ478" s="113" t="n"/>
      <c r="AR478" s="192">
        <f>AQ478*E478</f>
        <v>0</v>
      </c>
      <c r="AS478" s="115" t="n"/>
      <c r="AT478" s="183">
        <f>AS478*F478</f>
        <v>0</v>
      </c>
      <c r="AU478" s="113" t="n"/>
      <c r="AV478" s="192">
        <f>AU478*E478</f>
        <v>0</v>
      </c>
      <c r="AW478" s="115" t="n"/>
      <c r="AX478" s="183">
        <f>AW478*F478</f>
        <v>0</v>
      </c>
      <c r="AY478" s="113" t="n"/>
      <c r="AZ478" s="192">
        <f>AY478*E478</f>
        <v>0</v>
      </c>
      <c r="BA478" s="115" t="n"/>
      <c r="BB478" s="183">
        <f>BA478*F478</f>
        <v>0</v>
      </c>
      <c r="BC478" s="113" t="n"/>
      <c r="BD478" s="192">
        <f>BC478*E478</f>
        <v>0</v>
      </c>
      <c r="BE478" s="115" t="n"/>
      <c r="BF478" s="183">
        <f>BE478*F478</f>
        <v>0</v>
      </c>
    </row>
    <row r="479" ht="56.4" customHeight="1">
      <c r="A479" s="19" t="inlineStr">
        <is>
          <t>08.031.0255</t>
        </is>
      </c>
      <c r="B479" s="15" t="inlineStr">
        <is>
          <t>כבלי נחושת מסוג XLPE) N2XY/FR-1) בחתך 5X25 ממ"ר קבועים למבנה, מונחים על סולמות או בתעלות או מושחלים בצינורות לרבות חיבור בשני הקצוות, כדוגמת "ארכה" או ש"ע</t>
        </is>
      </c>
      <c r="C479" s="14" t="inlineStr">
        <is>
          <t>מ'</t>
        </is>
      </c>
      <c r="D479" s="193" t="n">
        <v>128</v>
      </c>
      <c r="E479" s="180">
        <f>D479*(1-$E$2)</f>
        <v>108.8</v>
      </c>
      <c r="F479" s="194">
        <f>E479*(1+$F$2)</f>
        <v>114.24</v>
      </c>
      <c r="H479" s="46">
        <f>K479+O479+W479+AA479+AE479+AI479+AQ479+AU479+AY479+BC479</f>
        <v>0</v>
      </c>
      <c r="I479" s="59">
        <f>M479+Q479+U479+Y479+AC479+AG479+AK479+AO479+AS479+AW479+BA479+BE479</f>
        <v>0</v>
      </c>
      <c r="K479" s="108" t="n"/>
      <c r="L479" s="190">
        <f>K479*E479</f>
        <v>0</v>
      </c>
      <c r="M479" s="110" t="n"/>
      <c r="N479" s="183">
        <f>M479*F479</f>
        <v>0</v>
      </c>
      <c r="O479" s="108" t="n"/>
      <c r="P479" s="191">
        <f>O479*E479</f>
        <v>0</v>
      </c>
      <c r="Q479" s="112" t="n"/>
      <c r="R479" s="183">
        <f>Q479*F479</f>
        <v>0</v>
      </c>
      <c r="S479" s="108" t="n"/>
      <c r="T479" s="191">
        <f>S479*E479</f>
        <v>0</v>
      </c>
      <c r="U479" s="112" t="n"/>
      <c r="V479" s="183">
        <f>U479*F479</f>
        <v>0</v>
      </c>
      <c r="W479" s="108" t="n"/>
      <c r="X479" s="191">
        <f>W479*E479</f>
        <v>0</v>
      </c>
      <c r="Y479" s="112" t="n"/>
      <c r="Z479" s="183">
        <f>Y479*F479</f>
        <v>0</v>
      </c>
      <c r="AA479" s="108" t="n"/>
      <c r="AB479" s="191">
        <f>AA479*E479</f>
        <v>0</v>
      </c>
      <c r="AC479" s="112" t="n"/>
      <c r="AD479" s="183">
        <f>AC479*F479</f>
        <v>0</v>
      </c>
      <c r="AE479" s="108" t="n"/>
      <c r="AF479" s="191">
        <f>AE479*E479</f>
        <v>0</v>
      </c>
      <c r="AG479" s="112" t="n"/>
      <c r="AH479" s="183">
        <f>AG479*F479</f>
        <v>0</v>
      </c>
      <c r="AI479" s="108" t="n"/>
      <c r="AJ479" s="191">
        <f>AI479*E479</f>
        <v>0</v>
      </c>
      <c r="AK479" s="112" t="n"/>
      <c r="AL479" s="183">
        <f>AK479*F479</f>
        <v>0</v>
      </c>
      <c r="AM479" s="113" t="n"/>
      <c r="AN479" s="192">
        <f>AM479*E479</f>
        <v>0</v>
      </c>
      <c r="AO479" s="115" t="n"/>
      <c r="AP479" s="183">
        <f>AO479*F479</f>
        <v>0</v>
      </c>
      <c r="AQ479" s="113" t="n"/>
      <c r="AR479" s="192">
        <f>AQ479*E479</f>
        <v>0</v>
      </c>
      <c r="AS479" s="115" t="n"/>
      <c r="AT479" s="183">
        <f>AS479*F479</f>
        <v>0</v>
      </c>
      <c r="AU479" s="113" t="n"/>
      <c r="AV479" s="192">
        <f>AU479*E479</f>
        <v>0</v>
      </c>
      <c r="AW479" s="115" t="n"/>
      <c r="AX479" s="183">
        <f>AW479*F479</f>
        <v>0</v>
      </c>
      <c r="AY479" s="113" t="n"/>
      <c r="AZ479" s="192">
        <f>AY479*E479</f>
        <v>0</v>
      </c>
      <c r="BA479" s="115" t="n"/>
      <c r="BB479" s="183">
        <f>BA479*F479</f>
        <v>0</v>
      </c>
      <c r="BC479" s="113" t="n"/>
      <c r="BD479" s="192">
        <f>BC479*E479</f>
        <v>0</v>
      </c>
      <c r="BE479" s="115" t="n"/>
      <c r="BF479" s="183">
        <f>BE479*F479</f>
        <v>0</v>
      </c>
    </row>
    <row r="480" ht="56.4" customHeight="1">
      <c r="A480" s="19" t="inlineStr">
        <is>
          <t>08.031.0260</t>
        </is>
      </c>
      <c r="B480" s="15" t="inlineStr">
        <is>
          <t>כבלי נחושת מסוג XLPE) N2XY/FR-1) בחתך 3X35+16 ממ"ר קבועים למבנה, מונחים על סולמות או בתעלות או מושחלים בצינורות לרבות חיבור בשני הקצוות, כדוגמת "ארכה" או ש"ע</t>
        </is>
      </c>
      <c r="C480" s="14" t="inlineStr">
        <is>
          <t>מ'</t>
        </is>
      </c>
      <c r="D480" s="193" t="n">
        <v>123</v>
      </c>
      <c r="E480" s="180">
        <f>D480*(1-$E$2)</f>
        <v>104.55</v>
      </c>
      <c r="F480" s="194">
        <f>E480*(1+$F$2)</f>
        <v>109.7775</v>
      </c>
      <c r="H480" s="46">
        <f>K480+O480+W480+AA480+AE480+AI480+AQ480+AU480+AY480+BC480</f>
        <v>0</v>
      </c>
      <c r="I480" s="59">
        <f>M480+Q480+U480+Y480+AC480+AG480+AK480+AO480+AS480+AW480+BA480+BE480</f>
        <v>0</v>
      </c>
      <c r="K480" s="108" t="n"/>
      <c r="L480" s="190">
        <f>K480*E480</f>
        <v>0</v>
      </c>
      <c r="M480" s="110" t="n"/>
      <c r="N480" s="183">
        <f>M480*F480</f>
        <v>0</v>
      </c>
      <c r="O480" s="108" t="n"/>
      <c r="P480" s="191">
        <f>O480*E480</f>
        <v>0</v>
      </c>
      <c r="Q480" s="112" t="n"/>
      <c r="R480" s="183">
        <f>Q480*F480</f>
        <v>0</v>
      </c>
      <c r="S480" s="108" t="n"/>
      <c r="T480" s="191">
        <f>S480*E480</f>
        <v>0</v>
      </c>
      <c r="U480" s="112" t="n"/>
      <c r="V480" s="183">
        <f>U480*F480</f>
        <v>0</v>
      </c>
      <c r="W480" s="108" t="n"/>
      <c r="X480" s="191">
        <f>W480*E480</f>
        <v>0</v>
      </c>
      <c r="Y480" s="112" t="n"/>
      <c r="Z480" s="183">
        <f>Y480*F480</f>
        <v>0</v>
      </c>
      <c r="AA480" s="108" t="n"/>
      <c r="AB480" s="191">
        <f>AA480*E480</f>
        <v>0</v>
      </c>
      <c r="AC480" s="112" t="n"/>
      <c r="AD480" s="183">
        <f>AC480*F480</f>
        <v>0</v>
      </c>
      <c r="AE480" s="108" t="n"/>
      <c r="AF480" s="191">
        <f>AE480*E480</f>
        <v>0</v>
      </c>
      <c r="AG480" s="112" t="n"/>
      <c r="AH480" s="183">
        <f>AG480*F480</f>
        <v>0</v>
      </c>
      <c r="AI480" s="108" t="n"/>
      <c r="AJ480" s="191">
        <f>AI480*E480</f>
        <v>0</v>
      </c>
      <c r="AK480" s="112" t="n"/>
      <c r="AL480" s="183">
        <f>AK480*F480</f>
        <v>0</v>
      </c>
      <c r="AM480" s="113" t="n"/>
      <c r="AN480" s="192">
        <f>AM480*E480</f>
        <v>0</v>
      </c>
      <c r="AO480" s="115" t="n"/>
      <c r="AP480" s="183">
        <f>AO480*F480</f>
        <v>0</v>
      </c>
      <c r="AQ480" s="113" t="n"/>
      <c r="AR480" s="192">
        <f>AQ480*E480</f>
        <v>0</v>
      </c>
      <c r="AS480" s="115" t="n"/>
      <c r="AT480" s="183">
        <f>AS480*F480</f>
        <v>0</v>
      </c>
      <c r="AU480" s="113" t="n"/>
      <c r="AV480" s="192">
        <f>AU480*E480</f>
        <v>0</v>
      </c>
      <c r="AW480" s="115" t="n"/>
      <c r="AX480" s="183">
        <f>AW480*F480</f>
        <v>0</v>
      </c>
      <c r="AY480" s="113" t="n"/>
      <c r="AZ480" s="192">
        <f>AY480*E480</f>
        <v>0</v>
      </c>
      <c r="BA480" s="115" t="n"/>
      <c r="BB480" s="183">
        <f>BA480*F480</f>
        <v>0</v>
      </c>
      <c r="BC480" s="113" t="n"/>
      <c r="BD480" s="192">
        <f>BC480*E480</f>
        <v>0</v>
      </c>
      <c r="BE480" s="115" t="n"/>
      <c r="BF480" s="183">
        <f>BE480*F480</f>
        <v>0</v>
      </c>
    </row>
    <row r="481" ht="56.4" customHeight="1">
      <c r="A481" s="19" t="inlineStr">
        <is>
          <t>08.031.0265</t>
        </is>
      </c>
      <c r="B481" s="15" t="inlineStr">
        <is>
          <t>כבלי נחושת מסוג XLPE) N2XY/FR-1) בחתך 4X35 ממ"ר קבועים למבנה, מונחים על סולמות או בתעלות או מושחלים בצינורות לרבות חיבור בשני הקצוות, כדוגמת "ארכה" או ש"ע</t>
        </is>
      </c>
      <c r="C481" s="14" t="inlineStr">
        <is>
          <t>מ'</t>
        </is>
      </c>
      <c r="D481" s="193" t="n">
        <v>136</v>
      </c>
      <c r="E481" s="180">
        <f>D481*(1-$E$2)</f>
        <v>115.6</v>
      </c>
      <c r="F481" s="194">
        <f>E481*(1+$F$2)</f>
        <v>121.38</v>
      </c>
      <c r="H481" s="46">
        <f>K481+O481+W481+AA481+AE481+AI481+AQ481+AU481+AY481+BC481</f>
        <v>0</v>
      </c>
      <c r="I481" s="59">
        <f>M481+Q481+U481+Y481+AC481+AG481+AK481+AO481+AS481+AW481+BA481+BE481</f>
        <v>0</v>
      </c>
      <c r="K481" s="108" t="n"/>
      <c r="L481" s="190">
        <f>K481*E481</f>
        <v>0</v>
      </c>
      <c r="M481" s="110" t="n"/>
      <c r="N481" s="183">
        <f>M481*F481</f>
        <v>0</v>
      </c>
      <c r="O481" s="108" t="n"/>
      <c r="P481" s="191">
        <f>O481*E481</f>
        <v>0</v>
      </c>
      <c r="Q481" s="112" t="n"/>
      <c r="R481" s="183">
        <f>Q481*F481</f>
        <v>0</v>
      </c>
      <c r="S481" s="108" t="n"/>
      <c r="T481" s="191">
        <f>S481*E481</f>
        <v>0</v>
      </c>
      <c r="U481" s="112" t="n"/>
      <c r="V481" s="183">
        <f>U481*F481</f>
        <v>0</v>
      </c>
      <c r="W481" s="108" t="n"/>
      <c r="X481" s="191">
        <f>W481*E481</f>
        <v>0</v>
      </c>
      <c r="Y481" s="112" t="n"/>
      <c r="Z481" s="183">
        <f>Y481*F481</f>
        <v>0</v>
      </c>
      <c r="AA481" s="108" t="n"/>
      <c r="AB481" s="191">
        <f>AA481*E481</f>
        <v>0</v>
      </c>
      <c r="AC481" s="112" t="n"/>
      <c r="AD481" s="183">
        <f>AC481*F481</f>
        <v>0</v>
      </c>
      <c r="AE481" s="108" t="n"/>
      <c r="AF481" s="191">
        <f>AE481*E481</f>
        <v>0</v>
      </c>
      <c r="AG481" s="112" t="n"/>
      <c r="AH481" s="183">
        <f>AG481*F481</f>
        <v>0</v>
      </c>
      <c r="AI481" s="108" t="n"/>
      <c r="AJ481" s="191">
        <f>AI481*E481</f>
        <v>0</v>
      </c>
      <c r="AK481" s="112" t="n"/>
      <c r="AL481" s="183">
        <f>AK481*F481</f>
        <v>0</v>
      </c>
      <c r="AM481" s="113" t="n"/>
      <c r="AN481" s="192">
        <f>AM481*E481</f>
        <v>0</v>
      </c>
      <c r="AO481" s="115" t="n"/>
      <c r="AP481" s="183">
        <f>AO481*F481</f>
        <v>0</v>
      </c>
      <c r="AQ481" s="113" t="n"/>
      <c r="AR481" s="192">
        <f>AQ481*E481</f>
        <v>0</v>
      </c>
      <c r="AS481" s="115" t="n"/>
      <c r="AT481" s="183">
        <f>AS481*F481</f>
        <v>0</v>
      </c>
      <c r="AU481" s="113" t="n"/>
      <c r="AV481" s="192">
        <f>AU481*E481</f>
        <v>0</v>
      </c>
      <c r="AW481" s="115" t="n"/>
      <c r="AX481" s="183">
        <f>AW481*F481</f>
        <v>0</v>
      </c>
      <c r="AY481" s="113" t="n"/>
      <c r="AZ481" s="192">
        <f>AY481*E481</f>
        <v>0</v>
      </c>
      <c r="BA481" s="115" t="n"/>
      <c r="BB481" s="183">
        <f>BA481*F481</f>
        <v>0</v>
      </c>
      <c r="BC481" s="113" t="n"/>
      <c r="BD481" s="192">
        <f>BC481*E481</f>
        <v>0</v>
      </c>
      <c r="BE481" s="115" t="n"/>
      <c r="BF481" s="183">
        <f>BE481*F481</f>
        <v>0</v>
      </c>
    </row>
    <row r="482" ht="56.4" customHeight="1">
      <c r="A482" s="19" t="inlineStr">
        <is>
          <t>08.031.0267</t>
        </is>
      </c>
      <c r="B482" s="15" t="inlineStr">
        <is>
          <t>כבלי נחושת מסוג XLPE) N2XY/FR-1) בחתך 5X35 ממ"ר קבועים למבנה, מונחים על סולמות או בתעלות או מושחלים בצינורות לרבות חיבור בשני הקצוות, כדוגמת "ארכה" או ש"ע</t>
        </is>
      </c>
      <c r="C482" s="14" t="inlineStr">
        <is>
          <t>מ'</t>
        </is>
      </c>
      <c r="D482" s="193" t="n">
        <v>161</v>
      </c>
      <c r="E482" s="180">
        <f>D482*(1-$E$2)</f>
        <v>136.85</v>
      </c>
      <c r="F482" s="194">
        <f>E482*(1+$F$2)</f>
        <v>143.6925</v>
      </c>
      <c r="H482" s="46">
        <f>K482+O482+W482+AA482+AE482+AI482+AQ482+AU482+AY482+BC482</f>
        <v>0</v>
      </c>
      <c r="I482" s="59">
        <f>M482+Q482+U482+Y482+AC482+AG482+AK482+AO482+AS482+AW482+BA482+BE482</f>
        <v>0</v>
      </c>
      <c r="K482" s="108" t="n"/>
      <c r="L482" s="190">
        <f>K482*E482</f>
        <v>0</v>
      </c>
      <c r="M482" s="110" t="n"/>
      <c r="N482" s="183">
        <f>M482*F482</f>
        <v>0</v>
      </c>
      <c r="O482" s="108" t="n"/>
      <c r="P482" s="191">
        <f>O482*E482</f>
        <v>0</v>
      </c>
      <c r="Q482" s="112" t="n"/>
      <c r="R482" s="183">
        <f>Q482*F482</f>
        <v>0</v>
      </c>
      <c r="S482" s="108" t="n"/>
      <c r="T482" s="191">
        <f>S482*E482</f>
        <v>0</v>
      </c>
      <c r="U482" s="112" t="n"/>
      <c r="V482" s="183">
        <f>U482*F482</f>
        <v>0</v>
      </c>
      <c r="W482" s="108" t="n"/>
      <c r="X482" s="191">
        <f>W482*E482</f>
        <v>0</v>
      </c>
      <c r="Y482" s="112" t="n"/>
      <c r="Z482" s="183">
        <f>Y482*F482</f>
        <v>0</v>
      </c>
      <c r="AA482" s="108" t="n"/>
      <c r="AB482" s="191">
        <f>AA482*E482</f>
        <v>0</v>
      </c>
      <c r="AC482" s="112" t="n"/>
      <c r="AD482" s="183">
        <f>AC482*F482</f>
        <v>0</v>
      </c>
      <c r="AE482" s="108" t="n"/>
      <c r="AF482" s="191">
        <f>AE482*E482</f>
        <v>0</v>
      </c>
      <c r="AG482" s="112" t="n"/>
      <c r="AH482" s="183">
        <f>AG482*F482</f>
        <v>0</v>
      </c>
      <c r="AI482" s="108" t="n"/>
      <c r="AJ482" s="191">
        <f>AI482*E482</f>
        <v>0</v>
      </c>
      <c r="AK482" s="112" t="n"/>
      <c r="AL482" s="183">
        <f>AK482*F482</f>
        <v>0</v>
      </c>
      <c r="AM482" s="113" t="n"/>
      <c r="AN482" s="192">
        <f>AM482*E482</f>
        <v>0</v>
      </c>
      <c r="AO482" s="115" t="n"/>
      <c r="AP482" s="183">
        <f>AO482*F482</f>
        <v>0</v>
      </c>
      <c r="AQ482" s="113" t="n"/>
      <c r="AR482" s="192">
        <f>AQ482*E482</f>
        <v>0</v>
      </c>
      <c r="AS482" s="115" t="n"/>
      <c r="AT482" s="183">
        <f>AS482*F482</f>
        <v>0</v>
      </c>
      <c r="AU482" s="113" t="n"/>
      <c r="AV482" s="192">
        <f>AU482*E482</f>
        <v>0</v>
      </c>
      <c r="AW482" s="115" t="n"/>
      <c r="AX482" s="183">
        <f>AW482*F482</f>
        <v>0</v>
      </c>
      <c r="AY482" s="113" t="n"/>
      <c r="AZ482" s="192">
        <f>AY482*E482</f>
        <v>0</v>
      </c>
      <c r="BA482" s="115" t="n"/>
      <c r="BB482" s="183">
        <f>BA482*F482</f>
        <v>0</v>
      </c>
      <c r="BC482" s="113" t="n"/>
      <c r="BD482" s="192">
        <f>BC482*E482</f>
        <v>0</v>
      </c>
      <c r="BE482" s="115" t="n"/>
      <c r="BF482" s="183">
        <f>BE482*F482</f>
        <v>0</v>
      </c>
    </row>
    <row r="483" ht="56.4" customHeight="1">
      <c r="A483" s="19" t="inlineStr">
        <is>
          <t>08.031.0270</t>
        </is>
      </c>
      <c r="B483" s="15" t="inlineStr">
        <is>
          <t>כבלי נחושת מסוג XLPE) N2XY/FR-1) בחתך 3X50+25 ממ"ר קבועים למבנה, מונחים על סולמות או בתעלות או מושחלים בצינורות לרבות חיבור בשני הקצוות, כדוגמת "ארכה" או ש"ע</t>
        </is>
      </c>
      <c r="C483" s="14" t="inlineStr">
        <is>
          <t>מ'</t>
        </is>
      </c>
      <c r="D483" s="193" t="n">
        <v>167</v>
      </c>
      <c r="E483" s="180">
        <f>D483*(1-$E$2)</f>
        <v>141.95</v>
      </c>
      <c r="F483" s="194">
        <f>E483*(1+$F$2)</f>
        <v>149.04749999999999</v>
      </c>
      <c r="H483" s="46">
        <f>K483+O483+W483+AA483+AE483+AI483+AQ483+AU483+AY483+BC483</f>
        <v>0</v>
      </c>
      <c r="I483" s="59">
        <f>M483+Q483+U483+Y483+AC483+AG483+AK483+AO483+AS483+AW483+BA483+BE483</f>
        <v>0</v>
      </c>
      <c r="K483" s="108" t="n"/>
      <c r="L483" s="190">
        <f>K483*E483</f>
        <v>0</v>
      </c>
      <c r="M483" s="110" t="n"/>
      <c r="N483" s="183">
        <f>M483*F483</f>
        <v>0</v>
      </c>
      <c r="O483" s="108" t="n"/>
      <c r="P483" s="191">
        <f>O483*E483</f>
        <v>0</v>
      </c>
      <c r="Q483" s="112" t="n"/>
      <c r="R483" s="183">
        <f>Q483*F483</f>
        <v>0</v>
      </c>
      <c r="S483" s="108" t="n"/>
      <c r="T483" s="191">
        <f>S483*E483</f>
        <v>0</v>
      </c>
      <c r="U483" s="112" t="n"/>
      <c r="V483" s="183">
        <f>U483*F483</f>
        <v>0</v>
      </c>
      <c r="W483" s="108" t="n"/>
      <c r="X483" s="191">
        <f>W483*E483</f>
        <v>0</v>
      </c>
      <c r="Y483" s="112" t="n"/>
      <c r="Z483" s="183">
        <f>Y483*F483</f>
        <v>0</v>
      </c>
      <c r="AA483" s="108" t="n"/>
      <c r="AB483" s="191">
        <f>AA483*E483</f>
        <v>0</v>
      </c>
      <c r="AC483" s="112" t="n"/>
      <c r="AD483" s="183">
        <f>AC483*F483</f>
        <v>0</v>
      </c>
      <c r="AE483" s="108" t="n"/>
      <c r="AF483" s="191">
        <f>AE483*E483</f>
        <v>0</v>
      </c>
      <c r="AG483" s="112" t="n"/>
      <c r="AH483" s="183">
        <f>AG483*F483</f>
        <v>0</v>
      </c>
      <c r="AI483" s="108" t="n"/>
      <c r="AJ483" s="191">
        <f>AI483*E483</f>
        <v>0</v>
      </c>
      <c r="AK483" s="112" t="n"/>
      <c r="AL483" s="183">
        <f>AK483*F483</f>
        <v>0</v>
      </c>
      <c r="AM483" s="113" t="n"/>
      <c r="AN483" s="192">
        <f>AM483*E483</f>
        <v>0</v>
      </c>
      <c r="AO483" s="115" t="n"/>
      <c r="AP483" s="183">
        <f>AO483*F483</f>
        <v>0</v>
      </c>
      <c r="AQ483" s="113" t="n"/>
      <c r="AR483" s="192">
        <f>AQ483*E483</f>
        <v>0</v>
      </c>
      <c r="AS483" s="115" t="n"/>
      <c r="AT483" s="183">
        <f>AS483*F483</f>
        <v>0</v>
      </c>
      <c r="AU483" s="113" t="n"/>
      <c r="AV483" s="192">
        <f>AU483*E483</f>
        <v>0</v>
      </c>
      <c r="AW483" s="115" t="n"/>
      <c r="AX483" s="183">
        <f>AW483*F483</f>
        <v>0</v>
      </c>
      <c r="AY483" s="113" t="n"/>
      <c r="AZ483" s="192">
        <f>AY483*E483</f>
        <v>0</v>
      </c>
      <c r="BA483" s="115" t="n"/>
      <c r="BB483" s="183">
        <f>BA483*F483</f>
        <v>0</v>
      </c>
      <c r="BC483" s="113" t="n"/>
      <c r="BD483" s="192">
        <f>BC483*E483</f>
        <v>0</v>
      </c>
      <c r="BE483" s="115" t="n"/>
      <c r="BF483" s="183">
        <f>BE483*F483</f>
        <v>0</v>
      </c>
    </row>
    <row r="484" ht="56.4" customHeight="1">
      <c r="A484" s="19" t="inlineStr">
        <is>
          <t>08.031.0280</t>
        </is>
      </c>
      <c r="B484" s="15" t="inlineStr">
        <is>
          <t>כבלי נחושת מסוג XLPE) N2XY/FR-1) בחתך 4X50 ממ"ר קבועים למבנה, מונחים על סולמות או בתעלות או מושחלים בצינורות לרבות חיבור בשני הקצוות, כדוגמת "ארכה" או ש"ע</t>
        </is>
      </c>
      <c r="C484" s="14" t="inlineStr">
        <is>
          <t>מ'</t>
        </is>
      </c>
      <c r="D484" s="193" t="n">
        <v>183</v>
      </c>
      <c r="E484" s="180">
        <f>D484*(1-$E$2)</f>
        <v>155.54999999999998</v>
      </c>
      <c r="F484" s="194">
        <f>E484*(1+$F$2)</f>
        <v>163.3275</v>
      </c>
      <c r="H484" s="46">
        <f>K484+O484+W484+AA484+AE484+AI484+AQ484+AU484+AY484+BC484</f>
        <v>0</v>
      </c>
      <c r="I484" s="59">
        <f>M484+Q484+U484+Y484+AC484+AG484+AK484+AO484+AS484+AW484+BA484+BE484</f>
        <v>0</v>
      </c>
      <c r="K484" s="108" t="n"/>
      <c r="L484" s="190">
        <f>K484*E484</f>
        <v>0</v>
      </c>
      <c r="M484" s="110" t="n"/>
      <c r="N484" s="183">
        <f>M484*F484</f>
        <v>0</v>
      </c>
      <c r="O484" s="108" t="n"/>
      <c r="P484" s="191">
        <f>O484*E484</f>
        <v>0</v>
      </c>
      <c r="Q484" s="112" t="n"/>
      <c r="R484" s="183">
        <f>Q484*F484</f>
        <v>0</v>
      </c>
      <c r="S484" s="108" t="n"/>
      <c r="T484" s="191">
        <f>S484*E484</f>
        <v>0</v>
      </c>
      <c r="U484" s="112" t="n"/>
      <c r="V484" s="183">
        <f>U484*F484</f>
        <v>0</v>
      </c>
      <c r="W484" s="108" t="n"/>
      <c r="X484" s="191">
        <f>W484*E484</f>
        <v>0</v>
      </c>
      <c r="Y484" s="112" t="n"/>
      <c r="Z484" s="183">
        <f>Y484*F484</f>
        <v>0</v>
      </c>
      <c r="AA484" s="108" t="n"/>
      <c r="AB484" s="191">
        <f>AA484*E484</f>
        <v>0</v>
      </c>
      <c r="AC484" s="112" t="n"/>
      <c r="AD484" s="183">
        <f>AC484*F484</f>
        <v>0</v>
      </c>
      <c r="AE484" s="108" t="n"/>
      <c r="AF484" s="191">
        <f>AE484*E484</f>
        <v>0</v>
      </c>
      <c r="AG484" s="112" t="n"/>
      <c r="AH484" s="183">
        <f>AG484*F484</f>
        <v>0</v>
      </c>
      <c r="AI484" s="108" t="n"/>
      <c r="AJ484" s="191">
        <f>AI484*E484</f>
        <v>0</v>
      </c>
      <c r="AK484" s="112" t="n"/>
      <c r="AL484" s="183">
        <f>AK484*F484</f>
        <v>0</v>
      </c>
      <c r="AM484" s="113" t="n"/>
      <c r="AN484" s="192">
        <f>AM484*E484</f>
        <v>0</v>
      </c>
      <c r="AO484" s="115" t="n"/>
      <c r="AP484" s="183">
        <f>AO484*F484</f>
        <v>0</v>
      </c>
      <c r="AQ484" s="113" t="n"/>
      <c r="AR484" s="192">
        <f>AQ484*E484</f>
        <v>0</v>
      </c>
      <c r="AS484" s="115" t="n"/>
      <c r="AT484" s="183">
        <f>AS484*F484</f>
        <v>0</v>
      </c>
      <c r="AU484" s="113" t="n"/>
      <c r="AV484" s="192">
        <f>AU484*E484</f>
        <v>0</v>
      </c>
      <c r="AW484" s="115" t="n"/>
      <c r="AX484" s="183">
        <f>AW484*F484</f>
        <v>0</v>
      </c>
      <c r="AY484" s="113" t="n"/>
      <c r="AZ484" s="192">
        <f>AY484*E484</f>
        <v>0</v>
      </c>
      <c r="BA484" s="115" t="n"/>
      <c r="BB484" s="183">
        <f>BA484*F484</f>
        <v>0</v>
      </c>
      <c r="BC484" s="113" t="n"/>
      <c r="BD484" s="192">
        <f>BC484*E484</f>
        <v>0</v>
      </c>
      <c r="BE484" s="115" t="n"/>
      <c r="BF484" s="183">
        <f>BE484*F484</f>
        <v>0</v>
      </c>
    </row>
    <row r="485" ht="56.4" customHeight="1">
      <c r="A485" s="19" t="inlineStr">
        <is>
          <t>08.031.0290</t>
        </is>
      </c>
      <c r="B485" s="15" t="inlineStr">
        <is>
          <t>כבלי נחושת מסוג XLPE) N2XY/FR-1) בחתך 3X70+35 ממ"ר קבועים למבנה, מונחים על סולמות או בתעלות או מושחלים בצינורות לרבות חיבור בשני הקצוות, כדוגמת "ארכה" או ש"ע</t>
        </is>
      </c>
      <c r="C485" s="14" t="inlineStr">
        <is>
          <t>מ'</t>
        </is>
      </c>
      <c r="D485" s="193" t="n">
        <v>224</v>
      </c>
      <c r="E485" s="180">
        <f>D485*(1-$E$2)</f>
        <v>190.4</v>
      </c>
      <c r="F485" s="194">
        <f>E485*(1+$F$2)</f>
        <v>199.92000000000002</v>
      </c>
      <c r="H485" s="46">
        <f>K485+O485+W485+AA485+AE485+AI485+AQ485+AU485+AY485+BC485</f>
        <v>0</v>
      </c>
      <c r="I485" s="59">
        <f>M485+Q485+U485+Y485+AC485+AG485+AK485+AO485+AS485+AW485+BA485+BE485</f>
        <v>0</v>
      </c>
      <c r="K485" s="108" t="n"/>
      <c r="L485" s="190">
        <f>K485*E485</f>
        <v>0</v>
      </c>
      <c r="M485" s="110" t="n"/>
      <c r="N485" s="183">
        <f>M485*F485</f>
        <v>0</v>
      </c>
      <c r="O485" s="108" t="n"/>
      <c r="P485" s="191">
        <f>O485*E485</f>
        <v>0</v>
      </c>
      <c r="Q485" s="112" t="n"/>
      <c r="R485" s="183">
        <f>Q485*F485</f>
        <v>0</v>
      </c>
      <c r="S485" s="108" t="n"/>
      <c r="T485" s="191">
        <f>S485*E485</f>
        <v>0</v>
      </c>
      <c r="U485" s="112" t="n"/>
      <c r="V485" s="183">
        <f>U485*F485</f>
        <v>0</v>
      </c>
      <c r="W485" s="108" t="n"/>
      <c r="X485" s="191">
        <f>W485*E485</f>
        <v>0</v>
      </c>
      <c r="Y485" s="112" t="n"/>
      <c r="Z485" s="183">
        <f>Y485*F485</f>
        <v>0</v>
      </c>
      <c r="AA485" s="108" t="n"/>
      <c r="AB485" s="191">
        <f>AA485*E485</f>
        <v>0</v>
      </c>
      <c r="AC485" s="112" t="n"/>
      <c r="AD485" s="183">
        <f>AC485*F485</f>
        <v>0</v>
      </c>
      <c r="AE485" s="108" t="n"/>
      <c r="AF485" s="191">
        <f>AE485*E485</f>
        <v>0</v>
      </c>
      <c r="AG485" s="112" t="n"/>
      <c r="AH485" s="183">
        <f>AG485*F485</f>
        <v>0</v>
      </c>
      <c r="AI485" s="108" t="n"/>
      <c r="AJ485" s="191">
        <f>AI485*E485</f>
        <v>0</v>
      </c>
      <c r="AK485" s="112" t="n"/>
      <c r="AL485" s="183">
        <f>AK485*F485</f>
        <v>0</v>
      </c>
      <c r="AM485" s="113" t="n"/>
      <c r="AN485" s="192">
        <f>AM485*E485</f>
        <v>0</v>
      </c>
      <c r="AO485" s="115" t="n"/>
      <c r="AP485" s="183">
        <f>AO485*F485</f>
        <v>0</v>
      </c>
      <c r="AQ485" s="113" t="n"/>
      <c r="AR485" s="192">
        <f>AQ485*E485</f>
        <v>0</v>
      </c>
      <c r="AS485" s="115" t="n"/>
      <c r="AT485" s="183">
        <f>AS485*F485</f>
        <v>0</v>
      </c>
      <c r="AU485" s="113" t="n"/>
      <c r="AV485" s="192">
        <f>AU485*E485</f>
        <v>0</v>
      </c>
      <c r="AW485" s="115" t="n"/>
      <c r="AX485" s="183">
        <f>AW485*F485</f>
        <v>0</v>
      </c>
      <c r="AY485" s="113" t="n"/>
      <c r="AZ485" s="192">
        <f>AY485*E485</f>
        <v>0</v>
      </c>
      <c r="BA485" s="115" t="n"/>
      <c r="BB485" s="183">
        <f>BA485*F485</f>
        <v>0</v>
      </c>
      <c r="BC485" s="113" t="n"/>
      <c r="BD485" s="192">
        <f>BC485*E485</f>
        <v>0</v>
      </c>
      <c r="BE485" s="115" t="n"/>
      <c r="BF485" s="183">
        <f>BE485*F485</f>
        <v>0</v>
      </c>
    </row>
    <row r="486" ht="56.4" customHeight="1">
      <c r="A486" s="19" t="inlineStr">
        <is>
          <t>08.031.0295</t>
        </is>
      </c>
      <c r="B486" s="15" t="inlineStr">
        <is>
          <t>כבלי נחושת מסוג XLPE) N2XY/FR-1) בחתך 4X70 ממ"ר קבועים למבנה, מונחים על סולמות או בתעלות או מושחלים בצינורות לרבות חיבור בשני הקצוות, כדוגמת "ארכה" או ש"ע</t>
        </is>
      </c>
      <c r="C486" s="14" t="inlineStr">
        <is>
          <t>מ'</t>
        </is>
      </c>
      <c r="D486" s="193" t="n">
        <v>248</v>
      </c>
      <c r="E486" s="180">
        <f>D486*(1-$E$2)</f>
        <v>210.79999999999998</v>
      </c>
      <c r="F486" s="194">
        <f>E486*(1+$F$2)</f>
        <v>221.34</v>
      </c>
      <c r="H486" s="46">
        <f>K486+O486+W486+AA486+AE486+AI486+AQ486+AU486+AY486+BC486</f>
        <v>0</v>
      </c>
      <c r="I486" s="59">
        <f>M486+Q486+U486+Y486+AC486+AG486+AK486+AO486+AS486+AW486+BA486+BE486</f>
        <v>0</v>
      </c>
      <c r="K486" s="108" t="n"/>
      <c r="L486" s="190">
        <f>K486*E486</f>
        <v>0</v>
      </c>
      <c r="M486" s="110" t="n"/>
      <c r="N486" s="183">
        <f>M486*F486</f>
        <v>0</v>
      </c>
      <c r="O486" s="108" t="n"/>
      <c r="P486" s="191">
        <f>O486*E486</f>
        <v>0</v>
      </c>
      <c r="Q486" s="112" t="n"/>
      <c r="R486" s="183">
        <f>Q486*F486</f>
        <v>0</v>
      </c>
      <c r="S486" s="108" t="n"/>
      <c r="T486" s="191">
        <f>S486*E486</f>
        <v>0</v>
      </c>
      <c r="U486" s="112" t="n"/>
      <c r="V486" s="183">
        <f>U486*F486</f>
        <v>0</v>
      </c>
      <c r="W486" s="108" t="n"/>
      <c r="X486" s="191">
        <f>W486*E486</f>
        <v>0</v>
      </c>
      <c r="Y486" s="112" t="n"/>
      <c r="Z486" s="183">
        <f>Y486*F486</f>
        <v>0</v>
      </c>
      <c r="AA486" s="108" t="n"/>
      <c r="AB486" s="191">
        <f>AA486*E486</f>
        <v>0</v>
      </c>
      <c r="AC486" s="112" t="n"/>
      <c r="AD486" s="183">
        <f>AC486*F486</f>
        <v>0</v>
      </c>
      <c r="AE486" s="108" t="n"/>
      <c r="AF486" s="191">
        <f>AE486*E486</f>
        <v>0</v>
      </c>
      <c r="AG486" s="112" t="n"/>
      <c r="AH486" s="183">
        <f>AG486*F486</f>
        <v>0</v>
      </c>
      <c r="AI486" s="108" t="n"/>
      <c r="AJ486" s="191">
        <f>AI486*E486</f>
        <v>0</v>
      </c>
      <c r="AK486" s="112" t="n"/>
      <c r="AL486" s="183">
        <f>AK486*F486</f>
        <v>0</v>
      </c>
      <c r="AM486" s="113" t="n"/>
      <c r="AN486" s="192">
        <f>AM486*E486</f>
        <v>0</v>
      </c>
      <c r="AO486" s="115" t="n"/>
      <c r="AP486" s="183">
        <f>AO486*F486</f>
        <v>0</v>
      </c>
      <c r="AQ486" s="113" t="n"/>
      <c r="AR486" s="192">
        <f>AQ486*E486</f>
        <v>0</v>
      </c>
      <c r="AS486" s="115" t="n"/>
      <c r="AT486" s="183">
        <f>AS486*F486</f>
        <v>0</v>
      </c>
      <c r="AU486" s="113" t="n"/>
      <c r="AV486" s="192">
        <f>AU486*E486</f>
        <v>0</v>
      </c>
      <c r="AW486" s="115" t="n"/>
      <c r="AX486" s="183">
        <f>AW486*F486</f>
        <v>0</v>
      </c>
      <c r="AY486" s="113" t="n"/>
      <c r="AZ486" s="192">
        <f>AY486*E486</f>
        <v>0</v>
      </c>
      <c r="BA486" s="115" t="n"/>
      <c r="BB486" s="183">
        <f>BA486*F486</f>
        <v>0</v>
      </c>
      <c r="BC486" s="113" t="n"/>
      <c r="BD486" s="192">
        <f>BC486*E486</f>
        <v>0</v>
      </c>
      <c r="BE486" s="115" t="n"/>
      <c r="BF486" s="183">
        <f>BE486*F486</f>
        <v>0</v>
      </c>
    </row>
    <row r="487" ht="56.4" customHeight="1">
      <c r="A487" s="19" t="inlineStr">
        <is>
          <t>08.031.0300</t>
        </is>
      </c>
      <c r="B487" s="15" t="inlineStr">
        <is>
          <t>כבלי נחושת מסוג XLPE) N2XY/FR-1) בחתך 3X95+50 ממ"ר קבועים למבנה, מונחים על סולמות או בתעלות או מושחלים בצינורות לרבות חיבור בשני הקצוות, כדוגמת "ארכה" או ש"ע</t>
        </is>
      </c>
      <c r="C487" s="14" t="inlineStr">
        <is>
          <t>מ'</t>
        </is>
      </c>
      <c r="D487" s="193" t="n">
        <v>291</v>
      </c>
      <c r="E487" s="180">
        <f>D487*(1-$E$2)</f>
        <v>247.35</v>
      </c>
      <c r="F487" s="194">
        <f>E487*(1+$F$2)</f>
        <v>259.71750000000003</v>
      </c>
      <c r="H487" s="46">
        <f>K487+O487+W487+AA487+AE487+AI487+AQ487+AU487+AY487+BC487</f>
        <v>0</v>
      </c>
      <c r="I487" s="59">
        <f>M487+Q487+U487+Y487+AC487+AG487+AK487+AO487+AS487+AW487+BA487+BE487</f>
        <v>0</v>
      </c>
      <c r="K487" s="108" t="n"/>
      <c r="L487" s="190">
        <f>K487*E487</f>
        <v>0</v>
      </c>
      <c r="M487" s="110" t="n"/>
      <c r="N487" s="183">
        <f>M487*F487</f>
        <v>0</v>
      </c>
      <c r="O487" s="108" t="n"/>
      <c r="P487" s="191">
        <f>O487*E487</f>
        <v>0</v>
      </c>
      <c r="Q487" s="112" t="n"/>
      <c r="R487" s="183">
        <f>Q487*F487</f>
        <v>0</v>
      </c>
      <c r="S487" s="108" t="n"/>
      <c r="T487" s="191">
        <f>S487*E487</f>
        <v>0</v>
      </c>
      <c r="U487" s="112" t="n"/>
      <c r="V487" s="183">
        <f>U487*F487</f>
        <v>0</v>
      </c>
      <c r="W487" s="108" t="n"/>
      <c r="X487" s="191">
        <f>W487*E487</f>
        <v>0</v>
      </c>
      <c r="Y487" s="112" t="n"/>
      <c r="Z487" s="183">
        <f>Y487*F487</f>
        <v>0</v>
      </c>
      <c r="AA487" s="108" t="n"/>
      <c r="AB487" s="191">
        <f>AA487*E487</f>
        <v>0</v>
      </c>
      <c r="AC487" s="112" t="n"/>
      <c r="AD487" s="183">
        <f>AC487*F487</f>
        <v>0</v>
      </c>
      <c r="AE487" s="108" t="n"/>
      <c r="AF487" s="191">
        <f>AE487*E487</f>
        <v>0</v>
      </c>
      <c r="AG487" s="112" t="n"/>
      <c r="AH487" s="183">
        <f>AG487*F487</f>
        <v>0</v>
      </c>
      <c r="AI487" s="108" t="n"/>
      <c r="AJ487" s="191">
        <f>AI487*E487</f>
        <v>0</v>
      </c>
      <c r="AK487" s="112" t="n"/>
      <c r="AL487" s="183">
        <f>AK487*F487</f>
        <v>0</v>
      </c>
      <c r="AM487" s="113" t="n"/>
      <c r="AN487" s="192">
        <f>AM487*E487</f>
        <v>0</v>
      </c>
      <c r="AO487" s="115" t="n"/>
      <c r="AP487" s="183">
        <f>AO487*F487</f>
        <v>0</v>
      </c>
      <c r="AQ487" s="113" t="n"/>
      <c r="AR487" s="192">
        <f>AQ487*E487</f>
        <v>0</v>
      </c>
      <c r="AS487" s="115" t="n"/>
      <c r="AT487" s="183">
        <f>AS487*F487</f>
        <v>0</v>
      </c>
      <c r="AU487" s="113" t="n"/>
      <c r="AV487" s="192">
        <f>AU487*E487</f>
        <v>0</v>
      </c>
      <c r="AW487" s="115" t="n"/>
      <c r="AX487" s="183">
        <f>AW487*F487</f>
        <v>0</v>
      </c>
      <c r="AY487" s="113" t="n"/>
      <c r="AZ487" s="192">
        <f>AY487*E487</f>
        <v>0</v>
      </c>
      <c r="BA487" s="115" t="n"/>
      <c r="BB487" s="183">
        <f>BA487*F487</f>
        <v>0</v>
      </c>
      <c r="BC487" s="113" t="n"/>
      <c r="BD487" s="192">
        <f>BC487*E487</f>
        <v>0</v>
      </c>
      <c r="BE487" s="115" t="n"/>
      <c r="BF487" s="183">
        <f>BE487*F487</f>
        <v>0</v>
      </c>
    </row>
    <row r="488" ht="56.4" customHeight="1">
      <c r="A488" s="19" t="inlineStr">
        <is>
          <t>08.031.0305</t>
        </is>
      </c>
      <c r="B488" s="15" t="inlineStr">
        <is>
          <t>כבלי נחושת מסוג XLPE) N2XY/FR-1) בחתך 4X95 ממ"ר קבועים למבנה, מונחים על סולמות או בתעלות או מושחלים בצינורות לרבות חיבור בשני הקצוות, כדוגמת "ארכה" או ש"ע</t>
        </is>
      </c>
      <c r="C488" s="14" t="inlineStr">
        <is>
          <t>מ'</t>
        </is>
      </c>
      <c r="D488" s="193" t="n">
        <v>322</v>
      </c>
      <c r="E488" s="180">
        <f>D488*(1-$E$2)</f>
        <v>273.7</v>
      </c>
      <c r="F488" s="194">
        <f>E488*(1+$F$2)</f>
        <v>287.385</v>
      </c>
      <c r="H488" s="46">
        <f>K488+O488+W488+AA488+AE488+AI488+AQ488+AU488+AY488+BC488</f>
        <v>0</v>
      </c>
      <c r="I488" s="59">
        <f>M488+Q488+U488+Y488+AC488+AG488+AK488+AO488+AS488+AW488+BA488+BE488</f>
        <v>0</v>
      </c>
      <c r="K488" s="108" t="n"/>
      <c r="L488" s="190">
        <f>K488*E488</f>
        <v>0</v>
      </c>
      <c r="M488" s="110" t="n"/>
      <c r="N488" s="183">
        <f>M488*F488</f>
        <v>0</v>
      </c>
      <c r="O488" s="108" t="n"/>
      <c r="P488" s="191">
        <f>O488*E488</f>
        <v>0</v>
      </c>
      <c r="Q488" s="112" t="n"/>
      <c r="R488" s="183">
        <f>Q488*F488</f>
        <v>0</v>
      </c>
      <c r="S488" s="108" t="n"/>
      <c r="T488" s="191">
        <f>S488*E488</f>
        <v>0</v>
      </c>
      <c r="U488" s="112" t="n"/>
      <c r="V488" s="183">
        <f>U488*F488</f>
        <v>0</v>
      </c>
      <c r="W488" s="108" t="n"/>
      <c r="X488" s="191">
        <f>W488*E488</f>
        <v>0</v>
      </c>
      <c r="Y488" s="112" t="n"/>
      <c r="Z488" s="183">
        <f>Y488*F488</f>
        <v>0</v>
      </c>
      <c r="AA488" s="108" t="n"/>
      <c r="AB488" s="191">
        <f>AA488*E488</f>
        <v>0</v>
      </c>
      <c r="AC488" s="112" t="n"/>
      <c r="AD488" s="183">
        <f>AC488*F488</f>
        <v>0</v>
      </c>
      <c r="AE488" s="108" t="n"/>
      <c r="AF488" s="191">
        <f>AE488*E488</f>
        <v>0</v>
      </c>
      <c r="AG488" s="112" t="n"/>
      <c r="AH488" s="183">
        <f>AG488*F488</f>
        <v>0</v>
      </c>
      <c r="AI488" s="108" t="n"/>
      <c r="AJ488" s="191">
        <f>AI488*E488</f>
        <v>0</v>
      </c>
      <c r="AK488" s="112" t="n"/>
      <c r="AL488" s="183">
        <f>AK488*F488</f>
        <v>0</v>
      </c>
      <c r="AM488" s="113" t="n"/>
      <c r="AN488" s="192">
        <f>AM488*E488</f>
        <v>0</v>
      </c>
      <c r="AO488" s="115" t="n"/>
      <c r="AP488" s="183">
        <f>AO488*F488</f>
        <v>0</v>
      </c>
      <c r="AQ488" s="113" t="n"/>
      <c r="AR488" s="192">
        <f>AQ488*E488</f>
        <v>0</v>
      </c>
      <c r="AS488" s="115" t="n"/>
      <c r="AT488" s="183">
        <f>AS488*F488</f>
        <v>0</v>
      </c>
      <c r="AU488" s="113" t="n"/>
      <c r="AV488" s="192">
        <f>AU488*E488</f>
        <v>0</v>
      </c>
      <c r="AW488" s="115" t="n"/>
      <c r="AX488" s="183">
        <f>AW488*F488</f>
        <v>0</v>
      </c>
      <c r="AY488" s="113" t="n"/>
      <c r="AZ488" s="192">
        <f>AY488*E488</f>
        <v>0</v>
      </c>
      <c r="BA488" s="115" t="n"/>
      <c r="BB488" s="183">
        <f>BA488*F488</f>
        <v>0</v>
      </c>
      <c r="BC488" s="113" t="n"/>
      <c r="BD488" s="192">
        <f>BC488*E488</f>
        <v>0</v>
      </c>
      <c r="BE488" s="115" t="n"/>
      <c r="BF488" s="183">
        <f>BE488*F488</f>
        <v>0</v>
      </c>
    </row>
    <row r="489" ht="56.4" customHeight="1">
      <c r="A489" s="19" t="inlineStr">
        <is>
          <t>08.031.0310</t>
        </is>
      </c>
      <c r="B489" s="15" t="inlineStr">
        <is>
          <t>כבלי נחושת מסוג XLPE) N2XY/FR-1) בחתך 3X120+70 ממ"ר קבועים למבנה, מונחים על סולמות או בתעלות או מושחלים בצינורות לרבות חיבור בשני הקצוות, כדוגמת "ארכה" או ש"ע</t>
        </is>
      </c>
      <c r="C489" s="14" t="inlineStr">
        <is>
          <t>מ'</t>
        </is>
      </c>
      <c r="D489" s="193" t="n">
        <v>363</v>
      </c>
      <c r="E489" s="180">
        <f>D489*(1-$E$2)</f>
        <v>308.55</v>
      </c>
      <c r="F489" s="194">
        <f>E489*(1+$F$2)</f>
        <v>323.9775</v>
      </c>
      <c r="H489" s="46">
        <f>K489+O489+W489+AA489+AE489+AI489+AQ489+AU489+AY489+BC489</f>
        <v>0</v>
      </c>
      <c r="I489" s="59">
        <f>M489+Q489+U489+Y489+AC489+AG489+AK489+AO489+AS489+AW489+BA489+BE489</f>
        <v>0</v>
      </c>
      <c r="K489" s="108" t="n"/>
      <c r="L489" s="190">
        <f>K489*E489</f>
        <v>0</v>
      </c>
      <c r="M489" s="110" t="n"/>
      <c r="N489" s="183">
        <f>M489*F489</f>
        <v>0</v>
      </c>
      <c r="O489" s="108" t="n"/>
      <c r="P489" s="191">
        <f>O489*E489</f>
        <v>0</v>
      </c>
      <c r="Q489" s="112" t="n"/>
      <c r="R489" s="183">
        <f>Q489*F489</f>
        <v>0</v>
      </c>
      <c r="S489" s="108" t="n"/>
      <c r="T489" s="191">
        <f>S489*E489</f>
        <v>0</v>
      </c>
      <c r="U489" s="112" t="n"/>
      <c r="V489" s="183">
        <f>U489*F489</f>
        <v>0</v>
      </c>
      <c r="W489" s="108" t="n"/>
      <c r="X489" s="191">
        <f>W489*E489</f>
        <v>0</v>
      </c>
      <c r="Y489" s="112" t="n"/>
      <c r="Z489" s="183">
        <f>Y489*F489</f>
        <v>0</v>
      </c>
      <c r="AA489" s="108" t="n"/>
      <c r="AB489" s="191">
        <f>AA489*E489</f>
        <v>0</v>
      </c>
      <c r="AC489" s="112" t="n"/>
      <c r="AD489" s="183">
        <f>AC489*F489</f>
        <v>0</v>
      </c>
      <c r="AE489" s="108" t="n"/>
      <c r="AF489" s="191">
        <f>AE489*E489</f>
        <v>0</v>
      </c>
      <c r="AG489" s="112" t="n"/>
      <c r="AH489" s="183">
        <f>AG489*F489</f>
        <v>0</v>
      </c>
      <c r="AI489" s="108" t="n"/>
      <c r="AJ489" s="191">
        <f>AI489*E489</f>
        <v>0</v>
      </c>
      <c r="AK489" s="112" t="n"/>
      <c r="AL489" s="183">
        <f>AK489*F489</f>
        <v>0</v>
      </c>
      <c r="AM489" s="113" t="n"/>
      <c r="AN489" s="192">
        <f>AM489*E489</f>
        <v>0</v>
      </c>
      <c r="AO489" s="115" t="n"/>
      <c r="AP489" s="183">
        <f>AO489*F489</f>
        <v>0</v>
      </c>
      <c r="AQ489" s="113" t="n"/>
      <c r="AR489" s="192">
        <f>AQ489*E489</f>
        <v>0</v>
      </c>
      <c r="AS489" s="115" t="n"/>
      <c r="AT489" s="183">
        <f>AS489*F489</f>
        <v>0</v>
      </c>
      <c r="AU489" s="113" t="n"/>
      <c r="AV489" s="192">
        <f>AU489*E489</f>
        <v>0</v>
      </c>
      <c r="AW489" s="115" t="n"/>
      <c r="AX489" s="183">
        <f>AW489*F489</f>
        <v>0</v>
      </c>
      <c r="AY489" s="113" t="n"/>
      <c r="AZ489" s="192">
        <f>AY489*E489</f>
        <v>0</v>
      </c>
      <c r="BA489" s="115" t="n"/>
      <c r="BB489" s="183">
        <f>BA489*F489</f>
        <v>0</v>
      </c>
      <c r="BC489" s="113" t="n"/>
      <c r="BD489" s="192">
        <f>BC489*E489</f>
        <v>0</v>
      </c>
      <c r="BE489" s="115" t="n"/>
      <c r="BF489" s="183">
        <f>BE489*F489</f>
        <v>0</v>
      </c>
    </row>
    <row r="490" ht="56.4" customHeight="1">
      <c r="A490" s="19" t="inlineStr">
        <is>
          <t>08.031.0315</t>
        </is>
      </c>
      <c r="B490" s="15" t="inlineStr">
        <is>
          <t>כבלי נחושת מסוג XLPE) N2XY/FR-1) בחתך 4X120 ממ"ר קבועים למבנה, מונחים על סולמות או בתעלות או מושחלים בצינורות לרבות חיבור בשני הקצוות, כדוגמת "ארכה" או ש"ע</t>
        </is>
      </c>
      <c r="C490" s="14" t="inlineStr">
        <is>
          <t>מ'</t>
        </is>
      </c>
      <c r="D490" s="193" t="n">
        <v>396</v>
      </c>
      <c r="E490" s="180">
        <f>D490*(1-$E$2)</f>
        <v>336.59999999999997</v>
      </c>
      <c r="F490" s="194">
        <f>E490*(1+$F$2)</f>
        <v>353.43</v>
      </c>
      <c r="H490" s="46">
        <f>K490+O490+W490+AA490+AE490+AI490+AQ490+AU490+AY490+BC490</f>
        <v>0</v>
      </c>
      <c r="I490" s="59">
        <f>M490+Q490+U490+Y490+AC490+AG490+AK490+AO490+AS490+AW490+BA490+BE490</f>
        <v>0</v>
      </c>
      <c r="K490" s="108" t="n"/>
      <c r="L490" s="190">
        <f>K490*E490</f>
        <v>0</v>
      </c>
      <c r="M490" s="110" t="n"/>
      <c r="N490" s="183">
        <f>M490*F490</f>
        <v>0</v>
      </c>
      <c r="O490" s="108" t="n"/>
      <c r="P490" s="191">
        <f>O490*E490</f>
        <v>0</v>
      </c>
      <c r="Q490" s="112" t="n"/>
      <c r="R490" s="183">
        <f>Q490*F490</f>
        <v>0</v>
      </c>
      <c r="S490" s="108" t="n"/>
      <c r="T490" s="191">
        <f>S490*E490</f>
        <v>0</v>
      </c>
      <c r="U490" s="112" t="n"/>
      <c r="V490" s="183">
        <f>U490*F490</f>
        <v>0</v>
      </c>
      <c r="W490" s="108" t="n"/>
      <c r="X490" s="191">
        <f>W490*E490</f>
        <v>0</v>
      </c>
      <c r="Y490" s="112" t="n"/>
      <c r="Z490" s="183">
        <f>Y490*F490</f>
        <v>0</v>
      </c>
      <c r="AA490" s="108" t="n"/>
      <c r="AB490" s="191">
        <f>AA490*E490</f>
        <v>0</v>
      </c>
      <c r="AC490" s="112" t="n"/>
      <c r="AD490" s="183">
        <f>AC490*F490</f>
        <v>0</v>
      </c>
      <c r="AE490" s="108" t="n"/>
      <c r="AF490" s="191">
        <f>AE490*E490</f>
        <v>0</v>
      </c>
      <c r="AG490" s="112" t="n"/>
      <c r="AH490" s="183">
        <f>AG490*F490</f>
        <v>0</v>
      </c>
      <c r="AI490" s="108" t="n"/>
      <c r="AJ490" s="191">
        <f>AI490*E490</f>
        <v>0</v>
      </c>
      <c r="AK490" s="112" t="n"/>
      <c r="AL490" s="183">
        <f>AK490*F490</f>
        <v>0</v>
      </c>
      <c r="AM490" s="113" t="n"/>
      <c r="AN490" s="192">
        <f>AM490*E490</f>
        <v>0</v>
      </c>
      <c r="AO490" s="115" t="n"/>
      <c r="AP490" s="183">
        <f>AO490*F490</f>
        <v>0</v>
      </c>
      <c r="AQ490" s="113" t="n"/>
      <c r="AR490" s="192">
        <f>AQ490*E490</f>
        <v>0</v>
      </c>
      <c r="AS490" s="115" t="n"/>
      <c r="AT490" s="183">
        <f>AS490*F490</f>
        <v>0</v>
      </c>
      <c r="AU490" s="113" t="n"/>
      <c r="AV490" s="192">
        <f>AU490*E490</f>
        <v>0</v>
      </c>
      <c r="AW490" s="115" t="n"/>
      <c r="AX490" s="183">
        <f>AW490*F490</f>
        <v>0</v>
      </c>
      <c r="AY490" s="113" t="n"/>
      <c r="AZ490" s="192">
        <f>AY490*E490</f>
        <v>0</v>
      </c>
      <c r="BA490" s="115" t="n"/>
      <c r="BB490" s="183">
        <f>BA490*F490</f>
        <v>0</v>
      </c>
      <c r="BC490" s="113" t="n"/>
      <c r="BD490" s="192">
        <f>BC490*E490</f>
        <v>0</v>
      </c>
      <c r="BE490" s="115" t="n"/>
      <c r="BF490" s="183">
        <f>BE490*F490</f>
        <v>0</v>
      </c>
    </row>
    <row r="491" ht="56.4" customHeight="1">
      <c r="A491" s="19" t="inlineStr">
        <is>
          <t>08.031.0320</t>
        </is>
      </c>
      <c r="B491" s="15" t="inlineStr">
        <is>
          <t>כבלי נחושת מסוג XLPE) N2XY/FR-1) בחתך 3X150+70 ממ"ר קבועים למבנה, מונחים על סולמות או בתעלות או מושחלים בצינורות לרבות חיבור בשני הקצוות, כדוגמת "ארכה" או ש"ע</t>
        </is>
      </c>
      <c r="C491" s="14" t="inlineStr">
        <is>
          <t>מ'</t>
        </is>
      </c>
      <c r="D491" s="193" t="n">
        <v>421</v>
      </c>
      <c r="E491" s="180">
        <f>D491*(1-$E$2)</f>
        <v>357.84999999999997</v>
      </c>
      <c r="F491" s="194">
        <f>E491*(1+$F$2)</f>
        <v>375.7425</v>
      </c>
      <c r="H491" s="46">
        <f>K491+O491+W491+AA491+AE491+AI491+AQ491+AU491+AY491+BC491</f>
        <v>0</v>
      </c>
      <c r="I491" s="59">
        <f>M491+Q491+U491+Y491+AC491+AG491+AK491+AO491+AS491+AW491+BA491+BE491</f>
        <v>0</v>
      </c>
      <c r="K491" s="108" t="n"/>
      <c r="L491" s="190">
        <f>K491*E491</f>
        <v>0</v>
      </c>
      <c r="M491" s="110" t="n"/>
      <c r="N491" s="183">
        <f>M491*F491</f>
        <v>0</v>
      </c>
      <c r="O491" s="108" t="n"/>
      <c r="P491" s="191">
        <f>O491*E491</f>
        <v>0</v>
      </c>
      <c r="Q491" s="112" t="n"/>
      <c r="R491" s="183">
        <f>Q491*F491</f>
        <v>0</v>
      </c>
      <c r="S491" s="108" t="n"/>
      <c r="T491" s="191">
        <f>S491*E491</f>
        <v>0</v>
      </c>
      <c r="U491" s="112" t="n"/>
      <c r="V491" s="183">
        <f>U491*F491</f>
        <v>0</v>
      </c>
      <c r="W491" s="108" t="n"/>
      <c r="X491" s="191">
        <f>W491*E491</f>
        <v>0</v>
      </c>
      <c r="Y491" s="112" t="n"/>
      <c r="Z491" s="183">
        <f>Y491*F491</f>
        <v>0</v>
      </c>
      <c r="AA491" s="108" t="n"/>
      <c r="AB491" s="191">
        <f>AA491*E491</f>
        <v>0</v>
      </c>
      <c r="AC491" s="112" t="n"/>
      <c r="AD491" s="183">
        <f>AC491*F491</f>
        <v>0</v>
      </c>
      <c r="AE491" s="108" t="n"/>
      <c r="AF491" s="191">
        <f>AE491*E491</f>
        <v>0</v>
      </c>
      <c r="AG491" s="112" t="n"/>
      <c r="AH491" s="183">
        <f>AG491*F491</f>
        <v>0</v>
      </c>
      <c r="AI491" s="108" t="n"/>
      <c r="AJ491" s="191">
        <f>AI491*E491</f>
        <v>0</v>
      </c>
      <c r="AK491" s="112" t="n"/>
      <c r="AL491" s="183">
        <f>AK491*F491</f>
        <v>0</v>
      </c>
      <c r="AM491" s="113" t="n"/>
      <c r="AN491" s="192">
        <f>AM491*E491</f>
        <v>0</v>
      </c>
      <c r="AO491" s="115" t="n"/>
      <c r="AP491" s="183">
        <f>AO491*F491</f>
        <v>0</v>
      </c>
      <c r="AQ491" s="113" t="n"/>
      <c r="AR491" s="192">
        <f>AQ491*E491</f>
        <v>0</v>
      </c>
      <c r="AS491" s="115" t="n"/>
      <c r="AT491" s="183">
        <f>AS491*F491</f>
        <v>0</v>
      </c>
      <c r="AU491" s="113" t="n"/>
      <c r="AV491" s="192">
        <f>AU491*E491</f>
        <v>0</v>
      </c>
      <c r="AW491" s="115" t="n"/>
      <c r="AX491" s="183">
        <f>AW491*F491</f>
        <v>0</v>
      </c>
      <c r="AY491" s="113" t="n"/>
      <c r="AZ491" s="192">
        <f>AY491*E491</f>
        <v>0</v>
      </c>
      <c r="BA491" s="115" t="n"/>
      <c r="BB491" s="183">
        <f>BA491*F491</f>
        <v>0</v>
      </c>
      <c r="BC491" s="113" t="n"/>
      <c r="BD491" s="192">
        <f>BC491*E491</f>
        <v>0</v>
      </c>
      <c r="BE491" s="115" t="n"/>
      <c r="BF491" s="183">
        <f>BE491*F491</f>
        <v>0</v>
      </c>
    </row>
    <row r="492" ht="56.4" customHeight="1">
      <c r="A492" s="19" t="inlineStr">
        <is>
          <t>08.031.0330</t>
        </is>
      </c>
      <c r="B492" s="15" t="inlineStr">
        <is>
          <t>כבלי נחושת מסוג XLPE) N2XY/FR-1) בחתך 4X150 ממ"ר קבועים למבנה, מונחים על סולמות או בתעלות או מושחלים בצינורות לרבות חיבור בשני הקצוות, כדוגמת "ארכה" או ש"ע</t>
        </is>
      </c>
      <c r="C492" s="14" t="inlineStr">
        <is>
          <t>מ'</t>
        </is>
      </c>
      <c r="D492" s="193" t="n">
        <v>487</v>
      </c>
      <c r="E492" s="180">
        <f>D492*(1-$E$2)</f>
        <v>413.95</v>
      </c>
      <c r="F492" s="194">
        <f>E492*(1+$F$2)</f>
        <v>434.6475</v>
      </c>
      <c r="H492" s="46">
        <f>K492+O492+W492+AA492+AE492+AI492+AQ492+AU492+AY492+BC492</f>
        <v>0</v>
      </c>
      <c r="I492" s="59">
        <f>M492+Q492+U492+Y492+AC492+AG492+AK492+AO492+AS492+AW492+BA492+BE492</f>
        <v>0</v>
      </c>
      <c r="K492" s="108" t="n"/>
      <c r="L492" s="190">
        <f>K492*E492</f>
        <v>0</v>
      </c>
      <c r="M492" s="110" t="n"/>
      <c r="N492" s="183">
        <f>M492*F492</f>
        <v>0</v>
      </c>
      <c r="O492" s="108" t="n"/>
      <c r="P492" s="191">
        <f>O492*E492</f>
        <v>0</v>
      </c>
      <c r="Q492" s="112" t="n"/>
      <c r="R492" s="183">
        <f>Q492*F492</f>
        <v>0</v>
      </c>
      <c r="S492" s="108" t="n"/>
      <c r="T492" s="191">
        <f>S492*E492</f>
        <v>0</v>
      </c>
      <c r="U492" s="112" t="n"/>
      <c r="V492" s="183">
        <f>U492*F492</f>
        <v>0</v>
      </c>
      <c r="W492" s="108" t="n"/>
      <c r="X492" s="191">
        <f>W492*E492</f>
        <v>0</v>
      </c>
      <c r="Y492" s="112" t="n"/>
      <c r="Z492" s="183">
        <f>Y492*F492</f>
        <v>0</v>
      </c>
      <c r="AA492" s="108" t="n"/>
      <c r="AB492" s="191">
        <f>AA492*E492</f>
        <v>0</v>
      </c>
      <c r="AC492" s="112" t="n"/>
      <c r="AD492" s="183">
        <f>AC492*F492</f>
        <v>0</v>
      </c>
      <c r="AE492" s="108" t="n"/>
      <c r="AF492" s="191">
        <f>AE492*E492</f>
        <v>0</v>
      </c>
      <c r="AG492" s="112" t="n"/>
      <c r="AH492" s="183">
        <f>AG492*F492</f>
        <v>0</v>
      </c>
      <c r="AI492" s="108" t="n"/>
      <c r="AJ492" s="191">
        <f>AI492*E492</f>
        <v>0</v>
      </c>
      <c r="AK492" s="112" t="n"/>
      <c r="AL492" s="183">
        <f>AK492*F492</f>
        <v>0</v>
      </c>
      <c r="AM492" s="113" t="n"/>
      <c r="AN492" s="192">
        <f>AM492*E492</f>
        <v>0</v>
      </c>
      <c r="AO492" s="115" t="n"/>
      <c r="AP492" s="183">
        <f>AO492*F492</f>
        <v>0</v>
      </c>
      <c r="AQ492" s="113" t="n"/>
      <c r="AR492" s="192">
        <f>AQ492*E492</f>
        <v>0</v>
      </c>
      <c r="AS492" s="115" t="n"/>
      <c r="AT492" s="183">
        <f>AS492*F492</f>
        <v>0</v>
      </c>
      <c r="AU492" s="113" t="n"/>
      <c r="AV492" s="192">
        <f>AU492*E492</f>
        <v>0</v>
      </c>
      <c r="AW492" s="115" t="n"/>
      <c r="AX492" s="183">
        <f>AW492*F492</f>
        <v>0</v>
      </c>
      <c r="AY492" s="113" t="n"/>
      <c r="AZ492" s="192">
        <f>AY492*E492</f>
        <v>0</v>
      </c>
      <c r="BA492" s="115" t="n"/>
      <c r="BB492" s="183">
        <f>BA492*F492</f>
        <v>0</v>
      </c>
      <c r="BC492" s="113" t="n"/>
      <c r="BD492" s="192">
        <f>BC492*E492</f>
        <v>0</v>
      </c>
      <c r="BE492" s="115" t="n"/>
      <c r="BF492" s="183">
        <f>BE492*F492</f>
        <v>0</v>
      </c>
    </row>
    <row r="493" ht="56.4" customHeight="1">
      <c r="A493" s="19" t="inlineStr">
        <is>
          <t>08.031.0340</t>
        </is>
      </c>
      <c r="B493" s="15" t="inlineStr">
        <is>
          <t>כבלי נחושת מסוג XLPE) N2XY/FR-1) בחתך 3X185+95 ממ"ר קבועים למבנה, מונחים על סולמות או בתעלות או מושחלים בצינורות לרבות חיבור בשני הקצוות, כדוגמת "ארכה" או ש"ע</t>
        </is>
      </c>
      <c r="C493" s="14" t="inlineStr">
        <is>
          <t>מ'</t>
        </is>
      </c>
      <c r="D493" s="193" t="n">
        <v>526</v>
      </c>
      <c r="E493" s="180">
        <f>D493*(1-$E$2)</f>
        <v>447.09999999999997</v>
      </c>
      <c r="F493" s="194">
        <f>E493*(1+$F$2)</f>
        <v>469.455</v>
      </c>
      <c r="H493" s="46">
        <f>K493+O493+W493+AA493+AE493+AI493+AQ493+AU493+AY493+BC493</f>
        <v>0</v>
      </c>
      <c r="I493" s="59">
        <f>M493+Q493+U493+Y493+AC493+AG493+AK493+AO493+AS493+AW493+BA493+BE493</f>
        <v>0</v>
      </c>
      <c r="K493" s="108" t="n"/>
      <c r="L493" s="190">
        <f>K493*E493</f>
        <v>0</v>
      </c>
      <c r="M493" s="110" t="n"/>
      <c r="N493" s="183">
        <f>M493*F493</f>
        <v>0</v>
      </c>
      <c r="O493" s="108" t="n"/>
      <c r="P493" s="191">
        <f>O493*E493</f>
        <v>0</v>
      </c>
      <c r="Q493" s="112" t="n"/>
      <c r="R493" s="183">
        <f>Q493*F493</f>
        <v>0</v>
      </c>
      <c r="S493" s="108" t="n"/>
      <c r="T493" s="191">
        <f>S493*E493</f>
        <v>0</v>
      </c>
      <c r="U493" s="112" t="n"/>
      <c r="V493" s="183">
        <f>U493*F493</f>
        <v>0</v>
      </c>
      <c r="W493" s="108" t="n"/>
      <c r="X493" s="191">
        <f>W493*E493</f>
        <v>0</v>
      </c>
      <c r="Y493" s="112" t="n"/>
      <c r="Z493" s="183">
        <f>Y493*F493</f>
        <v>0</v>
      </c>
      <c r="AA493" s="108" t="n"/>
      <c r="AB493" s="191">
        <f>AA493*E493</f>
        <v>0</v>
      </c>
      <c r="AC493" s="112" t="n"/>
      <c r="AD493" s="183">
        <f>AC493*F493</f>
        <v>0</v>
      </c>
      <c r="AE493" s="108" t="n"/>
      <c r="AF493" s="191">
        <f>AE493*E493</f>
        <v>0</v>
      </c>
      <c r="AG493" s="112" t="n"/>
      <c r="AH493" s="183">
        <f>AG493*F493</f>
        <v>0</v>
      </c>
      <c r="AI493" s="108" t="n"/>
      <c r="AJ493" s="191">
        <f>AI493*E493</f>
        <v>0</v>
      </c>
      <c r="AK493" s="112" t="n"/>
      <c r="AL493" s="183">
        <f>AK493*F493</f>
        <v>0</v>
      </c>
      <c r="AM493" s="113" t="n"/>
      <c r="AN493" s="192">
        <f>AM493*E493</f>
        <v>0</v>
      </c>
      <c r="AO493" s="115" t="n"/>
      <c r="AP493" s="183">
        <f>AO493*F493</f>
        <v>0</v>
      </c>
      <c r="AQ493" s="113" t="n"/>
      <c r="AR493" s="192">
        <f>AQ493*E493</f>
        <v>0</v>
      </c>
      <c r="AS493" s="115" t="n"/>
      <c r="AT493" s="183">
        <f>AS493*F493</f>
        <v>0</v>
      </c>
      <c r="AU493" s="113" t="n"/>
      <c r="AV493" s="192">
        <f>AU493*E493</f>
        <v>0</v>
      </c>
      <c r="AW493" s="115" t="n"/>
      <c r="AX493" s="183">
        <f>AW493*F493</f>
        <v>0</v>
      </c>
      <c r="AY493" s="113" t="n"/>
      <c r="AZ493" s="192">
        <f>AY493*E493</f>
        <v>0</v>
      </c>
      <c r="BA493" s="115" t="n"/>
      <c r="BB493" s="183">
        <f>BA493*F493</f>
        <v>0</v>
      </c>
      <c r="BC493" s="113" t="n"/>
      <c r="BD493" s="192">
        <f>BC493*E493</f>
        <v>0</v>
      </c>
      <c r="BE493" s="115" t="n"/>
      <c r="BF493" s="183">
        <f>BE493*F493</f>
        <v>0</v>
      </c>
    </row>
    <row r="494" ht="56.4" customHeight="1">
      <c r="A494" s="19" t="inlineStr">
        <is>
          <t>08.031.0345</t>
        </is>
      </c>
      <c r="B494" s="15" t="inlineStr">
        <is>
          <t>כבלי נחושת מסוג XLPE) N2XY/FR-1) בחתך 4X185 ממ"ר קבועים למבנה, מונחים על סולמות או בתעלות או מושחלים בצינורות לרבות חיבור בשני הקצוות, כדוגמת "ארכה" או ש"ע</t>
        </is>
      </c>
      <c r="C494" s="14" t="inlineStr">
        <is>
          <t>מ'</t>
        </is>
      </c>
      <c r="D494" s="193" t="n">
        <v>588</v>
      </c>
      <c r="E494" s="180">
        <f>D494*(1-$E$2)</f>
        <v>499.8</v>
      </c>
      <c r="F494" s="194">
        <f>E494*(1+$F$2)</f>
        <v>524.7900000000001</v>
      </c>
      <c r="H494" s="46">
        <f>K494+O494+W494+AA494+AE494+AI494+AQ494+AU494+AY494+BC494</f>
        <v>0</v>
      </c>
      <c r="I494" s="59">
        <f>M494+Q494+U494+Y494+AC494+AG494+AK494+AO494+AS494+AW494+BA494+BE494</f>
        <v>0</v>
      </c>
      <c r="K494" s="108" t="n"/>
      <c r="L494" s="190">
        <f>K494*E494</f>
        <v>0</v>
      </c>
      <c r="M494" s="110" t="n"/>
      <c r="N494" s="183">
        <f>M494*F494</f>
        <v>0</v>
      </c>
      <c r="O494" s="108" t="n"/>
      <c r="P494" s="191">
        <f>O494*E494</f>
        <v>0</v>
      </c>
      <c r="Q494" s="112" t="n"/>
      <c r="R494" s="183">
        <f>Q494*F494</f>
        <v>0</v>
      </c>
      <c r="S494" s="108" t="n"/>
      <c r="T494" s="191">
        <f>S494*E494</f>
        <v>0</v>
      </c>
      <c r="U494" s="112" t="n"/>
      <c r="V494" s="183">
        <f>U494*F494</f>
        <v>0</v>
      </c>
      <c r="W494" s="108" t="n"/>
      <c r="X494" s="191">
        <f>W494*E494</f>
        <v>0</v>
      </c>
      <c r="Y494" s="112" t="n"/>
      <c r="Z494" s="183">
        <f>Y494*F494</f>
        <v>0</v>
      </c>
      <c r="AA494" s="108" t="n"/>
      <c r="AB494" s="191">
        <f>AA494*E494</f>
        <v>0</v>
      </c>
      <c r="AC494" s="112" t="n"/>
      <c r="AD494" s="183">
        <f>AC494*F494</f>
        <v>0</v>
      </c>
      <c r="AE494" s="108" t="n"/>
      <c r="AF494" s="191">
        <f>AE494*E494</f>
        <v>0</v>
      </c>
      <c r="AG494" s="112" t="n"/>
      <c r="AH494" s="183">
        <f>AG494*F494</f>
        <v>0</v>
      </c>
      <c r="AI494" s="108" t="n"/>
      <c r="AJ494" s="191">
        <f>AI494*E494</f>
        <v>0</v>
      </c>
      <c r="AK494" s="112" t="n"/>
      <c r="AL494" s="183">
        <f>AK494*F494</f>
        <v>0</v>
      </c>
      <c r="AM494" s="113" t="n"/>
      <c r="AN494" s="192">
        <f>AM494*E494</f>
        <v>0</v>
      </c>
      <c r="AO494" s="115" t="n"/>
      <c r="AP494" s="183">
        <f>AO494*F494</f>
        <v>0</v>
      </c>
      <c r="AQ494" s="113" t="n"/>
      <c r="AR494" s="192">
        <f>AQ494*E494</f>
        <v>0</v>
      </c>
      <c r="AS494" s="115" t="n"/>
      <c r="AT494" s="183">
        <f>AS494*F494</f>
        <v>0</v>
      </c>
      <c r="AU494" s="113" t="n"/>
      <c r="AV494" s="192">
        <f>AU494*E494</f>
        <v>0</v>
      </c>
      <c r="AW494" s="115" t="n"/>
      <c r="AX494" s="183">
        <f>AW494*F494</f>
        <v>0</v>
      </c>
      <c r="AY494" s="113" t="n"/>
      <c r="AZ494" s="192">
        <f>AY494*E494</f>
        <v>0</v>
      </c>
      <c r="BA494" s="115" t="n"/>
      <c r="BB494" s="183">
        <f>BA494*F494</f>
        <v>0</v>
      </c>
      <c r="BC494" s="113" t="n"/>
      <c r="BD494" s="192">
        <f>BC494*E494</f>
        <v>0</v>
      </c>
      <c r="BE494" s="115" t="n"/>
      <c r="BF494" s="183">
        <f>BE494*F494</f>
        <v>0</v>
      </c>
    </row>
    <row r="495" ht="56.4" customHeight="1">
      <c r="A495" s="19" t="inlineStr">
        <is>
          <t>08.031.0350</t>
        </is>
      </c>
      <c r="B495" s="15" t="inlineStr">
        <is>
          <t>כבלי נחושת מסוג XLPE) N2XY/FR-1) בחתך 3X240+120 ממ"ר קבועים למבנה, מונחים על סולמות או בתעלות או מושחלים בצינורות לרבות חיבור בשני הקצוות, כדוגמת "ארכה" או ש"ע</t>
        </is>
      </c>
      <c r="C495" s="14" t="inlineStr">
        <is>
          <t>מ'</t>
        </is>
      </c>
      <c r="D495" s="193" t="n">
        <v>670</v>
      </c>
      <c r="E495" s="180">
        <f>D495*(1-$E$2)</f>
        <v>569.5</v>
      </c>
      <c r="F495" s="194">
        <f>E495*(1+$F$2)</f>
        <v>597.975</v>
      </c>
      <c r="H495" s="46">
        <f>K495+O495+W495+AA495+AE495+AI495+AQ495+AU495+AY495+BC495</f>
        <v>0</v>
      </c>
      <c r="I495" s="59">
        <f>M495+Q495+U495+Y495+AC495+AG495+AK495+AO495+AS495+AW495+BA495+BE495</f>
        <v>0</v>
      </c>
      <c r="K495" s="108" t="n"/>
      <c r="L495" s="190">
        <f>K495*E495</f>
        <v>0</v>
      </c>
      <c r="M495" s="110" t="n"/>
      <c r="N495" s="183">
        <f>M495*F495</f>
        <v>0</v>
      </c>
      <c r="O495" s="108" t="n"/>
      <c r="P495" s="191">
        <f>O495*E495</f>
        <v>0</v>
      </c>
      <c r="Q495" s="112" t="n"/>
      <c r="R495" s="183">
        <f>Q495*F495</f>
        <v>0</v>
      </c>
      <c r="S495" s="108" t="n"/>
      <c r="T495" s="191">
        <f>S495*E495</f>
        <v>0</v>
      </c>
      <c r="U495" s="112" t="n"/>
      <c r="V495" s="183">
        <f>U495*F495</f>
        <v>0</v>
      </c>
      <c r="W495" s="108" t="n"/>
      <c r="X495" s="191">
        <f>W495*E495</f>
        <v>0</v>
      </c>
      <c r="Y495" s="112" t="n"/>
      <c r="Z495" s="183">
        <f>Y495*F495</f>
        <v>0</v>
      </c>
      <c r="AA495" s="108" t="n"/>
      <c r="AB495" s="191">
        <f>AA495*E495</f>
        <v>0</v>
      </c>
      <c r="AC495" s="112" t="n"/>
      <c r="AD495" s="183">
        <f>AC495*F495</f>
        <v>0</v>
      </c>
      <c r="AE495" s="108" t="n"/>
      <c r="AF495" s="191">
        <f>AE495*E495</f>
        <v>0</v>
      </c>
      <c r="AG495" s="112" t="n"/>
      <c r="AH495" s="183">
        <f>AG495*F495</f>
        <v>0</v>
      </c>
      <c r="AI495" s="108" t="n"/>
      <c r="AJ495" s="191">
        <f>AI495*E495</f>
        <v>0</v>
      </c>
      <c r="AK495" s="112" t="n"/>
      <c r="AL495" s="183">
        <f>AK495*F495</f>
        <v>0</v>
      </c>
      <c r="AM495" s="113" t="n"/>
      <c r="AN495" s="192">
        <f>AM495*E495</f>
        <v>0</v>
      </c>
      <c r="AO495" s="115" t="n"/>
      <c r="AP495" s="183">
        <f>AO495*F495</f>
        <v>0</v>
      </c>
      <c r="AQ495" s="113" t="n"/>
      <c r="AR495" s="192">
        <f>AQ495*E495</f>
        <v>0</v>
      </c>
      <c r="AS495" s="115" t="n"/>
      <c r="AT495" s="183">
        <f>AS495*F495</f>
        <v>0</v>
      </c>
      <c r="AU495" s="113" t="n"/>
      <c r="AV495" s="192">
        <f>AU495*E495</f>
        <v>0</v>
      </c>
      <c r="AW495" s="115" t="n"/>
      <c r="AX495" s="183">
        <f>AW495*F495</f>
        <v>0</v>
      </c>
      <c r="AY495" s="113" t="n"/>
      <c r="AZ495" s="192">
        <f>AY495*E495</f>
        <v>0</v>
      </c>
      <c r="BA495" s="115" t="n"/>
      <c r="BB495" s="183">
        <f>BA495*F495</f>
        <v>0</v>
      </c>
      <c r="BC495" s="113" t="n"/>
      <c r="BD495" s="192">
        <f>BC495*E495</f>
        <v>0</v>
      </c>
      <c r="BE495" s="115" t="n"/>
      <c r="BF495" s="183">
        <f>BE495*F495</f>
        <v>0</v>
      </c>
    </row>
    <row r="496" ht="56.4" customHeight="1">
      <c r="A496" s="19" t="inlineStr">
        <is>
          <t>08.031.0360</t>
        </is>
      </c>
      <c r="B496" s="15" t="inlineStr">
        <is>
          <t>כבלי נחושת מסוג XLPE) N2XY/FR-1) בחתך 4X240 ממ"ר קבועים למבנה, מונחים על סולמות או בתעלות או מושחלים בצינורות לרבות חיבור בשני הקצוות, כדוגמת "ארכה" או ש"ע</t>
        </is>
      </c>
      <c r="C496" s="14" t="inlineStr">
        <is>
          <t>מ'</t>
        </is>
      </c>
      <c r="D496" s="193" t="n">
        <v>750</v>
      </c>
      <c r="E496" s="180">
        <f>D496*(1-$E$2)</f>
        <v>637.5</v>
      </c>
      <c r="F496" s="194">
        <f>E496*(1+$F$2)</f>
        <v>669.375</v>
      </c>
      <c r="H496" s="46">
        <f>K496+O496+W496+AA496+AE496+AI496+AQ496+AU496+AY496+BC496</f>
        <v>0</v>
      </c>
      <c r="I496" s="59">
        <f>M496+Q496+U496+Y496+AC496+AG496+AK496+AO496+AS496+AW496+BA496+BE496</f>
        <v>0</v>
      </c>
      <c r="K496" s="108" t="n"/>
      <c r="L496" s="190">
        <f>K496*E496</f>
        <v>0</v>
      </c>
      <c r="M496" s="110" t="n"/>
      <c r="N496" s="183">
        <f>M496*F496</f>
        <v>0</v>
      </c>
      <c r="O496" s="108" t="n"/>
      <c r="P496" s="191">
        <f>O496*E496</f>
        <v>0</v>
      </c>
      <c r="Q496" s="112" t="n"/>
      <c r="R496" s="183">
        <f>Q496*F496</f>
        <v>0</v>
      </c>
      <c r="S496" s="108" t="n"/>
      <c r="T496" s="191">
        <f>S496*E496</f>
        <v>0</v>
      </c>
      <c r="U496" s="112" t="n"/>
      <c r="V496" s="183">
        <f>U496*F496</f>
        <v>0</v>
      </c>
      <c r="W496" s="108" t="n"/>
      <c r="X496" s="191">
        <f>W496*E496</f>
        <v>0</v>
      </c>
      <c r="Y496" s="112" t="n"/>
      <c r="Z496" s="183">
        <f>Y496*F496</f>
        <v>0</v>
      </c>
      <c r="AA496" s="108" t="n"/>
      <c r="AB496" s="191">
        <f>AA496*E496</f>
        <v>0</v>
      </c>
      <c r="AC496" s="112" t="n"/>
      <c r="AD496" s="183">
        <f>AC496*F496</f>
        <v>0</v>
      </c>
      <c r="AE496" s="108" t="n"/>
      <c r="AF496" s="191">
        <f>AE496*E496</f>
        <v>0</v>
      </c>
      <c r="AG496" s="112" t="n"/>
      <c r="AH496" s="183">
        <f>AG496*F496</f>
        <v>0</v>
      </c>
      <c r="AI496" s="108" t="n"/>
      <c r="AJ496" s="191">
        <f>AI496*E496</f>
        <v>0</v>
      </c>
      <c r="AK496" s="112" t="n"/>
      <c r="AL496" s="183">
        <f>AK496*F496</f>
        <v>0</v>
      </c>
      <c r="AM496" s="113" t="n"/>
      <c r="AN496" s="192">
        <f>AM496*E496</f>
        <v>0</v>
      </c>
      <c r="AO496" s="115" t="n"/>
      <c r="AP496" s="183">
        <f>AO496*F496</f>
        <v>0</v>
      </c>
      <c r="AQ496" s="113" t="n"/>
      <c r="AR496" s="192">
        <f>AQ496*E496</f>
        <v>0</v>
      </c>
      <c r="AS496" s="115" t="n"/>
      <c r="AT496" s="183">
        <f>AS496*F496</f>
        <v>0</v>
      </c>
      <c r="AU496" s="113" t="n"/>
      <c r="AV496" s="192">
        <f>AU496*E496</f>
        <v>0</v>
      </c>
      <c r="AW496" s="115" t="n"/>
      <c r="AX496" s="183">
        <f>AW496*F496</f>
        <v>0</v>
      </c>
      <c r="AY496" s="113" t="n"/>
      <c r="AZ496" s="192">
        <f>AY496*E496</f>
        <v>0</v>
      </c>
      <c r="BA496" s="115" t="n"/>
      <c r="BB496" s="183">
        <f>BA496*F496</f>
        <v>0</v>
      </c>
      <c r="BC496" s="113" t="n"/>
      <c r="BD496" s="192">
        <f>BC496*E496</f>
        <v>0</v>
      </c>
      <c r="BE496" s="115" t="n"/>
      <c r="BF496" s="183">
        <f>BE496*F496</f>
        <v>0</v>
      </c>
    </row>
    <row r="497" ht="56.4" customHeight="1">
      <c r="A497" s="19" t="inlineStr">
        <is>
          <t>08.031.0375</t>
        </is>
      </c>
      <c r="B497" s="15" t="inlineStr">
        <is>
          <t>כבלי נחושת מסוג XLPE) N2XY/FR-1) בחתך 1X10 ממ"ר קבועים למבנה, מונחים על סולמות או בתעלות או מושחלים בצינורות לרבות חיבור בשני הקצוות, כדוגמת "ארכה" או ש"ע</t>
        </is>
      </c>
      <c r="C497" s="14" t="inlineStr">
        <is>
          <t>מ'</t>
        </is>
      </c>
      <c r="D497" s="193" t="n">
        <v>14</v>
      </c>
      <c r="E497" s="180">
        <f>D497*(1-$E$2)</f>
        <v>11.9</v>
      </c>
      <c r="F497" s="194">
        <f>E497*(1+$F$2)</f>
        <v>12.495000000000001</v>
      </c>
      <c r="H497" s="46">
        <f>K497+O497+W497+AA497+AE497+AI497+AQ497+AU497+AY497+BC497</f>
        <v>0</v>
      </c>
      <c r="I497" s="59">
        <f>M497+Q497+U497+Y497+AC497+AG497+AK497+AO497+AS497+AW497+BA497+BE497</f>
        <v>0</v>
      </c>
      <c r="K497" s="108" t="n"/>
      <c r="L497" s="190">
        <f>K497*E497</f>
        <v>0</v>
      </c>
      <c r="M497" s="110" t="n"/>
      <c r="N497" s="183">
        <f>M497*F497</f>
        <v>0</v>
      </c>
      <c r="O497" s="108" t="n"/>
      <c r="P497" s="191">
        <f>O497*E497</f>
        <v>0</v>
      </c>
      <c r="Q497" s="112" t="n"/>
      <c r="R497" s="183">
        <f>Q497*F497</f>
        <v>0</v>
      </c>
      <c r="S497" s="108" t="n"/>
      <c r="T497" s="191">
        <f>S497*E497</f>
        <v>0</v>
      </c>
      <c r="U497" s="112" t="n"/>
      <c r="V497" s="183">
        <f>U497*F497</f>
        <v>0</v>
      </c>
      <c r="W497" s="108" t="n"/>
      <c r="X497" s="191">
        <f>W497*E497</f>
        <v>0</v>
      </c>
      <c r="Y497" s="112" t="n"/>
      <c r="Z497" s="183">
        <f>Y497*F497</f>
        <v>0</v>
      </c>
      <c r="AA497" s="108" t="n"/>
      <c r="AB497" s="191">
        <f>AA497*E497</f>
        <v>0</v>
      </c>
      <c r="AC497" s="112" t="n"/>
      <c r="AD497" s="183">
        <f>AC497*F497</f>
        <v>0</v>
      </c>
      <c r="AE497" s="108" t="n"/>
      <c r="AF497" s="191">
        <f>AE497*E497</f>
        <v>0</v>
      </c>
      <c r="AG497" s="112" t="n"/>
      <c r="AH497" s="183">
        <f>AG497*F497</f>
        <v>0</v>
      </c>
      <c r="AI497" s="108" t="n"/>
      <c r="AJ497" s="191">
        <f>AI497*E497</f>
        <v>0</v>
      </c>
      <c r="AK497" s="112" t="n"/>
      <c r="AL497" s="183">
        <f>AK497*F497</f>
        <v>0</v>
      </c>
      <c r="AM497" s="113" t="n"/>
      <c r="AN497" s="192">
        <f>AM497*E497</f>
        <v>0</v>
      </c>
      <c r="AO497" s="115" t="n"/>
      <c r="AP497" s="183">
        <f>AO497*F497</f>
        <v>0</v>
      </c>
      <c r="AQ497" s="113" t="n"/>
      <c r="AR497" s="192">
        <f>AQ497*E497</f>
        <v>0</v>
      </c>
      <c r="AS497" s="115" t="n"/>
      <c r="AT497" s="183">
        <f>AS497*F497</f>
        <v>0</v>
      </c>
      <c r="AU497" s="113" t="n"/>
      <c r="AV497" s="192">
        <f>AU497*E497</f>
        <v>0</v>
      </c>
      <c r="AW497" s="115" t="n"/>
      <c r="AX497" s="183">
        <f>AW497*F497</f>
        <v>0</v>
      </c>
      <c r="AY497" s="113" t="n"/>
      <c r="AZ497" s="192">
        <f>AY497*E497</f>
        <v>0</v>
      </c>
      <c r="BA497" s="115" t="n"/>
      <c r="BB497" s="183">
        <f>BA497*F497</f>
        <v>0</v>
      </c>
      <c r="BC497" s="113" t="n"/>
      <c r="BD497" s="192">
        <f>BC497*E497</f>
        <v>0</v>
      </c>
      <c r="BE497" s="115" t="n"/>
      <c r="BF497" s="183">
        <f>BE497*F497</f>
        <v>0</v>
      </c>
    </row>
    <row r="498" ht="56.4" customHeight="1">
      <c r="A498" s="19" t="inlineStr">
        <is>
          <t>08.031.0380</t>
        </is>
      </c>
      <c r="B498" s="15" t="inlineStr">
        <is>
          <t>כבלי נחושת מסוג XLPE) N2XY/FR-1) בחתך 1X16 ממ"ר קבועים למבנה, מונחים על סולמות או בתעלות או מושחלים בצינורות לרבות חיבור בשני הקצוות, כדוגמת "ארכה" או ש"ע</t>
        </is>
      </c>
      <c r="C498" s="14" t="inlineStr">
        <is>
          <t>מ'</t>
        </is>
      </c>
      <c r="D498" s="193" t="n">
        <v>19.6</v>
      </c>
      <c r="E498" s="180">
        <f>D498*(1-$E$2)</f>
        <v>16.66</v>
      </c>
      <c r="F498" s="194">
        <f>E498*(1+$F$2)</f>
        <v>17.493000000000002</v>
      </c>
      <c r="H498" s="46">
        <f>K498+O498+W498+AA498+AE498+AI498+AQ498+AU498+AY498+BC498</f>
        <v>0</v>
      </c>
      <c r="I498" s="59">
        <f>M498+Q498+U498+Y498+AC498+AG498+AK498+AO498+AS498+AW498+BA498+BE498</f>
        <v>0</v>
      </c>
      <c r="K498" s="108" t="n"/>
      <c r="L498" s="190">
        <f>K498*E498</f>
        <v>0</v>
      </c>
      <c r="M498" s="110" t="n"/>
      <c r="N498" s="183">
        <f>M498*F498</f>
        <v>0</v>
      </c>
      <c r="O498" s="108" t="n"/>
      <c r="P498" s="191">
        <f>O498*E498</f>
        <v>0</v>
      </c>
      <c r="Q498" s="112" t="n"/>
      <c r="R498" s="183">
        <f>Q498*F498</f>
        <v>0</v>
      </c>
      <c r="S498" s="108" t="n"/>
      <c r="T498" s="191">
        <f>S498*E498</f>
        <v>0</v>
      </c>
      <c r="U498" s="112" t="n"/>
      <c r="V498" s="183">
        <f>U498*F498</f>
        <v>0</v>
      </c>
      <c r="W498" s="108" t="n"/>
      <c r="X498" s="191">
        <f>W498*E498</f>
        <v>0</v>
      </c>
      <c r="Y498" s="112" t="n"/>
      <c r="Z498" s="183">
        <f>Y498*F498</f>
        <v>0</v>
      </c>
      <c r="AA498" s="108" t="n"/>
      <c r="AB498" s="191">
        <f>AA498*E498</f>
        <v>0</v>
      </c>
      <c r="AC498" s="112" t="n"/>
      <c r="AD498" s="183">
        <f>AC498*F498</f>
        <v>0</v>
      </c>
      <c r="AE498" s="108" t="n"/>
      <c r="AF498" s="191">
        <f>AE498*E498</f>
        <v>0</v>
      </c>
      <c r="AG498" s="112" t="n"/>
      <c r="AH498" s="183">
        <f>AG498*F498</f>
        <v>0</v>
      </c>
      <c r="AI498" s="108" t="n"/>
      <c r="AJ498" s="191">
        <f>AI498*E498</f>
        <v>0</v>
      </c>
      <c r="AK498" s="112" t="n"/>
      <c r="AL498" s="183">
        <f>AK498*F498</f>
        <v>0</v>
      </c>
      <c r="AM498" s="113" t="n"/>
      <c r="AN498" s="192">
        <f>AM498*E498</f>
        <v>0</v>
      </c>
      <c r="AO498" s="115" t="n"/>
      <c r="AP498" s="183">
        <f>AO498*F498</f>
        <v>0</v>
      </c>
      <c r="AQ498" s="113" t="n"/>
      <c r="AR498" s="192">
        <f>AQ498*E498</f>
        <v>0</v>
      </c>
      <c r="AS498" s="115" t="n"/>
      <c r="AT498" s="183">
        <f>AS498*F498</f>
        <v>0</v>
      </c>
      <c r="AU498" s="113" t="n"/>
      <c r="AV498" s="192">
        <f>AU498*E498</f>
        <v>0</v>
      </c>
      <c r="AW498" s="115" t="n"/>
      <c r="AX498" s="183">
        <f>AW498*F498</f>
        <v>0</v>
      </c>
      <c r="AY498" s="113" t="n"/>
      <c r="AZ498" s="192">
        <f>AY498*E498</f>
        <v>0</v>
      </c>
      <c r="BA498" s="115" t="n"/>
      <c r="BB498" s="183">
        <f>BA498*F498</f>
        <v>0</v>
      </c>
      <c r="BC498" s="113" t="n"/>
      <c r="BD498" s="192">
        <f>BC498*E498</f>
        <v>0</v>
      </c>
      <c r="BE498" s="115" t="n"/>
      <c r="BF498" s="183">
        <f>BE498*F498</f>
        <v>0</v>
      </c>
    </row>
    <row r="499" ht="56.4" customHeight="1">
      <c r="A499" s="19" t="inlineStr">
        <is>
          <t>08.031.0385</t>
        </is>
      </c>
      <c r="B499" s="15" t="inlineStr">
        <is>
          <t>כבלי נחושת מסוג XLPE) N2XY/FR-1) בחתך 1X25 ממ"ר קבועים למבנה, מונחים על סולמות או בתעלות או מושחלים בצינורות לרבות חיבור בשני הקצוות, כדוגמת "ארכה" או ש"ע</t>
        </is>
      </c>
      <c r="C499" s="14" t="inlineStr">
        <is>
          <t>מ'</t>
        </is>
      </c>
      <c r="D499" s="193" t="n">
        <v>32.1</v>
      </c>
      <c r="E499" s="180">
        <f>D499*(1-$E$2)</f>
        <v>27.285</v>
      </c>
      <c r="F499" s="194">
        <f>E499*(1+$F$2)</f>
        <v>28.649250000000002</v>
      </c>
      <c r="H499" s="46">
        <f>K499+O499+W499+AA499+AE499+AI499+AQ499+AU499+AY499+BC499</f>
        <v>0</v>
      </c>
      <c r="I499" s="59">
        <f>M499+Q499+U499+Y499+AC499+AG499+AK499+AO499+AS499+AW499+BA499+BE499</f>
        <v>0</v>
      </c>
      <c r="K499" s="108" t="n"/>
      <c r="L499" s="190">
        <f>K499*E499</f>
        <v>0</v>
      </c>
      <c r="M499" s="110" t="n"/>
      <c r="N499" s="183">
        <f>M499*F499</f>
        <v>0</v>
      </c>
      <c r="O499" s="108" t="n"/>
      <c r="P499" s="191">
        <f>O499*E499</f>
        <v>0</v>
      </c>
      <c r="Q499" s="112" t="n"/>
      <c r="R499" s="183">
        <f>Q499*F499</f>
        <v>0</v>
      </c>
      <c r="S499" s="108" t="n"/>
      <c r="T499" s="191">
        <f>S499*E499</f>
        <v>0</v>
      </c>
      <c r="U499" s="112" t="n"/>
      <c r="V499" s="183">
        <f>U499*F499</f>
        <v>0</v>
      </c>
      <c r="W499" s="108" t="n"/>
      <c r="X499" s="191">
        <f>W499*E499</f>
        <v>0</v>
      </c>
      <c r="Y499" s="112" t="n"/>
      <c r="Z499" s="183">
        <f>Y499*F499</f>
        <v>0</v>
      </c>
      <c r="AA499" s="108" t="n"/>
      <c r="AB499" s="191">
        <f>AA499*E499</f>
        <v>0</v>
      </c>
      <c r="AC499" s="112" t="n"/>
      <c r="AD499" s="183">
        <f>AC499*F499</f>
        <v>0</v>
      </c>
      <c r="AE499" s="108" t="n"/>
      <c r="AF499" s="191">
        <f>AE499*E499</f>
        <v>0</v>
      </c>
      <c r="AG499" s="112" t="n"/>
      <c r="AH499" s="183">
        <f>AG499*F499</f>
        <v>0</v>
      </c>
      <c r="AI499" s="108" t="n"/>
      <c r="AJ499" s="191">
        <f>AI499*E499</f>
        <v>0</v>
      </c>
      <c r="AK499" s="112" t="n"/>
      <c r="AL499" s="183">
        <f>AK499*F499</f>
        <v>0</v>
      </c>
      <c r="AM499" s="113" t="n"/>
      <c r="AN499" s="192">
        <f>AM499*E499</f>
        <v>0</v>
      </c>
      <c r="AO499" s="115" t="n"/>
      <c r="AP499" s="183">
        <f>AO499*F499</f>
        <v>0</v>
      </c>
      <c r="AQ499" s="113" t="n"/>
      <c r="AR499" s="192">
        <f>AQ499*E499</f>
        <v>0</v>
      </c>
      <c r="AS499" s="115" t="n"/>
      <c r="AT499" s="183">
        <f>AS499*F499</f>
        <v>0</v>
      </c>
      <c r="AU499" s="113" t="n"/>
      <c r="AV499" s="192">
        <f>AU499*E499</f>
        <v>0</v>
      </c>
      <c r="AW499" s="115" t="n"/>
      <c r="AX499" s="183">
        <f>AW499*F499</f>
        <v>0</v>
      </c>
      <c r="AY499" s="113" t="n"/>
      <c r="AZ499" s="192">
        <f>AY499*E499</f>
        <v>0</v>
      </c>
      <c r="BA499" s="115" t="n"/>
      <c r="BB499" s="183">
        <f>BA499*F499</f>
        <v>0</v>
      </c>
      <c r="BC499" s="113" t="n"/>
      <c r="BD499" s="192">
        <f>BC499*E499</f>
        <v>0</v>
      </c>
      <c r="BE499" s="115" t="n"/>
      <c r="BF499" s="183">
        <f>BE499*F499</f>
        <v>0</v>
      </c>
    </row>
    <row r="500" ht="56.4" customHeight="1">
      <c r="A500" s="19" t="inlineStr">
        <is>
          <t>08.031.0390</t>
        </is>
      </c>
      <c r="B500" s="15" t="inlineStr">
        <is>
          <t>כבלי נחושת מסוג XLPE) N2XY/FR-1) בחתך 1X35 ממ"ר קבועים למבנה, מונחים על סולמות או בתעלות או מושחלים בצינורות לרבות חיבור בשני הקצוות, כדוגמת "ארכה" או ש"ע</t>
        </is>
      </c>
      <c r="C500" s="14" t="inlineStr">
        <is>
          <t>מ'</t>
        </is>
      </c>
      <c r="D500" s="193" t="n">
        <v>42.1</v>
      </c>
      <c r="E500" s="180">
        <f>D500*(1-$E$2)</f>
        <v>35.785000000000004</v>
      </c>
      <c r="F500" s="194">
        <f>E500*(1+$F$2)</f>
        <v>37.574250000000006</v>
      </c>
      <c r="H500" s="46">
        <f>K500+O500+W500+AA500+AE500+AI500+AQ500+AU500+AY500+BC500</f>
        <v>0</v>
      </c>
      <c r="I500" s="59">
        <f>M500+Q500+U500+Y500+AC500+AG500+AK500+AO500+AS500+AW500+BA500+BE500</f>
        <v>0</v>
      </c>
      <c r="K500" s="108" t="n"/>
      <c r="L500" s="190">
        <f>K500*E500</f>
        <v>0</v>
      </c>
      <c r="M500" s="110" t="n"/>
      <c r="N500" s="183">
        <f>M500*F500</f>
        <v>0</v>
      </c>
      <c r="O500" s="108" t="n"/>
      <c r="P500" s="191">
        <f>O500*E500</f>
        <v>0</v>
      </c>
      <c r="Q500" s="112" t="n"/>
      <c r="R500" s="183">
        <f>Q500*F500</f>
        <v>0</v>
      </c>
      <c r="S500" s="108" t="n"/>
      <c r="T500" s="191">
        <f>S500*E500</f>
        <v>0</v>
      </c>
      <c r="U500" s="112" t="n"/>
      <c r="V500" s="183">
        <f>U500*F500</f>
        <v>0</v>
      </c>
      <c r="W500" s="108" t="n"/>
      <c r="X500" s="191">
        <f>W500*E500</f>
        <v>0</v>
      </c>
      <c r="Y500" s="112" t="n"/>
      <c r="Z500" s="183">
        <f>Y500*F500</f>
        <v>0</v>
      </c>
      <c r="AA500" s="108" t="n"/>
      <c r="AB500" s="191">
        <f>AA500*E500</f>
        <v>0</v>
      </c>
      <c r="AC500" s="112" t="n"/>
      <c r="AD500" s="183">
        <f>AC500*F500</f>
        <v>0</v>
      </c>
      <c r="AE500" s="108" t="n"/>
      <c r="AF500" s="191">
        <f>AE500*E500</f>
        <v>0</v>
      </c>
      <c r="AG500" s="112" t="n"/>
      <c r="AH500" s="183">
        <f>AG500*F500</f>
        <v>0</v>
      </c>
      <c r="AI500" s="108" t="n"/>
      <c r="AJ500" s="191">
        <f>AI500*E500</f>
        <v>0</v>
      </c>
      <c r="AK500" s="112" t="n"/>
      <c r="AL500" s="183">
        <f>AK500*F500</f>
        <v>0</v>
      </c>
      <c r="AM500" s="113" t="n"/>
      <c r="AN500" s="192">
        <f>AM500*E500</f>
        <v>0</v>
      </c>
      <c r="AO500" s="115" t="n"/>
      <c r="AP500" s="183">
        <f>AO500*F500</f>
        <v>0</v>
      </c>
      <c r="AQ500" s="113" t="n"/>
      <c r="AR500" s="192">
        <f>AQ500*E500</f>
        <v>0</v>
      </c>
      <c r="AS500" s="115" t="n"/>
      <c r="AT500" s="183">
        <f>AS500*F500</f>
        <v>0</v>
      </c>
      <c r="AU500" s="113" t="n"/>
      <c r="AV500" s="192">
        <f>AU500*E500</f>
        <v>0</v>
      </c>
      <c r="AW500" s="115" t="n"/>
      <c r="AX500" s="183">
        <f>AW500*F500</f>
        <v>0</v>
      </c>
      <c r="AY500" s="113" t="n"/>
      <c r="AZ500" s="192">
        <f>AY500*E500</f>
        <v>0</v>
      </c>
      <c r="BA500" s="115" t="n"/>
      <c r="BB500" s="183">
        <f>BA500*F500</f>
        <v>0</v>
      </c>
      <c r="BC500" s="113" t="n"/>
      <c r="BD500" s="192">
        <f>BC500*E500</f>
        <v>0</v>
      </c>
      <c r="BE500" s="115" t="n"/>
      <c r="BF500" s="183">
        <f>BE500*F500</f>
        <v>0</v>
      </c>
    </row>
    <row r="501" ht="56.4" customHeight="1">
      <c r="A501" s="19" t="inlineStr">
        <is>
          <t>08.031.0395</t>
        </is>
      </c>
      <c r="B501" s="15" t="inlineStr">
        <is>
          <t>כבלי נחושת מסוג XLPE) N2XY/FR-1) בחתך 1X50 ממ"ר קבועים למבנה, מונחים על סולמות או בתעלות או מושחלים בצינורות לרבות חיבור בשני הקצוות, כדוגמת "ארכה" או ש"ע</t>
        </is>
      </c>
      <c r="C501" s="14" t="inlineStr">
        <is>
          <t>מ'</t>
        </is>
      </c>
      <c r="D501" s="193" t="n">
        <v>59.3</v>
      </c>
      <c r="E501" s="180">
        <f>D501*(1-$E$2)</f>
        <v>50.404999999999994</v>
      </c>
      <c r="F501" s="194">
        <f>E501*(1+$F$2)</f>
        <v>52.92525</v>
      </c>
      <c r="H501" s="46">
        <f>K501+O501+W501+AA501+AE501+AI501+AQ501+AU501+AY501+BC501</f>
        <v>0</v>
      </c>
      <c r="I501" s="59">
        <f>M501+Q501+U501+Y501+AC501+AG501+AK501+AO501+AS501+AW501+BA501+BE501</f>
        <v>0</v>
      </c>
      <c r="K501" s="108" t="n"/>
      <c r="L501" s="190">
        <f>K501*E501</f>
        <v>0</v>
      </c>
      <c r="M501" s="110" t="n"/>
      <c r="N501" s="183">
        <f>M501*F501</f>
        <v>0</v>
      </c>
      <c r="O501" s="108" t="n"/>
      <c r="P501" s="191">
        <f>O501*E501</f>
        <v>0</v>
      </c>
      <c r="Q501" s="112" t="n"/>
      <c r="R501" s="183">
        <f>Q501*F501</f>
        <v>0</v>
      </c>
      <c r="S501" s="108" t="n"/>
      <c r="T501" s="191">
        <f>S501*E501</f>
        <v>0</v>
      </c>
      <c r="U501" s="112" t="n"/>
      <c r="V501" s="183">
        <f>U501*F501</f>
        <v>0</v>
      </c>
      <c r="W501" s="108" t="n"/>
      <c r="X501" s="191">
        <f>W501*E501</f>
        <v>0</v>
      </c>
      <c r="Y501" s="112" t="n"/>
      <c r="Z501" s="183">
        <f>Y501*F501</f>
        <v>0</v>
      </c>
      <c r="AA501" s="108" t="n"/>
      <c r="AB501" s="191">
        <f>AA501*E501</f>
        <v>0</v>
      </c>
      <c r="AC501" s="112" t="n"/>
      <c r="AD501" s="183">
        <f>AC501*F501</f>
        <v>0</v>
      </c>
      <c r="AE501" s="108" t="n"/>
      <c r="AF501" s="191">
        <f>AE501*E501</f>
        <v>0</v>
      </c>
      <c r="AG501" s="112" t="n"/>
      <c r="AH501" s="183">
        <f>AG501*F501</f>
        <v>0</v>
      </c>
      <c r="AI501" s="108" t="n"/>
      <c r="AJ501" s="191">
        <f>AI501*E501</f>
        <v>0</v>
      </c>
      <c r="AK501" s="112" t="n"/>
      <c r="AL501" s="183">
        <f>AK501*F501</f>
        <v>0</v>
      </c>
      <c r="AM501" s="113" t="n"/>
      <c r="AN501" s="192">
        <f>AM501*E501</f>
        <v>0</v>
      </c>
      <c r="AO501" s="115" t="n"/>
      <c r="AP501" s="183">
        <f>AO501*F501</f>
        <v>0</v>
      </c>
      <c r="AQ501" s="113" t="n"/>
      <c r="AR501" s="192">
        <f>AQ501*E501</f>
        <v>0</v>
      </c>
      <c r="AS501" s="115" t="n"/>
      <c r="AT501" s="183">
        <f>AS501*F501</f>
        <v>0</v>
      </c>
      <c r="AU501" s="113" t="n"/>
      <c r="AV501" s="192">
        <f>AU501*E501</f>
        <v>0</v>
      </c>
      <c r="AW501" s="115" t="n"/>
      <c r="AX501" s="183">
        <f>AW501*F501</f>
        <v>0</v>
      </c>
      <c r="AY501" s="113" t="n"/>
      <c r="AZ501" s="192">
        <f>AY501*E501</f>
        <v>0</v>
      </c>
      <c r="BA501" s="115" t="n"/>
      <c r="BB501" s="183">
        <f>BA501*F501</f>
        <v>0</v>
      </c>
      <c r="BC501" s="113" t="n"/>
      <c r="BD501" s="192">
        <f>BC501*E501</f>
        <v>0</v>
      </c>
      <c r="BE501" s="115" t="n"/>
      <c r="BF501" s="183">
        <f>BE501*F501</f>
        <v>0</v>
      </c>
    </row>
    <row r="502" ht="56.4" customHeight="1">
      <c r="A502" s="19" t="inlineStr">
        <is>
          <t>08.031.0400</t>
        </is>
      </c>
      <c r="B502" s="15" t="inlineStr">
        <is>
          <t>כבלי נחושת מסוג XLPE) N2XY/FR-1) בחתך 1X70 ממ"ר קבועים למבנה, מונחים על סולמות או בתעלות או מושחלים בצינורות לרבות חיבור בשני הקצוות, כדוגמת "ארכה" או ש"ע</t>
        </is>
      </c>
      <c r="C502" s="14" t="inlineStr">
        <is>
          <t>מ'</t>
        </is>
      </c>
      <c r="D502" s="193" t="n">
        <v>83</v>
      </c>
      <c r="E502" s="180">
        <f>D502*(1-$E$2)</f>
        <v>70.55</v>
      </c>
      <c r="F502" s="194">
        <f>E502*(1+$F$2)</f>
        <v>74.0775</v>
      </c>
      <c r="H502" s="46">
        <f>K502+O502+W502+AA502+AE502+AI502+AQ502+AU502+AY502+BC502</f>
        <v>0</v>
      </c>
      <c r="I502" s="59">
        <f>M502+Q502+U502+Y502+AC502+AG502+AK502+AO502+AS502+AW502+BA502+BE502</f>
        <v>0</v>
      </c>
      <c r="K502" s="108" t="n"/>
      <c r="L502" s="190">
        <f>K502*E502</f>
        <v>0</v>
      </c>
      <c r="M502" s="110" t="n"/>
      <c r="N502" s="183">
        <f>M502*F502</f>
        <v>0</v>
      </c>
      <c r="O502" s="108" t="n"/>
      <c r="P502" s="191">
        <f>O502*E502</f>
        <v>0</v>
      </c>
      <c r="Q502" s="112" t="n"/>
      <c r="R502" s="183">
        <f>Q502*F502</f>
        <v>0</v>
      </c>
      <c r="S502" s="108" t="n"/>
      <c r="T502" s="191">
        <f>S502*E502</f>
        <v>0</v>
      </c>
      <c r="U502" s="112" t="n"/>
      <c r="V502" s="183">
        <f>U502*F502</f>
        <v>0</v>
      </c>
      <c r="W502" s="108" t="n"/>
      <c r="X502" s="191">
        <f>W502*E502</f>
        <v>0</v>
      </c>
      <c r="Y502" s="112" t="n"/>
      <c r="Z502" s="183">
        <f>Y502*F502</f>
        <v>0</v>
      </c>
      <c r="AA502" s="108" t="n"/>
      <c r="AB502" s="191">
        <f>AA502*E502</f>
        <v>0</v>
      </c>
      <c r="AC502" s="112" t="n"/>
      <c r="AD502" s="183">
        <f>AC502*F502</f>
        <v>0</v>
      </c>
      <c r="AE502" s="108" t="n"/>
      <c r="AF502" s="191">
        <f>AE502*E502</f>
        <v>0</v>
      </c>
      <c r="AG502" s="112" t="n"/>
      <c r="AH502" s="183">
        <f>AG502*F502</f>
        <v>0</v>
      </c>
      <c r="AI502" s="108" t="n"/>
      <c r="AJ502" s="191">
        <f>AI502*E502</f>
        <v>0</v>
      </c>
      <c r="AK502" s="112" t="n"/>
      <c r="AL502" s="183">
        <f>AK502*F502</f>
        <v>0</v>
      </c>
      <c r="AM502" s="113" t="n"/>
      <c r="AN502" s="192">
        <f>AM502*E502</f>
        <v>0</v>
      </c>
      <c r="AO502" s="115" t="n"/>
      <c r="AP502" s="183">
        <f>AO502*F502</f>
        <v>0</v>
      </c>
      <c r="AQ502" s="113" t="n"/>
      <c r="AR502" s="192">
        <f>AQ502*E502</f>
        <v>0</v>
      </c>
      <c r="AS502" s="115" t="n"/>
      <c r="AT502" s="183">
        <f>AS502*F502</f>
        <v>0</v>
      </c>
      <c r="AU502" s="113" t="n"/>
      <c r="AV502" s="192">
        <f>AU502*E502</f>
        <v>0</v>
      </c>
      <c r="AW502" s="115" t="n"/>
      <c r="AX502" s="183">
        <f>AW502*F502</f>
        <v>0</v>
      </c>
      <c r="AY502" s="113" t="n"/>
      <c r="AZ502" s="192">
        <f>AY502*E502</f>
        <v>0</v>
      </c>
      <c r="BA502" s="115" t="n"/>
      <c r="BB502" s="183">
        <f>BA502*F502</f>
        <v>0</v>
      </c>
      <c r="BC502" s="113" t="n"/>
      <c r="BD502" s="192">
        <f>BC502*E502</f>
        <v>0</v>
      </c>
      <c r="BE502" s="115" t="n"/>
      <c r="BF502" s="183">
        <f>BE502*F502</f>
        <v>0</v>
      </c>
    </row>
    <row r="503" ht="56.4" customHeight="1">
      <c r="A503" s="19" t="inlineStr">
        <is>
          <t>08.031.0405</t>
        </is>
      </c>
      <c r="B503" s="15" t="inlineStr">
        <is>
          <t>כבלי נחושת מסוג XLPE) N2XY/FR-1) בחתך 1X95 ממ"ר קבועים למבנה, מונחים על סולמות או בתעלות או מושחלים בצינורות לרבות חיבור בשני הקצוות, כדוגמת "ארכה" או ש"ע</t>
        </is>
      </c>
      <c r="C503" s="14" t="inlineStr">
        <is>
          <t>מ'</t>
        </is>
      </c>
      <c r="D503" s="193" t="n">
        <v>109</v>
      </c>
      <c r="E503" s="180">
        <f>D503*(1-$E$2)</f>
        <v>92.64999999999999</v>
      </c>
      <c r="F503" s="194">
        <f>E503*(1+$F$2)</f>
        <v>97.2825</v>
      </c>
      <c r="H503" s="46">
        <f>K503+O503+W503+AA503+AE503+AI503+AQ503+AU503+AY503+BC503</f>
        <v>0</v>
      </c>
      <c r="I503" s="59">
        <f>M503+Q503+U503+Y503+AC503+AG503+AK503+AO503+AS503+AW503+BA503+BE503</f>
        <v>0</v>
      </c>
      <c r="K503" s="108" t="n"/>
      <c r="L503" s="190">
        <f>K503*E503</f>
        <v>0</v>
      </c>
      <c r="M503" s="110" t="n"/>
      <c r="N503" s="183">
        <f>M503*F503</f>
        <v>0</v>
      </c>
      <c r="O503" s="108" t="n"/>
      <c r="P503" s="191">
        <f>O503*E503</f>
        <v>0</v>
      </c>
      <c r="Q503" s="112" t="n"/>
      <c r="R503" s="183">
        <f>Q503*F503</f>
        <v>0</v>
      </c>
      <c r="S503" s="108" t="n"/>
      <c r="T503" s="191">
        <f>S503*E503</f>
        <v>0</v>
      </c>
      <c r="U503" s="112" t="n"/>
      <c r="V503" s="183">
        <f>U503*F503</f>
        <v>0</v>
      </c>
      <c r="W503" s="108" t="n"/>
      <c r="X503" s="191">
        <f>W503*E503</f>
        <v>0</v>
      </c>
      <c r="Y503" s="112" t="n"/>
      <c r="Z503" s="183">
        <f>Y503*F503</f>
        <v>0</v>
      </c>
      <c r="AA503" s="108" t="n"/>
      <c r="AB503" s="191">
        <f>AA503*E503</f>
        <v>0</v>
      </c>
      <c r="AC503" s="112" t="n"/>
      <c r="AD503" s="183">
        <f>AC503*F503</f>
        <v>0</v>
      </c>
      <c r="AE503" s="108" t="n"/>
      <c r="AF503" s="191">
        <f>AE503*E503</f>
        <v>0</v>
      </c>
      <c r="AG503" s="112" t="n"/>
      <c r="AH503" s="183">
        <f>AG503*F503</f>
        <v>0</v>
      </c>
      <c r="AI503" s="108" t="n"/>
      <c r="AJ503" s="191">
        <f>AI503*E503</f>
        <v>0</v>
      </c>
      <c r="AK503" s="112" t="n"/>
      <c r="AL503" s="183">
        <f>AK503*F503</f>
        <v>0</v>
      </c>
      <c r="AM503" s="113" t="n"/>
      <c r="AN503" s="192">
        <f>AM503*E503</f>
        <v>0</v>
      </c>
      <c r="AO503" s="115" t="n"/>
      <c r="AP503" s="183">
        <f>AO503*F503</f>
        <v>0</v>
      </c>
      <c r="AQ503" s="113" t="n"/>
      <c r="AR503" s="192">
        <f>AQ503*E503</f>
        <v>0</v>
      </c>
      <c r="AS503" s="115" t="n"/>
      <c r="AT503" s="183">
        <f>AS503*F503</f>
        <v>0</v>
      </c>
      <c r="AU503" s="113" t="n"/>
      <c r="AV503" s="192">
        <f>AU503*E503</f>
        <v>0</v>
      </c>
      <c r="AW503" s="115" t="n"/>
      <c r="AX503" s="183">
        <f>AW503*F503</f>
        <v>0</v>
      </c>
      <c r="AY503" s="113" t="n"/>
      <c r="AZ503" s="192">
        <f>AY503*E503</f>
        <v>0</v>
      </c>
      <c r="BA503" s="115" t="n"/>
      <c r="BB503" s="183">
        <f>BA503*F503</f>
        <v>0</v>
      </c>
      <c r="BC503" s="113" t="n"/>
      <c r="BD503" s="192">
        <f>BC503*E503</f>
        <v>0</v>
      </c>
      <c r="BE503" s="115" t="n"/>
      <c r="BF503" s="183">
        <f>BE503*F503</f>
        <v>0</v>
      </c>
    </row>
    <row r="504" ht="56.4" customHeight="1">
      <c r="A504" s="19" t="inlineStr">
        <is>
          <t>08.031.0410</t>
        </is>
      </c>
      <c r="B504" s="15" t="inlineStr">
        <is>
          <t>כבלי נחושת מסוג XLPE) N2XY/FR-1) בחתך 1X120 ממ"ר קבועים למבנה, מונחים על סולמות או בתעלות או מושחלים בצינורות לרבות חיבור בשני הקצוות, כדוגמת "ארכה" או ש"ע</t>
        </is>
      </c>
      <c r="C504" s="14" t="inlineStr">
        <is>
          <t>מ'</t>
        </is>
      </c>
      <c r="D504" s="193" t="n">
        <v>138</v>
      </c>
      <c r="E504" s="180">
        <f>D504*(1-$E$2)</f>
        <v>117.3</v>
      </c>
      <c r="F504" s="194">
        <f>E504*(1+$F$2)</f>
        <v>123.165</v>
      </c>
      <c r="H504" s="46">
        <f>K504+O504+W504+AA504+AE504+AI504+AQ504+AU504+AY504+BC504</f>
        <v>0</v>
      </c>
      <c r="I504" s="59">
        <f>M504+Q504+U504+Y504+AC504+AG504+AK504+AO504+AS504+AW504+BA504+BE504</f>
        <v>0</v>
      </c>
      <c r="K504" s="108" t="n"/>
      <c r="L504" s="190">
        <f>K504*E504</f>
        <v>0</v>
      </c>
      <c r="M504" s="110" t="n"/>
      <c r="N504" s="183">
        <f>M504*F504</f>
        <v>0</v>
      </c>
      <c r="O504" s="108" t="n"/>
      <c r="P504" s="191">
        <f>O504*E504</f>
        <v>0</v>
      </c>
      <c r="Q504" s="112" t="n"/>
      <c r="R504" s="183">
        <f>Q504*F504</f>
        <v>0</v>
      </c>
      <c r="S504" s="108" t="n"/>
      <c r="T504" s="191">
        <f>S504*E504</f>
        <v>0</v>
      </c>
      <c r="U504" s="112" t="n"/>
      <c r="V504" s="183">
        <f>U504*F504</f>
        <v>0</v>
      </c>
      <c r="W504" s="108" t="n"/>
      <c r="X504" s="191">
        <f>W504*E504</f>
        <v>0</v>
      </c>
      <c r="Y504" s="112" t="n"/>
      <c r="Z504" s="183">
        <f>Y504*F504</f>
        <v>0</v>
      </c>
      <c r="AA504" s="108" t="n"/>
      <c r="AB504" s="191">
        <f>AA504*E504</f>
        <v>0</v>
      </c>
      <c r="AC504" s="112" t="n"/>
      <c r="AD504" s="183">
        <f>AC504*F504</f>
        <v>0</v>
      </c>
      <c r="AE504" s="108" t="n"/>
      <c r="AF504" s="191">
        <f>AE504*E504</f>
        <v>0</v>
      </c>
      <c r="AG504" s="112" t="n"/>
      <c r="AH504" s="183">
        <f>AG504*F504</f>
        <v>0</v>
      </c>
      <c r="AI504" s="108" t="n"/>
      <c r="AJ504" s="191">
        <f>AI504*E504</f>
        <v>0</v>
      </c>
      <c r="AK504" s="112" t="n"/>
      <c r="AL504" s="183">
        <f>AK504*F504</f>
        <v>0</v>
      </c>
      <c r="AM504" s="113" t="n"/>
      <c r="AN504" s="192">
        <f>AM504*E504</f>
        <v>0</v>
      </c>
      <c r="AO504" s="115" t="n"/>
      <c r="AP504" s="183">
        <f>AO504*F504</f>
        <v>0</v>
      </c>
      <c r="AQ504" s="113" t="n"/>
      <c r="AR504" s="192">
        <f>AQ504*E504</f>
        <v>0</v>
      </c>
      <c r="AS504" s="115" t="n"/>
      <c r="AT504" s="183">
        <f>AS504*F504</f>
        <v>0</v>
      </c>
      <c r="AU504" s="113" t="n"/>
      <c r="AV504" s="192">
        <f>AU504*E504</f>
        <v>0</v>
      </c>
      <c r="AW504" s="115" t="n"/>
      <c r="AX504" s="183">
        <f>AW504*F504</f>
        <v>0</v>
      </c>
      <c r="AY504" s="113" t="n"/>
      <c r="AZ504" s="192">
        <f>AY504*E504</f>
        <v>0</v>
      </c>
      <c r="BA504" s="115" t="n"/>
      <c r="BB504" s="183">
        <f>BA504*F504</f>
        <v>0</v>
      </c>
      <c r="BC504" s="113" t="n"/>
      <c r="BD504" s="192">
        <f>BC504*E504</f>
        <v>0</v>
      </c>
      <c r="BE504" s="115" t="n"/>
      <c r="BF504" s="183">
        <f>BE504*F504</f>
        <v>0</v>
      </c>
    </row>
    <row r="505" ht="56.4" customHeight="1">
      <c r="A505" s="19" t="inlineStr">
        <is>
          <t>08.031.0415</t>
        </is>
      </c>
      <c r="B505" s="15" t="inlineStr">
        <is>
          <t>כבלי נחושת מסוג XLPE) N2XY/FR-1) בחתך 1X150 ממ"ר קבועים למבנה, מונחים על סולמות או בתעלות או מושחלים בצינורות לרבות חיבור בשני הקצוות, כדוגמת "ארכה" או ש"ע</t>
        </is>
      </c>
      <c r="C505" s="14" t="inlineStr">
        <is>
          <t>מ'</t>
        </is>
      </c>
      <c r="D505" s="193" t="n">
        <v>160</v>
      </c>
      <c r="E505" s="180">
        <f>D505*(1-$E$2)</f>
        <v>136</v>
      </c>
      <c r="F505" s="194">
        <f>E505*(1+$F$2)</f>
        <v>142.8</v>
      </c>
      <c r="H505" s="46">
        <f>K505+O505+W505+AA505+AE505+AI505+AQ505+AU505+AY505+BC505</f>
        <v>0</v>
      </c>
      <c r="I505" s="59">
        <f>M505+Q505+U505+Y505+AC505+AG505+AK505+AO505+AS505+AW505+BA505+BE505</f>
        <v>0</v>
      </c>
      <c r="K505" s="108" t="n"/>
      <c r="L505" s="190">
        <f>K505*E505</f>
        <v>0</v>
      </c>
      <c r="M505" s="110" t="n"/>
      <c r="N505" s="183">
        <f>M505*F505</f>
        <v>0</v>
      </c>
      <c r="O505" s="108" t="n"/>
      <c r="P505" s="191">
        <f>O505*E505</f>
        <v>0</v>
      </c>
      <c r="Q505" s="112" t="n"/>
      <c r="R505" s="183">
        <f>Q505*F505</f>
        <v>0</v>
      </c>
      <c r="S505" s="108" t="n"/>
      <c r="T505" s="191">
        <f>S505*E505</f>
        <v>0</v>
      </c>
      <c r="U505" s="112" t="n"/>
      <c r="V505" s="183">
        <f>U505*F505</f>
        <v>0</v>
      </c>
      <c r="W505" s="108" t="n"/>
      <c r="X505" s="191">
        <f>W505*E505</f>
        <v>0</v>
      </c>
      <c r="Y505" s="112" t="n"/>
      <c r="Z505" s="183">
        <f>Y505*F505</f>
        <v>0</v>
      </c>
      <c r="AA505" s="108" t="n"/>
      <c r="AB505" s="191">
        <f>AA505*E505</f>
        <v>0</v>
      </c>
      <c r="AC505" s="112" t="n"/>
      <c r="AD505" s="183">
        <f>AC505*F505</f>
        <v>0</v>
      </c>
      <c r="AE505" s="108" t="n"/>
      <c r="AF505" s="191">
        <f>AE505*E505</f>
        <v>0</v>
      </c>
      <c r="AG505" s="112" t="n"/>
      <c r="AH505" s="183">
        <f>AG505*F505</f>
        <v>0</v>
      </c>
      <c r="AI505" s="108" t="n"/>
      <c r="AJ505" s="191">
        <f>AI505*E505</f>
        <v>0</v>
      </c>
      <c r="AK505" s="112" t="n"/>
      <c r="AL505" s="183">
        <f>AK505*F505</f>
        <v>0</v>
      </c>
      <c r="AM505" s="113" t="n"/>
      <c r="AN505" s="192">
        <f>AM505*E505</f>
        <v>0</v>
      </c>
      <c r="AO505" s="115" t="n"/>
      <c r="AP505" s="183">
        <f>AO505*F505</f>
        <v>0</v>
      </c>
      <c r="AQ505" s="113" t="n"/>
      <c r="AR505" s="192">
        <f>AQ505*E505</f>
        <v>0</v>
      </c>
      <c r="AS505" s="115" t="n"/>
      <c r="AT505" s="183">
        <f>AS505*F505</f>
        <v>0</v>
      </c>
      <c r="AU505" s="113" t="n"/>
      <c r="AV505" s="192">
        <f>AU505*E505</f>
        <v>0</v>
      </c>
      <c r="AW505" s="115" t="n"/>
      <c r="AX505" s="183">
        <f>AW505*F505</f>
        <v>0</v>
      </c>
      <c r="AY505" s="113" t="n"/>
      <c r="AZ505" s="192">
        <f>AY505*E505</f>
        <v>0</v>
      </c>
      <c r="BA505" s="115" t="n"/>
      <c r="BB505" s="183">
        <f>BA505*F505</f>
        <v>0</v>
      </c>
      <c r="BC505" s="113" t="n"/>
      <c r="BD505" s="192">
        <f>BC505*E505</f>
        <v>0</v>
      </c>
      <c r="BE505" s="115" t="n"/>
      <c r="BF505" s="183">
        <f>BE505*F505</f>
        <v>0</v>
      </c>
    </row>
    <row r="506" ht="56.4" customHeight="1">
      <c r="A506" s="19" t="inlineStr">
        <is>
          <t>08.031.0420</t>
        </is>
      </c>
      <c r="B506" s="15" t="inlineStr">
        <is>
          <t>כבלי נחושת מסוג XLPE) N2XY/FR-1) בחתך 1X185 ממ"ר קבועים למבנה, מונחים על סולמות או בתעלות או מושחלים בצינורות לרבות חיבור בשני הקצוות, כדוגמת "ארכה" או ש"ע</t>
        </is>
      </c>
      <c r="C506" s="14" t="inlineStr">
        <is>
          <t>מ'</t>
        </is>
      </c>
      <c r="D506" s="193" t="n">
        <v>190</v>
      </c>
      <c r="E506" s="180">
        <f>D506*(1-$E$2)</f>
        <v>161.5</v>
      </c>
      <c r="F506" s="194">
        <f>E506*(1+$F$2)</f>
        <v>169.57500000000002</v>
      </c>
      <c r="H506" s="46">
        <f>K506+O506+W506+AA506+AE506+AI506+AQ506+AU506+AY506+BC506</f>
        <v>0</v>
      </c>
      <c r="I506" s="59">
        <f>M506+Q506+U506+Y506+AC506+AG506+AK506+AO506+AS506+AW506+BA506+BE506</f>
        <v>0</v>
      </c>
      <c r="K506" s="108" t="n"/>
      <c r="L506" s="190">
        <f>K506*E506</f>
        <v>0</v>
      </c>
      <c r="M506" s="110" t="n"/>
      <c r="N506" s="183">
        <f>M506*F506</f>
        <v>0</v>
      </c>
      <c r="O506" s="108" t="n"/>
      <c r="P506" s="191">
        <f>O506*E506</f>
        <v>0</v>
      </c>
      <c r="Q506" s="112" t="n"/>
      <c r="R506" s="183">
        <f>Q506*F506</f>
        <v>0</v>
      </c>
      <c r="S506" s="108" t="n"/>
      <c r="T506" s="191">
        <f>S506*E506</f>
        <v>0</v>
      </c>
      <c r="U506" s="112" t="n"/>
      <c r="V506" s="183">
        <f>U506*F506</f>
        <v>0</v>
      </c>
      <c r="W506" s="108" t="n"/>
      <c r="X506" s="191">
        <f>W506*E506</f>
        <v>0</v>
      </c>
      <c r="Y506" s="112" t="n"/>
      <c r="Z506" s="183">
        <f>Y506*F506</f>
        <v>0</v>
      </c>
      <c r="AA506" s="108" t="n"/>
      <c r="AB506" s="191">
        <f>AA506*E506</f>
        <v>0</v>
      </c>
      <c r="AC506" s="112" t="n"/>
      <c r="AD506" s="183">
        <f>AC506*F506</f>
        <v>0</v>
      </c>
      <c r="AE506" s="108" t="n"/>
      <c r="AF506" s="191">
        <f>AE506*E506</f>
        <v>0</v>
      </c>
      <c r="AG506" s="112" t="n"/>
      <c r="AH506" s="183">
        <f>AG506*F506</f>
        <v>0</v>
      </c>
      <c r="AI506" s="108" t="n"/>
      <c r="AJ506" s="191">
        <f>AI506*E506</f>
        <v>0</v>
      </c>
      <c r="AK506" s="112" t="n"/>
      <c r="AL506" s="183">
        <f>AK506*F506</f>
        <v>0</v>
      </c>
      <c r="AM506" s="113" t="n"/>
      <c r="AN506" s="192">
        <f>AM506*E506</f>
        <v>0</v>
      </c>
      <c r="AO506" s="115" t="n"/>
      <c r="AP506" s="183">
        <f>AO506*F506</f>
        <v>0</v>
      </c>
      <c r="AQ506" s="113" t="n"/>
      <c r="AR506" s="192">
        <f>AQ506*E506</f>
        <v>0</v>
      </c>
      <c r="AS506" s="115" t="n"/>
      <c r="AT506" s="183">
        <f>AS506*F506</f>
        <v>0</v>
      </c>
      <c r="AU506" s="113" t="n"/>
      <c r="AV506" s="192">
        <f>AU506*E506</f>
        <v>0</v>
      </c>
      <c r="AW506" s="115" t="n"/>
      <c r="AX506" s="183">
        <f>AW506*F506</f>
        <v>0</v>
      </c>
      <c r="AY506" s="113" t="n"/>
      <c r="AZ506" s="192">
        <f>AY506*E506</f>
        <v>0</v>
      </c>
      <c r="BA506" s="115" t="n"/>
      <c r="BB506" s="183">
        <f>BA506*F506</f>
        <v>0</v>
      </c>
      <c r="BC506" s="113" t="n"/>
      <c r="BD506" s="192">
        <f>BC506*E506</f>
        <v>0</v>
      </c>
      <c r="BE506" s="115" t="n"/>
      <c r="BF506" s="183">
        <f>BE506*F506</f>
        <v>0</v>
      </c>
    </row>
    <row r="507" ht="56.4" customHeight="1">
      <c r="A507" s="19" t="inlineStr">
        <is>
          <t>08.031.0425</t>
        </is>
      </c>
      <c r="B507" s="15" t="inlineStr">
        <is>
          <t>כבלי נחושת מסוג XLPE) N2XY/FR-1) בחתך 1X240 ממ"ר קבועים למבנה, מונחים על סולמות או בתעלות או מושחלים בצינורות לרבות חיבור בשני הקצוות, כדוגמת "ארכה" או ש"ע</t>
        </is>
      </c>
      <c r="C507" s="14" t="inlineStr">
        <is>
          <t>מ'</t>
        </is>
      </c>
      <c r="D507" s="193" t="n">
        <v>272</v>
      </c>
      <c r="E507" s="180">
        <f>D507*(1-$E$2)</f>
        <v>231.2</v>
      </c>
      <c r="F507" s="194">
        <f>E507*(1+$F$2)</f>
        <v>242.76</v>
      </c>
      <c r="H507" s="46">
        <f>K507+O507+W507+AA507+AE507+AI507+AQ507+AU507+AY507+BC507</f>
        <v>0</v>
      </c>
      <c r="I507" s="59">
        <f>M507+Q507+U507+Y507+AC507+AG507+AK507+AO507+AS507+AW507+BA507+BE507</f>
        <v>0</v>
      </c>
      <c r="K507" s="108" t="n"/>
      <c r="L507" s="190">
        <f>K507*E507</f>
        <v>0</v>
      </c>
      <c r="M507" s="110" t="n"/>
      <c r="N507" s="183">
        <f>M507*F507</f>
        <v>0</v>
      </c>
      <c r="O507" s="108" t="n"/>
      <c r="P507" s="191">
        <f>O507*E507</f>
        <v>0</v>
      </c>
      <c r="Q507" s="112" t="n"/>
      <c r="R507" s="183">
        <f>Q507*F507</f>
        <v>0</v>
      </c>
      <c r="S507" s="108" t="n"/>
      <c r="T507" s="191">
        <f>S507*E507</f>
        <v>0</v>
      </c>
      <c r="U507" s="112" t="n"/>
      <c r="V507" s="183">
        <f>U507*F507</f>
        <v>0</v>
      </c>
      <c r="W507" s="108" t="n"/>
      <c r="X507" s="191">
        <f>W507*E507</f>
        <v>0</v>
      </c>
      <c r="Y507" s="112" t="n"/>
      <c r="Z507" s="183">
        <f>Y507*F507</f>
        <v>0</v>
      </c>
      <c r="AA507" s="108" t="n"/>
      <c r="AB507" s="191">
        <f>AA507*E507</f>
        <v>0</v>
      </c>
      <c r="AC507" s="112" t="n"/>
      <c r="AD507" s="183">
        <f>AC507*F507</f>
        <v>0</v>
      </c>
      <c r="AE507" s="108" t="n"/>
      <c r="AF507" s="191">
        <f>AE507*E507</f>
        <v>0</v>
      </c>
      <c r="AG507" s="112" t="n"/>
      <c r="AH507" s="183">
        <f>AG507*F507</f>
        <v>0</v>
      </c>
      <c r="AI507" s="108" t="n"/>
      <c r="AJ507" s="191">
        <f>AI507*E507</f>
        <v>0</v>
      </c>
      <c r="AK507" s="112" t="n"/>
      <c r="AL507" s="183">
        <f>AK507*F507</f>
        <v>0</v>
      </c>
      <c r="AM507" s="113" t="n"/>
      <c r="AN507" s="192">
        <f>AM507*E507</f>
        <v>0</v>
      </c>
      <c r="AO507" s="115" t="n"/>
      <c r="AP507" s="183">
        <f>AO507*F507</f>
        <v>0</v>
      </c>
      <c r="AQ507" s="113" t="n"/>
      <c r="AR507" s="192">
        <f>AQ507*E507</f>
        <v>0</v>
      </c>
      <c r="AS507" s="115" t="n"/>
      <c r="AT507" s="183">
        <f>AS507*F507</f>
        <v>0</v>
      </c>
      <c r="AU507" s="113" t="n"/>
      <c r="AV507" s="192">
        <f>AU507*E507</f>
        <v>0</v>
      </c>
      <c r="AW507" s="115" t="n"/>
      <c r="AX507" s="183">
        <f>AW507*F507</f>
        <v>0</v>
      </c>
      <c r="AY507" s="113" t="n"/>
      <c r="AZ507" s="192">
        <f>AY507*E507</f>
        <v>0</v>
      </c>
      <c r="BA507" s="115" t="n"/>
      <c r="BB507" s="183">
        <f>BA507*F507</f>
        <v>0</v>
      </c>
      <c r="BC507" s="113" t="n"/>
      <c r="BD507" s="192">
        <f>BC507*E507</f>
        <v>0</v>
      </c>
      <c r="BE507" s="115" t="n"/>
      <c r="BF507" s="183">
        <f>BE507*F507</f>
        <v>0</v>
      </c>
    </row>
    <row r="508" ht="56.4" customHeight="1">
      <c r="A508" s="19" t="inlineStr">
        <is>
          <t>08.031.0450</t>
        </is>
      </c>
      <c r="B508" s="15" t="inlineStr">
        <is>
          <t>כבלי נחושת מסוג XLPE) N2XY/FR-1) בחתך 1X300 ממ"ר קבועים למבנה, מונחים על סולמות או בתעלות או מושחלים בצינורות לרבות חיבור בשני הקצוות, כדוגמת "ארכה" או ש"ע</t>
        </is>
      </c>
      <c r="C508" s="14" t="inlineStr">
        <is>
          <t>מ'</t>
        </is>
      </c>
      <c r="D508" s="193" t="n">
        <v>285</v>
      </c>
      <c r="E508" s="180">
        <f>D508*(1-$E$2)</f>
        <v>242.25</v>
      </c>
      <c r="F508" s="194">
        <f>E508*(1+$F$2)</f>
        <v>254.3625</v>
      </c>
      <c r="H508" s="46">
        <f>K508+O508+W508+AA508+AE508+AI508+AQ508+AU508+AY508+BC508</f>
        <v>0</v>
      </c>
      <c r="I508" s="59">
        <f>M508+Q508+U508+Y508+AC508+AG508+AK508+AO508+AS508+AW508+BA508+BE508</f>
        <v>0</v>
      </c>
      <c r="K508" s="108" t="n"/>
      <c r="L508" s="190">
        <f>K508*E508</f>
        <v>0</v>
      </c>
      <c r="M508" s="110" t="n"/>
      <c r="N508" s="183">
        <f>M508*F508</f>
        <v>0</v>
      </c>
      <c r="O508" s="108" t="n"/>
      <c r="P508" s="191">
        <f>O508*E508</f>
        <v>0</v>
      </c>
      <c r="Q508" s="112" t="n"/>
      <c r="R508" s="183">
        <f>Q508*F508</f>
        <v>0</v>
      </c>
      <c r="S508" s="108" t="n"/>
      <c r="T508" s="191">
        <f>S508*E508</f>
        <v>0</v>
      </c>
      <c r="U508" s="112" t="n"/>
      <c r="V508" s="183">
        <f>U508*F508</f>
        <v>0</v>
      </c>
      <c r="W508" s="108" t="n"/>
      <c r="X508" s="191">
        <f>W508*E508</f>
        <v>0</v>
      </c>
      <c r="Y508" s="112" t="n"/>
      <c r="Z508" s="183">
        <f>Y508*F508</f>
        <v>0</v>
      </c>
      <c r="AA508" s="108" t="n"/>
      <c r="AB508" s="191">
        <f>AA508*E508</f>
        <v>0</v>
      </c>
      <c r="AC508" s="112" t="n"/>
      <c r="AD508" s="183">
        <f>AC508*F508</f>
        <v>0</v>
      </c>
      <c r="AE508" s="108" t="n"/>
      <c r="AF508" s="191">
        <f>AE508*E508</f>
        <v>0</v>
      </c>
      <c r="AG508" s="112" t="n"/>
      <c r="AH508" s="183">
        <f>AG508*F508</f>
        <v>0</v>
      </c>
      <c r="AI508" s="108" t="n"/>
      <c r="AJ508" s="191">
        <f>AI508*E508</f>
        <v>0</v>
      </c>
      <c r="AK508" s="112" t="n"/>
      <c r="AL508" s="183">
        <f>AK508*F508</f>
        <v>0</v>
      </c>
      <c r="AM508" s="113" t="n"/>
      <c r="AN508" s="192">
        <f>AM508*E508</f>
        <v>0</v>
      </c>
      <c r="AO508" s="115" t="n"/>
      <c r="AP508" s="183">
        <f>AO508*F508</f>
        <v>0</v>
      </c>
      <c r="AQ508" s="113" t="n"/>
      <c r="AR508" s="192">
        <f>AQ508*E508</f>
        <v>0</v>
      </c>
      <c r="AS508" s="115" t="n"/>
      <c r="AT508" s="183">
        <f>AS508*F508</f>
        <v>0</v>
      </c>
      <c r="AU508" s="113" t="n"/>
      <c r="AV508" s="192">
        <f>AU508*E508</f>
        <v>0</v>
      </c>
      <c r="AW508" s="115" t="n"/>
      <c r="AX508" s="183">
        <f>AW508*F508</f>
        <v>0</v>
      </c>
      <c r="AY508" s="113" t="n"/>
      <c r="AZ508" s="192">
        <f>AY508*E508</f>
        <v>0</v>
      </c>
      <c r="BA508" s="115" t="n"/>
      <c r="BB508" s="183">
        <f>BA508*F508</f>
        <v>0</v>
      </c>
      <c r="BC508" s="113" t="n"/>
      <c r="BD508" s="192">
        <f>BC508*E508</f>
        <v>0</v>
      </c>
      <c r="BE508" s="115" t="n"/>
      <c r="BF508" s="183">
        <f>BE508*F508</f>
        <v>0</v>
      </c>
    </row>
    <row r="509" ht="42.6" customHeight="1">
      <c r="A509" s="19" t="inlineStr">
        <is>
          <t>08.031.0500</t>
        </is>
      </c>
      <c r="B509" s="15" t="inlineStr">
        <is>
          <t>כבלי פיקוד מסוג N2XY/FR-1 בחתך 7X1.5 ממ"ר, מונחים על סולמות או בתעלות או מושחלים בצינורות לרבות חיבור בשני הקצוות, כדוגמת "ארכה" או ש"ע</t>
        </is>
      </c>
      <c r="C509" s="14" t="inlineStr">
        <is>
          <t>מ'</t>
        </is>
      </c>
      <c r="D509" s="193" t="n">
        <v>22.7</v>
      </c>
      <c r="E509" s="180">
        <f>D509*(1-$E$2)</f>
        <v>19.294999999999998</v>
      </c>
      <c r="F509" s="194">
        <f>E509*(1+$F$2)</f>
        <v>20.25975</v>
      </c>
      <c r="H509" s="46">
        <f>K509+O509+W509+AA509+AE509+AI509+AQ509+AU509+AY509+BC509</f>
        <v>0</v>
      </c>
      <c r="I509" s="59">
        <f>M509+Q509+U509+Y509+AC509+AG509+AK509+AO509+AS509+AW509+BA509+BE509</f>
        <v>0</v>
      </c>
      <c r="K509" s="108" t="n"/>
      <c r="L509" s="190">
        <f>K509*E509</f>
        <v>0</v>
      </c>
      <c r="M509" s="110" t="n"/>
      <c r="N509" s="183">
        <f>M509*F509</f>
        <v>0</v>
      </c>
      <c r="O509" s="108" t="n"/>
      <c r="P509" s="191">
        <f>O509*E509</f>
        <v>0</v>
      </c>
      <c r="Q509" s="112" t="n"/>
      <c r="R509" s="183">
        <f>Q509*F509</f>
        <v>0</v>
      </c>
      <c r="S509" s="108" t="n"/>
      <c r="T509" s="191">
        <f>S509*E509</f>
        <v>0</v>
      </c>
      <c r="U509" s="112" t="n"/>
      <c r="V509" s="183">
        <f>U509*F509</f>
        <v>0</v>
      </c>
      <c r="W509" s="108" t="n"/>
      <c r="X509" s="191">
        <f>W509*E509</f>
        <v>0</v>
      </c>
      <c r="Y509" s="112" t="n"/>
      <c r="Z509" s="183">
        <f>Y509*F509</f>
        <v>0</v>
      </c>
      <c r="AA509" s="108" t="n"/>
      <c r="AB509" s="191">
        <f>AA509*E509</f>
        <v>0</v>
      </c>
      <c r="AC509" s="112" t="n"/>
      <c r="AD509" s="183">
        <f>AC509*F509</f>
        <v>0</v>
      </c>
      <c r="AE509" s="108" t="n"/>
      <c r="AF509" s="191">
        <f>AE509*E509</f>
        <v>0</v>
      </c>
      <c r="AG509" s="112" t="n"/>
      <c r="AH509" s="183">
        <f>AG509*F509</f>
        <v>0</v>
      </c>
      <c r="AI509" s="108" t="n"/>
      <c r="AJ509" s="191">
        <f>AI509*E509</f>
        <v>0</v>
      </c>
      <c r="AK509" s="112" t="n"/>
      <c r="AL509" s="183">
        <f>AK509*F509</f>
        <v>0</v>
      </c>
      <c r="AM509" s="113" t="n"/>
      <c r="AN509" s="192">
        <f>AM509*E509</f>
        <v>0</v>
      </c>
      <c r="AO509" s="115" t="n"/>
      <c r="AP509" s="183">
        <f>AO509*F509</f>
        <v>0</v>
      </c>
      <c r="AQ509" s="113" t="n"/>
      <c r="AR509" s="192">
        <f>AQ509*E509</f>
        <v>0</v>
      </c>
      <c r="AS509" s="115" t="n"/>
      <c r="AT509" s="183">
        <f>AS509*F509</f>
        <v>0</v>
      </c>
      <c r="AU509" s="113" t="n"/>
      <c r="AV509" s="192">
        <f>AU509*E509</f>
        <v>0</v>
      </c>
      <c r="AW509" s="115" t="n"/>
      <c r="AX509" s="183">
        <f>AW509*F509</f>
        <v>0</v>
      </c>
      <c r="AY509" s="113" t="n"/>
      <c r="AZ509" s="192">
        <f>AY509*E509</f>
        <v>0</v>
      </c>
      <c r="BA509" s="115" t="n"/>
      <c r="BB509" s="183">
        <f>BA509*F509</f>
        <v>0</v>
      </c>
      <c r="BC509" s="113" t="n"/>
      <c r="BD509" s="192">
        <f>BC509*E509</f>
        <v>0</v>
      </c>
      <c r="BE509" s="115" t="n"/>
      <c r="BF509" s="183">
        <f>BE509*F509</f>
        <v>0</v>
      </c>
    </row>
    <row r="510" ht="42.6" customHeight="1">
      <c r="A510" s="19" t="inlineStr">
        <is>
          <t>08.031.0510</t>
        </is>
      </c>
      <c r="B510" s="15" t="inlineStr">
        <is>
          <t>כבלי פיקוד מסוג N2XY/FR-1 בחתך 7X2.5 ממ"ר, מונחים על סולמות או בתעלות או מושחלים בצינורות לרבות חיבור בשני הקצוות, כדוגמת "ארכה" או ש"ע</t>
        </is>
      </c>
      <c r="C510" s="14" t="inlineStr">
        <is>
          <t>מ'</t>
        </is>
      </c>
      <c r="D510" s="193" t="n">
        <v>30.1</v>
      </c>
      <c r="E510" s="180">
        <f>D510*(1-$E$2)</f>
        <v>25.585</v>
      </c>
      <c r="F510" s="194">
        <f>E510*(1+$F$2)</f>
        <v>26.864250000000002</v>
      </c>
      <c r="H510" s="46">
        <f>K510+O510+W510+AA510+AE510+AI510+AQ510+AU510+AY510+BC510</f>
        <v>0</v>
      </c>
      <c r="I510" s="59">
        <f>M510+Q510+U510+Y510+AC510+AG510+AK510+AO510+AS510+AW510+BA510+BE510</f>
        <v>0</v>
      </c>
      <c r="K510" s="108" t="n"/>
      <c r="L510" s="190">
        <f>K510*E510</f>
        <v>0</v>
      </c>
      <c r="M510" s="110" t="n"/>
      <c r="N510" s="183">
        <f>M510*F510</f>
        <v>0</v>
      </c>
      <c r="O510" s="108" t="n"/>
      <c r="P510" s="191">
        <f>O510*E510</f>
        <v>0</v>
      </c>
      <c r="Q510" s="112" t="n"/>
      <c r="R510" s="183">
        <f>Q510*F510</f>
        <v>0</v>
      </c>
      <c r="S510" s="108" t="n"/>
      <c r="T510" s="191">
        <f>S510*E510</f>
        <v>0</v>
      </c>
      <c r="U510" s="112" t="n"/>
      <c r="V510" s="183">
        <f>U510*F510</f>
        <v>0</v>
      </c>
      <c r="W510" s="108" t="n"/>
      <c r="X510" s="191">
        <f>W510*E510</f>
        <v>0</v>
      </c>
      <c r="Y510" s="112" t="n"/>
      <c r="Z510" s="183">
        <f>Y510*F510</f>
        <v>0</v>
      </c>
      <c r="AA510" s="108" t="n"/>
      <c r="AB510" s="191">
        <f>AA510*E510</f>
        <v>0</v>
      </c>
      <c r="AC510" s="112" t="n"/>
      <c r="AD510" s="183">
        <f>AC510*F510</f>
        <v>0</v>
      </c>
      <c r="AE510" s="108" t="n"/>
      <c r="AF510" s="191">
        <f>AE510*E510</f>
        <v>0</v>
      </c>
      <c r="AG510" s="112" t="n"/>
      <c r="AH510" s="183">
        <f>AG510*F510</f>
        <v>0</v>
      </c>
      <c r="AI510" s="108" t="n"/>
      <c r="AJ510" s="191">
        <f>AI510*E510</f>
        <v>0</v>
      </c>
      <c r="AK510" s="112" t="n"/>
      <c r="AL510" s="183">
        <f>AK510*F510</f>
        <v>0</v>
      </c>
      <c r="AM510" s="113" t="n"/>
      <c r="AN510" s="192">
        <f>AM510*E510</f>
        <v>0</v>
      </c>
      <c r="AO510" s="115" t="n"/>
      <c r="AP510" s="183">
        <f>AO510*F510</f>
        <v>0</v>
      </c>
      <c r="AQ510" s="113" t="n"/>
      <c r="AR510" s="192">
        <f>AQ510*E510</f>
        <v>0</v>
      </c>
      <c r="AS510" s="115" t="n"/>
      <c r="AT510" s="183">
        <f>AS510*F510</f>
        <v>0</v>
      </c>
      <c r="AU510" s="113" t="n"/>
      <c r="AV510" s="192">
        <f>AU510*E510</f>
        <v>0</v>
      </c>
      <c r="AW510" s="115" t="n"/>
      <c r="AX510" s="183">
        <f>AW510*F510</f>
        <v>0</v>
      </c>
      <c r="AY510" s="113" t="n"/>
      <c r="AZ510" s="192">
        <f>AY510*E510</f>
        <v>0</v>
      </c>
      <c r="BA510" s="115" t="n"/>
      <c r="BB510" s="183">
        <f>BA510*F510</f>
        <v>0</v>
      </c>
      <c r="BC510" s="113" t="n"/>
      <c r="BD510" s="192">
        <f>BC510*E510</f>
        <v>0</v>
      </c>
      <c r="BE510" s="115" t="n"/>
      <c r="BF510" s="183">
        <f>BE510*F510</f>
        <v>0</v>
      </c>
    </row>
    <row r="511" ht="42.6" customHeight="1">
      <c r="A511" s="19" t="inlineStr">
        <is>
          <t>08.031.0520</t>
        </is>
      </c>
      <c r="B511" s="15" t="inlineStr">
        <is>
          <t>כבלי פיקוד מסוג N2XY/FR-1 בחתך 10X1.5 ממ"ר, מונחים על סולמות או בתעלות או מושחלים בצינורות לרבות חיבור בשני הקצוות, כדוגמת "ארכה" או ש"ע</t>
        </is>
      </c>
      <c r="C511" s="14" t="inlineStr">
        <is>
          <t>מ'</t>
        </is>
      </c>
      <c r="D511" s="193" t="n">
        <v>31.5</v>
      </c>
      <c r="E511" s="180">
        <f>D511*(1-$E$2)</f>
        <v>26.775</v>
      </c>
      <c r="F511" s="194">
        <f>E511*(1+$F$2)</f>
        <v>28.11375</v>
      </c>
      <c r="H511" s="46">
        <f>K511+O511+W511+AA511+AE511+AI511+AQ511+AU511+AY511+BC511</f>
        <v>0</v>
      </c>
      <c r="I511" s="59">
        <f>M511+Q511+U511+Y511+AC511+AG511+AK511+AO511+AS511+AW511+BA511+BE511</f>
        <v>0</v>
      </c>
      <c r="K511" s="108" t="n"/>
      <c r="L511" s="190">
        <f>K511*E511</f>
        <v>0</v>
      </c>
      <c r="M511" s="110" t="n"/>
      <c r="N511" s="183">
        <f>M511*F511</f>
        <v>0</v>
      </c>
      <c r="O511" s="108" t="n"/>
      <c r="P511" s="191">
        <f>O511*E511</f>
        <v>0</v>
      </c>
      <c r="Q511" s="112" t="n"/>
      <c r="R511" s="183">
        <f>Q511*F511</f>
        <v>0</v>
      </c>
      <c r="S511" s="108" t="n"/>
      <c r="T511" s="191">
        <f>S511*E511</f>
        <v>0</v>
      </c>
      <c r="U511" s="112" t="n"/>
      <c r="V511" s="183">
        <f>U511*F511</f>
        <v>0</v>
      </c>
      <c r="W511" s="108" t="n"/>
      <c r="X511" s="191">
        <f>W511*E511</f>
        <v>0</v>
      </c>
      <c r="Y511" s="112" t="n"/>
      <c r="Z511" s="183">
        <f>Y511*F511</f>
        <v>0</v>
      </c>
      <c r="AA511" s="108" t="n"/>
      <c r="AB511" s="191">
        <f>AA511*E511</f>
        <v>0</v>
      </c>
      <c r="AC511" s="112" t="n"/>
      <c r="AD511" s="183">
        <f>AC511*F511</f>
        <v>0</v>
      </c>
      <c r="AE511" s="108" t="n"/>
      <c r="AF511" s="191">
        <f>AE511*E511</f>
        <v>0</v>
      </c>
      <c r="AG511" s="112" t="n"/>
      <c r="AH511" s="183">
        <f>AG511*F511</f>
        <v>0</v>
      </c>
      <c r="AI511" s="108" t="n"/>
      <c r="AJ511" s="191">
        <f>AI511*E511</f>
        <v>0</v>
      </c>
      <c r="AK511" s="112" t="n"/>
      <c r="AL511" s="183">
        <f>AK511*F511</f>
        <v>0</v>
      </c>
      <c r="AM511" s="113" t="n"/>
      <c r="AN511" s="192">
        <f>AM511*E511</f>
        <v>0</v>
      </c>
      <c r="AO511" s="115" t="n"/>
      <c r="AP511" s="183">
        <f>AO511*F511</f>
        <v>0</v>
      </c>
      <c r="AQ511" s="113" t="n"/>
      <c r="AR511" s="192">
        <f>AQ511*E511</f>
        <v>0</v>
      </c>
      <c r="AS511" s="115" t="n"/>
      <c r="AT511" s="183">
        <f>AS511*F511</f>
        <v>0</v>
      </c>
      <c r="AU511" s="113" t="n"/>
      <c r="AV511" s="192">
        <f>AU511*E511</f>
        <v>0</v>
      </c>
      <c r="AW511" s="115" t="n"/>
      <c r="AX511" s="183">
        <f>AW511*F511</f>
        <v>0</v>
      </c>
      <c r="AY511" s="113" t="n"/>
      <c r="AZ511" s="192">
        <f>AY511*E511</f>
        <v>0</v>
      </c>
      <c r="BA511" s="115" t="n"/>
      <c r="BB511" s="183">
        <f>BA511*F511</f>
        <v>0</v>
      </c>
      <c r="BC511" s="113" t="n"/>
      <c r="BD511" s="192">
        <f>BC511*E511</f>
        <v>0</v>
      </c>
      <c r="BE511" s="115" t="n"/>
      <c r="BF511" s="183">
        <f>BE511*F511</f>
        <v>0</v>
      </c>
    </row>
    <row r="512" ht="42.6" customHeight="1">
      <c r="A512" s="19" t="inlineStr">
        <is>
          <t>08.031.0530</t>
        </is>
      </c>
      <c r="B512" s="15" t="inlineStr">
        <is>
          <t>כבלי פיקוד מסוג N2XY/FR-1 בחתך 10X2.5 ממ"ר, מונחים על סולמות או בתעלות או מושחלים בצינורות לרבות חיבור בשני הקצוות, כדוגמת "ארכה" או ש"ע</t>
        </is>
      </c>
      <c r="C512" s="14" t="inlineStr">
        <is>
          <t>מ'</t>
        </is>
      </c>
      <c r="D512" s="193" t="n">
        <v>41.3</v>
      </c>
      <c r="E512" s="180">
        <f>D512*(1-$E$2)</f>
        <v>35.105</v>
      </c>
      <c r="F512" s="194">
        <f>E512*(1+$F$2)</f>
        <v>36.86025</v>
      </c>
      <c r="H512" s="46">
        <f>K512+O512+W512+AA512+AE512+AI512+AQ512+AU512+AY512+BC512</f>
        <v>0</v>
      </c>
      <c r="I512" s="59">
        <f>M512+Q512+U512+Y512+AC512+AG512+AK512+AO512+AS512+AW512+BA512+BE512</f>
        <v>0</v>
      </c>
      <c r="K512" s="108" t="n"/>
      <c r="L512" s="190">
        <f>K512*E512</f>
        <v>0</v>
      </c>
      <c r="M512" s="110" t="n"/>
      <c r="N512" s="183">
        <f>M512*F512</f>
        <v>0</v>
      </c>
      <c r="O512" s="108" t="n"/>
      <c r="P512" s="191">
        <f>O512*E512</f>
        <v>0</v>
      </c>
      <c r="Q512" s="112" t="n"/>
      <c r="R512" s="183">
        <f>Q512*F512</f>
        <v>0</v>
      </c>
      <c r="S512" s="108" t="n"/>
      <c r="T512" s="191">
        <f>S512*E512</f>
        <v>0</v>
      </c>
      <c r="U512" s="112" t="n"/>
      <c r="V512" s="183">
        <f>U512*F512</f>
        <v>0</v>
      </c>
      <c r="W512" s="108" t="n"/>
      <c r="X512" s="191">
        <f>W512*E512</f>
        <v>0</v>
      </c>
      <c r="Y512" s="112" t="n"/>
      <c r="Z512" s="183">
        <f>Y512*F512</f>
        <v>0</v>
      </c>
      <c r="AA512" s="108" t="n"/>
      <c r="AB512" s="191">
        <f>AA512*E512</f>
        <v>0</v>
      </c>
      <c r="AC512" s="112" t="n"/>
      <c r="AD512" s="183">
        <f>AC512*F512</f>
        <v>0</v>
      </c>
      <c r="AE512" s="108" t="n"/>
      <c r="AF512" s="191">
        <f>AE512*E512</f>
        <v>0</v>
      </c>
      <c r="AG512" s="112" t="n"/>
      <c r="AH512" s="183">
        <f>AG512*F512</f>
        <v>0</v>
      </c>
      <c r="AI512" s="108" t="n"/>
      <c r="AJ512" s="191">
        <f>AI512*E512</f>
        <v>0</v>
      </c>
      <c r="AK512" s="112" t="n"/>
      <c r="AL512" s="183">
        <f>AK512*F512</f>
        <v>0</v>
      </c>
      <c r="AM512" s="113" t="n"/>
      <c r="AN512" s="192">
        <f>AM512*E512</f>
        <v>0</v>
      </c>
      <c r="AO512" s="115" t="n"/>
      <c r="AP512" s="183">
        <f>AO512*F512</f>
        <v>0</v>
      </c>
      <c r="AQ512" s="113" t="n"/>
      <c r="AR512" s="192">
        <f>AQ512*E512</f>
        <v>0</v>
      </c>
      <c r="AS512" s="115" t="n"/>
      <c r="AT512" s="183">
        <f>AS512*F512</f>
        <v>0</v>
      </c>
      <c r="AU512" s="113" t="n"/>
      <c r="AV512" s="192">
        <f>AU512*E512</f>
        <v>0</v>
      </c>
      <c r="AW512" s="115" t="n"/>
      <c r="AX512" s="183">
        <f>AW512*F512</f>
        <v>0</v>
      </c>
      <c r="AY512" s="113" t="n"/>
      <c r="AZ512" s="192">
        <f>AY512*E512</f>
        <v>0</v>
      </c>
      <c r="BA512" s="115" t="n"/>
      <c r="BB512" s="183">
        <f>BA512*F512</f>
        <v>0</v>
      </c>
      <c r="BC512" s="113" t="n"/>
      <c r="BD512" s="192">
        <f>BC512*E512</f>
        <v>0</v>
      </c>
      <c r="BE512" s="115" t="n"/>
      <c r="BF512" s="183">
        <f>BE512*F512</f>
        <v>0</v>
      </c>
    </row>
    <row r="513" ht="42.6" customHeight="1">
      <c r="A513" s="19" t="inlineStr">
        <is>
          <t>08.031.0540</t>
        </is>
      </c>
      <c r="B513" s="15" t="inlineStr">
        <is>
          <t>כבלי פיקוד מסוג N2XY/FR-1 בחתך 12X1.5 ממ"ר, מונחים על סולמות או בתעלות או מושחלים בצינורות לרבות חיבור בשני הקצוות, כדוגמת "ארכה" או ש"ע</t>
        </is>
      </c>
      <c r="C513" s="14" t="inlineStr">
        <is>
          <t>מ'</t>
        </is>
      </c>
      <c r="D513" s="193" t="n">
        <v>38.7</v>
      </c>
      <c r="E513" s="180">
        <f>D513*(1-$E$2)</f>
        <v>32.895</v>
      </c>
      <c r="F513" s="194">
        <f>E513*(1+$F$2)</f>
        <v>34.539750000000005</v>
      </c>
      <c r="H513" s="46">
        <f>K513+O513+W513+AA513+AE513+AI513+AQ513+AU513+AY513+BC513</f>
        <v>0</v>
      </c>
      <c r="I513" s="59">
        <f>M513+Q513+U513+Y513+AC513+AG513+AK513+AO513+AS513+AW513+BA513+BE513</f>
        <v>0</v>
      </c>
      <c r="K513" s="108" t="n"/>
      <c r="L513" s="190">
        <f>K513*E513</f>
        <v>0</v>
      </c>
      <c r="M513" s="110" t="n"/>
      <c r="N513" s="183">
        <f>M513*F513</f>
        <v>0</v>
      </c>
      <c r="O513" s="108" t="n"/>
      <c r="P513" s="191">
        <f>O513*E513</f>
        <v>0</v>
      </c>
      <c r="Q513" s="112" t="n"/>
      <c r="R513" s="183">
        <f>Q513*F513</f>
        <v>0</v>
      </c>
      <c r="S513" s="108" t="n"/>
      <c r="T513" s="191">
        <f>S513*E513</f>
        <v>0</v>
      </c>
      <c r="U513" s="112" t="n"/>
      <c r="V513" s="183">
        <f>U513*F513</f>
        <v>0</v>
      </c>
      <c r="W513" s="108" t="n"/>
      <c r="X513" s="191">
        <f>W513*E513</f>
        <v>0</v>
      </c>
      <c r="Y513" s="112" t="n"/>
      <c r="Z513" s="183">
        <f>Y513*F513</f>
        <v>0</v>
      </c>
      <c r="AA513" s="108" t="n"/>
      <c r="AB513" s="191">
        <f>AA513*E513</f>
        <v>0</v>
      </c>
      <c r="AC513" s="112" t="n"/>
      <c r="AD513" s="183">
        <f>AC513*F513</f>
        <v>0</v>
      </c>
      <c r="AE513" s="108" t="n"/>
      <c r="AF513" s="191">
        <f>AE513*E513</f>
        <v>0</v>
      </c>
      <c r="AG513" s="112" t="n"/>
      <c r="AH513" s="183">
        <f>AG513*F513</f>
        <v>0</v>
      </c>
      <c r="AI513" s="108" t="n"/>
      <c r="AJ513" s="191">
        <f>AI513*E513</f>
        <v>0</v>
      </c>
      <c r="AK513" s="112" t="n"/>
      <c r="AL513" s="183">
        <f>AK513*F513</f>
        <v>0</v>
      </c>
      <c r="AM513" s="113" t="n"/>
      <c r="AN513" s="192">
        <f>AM513*E513</f>
        <v>0</v>
      </c>
      <c r="AO513" s="115" t="n"/>
      <c r="AP513" s="183">
        <f>AO513*F513</f>
        <v>0</v>
      </c>
      <c r="AQ513" s="113" t="n"/>
      <c r="AR513" s="192">
        <f>AQ513*E513</f>
        <v>0</v>
      </c>
      <c r="AS513" s="115" t="n"/>
      <c r="AT513" s="183">
        <f>AS513*F513</f>
        <v>0</v>
      </c>
      <c r="AU513" s="113" t="n"/>
      <c r="AV513" s="192">
        <f>AU513*E513</f>
        <v>0</v>
      </c>
      <c r="AW513" s="115" t="n"/>
      <c r="AX513" s="183">
        <f>AW513*F513</f>
        <v>0</v>
      </c>
      <c r="AY513" s="113" t="n"/>
      <c r="AZ513" s="192">
        <f>AY513*E513</f>
        <v>0</v>
      </c>
      <c r="BA513" s="115" t="n"/>
      <c r="BB513" s="183">
        <f>BA513*F513</f>
        <v>0</v>
      </c>
      <c r="BC513" s="113" t="n"/>
      <c r="BD513" s="192">
        <f>BC513*E513</f>
        <v>0</v>
      </c>
      <c r="BE513" s="115" t="n"/>
      <c r="BF513" s="183">
        <f>BE513*F513</f>
        <v>0</v>
      </c>
    </row>
    <row r="514" ht="42.6" customHeight="1">
      <c r="A514" s="19" t="inlineStr">
        <is>
          <t>08.031.0550</t>
        </is>
      </c>
      <c r="B514" s="15" t="inlineStr">
        <is>
          <t>כבלי פיקוד מסוג N2XY/FR-1 בחתך 12X2.5 ממ"ר, מונחים על סולמות או בתעלות או מושחלים בצינורות לרבות חיבור בשני הקצוות, כדוגמת "ארכה" או ש"ע</t>
        </is>
      </c>
      <c r="C514" s="14" t="inlineStr">
        <is>
          <t>מ'</t>
        </is>
      </c>
      <c r="D514" s="193" t="n">
        <v>49.3</v>
      </c>
      <c r="E514" s="180">
        <f>D514*(1-$E$2)</f>
        <v>41.904999999999994</v>
      </c>
      <c r="F514" s="194">
        <f>E514*(1+$F$2)</f>
        <v>44.000249999999994</v>
      </c>
      <c r="H514" s="46">
        <f>K514+O514+W514+AA514+AE514+AI514+AQ514+AU514+AY514+BC514</f>
        <v>0</v>
      </c>
      <c r="I514" s="59">
        <f>M514+Q514+U514+Y514+AC514+AG514+AK514+AO514+AS514+AW514+BA514+BE514</f>
        <v>0</v>
      </c>
      <c r="K514" s="108" t="n"/>
      <c r="L514" s="190">
        <f>K514*E514</f>
        <v>0</v>
      </c>
      <c r="M514" s="110" t="n"/>
      <c r="N514" s="183">
        <f>M514*F514</f>
        <v>0</v>
      </c>
      <c r="O514" s="108" t="n"/>
      <c r="P514" s="191">
        <f>O514*E514</f>
        <v>0</v>
      </c>
      <c r="Q514" s="112" t="n"/>
      <c r="R514" s="183">
        <f>Q514*F514</f>
        <v>0</v>
      </c>
      <c r="S514" s="108" t="n"/>
      <c r="T514" s="191">
        <f>S514*E514</f>
        <v>0</v>
      </c>
      <c r="U514" s="112" t="n"/>
      <c r="V514" s="183">
        <f>U514*F514</f>
        <v>0</v>
      </c>
      <c r="W514" s="108" t="n"/>
      <c r="X514" s="191">
        <f>W514*E514</f>
        <v>0</v>
      </c>
      <c r="Y514" s="112" t="n"/>
      <c r="Z514" s="183">
        <f>Y514*F514</f>
        <v>0</v>
      </c>
      <c r="AA514" s="108" t="n"/>
      <c r="AB514" s="191">
        <f>AA514*E514</f>
        <v>0</v>
      </c>
      <c r="AC514" s="112" t="n"/>
      <c r="AD514" s="183">
        <f>AC514*F514</f>
        <v>0</v>
      </c>
      <c r="AE514" s="108" t="n"/>
      <c r="AF514" s="191">
        <f>AE514*E514</f>
        <v>0</v>
      </c>
      <c r="AG514" s="112" t="n"/>
      <c r="AH514" s="183">
        <f>AG514*F514</f>
        <v>0</v>
      </c>
      <c r="AI514" s="108" t="n"/>
      <c r="AJ514" s="191">
        <f>AI514*E514</f>
        <v>0</v>
      </c>
      <c r="AK514" s="112" t="n"/>
      <c r="AL514" s="183">
        <f>AK514*F514</f>
        <v>0</v>
      </c>
      <c r="AM514" s="113" t="n"/>
      <c r="AN514" s="192">
        <f>AM514*E514</f>
        <v>0</v>
      </c>
      <c r="AO514" s="115" t="n"/>
      <c r="AP514" s="183">
        <f>AO514*F514</f>
        <v>0</v>
      </c>
      <c r="AQ514" s="113" t="n"/>
      <c r="AR514" s="192">
        <f>AQ514*E514</f>
        <v>0</v>
      </c>
      <c r="AS514" s="115" t="n"/>
      <c r="AT514" s="183">
        <f>AS514*F514</f>
        <v>0</v>
      </c>
      <c r="AU514" s="113" t="n"/>
      <c r="AV514" s="192">
        <f>AU514*E514</f>
        <v>0</v>
      </c>
      <c r="AW514" s="115" t="n"/>
      <c r="AX514" s="183">
        <f>AW514*F514</f>
        <v>0</v>
      </c>
      <c r="AY514" s="113" t="n"/>
      <c r="AZ514" s="192">
        <f>AY514*E514</f>
        <v>0</v>
      </c>
      <c r="BA514" s="115" t="n"/>
      <c r="BB514" s="183">
        <f>BA514*F514</f>
        <v>0</v>
      </c>
      <c r="BC514" s="113" t="n"/>
      <c r="BD514" s="192">
        <f>BC514*E514</f>
        <v>0</v>
      </c>
      <c r="BE514" s="115" t="n"/>
      <c r="BF514" s="183">
        <f>BE514*F514</f>
        <v>0</v>
      </c>
    </row>
    <row r="515" ht="42.6" customHeight="1">
      <c r="A515" s="19" t="inlineStr">
        <is>
          <t>08.031.0555</t>
        </is>
      </c>
      <c r="B515" s="15" t="inlineStr">
        <is>
          <t>כבלי פיקוד מסוג N2XY/FR-1 בחתך 14X1.5 ממ"ר, מונחים על סולמות או בתעלות או מושחלים בצינורות לרבות חיבור בשני הקצוות, כדוגמת "ארכה" או ש"ע</t>
        </is>
      </c>
      <c r="C515" s="14" t="inlineStr">
        <is>
          <t>מ'</t>
        </is>
      </c>
      <c r="D515" s="193" t="n">
        <v>46.2</v>
      </c>
      <c r="E515" s="180">
        <f>D515*(1-$E$2)</f>
        <v>39.27</v>
      </c>
      <c r="F515" s="194">
        <f>E515*(1+$F$2)</f>
        <v>41.23350000000001</v>
      </c>
      <c r="H515" s="46">
        <f>K515+O515+W515+AA515+AE515+AI515+AQ515+AU515+AY515+BC515</f>
        <v>0</v>
      </c>
      <c r="I515" s="59">
        <f>M515+Q515+U515+Y515+AC515+AG515+AK515+AO515+AS515+AW515+BA515+BE515</f>
        <v>0</v>
      </c>
      <c r="K515" s="108" t="n"/>
      <c r="L515" s="190">
        <f>K515*E515</f>
        <v>0</v>
      </c>
      <c r="M515" s="110" t="n"/>
      <c r="N515" s="183">
        <f>M515*F515</f>
        <v>0</v>
      </c>
      <c r="O515" s="108" t="n"/>
      <c r="P515" s="191">
        <f>O515*E515</f>
        <v>0</v>
      </c>
      <c r="Q515" s="112" t="n"/>
      <c r="R515" s="183">
        <f>Q515*F515</f>
        <v>0</v>
      </c>
      <c r="S515" s="108" t="n"/>
      <c r="T515" s="191">
        <f>S515*E515</f>
        <v>0</v>
      </c>
      <c r="U515" s="112" t="n"/>
      <c r="V515" s="183">
        <f>U515*F515</f>
        <v>0</v>
      </c>
      <c r="W515" s="108" t="n"/>
      <c r="X515" s="191">
        <f>W515*E515</f>
        <v>0</v>
      </c>
      <c r="Y515" s="112" t="n"/>
      <c r="Z515" s="183">
        <f>Y515*F515</f>
        <v>0</v>
      </c>
      <c r="AA515" s="108" t="n"/>
      <c r="AB515" s="191">
        <f>AA515*E515</f>
        <v>0</v>
      </c>
      <c r="AC515" s="112" t="n"/>
      <c r="AD515" s="183">
        <f>AC515*F515</f>
        <v>0</v>
      </c>
      <c r="AE515" s="108" t="n"/>
      <c r="AF515" s="191">
        <f>AE515*E515</f>
        <v>0</v>
      </c>
      <c r="AG515" s="112" t="n"/>
      <c r="AH515" s="183">
        <f>AG515*F515</f>
        <v>0</v>
      </c>
      <c r="AI515" s="108" t="n"/>
      <c r="AJ515" s="191">
        <f>AI515*E515</f>
        <v>0</v>
      </c>
      <c r="AK515" s="112" t="n"/>
      <c r="AL515" s="183">
        <f>AK515*F515</f>
        <v>0</v>
      </c>
      <c r="AM515" s="113" t="n"/>
      <c r="AN515" s="192">
        <f>AM515*E515</f>
        <v>0</v>
      </c>
      <c r="AO515" s="115" t="n"/>
      <c r="AP515" s="183">
        <f>AO515*F515</f>
        <v>0</v>
      </c>
      <c r="AQ515" s="113" t="n"/>
      <c r="AR515" s="192">
        <f>AQ515*E515</f>
        <v>0</v>
      </c>
      <c r="AS515" s="115" t="n"/>
      <c r="AT515" s="183">
        <f>AS515*F515</f>
        <v>0</v>
      </c>
      <c r="AU515" s="113" t="n"/>
      <c r="AV515" s="192">
        <f>AU515*E515</f>
        <v>0</v>
      </c>
      <c r="AW515" s="115" t="n"/>
      <c r="AX515" s="183">
        <f>AW515*F515</f>
        <v>0</v>
      </c>
      <c r="AY515" s="113" t="n"/>
      <c r="AZ515" s="192">
        <f>AY515*E515</f>
        <v>0</v>
      </c>
      <c r="BA515" s="115" t="n"/>
      <c r="BB515" s="183">
        <f>BA515*F515</f>
        <v>0</v>
      </c>
      <c r="BC515" s="113" t="n"/>
      <c r="BD515" s="192">
        <f>BC515*E515</f>
        <v>0</v>
      </c>
      <c r="BE515" s="115" t="n"/>
      <c r="BF515" s="183">
        <f>BE515*F515</f>
        <v>0</v>
      </c>
    </row>
    <row r="516" ht="42.6" customHeight="1">
      <c r="A516" s="19" t="inlineStr">
        <is>
          <t>08.031.0560</t>
        </is>
      </c>
      <c r="B516" s="15" t="inlineStr">
        <is>
          <t>כבלי פיקוד מסוג N2XY/FR-1 בחתך 16X1.5 ממ"ר, מונחים על סולמות או בתעלות או מושחלים בצינורות לרבות חיבור בשני הקצוות, כדוגמת "ארכה" או ש"ע</t>
        </is>
      </c>
      <c r="C516" s="14" t="inlineStr">
        <is>
          <t>מ'</t>
        </is>
      </c>
      <c r="D516" s="193" t="n">
        <v>50.4</v>
      </c>
      <c r="E516" s="180">
        <f>D516*(1-$E$2)</f>
        <v>42.839999999999996</v>
      </c>
      <c r="F516" s="194">
        <f>E516*(1+$F$2)</f>
        <v>44.982</v>
      </c>
      <c r="H516" s="46">
        <f>K516+O516+W516+AA516+AE516+AI516+AQ516+AU516+AY516+BC516</f>
        <v>0</v>
      </c>
      <c r="I516" s="59">
        <f>M516+Q516+U516+Y516+AC516+AG516+AK516+AO516+AS516+AW516+BA516+BE516</f>
        <v>0</v>
      </c>
      <c r="K516" s="108" t="n"/>
      <c r="L516" s="190">
        <f>K516*E516</f>
        <v>0</v>
      </c>
      <c r="M516" s="110" t="n"/>
      <c r="N516" s="183">
        <f>M516*F516</f>
        <v>0</v>
      </c>
      <c r="O516" s="108" t="n"/>
      <c r="P516" s="191">
        <f>O516*E516</f>
        <v>0</v>
      </c>
      <c r="Q516" s="112" t="n"/>
      <c r="R516" s="183">
        <f>Q516*F516</f>
        <v>0</v>
      </c>
      <c r="S516" s="108" t="n"/>
      <c r="T516" s="191">
        <f>S516*E516</f>
        <v>0</v>
      </c>
      <c r="U516" s="112" t="n"/>
      <c r="V516" s="183">
        <f>U516*F516</f>
        <v>0</v>
      </c>
      <c r="W516" s="108" t="n"/>
      <c r="X516" s="191">
        <f>W516*E516</f>
        <v>0</v>
      </c>
      <c r="Y516" s="112" t="n"/>
      <c r="Z516" s="183">
        <f>Y516*F516</f>
        <v>0</v>
      </c>
      <c r="AA516" s="108" t="n"/>
      <c r="AB516" s="191">
        <f>AA516*E516</f>
        <v>0</v>
      </c>
      <c r="AC516" s="112" t="n"/>
      <c r="AD516" s="183">
        <f>AC516*F516</f>
        <v>0</v>
      </c>
      <c r="AE516" s="108" t="n"/>
      <c r="AF516" s="191">
        <f>AE516*E516</f>
        <v>0</v>
      </c>
      <c r="AG516" s="112" t="n"/>
      <c r="AH516" s="183">
        <f>AG516*F516</f>
        <v>0</v>
      </c>
      <c r="AI516" s="108" t="n"/>
      <c r="AJ516" s="191">
        <f>AI516*E516</f>
        <v>0</v>
      </c>
      <c r="AK516" s="112" t="n"/>
      <c r="AL516" s="183">
        <f>AK516*F516</f>
        <v>0</v>
      </c>
      <c r="AM516" s="113" t="n"/>
      <c r="AN516" s="192">
        <f>AM516*E516</f>
        <v>0</v>
      </c>
      <c r="AO516" s="115" t="n"/>
      <c r="AP516" s="183">
        <f>AO516*F516</f>
        <v>0</v>
      </c>
      <c r="AQ516" s="113" t="n"/>
      <c r="AR516" s="192">
        <f>AQ516*E516</f>
        <v>0</v>
      </c>
      <c r="AS516" s="115" t="n"/>
      <c r="AT516" s="183">
        <f>AS516*F516</f>
        <v>0</v>
      </c>
      <c r="AU516" s="113" t="n"/>
      <c r="AV516" s="192">
        <f>AU516*E516</f>
        <v>0</v>
      </c>
      <c r="AW516" s="115" t="n"/>
      <c r="AX516" s="183">
        <f>AW516*F516</f>
        <v>0</v>
      </c>
      <c r="AY516" s="113" t="n"/>
      <c r="AZ516" s="192">
        <f>AY516*E516</f>
        <v>0</v>
      </c>
      <c r="BA516" s="115" t="n"/>
      <c r="BB516" s="183">
        <f>BA516*F516</f>
        <v>0</v>
      </c>
      <c r="BC516" s="113" t="n"/>
      <c r="BD516" s="192">
        <f>BC516*E516</f>
        <v>0</v>
      </c>
      <c r="BE516" s="115" t="n"/>
      <c r="BF516" s="183">
        <f>BE516*F516</f>
        <v>0</v>
      </c>
    </row>
    <row r="517" ht="42.6" customHeight="1">
      <c r="A517" s="19" t="inlineStr">
        <is>
          <t>08.031.0570</t>
        </is>
      </c>
      <c r="B517" s="15" t="inlineStr">
        <is>
          <t>כבלי פיקוד מסוג N2XY/FR-1 בחתך 19X1.5 ממ"ר, מונחים על סולמות או בתעלות או מושחלים בצינורות לרבות חיבור בשני הקצוות, כדוגמת "ארכה" או ש"ע</t>
        </is>
      </c>
      <c r="C517" s="14" t="inlineStr">
        <is>
          <t>מ'</t>
        </is>
      </c>
      <c r="D517" s="193" t="n">
        <v>59.4</v>
      </c>
      <c r="E517" s="180">
        <f>D517*(1-$E$2)</f>
        <v>50.489999999999995</v>
      </c>
      <c r="F517" s="194">
        <f>E517*(1+$F$2)</f>
        <v>53.0145</v>
      </c>
      <c r="H517" s="46">
        <f>K517+O517+W517+AA517+AE517+AI517+AQ517+AU517+AY517+BC517</f>
        <v>0</v>
      </c>
      <c r="I517" s="59">
        <f>M517+Q517+U517+Y517+AC517+AG517+AK517+AO517+AS517+AW517+BA517+BE517</f>
        <v>0</v>
      </c>
      <c r="K517" s="108" t="n"/>
      <c r="L517" s="190">
        <f>K517*E517</f>
        <v>0</v>
      </c>
      <c r="M517" s="110" t="n"/>
      <c r="N517" s="183">
        <f>M517*F517</f>
        <v>0</v>
      </c>
      <c r="O517" s="108" t="n"/>
      <c r="P517" s="191">
        <f>O517*E517</f>
        <v>0</v>
      </c>
      <c r="Q517" s="112" t="n"/>
      <c r="R517" s="183">
        <f>Q517*F517</f>
        <v>0</v>
      </c>
      <c r="S517" s="108" t="n"/>
      <c r="T517" s="191">
        <f>S517*E517</f>
        <v>0</v>
      </c>
      <c r="U517" s="112" t="n"/>
      <c r="V517" s="183">
        <f>U517*F517</f>
        <v>0</v>
      </c>
      <c r="W517" s="108" t="n"/>
      <c r="X517" s="191">
        <f>W517*E517</f>
        <v>0</v>
      </c>
      <c r="Y517" s="112" t="n"/>
      <c r="Z517" s="183">
        <f>Y517*F517</f>
        <v>0</v>
      </c>
      <c r="AA517" s="108" t="n"/>
      <c r="AB517" s="191">
        <f>AA517*E517</f>
        <v>0</v>
      </c>
      <c r="AC517" s="112" t="n"/>
      <c r="AD517" s="183">
        <f>AC517*F517</f>
        <v>0</v>
      </c>
      <c r="AE517" s="108" t="n"/>
      <c r="AF517" s="191">
        <f>AE517*E517</f>
        <v>0</v>
      </c>
      <c r="AG517" s="112" t="n"/>
      <c r="AH517" s="183">
        <f>AG517*F517</f>
        <v>0</v>
      </c>
      <c r="AI517" s="108" t="n"/>
      <c r="AJ517" s="191">
        <f>AI517*E517</f>
        <v>0</v>
      </c>
      <c r="AK517" s="112" t="n"/>
      <c r="AL517" s="183">
        <f>AK517*F517</f>
        <v>0</v>
      </c>
      <c r="AM517" s="113" t="n"/>
      <c r="AN517" s="192">
        <f>AM517*E517</f>
        <v>0</v>
      </c>
      <c r="AO517" s="115" t="n"/>
      <c r="AP517" s="183">
        <f>AO517*F517</f>
        <v>0</v>
      </c>
      <c r="AQ517" s="113" t="n"/>
      <c r="AR517" s="192">
        <f>AQ517*E517</f>
        <v>0</v>
      </c>
      <c r="AS517" s="115" t="n"/>
      <c r="AT517" s="183">
        <f>AS517*F517</f>
        <v>0</v>
      </c>
      <c r="AU517" s="113" t="n"/>
      <c r="AV517" s="192">
        <f>AU517*E517</f>
        <v>0</v>
      </c>
      <c r="AW517" s="115" t="n"/>
      <c r="AX517" s="183">
        <f>AW517*F517</f>
        <v>0</v>
      </c>
      <c r="AY517" s="113" t="n"/>
      <c r="AZ517" s="192">
        <f>AY517*E517</f>
        <v>0</v>
      </c>
      <c r="BA517" s="115" t="n"/>
      <c r="BB517" s="183">
        <f>BA517*F517</f>
        <v>0</v>
      </c>
      <c r="BC517" s="113" t="n"/>
      <c r="BD517" s="192">
        <f>BC517*E517</f>
        <v>0</v>
      </c>
      <c r="BE517" s="115" t="n"/>
      <c r="BF517" s="183">
        <f>BE517*F517</f>
        <v>0</v>
      </c>
    </row>
    <row r="518" ht="42.6" customHeight="1">
      <c r="A518" s="19" t="inlineStr">
        <is>
          <t>08.031.0575</t>
        </is>
      </c>
      <c r="B518" s="15" t="inlineStr">
        <is>
          <t>כבלי פיקוד מסוג N2XY/FR-1 בחתך 21X1.5 ממ"ר, מונחים על סולמות או בתעלות או מושחלים בצינורות לרבות חיבור בשני הקצוות, כדוגמת "ארכה" או ש"ע</t>
        </is>
      </c>
      <c r="C518" s="14" t="inlineStr">
        <is>
          <t>מ'</t>
        </is>
      </c>
      <c r="D518" s="193" t="n">
        <v>62.9</v>
      </c>
      <c r="E518" s="180">
        <f>D518*(1-$E$2)</f>
        <v>53.464999999999996</v>
      </c>
      <c r="F518" s="194">
        <f>E518*(1+$F$2)</f>
        <v>56.13825</v>
      </c>
      <c r="H518" s="46">
        <f>K518+O518+W518+AA518+AE518+AI518+AQ518+AU518+AY518+BC518</f>
        <v>0</v>
      </c>
      <c r="I518" s="59">
        <f>M518+Q518+U518+Y518+AC518+AG518+AK518+AO518+AS518+AW518+BA518+BE518</f>
        <v>0</v>
      </c>
      <c r="K518" s="108" t="n"/>
      <c r="L518" s="190">
        <f>K518*E518</f>
        <v>0</v>
      </c>
      <c r="M518" s="110" t="n"/>
      <c r="N518" s="183">
        <f>M518*F518</f>
        <v>0</v>
      </c>
      <c r="O518" s="108" t="n"/>
      <c r="P518" s="191">
        <f>O518*E518</f>
        <v>0</v>
      </c>
      <c r="Q518" s="112" t="n"/>
      <c r="R518" s="183">
        <f>Q518*F518</f>
        <v>0</v>
      </c>
      <c r="S518" s="108" t="n"/>
      <c r="T518" s="191">
        <f>S518*E518</f>
        <v>0</v>
      </c>
      <c r="U518" s="112" t="n"/>
      <c r="V518" s="183">
        <f>U518*F518</f>
        <v>0</v>
      </c>
      <c r="W518" s="108" t="n"/>
      <c r="X518" s="191">
        <f>W518*E518</f>
        <v>0</v>
      </c>
      <c r="Y518" s="112" t="n"/>
      <c r="Z518" s="183">
        <f>Y518*F518</f>
        <v>0</v>
      </c>
      <c r="AA518" s="108" t="n"/>
      <c r="AB518" s="191">
        <f>AA518*E518</f>
        <v>0</v>
      </c>
      <c r="AC518" s="112" t="n"/>
      <c r="AD518" s="183">
        <f>AC518*F518</f>
        <v>0</v>
      </c>
      <c r="AE518" s="108" t="n"/>
      <c r="AF518" s="191">
        <f>AE518*E518</f>
        <v>0</v>
      </c>
      <c r="AG518" s="112" t="n"/>
      <c r="AH518" s="183">
        <f>AG518*F518</f>
        <v>0</v>
      </c>
      <c r="AI518" s="108" t="n"/>
      <c r="AJ518" s="191">
        <f>AI518*E518</f>
        <v>0</v>
      </c>
      <c r="AK518" s="112" t="n"/>
      <c r="AL518" s="183">
        <f>AK518*F518</f>
        <v>0</v>
      </c>
      <c r="AM518" s="113" t="n"/>
      <c r="AN518" s="192">
        <f>AM518*E518</f>
        <v>0</v>
      </c>
      <c r="AO518" s="115" t="n"/>
      <c r="AP518" s="183">
        <f>AO518*F518</f>
        <v>0</v>
      </c>
      <c r="AQ518" s="113" t="n"/>
      <c r="AR518" s="192">
        <f>AQ518*E518</f>
        <v>0</v>
      </c>
      <c r="AS518" s="115" t="n"/>
      <c r="AT518" s="183">
        <f>AS518*F518</f>
        <v>0</v>
      </c>
      <c r="AU518" s="113" t="n"/>
      <c r="AV518" s="192">
        <f>AU518*E518</f>
        <v>0</v>
      </c>
      <c r="AW518" s="115" t="n"/>
      <c r="AX518" s="183">
        <f>AW518*F518</f>
        <v>0</v>
      </c>
      <c r="AY518" s="113" t="n"/>
      <c r="AZ518" s="192">
        <f>AY518*E518</f>
        <v>0</v>
      </c>
      <c r="BA518" s="115" t="n"/>
      <c r="BB518" s="183">
        <f>BA518*F518</f>
        <v>0</v>
      </c>
      <c r="BC518" s="113" t="n"/>
      <c r="BD518" s="192">
        <f>BC518*E518</f>
        <v>0</v>
      </c>
      <c r="BE518" s="115" t="n"/>
      <c r="BF518" s="183">
        <f>BE518*F518</f>
        <v>0</v>
      </c>
    </row>
    <row r="519" ht="42.6" customHeight="1">
      <c r="A519" s="19" t="inlineStr">
        <is>
          <t>08.031.0580</t>
        </is>
      </c>
      <c r="B519" s="15" t="inlineStr">
        <is>
          <t>כבלי פיקוד מסוג N2XY/FR-1 בחתך 24X1.5 ממ"ר, מונחים על סולמות או בתעלות או מושחלים בצינורות לרבות חיבור בשני הקצוות, כדוגמת "ארכה" או ש"ע</t>
        </is>
      </c>
      <c r="C519" s="14" t="inlineStr">
        <is>
          <t>מ'</t>
        </is>
      </c>
      <c r="D519" s="193" t="n">
        <v>69.3</v>
      </c>
      <c r="E519" s="180">
        <f>D519*(1-$E$2)</f>
        <v>58.904999999999994</v>
      </c>
      <c r="F519" s="194">
        <f>E519*(1+$F$2)</f>
        <v>61.850249999999996</v>
      </c>
      <c r="H519" s="46">
        <f>K519+O519+W519+AA519+AE519+AI519+AQ519+AU519+AY519+BC519</f>
        <v>0</v>
      </c>
      <c r="I519" s="59">
        <f>M519+Q519+U519+Y519+AC519+AG519+AK519+AO519+AS519+AW519+BA519+BE519</f>
        <v>0</v>
      </c>
      <c r="K519" s="108" t="n"/>
      <c r="L519" s="190">
        <f>K519*E519</f>
        <v>0</v>
      </c>
      <c r="M519" s="110" t="n"/>
      <c r="N519" s="183">
        <f>M519*F519</f>
        <v>0</v>
      </c>
      <c r="O519" s="108" t="n"/>
      <c r="P519" s="191">
        <f>O519*E519</f>
        <v>0</v>
      </c>
      <c r="Q519" s="112" t="n"/>
      <c r="R519" s="183">
        <f>Q519*F519</f>
        <v>0</v>
      </c>
      <c r="S519" s="108" t="n"/>
      <c r="T519" s="191">
        <f>S519*E519</f>
        <v>0</v>
      </c>
      <c r="U519" s="112" t="n"/>
      <c r="V519" s="183">
        <f>U519*F519</f>
        <v>0</v>
      </c>
      <c r="W519" s="108" t="n"/>
      <c r="X519" s="191">
        <f>W519*E519</f>
        <v>0</v>
      </c>
      <c r="Y519" s="112" t="n"/>
      <c r="Z519" s="183">
        <f>Y519*F519</f>
        <v>0</v>
      </c>
      <c r="AA519" s="108" t="n"/>
      <c r="AB519" s="191">
        <f>AA519*E519</f>
        <v>0</v>
      </c>
      <c r="AC519" s="112" t="n"/>
      <c r="AD519" s="183">
        <f>AC519*F519</f>
        <v>0</v>
      </c>
      <c r="AE519" s="108" t="n"/>
      <c r="AF519" s="191">
        <f>AE519*E519</f>
        <v>0</v>
      </c>
      <c r="AG519" s="112" t="n"/>
      <c r="AH519" s="183">
        <f>AG519*F519</f>
        <v>0</v>
      </c>
      <c r="AI519" s="108" t="n"/>
      <c r="AJ519" s="191">
        <f>AI519*E519</f>
        <v>0</v>
      </c>
      <c r="AK519" s="112" t="n"/>
      <c r="AL519" s="183">
        <f>AK519*F519</f>
        <v>0</v>
      </c>
      <c r="AM519" s="113" t="n"/>
      <c r="AN519" s="192">
        <f>AM519*E519</f>
        <v>0</v>
      </c>
      <c r="AO519" s="115" t="n"/>
      <c r="AP519" s="183">
        <f>AO519*F519</f>
        <v>0</v>
      </c>
      <c r="AQ519" s="113" t="n"/>
      <c r="AR519" s="192">
        <f>AQ519*E519</f>
        <v>0</v>
      </c>
      <c r="AS519" s="115" t="n"/>
      <c r="AT519" s="183">
        <f>AS519*F519</f>
        <v>0</v>
      </c>
      <c r="AU519" s="113" t="n"/>
      <c r="AV519" s="192">
        <f>AU519*E519</f>
        <v>0</v>
      </c>
      <c r="AW519" s="115" t="n"/>
      <c r="AX519" s="183">
        <f>AW519*F519</f>
        <v>0</v>
      </c>
      <c r="AY519" s="113" t="n"/>
      <c r="AZ519" s="192">
        <f>AY519*E519</f>
        <v>0</v>
      </c>
      <c r="BA519" s="115" t="n"/>
      <c r="BB519" s="183">
        <f>BA519*F519</f>
        <v>0</v>
      </c>
      <c r="BC519" s="113" t="n"/>
      <c r="BD519" s="192">
        <f>BC519*E519</f>
        <v>0</v>
      </c>
      <c r="BE519" s="115" t="n"/>
      <c r="BF519" s="183">
        <f>BE519*F519</f>
        <v>0</v>
      </c>
    </row>
    <row r="520" ht="42.6" customHeight="1">
      <c r="A520" s="19" t="inlineStr">
        <is>
          <t>08.031.0590</t>
        </is>
      </c>
      <c r="B520" s="15" t="inlineStr">
        <is>
          <t>כבלי פיקוד מסוג N2XY/FR-1 בחתך 30X1.5 ממ"ר, מונחים על סולמות או בתעלות או מושחלים בצינורות לרבות חיבור בשני הקצוות, כדוגמת "ארכה" או ש"ע</t>
        </is>
      </c>
      <c r="C520" s="14" t="inlineStr">
        <is>
          <t>מ'</t>
        </is>
      </c>
      <c r="D520" s="193" t="n">
        <v>79</v>
      </c>
      <c r="E520" s="180">
        <f>D520*(1-$E$2)</f>
        <v>67.14999999999999</v>
      </c>
      <c r="F520" s="194">
        <f>E520*(1+$F$2)</f>
        <v>70.5075</v>
      </c>
      <c r="H520" s="46">
        <f>K520+O520+W520+AA520+AE520+AI520+AQ520+AU520+AY520+BC520</f>
        <v>0</v>
      </c>
      <c r="I520" s="59">
        <f>M520+Q520+U520+Y520+AC520+AG520+AK520+AO520+AS520+AW520+BA520+BE520</f>
        <v>0</v>
      </c>
      <c r="K520" s="108" t="n"/>
      <c r="L520" s="190">
        <f>K520*E520</f>
        <v>0</v>
      </c>
      <c r="M520" s="110" t="n"/>
      <c r="N520" s="183">
        <f>M520*F520</f>
        <v>0</v>
      </c>
      <c r="O520" s="108" t="n"/>
      <c r="P520" s="191">
        <f>O520*E520</f>
        <v>0</v>
      </c>
      <c r="Q520" s="112" t="n"/>
      <c r="R520" s="183">
        <f>Q520*F520</f>
        <v>0</v>
      </c>
      <c r="S520" s="108" t="n"/>
      <c r="T520" s="191">
        <f>S520*E520</f>
        <v>0</v>
      </c>
      <c r="U520" s="112" t="n"/>
      <c r="V520" s="183">
        <f>U520*F520</f>
        <v>0</v>
      </c>
      <c r="W520" s="108" t="n"/>
      <c r="X520" s="191">
        <f>W520*E520</f>
        <v>0</v>
      </c>
      <c r="Y520" s="112" t="n"/>
      <c r="Z520" s="183">
        <f>Y520*F520</f>
        <v>0</v>
      </c>
      <c r="AA520" s="108" t="n"/>
      <c r="AB520" s="191">
        <f>AA520*E520</f>
        <v>0</v>
      </c>
      <c r="AC520" s="112" t="n"/>
      <c r="AD520" s="183">
        <f>AC520*F520</f>
        <v>0</v>
      </c>
      <c r="AE520" s="108" t="n"/>
      <c r="AF520" s="191">
        <f>AE520*E520</f>
        <v>0</v>
      </c>
      <c r="AG520" s="112" t="n"/>
      <c r="AH520" s="183">
        <f>AG520*F520</f>
        <v>0</v>
      </c>
      <c r="AI520" s="108" t="n"/>
      <c r="AJ520" s="191">
        <f>AI520*E520</f>
        <v>0</v>
      </c>
      <c r="AK520" s="112" t="n"/>
      <c r="AL520" s="183">
        <f>AK520*F520</f>
        <v>0</v>
      </c>
      <c r="AM520" s="113" t="n"/>
      <c r="AN520" s="192">
        <f>AM520*E520</f>
        <v>0</v>
      </c>
      <c r="AO520" s="115" t="n"/>
      <c r="AP520" s="183">
        <f>AO520*F520</f>
        <v>0</v>
      </c>
      <c r="AQ520" s="113" t="n"/>
      <c r="AR520" s="192">
        <f>AQ520*E520</f>
        <v>0</v>
      </c>
      <c r="AS520" s="115" t="n"/>
      <c r="AT520" s="183">
        <f>AS520*F520</f>
        <v>0</v>
      </c>
      <c r="AU520" s="113" t="n"/>
      <c r="AV520" s="192">
        <f>AU520*E520</f>
        <v>0</v>
      </c>
      <c r="AW520" s="115" t="n"/>
      <c r="AX520" s="183">
        <f>AW520*F520</f>
        <v>0</v>
      </c>
      <c r="AY520" s="113" t="n"/>
      <c r="AZ520" s="192">
        <f>AY520*E520</f>
        <v>0</v>
      </c>
      <c r="BA520" s="115" t="n"/>
      <c r="BB520" s="183">
        <f>BA520*F520</f>
        <v>0</v>
      </c>
      <c r="BC520" s="113" t="n"/>
      <c r="BD520" s="192">
        <f>BC520*E520</f>
        <v>0</v>
      </c>
      <c r="BE520" s="115" t="n"/>
      <c r="BF520" s="183">
        <f>BE520*F520</f>
        <v>0</v>
      </c>
    </row>
    <row r="521" ht="28.8" customHeight="1">
      <c r="A521" s="19" t="inlineStr">
        <is>
          <t>08.031.0680</t>
        </is>
      </c>
      <c r="B521" s="15" t="inlineStr">
        <is>
          <t>איתור כבל חשמל או תקשורת בשני קצותיו לרבות שילוט הכבל כנדרש</t>
        </is>
      </c>
      <c r="C521" s="14" t="inlineStr">
        <is>
          <t>יח'</t>
        </is>
      </c>
      <c r="D521" s="193" t="n">
        <v>82</v>
      </c>
      <c r="E521" s="180">
        <f>D521*(1-$E$2)</f>
        <v>69.7</v>
      </c>
      <c r="F521" s="194">
        <f>E521*(1+$F$2)</f>
        <v>73.185</v>
      </c>
      <c r="H521" s="46">
        <f>K521+O521+W521+AA521+AE521+AI521+AQ521+AU521+AY521+BC521</f>
        <v>0</v>
      </c>
      <c r="I521" s="59">
        <f>M521+Q521+U521+Y521+AC521+AG521+AK521+AO521+AS521+AW521+BA521+BE521</f>
        <v>0</v>
      </c>
      <c r="K521" s="108" t="n"/>
      <c r="L521" s="190">
        <f>K521*E521</f>
        <v>0</v>
      </c>
      <c r="M521" s="110" t="n"/>
      <c r="N521" s="183">
        <f>M521*F521</f>
        <v>0</v>
      </c>
      <c r="O521" s="108" t="n"/>
      <c r="P521" s="191">
        <f>O521*E521</f>
        <v>0</v>
      </c>
      <c r="Q521" s="112" t="n"/>
      <c r="R521" s="183">
        <f>Q521*F521</f>
        <v>0</v>
      </c>
      <c r="S521" s="108" t="n"/>
      <c r="T521" s="191">
        <f>S521*E521</f>
        <v>0</v>
      </c>
      <c r="U521" s="112" t="n"/>
      <c r="V521" s="183">
        <f>U521*F521</f>
        <v>0</v>
      </c>
      <c r="W521" s="108" t="n"/>
      <c r="X521" s="191">
        <f>W521*E521</f>
        <v>0</v>
      </c>
      <c r="Y521" s="112" t="n"/>
      <c r="Z521" s="183">
        <f>Y521*F521</f>
        <v>0</v>
      </c>
      <c r="AA521" s="108" t="n"/>
      <c r="AB521" s="191">
        <f>AA521*E521</f>
        <v>0</v>
      </c>
      <c r="AC521" s="112" t="n"/>
      <c r="AD521" s="183">
        <f>AC521*F521</f>
        <v>0</v>
      </c>
      <c r="AE521" s="108" t="n"/>
      <c r="AF521" s="191">
        <f>AE521*E521</f>
        <v>0</v>
      </c>
      <c r="AG521" s="112" t="n"/>
      <c r="AH521" s="183">
        <f>AG521*F521</f>
        <v>0</v>
      </c>
      <c r="AI521" s="108" t="n"/>
      <c r="AJ521" s="191">
        <f>AI521*E521</f>
        <v>0</v>
      </c>
      <c r="AK521" s="112" t="n"/>
      <c r="AL521" s="183">
        <f>AK521*F521</f>
        <v>0</v>
      </c>
      <c r="AM521" s="113" t="n"/>
      <c r="AN521" s="192">
        <f>AM521*E521</f>
        <v>0</v>
      </c>
      <c r="AO521" s="115" t="n"/>
      <c r="AP521" s="183">
        <f>AO521*F521</f>
        <v>0</v>
      </c>
      <c r="AQ521" s="113" t="n"/>
      <c r="AR521" s="192">
        <f>AQ521*E521</f>
        <v>0</v>
      </c>
      <c r="AS521" s="115" t="n"/>
      <c r="AT521" s="183">
        <f>AS521*F521</f>
        <v>0</v>
      </c>
      <c r="AU521" s="113" t="n"/>
      <c r="AV521" s="192">
        <f>AU521*E521</f>
        <v>0</v>
      </c>
      <c r="AW521" s="115" t="n"/>
      <c r="AX521" s="183">
        <f>AW521*F521</f>
        <v>0</v>
      </c>
      <c r="AY521" s="113" t="n"/>
      <c r="AZ521" s="192">
        <f>AY521*E521</f>
        <v>0</v>
      </c>
      <c r="BA521" s="115" t="n"/>
      <c r="BB521" s="183">
        <f>BA521*F521</f>
        <v>0</v>
      </c>
      <c r="BC521" s="113" t="n"/>
      <c r="BD521" s="192">
        <f>BC521*E521</f>
        <v>0</v>
      </c>
      <c r="BE521" s="115" t="n"/>
      <c r="BF521" s="183">
        <f>BE521*F521</f>
        <v>0</v>
      </c>
    </row>
    <row r="522" ht="42.6" customHeight="1">
      <c r="A522" s="19" t="inlineStr">
        <is>
          <t>08.031.0690</t>
        </is>
      </c>
      <c r="B522" s="15" t="inlineStr">
        <is>
          <t>סידור כבלי חשמל ותקשורת למחשב וציוד היקפי מתחת לשולחן לרבות חיזוק בחבקים. המחיר לעמדת עבודה</t>
        </is>
      </c>
      <c r="C522" s="14" t="inlineStr">
        <is>
          <t>יח'</t>
        </is>
      </c>
      <c r="D522" s="193" t="n">
        <v>138</v>
      </c>
      <c r="E522" s="180">
        <f>D522*(1-$E$2)</f>
        <v>117.3</v>
      </c>
      <c r="F522" s="194">
        <f>E522*(1+$F$2)</f>
        <v>123.165</v>
      </c>
      <c r="H522" s="46">
        <f>K522+O522+W522+AA522+AE522+AI522+AQ522+AU522+AY522+BC522</f>
        <v>0</v>
      </c>
      <c r="I522" s="59">
        <f>M522+Q522+U522+Y522+AC522+AG522+AK522+AO522+AS522+AW522+BA522+BE522</f>
        <v>0</v>
      </c>
      <c r="K522" s="108" t="n"/>
      <c r="L522" s="190">
        <f>K522*E522</f>
        <v>0</v>
      </c>
      <c r="M522" s="110" t="n"/>
      <c r="N522" s="183">
        <f>M522*F522</f>
        <v>0</v>
      </c>
      <c r="O522" s="108" t="n"/>
      <c r="P522" s="191">
        <f>O522*E522</f>
        <v>0</v>
      </c>
      <c r="Q522" s="112" t="n"/>
      <c r="R522" s="183">
        <f>Q522*F522</f>
        <v>0</v>
      </c>
      <c r="S522" s="108" t="n"/>
      <c r="T522" s="191">
        <f>S522*E522</f>
        <v>0</v>
      </c>
      <c r="U522" s="112" t="n"/>
      <c r="V522" s="183">
        <f>U522*F522</f>
        <v>0</v>
      </c>
      <c r="W522" s="108" t="n"/>
      <c r="X522" s="191">
        <f>W522*E522</f>
        <v>0</v>
      </c>
      <c r="Y522" s="112" t="n"/>
      <c r="Z522" s="183">
        <f>Y522*F522</f>
        <v>0</v>
      </c>
      <c r="AA522" s="108" t="n"/>
      <c r="AB522" s="191">
        <f>AA522*E522</f>
        <v>0</v>
      </c>
      <c r="AC522" s="112" t="n"/>
      <c r="AD522" s="183">
        <f>AC522*F522</f>
        <v>0</v>
      </c>
      <c r="AE522" s="108" t="n"/>
      <c r="AF522" s="191">
        <f>AE522*E522</f>
        <v>0</v>
      </c>
      <c r="AG522" s="112" t="n"/>
      <c r="AH522" s="183">
        <f>AG522*F522</f>
        <v>0</v>
      </c>
      <c r="AI522" s="108" t="n"/>
      <c r="AJ522" s="191">
        <f>AI522*E522</f>
        <v>0</v>
      </c>
      <c r="AK522" s="112" t="n"/>
      <c r="AL522" s="183">
        <f>AK522*F522</f>
        <v>0</v>
      </c>
      <c r="AM522" s="113" t="n"/>
      <c r="AN522" s="192">
        <f>AM522*E522</f>
        <v>0</v>
      </c>
      <c r="AO522" s="115" t="n"/>
      <c r="AP522" s="183">
        <f>AO522*F522</f>
        <v>0</v>
      </c>
      <c r="AQ522" s="113" t="n"/>
      <c r="AR522" s="192">
        <f>AQ522*E522</f>
        <v>0</v>
      </c>
      <c r="AS522" s="115" t="n"/>
      <c r="AT522" s="183">
        <f>AS522*F522</f>
        <v>0</v>
      </c>
      <c r="AU522" s="113" t="n"/>
      <c r="AV522" s="192">
        <f>AU522*E522</f>
        <v>0</v>
      </c>
      <c r="AW522" s="115" t="n"/>
      <c r="AX522" s="183">
        <f>AW522*F522</f>
        <v>0</v>
      </c>
      <c r="AY522" s="113" t="n"/>
      <c r="AZ522" s="192">
        <f>AY522*E522</f>
        <v>0</v>
      </c>
      <c r="BA522" s="115" t="n"/>
      <c r="BB522" s="183">
        <f>BA522*F522</f>
        <v>0</v>
      </c>
      <c r="BC522" s="113" t="n"/>
      <c r="BD522" s="192">
        <f>BC522*E522</f>
        <v>0</v>
      </c>
      <c r="BE522" s="115" t="n"/>
      <c r="BF522" s="183">
        <f>BE522*F522</f>
        <v>0</v>
      </c>
    </row>
    <row r="523" ht="18" customHeight="1">
      <c r="A523" s="19" t="inlineStr">
        <is>
          <t>08.031.1000</t>
        </is>
      </c>
      <c r="B523" s="15" t="inlineStr">
        <is>
          <t>כבל פנדל לבן 1X2 ממ"ר</t>
        </is>
      </c>
      <c r="C523" s="14" t="inlineStr">
        <is>
          <t>מ'</t>
        </is>
      </c>
      <c r="D523" s="193" t="n">
        <v>5.9</v>
      </c>
      <c r="E523" s="180">
        <f>D523*(1-$E$2)</f>
        <v>5.015000000000001</v>
      </c>
      <c r="F523" s="194">
        <f>E523*(1+$F$2)</f>
        <v>5.265750000000001</v>
      </c>
      <c r="H523" s="46">
        <f>K523+O523+W523+AA523+AE523+AI523+AQ523+AU523+AY523+BC523</f>
        <v>0</v>
      </c>
      <c r="I523" s="59">
        <f>M523+Q523+U523+Y523+AC523+AG523+AK523+AO523+AS523+AW523+BA523+BE523</f>
        <v>0</v>
      </c>
      <c r="K523" s="108" t="n"/>
      <c r="L523" s="190">
        <f>K523*E523</f>
        <v>0</v>
      </c>
      <c r="M523" s="110" t="n"/>
      <c r="N523" s="183">
        <f>M523*F523</f>
        <v>0</v>
      </c>
      <c r="O523" s="108" t="n"/>
      <c r="P523" s="191">
        <f>O523*E523</f>
        <v>0</v>
      </c>
      <c r="Q523" s="112" t="n"/>
      <c r="R523" s="183">
        <f>Q523*F523</f>
        <v>0</v>
      </c>
      <c r="S523" s="108" t="n"/>
      <c r="T523" s="191">
        <f>S523*E523</f>
        <v>0</v>
      </c>
      <c r="U523" s="112" t="n"/>
      <c r="V523" s="183">
        <f>U523*F523</f>
        <v>0</v>
      </c>
      <c r="W523" s="108" t="n"/>
      <c r="X523" s="191">
        <f>W523*E523</f>
        <v>0</v>
      </c>
      <c r="Y523" s="112" t="n"/>
      <c r="Z523" s="183">
        <f>Y523*F523</f>
        <v>0</v>
      </c>
      <c r="AA523" s="108" t="n"/>
      <c r="AB523" s="191">
        <f>AA523*E523</f>
        <v>0</v>
      </c>
      <c r="AC523" s="112" t="n"/>
      <c r="AD523" s="183">
        <f>AC523*F523</f>
        <v>0</v>
      </c>
      <c r="AE523" s="108" t="n"/>
      <c r="AF523" s="191">
        <f>AE523*E523</f>
        <v>0</v>
      </c>
      <c r="AG523" s="112" t="n"/>
      <c r="AH523" s="183">
        <f>AG523*F523</f>
        <v>0</v>
      </c>
      <c r="AI523" s="108" t="n"/>
      <c r="AJ523" s="191">
        <f>AI523*E523</f>
        <v>0</v>
      </c>
      <c r="AK523" s="112" t="n"/>
      <c r="AL523" s="183">
        <f>AK523*F523</f>
        <v>0</v>
      </c>
      <c r="AM523" s="113" t="n"/>
      <c r="AN523" s="192">
        <f>AM523*E523</f>
        <v>0</v>
      </c>
      <c r="AO523" s="115" t="n"/>
      <c r="AP523" s="183">
        <f>AO523*F523</f>
        <v>0</v>
      </c>
      <c r="AQ523" s="113" t="n"/>
      <c r="AR523" s="192">
        <f>AQ523*E523</f>
        <v>0</v>
      </c>
      <c r="AS523" s="115" t="n"/>
      <c r="AT523" s="183">
        <f>AS523*F523</f>
        <v>0</v>
      </c>
      <c r="AU523" s="113" t="n"/>
      <c r="AV523" s="192">
        <f>AU523*E523</f>
        <v>0</v>
      </c>
      <c r="AW523" s="115" t="n"/>
      <c r="AX523" s="183">
        <f>AW523*F523</f>
        <v>0</v>
      </c>
      <c r="AY523" s="113" t="n"/>
      <c r="AZ523" s="192">
        <f>AY523*E523</f>
        <v>0</v>
      </c>
      <c r="BA523" s="115" t="n"/>
      <c r="BB523" s="183">
        <f>BA523*F523</f>
        <v>0</v>
      </c>
      <c r="BC523" s="113" t="n"/>
      <c r="BD523" s="192">
        <f>BC523*E523</f>
        <v>0</v>
      </c>
      <c r="BE523" s="115" t="n"/>
      <c r="BF523" s="183">
        <f>BE523*F523</f>
        <v>0</v>
      </c>
    </row>
    <row r="524" ht="18" customHeight="1">
      <c r="A524" s="19" t="inlineStr">
        <is>
          <t>08.031.1010</t>
        </is>
      </c>
      <c r="B524" s="15" t="inlineStr">
        <is>
          <t>כבל פנדל לבן 1X3 ממ"ר</t>
        </is>
      </c>
      <c r="C524" s="14" t="inlineStr">
        <is>
          <t>מ'</t>
        </is>
      </c>
      <c r="D524" s="193" t="n">
        <v>7.2</v>
      </c>
      <c r="E524" s="180">
        <f>D524*(1-$E$2)</f>
        <v>6.12</v>
      </c>
      <c r="F524" s="194">
        <f>E524*(1+$F$2)</f>
        <v>6.426</v>
      </c>
      <c r="H524" s="46">
        <f>K524+O524+W524+AA524+AE524+AI524+AQ524+AU524+AY524+BC524</f>
        <v>0</v>
      </c>
      <c r="I524" s="59">
        <f>M524+Q524+U524+Y524+AC524+AG524+AK524+AO524+AS524+AW524+BA524+BE524</f>
        <v>0</v>
      </c>
      <c r="K524" s="108" t="n"/>
      <c r="L524" s="190">
        <f>K524*E524</f>
        <v>0</v>
      </c>
      <c r="M524" s="110" t="n"/>
      <c r="N524" s="183">
        <f>M524*F524</f>
        <v>0</v>
      </c>
      <c r="O524" s="108" t="n"/>
      <c r="P524" s="191">
        <f>O524*E524</f>
        <v>0</v>
      </c>
      <c r="Q524" s="112" t="n"/>
      <c r="R524" s="183">
        <f>Q524*F524</f>
        <v>0</v>
      </c>
      <c r="S524" s="108" t="n"/>
      <c r="T524" s="191">
        <f>S524*E524</f>
        <v>0</v>
      </c>
      <c r="U524" s="112" t="n"/>
      <c r="V524" s="183">
        <f>U524*F524</f>
        <v>0</v>
      </c>
      <c r="W524" s="108" t="n"/>
      <c r="X524" s="191">
        <f>W524*E524</f>
        <v>0</v>
      </c>
      <c r="Y524" s="112" t="n"/>
      <c r="Z524" s="183">
        <f>Y524*F524</f>
        <v>0</v>
      </c>
      <c r="AA524" s="108" t="n"/>
      <c r="AB524" s="191">
        <f>AA524*E524</f>
        <v>0</v>
      </c>
      <c r="AC524" s="112" t="n"/>
      <c r="AD524" s="183">
        <f>AC524*F524</f>
        <v>0</v>
      </c>
      <c r="AE524" s="108" t="n"/>
      <c r="AF524" s="191">
        <f>AE524*E524</f>
        <v>0</v>
      </c>
      <c r="AG524" s="112" t="n"/>
      <c r="AH524" s="183">
        <f>AG524*F524</f>
        <v>0</v>
      </c>
      <c r="AI524" s="108" t="n"/>
      <c r="AJ524" s="191">
        <f>AI524*E524</f>
        <v>0</v>
      </c>
      <c r="AK524" s="112" t="n"/>
      <c r="AL524" s="183">
        <f>AK524*F524</f>
        <v>0</v>
      </c>
      <c r="AM524" s="113" t="n"/>
      <c r="AN524" s="192">
        <f>AM524*E524</f>
        <v>0</v>
      </c>
      <c r="AO524" s="115" t="n"/>
      <c r="AP524" s="183">
        <f>AO524*F524</f>
        <v>0</v>
      </c>
      <c r="AQ524" s="113" t="n"/>
      <c r="AR524" s="192">
        <f>AQ524*E524</f>
        <v>0</v>
      </c>
      <c r="AS524" s="115" t="n"/>
      <c r="AT524" s="183">
        <f>AS524*F524</f>
        <v>0</v>
      </c>
      <c r="AU524" s="113" t="n"/>
      <c r="AV524" s="192">
        <f>AU524*E524</f>
        <v>0</v>
      </c>
      <c r="AW524" s="115" t="n"/>
      <c r="AX524" s="183">
        <f>AW524*F524</f>
        <v>0</v>
      </c>
      <c r="AY524" s="113" t="n"/>
      <c r="AZ524" s="192">
        <f>AY524*E524</f>
        <v>0</v>
      </c>
      <c r="BA524" s="115" t="n"/>
      <c r="BB524" s="183">
        <f>BA524*F524</f>
        <v>0</v>
      </c>
      <c r="BC524" s="113" t="n"/>
      <c r="BD524" s="192">
        <f>BC524*E524</f>
        <v>0</v>
      </c>
      <c r="BE524" s="115" t="n"/>
      <c r="BF524" s="183">
        <f>BE524*F524</f>
        <v>0</v>
      </c>
    </row>
    <row r="525" ht="18" customHeight="1">
      <c r="A525" s="19" t="inlineStr">
        <is>
          <t>08.031.1020</t>
        </is>
      </c>
      <c r="B525" s="15" t="inlineStr">
        <is>
          <t>כבל פנדל לבן 1.5X2 ממ"ר</t>
        </is>
      </c>
      <c r="C525" s="14" t="inlineStr">
        <is>
          <t>מ'</t>
        </is>
      </c>
      <c r="D525" s="193" t="n">
        <v>7.3</v>
      </c>
      <c r="E525" s="180">
        <f>D525*(1-$E$2)</f>
        <v>6.205</v>
      </c>
      <c r="F525" s="194">
        <f>E525*(1+$F$2)</f>
        <v>6.51525</v>
      </c>
      <c r="H525" s="46">
        <f>K525+O525+W525+AA525+AE525+AI525+AQ525+AU525+AY525+BC525</f>
        <v>0</v>
      </c>
      <c r="I525" s="59">
        <f>M525+Q525+U525+Y525+AC525+AG525+AK525+AO525+AS525+AW525+BA525+BE525</f>
        <v>0</v>
      </c>
      <c r="K525" s="108" t="n"/>
      <c r="L525" s="190">
        <f>K525*E525</f>
        <v>0</v>
      </c>
      <c r="M525" s="110" t="n"/>
      <c r="N525" s="183">
        <f>M525*F525</f>
        <v>0</v>
      </c>
      <c r="O525" s="108" t="n"/>
      <c r="P525" s="191">
        <f>O525*E525</f>
        <v>0</v>
      </c>
      <c r="Q525" s="112" t="n"/>
      <c r="R525" s="183">
        <f>Q525*F525</f>
        <v>0</v>
      </c>
      <c r="S525" s="108" t="n"/>
      <c r="T525" s="191">
        <f>S525*E525</f>
        <v>0</v>
      </c>
      <c r="U525" s="112" t="n"/>
      <c r="V525" s="183">
        <f>U525*F525</f>
        <v>0</v>
      </c>
      <c r="W525" s="108" t="n"/>
      <c r="X525" s="191">
        <f>W525*E525</f>
        <v>0</v>
      </c>
      <c r="Y525" s="112" t="n"/>
      <c r="Z525" s="183">
        <f>Y525*F525</f>
        <v>0</v>
      </c>
      <c r="AA525" s="108" t="n"/>
      <c r="AB525" s="191">
        <f>AA525*E525</f>
        <v>0</v>
      </c>
      <c r="AC525" s="112" t="n"/>
      <c r="AD525" s="183">
        <f>AC525*F525</f>
        <v>0</v>
      </c>
      <c r="AE525" s="108" t="n"/>
      <c r="AF525" s="191">
        <f>AE525*E525</f>
        <v>0</v>
      </c>
      <c r="AG525" s="112" t="n"/>
      <c r="AH525" s="183">
        <f>AG525*F525</f>
        <v>0</v>
      </c>
      <c r="AI525" s="108" t="n"/>
      <c r="AJ525" s="191">
        <f>AI525*E525</f>
        <v>0</v>
      </c>
      <c r="AK525" s="112" t="n"/>
      <c r="AL525" s="183">
        <f>AK525*F525</f>
        <v>0</v>
      </c>
      <c r="AM525" s="113" t="n"/>
      <c r="AN525" s="192">
        <f>AM525*E525</f>
        <v>0</v>
      </c>
      <c r="AO525" s="115" t="n"/>
      <c r="AP525" s="183">
        <f>AO525*F525</f>
        <v>0</v>
      </c>
      <c r="AQ525" s="113" t="n"/>
      <c r="AR525" s="192">
        <f>AQ525*E525</f>
        <v>0</v>
      </c>
      <c r="AS525" s="115" t="n"/>
      <c r="AT525" s="183">
        <f>AS525*F525</f>
        <v>0</v>
      </c>
      <c r="AU525" s="113" t="n"/>
      <c r="AV525" s="192">
        <f>AU525*E525</f>
        <v>0</v>
      </c>
      <c r="AW525" s="115" t="n"/>
      <c r="AX525" s="183">
        <f>AW525*F525</f>
        <v>0</v>
      </c>
      <c r="AY525" s="113" t="n"/>
      <c r="AZ525" s="192">
        <f>AY525*E525</f>
        <v>0</v>
      </c>
      <c r="BA525" s="115" t="n"/>
      <c r="BB525" s="183">
        <f>BA525*F525</f>
        <v>0</v>
      </c>
      <c r="BC525" s="113" t="n"/>
      <c r="BD525" s="192">
        <f>BC525*E525</f>
        <v>0</v>
      </c>
      <c r="BE525" s="115" t="n"/>
      <c r="BF525" s="183">
        <f>BE525*F525</f>
        <v>0</v>
      </c>
    </row>
    <row r="526" ht="18" customHeight="1">
      <c r="A526" s="19" t="inlineStr">
        <is>
          <t>08.031.1030</t>
        </is>
      </c>
      <c r="B526" s="15" t="inlineStr">
        <is>
          <t>כבל פנדל לבן 1.5X3 ממ"ר</t>
        </is>
      </c>
      <c r="C526" s="14" t="inlineStr">
        <is>
          <t>מ'</t>
        </is>
      </c>
      <c r="D526" s="193" t="n">
        <v>9.4</v>
      </c>
      <c r="E526" s="180">
        <f>D526*(1-$E$2)</f>
        <v>7.99</v>
      </c>
      <c r="F526" s="194">
        <f>E526*(1+$F$2)</f>
        <v>8.3895</v>
      </c>
      <c r="H526" s="46">
        <f>K526+O526+W526+AA526+AE526+AI526+AQ526+AU526+AY526+BC526</f>
        <v>0</v>
      </c>
      <c r="I526" s="59">
        <f>M526+Q526+U526+Y526+AC526+AG526+AK526+AO526+AS526+AW526+BA526+BE526</f>
        <v>0</v>
      </c>
      <c r="K526" s="108" t="n"/>
      <c r="L526" s="190">
        <f>K526*E526</f>
        <v>0</v>
      </c>
      <c r="M526" s="110" t="n"/>
      <c r="N526" s="183">
        <f>M526*F526</f>
        <v>0</v>
      </c>
      <c r="O526" s="108" t="n"/>
      <c r="P526" s="191">
        <f>O526*E526</f>
        <v>0</v>
      </c>
      <c r="Q526" s="112" t="n"/>
      <c r="R526" s="183">
        <f>Q526*F526</f>
        <v>0</v>
      </c>
      <c r="S526" s="108" t="n"/>
      <c r="T526" s="191">
        <f>S526*E526</f>
        <v>0</v>
      </c>
      <c r="U526" s="112" t="n"/>
      <c r="V526" s="183">
        <f>U526*F526</f>
        <v>0</v>
      </c>
      <c r="W526" s="108" t="n"/>
      <c r="X526" s="191">
        <f>W526*E526</f>
        <v>0</v>
      </c>
      <c r="Y526" s="112" t="n"/>
      <c r="Z526" s="183">
        <f>Y526*F526</f>
        <v>0</v>
      </c>
      <c r="AA526" s="108" t="n"/>
      <c r="AB526" s="191">
        <f>AA526*E526</f>
        <v>0</v>
      </c>
      <c r="AC526" s="112" t="n"/>
      <c r="AD526" s="183">
        <f>AC526*F526</f>
        <v>0</v>
      </c>
      <c r="AE526" s="108" t="n"/>
      <c r="AF526" s="191">
        <f>AE526*E526</f>
        <v>0</v>
      </c>
      <c r="AG526" s="112" t="n"/>
      <c r="AH526" s="183">
        <f>AG526*F526</f>
        <v>0</v>
      </c>
      <c r="AI526" s="108" t="n"/>
      <c r="AJ526" s="191">
        <f>AI526*E526</f>
        <v>0</v>
      </c>
      <c r="AK526" s="112" t="n"/>
      <c r="AL526" s="183">
        <f>AK526*F526</f>
        <v>0</v>
      </c>
      <c r="AM526" s="113" t="n"/>
      <c r="AN526" s="192">
        <f>AM526*E526</f>
        <v>0</v>
      </c>
      <c r="AO526" s="115" t="n"/>
      <c r="AP526" s="183">
        <f>AO526*F526</f>
        <v>0</v>
      </c>
      <c r="AQ526" s="113" t="n"/>
      <c r="AR526" s="192">
        <f>AQ526*E526</f>
        <v>0</v>
      </c>
      <c r="AS526" s="115" t="n"/>
      <c r="AT526" s="183">
        <f>AS526*F526</f>
        <v>0</v>
      </c>
      <c r="AU526" s="113" t="n"/>
      <c r="AV526" s="192">
        <f>AU526*E526</f>
        <v>0</v>
      </c>
      <c r="AW526" s="115" t="n"/>
      <c r="AX526" s="183">
        <f>AW526*F526</f>
        <v>0</v>
      </c>
      <c r="AY526" s="113" t="n"/>
      <c r="AZ526" s="192">
        <f>AY526*E526</f>
        <v>0</v>
      </c>
      <c r="BA526" s="115" t="n"/>
      <c r="BB526" s="183">
        <f>BA526*F526</f>
        <v>0</v>
      </c>
      <c r="BC526" s="113" t="n"/>
      <c r="BD526" s="192">
        <f>BC526*E526</f>
        <v>0</v>
      </c>
      <c r="BE526" s="115" t="n"/>
      <c r="BF526" s="183">
        <f>BE526*F526</f>
        <v>0</v>
      </c>
    </row>
    <row r="527" ht="18" customHeight="1">
      <c r="A527" s="19" t="inlineStr">
        <is>
          <t>08.031.1040</t>
        </is>
      </c>
      <c r="B527" s="15" t="inlineStr">
        <is>
          <t>כבל פנדל לבן 1.5X4 ממ"ר</t>
        </is>
      </c>
      <c r="C527" s="14" t="inlineStr">
        <is>
          <t>מ'</t>
        </is>
      </c>
      <c r="D527" s="193" t="n">
        <v>12.8</v>
      </c>
      <c r="E527" s="180">
        <f>D527*(1-$E$2)</f>
        <v>10.88</v>
      </c>
      <c r="F527" s="194">
        <f>E527*(1+$F$2)</f>
        <v>11.424000000000001</v>
      </c>
      <c r="H527" s="46">
        <f>K527+O527+W527+AA527+AE527+AI527+AQ527+AU527+AY527+BC527</f>
        <v>0</v>
      </c>
      <c r="I527" s="59">
        <f>M527+Q527+U527+Y527+AC527+AG527+AK527+AO527+AS527+AW527+BA527+BE527</f>
        <v>0</v>
      </c>
      <c r="K527" s="108" t="n"/>
      <c r="L527" s="190">
        <f>K527*E527</f>
        <v>0</v>
      </c>
      <c r="M527" s="110" t="n"/>
      <c r="N527" s="183">
        <f>M527*F527</f>
        <v>0</v>
      </c>
      <c r="O527" s="108" t="n"/>
      <c r="P527" s="191">
        <f>O527*E527</f>
        <v>0</v>
      </c>
      <c r="Q527" s="112" t="n"/>
      <c r="R527" s="183">
        <f>Q527*F527</f>
        <v>0</v>
      </c>
      <c r="S527" s="108" t="n"/>
      <c r="T527" s="191">
        <f>S527*E527</f>
        <v>0</v>
      </c>
      <c r="U527" s="112" t="n"/>
      <c r="V527" s="183">
        <f>U527*F527</f>
        <v>0</v>
      </c>
      <c r="W527" s="108" t="n"/>
      <c r="X527" s="191">
        <f>W527*E527</f>
        <v>0</v>
      </c>
      <c r="Y527" s="112" t="n"/>
      <c r="Z527" s="183">
        <f>Y527*F527</f>
        <v>0</v>
      </c>
      <c r="AA527" s="108" t="n"/>
      <c r="AB527" s="191">
        <f>AA527*E527</f>
        <v>0</v>
      </c>
      <c r="AC527" s="112" t="n"/>
      <c r="AD527" s="183">
        <f>AC527*F527</f>
        <v>0</v>
      </c>
      <c r="AE527" s="108" t="n"/>
      <c r="AF527" s="191">
        <f>AE527*E527</f>
        <v>0</v>
      </c>
      <c r="AG527" s="112" t="n"/>
      <c r="AH527" s="183">
        <f>AG527*F527</f>
        <v>0</v>
      </c>
      <c r="AI527" s="108" t="n"/>
      <c r="AJ527" s="191">
        <f>AI527*E527</f>
        <v>0</v>
      </c>
      <c r="AK527" s="112" t="n"/>
      <c r="AL527" s="183">
        <f>AK527*F527</f>
        <v>0</v>
      </c>
      <c r="AM527" s="113" t="n"/>
      <c r="AN527" s="192">
        <f>AM527*E527</f>
        <v>0</v>
      </c>
      <c r="AO527" s="115" t="n"/>
      <c r="AP527" s="183">
        <f>AO527*F527</f>
        <v>0</v>
      </c>
      <c r="AQ527" s="113" t="n"/>
      <c r="AR527" s="192">
        <f>AQ527*E527</f>
        <v>0</v>
      </c>
      <c r="AS527" s="115" t="n"/>
      <c r="AT527" s="183">
        <f>AS527*F527</f>
        <v>0</v>
      </c>
      <c r="AU527" s="113" t="n"/>
      <c r="AV527" s="192">
        <f>AU527*E527</f>
        <v>0</v>
      </c>
      <c r="AW527" s="115" t="n"/>
      <c r="AX527" s="183">
        <f>AW527*F527</f>
        <v>0</v>
      </c>
      <c r="AY527" s="113" t="n"/>
      <c r="AZ527" s="192">
        <f>AY527*E527</f>
        <v>0</v>
      </c>
      <c r="BA527" s="115" t="n"/>
      <c r="BB527" s="183">
        <f>BA527*F527</f>
        <v>0</v>
      </c>
      <c r="BC527" s="113" t="n"/>
      <c r="BD527" s="192">
        <f>BC527*E527</f>
        <v>0</v>
      </c>
      <c r="BE527" s="115" t="n"/>
      <c r="BF527" s="183">
        <f>BE527*F527</f>
        <v>0</v>
      </c>
    </row>
    <row r="528" ht="18" customHeight="1">
      <c r="A528" s="19" t="inlineStr">
        <is>
          <t>08.031.1050</t>
        </is>
      </c>
      <c r="B528" s="15" t="inlineStr">
        <is>
          <t>כבל פנדל לבן 1.5X5 ממ"ר</t>
        </is>
      </c>
      <c r="C528" s="14" t="inlineStr">
        <is>
          <t>מ'</t>
        </is>
      </c>
      <c r="D528" s="193" t="n">
        <v>14.6</v>
      </c>
      <c r="E528" s="180">
        <f>D528*(1-$E$2)</f>
        <v>12.41</v>
      </c>
      <c r="F528" s="194">
        <f>E528*(1+$F$2)</f>
        <v>13.0305</v>
      </c>
      <c r="H528" s="46">
        <f>K528+O528+W528+AA528+AE528+AI528+AQ528+AU528+AY528+BC528</f>
        <v>0</v>
      </c>
      <c r="I528" s="59">
        <f>M528+Q528+U528+Y528+AC528+AG528+AK528+AO528+AS528+AW528+BA528+BE528</f>
        <v>0</v>
      </c>
      <c r="K528" s="108" t="n"/>
      <c r="L528" s="190">
        <f>K528*E528</f>
        <v>0</v>
      </c>
      <c r="M528" s="110" t="n"/>
      <c r="N528" s="183">
        <f>M528*F528</f>
        <v>0</v>
      </c>
      <c r="O528" s="108" t="n"/>
      <c r="P528" s="191">
        <f>O528*E528</f>
        <v>0</v>
      </c>
      <c r="Q528" s="112" t="n"/>
      <c r="R528" s="183">
        <f>Q528*F528</f>
        <v>0</v>
      </c>
      <c r="S528" s="108" t="n"/>
      <c r="T528" s="191">
        <f>S528*E528</f>
        <v>0</v>
      </c>
      <c r="U528" s="112" t="n"/>
      <c r="V528" s="183">
        <f>U528*F528</f>
        <v>0</v>
      </c>
      <c r="W528" s="108" t="n"/>
      <c r="X528" s="191">
        <f>W528*E528</f>
        <v>0</v>
      </c>
      <c r="Y528" s="112" t="n"/>
      <c r="Z528" s="183">
        <f>Y528*F528</f>
        <v>0</v>
      </c>
      <c r="AA528" s="108" t="n"/>
      <c r="AB528" s="191">
        <f>AA528*E528</f>
        <v>0</v>
      </c>
      <c r="AC528" s="112" t="n"/>
      <c r="AD528" s="183">
        <f>AC528*F528</f>
        <v>0</v>
      </c>
      <c r="AE528" s="108" t="n"/>
      <c r="AF528" s="191">
        <f>AE528*E528</f>
        <v>0</v>
      </c>
      <c r="AG528" s="112" t="n"/>
      <c r="AH528" s="183">
        <f>AG528*F528</f>
        <v>0</v>
      </c>
      <c r="AI528" s="108" t="n"/>
      <c r="AJ528" s="191">
        <f>AI528*E528</f>
        <v>0</v>
      </c>
      <c r="AK528" s="112" t="n"/>
      <c r="AL528" s="183">
        <f>AK528*F528</f>
        <v>0</v>
      </c>
      <c r="AM528" s="113" t="n"/>
      <c r="AN528" s="192">
        <f>AM528*E528</f>
        <v>0</v>
      </c>
      <c r="AO528" s="115" t="n"/>
      <c r="AP528" s="183">
        <f>AO528*F528</f>
        <v>0</v>
      </c>
      <c r="AQ528" s="113" t="n"/>
      <c r="AR528" s="192">
        <f>AQ528*E528</f>
        <v>0</v>
      </c>
      <c r="AS528" s="115" t="n"/>
      <c r="AT528" s="183">
        <f>AS528*F528</f>
        <v>0</v>
      </c>
      <c r="AU528" s="113" t="n"/>
      <c r="AV528" s="192">
        <f>AU528*E528</f>
        <v>0</v>
      </c>
      <c r="AW528" s="115" t="n"/>
      <c r="AX528" s="183">
        <f>AW528*F528</f>
        <v>0</v>
      </c>
      <c r="AY528" s="113" t="n"/>
      <c r="AZ528" s="192">
        <f>AY528*E528</f>
        <v>0</v>
      </c>
      <c r="BA528" s="115" t="n"/>
      <c r="BB528" s="183">
        <f>BA528*F528</f>
        <v>0</v>
      </c>
      <c r="BC528" s="113" t="n"/>
      <c r="BD528" s="192">
        <f>BC528*E528</f>
        <v>0</v>
      </c>
      <c r="BE528" s="115" t="n"/>
      <c r="BF528" s="183">
        <f>BE528*F528</f>
        <v>0</v>
      </c>
    </row>
    <row r="529" ht="18" customHeight="1">
      <c r="A529" s="19" t="inlineStr">
        <is>
          <t>08.031.1060</t>
        </is>
      </c>
      <c r="B529" s="15" t="inlineStr">
        <is>
          <t>כבל פנדל לבן 2.5X2 ממ"ר</t>
        </is>
      </c>
      <c r="C529" s="14" t="inlineStr">
        <is>
          <t>מ'</t>
        </is>
      </c>
      <c r="D529" s="193" t="n">
        <v>12.1</v>
      </c>
      <c r="E529" s="180">
        <f>D529*(1-$E$2)</f>
        <v>10.285</v>
      </c>
      <c r="F529" s="194">
        <f>E529*(1+$F$2)</f>
        <v>10.79925</v>
      </c>
      <c r="H529" s="46">
        <f>K529+O529+W529+AA529+AE529+AI529+AQ529+AU529+AY529+BC529</f>
        <v>0</v>
      </c>
      <c r="I529" s="59">
        <f>M529+Q529+U529+Y529+AC529+AG529+AK529+AO529+AS529+AW529+BA529+BE529</f>
        <v>0</v>
      </c>
      <c r="K529" s="108" t="n"/>
      <c r="L529" s="190">
        <f>K529*E529</f>
        <v>0</v>
      </c>
      <c r="M529" s="110" t="n"/>
      <c r="N529" s="183">
        <f>M529*F529</f>
        <v>0</v>
      </c>
      <c r="O529" s="108" t="n"/>
      <c r="P529" s="191">
        <f>O529*E529</f>
        <v>0</v>
      </c>
      <c r="Q529" s="112" t="n"/>
      <c r="R529" s="183">
        <f>Q529*F529</f>
        <v>0</v>
      </c>
      <c r="S529" s="108" t="n"/>
      <c r="T529" s="191">
        <f>S529*E529</f>
        <v>0</v>
      </c>
      <c r="U529" s="112" t="n"/>
      <c r="V529" s="183">
        <f>U529*F529</f>
        <v>0</v>
      </c>
      <c r="W529" s="108" t="n"/>
      <c r="X529" s="191">
        <f>W529*E529</f>
        <v>0</v>
      </c>
      <c r="Y529" s="112" t="n"/>
      <c r="Z529" s="183">
        <f>Y529*F529</f>
        <v>0</v>
      </c>
      <c r="AA529" s="108" t="n"/>
      <c r="AB529" s="191">
        <f>AA529*E529</f>
        <v>0</v>
      </c>
      <c r="AC529" s="112" t="n"/>
      <c r="AD529" s="183">
        <f>AC529*F529</f>
        <v>0</v>
      </c>
      <c r="AE529" s="108" t="n"/>
      <c r="AF529" s="191">
        <f>AE529*E529</f>
        <v>0</v>
      </c>
      <c r="AG529" s="112" t="n"/>
      <c r="AH529" s="183">
        <f>AG529*F529</f>
        <v>0</v>
      </c>
      <c r="AI529" s="108" t="n"/>
      <c r="AJ529" s="191">
        <f>AI529*E529</f>
        <v>0</v>
      </c>
      <c r="AK529" s="112" t="n"/>
      <c r="AL529" s="183">
        <f>AK529*F529</f>
        <v>0</v>
      </c>
      <c r="AM529" s="113" t="n"/>
      <c r="AN529" s="192">
        <f>AM529*E529</f>
        <v>0</v>
      </c>
      <c r="AO529" s="115" t="n"/>
      <c r="AP529" s="183">
        <f>AO529*F529</f>
        <v>0</v>
      </c>
      <c r="AQ529" s="113" t="n"/>
      <c r="AR529" s="192">
        <f>AQ529*E529</f>
        <v>0</v>
      </c>
      <c r="AS529" s="115" t="n"/>
      <c r="AT529" s="183">
        <f>AS529*F529</f>
        <v>0</v>
      </c>
      <c r="AU529" s="113" t="n"/>
      <c r="AV529" s="192">
        <f>AU529*E529</f>
        <v>0</v>
      </c>
      <c r="AW529" s="115" t="n"/>
      <c r="AX529" s="183">
        <f>AW529*F529</f>
        <v>0</v>
      </c>
      <c r="AY529" s="113" t="n"/>
      <c r="AZ529" s="192">
        <f>AY529*E529</f>
        <v>0</v>
      </c>
      <c r="BA529" s="115" t="n"/>
      <c r="BB529" s="183">
        <f>BA529*F529</f>
        <v>0</v>
      </c>
      <c r="BC529" s="113" t="n"/>
      <c r="BD529" s="192">
        <f>BC529*E529</f>
        <v>0</v>
      </c>
      <c r="BE529" s="115" t="n"/>
      <c r="BF529" s="183">
        <f>BE529*F529</f>
        <v>0</v>
      </c>
    </row>
    <row r="530" ht="18" customHeight="1">
      <c r="A530" s="19" t="inlineStr">
        <is>
          <t>08.031.1070</t>
        </is>
      </c>
      <c r="B530" s="15" t="inlineStr">
        <is>
          <t>כבל פנדל לבן 2.5X3 ממ"ר</t>
        </is>
      </c>
      <c r="C530" s="14" t="inlineStr">
        <is>
          <t>מ'</t>
        </is>
      </c>
      <c r="D530" s="193" t="n">
        <v>15.1</v>
      </c>
      <c r="E530" s="180">
        <f>D530*(1-$E$2)</f>
        <v>12.834999999999999</v>
      </c>
      <c r="F530" s="194">
        <f>E530*(1+$F$2)</f>
        <v>13.47675</v>
      </c>
      <c r="H530" s="46">
        <f>K530+O530+W530+AA530+AE530+AI530+AQ530+AU530+AY530+BC530</f>
        <v>0</v>
      </c>
      <c r="I530" s="59">
        <f>M530+Q530+U530+Y530+AC530+AG530+AK530+AO530+AS530+AW530+BA530+BE530</f>
        <v>0</v>
      </c>
      <c r="K530" s="108" t="n"/>
      <c r="L530" s="190">
        <f>K530*E530</f>
        <v>0</v>
      </c>
      <c r="M530" s="110" t="n"/>
      <c r="N530" s="183">
        <f>M530*F530</f>
        <v>0</v>
      </c>
      <c r="O530" s="108" t="n"/>
      <c r="P530" s="191">
        <f>O530*E530</f>
        <v>0</v>
      </c>
      <c r="Q530" s="112" t="n"/>
      <c r="R530" s="183">
        <f>Q530*F530</f>
        <v>0</v>
      </c>
      <c r="S530" s="108" t="n"/>
      <c r="T530" s="191">
        <f>S530*E530</f>
        <v>0</v>
      </c>
      <c r="U530" s="112" t="n"/>
      <c r="V530" s="183">
        <f>U530*F530</f>
        <v>0</v>
      </c>
      <c r="W530" s="108" t="n"/>
      <c r="X530" s="191">
        <f>W530*E530</f>
        <v>0</v>
      </c>
      <c r="Y530" s="112" t="n"/>
      <c r="Z530" s="183">
        <f>Y530*F530</f>
        <v>0</v>
      </c>
      <c r="AA530" s="108" t="n"/>
      <c r="AB530" s="191">
        <f>AA530*E530</f>
        <v>0</v>
      </c>
      <c r="AC530" s="112" t="n"/>
      <c r="AD530" s="183">
        <f>AC530*F530</f>
        <v>0</v>
      </c>
      <c r="AE530" s="108" t="n"/>
      <c r="AF530" s="191">
        <f>AE530*E530</f>
        <v>0</v>
      </c>
      <c r="AG530" s="112" t="n"/>
      <c r="AH530" s="183">
        <f>AG530*F530</f>
        <v>0</v>
      </c>
      <c r="AI530" s="108" t="n"/>
      <c r="AJ530" s="191">
        <f>AI530*E530</f>
        <v>0</v>
      </c>
      <c r="AK530" s="112" t="n"/>
      <c r="AL530" s="183">
        <f>AK530*F530</f>
        <v>0</v>
      </c>
      <c r="AM530" s="113" t="n"/>
      <c r="AN530" s="192">
        <f>AM530*E530</f>
        <v>0</v>
      </c>
      <c r="AO530" s="115" t="n"/>
      <c r="AP530" s="183">
        <f>AO530*F530</f>
        <v>0</v>
      </c>
      <c r="AQ530" s="113" t="n"/>
      <c r="AR530" s="192">
        <f>AQ530*E530</f>
        <v>0</v>
      </c>
      <c r="AS530" s="115" t="n"/>
      <c r="AT530" s="183">
        <f>AS530*F530</f>
        <v>0</v>
      </c>
      <c r="AU530" s="113" t="n"/>
      <c r="AV530" s="192">
        <f>AU530*E530</f>
        <v>0</v>
      </c>
      <c r="AW530" s="115" t="n"/>
      <c r="AX530" s="183">
        <f>AW530*F530</f>
        <v>0</v>
      </c>
      <c r="AY530" s="113" t="n"/>
      <c r="AZ530" s="192">
        <f>AY530*E530</f>
        <v>0</v>
      </c>
      <c r="BA530" s="115" t="n"/>
      <c r="BB530" s="183">
        <f>BA530*F530</f>
        <v>0</v>
      </c>
      <c r="BC530" s="113" t="n"/>
      <c r="BD530" s="192">
        <f>BC530*E530</f>
        <v>0</v>
      </c>
      <c r="BE530" s="115" t="n"/>
      <c r="BF530" s="183">
        <f>BE530*F530</f>
        <v>0</v>
      </c>
    </row>
    <row r="531" ht="18" customHeight="1">
      <c r="A531" s="19" t="inlineStr">
        <is>
          <t>08.031.1080</t>
        </is>
      </c>
      <c r="B531" s="15" t="inlineStr">
        <is>
          <t>כבל פנדל לבן 2.5X4 ממ"ר</t>
        </is>
      </c>
      <c r="C531" s="14" t="inlineStr">
        <is>
          <t>מ'</t>
        </is>
      </c>
      <c r="D531" s="193" t="n">
        <v>17.7</v>
      </c>
      <c r="E531" s="180">
        <f>D531*(1-$E$2)</f>
        <v>15.044999999999998</v>
      </c>
      <c r="F531" s="194">
        <f>E531*(1+$F$2)</f>
        <v>15.797249999999998</v>
      </c>
      <c r="H531" s="46">
        <f>K531+O531+W531+AA531+AE531+AI531+AQ531+AU531+AY531+BC531</f>
        <v>0</v>
      </c>
      <c r="I531" s="59">
        <f>M531+Q531+U531+Y531+AC531+AG531+AK531+AO531+AS531+AW531+BA531+BE531</f>
        <v>0</v>
      </c>
      <c r="K531" s="108" t="n"/>
      <c r="L531" s="190">
        <f>K531*E531</f>
        <v>0</v>
      </c>
      <c r="M531" s="110" t="n"/>
      <c r="N531" s="183">
        <f>M531*F531</f>
        <v>0</v>
      </c>
      <c r="O531" s="108" t="n"/>
      <c r="P531" s="191">
        <f>O531*E531</f>
        <v>0</v>
      </c>
      <c r="Q531" s="112" t="n"/>
      <c r="R531" s="183">
        <f>Q531*F531</f>
        <v>0</v>
      </c>
      <c r="S531" s="108" t="n"/>
      <c r="T531" s="191">
        <f>S531*E531</f>
        <v>0</v>
      </c>
      <c r="U531" s="112" t="n"/>
      <c r="V531" s="183">
        <f>U531*F531</f>
        <v>0</v>
      </c>
      <c r="W531" s="108" t="n"/>
      <c r="X531" s="191">
        <f>W531*E531</f>
        <v>0</v>
      </c>
      <c r="Y531" s="112" t="n"/>
      <c r="Z531" s="183">
        <f>Y531*F531</f>
        <v>0</v>
      </c>
      <c r="AA531" s="108" t="n"/>
      <c r="AB531" s="191">
        <f>AA531*E531</f>
        <v>0</v>
      </c>
      <c r="AC531" s="112" t="n"/>
      <c r="AD531" s="183">
        <f>AC531*F531</f>
        <v>0</v>
      </c>
      <c r="AE531" s="108" t="n"/>
      <c r="AF531" s="191">
        <f>AE531*E531</f>
        <v>0</v>
      </c>
      <c r="AG531" s="112" t="n"/>
      <c r="AH531" s="183">
        <f>AG531*F531</f>
        <v>0</v>
      </c>
      <c r="AI531" s="108" t="n"/>
      <c r="AJ531" s="191">
        <f>AI531*E531</f>
        <v>0</v>
      </c>
      <c r="AK531" s="112" t="n"/>
      <c r="AL531" s="183">
        <f>AK531*F531</f>
        <v>0</v>
      </c>
      <c r="AM531" s="113" t="n"/>
      <c r="AN531" s="192">
        <f>AM531*E531</f>
        <v>0</v>
      </c>
      <c r="AO531" s="115" t="n"/>
      <c r="AP531" s="183">
        <f>AO531*F531</f>
        <v>0</v>
      </c>
      <c r="AQ531" s="113" t="n"/>
      <c r="AR531" s="192">
        <f>AQ531*E531</f>
        <v>0</v>
      </c>
      <c r="AS531" s="115" t="n"/>
      <c r="AT531" s="183">
        <f>AS531*F531</f>
        <v>0</v>
      </c>
      <c r="AU531" s="113" t="n"/>
      <c r="AV531" s="192">
        <f>AU531*E531</f>
        <v>0</v>
      </c>
      <c r="AW531" s="115" t="n"/>
      <c r="AX531" s="183">
        <f>AW531*F531</f>
        <v>0</v>
      </c>
      <c r="AY531" s="113" t="n"/>
      <c r="AZ531" s="192">
        <f>AY531*E531</f>
        <v>0</v>
      </c>
      <c r="BA531" s="115" t="n"/>
      <c r="BB531" s="183">
        <f>BA531*F531</f>
        <v>0</v>
      </c>
      <c r="BC531" s="113" t="n"/>
      <c r="BD531" s="192">
        <f>BC531*E531</f>
        <v>0</v>
      </c>
      <c r="BE531" s="115" t="n"/>
      <c r="BF531" s="183">
        <f>BE531*F531</f>
        <v>0</v>
      </c>
    </row>
    <row r="532" ht="18" customHeight="1">
      <c r="A532" s="19" t="inlineStr">
        <is>
          <t>08.031.1090</t>
        </is>
      </c>
      <c r="B532" s="15" t="inlineStr">
        <is>
          <t>כבל פנדל לבן 2.5X5 ממ"ר</t>
        </is>
      </c>
      <c r="C532" s="14" t="inlineStr">
        <is>
          <t>מ'</t>
        </is>
      </c>
      <c r="D532" s="193" t="n">
        <v>20.7</v>
      </c>
      <c r="E532" s="180">
        <f>D532*(1-$E$2)</f>
        <v>17.595</v>
      </c>
      <c r="F532" s="194">
        <f>E532*(1+$F$2)</f>
        <v>18.47475</v>
      </c>
      <c r="H532" s="46">
        <f>K532+O532+W532+AA532+AE532+AI532+AQ532+AU532+AY532+BC532</f>
        <v>0</v>
      </c>
      <c r="I532" s="59">
        <f>M532+Q532+U532+Y532+AC532+AG532+AK532+AO532+AS532+AW532+BA532+BE532</f>
        <v>0</v>
      </c>
      <c r="K532" s="108" t="n"/>
      <c r="L532" s="190">
        <f>K532*E532</f>
        <v>0</v>
      </c>
      <c r="M532" s="110" t="n"/>
      <c r="N532" s="183">
        <f>M532*F532</f>
        <v>0</v>
      </c>
      <c r="O532" s="108" t="n"/>
      <c r="P532" s="191">
        <f>O532*E532</f>
        <v>0</v>
      </c>
      <c r="Q532" s="112" t="n"/>
      <c r="R532" s="183">
        <f>Q532*F532</f>
        <v>0</v>
      </c>
      <c r="S532" s="108" t="n"/>
      <c r="T532" s="191">
        <f>S532*E532</f>
        <v>0</v>
      </c>
      <c r="U532" s="112" t="n"/>
      <c r="V532" s="183">
        <f>U532*F532</f>
        <v>0</v>
      </c>
      <c r="W532" s="108" t="n"/>
      <c r="X532" s="191">
        <f>W532*E532</f>
        <v>0</v>
      </c>
      <c r="Y532" s="112" t="n"/>
      <c r="Z532" s="183">
        <f>Y532*F532</f>
        <v>0</v>
      </c>
      <c r="AA532" s="108" t="n"/>
      <c r="AB532" s="191">
        <f>AA532*E532</f>
        <v>0</v>
      </c>
      <c r="AC532" s="112" t="n"/>
      <c r="AD532" s="183">
        <f>AC532*F532</f>
        <v>0</v>
      </c>
      <c r="AE532" s="108" t="n"/>
      <c r="AF532" s="191">
        <f>AE532*E532</f>
        <v>0</v>
      </c>
      <c r="AG532" s="112" t="n"/>
      <c r="AH532" s="183">
        <f>AG532*F532</f>
        <v>0</v>
      </c>
      <c r="AI532" s="108" t="n"/>
      <c r="AJ532" s="191">
        <f>AI532*E532</f>
        <v>0</v>
      </c>
      <c r="AK532" s="112" t="n"/>
      <c r="AL532" s="183">
        <f>AK532*F532</f>
        <v>0</v>
      </c>
      <c r="AM532" s="113" t="n"/>
      <c r="AN532" s="192">
        <f>AM532*E532</f>
        <v>0</v>
      </c>
      <c r="AO532" s="115" t="n"/>
      <c r="AP532" s="183">
        <f>AO532*F532</f>
        <v>0</v>
      </c>
      <c r="AQ532" s="113" t="n"/>
      <c r="AR532" s="192">
        <f>AQ532*E532</f>
        <v>0</v>
      </c>
      <c r="AS532" s="115" t="n"/>
      <c r="AT532" s="183">
        <f>AS532*F532</f>
        <v>0</v>
      </c>
      <c r="AU532" s="113" t="n"/>
      <c r="AV532" s="192">
        <f>AU532*E532</f>
        <v>0</v>
      </c>
      <c r="AW532" s="115" t="n"/>
      <c r="AX532" s="183">
        <f>AW532*F532</f>
        <v>0</v>
      </c>
      <c r="AY532" s="113" t="n"/>
      <c r="AZ532" s="192">
        <f>AY532*E532</f>
        <v>0</v>
      </c>
      <c r="BA532" s="115" t="n"/>
      <c r="BB532" s="183">
        <f>BA532*F532</f>
        <v>0</v>
      </c>
      <c r="BC532" s="113" t="n"/>
      <c r="BD532" s="192">
        <f>BC532*E532</f>
        <v>0</v>
      </c>
      <c r="BE532" s="115" t="n"/>
      <c r="BF532" s="183">
        <f>BE532*F532</f>
        <v>0</v>
      </c>
    </row>
    <row r="533" ht="56.4" customHeight="1">
      <c r="A533" s="19" t="inlineStr">
        <is>
          <t>08.031.2000</t>
        </is>
      </c>
      <c r="B533" s="15" t="inlineStr">
        <is>
          <t>כבלי נחושת מסוג N2XY בחתך 12X0.5 ממ"ר, גמישים, מונחים על סולמות או בתעלות או מושחלים בצינורות לרבות חיבור בשני הקצוות, כדוגמת "ארכה" או ש"ע</t>
        </is>
      </c>
      <c r="C533" s="14" t="inlineStr">
        <is>
          <t>מ'</t>
        </is>
      </c>
      <c r="D533" s="193" t="n">
        <v>24.2</v>
      </c>
      <c r="E533" s="180">
        <f>D533*(1-$E$2)</f>
        <v>20.57</v>
      </c>
      <c r="F533" s="194">
        <f>E533*(1+$F$2)</f>
        <v>21.5985</v>
      </c>
      <c r="H533" s="46">
        <f>K533+O533+W533+AA533+AE533+AI533+AQ533+AU533+AY533+BC533</f>
        <v>0</v>
      </c>
      <c r="I533" s="59">
        <f>M533+Q533+U533+Y533+AC533+AG533+AK533+AO533+AS533+AW533+BA533+BE533</f>
        <v>0</v>
      </c>
      <c r="K533" s="108" t="n"/>
      <c r="L533" s="190">
        <f>K533*E533</f>
        <v>0</v>
      </c>
      <c r="M533" s="110" t="n"/>
      <c r="N533" s="183">
        <f>M533*F533</f>
        <v>0</v>
      </c>
      <c r="O533" s="108" t="n"/>
      <c r="P533" s="191">
        <f>O533*E533</f>
        <v>0</v>
      </c>
      <c r="Q533" s="112" t="n"/>
      <c r="R533" s="183">
        <f>Q533*F533</f>
        <v>0</v>
      </c>
      <c r="S533" s="108" t="n"/>
      <c r="T533" s="191">
        <f>S533*E533</f>
        <v>0</v>
      </c>
      <c r="U533" s="112" t="n"/>
      <c r="V533" s="183">
        <f>U533*F533</f>
        <v>0</v>
      </c>
      <c r="W533" s="108" t="n"/>
      <c r="X533" s="191">
        <f>W533*E533</f>
        <v>0</v>
      </c>
      <c r="Y533" s="112" t="n"/>
      <c r="Z533" s="183">
        <f>Y533*F533</f>
        <v>0</v>
      </c>
      <c r="AA533" s="108" t="n"/>
      <c r="AB533" s="191">
        <f>AA533*E533</f>
        <v>0</v>
      </c>
      <c r="AC533" s="112" t="n"/>
      <c r="AD533" s="183">
        <f>AC533*F533</f>
        <v>0</v>
      </c>
      <c r="AE533" s="108" t="n"/>
      <c r="AF533" s="191">
        <f>AE533*E533</f>
        <v>0</v>
      </c>
      <c r="AG533" s="112" t="n"/>
      <c r="AH533" s="183">
        <f>AG533*F533</f>
        <v>0</v>
      </c>
      <c r="AI533" s="108" t="n"/>
      <c r="AJ533" s="191">
        <f>AI533*E533</f>
        <v>0</v>
      </c>
      <c r="AK533" s="112" t="n"/>
      <c r="AL533" s="183">
        <f>AK533*F533</f>
        <v>0</v>
      </c>
      <c r="AM533" s="113" t="n"/>
      <c r="AN533" s="192">
        <f>AM533*E533</f>
        <v>0</v>
      </c>
      <c r="AO533" s="115" t="n"/>
      <c r="AP533" s="183">
        <f>AO533*F533</f>
        <v>0</v>
      </c>
      <c r="AQ533" s="113" t="n"/>
      <c r="AR533" s="192">
        <f>AQ533*E533</f>
        <v>0</v>
      </c>
      <c r="AS533" s="115" t="n"/>
      <c r="AT533" s="183">
        <f>AS533*F533</f>
        <v>0</v>
      </c>
      <c r="AU533" s="113" t="n"/>
      <c r="AV533" s="192">
        <f>AU533*E533</f>
        <v>0</v>
      </c>
      <c r="AW533" s="115" t="n"/>
      <c r="AX533" s="183">
        <f>AW533*F533</f>
        <v>0</v>
      </c>
      <c r="AY533" s="113" t="n"/>
      <c r="AZ533" s="192">
        <f>AY533*E533</f>
        <v>0</v>
      </c>
      <c r="BA533" s="115" t="n"/>
      <c r="BB533" s="183">
        <f>BA533*F533</f>
        <v>0</v>
      </c>
      <c r="BC533" s="113" t="n"/>
      <c r="BD533" s="192">
        <f>BC533*E533</f>
        <v>0</v>
      </c>
      <c r="BE533" s="115" t="n"/>
      <c r="BF533" s="183">
        <f>BE533*F533</f>
        <v>0</v>
      </c>
    </row>
    <row r="534" ht="56.4" customHeight="1">
      <c r="A534" s="19" t="inlineStr">
        <is>
          <t>08.031.2010</t>
        </is>
      </c>
      <c r="B534" s="15" t="inlineStr">
        <is>
          <t>כבלי נחושת מסוג N2XY בחתך 16X0.5 ממ"ר, גמישים, מונחים על סולמות או בתעלות או מושחלים בצינורות לרבות חיבור בשני הקצוות, כדוגמת "ארכה" או ש"ע</t>
        </is>
      </c>
      <c r="C534" s="14" t="inlineStr">
        <is>
          <t>מ'</t>
        </is>
      </c>
      <c r="D534" s="193" t="n">
        <v>30.7</v>
      </c>
      <c r="E534" s="180">
        <f>D534*(1-$E$2)</f>
        <v>26.095</v>
      </c>
      <c r="F534" s="194">
        <f>E534*(1+$F$2)</f>
        <v>27.39975</v>
      </c>
      <c r="H534" s="46">
        <f>K534+O534+W534+AA534+AE534+AI534+AQ534+AU534+AY534+BC534</f>
        <v>0</v>
      </c>
      <c r="I534" s="59">
        <f>M534+Q534+U534+Y534+AC534+AG534+AK534+AO534+AS534+AW534+BA534+BE534</f>
        <v>0</v>
      </c>
      <c r="K534" s="108" t="n"/>
      <c r="L534" s="190">
        <f>K534*E534</f>
        <v>0</v>
      </c>
      <c r="M534" s="110" t="n"/>
      <c r="N534" s="183">
        <f>M534*F534</f>
        <v>0</v>
      </c>
      <c r="O534" s="108" t="n"/>
      <c r="P534" s="191">
        <f>O534*E534</f>
        <v>0</v>
      </c>
      <c r="Q534" s="112" t="n"/>
      <c r="R534" s="183">
        <f>Q534*F534</f>
        <v>0</v>
      </c>
      <c r="S534" s="108" t="n"/>
      <c r="T534" s="191">
        <f>S534*E534</f>
        <v>0</v>
      </c>
      <c r="U534" s="112" t="n"/>
      <c r="V534" s="183">
        <f>U534*F534</f>
        <v>0</v>
      </c>
      <c r="W534" s="108" t="n"/>
      <c r="X534" s="191">
        <f>W534*E534</f>
        <v>0</v>
      </c>
      <c r="Y534" s="112" t="n"/>
      <c r="Z534" s="183">
        <f>Y534*F534</f>
        <v>0</v>
      </c>
      <c r="AA534" s="108" t="n"/>
      <c r="AB534" s="191">
        <f>AA534*E534</f>
        <v>0</v>
      </c>
      <c r="AC534" s="112" t="n"/>
      <c r="AD534" s="183">
        <f>AC534*F534</f>
        <v>0</v>
      </c>
      <c r="AE534" s="108" t="n"/>
      <c r="AF534" s="191">
        <f>AE534*E534</f>
        <v>0</v>
      </c>
      <c r="AG534" s="112" t="n"/>
      <c r="AH534" s="183">
        <f>AG534*F534</f>
        <v>0</v>
      </c>
      <c r="AI534" s="108" t="n"/>
      <c r="AJ534" s="191">
        <f>AI534*E534</f>
        <v>0</v>
      </c>
      <c r="AK534" s="112" t="n"/>
      <c r="AL534" s="183">
        <f>AK534*F534</f>
        <v>0</v>
      </c>
      <c r="AM534" s="113" t="n"/>
      <c r="AN534" s="192">
        <f>AM534*E534</f>
        <v>0</v>
      </c>
      <c r="AO534" s="115" t="n"/>
      <c r="AP534" s="183">
        <f>AO534*F534</f>
        <v>0</v>
      </c>
      <c r="AQ534" s="113" t="n"/>
      <c r="AR534" s="192">
        <f>AQ534*E534</f>
        <v>0</v>
      </c>
      <c r="AS534" s="115" t="n"/>
      <c r="AT534" s="183">
        <f>AS534*F534</f>
        <v>0</v>
      </c>
      <c r="AU534" s="113" t="n"/>
      <c r="AV534" s="192">
        <f>AU534*E534</f>
        <v>0</v>
      </c>
      <c r="AW534" s="115" t="n"/>
      <c r="AX534" s="183">
        <f>AW534*F534</f>
        <v>0</v>
      </c>
      <c r="AY534" s="113" t="n"/>
      <c r="AZ534" s="192">
        <f>AY534*E534</f>
        <v>0</v>
      </c>
      <c r="BA534" s="115" t="n"/>
      <c r="BB534" s="183">
        <f>BA534*F534</f>
        <v>0</v>
      </c>
      <c r="BC534" s="113" t="n"/>
      <c r="BD534" s="192">
        <f>BC534*E534</f>
        <v>0</v>
      </c>
      <c r="BE534" s="115" t="n"/>
      <c r="BF534" s="183">
        <f>BE534*F534</f>
        <v>0</v>
      </c>
    </row>
    <row r="535" ht="56.4" customHeight="1">
      <c r="A535" s="19" t="inlineStr">
        <is>
          <t>08.031.2100</t>
        </is>
      </c>
      <c r="B535" s="15" t="inlineStr">
        <is>
          <t>כבלי נחושת מסוג N2XY בחתך 3X1.5 ממ"ר, גמישים, מונחים על סולמות או בתעלות או מושחלים בצינורות לרבות חיבור בשני הקצוות, כדוגמת "ארכה" או ש"ע</t>
        </is>
      </c>
      <c r="C535" s="14" t="inlineStr">
        <is>
          <t>מ'</t>
        </is>
      </c>
      <c r="D535" s="193" t="n">
        <v>12.5</v>
      </c>
      <c r="E535" s="180">
        <f>D535*(1-$E$2)</f>
        <v>10.625</v>
      </c>
      <c r="F535" s="194">
        <f>E535*(1+$F$2)</f>
        <v>11.15625</v>
      </c>
      <c r="H535" s="46">
        <f>K535+O535+W535+AA535+AE535+AI535+AQ535+AU535+AY535+BC535</f>
        <v>0</v>
      </c>
      <c r="I535" s="59">
        <f>M535+Q535+U535+Y535+AC535+AG535+AK535+AO535+AS535+AW535+BA535+BE535</f>
        <v>0</v>
      </c>
      <c r="K535" s="108" t="n"/>
      <c r="L535" s="190">
        <f>K535*E535</f>
        <v>0</v>
      </c>
      <c r="M535" s="110" t="n"/>
      <c r="N535" s="183">
        <f>M535*F535</f>
        <v>0</v>
      </c>
      <c r="O535" s="108" t="n"/>
      <c r="P535" s="191">
        <f>O535*E535</f>
        <v>0</v>
      </c>
      <c r="Q535" s="112" t="n"/>
      <c r="R535" s="183">
        <f>Q535*F535</f>
        <v>0</v>
      </c>
      <c r="S535" s="108" t="n"/>
      <c r="T535" s="191">
        <f>S535*E535</f>
        <v>0</v>
      </c>
      <c r="U535" s="112" t="n"/>
      <c r="V535" s="183">
        <f>U535*F535</f>
        <v>0</v>
      </c>
      <c r="W535" s="108" t="n"/>
      <c r="X535" s="191">
        <f>W535*E535</f>
        <v>0</v>
      </c>
      <c r="Y535" s="112" t="n"/>
      <c r="Z535" s="183">
        <f>Y535*F535</f>
        <v>0</v>
      </c>
      <c r="AA535" s="108" t="n"/>
      <c r="AB535" s="191">
        <f>AA535*E535</f>
        <v>0</v>
      </c>
      <c r="AC535" s="112" t="n"/>
      <c r="AD535" s="183">
        <f>AC535*F535</f>
        <v>0</v>
      </c>
      <c r="AE535" s="108" t="n"/>
      <c r="AF535" s="191">
        <f>AE535*E535</f>
        <v>0</v>
      </c>
      <c r="AG535" s="112" t="n"/>
      <c r="AH535" s="183">
        <f>AG535*F535</f>
        <v>0</v>
      </c>
      <c r="AI535" s="108" t="n"/>
      <c r="AJ535" s="191">
        <f>AI535*E535</f>
        <v>0</v>
      </c>
      <c r="AK535" s="112" t="n"/>
      <c r="AL535" s="183">
        <f>AK535*F535</f>
        <v>0</v>
      </c>
      <c r="AM535" s="113" t="n"/>
      <c r="AN535" s="192">
        <f>AM535*E535</f>
        <v>0</v>
      </c>
      <c r="AO535" s="115" t="n"/>
      <c r="AP535" s="183">
        <f>AO535*F535</f>
        <v>0</v>
      </c>
      <c r="AQ535" s="113" t="n"/>
      <c r="AR535" s="192">
        <f>AQ535*E535</f>
        <v>0</v>
      </c>
      <c r="AS535" s="115" t="n"/>
      <c r="AT535" s="183">
        <f>AS535*F535</f>
        <v>0</v>
      </c>
      <c r="AU535" s="113" t="n"/>
      <c r="AV535" s="192">
        <f>AU535*E535</f>
        <v>0</v>
      </c>
      <c r="AW535" s="115" t="n"/>
      <c r="AX535" s="183">
        <f>AW535*F535</f>
        <v>0</v>
      </c>
      <c r="AY535" s="113" t="n"/>
      <c r="AZ535" s="192">
        <f>AY535*E535</f>
        <v>0</v>
      </c>
      <c r="BA535" s="115" t="n"/>
      <c r="BB535" s="183">
        <f>BA535*F535</f>
        <v>0</v>
      </c>
      <c r="BC535" s="113" t="n"/>
      <c r="BD535" s="192">
        <f>BC535*E535</f>
        <v>0</v>
      </c>
      <c r="BE535" s="115" t="n"/>
      <c r="BF535" s="183">
        <f>BE535*F535</f>
        <v>0</v>
      </c>
    </row>
    <row r="536" ht="56.4" customHeight="1">
      <c r="A536" s="19" t="inlineStr">
        <is>
          <t>08.031.2140</t>
        </is>
      </c>
      <c r="B536" s="15" t="inlineStr">
        <is>
          <t>כבלי נחושת מסוג N2XY בחתך 8X1.5 ממ"ר, גמישים, מונחים על סולמות או בתעלות או מושחלים בצינורות לרבות חיבור בשני הקצוות, כדוגמת "ארכה" או ש"ע</t>
        </is>
      </c>
      <c r="C536" s="14" t="inlineStr">
        <is>
          <t>מ'</t>
        </is>
      </c>
      <c r="D536" s="193" t="n">
        <v>24.6</v>
      </c>
      <c r="E536" s="180">
        <f>D536*(1-$E$2)</f>
        <v>20.91</v>
      </c>
      <c r="F536" s="194">
        <f>E536*(1+$F$2)</f>
        <v>21.9555</v>
      </c>
      <c r="H536" s="46">
        <f>K536+O536+W536+AA536+AE536+AI536+AQ536+AU536+AY536+BC536</f>
        <v>0</v>
      </c>
      <c r="I536" s="59">
        <f>M536+Q536+U536+Y536+AC536+AG536+AK536+AO536+AS536+AW536+BA536+BE536</f>
        <v>0</v>
      </c>
      <c r="K536" s="108" t="n"/>
      <c r="L536" s="190">
        <f>K536*E536</f>
        <v>0</v>
      </c>
      <c r="M536" s="110" t="n"/>
      <c r="N536" s="183">
        <f>M536*F536</f>
        <v>0</v>
      </c>
      <c r="O536" s="108" t="n"/>
      <c r="P536" s="191">
        <f>O536*E536</f>
        <v>0</v>
      </c>
      <c r="Q536" s="112" t="n"/>
      <c r="R536" s="183">
        <f>Q536*F536</f>
        <v>0</v>
      </c>
      <c r="S536" s="108" t="n"/>
      <c r="T536" s="191">
        <f>S536*E536</f>
        <v>0</v>
      </c>
      <c r="U536" s="112" t="n"/>
      <c r="V536" s="183">
        <f>U536*F536</f>
        <v>0</v>
      </c>
      <c r="W536" s="108" t="n"/>
      <c r="X536" s="191">
        <f>W536*E536</f>
        <v>0</v>
      </c>
      <c r="Y536" s="112" t="n"/>
      <c r="Z536" s="183">
        <f>Y536*F536</f>
        <v>0</v>
      </c>
      <c r="AA536" s="108" t="n"/>
      <c r="AB536" s="191">
        <f>AA536*E536</f>
        <v>0</v>
      </c>
      <c r="AC536" s="112" t="n"/>
      <c r="AD536" s="183">
        <f>AC536*F536</f>
        <v>0</v>
      </c>
      <c r="AE536" s="108" t="n"/>
      <c r="AF536" s="191">
        <f>AE536*E536</f>
        <v>0</v>
      </c>
      <c r="AG536" s="112" t="n"/>
      <c r="AH536" s="183">
        <f>AG536*F536</f>
        <v>0</v>
      </c>
      <c r="AI536" s="108" t="n"/>
      <c r="AJ536" s="191">
        <f>AI536*E536</f>
        <v>0</v>
      </c>
      <c r="AK536" s="112" t="n"/>
      <c r="AL536" s="183">
        <f>AK536*F536</f>
        <v>0</v>
      </c>
      <c r="AM536" s="113" t="n"/>
      <c r="AN536" s="192">
        <f>AM536*E536</f>
        <v>0</v>
      </c>
      <c r="AO536" s="115" t="n"/>
      <c r="AP536" s="183">
        <f>AO536*F536</f>
        <v>0</v>
      </c>
      <c r="AQ536" s="113" t="n"/>
      <c r="AR536" s="192">
        <f>AQ536*E536</f>
        <v>0</v>
      </c>
      <c r="AS536" s="115" t="n"/>
      <c r="AT536" s="183">
        <f>AS536*F536</f>
        <v>0</v>
      </c>
      <c r="AU536" s="113" t="n"/>
      <c r="AV536" s="192">
        <f>AU536*E536</f>
        <v>0</v>
      </c>
      <c r="AW536" s="115" t="n"/>
      <c r="AX536" s="183">
        <f>AW536*F536</f>
        <v>0</v>
      </c>
      <c r="AY536" s="113" t="n"/>
      <c r="AZ536" s="192">
        <f>AY536*E536</f>
        <v>0</v>
      </c>
      <c r="BA536" s="115" t="n"/>
      <c r="BB536" s="183">
        <f>BA536*F536</f>
        <v>0</v>
      </c>
      <c r="BC536" s="113" t="n"/>
      <c r="BD536" s="192">
        <f>BC536*E536</f>
        <v>0</v>
      </c>
      <c r="BE536" s="115" t="n"/>
      <c r="BF536" s="183">
        <f>BE536*F536</f>
        <v>0</v>
      </c>
    </row>
    <row r="537" ht="56.4" customHeight="1">
      <c r="A537" s="19" t="inlineStr">
        <is>
          <t>08.031.2150</t>
        </is>
      </c>
      <c r="B537" s="15" t="inlineStr">
        <is>
          <t>כבלי נחושת מסוג N2XY בחתך 10X1.5 ממ"ר, גמישים, מונחים על סולמות או בתעלות או מושחלים בצינורות לרבות חיבור בשני הקצוות, כדוגמת "ארכה" או ש"ע</t>
        </is>
      </c>
      <c r="C537" s="14" t="inlineStr">
        <is>
          <t>מ'</t>
        </is>
      </c>
      <c r="D537" s="193" t="n">
        <v>28.7</v>
      </c>
      <c r="E537" s="180">
        <f>D537*(1-$E$2)</f>
        <v>24.395</v>
      </c>
      <c r="F537" s="194">
        <f>E537*(1+$F$2)</f>
        <v>25.61475</v>
      </c>
      <c r="H537" s="46">
        <f>K537+O537+W537+AA537+AE537+AI537+AQ537+AU537+AY537+BC537</f>
        <v>0</v>
      </c>
      <c r="I537" s="59">
        <f>M537+Q537+U537+Y537+AC537+AG537+AK537+AO537+AS537+AW537+BA537+BE537</f>
        <v>0</v>
      </c>
      <c r="K537" s="108" t="n"/>
      <c r="L537" s="190">
        <f>K537*E537</f>
        <v>0</v>
      </c>
      <c r="M537" s="110" t="n"/>
      <c r="N537" s="183">
        <f>M537*F537</f>
        <v>0</v>
      </c>
      <c r="O537" s="108" t="n"/>
      <c r="P537" s="191">
        <f>O537*E537</f>
        <v>0</v>
      </c>
      <c r="Q537" s="112" t="n"/>
      <c r="R537" s="183">
        <f>Q537*F537</f>
        <v>0</v>
      </c>
      <c r="S537" s="108" t="n"/>
      <c r="T537" s="191">
        <f>S537*E537</f>
        <v>0</v>
      </c>
      <c r="U537" s="112" t="n"/>
      <c r="V537" s="183">
        <f>U537*F537</f>
        <v>0</v>
      </c>
      <c r="W537" s="108" t="n"/>
      <c r="X537" s="191">
        <f>W537*E537</f>
        <v>0</v>
      </c>
      <c r="Y537" s="112" t="n"/>
      <c r="Z537" s="183">
        <f>Y537*F537</f>
        <v>0</v>
      </c>
      <c r="AA537" s="108" t="n"/>
      <c r="AB537" s="191">
        <f>AA537*E537</f>
        <v>0</v>
      </c>
      <c r="AC537" s="112" t="n"/>
      <c r="AD537" s="183">
        <f>AC537*F537</f>
        <v>0</v>
      </c>
      <c r="AE537" s="108" t="n"/>
      <c r="AF537" s="191">
        <f>AE537*E537</f>
        <v>0</v>
      </c>
      <c r="AG537" s="112" t="n"/>
      <c r="AH537" s="183">
        <f>AG537*F537</f>
        <v>0</v>
      </c>
      <c r="AI537" s="108" t="n"/>
      <c r="AJ537" s="191">
        <f>AI537*E537</f>
        <v>0</v>
      </c>
      <c r="AK537" s="112" t="n"/>
      <c r="AL537" s="183">
        <f>AK537*F537</f>
        <v>0</v>
      </c>
      <c r="AM537" s="113" t="n"/>
      <c r="AN537" s="192">
        <f>AM537*E537</f>
        <v>0</v>
      </c>
      <c r="AO537" s="115" t="n"/>
      <c r="AP537" s="183">
        <f>AO537*F537</f>
        <v>0</v>
      </c>
      <c r="AQ537" s="113" t="n"/>
      <c r="AR537" s="192">
        <f>AQ537*E537</f>
        <v>0</v>
      </c>
      <c r="AS537" s="115" t="n"/>
      <c r="AT537" s="183">
        <f>AS537*F537</f>
        <v>0</v>
      </c>
      <c r="AU537" s="113" t="n"/>
      <c r="AV537" s="192">
        <f>AU537*E537</f>
        <v>0</v>
      </c>
      <c r="AW537" s="115" t="n"/>
      <c r="AX537" s="183">
        <f>AW537*F537</f>
        <v>0</v>
      </c>
      <c r="AY537" s="113" t="n"/>
      <c r="AZ537" s="192">
        <f>AY537*E537</f>
        <v>0</v>
      </c>
      <c r="BA537" s="115" t="n"/>
      <c r="BB537" s="183">
        <f>BA537*F537</f>
        <v>0</v>
      </c>
      <c r="BC537" s="113" t="n"/>
      <c r="BD537" s="192">
        <f>BC537*E537</f>
        <v>0</v>
      </c>
      <c r="BE537" s="115" t="n"/>
      <c r="BF537" s="183">
        <f>BE537*F537</f>
        <v>0</v>
      </c>
    </row>
    <row r="538" ht="56.4" customHeight="1">
      <c r="A538" s="19" t="inlineStr">
        <is>
          <t>08.031.2160</t>
        </is>
      </c>
      <c r="B538" s="15" t="inlineStr">
        <is>
          <t>כבלי נחושת מסוג N2XY בחתך 12X1.5 ממ"ר, גמישים, מונחים על סולמות או בתעלות או מושחלים בצינורות לרבות חיבור בשני הקצוות, כדוגמת "ארכה" או ש"ע</t>
        </is>
      </c>
      <c r="C538" s="14" t="inlineStr">
        <is>
          <t>מ'</t>
        </is>
      </c>
      <c r="D538" s="193" t="n">
        <v>33</v>
      </c>
      <c r="E538" s="180">
        <f>D538*(1-$E$2)</f>
        <v>28.05</v>
      </c>
      <c r="F538" s="194">
        <f>E538*(1+$F$2)</f>
        <v>29.4525</v>
      </c>
      <c r="H538" s="46">
        <f>K538+O538+W538+AA538+AE538+AI538+AQ538+AU538+AY538+BC538</f>
        <v>0</v>
      </c>
      <c r="I538" s="59">
        <f>M538+Q538+U538+Y538+AC538+AG538+AK538+AO538+AS538+AW538+BA538+BE538</f>
        <v>0</v>
      </c>
      <c r="K538" s="108" t="n"/>
      <c r="L538" s="190">
        <f>K538*E538</f>
        <v>0</v>
      </c>
      <c r="M538" s="110" t="n"/>
      <c r="N538" s="183">
        <f>M538*F538</f>
        <v>0</v>
      </c>
      <c r="O538" s="108" t="n"/>
      <c r="P538" s="191">
        <f>O538*E538</f>
        <v>0</v>
      </c>
      <c r="Q538" s="112" t="n"/>
      <c r="R538" s="183">
        <f>Q538*F538</f>
        <v>0</v>
      </c>
      <c r="S538" s="108" t="n"/>
      <c r="T538" s="191">
        <f>S538*E538</f>
        <v>0</v>
      </c>
      <c r="U538" s="112" t="n"/>
      <c r="V538" s="183">
        <f>U538*F538</f>
        <v>0</v>
      </c>
      <c r="W538" s="108" t="n"/>
      <c r="X538" s="191">
        <f>W538*E538</f>
        <v>0</v>
      </c>
      <c r="Y538" s="112" t="n"/>
      <c r="Z538" s="183">
        <f>Y538*F538</f>
        <v>0</v>
      </c>
      <c r="AA538" s="108" t="n"/>
      <c r="AB538" s="191">
        <f>AA538*E538</f>
        <v>0</v>
      </c>
      <c r="AC538" s="112" t="n"/>
      <c r="AD538" s="183">
        <f>AC538*F538</f>
        <v>0</v>
      </c>
      <c r="AE538" s="108" t="n"/>
      <c r="AF538" s="191">
        <f>AE538*E538</f>
        <v>0</v>
      </c>
      <c r="AG538" s="112" t="n"/>
      <c r="AH538" s="183">
        <f>AG538*F538</f>
        <v>0</v>
      </c>
      <c r="AI538" s="108" t="n"/>
      <c r="AJ538" s="191">
        <f>AI538*E538</f>
        <v>0</v>
      </c>
      <c r="AK538" s="112" t="n"/>
      <c r="AL538" s="183">
        <f>AK538*F538</f>
        <v>0</v>
      </c>
      <c r="AM538" s="113" t="n"/>
      <c r="AN538" s="192">
        <f>AM538*E538</f>
        <v>0</v>
      </c>
      <c r="AO538" s="115" t="n"/>
      <c r="AP538" s="183">
        <f>AO538*F538</f>
        <v>0</v>
      </c>
      <c r="AQ538" s="113" t="n"/>
      <c r="AR538" s="192">
        <f>AQ538*E538</f>
        <v>0</v>
      </c>
      <c r="AS538" s="115" t="n"/>
      <c r="AT538" s="183">
        <f>AS538*F538</f>
        <v>0</v>
      </c>
      <c r="AU538" s="113" t="n"/>
      <c r="AV538" s="192">
        <f>AU538*E538</f>
        <v>0</v>
      </c>
      <c r="AW538" s="115" t="n"/>
      <c r="AX538" s="183">
        <f>AW538*F538</f>
        <v>0</v>
      </c>
      <c r="AY538" s="113" t="n"/>
      <c r="AZ538" s="192">
        <f>AY538*E538</f>
        <v>0</v>
      </c>
      <c r="BA538" s="115" t="n"/>
      <c r="BB538" s="183">
        <f>BA538*F538</f>
        <v>0</v>
      </c>
      <c r="BC538" s="113" t="n"/>
      <c r="BD538" s="192">
        <f>BC538*E538</f>
        <v>0</v>
      </c>
      <c r="BE538" s="115" t="n"/>
      <c r="BF538" s="183">
        <f>BE538*F538</f>
        <v>0</v>
      </c>
    </row>
    <row r="539" ht="56.4" customHeight="1">
      <c r="A539" s="19" t="inlineStr">
        <is>
          <t>08.031.2170</t>
        </is>
      </c>
      <c r="B539" s="15" t="inlineStr">
        <is>
          <t>כבלי נחושת מסוג N2XY בחתך 20X1.5 ממ"ר, גמישים, מונחים על סולמות או בתעלות או מושחלים בצינורות לרבות חיבור בשני הקצוות, כדוגמת "ארכה" או ש"ע</t>
        </is>
      </c>
      <c r="C539" s="14" t="inlineStr">
        <is>
          <t>מ'</t>
        </is>
      </c>
      <c r="D539" s="193" t="n">
        <v>49.2</v>
      </c>
      <c r="E539" s="180">
        <f>D539*(1-$E$2)</f>
        <v>41.82</v>
      </c>
      <c r="F539" s="194">
        <f>E539*(1+$F$2)</f>
        <v>43.911</v>
      </c>
      <c r="H539" s="46">
        <f>K539+O539+W539+AA539+AE539+AI539+AQ539+AU539+AY539+BC539</f>
        <v>0</v>
      </c>
      <c r="I539" s="59">
        <f>M539+Q539+U539+Y539+AC539+AG539+AK539+AO539+AS539+AW539+BA539+BE539</f>
        <v>0</v>
      </c>
      <c r="K539" s="108" t="n"/>
      <c r="L539" s="190">
        <f>K539*E539</f>
        <v>0</v>
      </c>
      <c r="M539" s="110" t="n"/>
      <c r="N539" s="183">
        <f>M539*F539</f>
        <v>0</v>
      </c>
      <c r="O539" s="108" t="n"/>
      <c r="P539" s="191">
        <f>O539*E539</f>
        <v>0</v>
      </c>
      <c r="Q539" s="112" t="n"/>
      <c r="R539" s="183">
        <f>Q539*F539</f>
        <v>0</v>
      </c>
      <c r="S539" s="108" t="n"/>
      <c r="T539" s="191">
        <f>S539*E539</f>
        <v>0</v>
      </c>
      <c r="U539" s="112" t="n"/>
      <c r="V539" s="183">
        <f>U539*F539</f>
        <v>0</v>
      </c>
      <c r="W539" s="108" t="n"/>
      <c r="X539" s="191">
        <f>W539*E539</f>
        <v>0</v>
      </c>
      <c r="Y539" s="112" t="n"/>
      <c r="Z539" s="183">
        <f>Y539*F539</f>
        <v>0</v>
      </c>
      <c r="AA539" s="108" t="n"/>
      <c r="AB539" s="191">
        <f>AA539*E539</f>
        <v>0</v>
      </c>
      <c r="AC539" s="112" t="n"/>
      <c r="AD539" s="183">
        <f>AC539*F539</f>
        <v>0</v>
      </c>
      <c r="AE539" s="108" t="n"/>
      <c r="AF539" s="191">
        <f>AE539*E539</f>
        <v>0</v>
      </c>
      <c r="AG539" s="112" t="n"/>
      <c r="AH539" s="183">
        <f>AG539*F539</f>
        <v>0</v>
      </c>
      <c r="AI539" s="108" t="n"/>
      <c r="AJ539" s="191">
        <f>AI539*E539</f>
        <v>0</v>
      </c>
      <c r="AK539" s="112" t="n"/>
      <c r="AL539" s="183">
        <f>AK539*F539</f>
        <v>0</v>
      </c>
      <c r="AM539" s="113" t="n"/>
      <c r="AN539" s="192">
        <f>AM539*E539</f>
        <v>0</v>
      </c>
      <c r="AO539" s="115" t="n"/>
      <c r="AP539" s="183">
        <f>AO539*F539</f>
        <v>0</v>
      </c>
      <c r="AQ539" s="113" t="n"/>
      <c r="AR539" s="192">
        <f>AQ539*E539</f>
        <v>0</v>
      </c>
      <c r="AS539" s="115" t="n"/>
      <c r="AT539" s="183">
        <f>AS539*F539</f>
        <v>0</v>
      </c>
      <c r="AU539" s="113" t="n"/>
      <c r="AV539" s="192">
        <f>AU539*E539</f>
        <v>0</v>
      </c>
      <c r="AW539" s="115" t="n"/>
      <c r="AX539" s="183">
        <f>AW539*F539</f>
        <v>0</v>
      </c>
      <c r="AY539" s="113" t="n"/>
      <c r="AZ539" s="192">
        <f>AY539*E539</f>
        <v>0</v>
      </c>
      <c r="BA539" s="115" t="n"/>
      <c r="BB539" s="183">
        <f>BA539*F539</f>
        <v>0</v>
      </c>
      <c r="BC539" s="113" t="n"/>
      <c r="BD539" s="192">
        <f>BC539*E539</f>
        <v>0</v>
      </c>
      <c r="BE539" s="115" t="n"/>
      <c r="BF539" s="183">
        <f>BE539*F539</f>
        <v>0</v>
      </c>
    </row>
    <row r="540" ht="42.6" customHeight="1">
      <c r="A540" s="19" t="inlineStr">
        <is>
          <t>08.031.2300</t>
        </is>
      </c>
      <c r="B540" s="15" t="inlineStr">
        <is>
          <t>כבלי נחושת מסוג N2XY בחתך 3X4 ממ"ר, גמישים, מונחים על סולמות או בתעלות או מושחלים בצינורות לרבות חיבור בשני הקצוות, כדוגמת "ארכה" או ש"ע</t>
        </is>
      </c>
      <c r="C540" s="14" t="inlineStr">
        <is>
          <t>מ'</t>
        </is>
      </c>
      <c r="D540" s="193" t="n">
        <v>24.5</v>
      </c>
      <c r="E540" s="180">
        <f>D540*(1-$E$2)</f>
        <v>20.825</v>
      </c>
      <c r="F540" s="194">
        <f>E540*(1+$F$2)</f>
        <v>21.86625</v>
      </c>
      <c r="H540" s="46">
        <f>K540+O540+W540+AA540+AE540+AI540+AQ540+AU540+AY540+BC540</f>
        <v>0</v>
      </c>
      <c r="I540" s="59">
        <f>M540+Q540+U540+Y540+AC540+AG540+AK540+AO540+AS540+AW540+BA540+BE540</f>
        <v>0</v>
      </c>
      <c r="K540" s="108" t="n"/>
      <c r="L540" s="190">
        <f>K540*E540</f>
        <v>0</v>
      </c>
      <c r="M540" s="110" t="n"/>
      <c r="N540" s="183">
        <f>M540*F540</f>
        <v>0</v>
      </c>
      <c r="O540" s="108" t="n"/>
      <c r="P540" s="191">
        <f>O540*E540</f>
        <v>0</v>
      </c>
      <c r="Q540" s="112" t="n"/>
      <c r="R540" s="183">
        <f>Q540*F540</f>
        <v>0</v>
      </c>
      <c r="S540" s="108" t="n"/>
      <c r="T540" s="191">
        <f>S540*E540</f>
        <v>0</v>
      </c>
      <c r="U540" s="112" t="n"/>
      <c r="V540" s="183">
        <f>U540*F540</f>
        <v>0</v>
      </c>
      <c r="W540" s="108" t="n"/>
      <c r="X540" s="191">
        <f>W540*E540</f>
        <v>0</v>
      </c>
      <c r="Y540" s="112" t="n"/>
      <c r="Z540" s="183">
        <f>Y540*F540</f>
        <v>0</v>
      </c>
      <c r="AA540" s="108" t="n"/>
      <c r="AB540" s="191">
        <f>AA540*E540</f>
        <v>0</v>
      </c>
      <c r="AC540" s="112" t="n"/>
      <c r="AD540" s="183">
        <f>AC540*F540</f>
        <v>0</v>
      </c>
      <c r="AE540" s="108" t="n"/>
      <c r="AF540" s="191">
        <f>AE540*E540</f>
        <v>0</v>
      </c>
      <c r="AG540" s="112" t="n"/>
      <c r="AH540" s="183">
        <f>AG540*F540</f>
        <v>0</v>
      </c>
      <c r="AI540" s="108" t="n"/>
      <c r="AJ540" s="191">
        <f>AI540*E540</f>
        <v>0</v>
      </c>
      <c r="AK540" s="112" t="n"/>
      <c r="AL540" s="183">
        <f>AK540*F540</f>
        <v>0</v>
      </c>
      <c r="AM540" s="113" t="n"/>
      <c r="AN540" s="192">
        <f>AM540*E540</f>
        <v>0</v>
      </c>
      <c r="AO540" s="115" t="n"/>
      <c r="AP540" s="183">
        <f>AO540*F540</f>
        <v>0</v>
      </c>
      <c r="AQ540" s="113" t="n"/>
      <c r="AR540" s="192">
        <f>AQ540*E540</f>
        <v>0</v>
      </c>
      <c r="AS540" s="115" t="n"/>
      <c r="AT540" s="183">
        <f>AS540*F540</f>
        <v>0</v>
      </c>
      <c r="AU540" s="113" t="n"/>
      <c r="AV540" s="192">
        <f>AU540*E540</f>
        <v>0</v>
      </c>
      <c r="AW540" s="115" t="n"/>
      <c r="AX540" s="183">
        <f>AW540*F540</f>
        <v>0</v>
      </c>
      <c r="AY540" s="113" t="n"/>
      <c r="AZ540" s="192">
        <f>AY540*E540</f>
        <v>0</v>
      </c>
      <c r="BA540" s="115" t="n"/>
      <c r="BB540" s="183">
        <f>BA540*F540</f>
        <v>0</v>
      </c>
      <c r="BC540" s="113" t="n"/>
      <c r="BD540" s="192">
        <f>BC540*E540</f>
        <v>0</v>
      </c>
      <c r="BE540" s="115" t="n"/>
      <c r="BF540" s="183">
        <f>BE540*F540</f>
        <v>0</v>
      </c>
    </row>
    <row r="541" ht="42.6" customHeight="1">
      <c r="A541" s="19" t="inlineStr">
        <is>
          <t>08.031.2320</t>
        </is>
      </c>
      <c r="B541" s="15" t="inlineStr">
        <is>
          <t>כבלי נחושת מסוג N2XY בחתך 4X6 ממ"ר, גמישים, מונחים על סולמות או בתעלות או מושחלים בצינורות לרבות חיבור בשני הקצוות, כדוגמת "ארכה" או ש"ע</t>
        </is>
      </c>
      <c r="C541" s="14" t="inlineStr">
        <is>
          <t>מ'</t>
        </is>
      </c>
      <c r="D541" s="193" t="n">
        <v>36.1</v>
      </c>
      <c r="E541" s="180">
        <f>D541*(1-$E$2)</f>
        <v>30.685</v>
      </c>
      <c r="F541" s="194">
        <f>E541*(1+$F$2)</f>
        <v>32.21925</v>
      </c>
      <c r="H541" s="46">
        <f>K541+O541+W541+AA541+AE541+AI541+AQ541+AU541+AY541+BC541</f>
        <v>0</v>
      </c>
      <c r="I541" s="59">
        <f>M541+Q541+U541+Y541+AC541+AG541+AK541+AO541+AS541+AW541+BA541+BE541</f>
        <v>0</v>
      </c>
      <c r="K541" s="108" t="n"/>
      <c r="L541" s="190">
        <f>K541*E541</f>
        <v>0</v>
      </c>
      <c r="M541" s="110" t="n"/>
      <c r="N541" s="183">
        <f>M541*F541</f>
        <v>0</v>
      </c>
      <c r="O541" s="108" t="n"/>
      <c r="P541" s="191">
        <f>O541*E541</f>
        <v>0</v>
      </c>
      <c r="Q541" s="112" t="n"/>
      <c r="R541" s="183">
        <f>Q541*F541</f>
        <v>0</v>
      </c>
      <c r="S541" s="108" t="n"/>
      <c r="T541" s="191">
        <f>S541*E541</f>
        <v>0</v>
      </c>
      <c r="U541" s="112" t="n"/>
      <c r="V541" s="183">
        <f>U541*F541</f>
        <v>0</v>
      </c>
      <c r="W541" s="108" t="n"/>
      <c r="X541" s="191">
        <f>W541*E541</f>
        <v>0</v>
      </c>
      <c r="Y541" s="112" t="n"/>
      <c r="Z541" s="183">
        <f>Y541*F541</f>
        <v>0</v>
      </c>
      <c r="AA541" s="108" t="n"/>
      <c r="AB541" s="191">
        <f>AA541*E541</f>
        <v>0</v>
      </c>
      <c r="AC541" s="112" t="n"/>
      <c r="AD541" s="183">
        <f>AC541*F541</f>
        <v>0</v>
      </c>
      <c r="AE541" s="108" t="n"/>
      <c r="AF541" s="191">
        <f>AE541*E541</f>
        <v>0</v>
      </c>
      <c r="AG541" s="112" t="n"/>
      <c r="AH541" s="183">
        <f>AG541*F541</f>
        <v>0</v>
      </c>
      <c r="AI541" s="108" t="n"/>
      <c r="AJ541" s="191">
        <f>AI541*E541</f>
        <v>0</v>
      </c>
      <c r="AK541" s="112" t="n"/>
      <c r="AL541" s="183">
        <f>AK541*F541</f>
        <v>0</v>
      </c>
      <c r="AM541" s="113" t="n"/>
      <c r="AN541" s="192">
        <f>AM541*E541</f>
        <v>0</v>
      </c>
      <c r="AO541" s="115" t="n"/>
      <c r="AP541" s="183">
        <f>AO541*F541</f>
        <v>0</v>
      </c>
      <c r="AQ541" s="113" t="n"/>
      <c r="AR541" s="192">
        <f>AQ541*E541</f>
        <v>0</v>
      </c>
      <c r="AS541" s="115" t="n"/>
      <c r="AT541" s="183">
        <f>AS541*F541</f>
        <v>0</v>
      </c>
      <c r="AU541" s="113" t="n"/>
      <c r="AV541" s="192">
        <f>AU541*E541</f>
        <v>0</v>
      </c>
      <c r="AW541" s="115" t="n"/>
      <c r="AX541" s="183">
        <f>AW541*F541</f>
        <v>0</v>
      </c>
      <c r="AY541" s="113" t="n"/>
      <c r="AZ541" s="192">
        <f>AY541*E541</f>
        <v>0</v>
      </c>
      <c r="BA541" s="115" t="n"/>
      <c r="BB541" s="183">
        <f>BA541*F541</f>
        <v>0</v>
      </c>
      <c r="BC541" s="113" t="n"/>
      <c r="BD541" s="192">
        <f>BC541*E541</f>
        <v>0</v>
      </c>
      <c r="BE541" s="115" t="n"/>
      <c r="BF541" s="183">
        <f>BE541*F541</f>
        <v>0</v>
      </c>
    </row>
    <row r="542" ht="56.4" customHeight="1">
      <c r="A542" s="19" t="inlineStr">
        <is>
          <t>08.031.2330</t>
        </is>
      </c>
      <c r="B542" s="15" t="inlineStr">
        <is>
          <t>כבלי נחושת מסוג N2XY בחתך 4X10 ממ"ר, גמישים, מונחים על סולמות או בתעלות או מושחלים בצינורות לרבות חיבור בשני הקצוות, כדוגמת "ארכה" או ש"ע</t>
        </is>
      </c>
      <c r="C542" s="14" t="inlineStr">
        <is>
          <t>מ'</t>
        </is>
      </c>
      <c r="D542" s="193" t="n">
        <v>49.5</v>
      </c>
      <c r="E542" s="180">
        <f>D542*(1-$E$2)</f>
        <v>42.074999999999996</v>
      </c>
      <c r="F542" s="194">
        <f>E542*(1+$F$2)</f>
        <v>44.17875</v>
      </c>
      <c r="H542" s="46">
        <f>K542+O542+W542+AA542+AE542+AI542+AQ542+AU542+AY542+BC542</f>
        <v>0</v>
      </c>
      <c r="I542" s="59">
        <f>M542+Q542+U542+Y542+AC542+AG542+AK542+AO542+AS542+AW542+BA542+BE542</f>
        <v>0</v>
      </c>
      <c r="K542" s="108" t="n"/>
      <c r="L542" s="190">
        <f>K542*E542</f>
        <v>0</v>
      </c>
      <c r="M542" s="110" t="n"/>
      <c r="N542" s="183">
        <f>M542*F542</f>
        <v>0</v>
      </c>
      <c r="O542" s="108" t="n"/>
      <c r="P542" s="191">
        <f>O542*E542</f>
        <v>0</v>
      </c>
      <c r="Q542" s="112" t="n"/>
      <c r="R542" s="183">
        <f>Q542*F542</f>
        <v>0</v>
      </c>
      <c r="S542" s="108" t="n"/>
      <c r="T542" s="191">
        <f>S542*E542</f>
        <v>0</v>
      </c>
      <c r="U542" s="112" t="n"/>
      <c r="V542" s="183">
        <f>U542*F542</f>
        <v>0</v>
      </c>
      <c r="W542" s="108" t="n"/>
      <c r="X542" s="191">
        <f>W542*E542</f>
        <v>0</v>
      </c>
      <c r="Y542" s="112" t="n"/>
      <c r="Z542" s="183">
        <f>Y542*F542</f>
        <v>0</v>
      </c>
      <c r="AA542" s="108" t="n"/>
      <c r="AB542" s="191">
        <f>AA542*E542</f>
        <v>0</v>
      </c>
      <c r="AC542" s="112" t="n"/>
      <c r="AD542" s="183">
        <f>AC542*F542</f>
        <v>0</v>
      </c>
      <c r="AE542" s="108" t="n"/>
      <c r="AF542" s="191">
        <f>AE542*E542</f>
        <v>0</v>
      </c>
      <c r="AG542" s="112" t="n"/>
      <c r="AH542" s="183">
        <f>AG542*F542</f>
        <v>0</v>
      </c>
      <c r="AI542" s="108" t="n"/>
      <c r="AJ542" s="191">
        <f>AI542*E542</f>
        <v>0</v>
      </c>
      <c r="AK542" s="112" t="n"/>
      <c r="AL542" s="183">
        <f>AK542*F542</f>
        <v>0</v>
      </c>
      <c r="AM542" s="113" t="n"/>
      <c r="AN542" s="192">
        <f>AM542*E542</f>
        <v>0</v>
      </c>
      <c r="AO542" s="115" t="n"/>
      <c r="AP542" s="183">
        <f>AO542*F542</f>
        <v>0</v>
      </c>
      <c r="AQ542" s="113" t="n"/>
      <c r="AR542" s="192">
        <f>AQ542*E542</f>
        <v>0</v>
      </c>
      <c r="AS542" s="115" t="n"/>
      <c r="AT542" s="183">
        <f>AS542*F542</f>
        <v>0</v>
      </c>
      <c r="AU542" s="113" t="n"/>
      <c r="AV542" s="192">
        <f>AU542*E542</f>
        <v>0</v>
      </c>
      <c r="AW542" s="115" t="n"/>
      <c r="AX542" s="183">
        <f>AW542*F542</f>
        <v>0</v>
      </c>
      <c r="AY542" s="113" t="n"/>
      <c r="AZ542" s="192">
        <f>AY542*E542</f>
        <v>0</v>
      </c>
      <c r="BA542" s="115" t="n"/>
      <c r="BB542" s="183">
        <f>BA542*F542</f>
        <v>0</v>
      </c>
      <c r="BC542" s="113" t="n"/>
      <c r="BD542" s="192">
        <f>BC542*E542</f>
        <v>0</v>
      </c>
      <c r="BE542" s="115" t="n"/>
      <c r="BF542" s="183">
        <f>BE542*F542</f>
        <v>0</v>
      </c>
    </row>
    <row r="543" ht="56.4" customHeight="1">
      <c r="A543" s="19" t="inlineStr">
        <is>
          <t>08.031.3000</t>
        </is>
      </c>
      <c r="B543" s="15" t="inlineStr">
        <is>
          <t>סופיות כבל מתאימים לכבלים גמישים לחיבור בין גנרטור לצרכן עבור 4 כבלים עד לגודל 50 ממ"ר לרבות חיבור הכבלים למתקן החשמל כולל סופיות כבל עם חורים בקוטר 13 מ"מ</t>
        </is>
      </c>
      <c r="C543" s="14" t="inlineStr">
        <is>
          <t>קומפ</t>
        </is>
      </c>
      <c r="D543" s="193" t="n">
        <v>541</v>
      </c>
      <c r="E543" s="180">
        <f>D543*(1-$E$2)</f>
        <v>459.84999999999997</v>
      </c>
      <c r="F543" s="194">
        <f>E543*(1+$F$2)</f>
        <v>482.8425</v>
      </c>
      <c r="H543" s="46">
        <f>K543+O543+W543+AA543+AE543+AI543+AQ543+AU543+AY543+BC543</f>
        <v>0</v>
      </c>
      <c r="I543" s="59">
        <f>M543+Q543+U543+Y543+AC543+AG543+AK543+AO543+AS543+AW543+BA543+BE543</f>
        <v>0</v>
      </c>
      <c r="K543" s="108" t="n"/>
      <c r="L543" s="190">
        <f>K543*E543</f>
        <v>0</v>
      </c>
      <c r="M543" s="110" t="n"/>
      <c r="N543" s="183">
        <f>M543*F543</f>
        <v>0</v>
      </c>
      <c r="O543" s="108" t="n"/>
      <c r="P543" s="191">
        <f>O543*E543</f>
        <v>0</v>
      </c>
      <c r="Q543" s="112" t="n"/>
      <c r="R543" s="183">
        <f>Q543*F543</f>
        <v>0</v>
      </c>
      <c r="S543" s="108" t="n"/>
      <c r="T543" s="191">
        <f>S543*E543</f>
        <v>0</v>
      </c>
      <c r="U543" s="112" t="n"/>
      <c r="V543" s="183">
        <f>U543*F543</f>
        <v>0</v>
      </c>
      <c r="W543" s="108" t="n"/>
      <c r="X543" s="191">
        <f>W543*E543</f>
        <v>0</v>
      </c>
      <c r="Y543" s="112" t="n"/>
      <c r="Z543" s="183">
        <f>Y543*F543</f>
        <v>0</v>
      </c>
      <c r="AA543" s="108" t="n"/>
      <c r="AB543" s="191">
        <f>AA543*E543</f>
        <v>0</v>
      </c>
      <c r="AC543" s="112" t="n"/>
      <c r="AD543" s="183">
        <f>AC543*F543</f>
        <v>0</v>
      </c>
      <c r="AE543" s="108" t="n"/>
      <c r="AF543" s="191">
        <f>AE543*E543</f>
        <v>0</v>
      </c>
      <c r="AG543" s="112" t="n"/>
      <c r="AH543" s="183">
        <f>AG543*F543</f>
        <v>0</v>
      </c>
      <c r="AI543" s="108" t="n"/>
      <c r="AJ543" s="191">
        <f>AI543*E543</f>
        <v>0</v>
      </c>
      <c r="AK543" s="112" t="n"/>
      <c r="AL543" s="183">
        <f>AK543*F543</f>
        <v>0</v>
      </c>
      <c r="AM543" s="113" t="n"/>
      <c r="AN543" s="192">
        <f>AM543*E543</f>
        <v>0</v>
      </c>
      <c r="AO543" s="115" t="n"/>
      <c r="AP543" s="183">
        <f>AO543*F543</f>
        <v>0</v>
      </c>
      <c r="AQ543" s="113" t="n"/>
      <c r="AR543" s="192">
        <f>AQ543*E543</f>
        <v>0</v>
      </c>
      <c r="AS543" s="115" t="n"/>
      <c r="AT543" s="183">
        <f>AS543*F543</f>
        <v>0</v>
      </c>
      <c r="AU543" s="113" t="n"/>
      <c r="AV543" s="192">
        <f>AU543*E543</f>
        <v>0</v>
      </c>
      <c r="AW543" s="115" t="n"/>
      <c r="AX543" s="183">
        <f>AW543*F543</f>
        <v>0</v>
      </c>
      <c r="AY543" s="113" t="n"/>
      <c r="AZ543" s="192">
        <f>AY543*E543</f>
        <v>0</v>
      </c>
      <c r="BA543" s="115" t="n"/>
      <c r="BB543" s="183">
        <f>BA543*F543</f>
        <v>0</v>
      </c>
      <c r="BC543" s="113" t="n"/>
      <c r="BD543" s="192">
        <f>BC543*E543</f>
        <v>0</v>
      </c>
      <c r="BE543" s="115" t="n"/>
      <c r="BF543" s="183">
        <f>BE543*F543</f>
        <v>0</v>
      </c>
    </row>
    <row r="544" ht="56.4" customHeight="1">
      <c r="A544" s="19" t="inlineStr">
        <is>
          <t>08.031.3010</t>
        </is>
      </c>
      <c r="B544" s="15" t="inlineStr">
        <is>
          <t>סופיות כבל מתאימים לכבלים גמישים לחיבור בין גנרטור לצרכן עבור 4 כבלים מגודל 70 ממ"ר עד ל- 120 ממ"ר לרבות חיבור הכבלים למתקן החשמל כולל סופיות כבל עם חורים בקוטר 17 מ"מ</t>
        </is>
      </c>
      <c r="C544" s="14" t="inlineStr">
        <is>
          <t>קומפ</t>
        </is>
      </c>
      <c r="D544" s="193" t="n">
        <v>605</v>
      </c>
      <c r="E544" s="180">
        <f>D544*(1-$E$2)</f>
        <v>514.25</v>
      </c>
      <c r="F544" s="194">
        <f>E544*(1+$F$2)</f>
        <v>539.9625</v>
      </c>
      <c r="H544" s="46">
        <f>K544+O544+W544+AA544+AE544+AI544+AQ544+AU544+AY544+BC544</f>
        <v>0</v>
      </c>
      <c r="I544" s="59">
        <f>M544+Q544+U544+Y544+AC544+AG544+AK544+AO544+AS544+AW544+BA544+BE544</f>
        <v>0</v>
      </c>
      <c r="K544" s="108" t="n"/>
      <c r="L544" s="190">
        <f>K544*E544</f>
        <v>0</v>
      </c>
      <c r="M544" s="110" t="n"/>
      <c r="N544" s="183">
        <f>M544*F544</f>
        <v>0</v>
      </c>
      <c r="O544" s="108" t="n"/>
      <c r="P544" s="191">
        <f>O544*E544</f>
        <v>0</v>
      </c>
      <c r="Q544" s="112" t="n"/>
      <c r="R544" s="183">
        <f>Q544*F544</f>
        <v>0</v>
      </c>
      <c r="S544" s="108" t="n"/>
      <c r="T544" s="191">
        <f>S544*E544</f>
        <v>0</v>
      </c>
      <c r="U544" s="112" t="n"/>
      <c r="V544" s="183">
        <f>U544*F544</f>
        <v>0</v>
      </c>
      <c r="W544" s="108" t="n"/>
      <c r="X544" s="191">
        <f>W544*E544</f>
        <v>0</v>
      </c>
      <c r="Y544" s="112" t="n"/>
      <c r="Z544" s="183">
        <f>Y544*F544</f>
        <v>0</v>
      </c>
      <c r="AA544" s="108" t="n"/>
      <c r="AB544" s="191">
        <f>AA544*E544</f>
        <v>0</v>
      </c>
      <c r="AC544" s="112" t="n"/>
      <c r="AD544" s="183">
        <f>AC544*F544</f>
        <v>0</v>
      </c>
      <c r="AE544" s="108" t="n"/>
      <c r="AF544" s="191">
        <f>AE544*E544</f>
        <v>0</v>
      </c>
      <c r="AG544" s="112" t="n"/>
      <c r="AH544" s="183">
        <f>AG544*F544</f>
        <v>0</v>
      </c>
      <c r="AI544" s="108" t="n"/>
      <c r="AJ544" s="191">
        <f>AI544*E544</f>
        <v>0</v>
      </c>
      <c r="AK544" s="112" t="n"/>
      <c r="AL544" s="183">
        <f>AK544*F544</f>
        <v>0</v>
      </c>
      <c r="AM544" s="113" t="n"/>
      <c r="AN544" s="192">
        <f>AM544*E544</f>
        <v>0</v>
      </c>
      <c r="AO544" s="115" t="n"/>
      <c r="AP544" s="183">
        <f>AO544*F544</f>
        <v>0</v>
      </c>
      <c r="AQ544" s="113" t="n"/>
      <c r="AR544" s="192">
        <f>AQ544*E544</f>
        <v>0</v>
      </c>
      <c r="AS544" s="115" t="n"/>
      <c r="AT544" s="183">
        <f>AS544*F544</f>
        <v>0</v>
      </c>
      <c r="AU544" s="113" t="n"/>
      <c r="AV544" s="192">
        <f>AU544*E544</f>
        <v>0</v>
      </c>
      <c r="AW544" s="115" t="n"/>
      <c r="AX544" s="183">
        <f>AW544*F544</f>
        <v>0</v>
      </c>
      <c r="AY544" s="113" t="n"/>
      <c r="AZ544" s="192">
        <f>AY544*E544</f>
        <v>0</v>
      </c>
      <c r="BA544" s="115" t="n"/>
      <c r="BB544" s="183">
        <f>BA544*F544</f>
        <v>0</v>
      </c>
      <c r="BC544" s="113" t="n"/>
      <c r="BD544" s="192">
        <f>BC544*E544</f>
        <v>0</v>
      </c>
      <c r="BE544" s="115" t="n"/>
      <c r="BF544" s="183">
        <f>BE544*F544</f>
        <v>0</v>
      </c>
    </row>
    <row r="545" ht="70.2" customHeight="1">
      <c r="A545" s="19" t="inlineStr">
        <is>
          <t>08.031.3020</t>
        </is>
      </c>
      <c r="B545" s="15" t="inlineStr">
        <is>
          <t>סופיות כבל מתאימים לכבלים גמישים עד 35 ממ"ר לחיבור בין מצברים סטנדרטיים לבין מתנע דיזל גנרטור לרבות חיבורים מהירים המתאימים לזרם הנקוב של הכבל כולל חיבור בין שני מצברים ליצירת 24V</t>
        </is>
      </c>
      <c r="C545" s="14" t="inlineStr">
        <is>
          <t>קומפ</t>
        </is>
      </c>
      <c r="D545" s="193" t="n">
        <v>176</v>
      </c>
      <c r="E545" s="180">
        <f>D545*(1-$E$2)</f>
        <v>149.6</v>
      </c>
      <c r="F545" s="194">
        <f>E545*(1+$F$2)</f>
        <v>157.08</v>
      </c>
      <c r="H545" s="46">
        <f>K545+O545+W545+AA545+AE545+AI545+AQ545+AU545+AY545+BC545</f>
        <v>0</v>
      </c>
      <c r="I545" s="59">
        <f>M545+Q545+U545+Y545+AC545+AG545+AK545+AO545+AS545+AW545+BA545+BE545</f>
        <v>0</v>
      </c>
      <c r="K545" s="108" t="n"/>
      <c r="L545" s="190">
        <f>K545*E545</f>
        <v>0</v>
      </c>
      <c r="M545" s="110" t="n"/>
      <c r="N545" s="183">
        <f>M545*F545</f>
        <v>0</v>
      </c>
      <c r="O545" s="108" t="n"/>
      <c r="P545" s="191">
        <f>O545*E545</f>
        <v>0</v>
      </c>
      <c r="Q545" s="112" t="n"/>
      <c r="R545" s="183">
        <f>Q545*F545</f>
        <v>0</v>
      </c>
      <c r="S545" s="108" t="n"/>
      <c r="T545" s="191">
        <f>S545*E545</f>
        <v>0</v>
      </c>
      <c r="U545" s="112" t="n"/>
      <c r="V545" s="183">
        <f>U545*F545</f>
        <v>0</v>
      </c>
      <c r="W545" s="108" t="n"/>
      <c r="X545" s="191">
        <f>W545*E545</f>
        <v>0</v>
      </c>
      <c r="Y545" s="112" t="n"/>
      <c r="Z545" s="183">
        <f>Y545*F545</f>
        <v>0</v>
      </c>
      <c r="AA545" s="108" t="n"/>
      <c r="AB545" s="191">
        <f>AA545*E545</f>
        <v>0</v>
      </c>
      <c r="AC545" s="112" t="n"/>
      <c r="AD545" s="183">
        <f>AC545*F545</f>
        <v>0</v>
      </c>
      <c r="AE545" s="108" t="n"/>
      <c r="AF545" s="191">
        <f>AE545*E545</f>
        <v>0</v>
      </c>
      <c r="AG545" s="112" t="n"/>
      <c r="AH545" s="183">
        <f>AG545*F545</f>
        <v>0</v>
      </c>
      <c r="AI545" s="108" t="n"/>
      <c r="AJ545" s="191">
        <f>AI545*E545</f>
        <v>0</v>
      </c>
      <c r="AK545" s="112" t="n"/>
      <c r="AL545" s="183">
        <f>AK545*F545</f>
        <v>0</v>
      </c>
      <c r="AM545" s="113" t="n"/>
      <c r="AN545" s="192">
        <f>AM545*E545</f>
        <v>0</v>
      </c>
      <c r="AO545" s="115" t="n"/>
      <c r="AP545" s="183">
        <f>AO545*F545</f>
        <v>0</v>
      </c>
      <c r="AQ545" s="113" t="n"/>
      <c r="AR545" s="192">
        <f>AQ545*E545</f>
        <v>0</v>
      </c>
      <c r="AS545" s="115" t="n"/>
      <c r="AT545" s="183">
        <f>AS545*F545</f>
        <v>0</v>
      </c>
      <c r="AU545" s="113" t="n"/>
      <c r="AV545" s="192">
        <f>AU545*E545</f>
        <v>0</v>
      </c>
      <c r="AW545" s="115" t="n"/>
      <c r="AX545" s="183">
        <f>AW545*F545</f>
        <v>0</v>
      </c>
      <c r="AY545" s="113" t="n"/>
      <c r="AZ545" s="192">
        <f>AY545*E545</f>
        <v>0</v>
      </c>
      <c r="BA545" s="115" t="n"/>
      <c r="BB545" s="183">
        <f>BA545*F545</f>
        <v>0</v>
      </c>
      <c r="BC545" s="113" t="n"/>
      <c r="BD545" s="192">
        <f>BC545*E545</f>
        <v>0</v>
      </c>
      <c r="BE545" s="115" t="n"/>
      <c r="BF545" s="183">
        <f>BE545*F545</f>
        <v>0</v>
      </c>
    </row>
    <row r="546" ht="70.2" customHeight="1">
      <c r="A546" s="19" t="inlineStr">
        <is>
          <t>08.031.3030</t>
        </is>
      </c>
      <c r="B546" s="15" t="inlineStr">
        <is>
          <t>סופיות כבל מתאימים לכבלים גמישים מעל 35 ממ"ר ועד 70 ממ"ר לחיבור בין מצברים סטנדרטיים לבין מתנע דיזל גנרטור לרבות חיבורים מהירים המתאימים לזרם של 250 אמפר כולל חיבור בין שני מצברים ליצירת 24V</t>
        </is>
      </c>
      <c r="C546" s="14" t="inlineStr">
        <is>
          <t>קומפ</t>
        </is>
      </c>
      <c r="D546" s="193" t="n">
        <v>205</v>
      </c>
      <c r="E546" s="180">
        <f>D546*(1-$E$2)</f>
        <v>174.25</v>
      </c>
      <c r="F546" s="194">
        <f>E546*(1+$F$2)</f>
        <v>182.9625</v>
      </c>
      <c r="H546" s="46">
        <f>K546+O546+W546+AA546+AE546+AI546+AQ546+AU546+AY546+BC546</f>
        <v>0</v>
      </c>
      <c r="I546" s="59">
        <f>M546+Q546+U546+Y546+AC546+AG546+AK546+AO546+AS546+AW546+BA546+BE546</f>
        <v>0</v>
      </c>
      <c r="K546" s="108" t="n"/>
      <c r="L546" s="190">
        <f>K546*E546</f>
        <v>0</v>
      </c>
      <c r="M546" s="110" t="n"/>
      <c r="N546" s="183">
        <f>M546*F546</f>
        <v>0</v>
      </c>
      <c r="O546" s="108" t="n"/>
      <c r="P546" s="191">
        <f>O546*E546</f>
        <v>0</v>
      </c>
      <c r="Q546" s="112" t="n"/>
      <c r="R546" s="183">
        <f>Q546*F546</f>
        <v>0</v>
      </c>
      <c r="S546" s="108" t="n"/>
      <c r="T546" s="191">
        <f>S546*E546</f>
        <v>0</v>
      </c>
      <c r="U546" s="112" t="n"/>
      <c r="V546" s="183">
        <f>U546*F546</f>
        <v>0</v>
      </c>
      <c r="W546" s="108" t="n"/>
      <c r="X546" s="191">
        <f>W546*E546</f>
        <v>0</v>
      </c>
      <c r="Y546" s="112" t="n"/>
      <c r="Z546" s="183">
        <f>Y546*F546</f>
        <v>0</v>
      </c>
      <c r="AA546" s="108" t="n"/>
      <c r="AB546" s="191">
        <f>AA546*E546</f>
        <v>0</v>
      </c>
      <c r="AC546" s="112" t="n"/>
      <c r="AD546" s="183">
        <f>AC546*F546</f>
        <v>0</v>
      </c>
      <c r="AE546" s="108" t="n"/>
      <c r="AF546" s="191">
        <f>AE546*E546</f>
        <v>0</v>
      </c>
      <c r="AG546" s="112" t="n"/>
      <c r="AH546" s="183">
        <f>AG546*F546</f>
        <v>0</v>
      </c>
      <c r="AI546" s="108" t="n"/>
      <c r="AJ546" s="191">
        <f>AI546*E546</f>
        <v>0</v>
      </c>
      <c r="AK546" s="112" t="n"/>
      <c r="AL546" s="183">
        <f>AK546*F546</f>
        <v>0</v>
      </c>
      <c r="AM546" s="113" t="n"/>
      <c r="AN546" s="192">
        <f>AM546*E546</f>
        <v>0</v>
      </c>
      <c r="AO546" s="115" t="n"/>
      <c r="AP546" s="183">
        <f>AO546*F546</f>
        <v>0</v>
      </c>
      <c r="AQ546" s="113" t="n"/>
      <c r="AR546" s="192">
        <f>AQ546*E546</f>
        <v>0</v>
      </c>
      <c r="AS546" s="115" t="n"/>
      <c r="AT546" s="183">
        <f>AS546*F546</f>
        <v>0</v>
      </c>
      <c r="AU546" s="113" t="n"/>
      <c r="AV546" s="192">
        <f>AU546*E546</f>
        <v>0</v>
      </c>
      <c r="AW546" s="115" t="n"/>
      <c r="AX546" s="183">
        <f>AW546*F546</f>
        <v>0</v>
      </c>
      <c r="AY546" s="113" t="n"/>
      <c r="AZ546" s="192">
        <f>AY546*E546</f>
        <v>0</v>
      </c>
      <c r="BA546" s="115" t="n"/>
      <c r="BB546" s="183">
        <f>BA546*F546</f>
        <v>0</v>
      </c>
      <c r="BC546" s="113" t="n"/>
      <c r="BD546" s="192">
        <f>BC546*E546</f>
        <v>0</v>
      </c>
      <c r="BE546" s="115" t="n"/>
      <c r="BF546" s="183">
        <f>BE546*F546</f>
        <v>0</v>
      </c>
    </row>
    <row r="547" ht="56.4" customHeight="1">
      <c r="A547" s="19" t="inlineStr">
        <is>
          <t>08.031.4000</t>
        </is>
      </c>
      <c r="B547" s="15" t="inlineStr">
        <is>
          <t>כבלי מכשור מסוג TSP להתקנה חיצונית, 2X16A WG, מונחים על סולמות או בתעלות או מושחלים בצינורות לרבות חיבור בשני הקצוות, כדוגמת "ארכה" או ש"ע</t>
        </is>
      </c>
      <c r="C547" s="14" t="inlineStr">
        <is>
          <t>מ'</t>
        </is>
      </c>
      <c r="D547" s="193" t="n">
        <v>15.4</v>
      </c>
      <c r="E547" s="180">
        <f>D547*(1-$E$2)</f>
        <v>13.09</v>
      </c>
      <c r="F547" s="194">
        <f>E547*(1+$F$2)</f>
        <v>13.7445</v>
      </c>
      <c r="H547" s="46">
        <f>K547+O547+W547+AA547+AE547+AI547+AQ547+AU547+AY547+BC547</f>
        <v>0</v>
      </c>
      <c r="I547" s="59">
        <f>M547+Q547+U547+Y547+AC547+AG547+AK547+AO547+AS547+AW547+BA547+BE547</f>
        <v>0</v>
      </c>
      <c r="K547" s="108" t="n"/>
      <c r="L547" s="190">
        <f>K547*E547</f>
        <v>0</v>
      </c>
      <c r="M547" s="110" t="n"/>
      <c r="N547" s="183">
        <f>M547*F547</f>
        <v>0</v>
      </c>
      <c r="O547" s="108" t="n"/>
      <c r="P547" s="191">
        <f>O547*E547</f>
        <v>0</v>
      </c>
      <c r="Q547" s="112" t="n"/>
      <c r="R547" s="183">
        <f>Q547*F547</f>
        <v>0</v>
      </c>
      <c r="S547" s="108" t="n"/>
      <c r="T547" s="191">
        <f>S547*E547</f>
        <v>0</v>
      </c>
      <c r="U547" s="112" t="n"/>
      <c r="V547" s="183">
        <f>U547*F547</f>
        <v>0</v>
      </c>
      <c r="W547" s="108" t="n"/>
      <c r="X547" s="191">
        <f>W547*E547</f>
        <v>0</v>
      </c>
      <c r="Y547" s="112" t="n"/>
      <c r="Z547" s="183">
        <f>Y547*F547</f>
        <v>0</v>
      </c>
      <c r="AA547" s="108" t="n"/>
      <c r="AB547" s="191">
        <f>AA547*E547</f>
        <v>0</v>
      </c>
      <c r="AC547" s="112" t="n"/>
      <c r="AD547" s="183">
        <f>AC547*F547</f>
        <v>0</v>
      </c>
      <c r="AE547" s="108" t="n"/>
      <c r="AF547" s="191">
        <f>AE547*E547</f>
        <v>0</v>
      </c>
      <c r="AG547" s="112" t="n"/>
      <c r="AH547" s="183">
        <f>AG547*F547</f>
        <v>0</v>
      </c>
      <c r="AI547" s="108" t="n"/>
      <c r="AJ547" s="191">
        <f>AI547*E547</f>
        <v>0</v>
      </c>
      <c r="AK547" s="112" t="n"/>
      <c r="AL547" s="183">
        <f>AK547*F547</f>
        <v>0</v>
      </c>
      <c r="AM547" s="113" t="n"/>
      <c r="AN547" s="192">
        <f>AM547*E547</f>
        <v>0</v>
      </c>
      <c r="AO547" s="115" t="n"/>
      <c r="AP547" s="183">
        <f>AO547*F547</f>
        <v>0</v>
      </c>
      <c r="AQ547" s="113" t="n"/>
      <c r="AR547" s="192">
        <f>AQ547*E547</f>
        <v>0</v>
      </c>
      <c r="AS547" s="115" t="n"/>
      <c r="AT547" s="183">
        <f>AS547*F547</f>
        <v>0</v>
      </c>
      <c r="AU547" s="113" t="n"/>
      <c r="AV547" s="192">
        <f>AU547*E547</f>
        <v>0</v>
      </c>
      <c r="AW547" s="115" t="n"/>
      <c r="AX547" s="183">
        <f>AW547*F547</f>
        <v>0</v>
      </c>
      <c r="AY547" s="113" t="n"/>
      <c r="AZ547" s="192">
        <f>AY547*E547</f>
        <v>0</v>
      </c>
      <c r="BA547" s="115" t="n"/>
      <c r="BB547" s="183">
        <f>BA547*F547</f>
        <v>0</v>
      </c>
      <c r="BC547" s="113" t="n"/>
      <c r="BD547" s="192">
        <f>BC547*E547</f>
        <v>0</v>
      </c>
      <c r="BE547" s="115" t="n"/>
      <c r="BF547" s="183">
        <f>BE547*F547</f>
        <v>0</v>
      </c>
    </row>
    <row r="548" ht="56.4" customHeight="1">
      <c r="A548" s="19" t="inlineStr">
        <is>
          <t>08.031.4010</t>
        </is>
      </c>
      <c r="B548" s="15" t="inlineStr">
        <is>
          <t>כבלי מכשור מסוג TSP להתקנה חיצונית, 3X16A WG, מונחים על סולמות או בתעלות או מושחלים בצינורות לרבות חיבור בשני הקצוות, כדוגמת "ארכה" או ש"ע</t>
        </is>
      </c>
      <c r="C548" s="14" t="inlineStr">
        <is>
          <t>מ'</t>
        </is>
      </c>
      <c r="D548" s="193" t="n">
        <v>17.6</v>
      </c>
      <c r="E548" s="180">
        <f>D548*(1-$E$2)</f>
        <v>14.96</v>
      </c>
      <c r="F548" s="194">
        <f>E548*(1+$F$2)</f>
        <v>15.708000000000002</v>
      </c>
      <c r="H548" s="46">
        <f>K548+O548+W548+AA548+AE548+AI548+AQ548+AU548+AY548+BC548</f>
        <v>0</v>
      </c>
      <c r="I548" s="59">
        <f>M548+Q548+U548+Y548+AC548+AG548+AK548+AO548+AS548+AW548+BA548+BE548</f>
        <v>0</v>
      </c>
      <c r="K548" s="108" t="n"/>
      <c r="L548" s="190">
        <f>K548*E548</f>
        <v>0</v>
      </c>
      <c r="M548" s="110" t="n"/>
      <c r="N548" s="183">
        <f>M548*F548</f>
        <v>0</v>
      </c>
      <c r="O548" s="108" t="n"/>
      <c r="P548" s="191">
        <f>O548*E548</f>
        <v>0</v>
      </c>
      <c r="Q548" s="112" t="n"/>
      <c r="R548" s="183">
        <f>Q548*F548</f>
        <v>0</v>
      </c>
      <c r="S548" s="108" t="n"/>
      <c r="T548" s="191">
        <f>S548*E548</f>
        <v>0</v>
      </c>
      <c r="U548" s="112" t="n"/>
      <c r="V548" s="183">
        <f>U548*F548</f>
        <v>0</v>
      </c>
      <c r="W548" s="108" t="n"/>
      <c r="X548" s="191">
        <f>W548*E548</f>
        <v>0</v>
      </c>
      <c r="Y548" s="112" t="n"/>
      <c r="Z548" s="183">
        <f>Y548*F548</f>
        <v>0</v>
      </c>
      <c r="AA548" s="108" t="n"/>
      <c r="AB548" s="191">
        <f>AA548*E548</f>
        <v>0</v>
      </c>
      <c r="AC548" s="112" t="n"/>
      <c r="AD548" s="183">
        <f>AC548*F548</f>
        <v>0</v>
      </c>
      <c r="AE548" s="108" t="n"/>
      <c r="AF548" s="191">
        <f>AE548*E548</f>
        <v>0</v>
      </c>
      <c r="AG548" s="112" t="n"/>
      <c r="AH548" s="183">
        <f>AG548*F548</f>
        <v>0</v>
      </c>
      <c r="AI548" s="108" t="n"/>
      <c r="AJ548" s="191">
        <f>AI548*E548</f>
        <v>0</v>
      </c>
      <c r="AK548" s="112" t="n"/>
      <c r="AL548" s="183">
        <f>AK548*F548</f>
        <v>0</v>
      </c>
      <c r="AM548" s="113" t="n"/>
      <c r="AN548" s="192">
        <f>AM548*E548</f>
        <v>0</v>
      </c>
      <c r="AO548" s="115" t="n"/>
      <c r="AP548" s="183">
        <f>AO548*F548</f>
        <v>0</v>
      </c>
      <c r="AQ548" s="113" t="n"/>
      <c r="AR548" s="192">
        <f>AQ548*E548</f>
        <v>0</v>
      </c>
      <c r="AS548" s="115" t="n"/>
      <c r="AT548" s="183">
        <f>AS548*F548</f>
        <v>0</v>
      </c>
      <c r="AU548" s="113" t="n"/>
      <c r="AV548" s="192">
        <f>AU548*E548</f>
        <v>0</v>
      </c>
      <c r="AW548" s="115" t="n"/>
      <c r="AX548" s="183">
        <f>AW548*F548</f>
        <v>0</v>
      </c>
      <c r="AY548" s="113" t="n"/>
      <c r="AZ548" s="192">
        <f>AY548*E548</f>
        <v>0</v>
      </c>
      <c r="BA548" s="115" t="n"/>
      <c r="BB548" s="183">
        <f>BA548*F548</f>
        <v>0</v>
      </c>
      <c r="BC548" s="113" t="n"/>
      <c r="BD548" s="192">
        <f>BC548*E548</f>
        <v>0</v>
      </c>
      <c r="BE548" s="115" t="n"/>
      <c r="BF548" s="183">
        <f>BE548*F548</f>
        <v>0</v>
      </c>
    </row>
    <row r="549" ht="56.4" customHeight="1">
      <c r="A549" s="19" t="inlineStr">
        <is>
          <t>08.031.4020</t>
        </is>
      </c>
      <c r="B549" s="15" t="inlineStr">
        <is>
          <t>כבלי מכשור מסוג TSP להתקנה חיצונית, 2X20A WG, מונחים על סולמות או בתעלות או מושחלים בצינורות לרבות חיבור בשני הקצוות, כדוגמת "ארכה" או ש"ע</t>
        </is>
      </c>
      <c r="C549" s="14" t="inlineStr">
        <is>
          <t>מ'</t>
        </is>
      </c>
      <c r="D549" s="193" t="n">
        <v>24.3</v>
      </c>
      <c r="E549" s="180">
        <f>D549*(1-$E$2)</f>
        <v>20.655</v>
      </c>
      <c r="F549" s="194">
        <f>E549*(1+$F$2)</f>
        <v>21.68775</v>
      </c>
      <c r="H549" s="46">
        <f>K549+O549+W549+AA549+AE549+AI549+AQ549+AU549+AY549+BC549</f>
        <v>0</v>
      </c>
      <c r="I549" s="59">
        <f>M549+Q549+U549+Y549+AC549+AG549+AK549+AO549+AS549+AW549+BA549+BE549</f>
        <v>0</v>
      </c>
      <c r="K549" s="108" t="n"/>
      <c r="L549" s="190">
        <f>K549*E549</f>
        <v>0</v>
      </c>
      <c r="M549" s="110" t="n"/>
      <c r="N549" s="183">
        <f>M549*F549</f>
        <v>0</v>
      </c>
      <c r="O549" s="108" t="n"/>
      <c r="P549" s="191">
        <f>O549*E549</f>
        <v>0</v>
      </c>
      <c r="Q549" s="112" t="n"/>
      <c r="R549" s="183">
        <f>Q549*F549</f>
        <v>0</v>
      </c>
      <c r="S549" s="108" t="n"/>
      <c r="T549" s="191">
        <f>S549*E549</f>
        <v>0</v>
      </c>
      <c r="U549" s="112" t="n"/>
      <c r="V549" s="183">
        <f>U549*F549</f>
        <v>0</v>
      </c>
      <c r="W549" s="108" t="n"/>
      <c r="X549" s="191">
        <f>W549*E549</f>
        <v>0</v>
      </c>
      <c r="Y549" s="112" t="n"/>
      <c r="Z549" s="183">
        <f>Y549*F549</f>
        <v>0</v>
      </c>
      <c r="AA549" s="108" t="n"/>
      <c r="AB549" s="191">
        <f>AA549*E549</f>
        <v>0</v>
      </c>
      <c r="AC549" s="112" t="n"/>
      <c r="AD549" s="183">
        <f>AC549*F549</f>
        <v>0</v>
      </c>
      <c r="AE549" s="108" t="n"/>
      <c r="AF549" s="191">
        <f>AE549*E549</f>
        <v>0</v>
      </c>
      <c r="AG549" s="112" t="n"/>
      <c r="AH549" s="183">
        <f>AG549*F549</f>
        <v>0</v>
      </c>
      <c r="AI549" s="108" t="n"/>
      <c r="AJ549" s="191">
        <f>AI549*E549</f>
        <v>0</v>
      </c>
      <c r="AK549" s="112" t="n"/>
      <c r="AL549" s="183">
        <f>AK549*F549</f>
        <v>0</v>
      </c>
      <c r="AM549" s="113" t="n"/>
      <c r="AN549" s="192">
        <f>AM549*E549</f>
        <v>0</v>
      </c>
      <c r="AO549" s="115" t="n"/>
      <c r="AP549" s="183">
        <f>AO549*F549</f>
        <v>0</v>
      </c>
      <c r="AQ549" s="113" t="n"/>
      <c r="AR549" s="192">
        <f>AQ549*E549</f>
        <v>0</v>
      </c>
      <c r="AS549" s="115" t="n"/>
      <c r="AT549" s="183">
        <f>AS549*F549</f>
        <v>0</v>
      </c>
      <c r="AU549" s="113" t="n"/>
      <c r="AV549" s="192">
        <f>AU549*E549</f>
        <v>0</v>
      </c>
      <c r="AW549" s="115" t="n"/>
      <c r="AX549" s="183">
        <f>AW549*F549</f>
        <v>0</v>
      </c>
      <c r="AY549" s="113" t="n"/>
      <c r="AZ549" s="192">
        <f>AY549*E549</f>
        <v>0</v>
      </c>
      <c r="BA549" s="115" t="n"/>
      <c r="BB549" s="183">
        <f>BA549*F549</f>
        <v>0</v>
      </c>
      <c r="BC549" s="113" t="n"/>
      <c r="BD549" s="192">
        <f>BC549*E549</f>
        <v>0</v>
      </c>
      <c r="BE549" s="115" t="n"/>
      <c r="BF549" s="183">
        <f>BE549*F549</f>
        <v>0</v>
      </c>
    </row>
    <row r="550" ht="56.4" customHeight="1">
      <c r="A550" s="19" t="inlineStr">
        <is>
          <t>08.031.4030</t>
        </is>
      </c>
      <c r="B550" s="15" t="inlineStr">
        <is>
          <t>כבלי מכשור מסוג TSP להתקנה חיצונית, 2X2X16A WG, מונחים על סולמות או בתעלות או מושחלים בצינורות לרבות חיבור בשני הקצוות, כדוגמת "ארכה" או ש"ע</t>
        </is>
      </c>
      <c r="C550" s="14" t="inlineStr">
        <is>
          <t>מ'</t>
        </is>
      </c>
      <c r="D550" s="193" t="n">
        <v>21.8</v>
      </c>
      <c r="E550" s="180">
        <f>D550*(1-$E$2)</f>
        <v>18.53</v>
      </c>
      <c r="F550" s="194">
        <f>E550*(1+$F$2)</f>
        <v>19.456500000000002</v>
      </c>
      <c r="H550" s="46">
        <f>K550+O550+W550+AA550+AE550+AI550+AQ550+AU550+AY550+BC550</f>
        <v>0</v>
      </c>
      <c r="I550" s="59">
        <f>M550+Q550+U550+Y550+AC550+AG550+AK550+AO550+AS550+AW550+BA550+BE550</f>
        <v>0</v>
      </c>
      <c r="K550" s="108" t="n"/>
      <c r="L550" s="190">
        <f>K550*E550</f>
        <v>0</v>
      </c>
      <c r="M550" s="110" t="n"/>
      <c r="N550" s="183">
        <f>M550*F550</f>
        <v>0</v>
      </c>
      <c r="O550" s="108" t="n"/>
      <c r="P550" s="191">
        <f>O550*E550</f>
        <v>0</v>
      </c>
      <c r="Q550" s="112" t="n"/>
      <c r="R550" s="183">
        <f>Q550*F550</f>
        <v>0</v>
      </c>
      <c r="S550" s="108" t="n"/>
      <c r="T550" s="191">
        <f>S550*E550</f>
        <v>0</v>
      </c>
      <c r="U550" s="112" t="n"/>
      <c r="V550" s="183">
        <f>U550*F550</f>
        <v>0</v>
      </c>
      <c r="W550" s="108" t="n"/>
      <c r="X550" s="191">
        <f>W550*E550</f>
        <v>0</v>
      </c>
      <c r="Y550" s="112" t="n"/>
      <c r="Z550" s="183">
        <f>Y550*F550</f>
        <v>0</v>
      </c>
      <c r="AA550" s="108" t="n"/>
      <c r="AB550" s="191">
        <f>AA550*E550</f>
        <v>0</v>
      </c>
      <c r="AC550" s="112" t="n"/>
      <c r="AD550" s="183">
        <f>AC550*F550</f>
        <v>0</v>
      </c>
      <c r="AE550" s="108" t="n"/>
      <c r="AF550" s="191">
        <f>AE550*E550</f>
        <v>0</v>
      </c>
      <c r="AG550" s="112" t="n"/>
      <c r="AH550" s="183">
        <f>AG550*F550</f>
        <v>0</v>
      </c>
      <c r="AI550" s="108" t="n"/>
      <c r="AJ550" s="191">
        <f>AI550*E550</f>
        <v>0</v>
      </c>
      <c r="AK550" s="112" t="n"/>
      <c r="AL550" s="183">
        <f>AK550*F550</f>
        <v>0</v>
      </c>
      <c r="AM550" s="113" t="n"/>
      <c r="AN550" s="192">
        <f>AM550*E550</f>
        <v>0</v>
      </c>
      <c r="AO550" s="115" t="n"/>
      <c r="AP550" s="183">
        <f>AO550*F550</f>
        <v>0</v>
      </c>
      <c r="AQ550" s="113" t="n"/>
      <c r="AR550" s="192">
        <f>AQ550*E550</f>
        <v>0</v>
      </c>
      <c r="AS550" s="115" t="n"/>
      <c r="AT550" s="183">
        <f>AS550*F550</f>
        <v>0</v>
      </c>
      <c r="AU550" s="113" t="n"/>
      <c r="AV550" s="192">
        <f>AU550*E550</f>
        <v>0</v>
      </c>
      <c r="AW550" s="115" t="n"/>
      <c r="AX550" s="183">
        <f>AW550*F550</f>
        <v>0</v>
      </c>
      <c r="AY550" s="113" t="n"/>
      <c r="AZ550" s="192">
        <f>AY550*E550</f>
        <v>0</v>
      </c>
      <c r="BA550" s="115" t="n"/>
      <c r="BB550" s="183">
        <f>BA550*F550</f>
        <v>0</v>
      </c>
      <c r="BC550" s="113" t="n"/>
      <c r="BD550" s="192">
        <f>BC550*E550</f>
        <v>0</v>
      </c>
      <c r="BE550" s="115" t="n"/>
      <c r="BF550" s="183">
        <f>BE550*F550</f>
        <v>0</v>
      </c>
    </row>
    <row r="551" ht="56.4" customHeight="1">
      <c r="A551" s="19" t="inlineStr">
        <is>
          <t>08.031.4040</t>
        </is>
      </c>
      <c r="B551" s="15" t="inlineStr">
        <is>
          <t>כבלי מכשור מסוג TSP להתקנה חיצונית, 4X2X16A WG, מונחים על סולמות או בתעלות או מושחלים בצינורות לרבות חיבור בשני הקצוות, כדוגמת "ארכה" או ש"ע</t>
        </is>
      </c>
      <c r="C551" s="14" t="inlineStr">
        <is>
          <t>מ'</t>
        </is>
      </c>
      <c r="D551" s="193" t="n">
        <v>28.3</v>
      </c>
      <c r="E551" s="180">
        <f>D551*(1-$E$2)</f>
        <v>24.055</v>
      </c>
      <c r="F551" s="194">
        <f>E551*(1+$F$2)</f>
        <v>25.25775</v>
      </c>
      <c r="H551" s="46">
        <f>K551+O551+W551+AA551+AE551+AI551+AQ551+AU551+AY551+BC551</f>
        <v>0</v>
      </c>
      <c r="I551" s="59">
        <f>M551+Q551+U551+Y551+AC551+AG551+AK551+AO551+AS551+AW551+BA551+BE551</f>
        <v>0</v>
      </c>
      <c r="K551" s="108" t="n"/>
      <c r="L551" s="190">
        <f>K551*E551</f>
        <v>0</v>
      </c>
      <c r="M551" s="110" t="n"/>
      <c r="N551" s="183">
        <f>M551*F551</f>
        <v>0</v>
      </c>
      <c r="O551" s="108" t="n"/>
      <c r="P551" s="191">
        <f>O551*E551</f>
        <v>0</v>
      </c>
      <c r="Q551" s="112" t="n"/>
      <c r="R551" s="183">
        <f>Q551*F551</f>
        <v>0</v>
      </c>
      <c r="S551" s="108" t="n"/>
      <c r="T551" s="191">
        <f>S551*E551</f>
        <v>0</v>
      </c>
      <c r="U551" s="112" t="n"/>
      <c r="V551" s="183">
        <f>U551*F551</f>
        <v>0</v>
      </c>
      <c r="W551" s="108" t="n"/>
      <c r="X551" s="191">
        <f>W551*E551</f>
        <v>0</v>
      </c>
      <c r="Y551" s="112" t="n"/>
      <c r="Z551" s="183">
        <f>Y551*F551</f>
        <v>0</v>
      </c>
      <c r="AA551" s="108" t="n"/>
      <c r="AB551" s="191">
        <f>AA551*E551</f>
        <v>0</v>
      </c>
      <c r="AC551" s="112" t="n"/>
      <c r="AD551" s="183">
        <f>AC551*F551</f>
        <v>0</v>
      </c>
      <c r="AE551" s="108" t="n"/>
      <c r="AF551" s="191">
        <f>AE551*E551</f>
        <v>0</v>
      </c>
      <c r="AG551" s="112" t="n"/>
      <c r="AH551" s="183">
        <f>AG551*F551</f>
        <v>0</v>
      </c>
      <c r="AI551" s="108" t="n"/>
      <c r="AJ551" s="191">
        <f>AI551*E551</f>
        <v>0</v>
      </c>
      <c r="AK551" s="112" t="n"/>
      <c r="AL551" s="183">
        <f>AK551*F551</f>
        <v>0</v>
      </c>
      <c r="AM551" s="113" t="n"/>
      <c r="AN551" s="192">
        <f>AM551*E551</f>
        <v>0</v>
      </c>
      <c r="AO551" s="115" t="n"/>
      <c r="AP551" s="183">
        <f>AO551*F551</f>
        <v>0</v>
      </c>
      <c r="AQ551" s="113" t="n"/>
      <c r="AR551" s="192">
        <f>AQ551*E551</f>
        <v>0</v>
      </c>
      <c r="AS551" s="115" t="n"/>
      <c r="AT551" s="183">
        <f>AS551*F551</f>
        <v>0</v>
      </c>
      <c r="AU551" s="113" t="n"/>
      <c r="AV551" s="192">
        <f>AU551*E551</f>
        <v>0</v>
      </c>
      <c r="AW551" s="115" t="n"/>
      <c r="AX551" s="183">
        <f>AW551*F551</f>
        <v>0</v>
      </c>
      <c r="AY551" s="113" t="n"/>
      <c r="AZ551" s="192">
        <f>AY551*E551</f>
        <v>0</v>
      </c>
      <c r="BA551" s="115" t="n"/>
      <c r="BB551" s="183">
        <f>BA551*F551</f>
        <v>0</v>
      </c>
      <c r="BC551" s="113" t="n"/>
      <c r="BD551" s="192">
        <f>BC551*E551</f>
        <v>0</v>
      </c>
      <c r="BE551" s="115" t="n"/>
      <c r="BF551" s="183">
        <f>BE551*F551</f>
        <v>0</v>
      </c>
    </row>
    <row r="552" ht="56.4" customHeight="1">
      <c r="A552" s="19" t="inlineStr">
        <is>
          <t>08.031.4050</t>
        </is>
      </c>
      <c r="B552" s="15" t="inlineStr">
        <is>
          <t>כבלי מכשור מסוג TSP להתקנה חיצונית, 8X2X16A WG, מונחים על סולמות או בתעלות או מושחלים בצינורות לרבות חיבור בשני הקצוות, כדוגמת "ארכה" או ש"ע</t>
        </is>
      </c>
      <c r="C552" s="14" t="inlineStr">
        <is>
          <t>מ'</t>
        </is>
      </c>
      <c r="D552" s="193" t="n">
        <v>48.4</v>
      </c>
      <c r="E552" s="180">
        <f>D552*(1-$E$2)</f>
        <v>41.14</v>
      </c>
      <c r="F552" s="194">
        <f>E552*(1+$F$2)</f>
        <v>43.197</v>
      </c>
      <c r="H552" s="46">
        <f>K552+O552+W552+AA552+AE552+AI552+AQ552+AU552+AY552+BC552</f>
        <v>0</v>
      </c>
      <c r="I552" s="59">
        <f>M552+Q552+U552+Y552+AC552+AG552+AK552+AO552+AS552+AW552+BA552+BE552</f>
        <v>0</v>
      </c>
      <c r="K552" s="108" t="n"/>
      <c r="L552" s="190">
        <f>K552*E552</f>
        <v>0</v>
      </c>
      <c r="M552" s="110" t="n"/>
      <c r="N552" s="183">
        <f>M552*F552</f>
        <v>0</v>
      </c>
      <c r="O552" s="108" t="n"/>
      <c r="P552" s="191">
        <f>O552*E552</f>
        <v>0</v>
      </c>
      <c r="Q552" s="112" t="n"/>
      <c r="R552" s="183">
        <f>Q552*F552</f>
        <v>0</v>
      </c>
      <c r="S552" s="108" t="n"/>
      <c r="T552" s="191">
        <f>S552*E552</f>
        <v>0</v>
      </c>
      <c r="U552" s="112" t="n"/>
      <c r="V552" s="183">
        <f>U552*F552</f>
        <v>0</v>
      </c>
      <c r="W552" s="108" t="n"/>
      <c r="X552" s="191">
        <f>W552*E552</f>
        <v>0</v>
      </c>
      <c r="Y552" s="112" t="n"/>
      <c r="Z552" s="183">
        <f>Y552*F552</f>
        <v>0</v>
      </c>
      <c r="AA552" s="108" t="n"/>
      <c r="AB552" s="191">
        <f>AA552*E552</f>
        <v>0</v>
      </c>
      <c r="AC552" s="112" t="n"/>
      <c r="AD552" s="183">
        <f>AC552*F552</f>
        <v>0</v>
      </c>
      <c r="AE552" s="108" t="n"/>
      <c r="AF552" s="191">
        <f>AE552*E552</f>
        <v>0</v>
      </c>
      <c r="AG552" s="112" t="n"/>
      <c r="AH552" s="183">
        <f>AG552*F552</f>
        <v>0</v>
      </c>
      <c r="AI552" s="108" t="n"/>
      <c r="AJ552" s="191">
        <f>AI552*E552</f>
        <v>0</v>
      </c>
      <c r="AK552" s="112" t="n"/>
      <c r="AL552" s="183">
        <f>AK552*F552</f>
        <v>0</v>
      </c>
      <c r="AM552" s="113" t="n"/>
      <c r="AN552" s="192">
        <f>AM552*E552</f>
        <v>0</v>
      </c>
      <c r="AO552" s="115" t="n"/>
      <c r="AP552" s="183">
        <f>AO552*F552</f>
        <v>0</v>
      </c>
      <c r="AQ552" s="113" t="n"/>
      <c r="AR552" s="192">
        <f>AQ552*E552</f>
        <v>0</v>
      </c>
      <c r="AS552" s="115" t="n"/>
      <c r="AT552" s="183">
        <f>AS552*F552</f>
        <v>0</v>
      </c>
      <c r="AU552" s="113" t="n"/>
      <c r="AV552" s="192">
        <f>AU552*E552</f>
        <v>0</v>
      </c>
      <c r="AW552" s="115" t="n"/>
      <c r="AX552" s="183">
        <f>AW552*F552</f>
        <v>0</v>
      </c>
      <c r="AY552" s="113" t="n"/>
      <c r="AZ552" s="192">
        <f>AY552*E552</f>
        <v>0</v>
      </c>
      <c r="BA552" s="115" t="n"/>
      <c r="BB552" s="183">
        <f>BA552*F552</f>
        <v>0</v>
      </c>
      <c r="BC552" s="113" t="n"/>
      <c r="BD552" s="192">
        <f>BC552*E552</f>
        <v>0</v>
      </c>
      <c r="BE552" s="115" t="n"/>
      <c r="BF552" s="183">
        <f>BE552*F552</f>
        <v>0</v>
      </c>
    </row>
    <row r="553" ht="56.4" customHeight="1">
      <c r="A553" s="19" t="inlineStr">
        <is>
          <t>08.031.4060</t>
        </is>
      </c>
      <c r="B553" s="15" t="inlineStr">
        <is>
          <t>כבלי מכשור מסוג TSP להתקנה חיצונית, 16X2X16A WG, מונחים על סולמות או בתעלות או מושחלים בצינורות לרבות חיבור בשני הקצוות, כדוגמת "ארכה" או ש"ע</t>
        </is>
      </c>
      <c r="C553" s="14" t="inlineStr">
        <is>
          <t>מ'</t>
        </is>
      </c>
      <c r="D553" s="193" t="n">
        <v>77</v>
      </c>
      <c r="E553" s="180">
        <f>D553*(1-$E$2)</f>
        <v>65.45</v>
      </c>
      <c r="F553" s="194">
        <f>E553*(1+$F$2)</f>
        <v>68.72250000000001</v>
      </c>
      <c r="H553" s="46">
        <f>K553+O553+W553+AA553+AE553+AI553+AQ553+AU553+AY553+BC553</f>
        <v>0</v>
      </c>
      <c r="I553" s="59">
        <f>M553+Q553+U553+Y553+AC553+AG553+AK553+AO553+AS553+AW553+BA553+BE553</f>
        <v>0</v>
      </c>
      <c r="K553" s="108" t="n"/>
      <c r="L553" s="190">
        <f>K553*E553</f>
        <v>0</v>
      </c>
      <c r="M553" s="110" t="n"/>
      <c r="N553" s="183">
        <f>M553*F553</f>
        <v>0</v>
      </c>
      <c r="O553" s="108" t="n"/>
      <c r="P553" s="191">
        <f>O553*E553</f>
        <v>0</v>
      </c>
      <c r="Q553" s="112" t="n"/>
      <c r="R553" s="183">
        <f>Q553*F553</f>
        <v>0</v>
      </c>
      <c r="S553" s="108" t="n"/>
      <c r="T553" s="191">
        <f>S553*E553</f>
        <v>0</v>
      </c>
      <c r="U553" s="112" t="n"/>
      <c r="V553" s="183">
        <f>U553*F553</f>
        <v>0</v>
      </c>
      <c r="W553" s="108" t="n"/>
      <c r="X553" s="191">
        <f>W553*E553</f>
        <v>0</v>
      </c>
      <c r="Y553" s="112" t="n"/>
      <c r="Z553" s="183">
        <f>Y553*F553</f>
        <v>0</v>
      </c>
      <c r="AA553" s="108" t="n"/>
      <c r="AB553" s="191">
        <f>AA553*E553</f>
        <v>0</v>
      </c>
      <c r="AC553" s="112" t="n"/>
      <c r="AD553" s="183">
        <f>AC553*F553</f>
        <v>0</v>
      </c>
      <c r="AE553" s="108" t="n"/>
      <c r="AF553" s="191">
        <f>AE553*E553</f>
        <v>0</v>
      </c>
      <c r="AG553" s="112" t="n"/>
      <c r="AH553" s="183">
        <f>AG553*F553</f>
        <v>0</v>
      </c>
      <c r="AI553" s="108" t="n"/>
      <c r="AJ553" s="191">
        <f>AI553*E553</f>
        <v>0</v>
      </c>
      <c r="AK553" s="112" t="n"/>
      <c r="AL553" s="183">
        <f>AK553*F553</f>
        <v>0</v>
      </c>
      <c r="AM553" s="113" t="n"/>
      <c r="AN553" s="192">
        <f>AM553*E553</f>
        <v>0</v>
      </c>
      <c r="AO553" s="115" t="n"/>
      <c r="AP553" s="183">
        <f>AO553*F553</f>
        <v>0</v>
      </c>
      <c r="AQ553" s="113" t="n"/>
      <c r="AR553" s="192">
        <f>AQ553*E553</f>
        <v>0</v>
      </c>
      <c r="AS553" s="115" t="n"/>
      <c r="AT553" s="183">
        <f>AS553*F553</f>
        <v>0</v>
      </c>
      <c r="AU553" s="113" t="n"/>
      <c r="AV553" s="192">
        <f>AU553*E553</f>
        <v>0</v>
      </c>
      <c r="AW553" s="115" t="n"/>
      <c r="AX553" s="183">
        <f>AW553*F553</f>
        <v>0</v>
      </c>
      <c r="AY553" s="113" t="n"/>
      <c r="AZ553" s="192">
        <f>AY553*E553</f>
        <v>0</v>
      </c>
      <c r="BA553" s="115" t="n"/>
      <c r="BB553" s="183">
        <f>BA553*F553</f>
        <v>0</v>
      </c>
      <c r="BC553" s="113" t="n"/>
      <c r="BD553" s="192">
        <f>BC553*E553</f>
        <v>0</v>
      </c>
      <c r="BE553" s="115" t="n"/>
      <c r="BF553" s="183">
        <f>BE553*F553</f>
        <v>0</v>
      </c>
    </row>
    <row r="554" ht="18" customHeight="1">
      <c r="A554" s="19" t="inlineStr">
        <is>
          <t>08.031.9000</t>
        </is>
      </c>
      <c r="B554" s="15" t="inlineStr">
        <is>
          <t>פירוק כבל נחושת או אלומיניום בחתך עד 5X2.5 ממ"ר</t>
        </is>
      </c>
      <c r="C554" s="14" t="inlineStr">
        <is>
          <t>מ'</t>
        </is>
      </c>
      <c r="D554" s="193" t="n">
        <v>7.6</v>
      </c>
      <c r="E554" s="180">
        <f>D554*(1-$E$2)</f>
        <v>6.46</v>
      </c>
      <c r="F554" s="194">
        <f>E554*(1+$F$2)</f>
        <v>6.783</v>
      </c>
      <c r="H554" s="46">
        <f>K554+O554+W554+AA554+AE554+AI554+AQ554+AU554+AY554+BC554</f>
        <v>0</v>
      </c>
      <c r="I554" s="59">
        <f>M554+Q554+U554+Y554+AC554+AG554+AK554+AO554+AS554+AW554+BA554+BE554</f>
        <v>0</v>
      </c>
      <c r="K554" s="108" t="n"/>
      <c r="L554" s="190">
        <f>K554*E554</f>
        <v>0</v>
      </c>
      <c r="M554" s="110" t="n"/>
      <c r="N554" s="183">
        <f>M554*F554</f>
        <v>0</v>
      </c>
      <c r="O554" s="108" t="n"/>
      <c r="P554" s="191">
        <f>O554*E554</f>
        <v>0</v>
      </c>
      <c r="Q554" s="112" t="n"/>
      <c r="R554" s="183">
        <f>Q554*F554</f>
        <v>0</v>
      </c>
      <c r="S554" s="108" t="n"/>
      <c r="T554" s="191">
        <f>S554*E554</f>
        <v>0</v>
      </c>
      <c r="U554" s="112" t="n"/>
      <c r="V554" s="183">
        <f>U554*F554</f>
        <v>0</v>
      </c>
      <c r="W554" s="108" t="n"/>
      <c r="X554" s="191">
        <f>W554*E554</f>
        <v>0</v>
      </c>
      <c r="Y554" s="112" t="n"/>
      <c r="Z554" s="183">
        <f>Y554*F554</f>
        <v>0</v>
      </c>
      <c r="AA554" s="108" t="n"/>
      <c r="AB554" s="191">
        <f>AA554*E554</f>
        <v>0</v>
      </c>
      <c r="AC554" s="112" t="n"/>
      <c r="AD554" s="183">
        <f>AC554*F554</f>
        <v>0</v>
      </c>
      <c r="AE554" s="108" t="n"/>
      <c r="AF554" s="191">
        <f>AE554*E554</f>
        <v>0</v>
      </c>
      <c r="AG554" s="112" t="n"/>
      <c r="AH554" s="183">
        <f>AG554*F554</f>
        <v>0</v>
      </c>
      <c r="AI554" s="108" t="n"/>
      <c r="AJ554" s="191">
        <f>AI554*E554</f>
        <v>0</v>
      </c>
      <c r="AK554" s="112" t="n"/>
      <c r="AL554" s="183">
        <f>AK554*F554</f>
        <v>0</v>
      </c>
      <c r="AM554" s="113" t="n"/>
      <c r="AN554" s="192">
        <f>AM554*E554</f>
        <v>0</v>
      </c>
      <c r="AO554" s="115" t="n"/>
      <c r="AP554" s="183">
        <f>AO554*F554</f>
        <v>0</v>
      </c>
      <c r="AQ554" s="113" t="n"/>
      <c r="AR554" s="192">
        <f>AQ554*E554</f>
        <v>0</v>
      </c>
      <c r="AS554" s="115" t="n"/>
      <c r="AT554" s="183">
        <f>AS554*F554</f>
        <v>0</v>
      </c>
      <c r="AU554" s="113" t="n"/>
      <c r="AV554" s="192">
        <f>AU554*E554</f>
        <v>0</v>
      </c>
      <c r="AW554" s="115" t="n"/>
      <c r="AX554" s="183">
        <f>AW554*F554</f>
        <v>0</v>
      </c>
      <c r="AY554" s="113" t="n"/>
      <c r="AZ554" s="192">
        <f>AY554*E554</f>
        <v>0</v>
      </c>
      <c r="BA554" s="115" t="n"/>
      <c r="BB554" s="183">
        <f>BA554*F554</f>
        <v>0</v>
      </c>
      <c r="BC554" s="113" t="n"/>
      <c r="BD554" s="192">
        <f>BC554*E554</f>
        <v>0</v>
      </c>
      <c r="BE554" s="115" t="n"/>
      <c r="BF554" s="183">
        <f>BE554*F554</f>
        <v>0</v>
      </c>
    </row>
    <row r="555" ht="18" customHeight="1">
      <c r="A555" s="19" t="inlineStr">
        <is>
          <t>08.031.9005</t>
        </is>
      </c>
      <c r="B555" s="15" t="inlineStr">
        <is>
          <t>פירוק כבל נחושת או אלומיניום בחתך עד 5x6 ממ"ר</t>
        </is>
      </c>
      <c r="C555" s="14" t="inlineStr">
        <is>
          <t>מ'</t>
        </is>
      </c>
      <c r="D555" s="193" t="n">
        <v>9.800000000000001</v>
      </c>
      <c r="E555" s="180">
        <f>D555*(1-$E$2)</f>
        <v>8.33</v>
      </c>
      <c r="F555" s="194">
        <f>E555*(1+$F$2)</f>
        <v>8.746500000000001</v>
      </c>
      <c r="H555" s="46">
        <f>K555+O555+W555+AA555+AE555+AI555+AQ555+AU555+AY555+BC555</f>
        <v>0</v>
      </c>
      <c r="I555" s="59">
        <f>M555+Q555+U555+Y555+AC555+AG555+AK555+AO555+AS555+AW555+BA555+BE555</f>
        <v>0</v>
      </c>
      <c r="K555" s="108" t="n"/>
      <c r="L555" s="190">
        <f>K555*E555</f>
        <v>0</v>
      </c>
      <c r="M555" s="110" t="n"/>
      <c r="N555" s="183">
        <f>M555*F555</f>
        <v>0</v>
      </c>
      <c r="O555" s="108" t="n"/>
      <c r="P555" s="191">
        <f>O555*E555</f>
        <v>0</v>
      </c>
      <c r="Q555" s="112" t="n"/>
      <c r="R555" s="183">
        <f>Q555*F555</f>
        <v>0</v>
      </c>
      <c r="S555" s="108" t="n"/>
      <c r="T555" s="191">
        <f>S555*E555</f>
        <v>0</v>
      </c>
      <c r="U555" s="112" t="n"/>
      <c r="V555" s="183">
        <f>U555*F555</f>
        <v>0</v>
      </c>
      <c r="W555" s="108" t="n"/>
      <c r="X555" s="191">
        <f>W555*E555</f>
        <v>0</v>
      </c>
      <c r="Y555" s="112" t="n"/>
      <c r="Z555" s="183">
        <f>Y555*F555</f>
        <v>0</v>
      </c>
      <c r="AA555" s="108" t="n"/>
      <c r="AB555" s="191">
        <f>AA555*E555</f>
        <v>0</v>
      </c>
      <c r="AC555" s="112" t="n"/>
      <c r="AD555" s="183">
        <f>AC555*F555</f>
        <v>0</v>
      </c>
      <c r="AE555" s="108" t="n"/>
      <c r="AF555" s="191">
        <f>AE555*E555</f>
        <v>0</v>
      </c>
      <c r="AG555" s="112" t="n"/>
      <c r="AH555" s="183">
        <f>AG555*F555</f>
        <v>0</v>
      </c>
      <c r="AI555" s="108" t="n"/>
      <c r="AJ555" s="191">
        <f>AI555*E555</f>
        <v>0</v>
      </c>
      <c r="AK555" s="112" t="n"/>
      <c r="AL555" s="183">
        <f>AK555*F555</f>
        <v>0</v>
      </c>
      <c r="AM555" s="113" t="n"/>
      <c r="AN555" s="192">
        <f>AM555*E555</f>
        <v>0</v>
      </c>
      <c r="AO555" s="115" t="n"/>
      <c r="AP555" s="183">
        <f>AO555*F555</f>
        <v>0</v>
      </c>
      <c r="AQ555" s="113" t="n"/>
      <c r="AR555" s="192">
        <f>AQ555*E555</f>
        <v>0</v>
      </c>
      <c r="AS555" s="115" t="n"/>
      <c r="AT555" s="183">
        <f>AS555*F555</f>
        <v>0</v>
      </c>
      <c r="AU555" s="113" t="n"/>
      <c r="AV555" s="192">
        <f>AU555*E555</f>
        <v>0</v>
      </c>
      <c r="AW555" s="115" t="n"/>
      <c r="AX555" s="183">
        <f>AW555*F555</f>
        <v>0</v>
      </c>
      <c r="AY555" s="113" t="n"/>
      <c r="AZ555" s="192">
        <f>AY555*E555</f>
        <v>0</v>
      </c>
      <c r="BA555" s="115" t="n"/>
      <c r="BB555" s="183">
        <f>BA555*F555</f>
        <v>0</v>
      </c>
      <c r="BC555" s="113" t="n"/>
      <c r="BD555" s="192">
        <f>BC555*E555</f>
        <v>0</v>
      </c>
      <c r="BE555" s="115" t="n"/>
      <c r="BF555" s="183">
        <f>BE555*F555</f>
        <v>0</v>
      </c>
    </row>
    <row r="556" ht="18" customHeight="1">
      <c r="A556" s="19" t="inlineStr">
        <is>
          <t>08.031.9010</t>
        </is>
      </c>
      <c r="B556" s="15" t="inlineStr">
        <is>
          <t>פירוק כבל נחושת או אלומיניום בחתך עד 4x50 ממ"ר</t>
        </is>
      </c>
      <c r="C556" s="14" t="inlineStr">
        <is>
          <t>מ'</t>
        </is>
      </c>
      <c r="D556" s="193" t="n">
        <v>19.9</v>
      </c>
      <c r="E556" s="180">
        <f>D556*(1-$E$2)</f>
        <v>16.915</v>
      </c>
      <c r="F556" s="194">
        <f>E556*(1+$F$2)</f>
        <v>17.76075</v>
      </c>
      <c r="H556" s="46">
        <f>K556+O556+W556+AA556+AE556+AI556+AQ556+AU556+AY556+BC556</f>
        <v>0</v>
      </c>
      <c r="I556" s="59">
        <f>M556+Q556+U556+Y556+AC556+AG556+AK556+AO556+AS556+AW556+BA556+BE556</f>
        <v>0</v>
      </c>
      <c r="K556" s="108" t="n"/>
      <c r="L556" s="190">
        <f>K556*E556</f>
        <v>0</v>
      </c>
      <c r="M556" s="110" t="n"/>
      <c r="N556" s="183">
        <f>M556*F556</f>
        <v>0</v>
      </c>
      <c r="O556" s="108" t="n"/>
      <c r="P556" s="191">
        <f>O556*E556</f>
        <v>0</v>
      </c>
      <c r="Q556" s="112" t="n"/>
      <c r="R556" s="183">
        <f>Q556*F556</f>
        <v>0</v>
      </c>
      <c r="S556" s="108" t="n"/>
      <c r="T556" s="191">
        <f>S556*E556</f>
        <v>0</v>
      </c>
      <c r="U556" s="112" t="n"/>
      <c r="V556" s="183">
        <f>U556*F556</f>
        <v>0</v>
      </c>
      <c r="W556" s="108" t="n"/>
      <c r="X556" s="191">
        <f>W556*E556</f>
        <v>0</v>
      </c>
      <c r="Y556" s="112" t="n"/>
      <c r="Z556" s="183">
        <f>Y556*F556</f>
        <v>0</v>
      </c>
      <c r="AA556" s="108" t="n"/>
      <c r="AB556" s="191">
        <f>AA556*E556</f>
        <v>0</v>
      </c>
      <c r="AC556" s="112" t="n"/>
      <c r="AD556" s="183">
        <f>AC556*F556</f>
        <v>0</v>
      </c>
      <c r="AE556" s="108" t="n"/>
      <c r="AF556" s="191">
        <f>AE556*E556</f>
        <v>0</v>
      </c>
      <c r="AG556" s="112" t="n"/>
      <c r="AH556" s="183">
        <f>AG556*F556</f>
        <v>0</v>
      </c>
      <c r="AI556" s="108" t="n"/>
      <c r="AJ556" s="191">
        <f>AI556*E556</f>
        <v>0</v>
      </c>
      <c r="AK556" s="112" t="n"/>
      <c r="AL556" s="183">
        <f>AK556*F556</f>
        <v>0</v>
      </c>
      <c r="AM556" s="113" t="n"/>
      <c r="AN556" s="192">
        <f>AM556*E556</f>
        <v>0</v>
      </c>
      <c r="AO556" s="115" t="n"/>
      <c r="AP556" s="183">
        <f>AO556*F556</f>
        <v>0</v>
      </c>
      <c r="AQ556" s="113" t="n"/>
      <c r="AR556" s="192">
        <f>AQ556*E556</f>
        <v>0</v>
      </c>
      <c r="AS556" s="115" t="n"/>
      <c r="AT556" s="183">
        <f>AS556*F556</f>
        <v>0</v>
      </c>
      <c r="AU556" s="113" t="n"/>
      <c r="AV556" s="192">
        <f>AU556*E556</f>
        <v>0</v>
      </c>
      <c r="AW556" s="115" t="n"/>
      <c r="AX556" s="183">
        <f>AW556*F556</f>
        <v>0</v>
      </c>
      <c r="AY556" s="113" t="n"/>
      <c r="AZ556" s="192">
        <f>AY556*E556</f>
        <v>0</v>
      </c>
      <c r="BA556" s="115" t="n"/>
      <c r="BB556" s="183">
        <f>BA556*F556</f>
        <v>0</v>
      </c>
      <c r="BC556" s="113" t="n"/>
      <c r="BD556" s="192">
        <f>BC556*E556</f>
        <v>0</v>
      </c>
      <c r="BE556" s="115" t="n"/>
      <c r="BF556" s="183">
        <f>BE556*F556</f>
        <v>0</v>
      </c>
    </row>
    <row r="557" ht="28.8" customHeight="1">
      <c r="A557" s="19" t="inlineStr">
        <is>
          <t>08.031.9020</t>
        </is>
      </c>
      <c r="B557" s="15" t="inlineStr">
        <is>
          <t>פירוק כבל נחושת או אלומיניום בחתך עד 4x150 ממ"ר</t>
        </is>
      </c>
      <c r="C557" s="14" t="inlineStr">
        <is>
          <t>מ'</t>
        </is>
      </c>
      <c r="D557" s="193" t="n">
        <v>32.5</v>
      </c>
      <c r="E557" s="180">
        <f>D557*(1-$E$2)</f>
        <v>27.625</v>
      </c>
      <c r="F557" s="194">
        <f>E557*(1+$F$2)</f>
        <v>29.00625</v>
      </c>
      <c r="H557" s="46">
        <f>K557+O557+W557+AA557+AE557+AI557+AQ557+AU557+AY557+BC557</f>
        <v>0</v>
      </c>
      <c r="I557" s="59">
        <f>M557+Q557+U557+Y557+AC557+AG557+AK557+AO557+AS557+AW557+BA557+BE557</f>
        <v>0</v>
      </c>
      <c r="K557" s="108" t="n"/>
      <c r="L557" s="190">
        <f>K557*E557</f>
        <v>0</v>
      </c>
      <c r="M557" s="110" t="n"/>
      <c r="N557" s="183">
        <f>M557*F557</f>
        <v>0</v>
      </c>
      <c r="O557" s="108" t="n"/>
      <c r="P557" s="191">
        <f>O557*E557</f>
        <v>0</v>
      </c>
      <c r="Q557" s="112" t="n"/>
      <c r="R557" s="183">
        <f>Q557*F557</f>
        <v>0</v>
      </c>
      <c r="S557" s="108" t="n"/>
      <c r="T557" s="191">
        <f>S557*E557</f>
        <v>0</v>
      </c>
      <c r="U557" s="112" t="n"/>
      <c r="V557" s="183">
        <f>U557*F557</f>
        <v>0</v>
      </c>
      <c r="W557" s="108" t="n"/>
      <c r="X557" s="191">
        <f>W557*E557</f>
        <v>0</v>
      </c>
      <c r="Y557" s="112" t="n"/>
      <c r="Z557" s="183">
        <f>Y557*F557</f>
        <v>0</v>
      </c>
      <c r="AA557" s="108" t="n"/>
      <c r="AB557" s="191">
        <f>AA557*E557</f>
        <v>0</v>
      </c>
      <c r="AC557" s="112" t="n"/>
      <c r="AD557" s="183">
        <f>AC557*F557</f>
        <v>0</v>
      </c>
      <c r="AE557" s="108" t="n"/>
      <c r="AF557" s="191">
        <f>AE557*E557</f>
        <v>0</v>
      </c>
      <c r="AG557" s="112" t="n"/>
      <c r="AH557" s="183">
        <f>AG557*F557</f>
        <v>0</v>
      </c>
      <c r="AI557" s="108" t="n"/>
      <c r="AJ557" s="191">
        <f>AI557*E557</f>
        <v>0</v>
      </c>
      <c r="AK557" s="112" t="n"/>
      <c r="AL557" s="183">
        <f>AK557*F557</f>
        <v>0</v>
      </c>
      <c r="AM557" s="113" t="n"/>
      <c r="AN557" s="192">
        <f>AM557*E557</f>
        <v>0</v>
      </c>
      <c r="AO557" s="115" t="n"/>
      <c r="AP557" s="183">
        <f>AO557*F557</f>
        <v>0</v>
      </c>
      <c r="AQ557" s="113" t="n"/>
      <c r="AR557" s="192">
        <f>AQ557*E557</f>
        <v>0</v>
      </c>
      <c r="AS557" s="115" t="n"/>
      <c r="AT557" s="183">
        <f>AS557*F557</f>
        <v>0</v>
      </c>
      <c r="AU557" s="113" t="n"/>
      <c r="AV557" s="192">
        <f>AU557*E557</f>
        <v>0</v>
      </c>
      <c r="AW557" s="115" t="n"/>
      <c r="AX557" s="183">
        <f>AW557*F557</f>
        <v>0</v>
      </c>
      <c r="AY557" s="113" t="n"/>
      <c r="AZ557" s="192">
        <f>AY557*E557</f>
        <v>0</v>
      </c>
      <c r="BA557" s="115" t="n"/>
      <c r="BB557" s="183">
        <f>BA557*F557</f>
        <v>0</v>
      </c>
      <c r="BC557" s="113" t="n"/>
      <c r="BD557" s="192">
        <f>BC557*E557</f>
        <v>0</v>
      </c>
      <c r="BE557" s="115" t="n"/>
      <c r="BF557" s="183">
        <f>BE557*F557</f>
        <v>0</v>
      </c>
    </row>
    <row r="558" ht="28.8" customHeight="1">
      <c r="A558" s="19" t="inlineStr">
        <is>
          <t>08.031.9030</t>
        </is>
      </c>
      <c r="B558" s="15" t="inlineStr">
        <is>
          <t>פירוק כבל נחושת או אלומיניום בחתך עד 4x240 ממ"ר</t>
        </is>
      </c>
      <c r="C558" s="14" t="inlineStr">
        <is>
          <t>מ'</t>
        </is>
      </c>
      <c r="D558" s="193" t="n">
        <v>46.2</v>
      </c>
      <c r="E558" s="180">
        <f>D558*(1-$E$2)</f>
        <v>39.27</v>
      </c>
      <c r="F558" s="194">
        <f>E558*(1+$F$2)</f>
        <v>41.23350000000001</v>
      </c>
      <c r="H558" s="46">
        <f>K558+O558+W558+AA558+AE558+AI558+AQ558+AU558+AY558+BC558</f>
        <v>0</v>
      </c>
      <c r="I558" s="59">
        <f>M558+Q558+U558+Y558+AC558+AG558+AK558+AO558+AS558+AW558+BA558+BE558</f>
        <v>0</v>
      </c>
      <c r="K558" s="108" t="n"/>
      <c r="L558" s="190">
        <f>K558*E558</f>
        <v>0</v>
      </c>
      <c r="M558" s="110" t="n"/>
      <c r="N558" s="183">
        <f>M558*F558</f>
        <v>0</v>
      </c>
      <c r="O558" s="108" t="n"/>
      <c r="P558" s="191">
        <f>O558*E558</f>
        <v>0</v>
      </c>
      <c r="Q558" s="112" t="n"/>
      <c r="R558" s="183">
        <f>Q558*F558</f>
        <v>0</v>
      </c>
      <c r="S558" s="108" t="n"/>
      <c r="T558" s="191">
        <f>S558*E558</f>
        <v>0</v>
      </c>
      <c r="U558" s="112" t="n"/>
      <c r="V558" s="183">
        <f>U558*F558</f>
        <v>0</v>
      </c>
      <c r="W558" s="108" t="n"/>
      <c r="X558" s="191">
        <f>W558*E558</f>
        <v>0</v>
      </c>
      <c r="Y558" s="112" t="n"/>
      <c r="Z558" s="183">
        <f>Y558*F558</f>
        <v>0</v>
      </c>
      <c r="AA558" s="108" t="n"/>
      <c r="AB558" s="191">
        <f>AA558*E558</f>
        <v>0</v>
      </c>
      <c r="AC558" s="112" t="n"/>
      <c r="AD558" s="183">
        <f>AC558*F558</f>
        <v>0</v>
      </c>
      <c r="AE558" s="108" t="n"/>
      <c r="AF558" s="191">
        <f>AE558*E558</f>
        <v>0</v>
      </c>
      <c r="AG558" s="112" t="n"/>
      <c r="AH558" s="183">
        <f>AG558*F558</f>
        <v>0</v>
      </c>
      <c r="AI558" s="108" t="n"/>
      <c r="AJ558" s="191">
        <f>AI558*E558</f>
        <v>0</v>
      </c>
      <c r="AK558" s="112" t="n"/>
      <c r="AL558" s="183">
        <f>AK558*F558</f>
        <v>0</v>
      </c>
      <c r="AM558" s="113" t="n"/>
      <c r="AN558" s="192">
        <f>AM558*E558</f>
        <v>0</v>
      </c>
      <c r="AO558" s="115" t="n"/>
      <c r="AP558" s="183">
        <f>AO558*F558</f>
        <v>0</v>
      </c>
      <c r="AQ558" s="113" t="n"/>
      <c r="AR558" s="192">
        <f>AQ558*E558</f>
        <v>0</v>
      </c>
      <c r="AS558" s="115" t="n"/>
      <c r="AT558" s="183">
        <f>AS558*F558</f>
        <v>0</v>
      </c>
      <c r="AU558" s="113" t="n"/>
      <c r="AV558" s="192">
        <f>AU558*E558</f>
        <v>0</v>
      </c>
      <c r="AW558" s="115" t="n"/>
      <c r="AX558" s="183">
        <f>AW558*F558</f>
        <v>0</v>
      </c>
      <c r="AY558" s="113" t="n"/>
      <c r="AZ558" s="192">
        <f>AY558*E558</f>
        <v>0</v>
      </c>
      <c r="BA558" s="115" t="n"/>
      <c r="BB558" s="183">
        <f>BA558*F558</f>
        <v>0</v>
      </c>
      <c r="BC558" s="113" t="n"/>
      <c r="BD558" s="192">
        <f>BC558*E558</f>
        <v>0</v>
      </c>
      <c r="BE558" s="115" t="n"/>
      <c r="BF558" s="183">
        <f>BE558*F558</f>
        <v>0</v>
      </c>
    </row>
    <row r="559" ht="56.4" customHeight="1">
      <c r="A559" s="19" t="inlineStr">
        <is>
          <t>08.032.0009</t>
        </is>
      </c>
      <c r="B559" s="15" t="inlineStr">
        <is>
          <t>כבלי אלומיניום מסוג XLPE) NA2XY) בחתך 5X16 ממ"ר קבועים למבנה, מונחים על סולמות או בתעלות או מושחלים בצינורות לרבות חיבור בשני הקצוות, כדוגמת "ארכה" או ש"ע</t>
        </is>
      </c>
      <c r="C559" s="14" t="inlineStr">
        <is>
          <t>מ'</t>
        </is>
      </c>
      <c r="D559" s="193" t="n">
        <v>27.5</v>
      </c>
      <c r="E559" s="180">
        <f>D559*(1-$E$2)</f>
        <v>23.375</v>
      </c>
      <c r="F559" s="194">
        <f>E559*(1+$F$2)</f>
        <v>24.54375</v>
      </c>
      <c r="H559" s="46">
        <f>K559+O559+W559+AA559+AE559+AI559+AQ559+AU559+AY559+BC559</f>
        <v>0</v>
      </c>
      <c r="I559" s="59">
        <f>M559+Q559+U559+Y559+AC559+AG559+AK559+AO559+AS559+AW559+BA559+BE559</f>
        <v>0</v>
      </c>
      <c r="K559" s="108" t="n"/>
      <c r="L559" s="190">
        <f>K559*E559</f>
        <v>0</v>
      </c>
      <c r="M559" s="110" t="n"/>
      <c r="N559" s="183">
        <f>M559*F559</f>
        <v>0</v>
      </c>
      <c r="O559" s="108" t="n"/>
      <c r="P559" s="191">
        <f>O559*E559</f>
        <v>0</v>
      </c>
      <c r="Q559" s="112" t="n"/>
      <c r="R559" s="183">
        <f>Q559*F559</f>
        <v>0</v>
      </c>
      <c r="S559" s="108" t="n"/>
      <c r="T559" s="191">
        <f>S559*E559</f>
        <v>0</v>
      </c>
      <c r="U559" s="112" t="n"/>
      <c r="V559" s="183">
        <f>U559*F559</f>
        <v>0</v>
      </c>
      <c r="W559" s="108" t="n"/>
      <c r="X559" s="191">
        <f>W559*E559</f>
        <v>0</v>
      </c>
      <c r="Y559" s="112" t="n"/>
      <c r="Z559" s="183">
        <f>Y559*F559</f>
        <v>0</v>
      </c>
      <c r="AA559" s="108" t="n"/>
      <c r="AB559" s="191">
        <f>AA559*E559</f>
        <v>0</v>
      </c>
      <c r="AC559" s="112" t="n"/>
      <c r="AD559" s="183">
        <f>AC559*F559</f>
        <v>0</v>
      </c>
      <c r="AE559" s="108" t="n"/>
      <c r="AF559" s="191">
        <f>AE559*E559</f>
        <v>0</v>
      </c>
      <c r="AG559" s="112" t="n"/>
      <c r="AH559" s="183">
        <f>AG559*F559</f>
        <v>0</v>
      </c>
      <c r="AI559" s="108" t="n"/>
      <c r="AJ559" s="191">
        <f>AI559*E559</f>
        <v>0</v>
      </c>
      <c r="AK559" s="112" t="n"/>
      <c r="AL559" s="183">
        <f>AK559*F559</f>
        <v>0</v>
      </c>
      <c r="AM559" s="113" t="n"/>
      <c r="AN559" s="192">
        <f>AM559*E559</f>
        <v>0</v>
      </c>
      <c r="AO559" s="115" t="n"/>
      <c r="AP559" s="183">
        <f>AO559*F559</f>
        <v>0</v>
      </c>
      <c r="AQ559" s="113" t="n"/>
      <c r="AR559" s="192">
        <f>AQ559*E559</f>
        <v>0</v>
      </c>
      <c r="AS559" s="115" t="n"/>
      <c r="AT559" s="183">
        <f>AS559*F559</f>
        <v>0</v>
      </c>
      <c r="AU559" s="113" t="n"/>
      <c r="AV559" s="192">
        <f>AU559*E559</f>
        <v>0</v>
      </c>
      <c r="AW559" s="115" t="n"/>
      <c r="AX559" s="183">
        <f>AW559*F559</f>
        <v>0</v>
      </c>
      <c r="AY559" s="113" t="n"/>
      <c r="AZ559" s="192">
        <f>AY559*E559</f>
        <v>0</v>
      </c>
      <c r="BA559" s="115" t="n"/>
      <c r="BB559" s="183">
        <f>BA559*F559</f>
        <v>0</v>
      </c>
      <c r="BC559" s="113" t="n"/>
      <c r="BD559" s="192">
        <f>BC559*E559</f>
        <v>0</v>
      </c>
      <c r="BE559" s="115" t="n"/>
      <c r="BF559" s="183">
        <f>BE559*F559</f>
        <v>0</v>
      </c>
    </row>
    <row r="560" ht="56.4" customHeight="1">
      <c r="A560" s="19" t="inlineStr">
        <is>
          <t>08.032.0010</t>
        </is>
      </c>
      <c r="B560" s="15" t="inlineStr">
        <is>
          <t>כבלי אלומיניום מסוג XLPE) NA2XY) בחתך 3X25+16 ממ"ר קבועים למבנה, מונחים על סולמות או בתעלות או מושחלים בצינורות לרבות חיבור בשני הקצוות, כדוגמת "ארכה" או ש"ע</t>
        </is>
      </c>
      <c r="C560" s="14" t="inlineStr">
        <is>
          <t>מ'</t>
        </is>
      </c>
      <c r="D560" s="193" t="n">
        <v>40.7</v>
      </c>
      <c r="E560" s="180">
        <f>D560*(1-$E$2)</f>
        <v>34.595</v>
      </c>
      <c r="F560" s="194">
        <f>E560*(1+$F$2)</f>
        <v>36.32475</v>
      </c>
      <c r="H560" s="46">
        <f>K560+O560+W560+AA560+AE560+AI560+AQ560+AU560+AY560+BC560</f>
        <v>0</v>
      </c>
      <c r="I560" s="59">
        <f>M560+Q560+U560+Y560+AC560+AG560+AK560+AO560+AS560+AW560+BA560+BE560</f>
        <v>0</v>
      </c>
      <c r="K560" s="108" t="n"/>
      <c r="L560" s="190">
        <f>K560*E560</f>
        <v>0</v>
      </c>
      <c r="M560" s="110" t="n"/>
      <c r="N560" s="183">
        <f>M560*F560</f>
        <v>0</v>
      </c>
      <c r="O560" s="108" t="n"/>
      <c r="P560" s="191">
        <f>O560*E560</f>
        <v>0</v>
      </c>
      <c r="Q560" s="112" t="n"/>
      <c r="R560" s="183">
        <f>Q560*F560</f>
        <v>0</v>
      </c>
      <c r="S560" s="108" t="n"/>
      <c r="T560" s="191">
        <f>S560*E560</f>
        <v>0</v>
      </c>
      <c r="U560" s="112" t="n"/>
      <c r="V560" s="183">
        <f>U560*F560</f>
        <v>0</v>
      </c>
      <c r="W560" s="108" t="n"/>
      <c r="X560" s="191">
        <f>W560*E560</f>
        <v>0</v>
      </c>
      <c r="Y560" s="112" t="n"/>
      <c r="Z560" s="183">
        <f>Y560*F560</f>
        <v>0</v>
      </c>
      <c r="AA560" s="108" t="n"/>
      <c r="AB560" s="191">
        <f>AA560*E560</f>
        <v>0</v>
      </c>
      <c r="AC560" s="112" t="n"/>
      <c r="AD560" s="183">
        <f>AC560*F560</f>
        <v>0</v>
      </c>
      <c r="AE560" s="108" t="n"/>
      <c r="AF560" s="191">
        <f>AE560*E560</f>
        <v>0</v>
      </c>
      <c r="AG560" s="112" t="n"/>
      <c r="AH560" s="183">
        <f>AG560*F560</f>
        <v>0</v>
      </c>
      <c r="AI560" s="108" t="n"/>
      <c r="AJ560" s="191">
        <f>AI560*E560</f>
        <v>0</v>
      </c>
      <c r="AK560" s="112" t="n"/>
      <c r="AL560" s="183">
        <f>AK560*F560</f>
        <v>0</v>
      </c>
      <c r="AM560" s="113" t="n"/>
      <c r="AN560" s="192">
        <f>AM560*E560</f>
        <v>0</v>
      </c>
      <c r="AO560" s="115" t="n"/>
      <c r="AP560" s="183">
        <f>AO560*F560</f>
        <v>0</v>
      </c>
      <c r="AQ560" s="113" t="n"/>
      <c r="AR560" s="192">
        <f>AQ560*E560</f>
        <v>0</v>
      </c>
      <c r="AS560" s="115" t="n"/>
      <c r="AT560" s="183">
        <f>AS560*F560</f>
        <v>0</v>
      </c>
      <c r="AU560" s="113" t="n"/>
      <c r="AV560" s="192">
        <f>AU560*E560</f>
        <v>0</v>
      </c>
      <c r="AW560" s="115" t="n"/>
      <c r="AX560" s="183">
        <f>AW560*F560</f>
        <v>0</v>
      </c>
      <c r="AY560" s="113" t="n"/>
      <c r="AZ560" s="192">
        <f>AY560*E560</f>
        <v>0</v>
      </c>
      <c r="BA560" s="115" t="n"/>
      <c r="BB560" s="183">
        <f>BA560*F560</f>
        <v>0</v>
      </c>
      <c r="BC560" s="113" t="n"/>
      <c r="BD560" s="192">
        <f>BC560*E560</f>
        <v>0</v>
      </c>
      <c r="BE560" s="115" t="n"/>
      <c r="BF560" s="183">
        <f>BE560*F560</f>
        <v>0</v>
      </c>
    </row>
    <row r="561" ht="56.4" customHeight="1">
      <c r="A561" s="19" t="inlineStr">
        <is>
          <t>08.032.0015</t>
        </is>
      </c>
      <c r="B561" s="15" t="inlineStr">
        <is>
          <t>כבלי אלומיניום מסוג XLPE) NA2XY) בחתך 4X25 ממ"ר קבועים למבנה, מונחים על סולמות או בתעלות או מושחלים בצינורות לרבות חיבור בשני הקצוות, כדוגמת "ארכה" או ש"ע</t>
        </is>
      </c>
      <c r="C561" s="14" t="inlineStr">
        <is>
          <t>מ'</t>
        </is>
      </c>
      <c r="D561" s="193" t="n">
        <v>45.1</v>
      </c>
      <c r="E561" s="180">
        <f>D561*(1-$E$2)</f>
        <v>38.335</v>
      </c>
      <c r="F561" s="194">
        <f>E561*(1+$F$2)</f>
        <v>40.25175</v>
      </c>
      <c r="H561" s="46">
        <f>K561+O561+W561+AA561+AE561+AI561+AQ561+AU561+AY561+BC561</f>
        <v>0</v>
      </c>
      <c r="I561" s="59">
        <f>M561+Q561+U561+Y561+AC561+AG561+AK561+AO561+AS561+AW561+BA561+BE561</f>
        <v>0</v>
      </c>
      <c r="K561" s="108" t="n"/>
      <c r="L561" s="190">
        <f>K561*E561</f>
        <v>0</v>
      </c>
      <c r="M561" s="110" t="n"/>
      <c r="N561" s="183">
        <f>M561*F561</f>
        <v>0</v>
      </c>
      <c r="O561" s="108" t="n"/>
      <c r="P561" s="191">
        <f>O561*E561</f>
        <v>0</v>
      </c>
      <c r="Q561" s="112" t="n"/>
      <c r="R561" s="183">
        <f>Q561*F561</f>
        <v>0</v>
      </c>
      <c r="S561" s="108" t="n"/>
      <c r="T561" s="191">
        <f>S561*E561</f>
        <v>0</v>
      </c>
      <c r="U561" s="112" t="n"/>
      <c r="V561" s="183">
        <f>U561*F561</f>
        <v>0</v>
      </c>
      <c r="W561" s="108" t="n"/>
      <c r="X561" s="191">
        <f>W561*E561</f>
        <v>0</v>
      </c>
      <c r="Y561" s="112" t="n"/>
      <c r="Z561" s="183">
        <f>Y561*F561</f>
        <v>0</v>
      </c>
      <c r="AA561" s="108" t="n"/>
      <c r="AB561" s="191">
        <f>AA561*E561</f>
        <v>0</v>
      </c>
      <c r="AC561" s="112" t="n"/>
      <c r="AD561" s="183">
        <f>AC561*F561</f>
        <v>0</v>
      </c>
      <c r="AE561" s="108" t="n"/>
      <c r="AF561" s="191">
        <f>AE561*E561</f>
        <v>0</v>
      </c>
      <c r="AG561" s="112" t="n"/>
      <c r="AH561" s="183">
        <f>AG561*F561</f>
        <v>0</v>
      </c>
      <c r="AI561" s="108" t="n"/>
      <c r="AJ561" s="191">
        <f>AI561*E561</f>
        <v>0</v>
      </c>
      <c r="AK561" s="112" t="n"/>
      <c r="AL561" s="183">
        <f>AK561*F561</f>
        <v>0</v>
      </c>
      <c r="AM561" s="113" t="n"/>
      <c r="AN561" s="192">
        <f>AM561*E561</f>
        <v>0</v>
      </c>
      <c r="AO561" s="115" t="n"/>
      <c r="AP561" s="183">
        <f>AO561*F561</f>
        <v>0</v>
      </c>
      <c r="AQ561" s="113" t="n"/>
      <c r="AR561" s="192">
        <f>AQ561*E561</f>
        <v>0</v>
      </c>
      <c r="AS561" s="115" t="n"/>
      <c r="AT561" s="183">
        <f>AS561*F561</f>
        <v>0</v>
      </c>
      <c r="AU561" s="113" t="n"/>
      <c r="AV561" s="192">
        <f>AU561*E561</f>
        <v>0</v>
      </c>
      <c r="AW561" s="115" t="n"/>
      <c r="AX561" s="183">
        <f>AW561*F561</f>
        <v>0</v>
      </c>
      <c r="AY561" s="113" t="n"/>
      <c r="AZ561" s="192">
        <f>AY561*E561</f>
        <v>0</v>
      </c>
      <c r="BA561" s="115" t="n"/>
      <c r="BB561" s="183">
        <f>BA561*F561</f>
        <v>0</v>
      </c>
      <c r="BC561" s="113" t="n"/>
      <c r="BD561" s="192">
        <f>BC561*E561</f>
        <v>0</v>
      </c>
      <c r="BE561" s="115" t="n"/>
      <c r="BF561" s="183">
        <f>BE561*F561</f>
        <v>0</v>
      </c>
    </row>
    <row r="562" ht="56.4" customHeight="1">
      <c r="A562" s="19" t="inlineStr">
        <is>
          <t>08.032.0018</t>
        </is>
      </c>
      <c r="B562" s="15" t="inlineStr">
        <is>
          <t>כבלי אלומיניום מסוג XLPE) NA2XY) בחתך 5X25 ממ"ר קבועים למבנה, מונחים על סולמות או בתעלות או מושחלים בצינורות לרבות חיבור בשני הקצוות, כדוגמת "ארכה" או ש"ע</t>
        </is>
      </c>
      <c r="C562" s="14" t="inlineStr">
        <is>
          <t>מ'</t>
        </is>
      </c>
      <c r="D562" s="193" t="n">
        <v>49.5</v>
      </c>
      <c r="E562" s="180">
        <f>D562*(1-$E$2)</f>
        <v>42.074999999999996</v>
      </c>
      <c r="F562" s="194">
        <f>E562*(1+$F$2)</f>
        <v>44.17875</v>
      </c>
      <c r="H562" s="46">
        <f>K562+O562+W562+AA562+AE562+AI562+AQ562+AU562+AY562+BC562</f>
        <v>0</v>
      </c>
      <c r="I562" s="59">
        <f>M562+Q562+U562+Y562+AC562+AG562+AK562+AO562+AS562+AW562+BA562+BE562</f>
        <v>0</v>
      </c>
      <c r="K562" s="108" t="n"/>
      <c r="L562" s="190">
        <f>K562*E562</f>
        <v>0</v>
      </c>
      <c r="M562" s="110" t="n"/>
      <c r="N562" s="183">
        <f>M562*F562</f>
        <v>0</v>
      </c>
      <c r="O562" s="108" t="n"/>
      <c r="P562" s="191">
        <f>O562*E562</f>
        <v>0</v>
      </c>
      <c r="Q562" s="112" t="n"/>
      <c r="R562" s="183">
        <f>Q562*F562</f>
        <v>0</v>
      </c>
      <c r="S562" s="108" t="n"/>
      <c r="T562" s="191">
        <f>S562*E562</f>
        <v>0</v>
      </c>
      <c r="U562" s="112" t="n"/>
      <c r="V562" s="183">
        <f>U562*F562</f>
        <v>0</v>
      </c>
      <c r="W562" s="108" t="n"/>
      <c r="X562" s="191">
        <f>W562*E562</f>
        <v>0</v>
      </c>
      <c r="Y562" s="112" t="n"/>
      <c r="Z562" s="183">
        <f>Y562*F562</f>
        <v>0</v>
      </c>
      <c r="AA562" s="108" t="n"/>
      <c r="AB562" s="191">
        <f>AA562*E562</f>
        <v>0</v>
      </c>
      <c r="AC562" s="112" t="n"/>
      <c r="AD562" s="183">
        <f>AC562*F562</f>
        <v>0</v>
      </c>
      <c r="AE562" s="108" t="n"/>
      <c r="AF562" s="191">
        <f>AE562*E562</f>
        <v>0</v>
      </c>
      <c r="AG562" s="112" t="n"/>
      <c r="AH562" s="183">
        <f>AG562*F562</f>
        <v>0</v>
      </c>
      <c r="AI562" s="108" t="n"/>
      <c r="AJ562" s="191">
        <f>AI562*E562</f>
        <v>0</v>
      </c>
      <c r="AK562" s="112" t="n"/>
      <c r="AL562" s="183">
        <f>AK562*F562</f>
        <v>0</v>
      </c>
      <c r="AM562" s="113" t="n"/>
      <c r="AN562" s="192">
        <f>AM562*E562</f>
        <v>0</v>
      </c>
      <c r="AO562" s="115" t="n"/>
      <c r="AP562" s="183">
        <f>AO562*F562</f>
        <v>0</v>
      </c>
      <c r="AQ562" s="113" t="n"/>
      <c r="AR562" s="192">
        <f>AQ562*E562</f>
        <v>0</v>
      </c>
      <c r="AS562" s="115" t="n"/>
      <c r="AT562" s="183">
        <f>AS562*F562</f>
        <v>0</v>
      </c>
      <c r="AU562" s="113" t="n"/>
      <c r="AV562" s="192">
        <f>AU562*E562</f>
        <v>0</v>
      </c>
      <c r="AW562" s="115" t="n"/>
      <c r="AX562" s="183">
        <f>AW562*F562</f>
        <v>0</v>
      </c>
      <c r="AY562" s="113" t="n"/>
      <c r="AZ562" s="192">
        <f>AY562*E562</f>
        <v>0</v>
      </c>
      <c r="BA562" s="115" t="n"/>
      <c r="BB562" s="183">
        <f>BA562*F562</f>
        <v>0</v>
      </c>
      <c r="BC562" s="113" t="n"/>
      <c r="BD562" s="192">
        <f>BC562*E562</f>
        <v>0</v>
      </c>
      <c r="BE562" s="115" t="n"/>
      <c r="BF562" s="183">
        <f>BE562*F562</f>
        <v>0</v>
      </c>
    </row>
    <row r="563" ht="56.4" customHeight="1">
      <c r="A563" s="19" t="inlineStr">
        <is>
          <t>08.032.0020</t>
        </is>
      </c>
      <c r="B563" s="15" t="inlineStr">
        <is>
          <t>כבלי אלומיניום מסוג XLPE) NA2XY) בחתך 3X35+16 ממ"ר קבועים למבנה, מונחים על סולמות או בתעלות או מושחלים בצינורות לרבות חיבור בשני הקצוות, כדוגמת "ארכה" או ש"ע</t>
        </is>
      </c>
      <c r="C563" s="14" t="inlineStr">
        <is>
          <t>מ'</t>
        </is>
      </c>
      <c r="D563" s="193" t="n">
        <v>51.7</v>
      </c>
      <c r="E563" s="180">
        <f>D563*(1-$E$2)</f>
        <v>43.945</v>
      </c>
      <c r="F563" s="194">
        <f>E563*(1+$F$2)</f>
        <v>46.142250000000004</v>
      </c>
      <c r="H563" s="46">
        <f>K563+O563+W563+AA563+AE563+AI563+AQ563+AU563+AY563+BC563</f>
        <v>0</v>
      </c>
      <c r="I563" s="59">
        <f>M563+Q563+U563+Y563+AC563+AG563+AK563+AO563+AS563+AW563+BA563+BE563</f>
        <v>0</v>
      </c>
      <c r="K563" s="108" t="n"/>
      <c r="L563" s="190">
        <f>K563*E563</f>
        <v>0</v>
      </c>
      <c r="M563" s="110" t="n"/>
      <c r="N563" s="183">
        <f>M563*F563</f>
        <v>0</v>
      </c>
      <c r="O563" s="108" t="n"/>
      <c r="P563" s="191">
        <f>O563*E563</f>
        <v>0</v>
      </c>
      <c r="Q563" s="112" t="n"/>
      <c r="R563" s="183">
        <f>Q563*F563</f>
        <v>0</v>
      </c>
      <c r="S563" s="108" t="n"/>
      <c r="T563" s="191">
        <f>S563*E563</f>
        <v>0</v>
      </c>
      <c r="U563" s="112" t="n"/>
      <c r="V563" s="183">
        <f>U563*F563</f>
        <v>0</v>
      </c>
      <c r="W563" s="108" t="n"/>
      <c r="X563" s="191">
        <f>W563*E563</f>
        <v>0</v>
      </c>
      <c r="Y563" s="112" t="n"/>
      <c r="Z563" s="183">
        <f>Y563*F563</f>
        <v>0</v>
      </c>
      <c r="AA563" s="108" t="n"/>
      <c r="AB563" s="191">
        <f>AA563*E563</f>
        <v>0</v>
      </c>
      <c r="AC563" s="112" t="n"/>
      <c r="AD563" s="183">
        <f>AC563*F563</f>
        <v>0</v>
      </c>
      <c r="AE563" s="108" t="n"/>
      <c r="AF563" s="191">
        <f>AE563*E563</f>
        <v>0</v>
      </c>
      <c r="AG563" s="112" t="n"/>
      <c r="AH563" s="183">
        <f>AG563*F563</f>
        <v>0</v>
      </c>
      <c r="AI563" s="108" t="n"/>
      <c r="AJ563" s="191">
        <f>AI563*E563</f>
        <v>0</v>
      </c>
      <c r="AK563" s="112" t="n"/>
      <c r="AL563" s="183">
        <f>AK563*F563</f>
        <v>0</v>
      </c>
      <c r="AM563" s="113" t="n"/>
      <c r="AN563" s="192">
        <f>AM563*E563</f>
        <v>0</v>
      </c>
      <c r="AO563" s="115" t="n"/>
      <c r="AP563" s="183">
        <f>AO563*F563</f>
        <v>0</v>
      </c>
      <c r="AQ563" s="113" t="n"/>
      <c r="AR563" s="192">
        <f>AQ563*E563</f>
        <v>0</v>
      </c>
      <c r="AS563" s="115" t="n"/>
      <c r="AT563" s="183">
        <f>AS563*F563</f>
        <v>0</v>
      </c>
      <c r="AU563" s="113" t="n"/>
      <c r="AV563" s="192">
        <f>AU563*E563</f>
        <v>0</v>
      </c>
      <c r="AW563" s="115" t="n"/>
      <c r="AX563" s="183">
        <f>AW563*F563</f>
        <v>0</v>
      </c>
      <c r="AY563" s="113" t="n"/>
      <c r="AZ563" s="192">
        <f>AY563*E563</f>
        <v>0</v>
      </c>
      <c r="BA563" s="115" t="n"/>
      <c r="BB563" s="183">
        <f>BA563*F563</f>
        <v>0</v>
      </c>
      <c r="BC563" s="113" t="n"/>
      <c r="BD563" s="192">
        <f>BC563*E563</f>
        <v>0</v>
      </c>
      <c r="BE563" s="115" t="n"/>
      <c r="BF563" s="183">
        <f>BE563*F563</f>
        <v>0</v>
      </c>
    </row>
    <row r="564" ht="56.4" customHeight="1">
      <c r="A564" s="19" t="inlineStr">
        <is>
          <t>08.032.0025</t>
        </is>
      </c>
      <c r="B564" s="15" t="inlineStr">
        <is>
          <t>כבלי אלומיניום מסוג XLPE) NA2XY) בחתך 4X35 ממ"ר קבועים למבנה, מונחים על סולמות או בתעלות או מושחלים בצינורות לרבות חיבור בשני הקצוות, כדוגמת "ארכה" או ש"ע</t>
        </is>
      </c>
      <c r="C564" s="14" t="inlineStr">
        <is>
          <t>מ'</t>
        </is>
      </c>
      <c r="D564" s="193" t="n">
        <v>53.9</v>
      </c>
      <c r="E564" s="180">
        <f>D564*(1-$E$2)</f>
        <v>45.815</v>
      </c>
      <c r="F564" s="194">
        <f>E564*(1+$F$2)</f>
        <v>48.10575</v>
      </c>
      <c r="H564" s="46">
        <f>K564+O564+W564+AA564+AE564+AI564+AQ564+AU564+AY564+BC564</f>
        <v>0</v>
      </c>
      <c r="I564" s="59">
        <f>M564+Q564+U564+Y564+AC564+AG564+AK564+AO564+AS564+AW564+BA564+BE564</f>
        <v>0</v>
      </c>
      <c r="K564" s="108" t="n"/>
      <c r="L564" s="190">
        <f>K564*E564</f>
        <v>0</v>
      </c>
      <c r="M564" s="110" t="n"/>
      <c r="N564" s="183">
        <f>M564*F564</f>
        <v>0</v>
      </c>
      <c r="O564" s="108" t="n"/>
      <c r="P564" s="191">
        <f>O564*E564</f>
        <v>0</v>
      </c>
      <c r="Q564" s="112" t="n"/>
      <c r="R564" s="183">
        <f>Q564*F564</f>
        <v>0</v>
      </c>
      <c r="S564" s="108" t="n"/>
      <c r="T564" s="191">
        <f>S564*E564</f>
        <v>0</v>
      </c>
      <c r="U564" s="112" t="n"/>
      <c r="V564" s="183">
        <f>U564*F564</f>
        <v>0</v>
      </c>
      <c r="W564" s="108" t="n"/>
      <c r="X564" s="191">
        <f>W564*E564</f>
        <v>0</v>
      </c>
      <c r="Y564" s="112" t="n"/>
      <c r="Z564" s="183">
        <f>Y564*F564</f>
        <v>0</v>
      </c>
      <c r="AA564" s="108" t="n"/>
      <c r="AB564" s="191">
        <f>AA564*E564</f>
        <v>0</v>
      </c>
      <c r="AC564" s="112" t="n"/>
      <c r="AD564" s="183">
        <f>AC564*F564</f>
        <v>0</v>
      </c>
      <c r="AE564" s="108" t="n"/>
      <c r="AF564" s="191">
        <f>AE564*E564</f>
        <v>0</v>
      </c>
      <c r="AG564" s="112" t="n"/>
      <c r="AH564" s="183">
        <f>AG564*F564</f>
        <v>0</v>
      </c>
      <c r="AI564" s="108" t="n"/>
      <c r="AJ564" s="191">
        <f>AI564*E564</f>
        <v>0</v>
      </c>
      <c r="AK564" s="112" t="n"/>
      <c r="AL564" s="183">
        <f>AK564*F564</f>
        <v>0</v>
      </c>
      <c r="AM564" s="113" t="n"/>
      <c r="AN564" s="192">
        <f>AM564*E564</f>
        <v>0</v>
      </c>
      <c r="AO564" s="115" t="n"/>
      <c r="AP564" s="183">
        <f>AO564*F564</f>
        <v>0</v>
      </c>
      <c r="AQ564" s="113" t="n"/>
      <c r="AR564" s="192">
        <f>AQ564*E564</f>
        <v>0</v>
      </c>
      <c r="AS564" s="115" t="n"/>
      <c r="AT564" s="183">
        <f>AS564*F564</f>
        <v>0</v>
      </c>
      <c r="AU564" s="113" t="n"/>
      <c r="AV564" s="192">
        <f>AU564*E564</f>
        <v>0</v>
      </c>
      <c r="AW564" s="115" t="n"/>
      <c r="AX564" s="183">
        <f>AW564*F564</f>
        <v>0</v>
      </c>
      <c r="AY564" s="113" t="n"/>
      <c r="AZ564" s="192">
        <f>AY564*E564</f>
        <v>0</v>
      </c>
      <c r="BA564" s="115" t="n"/>
      <c r="BB564" s="183">
        <f>BA564*F564</f>
        <v>0</v>
      </c>
      <c r="BC564" s="113" t="n"/>
      <c r="BD564" s="192">
        <f>BC564*E564</f>
        <v>0</v>
      </c>
      <c r="BE564" s="115" t="n"/>
      <c r="BF564" s="183">
        <f>BE564*F564</f>
        <v>0</v>
      </c>
    </row>
    <row r="565" ht="56.4" customHeight="1">
      <c r="A565" s="19" t="inlineStr">
        <is>
          <t>08.032.0030</t>
        </is>
      </c>
      <c r="B565" s="15" t="inlineStr">
        <is>
          <t>כבלי אלומיניום מסוג (XLPE) NA2XY בחתך 3X50+25 ממ"ר קבועים למבנה, מונחים על סולמות או בתעלות או מושחלים בצינורות לרבות חיבור בשני הקצוות, כדוגמת "ארכה" או ש"ע</t>
        </is>
      </c>
      <c r="C565" s="14" t="inlineStr">
        <is>
          <t>מ'</t>
        </is>
      </c>
      <c r="D565" s="193" t="n">
        <v>60.5</v>
      </c>
      <c r="E565" s="180">
        <f>D565*(1-$E$2)</f>
        <v>51.425</v>
      </c>
      <c r="F565" s="194">
        <f>E565*(1+$F$2)</f>
        <v>53.996249999999996</v>
      </c>
      <c r="H565" s="46">
        <f>K565+O565+W565+AA565+AE565+AI565+AQ565+AU565+AY565+BC565</f>
        <v>0</v>
      </c>
      <c r="I565" s="59">
        <f>M565+Q565+U565+Y565+AC565+AG565+AK565+AO565+AS565+AW565+BA565+BE565</f>
        <v>0</v>
      </c>
      <c r="K565" s="108" t="n"/>
      <c r="L565" s="190">
        <f>K565*E565</f>
        <v>0</v>
      </c>
      <c r="M565" s="110" t="n"/>
      <c r="N565" s="183">
        <f>M565*F565</f>
        <v>0</v>
      </c>
      <c r="O565" s="108" t="n"/>
      <c r="P565" s="191">
        <f>O565*E565</f>
        <v>0</v>
      </c>
      <c r="Q565" s="112" t="n"/>
      <c r="R565" s="183">
        <f>Q565*F565</f>
        <v>0</v>
      </c>
      <c r="S565" s="108" t="n"/>
      <c r="T565" s="191">
        <f>S565*E565</f>
        <v>0</v>
      </c>
      <c r="U565" s="112" t="n"/>
      <c r="V565" s="183">
        <f>U565*F565</f>
        <v>0</v>
      </c>
      <c r="W565" s="108" t="n"/>
      <c r="X565" s="191">
        <f>W565*E565</f>
        <v>0</v>
      </c>
      <c r="Y565" s="112" t="n"/>
      <c r="Z565" s="183">
        <f>Y565*F565</f>
        <v>0</v>
      </c>
      <c r="AA565" s="108" t="n"/>
      <c r="AB565" s="191">
        <f>AA565*E565</f>
        <v>0</v>
      </c>
      <c r="AC565" s="112" t="n"/>
      <c r="AD565" s="183">
        <f>AC565*F565</f>
        <v>0</v>
      </c>
      <c r="AE565" s="108" t="n"/>
      <c r="AF565" s="191">
        <f>AE565*E565</f>
        <v>0</v>
      </c>
      <c r="AG565" s="112" t="n"/>
      <c r="AH565" s="183">
        <f>AG565*F565</f>
        <v>0</v>
      </c>
      <c r="AI565" s="108" t="n"/>
      <c r="AJ565" s="191">
        <f>AI565*E565</f>
        <v>0</v>
      </c>
      <c r="AK565" s="112" t="n"/>
      <c r="AL565" s="183">
        <f>AK565*F565</f>
        <v>0</v>
      </c>
      <c r="AM565" s="113" t="n"/>
      <c r="AN565" s="192">
        <f>AM565*E565</f>
        <v>0</v>
      </c>
      <c r="AO565" s="115" t="n"/>
      <c r="AP565" s="183">
        <f>AO565*F565</f>
        <v>0</v>
      </c>
      <c r="AQ565" s="113" t="n"/>
      <c r="AR565" s="192">
        <f>AQ565*E565</f>
        <v>0</v>
      </c>
      <c r="AS565" s="115" t="n"/>
      <c r="AT565" s="183">
        <f>AS565*F565</f>
        <v>0</v>
      </c>
      <c r="AU565" s="113" t="n"/>
      <c r="AV565" s="192">
        <f>AU565*E565</f>
        <v>0</v>
      </c>
      <c r="AW565" s="115" t="n"/>
      <c r="AX565" s="183">
        <f>AW565*F565</f>
        <v>0</v>
      </c>
      <c r="AY565" s="113" t="n"/>
      <c r="AZ565" s="192">
        <f>AY565*E565</f>
        <v>0</v>
      </c>
      <c r="BA565" s="115" t="n"/>
      <c r="BB565" s="183">
        <f>BA565*F565</f>
        <v>0</v>
      </c>
      <c r="BC565" s="113" t="n"/>
      <c r="BD565" s="192">
        <f>BC565*E565</f>
        <v>0</v>
      </c>
      <c r="BE565" s="115" t="n"/>
      <c r="BF565" s="183">
        <f>BE565*F565</f>
        <v>0</v>
      </c>
    </row>
    <row r="566" ht="56.4" customHeight="1">
      <c r="A566" s="19" t="inlineStr">
        <is>
          <t>08.032.0035</t>
        </is>
      </c>
      <c r="B566" s="15" t="inlineStr">
        <is>
          <t>כבלי אלומיניום מסוג (XLPE) NA2XY בחתך 4X50 ממ"ר קבועים למבנה, מונחים על סולמות או בתעלות או מושחלים בצינורות לרבות חיבור בשני הקצוות, כדוגמת "ארכה" או ש"ע</t>
        </is>
      </c>
      <c r="C566" s="14" t="inlineStr">
        <is>
          <t>מ'</t>
        </is>
      </c>
      <c r="D566" s="193" t="n">
        <v>64.90000000000001</v>
      </c>
      <c r="E566" s="180">
        <f>D566*(1-$E$2)</f>
        <v>55.165000000000006</v>
      </c>
      <c r="F566" s="194">
        <f>E566*(1+$F$2)</f>
        <v>57.92325000000001</v>
      </c>
      <c r="H566" s="46">
        <f>K566+O566+W566+AA566+AE566+AI566+AQ566+AU566+AY566+BC566</f>
        <v>0</v>
      </c>
      <c r="I566" s="59">
        <f>M566+Q566+U566+Y566+AC566+AG566+AK566+AO566+AS566+AW566+BA566+BE566</f>
        <v>0</v>
      </c>
      <c r="K566" s="108" t="n"/>
      <c r="L566" s="190">
        <f>K566*E566</f>
        <v>0</v>
      </c>
      <c r="M566" s="110" t="n"/>
      <c r="N566" s="183">
        <f>M566*F566</f>
        <v>0</v>
      </c>
      <c r="O566" s="108" t="n"/>
      <c r="P566" s="191">
        <f>O566*E566</f>
        <v>0</v>
      </c>
      <c r="Q566" s="112" t="n"/>
      <c r="R566" s="183">
        <f>Q566*F566</f>
        <v>0</v>
      </c>
      <c r="S566" s="108" t="n"/>
      <c r="T566" s="191">
        <f>S566*E566</f>
        <v>0</v>
      </c>
      <c r="U566" s="112" t="n"/>
      <c r="V566" s="183">
        <f>U566*F566</f>
        <v>0</v>
      </c>
      <c r="W566" s="108" t="n"/>
      <c r="X566" s="191">
        <f>W566*E566</f>
        <v>0</v>
      </c>
      <c r="Y566" s="112" t="n"/>
      <c r="Z566" s="183">
        <f>Y566*F566</f>
        <v>0</v>
      </c>
      <c r="AA566" s="108" t="n"/>
      <c r="AB566" s="191">
        <f>AA566*E566</f>
        <v>0</v>
      </c>
      <c r="AC566" s="112" t="n"/>
      <c r="AD566" s="183">
        <f>AC566*F566</f>
        <v>0</v>
      </c>
      <c r="AE566" s="108" t="n"/>
      <c r="AF566" s="191">
        <f>AE566*E566</f>
        <v>0</v>
      </c>
      <c r="AG566" s="112" t="n"/>
      <c r="AH566" s="183">
        <f>AG566*F566</f>
        <v>0</v>
      </c>
      <c r="AI566" s="108" t="n"/>
      <c r="AJ566" s="191">
        <f>AI566*E566</f>
        <v>0</v>
      </c>
      <c r="AK566" s="112" t="n"/>
      <c r="AL566" s="183">
        <f>AK566*F566</f>
        <v>0</v>
      </c>
      <c r="AM566" s="113" t="n"/>
      <c r="AN566" s="192">
        <f>AM566*E566</f>
        <v>0</v>
      </c>
      <c r="AO566" s="115" t="n"/>
      <c r="AP566" s="183">
        <f>AO566*F566</f>
        <v>0</v>
      </c>
      <c r="AQ566" s="113" t="n"/>
      <c r="AR566" s="192">
        <f>AQ566*E566</f>
        <v>0</v>
      </c>
      <c r="AS566" s="115" t="n"/>
      <c r="AT566" s="183">
        <f>AS566*F566</f>
        <v>0</v>
      </c>
      <c r="AU566" s="113" t="n"/>
      <c r="AV566" s="192">
        <f>AU566*E566</f>
        <v>0</v>
      </c>
      <c r="AW566" s="115" t="n"/>
      <c r="AX566" s="183">
        <f>AW566*F566</f>
        <v>0</v>
      </c>
      <c r="AY566" s="113" t="n"/>
      <c r="AZ566" s="192">
        <f>AY566*E566</f>
        <v>0</v>
      </c>
      <c r="BA566" s="115" t="n"/>
      <c r="BB566" s="183">
        <f>BA566*F566</f>
        <v>0</v>
      </c>
      <c r="BC566" s="113" t="n"/>
      <c r="BD566" s="192">
        <f>BC566*E566</f>
        <v>0</v>
      </c>
      <c r="BE566" s="115" t="n"/>
      <c r="BF566" s="183">
        <f>BE566*F566</f>
        <v>0</v>
      </c>
    </row>
    <row r="567" ht="56.4" customHeight="1">
      <c r="A567" s="19" t="inlineStr">
        <is>
          <t>08.032.0040</t>
        </is>
      </c>
      <c r="B567" s="15" t="inlineStr">
        <is>
          <t>כבלי אלומיניום מסוג XLPE) NA2XY) בחתך 3X70+35 ממ"ר קבועים למבנה, מונחים על סולמות או בתעלות או מושחלים בצינורות לרבות חיבור בשני הקצוות, כדוגמת "ארכה" או ש"ע</t>
        </is>
      </c>
      <c r="C567" s="14" t="inlineStr">
        <is>
          <t>מ'</t>
        </is>
      </c>
      <c r="D567" s="193" t="n">
        <v>79</v>
      </c>
      <c r="E567" s="180">
        <f>D567*(1-$E$2)</f>
        <v>67.14999999999999</v>
      </c>
      <c r="F567" s="194">
        <f>E567*(1+$F$2)</f>
        <v>70.5075</v>
      </c>
      <c r="H567" s="46">
        <f>K567+O567+W567+AA567+AE567+AI567+AQ567+AU567+AY567+BC567</f>
        <v>0</v>
      </c>
      <c r="I567" s="59">
        <f>M567+Q567+U567+Y567+AC567+AG567+AK567+AO567+AS567+AW567+BA567+BE567</f>
        <v>0</v>
      </c>
      <c r="K567" s="108" t="n"/>
      <c r="L567" s="190">
        <f>K567*E567</f>
        <v>0</v>
      </c>
      <c r="M567" s="110" t="n"/>
      <c r="N567" s="183">
        <f>M567*F567</f>
        <v>0</v>
      </c>
      <c r="O567" s="108" t="n"/>
      <c r="P567" s="191">
        <f>O567*E567</f>
        <v>0</v>
      </c>
      <c r="Q567" s="112" t="n"/>
      <c r="R567" s="183">
        <f>Q567*F567</f>
        <v>0</v>
      </c>
      <c r="S567" s="108" t="n"/>
      <c r="T567" s="191">
        <f>S567*E567</f>
        <v>0</v>
      </c>
      <c r="U567" s="112" t="n"/>
      <c r="V567" s="183">
        <f>U567*F567</f>
        <v>0</v>
      </c>
      <c r="W567" s="108" t="n"/>
      <c r="X567" s="191">
        <f>W567*E567</f>
        <v>0</v>
      </c>
      <c r="Y567" s="112" t="n"/>
      <c r="Z567" s="183">
        <f>Y567*F567</f>
        <v>0</v>
      </c>
      <c r="AA567" s="108" t="n"/>
      <c r="AB567" s="191">
        <f>AA567*E567</f>
        <v>0</v>
      </c>
      <c r="AC567" s="112" t="n"/>
      <c r="AD567" s="183">
        <f>AC567*F567</f>
        <v>0</v>
      </c>
      <c r="AE567" s="108" t="n"/>
      <c r="AF567" s="191">
        <f>AE567*E567</f>
        <v>0</v>
      </c>
      <c r="AG567" s="112" t="n"/>
      <c r="AH567" s="183">
        <f>AG567*F567</f>
        <v>0</v>
      </c>
      <c r="AI567" s="108" t="n"/>
      <c r="AJ567" s="191">
        <f>AI567*E567</f>
        <v>0</v>
      </c>
      <c r="AK567" s="112" t="n"/>
      <c r="AL567" s="183">
        <f>AK567*F567</f>
        <v>0</v>
      </c>
      <c r="AM567" s="113" t="n"/>
      <c r="AN567" s="192">
        <f>AM567*E567</f>
        <v>0</v>
      </c>
      <c r="AO567" s="115" t="n"/>
      <c r="AP567" s="183">
        <f>AO567*F567</f>
        <v>0</v>
      </c>
      <c r="AQ567" s="113" t="n"/>
      <c r="AR567" s="192">
        <f>AQ567*E567</f>
        <v>0</v>
      </c>
      <c r="AS567" s="115" t="n"/>
      <c r="AT567" s="183">
        <f>AS567*F567</f>
        <v>0</v>
      </c>
      <c r="AU567" s="113" t="n"/>
      <c r="AV567" s="192">
        <f>AU567*E567</f>
        <v>0</v>
      </c>
      <c r="AW567" s="115" t="n"/>
      <c r="AX567" s="183">
        <f>AW567*F567</f>
        <v>0</v>
      </c>
      <c r="AY567" s="113" t="n"/>
      <c r="AZ567" s="192">
        <f>AY567*E567</f>
        <v>0</v>
      </c>
      <c r="BA567" s="115" t="n"/>
      <c r="BB567" s="183">
        <f>BA567*F567</f>
        <v>0</v>
      </c>
      <c r="BC567" s="113" t="n"/>
      <c r="BD567" s="192">
        <f>BC567*E567</f>
        <v>0</v>
      </c>
      <c r="BE567" s="115" t="n"/>
      <c r="BF567" s="183">
        <f>BE567*F567</f>
        <v>0</v>
      </c>
    </row>
    <row r="568" ht="56.4" customHeight="1">
      <c r="A568" s="19" t="inlineStr">
        <is>
          <t>08.032.0045</t>
        </is>
      </c>
      <c r="B568" s="15" t="inlineStr">
        <is>
          <t>כבלי אלומיניום מסוג XLPE) NA2XY) בחתך 4X70 ממ"ר קבועים למבנה, מונחים על סולמות או בתעלות או מושחלים בצינורות לרבות חיבור בשני הקצוות, כדוגמת "ארכה" או ש"ע</t>
        </is>
      </c>
      <c r="C568" s="14" t="inlineStr">
        <is>
          <t>מ'</t>
        </is>
      </c>
      <c r="D568" s="193" t="n">
        <v>85</v>
      </c>
      <c r="E568" s="180">
        <f>D568*(1-$E$2)</f>
        <v>72.25</v>
      </c>
      <c r="F568" s="194">
        <f>E568*(1+$F$2)</f>
        <v>75.8625</v>
      </c>
      <c r="H568" s="46">
        <f>K568+O568+W568+AA568+AE568+AI568+AQ568+AU568+AY568+BC568</f>
        <v>0</v>
      </c>
      <c r="I568" s="59">
        <f>M568+Q568+U568+Y568+AC568+AG568+AK568+AO568+AS568+AW568+BA568+BE568</f>
        <v>0</v>
      </c>
      <c r="K568" s="108" t="n"/>
      <c r="L568" s="190">
        <f>K568*E568</f>
        <v>0</v>
      </c>
      <c r="M568" s="110" t="n"/>
      <c r="N568" s="183">
        <f>M568*F568</f>
        <v>0</v>
      </c>
      <c r="O568" s="108" t="n"/>
      <c r="P568" s="191">
        <f>O568*E568</f>
        <v>0</v>
      </c>
      <c r="Q568" s="112" t="n"/>
      <c r="R568" s="183">
        <f>Q568*F568</f>
        <v>0</v>
      </c>
      <c r="S568" s="108" t="n"/>
      <c r="T568" s="191">
        <f>S568*E568</f>
        <v>0</v>
      </c>
      <c r="U568" s="112" t="n"/>
      <c r="V568" s="183">
        <f>U568*F568</f>
        <v>0</v>
      </c>
      <c r="W568" s="108" t="n"/>
      <c r="X568" s="191">
        <f>W568*E568</f>
        <v>0</v>
      </c>
      <c r="Y568" s="112" t="n"/>
      <c r="Z568" s="183">
        <f>Y568*F568</f>
        <v>0</v>
      </c>
      <c r="AA568" s="108" t="n"/>
      <c r="AB568" s="191">
        <f>AA568*E568</f>
        <v>0</v>
      </c>
      <c r="AC568" s="112" t="n"/>
      <c r="AD568" s="183">
        <f>AC568*F568</f>
        <v>0</v>
      </c>
      <c r="AE568" s="108" t="n"/>
      <c r="AF568" s="191">
        <f>AE568*E568</f>
        <v>0</v>
      </c>
      <c r="AG568" s="112" t="n"/>
      <c r="AH568" s="183">
        <f>AG568*F568</f>
        <v>0</v>
      </c>
      <c r="AI568" s="108" t="n"/>
      <c r="AJ568" s="191">
        <f>AI568*E568</f>
        <v>0</v>
      </c>
      <c r="AK568" s="112" t="n"/>
      <c r="AL568" s="183">
        <f>AK568*F568</f>
        <v>0</v>
      </c>
      <c r="AM568" s="113" t="n"/>
      <c r="AN568" s="192">
        <f>AM568*E568</f>
        <v>0</v>
      </c>
      <c r="AO568" s="115" t="n"/>
      <c r="AP568" s="183">
        <f>AO568*F568</f>
        <v>0</v>
      </c>
      <c r="AQ568" s="113" t="n"/>
      <c r="AR568" s="192">
        <f>AQ568*E568</f>
        <v>0</v>
      </c>
      <c r="AS568" s="115" t="n"/>
      <c r="AT568" s="183">
        <f>AS568*F568</f>
        <v>0</v>
      </c>
      <c r="AU568" s="113" t="n"/>
      <c r="AV568" s="192">
        <f>AU568*E568</f>
        <v>0</v>
      </c>
      <c r="AW568" s="115" t="n"/>
      <c r="AX568" s="183">
        <f>AW568*F568</f>
        <v>0</v>
      </c>
      <c r="AY568" s="113" t="n"/>
      <c r="AZ568" s="192">
        <f>AY568*E568</f>
        <v>0</v>
      </c>
      <c r="BA568" s="115" t="n"/>
      <c r="BB568" s="183">
        <f>BA568*F568</f>
        <v>0</v>
      </c>
      <c r="BC568" s="113" t="n"/>
      <c r="BD568" s="192">
        <f>BC568*E568</f>
        <v>0</v>
      </c>
      <c r="BE568" s="115" t="n"/>
      <c r="BF568" s="183">
        <f>BE568*F568</f>
        <v>0</v>
      </c>
    </row>
    <row r="569" ht="56.4" customHeight="1">
      <c r="A569" s="19" t="inlineStr">
        <is>
          <t>08.032.0050</t>
        </is>
      </c>
      <c r="B569" s="15" t="inlineStr">
        <is>
          <t>כבלי אלומיניום מסוג XLPE) NA2XY) בחתך 3X95+50 ממ"ר קבועים למבנה, מונחים על סולמות או בתעלות או מושחלים בצינורות לרבות חיבור בשני הקצוות, כדוגמת "ארכה" או ש"ע</t>
        </is>
      </c>
      <c r="C569" s="14" t="inlineStr">
        <is>
          <t>מ'</t>
        </is>
      </c>
      <c r="D569" s="193" t="n">
        <v>100</v>
      </c>
      <c r="E569" s="180">
        <f>D569*(1-$E$2)</f>
        <v>85</v>
      </c>
      <c r="F569" s="194">
        <f>E569*(1+$F$2)</f>
        <v>89.25</v>
      </c>
      <c r="H569" s="46">
        <f>K569+O569+W569+AA569+AE569+AI569+AQ569+AU569+AY569+BC569</f>
        <v>0</v>
      </c>
      <c r="I569" s="59">
        <f>M569+Q569+U569+Y569+AC569+AG569+AK569+AO569+AS569+AW569+BA569+BE569</f>
        <v>0</v>
      </c>
      <c r="K569" s="108" t="n"/>
      <c r="L569" s="190">
        <f>K569*E569</f>
        <v>0</v>
      </c>
      <c r="M569" s="110" t="n"/>
      <c r="N569" s="183">
        <f>M569*F569</f>
        <v>0</v>
      </c>
      <c r="O569" s="108" t="n"/>
      <c r="P569" s="191">
        <f>O569*E569</f>
        <v>0</v>
      </c>
      <c r="Q569" s="112" t="n"/>
      <c r="R569" s="183">
        <f>Q569*F569</f>
        <v>0</v>
      </c>
      <c r="S569" s="108" t="n"/>
      <c r="T569" s="191">
        <f>S569*E569</f>
        <v>0</v>
      </c>
      <c r="U569" s="112" t="n"/>
      <c r="V569" s="183">
        <f>U569*F569</f>
        <v>0</v>
      </c>
      <c r="W569" s="108" t="n"/>
      <c r="X569" s="191">
        <f>W569*E569</f>
        <v>0</v>
      </c>
      <c r="Y569" s="112" t="n"/>
      <c r="Z569" s="183">
        <f>Y569*F569</f>
        <v>0</v>
      </c>
      <c r="AA569" s="108" t="n"/>
      <c r="AB569" s="191">
        <f>AA569*E569</f>
        <v>0</v>
      </c>
      <c r="AC569" s="112" t="n"/>
      <c r="AD569" s="183">
        <f>AC569*F569</f>
        <v>0</v>
      </c>
      <c r="AE569" s="108" t="n"/>
      <c r="AF569" s="191">
        <f>AE569*E569</f>
        <v>0</v>
      </c>
      <c r="AG569" s="112" t="n"/>
      <c r="AH569" s="183">
        <f>AG569*F569</f>
        <v>0</v>
      </c>
      <c r="AI569" s="108" t="n"/>
      <c r="AJ569" s="191">
        <f>AI569*E569</f>
        <v>0</v>
      </c>
      <c r="AK569" s="112" t="n"/>
      <c r="AL569" s="183">
        <f>AK569*F569</f>
        <v>0</v>
      </c>
      <c r="AM569" s="113" t="n"/>
      <c r="AN569" s="192">
        <f>AM569*E569</f>
        <v>0</v>
      </c>
      <c r="AO569" s="115" t="n"/>
      <c r="AP569" s="183">
        <f>AO569*F569</f>
        <v>0</v>
      </c>
      <c r="AQ569" s="113" t="n"/>
      <c r="AR569" s="192">
        <f>AQ569*E569</f>
        <v>0</v>
      </c>
      <c r="AS569" s="115" t="n"/>
      <c r="AT569" s="183">
        <f>AS569*F569</f>
        <v>0</v>
      </c>
      <c r="AU569" s="113" t="n"/>
      <c r="AV569" s="192">
        <f>AU569*E569</f>
        <v>0</v>
      </c>
      <c r="AW569" s="115" t="n"/>
      <c r="AX569" s="183">
        <f>AW569*F569</f>
        <v>0</v>
      </c>
      <c r="AY569" s="113" t="n"/>
      <c r="AZ569" s="192">
        <f>AY569*E569</f>
        <v>0</v>
      </c>
      <c r="BA569" s="115" t="n"/>
      <c r="BB569" s="183">
        <f>BA569*F569</f>
        <v>0</v>
      </c>
      <c r="BC569" s="113" t="n"/>
      <c r="BD569" s="192">
        <f>BC569*E569</f>
        <v>0</v>
      </c>
      <c r="BE569" s="115" t="n"/>
      <c r="BF569" s="183">
        <f>BE569*F569</f>
        <v>0</v>
      </c>
    </row>
    <row r="570" ht="56.4" customHeight="1">
      <c r="A570" s="19" t="inlineStr">
        <is>
          <t>08.032.0055</t>
        </is>
      </c>
      <c r="B570" s="15" t="inlineStr">
        <is>
          <t>כבלי אלומיניום מסוג XLPE) NA2XY) בחתך 4X95 ממ"ר קבועים למבנה, מונחים על סולמות או בתעלות או מושחלים בצינורות לרבות חיבור בשני הקצוות, כדוגמת "ארכה" או ש"ע</t>
        </is>
      </c>
      <c r="C570" s="14" t="inlineStr">
        <is>
          <t>מ'</t>
        </is>
      </c>
      <c r="D570" s="193" t="n">
        <v>107</v>
      </c>
      <c r="E570" s="180">
        <f>D570*(1-$E$2)</f>
        <v>90.95</v>
      </c>
      <c r="F570" s="194">
        <f>E570*(1+$F$2)</f>
        <v>95.4975</v>
      </c>
      <c r="H570" s="46">
        <f>K570+O570+W570+AA570+AE570+AI570+AQ570+AU570+AY570+BC570</f>
        <v>0</v>
      </c>
      <c r="I570" s="59">
        <f>M570+Q570+U570+Y570+AC570+AG570+AK570+AO570+AS570+AW570+BA570+BE570</f>
        <v>0</v>
      </c>
      <c r="K570" s="108" t="n"/>
      <c r="L570" s="190">
        <f>K570*E570</f>
        <v>0</v>
      </c>
      <c r="M570" s="110" t="n"/>
      <c r="N570" s="183">
        <f>M570*F570</f>
        <v>0</v>
      </c>
      <c r="O570" s="108" t="n"/>
      <c r="P570" s="191">
        <f>O570*E570</f>
        <v>0</v>
      </c>
      <c r="Q570" s="112" t="n"/>
      <c r="R570" s="183">
        <f>Q570*F570</f>
        <v>0</v>
      </c>
      <c r="S570" s="108" t="n"/>
      <c r="T570" s="191">
        <f>S570*E570</f>
        <v>0</v>
      </c>
      <c r="U570" s="112" t="n"/>
      <c r="V570" s="183">
        <f>U570*F570</f>
        <v>0</v>
      </c>
      <c r="W570" s="108" t="n"/>
      <c r="X570" s="191">
        <f>W570*E570</f>
        <v>0</v>
      </c>
      <c r="Y570" s="112" t="n"/>
      <c r="Z570" s="183">
        <f>Y570*F570</f>
        <v>0</v>
      </c>
      <c r="AA570" s="108" t="n"/>
      <c r="AB570" s="191">
        <f>AA570*E570</f>
        <v>0</v>
      </c>
      <c r="AC570" s="112" t="n"/>
      <c r="AD570" s="183">
        <f>AC570*F570</f>
        <v>0</v>
      </c>
      <c r="AE570" s="108" t="n"/>
      <c r="AF570" s="191">
        <f>AE570*E570</f>
        <v>0</v>
      </c>
      <c r="AG570" s="112" t="n"/>
      <c r="AH570" s="183">
        <f>AG570*F570</f>
        <v>0</v>
      </c>
      <c r="AI570" s="108" t="n"/>
      <c r="AJ570" s="191">
        <f>AI570*E570</f>
        <v>0</v>
      </c>
      <c r="AK570" s="112" t="n"/>
      <c r="AL570" s="183">
        <f>AK570*F570</f>
        <v>0</v>
      </c>
      <c r="AM570" s="113" t="n"/>
      <c r="AN570" s="192">
        <f>AM570*E570</f>
        <v>0</v>
      </c>
      <c r="AO570" s="115" t="n"/>
      <c r="AP570" s="183">
        <f>AO570*F570</f>
        <v>0</v>
      </c>
      <c r="AQ570" s="113" t="n"/>
      <c r="AR570" s="192">
        <f>AQ570*E570</f>
        <v>0</v>
      </c>
      <c r="AS570" s="115" t="n"/>
      <c r="AT570" s="183">
        <f>AS570*F570</f>
        <v>0</v>
      </c>
      <c r="AU570" s="113" t="n"/>
      <c r="AV570" s="192">
        <f>AU570*E570</f>
        <v>0</v>
      </c>
      <c r="AW570" s="115" t="n"/>
      <c r="AX570" s="183">
        <f>AW570*F570</f>
        <v>0</v>
      </c>
      <c r="AY570" s="113" t="n"/>
      <c r="AZ570" s="192">
        <f>AY570*E570</f>
        <v>0</v>
      </c>
      <c r="BA570" s="115" t="n"/>
      <c r="BB570" s="183">
        <f>BA570*F570</f>
        <v>0</v>
      </c>
      <c r="BC570" s="113" t="n"/>
      <c r="BD570" s="192">
        <f>BC570*E570</f>
        <v>0</v>
      </c>
      <c r="BE570" s="115" t="n"/>
      <c r="BF570" s="183">
        <f>BE570*F570</f>
        <v>0</v>
      </c>
    </row>
    <row r="571" ht="56.4" customHeight="1">
      <c r="A571" s="19" t="inlineStr">
        <is>
          <t>08.032.0060</t>
        </is>
      </c>
      <c r="B571" s="15" t="inlineStr">
        <is>
          <t>כבלי אלומיניום מסוג XLPE) NA2XY) בחתך 3X120+70 ממ"ר קבועים למבנה, מונחים על סולמות או בתעלות או מושחלים בצינורות לרבות חיבור בשני הקצוות, כדוגמת "ארכה" או ש"ע</t>
        </is>
      </c>
      <c r="C571" s="14" t="inlineStr">
        <is>
          <t>מ'</t>
        </is>
      </c>
      <c r="D571" s="193" t="n">
        <v>122</v>
      </c>
      <c r="E571" s="180">
        <f>D571*(1-$E$2)</f>
        <v>103.7</v>
      </c>
      <c r="F571" s="194">
        <f>E571*(1+$F$2)</f>
        <v>108.885</v>
      </c>
      <c r="H571" s="46">
        <f>K571+O571+W571+AA571+AE571+AI571+AQ571+AU571+AY571+BC571</f>
        <v>0</v>
      </c>
      <c r="I571" s="59">
        <f>M571+Q571+U571+Y571+AC571+AG571+AK571+AO571+AS571+AW571+BA571+BE571</f>
        <v>0</v>
      </c>
      <c r="K571" s="108" t="n"/>
      <c r="L571" s="190">
        <f>K571*E571</f>
        <v>0</v>
      </c>
      <c r="M571" s="110" t="n"/>
      <c r="N571" s="183">
        <f>M571*F571</f>
        <v>0</v>
      </c>
      <c r="O571" s="108" t="n"/>
      <c r="P571" s="191">
        <f>O571*E571</f>
        <v>0</v>
      </c>
      <c r="Q571" s="112" t="n"/>
      <c r="R571" s="183">
        <f>Q571*F571</f>
        <v>0</v>
      </c>
      <c r="S571" s="108" t="n"/>
      <c r="T571" s="191">
        <f>S571*E571</f>
        <v>0</v>
      </c>
      <c r="U571" s="112" t="n"/>
      <c r="V571" s="183">
        <f>U571*F571</f>
        <v>0</v>
      </c>
      <c r="W571" s="108" t="n"/>
      <c r="X571" s="191">
        <f>W571*E571</f>
        <v>0</v>
      </c>
      <c r="Y571" s="112" t="n"/>
      <c r="Z571" s="183">
        <f>Y571*F571</f>
        <v>0</v>
      </c>
      <c r="AA571" s="108" t="n"/>
      <c r="AB571" s="191">
        <f>AA571*E571</f>
        <v>0</v>
      </c>
      <c r="AC571" s="112" t="n"/>
      <c r="AD571" s="183">
        <f>AC571*F571</f>
        <v>0</v>
      </c>
      <c r="AE571" s="108" t="n"/>
      <c r="AF571" s="191">
        <f>AE571*E571</f>
        <v>0</v>
      </c>
      <c r="AG571" s="112" t="n"/>
      <c r="AH571" s="183">
        <f>AG571*F571</f>
        <v>0</v>
      </c>
      <c r="AI571" s="108" t="n"/>
      <c r="AJ571" s="191">
        <f>AI571*E571</f>
        <v>0</v>
      </c>
      <c r="AK571" s="112" t="n"/>
      <c r="AL571" s="183">
        <f>AK571*F571</f>
        <v>0</v>
      </c>
      <c r="AM571" s="113" t="n"/>
      <c r="AN571" s="192">
        <f>AM571*E571</f>
        <v>0</v>
      </c>
      <c r="AO571" s="115" t="n"/>
      <c r="AP571" s="183">
        <f>AO571*F571</f>
        <v>0</v>
      </c>
      <c r="AQ571" s="113" t="n"/>
      <c r="AR571" s="192">
        <f>AQ571*E571</f>
        <v>0</v>
      </c>
      <c r="AS571" s="115" t="n"/>
      <c r="AT571" s="183">
        <f>AS571*F571</f>
        <v>0</v>
      </c>
      <c r="AU571" s="113" t="n"/>
      <c r="AV571" s="192">
        <f>AU571*E571</f>
        <v>0</v>
      </c>
      <c r="AW571" s="115" t="n"/>
      <c r="AX571" s="183">
        <f>AW571*F571</f>
        <v>0</v>
      </c>
      <c r="AY571" s="113" t="n"/>
      <c r="AZ571" s="192">
        <f>AY571*E571</f>
        <v>0</v>
      </c>
      <c r="BA571" s="115" t="n"/>
      <c r="BB571" s="183">
        <f>BA571*F571</f>
        <v>0</v>
      </c>
      <c r="BC571" s="113" t="n"/>
      <c r="BD571" s="192">
        <f>BC571*E571</f>
        <v>0</v>
      </c>
      <c r="BE571" s="115" t="n"/>
      <c r="BF571" s="183">
        <f>BE571*F571</f>
        <v>0</v>
      </c>
    </row>
    <row r="572" ht="56.4" customHeight="1">
      <c r="A572" s="19" t="inlineStr">
        <is>
          <t>08.032.0065</t>
        </is>
      </c>
      <c r="B572" s="15" t="inlineStr">
        <is>
          <t>כבלי אלומיניום מסוג XLPE) NA2XY) בחתך 4X120 ממ"ר קבועים למבנה, מונחים על סולמות או בתעלות או מושחלים בצינורות לרבות חיבור בשני הקצוות, כדוגמת "ארכה" או ש"ע</t>
        </is>
      </c>
      <c r="C572" s="14" t="inlineStr">
        <is>
          <t>מ'</t>
        </is>
      </c>
      <c r="D572" s="193" t="n">
        <v>130</v>
      </c>
      <c r="E572" s="180">
        <f>D572*(1-$E$2)</f>
        <v>110.5</v>
      </c>
      <c r="F572" s="194">
        <f>E572*(1+$F$2)</f>
        <v>116.025</v>
      </c>
      <c r="H572" s="46">
        <f>K572+O572+W572+AA572+AE572+AI572+AQ572+AU572+AY572+BC572</f>
        <v>0</v>
      </c>
      <c r="I572" s="59">
        <f>M572+Q572+U572+Y572+AC572+AG572+AK572+AO572+AS572+AW572+BA572+BE572</f>
        <v>0</v>
      </c>
      <c r="K572" s="108" t="n"/>
      <c r="L572" s="190">
        <f>K572*E572</f>
        <v>0</v>
      </c>
      <c r="M572" s="110" t="n"/>
      <c r="N572" s="183">
        <f>M572*F572</f>
        <v>0</v>
      </c>
      <c r="O572" s="108" t="n"/>
      <c r="P572" s="191">
        <f>O572*E572</f>
        <v>0</v>
      </c>
      <c r="Q572" s="112" t="n"/>
      <c r="R572" s="183">
        <f>Q572*F572</f>
        <v>0</v>
      </c>
      <c r="S572" s="108" t="n"/>
      <c r="T572" s="191">
        <f>S572*E572</f>
        <v>0</v>
      </c>
      <c r="U572" s="112" t="n"/>
      <c r="V572" s="183">
        <f>U572*F572</f>
        <v>0</v>
      </c>
      <c r="W572" s="108" t="n"/>
      <c r="X572" s="191">
        <f>W572*E572</f>
        <v>0</v>
      </c>
      <c r="Y572" s="112" t="n"/>
      <c r="Z572" s="183">
        <f>Y572*F572</f>
        <v>0</v>
      </c>
      <c r="AA572" s="108" t="n"/>
      <c r="AB572" s="191">
        <f>AA572*E572</f>
        <v>0</v>
      </c>
      <c r="AC572" s="112" t="n"/>
      <c r="AD572" s="183">
        <f>AC572*F572</f>
        <v>0</v>
      </c>
      <c r="AE572" s="108" t="n"/>
      <c r="AF572" s="191">
        <f>AE572*E572</f>
        <v>0</v>
      </c>
      <c r="AG572" s="112" t="n"/>
      <c r="AH572" s="183">
        <f>AG572*F572</f>
        <v>0</v>
      </c>
      <c r="AI572" s="108" t="n"/>
      <c r="AJ572" s="191">
        <f>AI572*E572</f>
        <v>0</v>
      </c>
      <c r="AK572" s="112" t="n"/>
      <c r="AL572" s="183">
        <f>AK572*F572</f>
        <v>0</v>
      </c>
      <c r="AM572" s="113" t="n"/>
      <c r="AN572" s="192">
        <f>AM572*E572</f>
        <v>0</v>
      </c>
      <c r="AO572" s="115" t="n"/>
      <c r="AP572" s="183">
        <f>AO572*F572</f>
        <v>0</v>
      </c>
      <c r="AQ572" s="113" t="n"/>
      <c r="AR572" s="192">
        <f>AQ572*E572</f>
        <v>0</v>
      </c>
      <c r="AS572" s="115" t="n"/>
      <c r="AT572" s="183">
        <f>AS572*F572</f>
        <v>0</v>
      </c>
      <c r="AU572" s="113" t="n"/>
      <c r="AV572" s="192">
        <f>AU572*E572</f>
        <v>0</v>
      </c>
      <c r="AW572" s="115" t="n"/>
      <c r="AX572" s="183">
        <f>AW572*F572</f>
        <v>0</v>
      </c>
      <c r="AY572" s="113" t="n"/>
      <c r="AZ572" s="192">
        <f>AY572*E572</f>
        <v>0</v>
      </c>
      <c r="BA572" s="115" t="n"/>
      <c r="BB572" s="183">
        <f>BA572*F572</f>
        <v>0</v>
      </c>
      <c r="BC572" s="113" t="n"/>
      <c r="BD572" s="192">
        <f>BC572*E572</f>
        <v>0</v>
      </c>
      <c r="BE572" s="115" t="n"/>
      <c r="BF572" s="183">
        <f>BE572*F572</f>
        <v>0</v>
      </c>
    </row>
    <row r="573" ht="56.4" customHeight="1">
      <c r="A573" s="19" t="inlineStr">
        <is>
          <t>08.032.0070</t>
        </is>
      </c>
      <c r="B573" s="15" t="inlineStr">
        <is>
          <t>כבלי אלומיניום מסוג XLPE) NA2XY) בחתך 3X150+70 ממ"ר קבועים למבנה, מונחים על סולמות או בתעלות או מושחלים בצינורות לרבות חיבור בשני הקצוות, כדוגמת "ארכה" או ש"ע</t>
        </is>
      </c>
      <c r="C573" s="14" t="inlineStr">
        <is>
          <t>מ'</t>
        </is>
      </c>
      <c r="D573" s="193" t="n">
        <v>156</v>
      </c>
      <c r="E573" s="180">
        <f>D573*(1-$E$2)</f>
        <v>132.6</v>
      </c>
      <c r="F573" s="194">
        <f>E573*(1+$F$2)</f>
        <v>139.23</v>
      </c>
      <c r="H573" s="46">
        <f>K573+O573+W573+AA573+AE573+AI573+AQ573+AU573+AY573+BC573</f>
        <v>0</v>
      </c>
      <c r="I573" s="59">
        <f>M573+Q573+U573+Y573+AC573+AG573+AK573+AO573+AS573+AW573+BA573+BE573</f>
        <v>0</v>
      </c>
      <c r="K573" s="108" t="n"/>
      <c r="L573" s="190">
        <f>K573*E573</f>
        <v>0</v>
      </c>
      <c r="M573" s="110" t="n"/>
      <c r="N573" s="183">
        <f>M573*F573</f>
        <v>0</v>
      </c>
      <c r="O573" s="108" t="n"/>
      <c r="P573" s="191">
        <f>O573*E573</f>
        <v>0</v>
      </c>
      <c r="Q573" s="112" t="n"/>
      <c r="R573" s="183">
        <f>Q573*F573</f>
        <v>0</v>
      </c>
      <c r="S573" s="108" t="n"/>
      <c r="T573" s="191">
        <f>S573*E573</f>
        <v>0</v>
      </c>
      <c r="U573" s="112" t="n"/>
      <c r="V573" s="183">
        <f>U573*F573</f>
        <v>0</v>
      </c>
      <c r="W573" s="108" t="n"/>
      <c r="X573" s="191">
        <f>W573*E573</f>
        <v>0</v>
      </c>
      <c r="Y573" s="112" t="n"/>
      <c r="Z573" s="183">
        <f>Y573*F573</f>
        <v>0</v>
      </c>
      <c r="AA573" s="108" t="n"/>
      <c r="AB573" s="191">
        <f>AA573*E573</f>
        <v>0</v>
      </c>
      <c r="AC573" s="112" t="n"/>
      <c r="AD573" s="183">
        <f>AC573*F573</f>
        <v>0</v>
      </c>
      <c r="AE573" s="108" t="n"/>
      <c r="AF573" s="191">
        <f>AE573*E573</f>
        <v>0</v>
      </c>
      <c r="AG573" s="112" t="n"/>
      <c r="AH573" s="183">
        <f>AG573*F573</f>
        <v>0</v>
      </c>
      <c r="AI573" s="108" t="n"/>
      <c r="AJ573" s="191">
        <f>AI573*E573</f>
        <v>0</v>
      </c>
      <c r="AK573" s="112" t="n"/>
      <c r="AL573" s="183">
        <f>AK573*F573</f>
        <v>0</v>
      </c>
      <c r="AM573" s="113" t="n"/>
      <c r="AN573" s="192">
        <f>AM573*E573</f>
        <v>0</v>
      </c>
      <c r="AO573" s="115" t="n"/>
      <c r="AP573" s="183">
        <f>AO573*F573</f>
        <v>0</v>
      </c>
      <c r="AQ573" s="113" t="n"/>
      <c r="AR573" s="192">
        <f>AQ573*E573</f>
        <v>0</v>
      </c>
      <c r="AS573" s="115" t="n"/>
      <c r="AT573" s="183">
        <f>AS573*F573</f>
        <v>0</v>
      </c>
      <c r="AU573" s="113" t="n"/>
      <c r="AV573" s="192">
        <f>AU573*E573</f>
        <v>0</v>
      </c>
      <c r="AW573" s="115" t="n"/>
      <c r="AX573" s="183">
        <f>AW573*F573</f>
        <v>0</v>
      </c>
      <c r="AY573" s="113" t="n"/>
      <c r="AZ573" s="192">
        <f>AY573*E573</f>
        <v>0</v>
      </c>
      <c r="BA573" s="115" t="n"/>
      <c r="BB573" s="183">
        <f>BA573*F573</f>
        <v>0</v>
      </c>
      <c r="BC573" s="113" t="n"/>
      <c r="BD573" s="192">
        <f>BC573*E573</f>
        <v>0</v>
      </c>
      <c r="BE573" s="115" t="n"/>
      <c r="BF573" s="183">
        <f>BE573*F573</f>
        <v>0</v>
      </c>
    </row>
    <row r="574" ht="56.4" customHeight="1">
      <c r="A574" s="19" t="inlineStr">
        <is>
          <t>08.032.0075</t>
        </is>
      </c>
      <c r="B574" s="15" t="inlineStr">
        <is>
          <t>כבלי אלומיניום מסוג XLPE) NA2XY) בחתך 4X150 ממ"ר קבועים למבנה, מונחים על סולמות או בתעלות או מושחלים בצינורות לרבות חיבור בשני הקצוות, כדוגמת "ארכה" או ש"ע</t>
        </is>
      </c>
      <c r="C574" s="14" t="inlineStr">
        <is>
          <t>מ'</t>
        </is>
      </c>
      <c r="D574" s="193" t="n">
        <v>166</v>
      </c>
      <c r="E574" s="180">
        <f>D574*(1-$E$2)</f>
        <v>141.1</v>
      </c>
      <c r="F574" s="194">
        <f>E574*(1+$F$2)</f>
        <v>148.155</v>
      </c>
      <c r="H574" s="46">
        <f>K574+O574+W574+AA574+AE574+AI574+AQ574+AU574+AY574+BC574</f>
        <v>0</v>
      </c>
      <c r="I574" s="59">
        <f>M574+Q574+U574+Y574+AC574+AG574+AK574+AO574+AS574+AW574+BA574+BE574</f>
        <v>0</v>
      </c>
      <c r="K574" s="108" t="n"/>
      <c r="L574" s="190">
        <f>K574*E574</f>
        <v>0</v>
      </c>
      <c r="M574" s="110" t="n"/>
      <c r="N574" s="183">
        <f>M574*F574</f>
        <v>0</v>
      </c>
      <c r="O574" s="108" t="n"/>
      <c r="P574" s="191">
        <f>O574*E574</f>
        <v>0</v>
      </c>
      <c r="Q574" s="112" t="n"/>
      <c r="R574" s="183">
        <f>Q574*F574</f>
        <v>0</v>
      </c>
      <c r="S574" s="108" t="n"/>
      <c r="T574" s="191">
        <f>S574*E574</f>
        <v>0</v>
      </c>
      <c r="U574" s="112" t="n"/>
      <c r="V574" s="183">
        <f>U574*F574</f>
        <v>0</v>
      </c>
      <c r="W574" s="108" t="n"/>
      <c r="X574" s="191">
        <f>W574*E574</f>
        <v>0</v>
      </c>
      <c r="Y574" s="112" t="n"/>
      <c r="Z574" s="183">
        <f>Y574*F574</f>
        <v>0</v>
      </c>
      <c r="AA574" s="108" t="n"/>
      <c r="AB574" s="191">
        <f>AA574*E574</f>
        <v>0</v>
      </c>
      <c r="AC574" s="112" t="n"/>
      <c r="AD574" s="183">
        <f>AC574*F574</f>
        <v>0</v>
      </c>
      <c r="AE574" s="108" t="n"/>
      <c r="AF574" s="191">
        <f>AE574*E574</f>
        <v>0</v>
      </c>
      <c r="AG574" s="112" t="n"/>
      <c r="AH574" s="183">
        <f>AG574*F574</f>
        <v>0</v>
      </c>
      <c r="AI574" s="108" t="n"/>
      <c r="AJ574" s="191">
        <f>AI574*E574</f>
        <v>0</v>
      </c>
      <c r="AK574" s="112" t="n"/>
      <c r="AL574" s="183">
        <f>AK574*F574</f>
        <v>0</v>
      </c>
      <c r="AM574" s="113" t="n"/>
      <c r="AN574" s="192">
        <f>AM574*E574</f>
        <v>0</v>
      </c>
      <c r="AO574" s="115" t="n"/>
      <c r="AP574" s="183">
        <f>AO574*F574</f>
        <v>0</v>
      </c>
      <c r="AQ574" s="113" t="n"/>
      <c r="AR574" s="192">
        <f>AQ574*E574</f>
        <v>0</v>
      </c>
      <c r="AS574" s="115" t="n"/>
      <c r="AT574" s="183">
        <f>AS574*F574</f>
        <v>0</v>
      </c>
      <c r="AU574" s="113" t="n"/>
      <c r="AV574" s="192">
        <f>AU574*E574</f>
        <v>0</v>
      </c>
      <c r="AW574" s="115" t="n"/>
      <c r="AX574" s="183">
        <f>AW574*F574</f>
        <v>0</v>
      </c>
      <c r="AY574" s="113" t="n"/>
      <c r="AZ574" s="192">
        <f>AY574*E574</f>
        <v>0</v>
      </c>
      <c r="BA574" s="115" t="n"/>
      <c r="BB574" s="183">
        <f>BA574*F574</f>
        <v>0</v>
      </c>
      <c r="BC574" s="113" t="n"/>
      <c r="BD574" s="192">
        <f>BC574*E574</f>
        <v>0</v>
      </c>
      <c r="BE574" s="115" t="n"/>
      <c r="BF574" s="183">
        <f>BE574*F574</f>
        <v>0</v>
      </c>
    </row>
    <row r="575" ht="56.4" customHeight="1">
      <c r="A575" s="19" t="inlineStr">
        <is>
          <t>08.032.0080</t>
        </is>
      </c>
      <c r="B575" s="15" t="inlineStr">
        <is>
          <t>כבלי אלומיניום מסוג XLPE) NA2XY) בחתך 3X185+95 ממ"ר קבועים למבנה, מונחים על סולמות או בתעלות או מושחלים בצינורות לרבות חיבור בשני הקצוות, כדוגמת "ארכה" או ש"ע</t>
        </is>
      </c>
      <c r="C575" s="14" t="inlineStr">
        <is>
          <t>מ'</t>
        </is>
      </c>
      <c r="D575" s="193" t="n">
        <v>178</v>
      </c>
      <c r="E575" s="180">
        <f>D575*(1-$E$2)</f>
        <v>151.29999999999998</v>
      </c>
      <c r="F575" s="194">
        <f>E575*(1+$F$2)</f>
        <v>158.86499999999998</v>
      </c>
      <c r="H575" s="46">
        <f>K575+O575+W575+AA575+AE575+AI575+AQ575+AU575+AY575+BC575</f>
        <v>0</v>
      </c>
      <c r="I575" s="59">
        <f>M575+Q575+U575+Y575+AC575+AG575+AK575+AO575+AS575+AW575+BA575+BE575</f>
        <v>0</v>
      </c>
      <c r="K575" s="108" t="n"/>
      <c r="L575" s="190">
        <f>K575*E575</f>
        <v>0</v>
      </c>
      <c r="M575" s="110" t="n"/>
      <c r="N575" s="183">
        <f>M575*F575</f>
        <v>0</v>
      </c>
      <c r="O575" s="108" t="n"/>
      <c r="P575" s="191">
        <f>O575*E575</f>
        <v>0</v>
      </c>
      <c r="Q575" s="112" t="n"/>
      <c r="R575" s="183">
        <f>Q575*F575</f>
        <v>0</v>
      </c>
      <c r="S575" s="108" t="n"/>
      <c r="T575" s="191">
        <f>S575*E575</f>
        <v>0</v>
      </c>
      <c r="U575" s="112" t="n"/>
      <c r="V575" s="183">
        <f>U575*F575</f>
        <v>0</v>
      </c>
      <c r="W575" s="108" t="n"/>
      <c r="X575" s="191">
        <f>W575*E575</f>
        <v>0</v>
      </c>
      <c r="Y575" s="112" t="n"/>
      <c r="Z575" s="183">
        <f>Y575*F575</f>
        <v>0</v>
      </c>
      <c r="AA575" s="108" t="n"/>
      <c r="AB575" s="191">
        <f>AA575*E575</f>
        <v>0</v>
      </c>
      <c r="AC575" s="112" t="n"/>
      <c r="AD575" s="183">
        <f>AC575*F575</f>
        <v>0</v>
      </c>
      <c r="AE575" s="108" t="n"/>
      <c r="AF575" s="191">
        <f>AE575*E575</f>
        <v>0</v>
      </c>
      <c r="AG575" s="112" t="n"/>
      <c r="AH575" s="183">
        <f>AG575*F575</f>
        <v>0</v>
      </c>
      <c r="AI575" s="108" t="n"/>
      <c r="AJ575" s="191">
        <f>AI575*E575</f>
        <v>0</v>
      </c>
      <c r="AK575" s="112" t="n"/>
      <c r="AL575" s="183">
        <f>AK575*F575</f>
        <v>0</v>
      </c>
      <c r="AM575" s="113" t="n"/>
      <c r="AN575" s="192">
        <f>AM575*E575</f>
        <v>0</v>
      </c>
      <c r="AO575" s="115" t="n"/>
      <c r="AP575" s="183">
        <f>AO575*F575</f>
        <v>0</v>
      </c>
      <c r="AQ575" s="113" t="n"/>
      <c r="AR575" s="192">
        <f>AQ575*E575</f>
        <v>0</v>
      </c>
      <c r="AS575" s="115" t="n"/>
      <c r="AT575" s="183">
        <f>AS575*F575</f>
        <v>0</v>
      </c>
      <c r="AU575" s="113" t="n"/>
      <c r="AV575" s="192">
        <f>AU575*E575</f>
        <v>0</v>
      </c>
      <c r="AW575" s="115" t="n"/>
      <c r="AX575" s="183">
        <f>AW575*F575</f>
        <v>0</v>
      </c>
      <c r="AY575" s="113" t="n"/>
      <c r="AZ575" s="192">
        <f>AY575*E575</f>
        <v>0</v>
      </c>
      <c r="BA575" s="115" t="n"/>
      <c r="BB575" s="183">
        <f>BA575*F575</f>
        <v>0</v>
      </c>
      <c r="BC575" s="113" t="n"/>
      <c r="BD575" s="192">
        <f>BC575*E575</f>
        <v>0</v>
      </c>
      <c r="BE575" s="115" t="n"/>
      <c r="BF575" s="183">
        <f>BE575*F575</f>
        <v>0</v>
      </c>
    </row>
    <row r="576" ht="56.4" customHeight="1">
      <c r="A576" s="19" t="inlineStr">
        <is>
          <t>08.032.0085</t>
        </is>
      </c>
      <c r="B576" s="15" t="inlineStr">
        <is>
          <t>כבלי אלומיניום מסוג XLPE) NA2XY) בחתך 4X185 ממ"ר קבועים למבנה, מונחים על סולמות או בתעלות או מושחלים בצינורות לרבות חיבור בשני הקצוות, כדוגמת "ארכה" או ש"ע</t>
        </is>
      </c>
      <c r="C576" s="14" t="inlineStr">
        <is>
          <t>מ'</t>
        </is>
      </c>
      <c r="D576" s="193" t="n">
        <v>191</v>
      </c>
      <c r="E576" s="180">
        <f>D576*(1-$E$2)</f>
        <v>162.35</v>
      </c>
      <c r="F576" s="194">
        <f>E576*(1+$F$2)</f>
        <v>170.4675</v>
      </c>
      <c r="H576" s="46">
        <f>K576+O576+W576+AA576+AE576+AI576+AQ576+AU576+AY576+BC576</f>
        <v>0</v>
      </c>
      <c r="I576" s="59">
        <f>M576+Q576+U576+Y576+AC576+AG576+AK576+AO576+AS576+AW576+BA576+BE576</f>
        <v>0</v>
      </c>
      <c r="K576" s="108" t="n"/>
      <c r="L576" s="190">
        <f>K576*E576</f>
        <v>0</v>
      </c>
      <c r="M576" s="110" t="n"/>
      <c r="N576" s="183">
        <f>M576*F576</f>
        <v>0</v>
      </c>
      <c r="O576" s="108" t="n"/>
      <c r="P576" s="191">
        <f>O576*E576</f>
        <v>0</v>
      </c>
      <c r="Q576" s="112" t="n"/>
      <c r="R576" s="183">
        <f>Q576*F576</f>
        <v>0</v>
      </c>
      <c r="S576" s="108" t="n"/>
      <c r="T576" s="191">
        <f>S576*E576</f>
        <v>0</v>
      </c>
      <c r="U576" s="112" t="n"/>
      <c r="V576" s="183">
        <f>U576*F576</f>
        <v>0</v>
      </c>
      <c r="W576" s="108" t="n"/>
      <c r="X576" s="191">
        <f>W576*E576</f>
        <v>0</v>
      </c>
      <c r="Y576" s="112" t="n"/>
      <c r="Z576" s="183">
        <f>Y576*F576</f>
        <v>0</v>
      </c>
      <c r="AA576" s="108" t="n"/>
      <c r="AB576" s="191">
        <f>AA576*E576</f>
        <v>0</v>
      </c>
      <c r="AC576" s="112" t="n"/>
      <c r="AD576" s="183">
        <f>AC576*F576</f>
        <v>0</v>
      </c>
      <c r="AE576" s="108" t="n"/>
      <c r="AF576" s="191">
        <f>AE576*E576</f>
        <v>0</v>
      </c>
      <c r="AG576" s="112" t="n"/>
      <c r="AH576" s="183">
        <f>AG576*F576</f>
        <v>0</v>
      </c>
      <c r="AI576" s="108" t="n"/>
      <c r="AJ576" s="191">
        <f>AI576*E576</f>
        <v>0</v>
      </c>
      <c r="AK576" s="112" t="n"/>
      <c r="AL576" s="183">
        <f>AK576*F576</f>
        <v>0</v>
      </c>
      <c r="AM576" s="113" t="n"/>
      <c r="AN576" s="192">
        <f>AM576*E576</f>
        <v>0</v>
      </c>
      <c r="AO576" s="115" t="n"/>
      <c r="AP576" s="183">
        <f>AO576*F576</f>
        <v>0</v>
      </c>
      <c r="AQ576" s="113" t="n"/>
      <c r="AR576" s="192">
        <f>AQ576*E576</f>
        <v>0</v>
      </c>
      <c r="AS576" s="115" t="n"/>
      <c r="AT576" s="183">
        <f>AS576*F576</f>
        <v>0</v>
      </c>
      <c r="AU576" s="113" t="n"/>
      <c r="AV576" s="192">
        <f>AU576*E576</f>
        <v>0</v>
      </c>
      <c r="AW576" s="115" t="n"/>
      <c r="AX576" s="183">
        <f>AW576*F576</f>
        <v>0</v>
      </c>
      <c r="AY576" s="113" t="n"/>
      <c r="AZ576" s="192">
        <f>AY576*E576</f>
        <v>0</v>
      </c>
      <c r="BA576" s="115" t="n"/>
      <c r="BB576" s="183">
        <f>BA576*F576</f>
        <v>0</v>
      </c>
      <c r="BC576" s="113" t="n"/>
      <c r="BD576" s="192">
        <f>BC576*E576</f>
        <v>0</v>
      </c>
      <c r="BE576" s="115" t="n"/>
      <c r="BF576" s="183">
        <f>BE576*F576</f>
        <v>0</v>
      </c>
    </row>
    <row r="577" ht="56.4" customHeight="1">
      <c r="A577" s="19" t="inlineStr">
        <is>
          <t>08.032.0090</t>
        </is>
      </c>
      <c r="B577" s="15" t="inlineStr">
        <is>
          <t>כבלי אלומיניום מסוג XLPE) NA2XY) בחתך 3X240+120 ממ"ר קבועים למבנה, מונחים על סולמות או בתעלות או מושחלים בצינורות לרבות חיבור בשני הקצוות, כדוגמת "ארכה" או ש"ע</t>
        </is>
      </c>
      <c r="C577" s="14" t="inlineStr">
        <is>
          <t>מ'</t>
        </is>
      </c>
      <c r="D577" s="193" t="n">
        <v>208</v>
      </c>
      <c r="E577" s="180">
        <f>D577*(1-$E$2)</f>
        <v>176.79999999999998</v>
      </c>
      <c r="F577" s="194">
        <f>E577*(1+$F$2)</f>
        <v>185.64</v>
      </c>
      <c r="H577" s="46">
        <f>K577+O577+W577+AA577+AE577+AI577+AQ577+AU577+AY577+BC577</f>
        <v>0</v>
      </c>
      <c r="I577" s="59">
        <f>M577+Q577+U577+Y577+AC577+AG577+AK577+AO577+AS577+AW577+BA577+BE577</f>
        <v>0</v>
      </c>
      <c r="K577" s="108" t="n"/>
      <c r="L577" s="190">
        <f>K577*E577</f>
        <v>0</v>
      </c>
      <c r="M577" s="110" t="n"/>
      <c r="N577" s="183">
        <f>M577*F577</f>
        <v>0</v>
      </c>
      <c r="O577" s="108" t="n"/>
      <c r="P577" s="191">
        <f>O577*E577</f>
        <v>0</v>
      </c>
      <c r="Q577" s="112" t="n"/>
      <c r="R577" s="183">
        <f>Q577*F577</f>
        <v>0</v>
      </c>
      <c r="S577" s="108" t="n"/>
      <c r="T577" s="191">
        <f>S577*E577</f>
        <v>0</v>
      </c>
      <c r="U577" s="112" t="n"/>
      <c r="V577" s="183">
        <f>U577*F577</f>
        <v>0</v>
      </c>
      <c r="W577" s="108" t="n"/>
      <c r="X577" s="191">
        <f>W577*E577</f>
        <v>0</v>
      </c>
      <c r="Y577" s="112" t="n"/>
      <c r="Z577" s="183">
        <f>Y577*F577</f>
        <v>0</v>
      </c>
      <c r="AA577" s="108" t="n"/>
      <c r="AB577" s="191">
        <f>AA577*E577</f>
        <v>0</v>
      </c>
      <c r="AC577" s="112" t="n"/>
      <c r="AD577" s="183">
        <f>AC577*F577</f>
        <v>0</v>
      </c>
      <c r="AE577" s="108" t="n"/>
      <c r="AF577" s="191">
        <f>AE577*E577</f>
        <v>0</v>
      </c>
      <c r="AG577" s="112" t="n"/>
      <c r="AH577" s="183">
        <f>AG577*F577</f>
        <v>0</v>
      </c>
      <c r="AI577" s="108" t="n"/>
      <c r="AJ577" s="191">
        <f>AI577*E577</f>
        <v>0</v>
      </c>
      <c r="AK577" s="112" t="n"/>
      <c r="AL577" s="183">
        <f>AK577*F577</f>
        <v>0</v>
      </c>
      <c r="AM577" s="113" t="n"/>
      <c r="AN577" s="192">
        <f>AM577*E577</f>
        <v>0</v>
      </c>
      <c r="AO577" s="115" t="n"/>
      <c r="AP577" s="183">
        <f>AO577*F577</f>
        <v>0</v>
      </c>
      <c r="AQ577" s="113" t="n"/>
      <c r="AR577" s="192">
        <f>AQ577*E577</f>
        <v>0</v>
      </c>
      <c r="AS577" s="115" t="n"/>
      <c r="AT577" s="183">
        <f>AS577*F577</f>
        <v>0</v>
      </c>
      <c r="AU577" s="113" t="n"/>
      <c r="AV577" s="192">
        <f>AU577*E577</f>
        <v>0</v>
      </c>
      <c r="AW577" s="115" t="n"/>
      <c r="AX577" s="183">
        <f>AW577*F577</f>
        <v>0</v>
      </c>
      <c r="AY577" s="113" t="n"/>
      <c r="AZ577" s="192">
        <f>AY577*E577</f>
        <v>0</v>
      </c>
      <c r="BA577" s="115" t="n"/>
      <c r="BB577" s="183">
        <f>BA577*F577</f>
        <v>0</v>
      </c>
      <c r="BC577" s="113" t="n"/>
      <c r="BD577" s="192">
        <f>BC577*E577</f>
        <v>0</v>
      </c>
      <c r="BE577" s="115" t="n"/>
      <c r="BF577" s="183">
        <f>BE577*F577</f>
        <v>0</v>
      </c>
    </row>
    <row r="578" ht="56.4" customHeight="1">
      <c r="A578" s="19" t="inlineStr">
        <is>
          <t>08.032.0095</t>
        </is>
      </c>
      <c r="B578" s="15" t="inlineStr">
        <is>
          <t>כבלי אלומיניום מסוג XLPE) NA2XY) בחתך 4X240 ממ"ר קבועים למבנה, מונחים על סולמות או בתעלות או מושחלים בצינורות לרבות חיבור בשני הקצוות, כדוגמת "ארכה" או ש"ע</t>
        </is>
      </c>
      <c r="C578" s="14" t="inlineStr">
        <is>
          <t>מ'</t>
        </is>
      </c>
      <c r="D578" s="193" t="n">
        <v>221</v>
      </c>
      <c r="E578" s="180">
        <f>D578*(1-$E$2)</f>
        <v>187.85</v>
      </c>
      <c r="F578" s="194">
        <f>E578*(1+$F$2)</f>
        <v>197.2425</v>
      </c>
      <c r="H578" s="46">
        <f>K578+O578+W578+AA578+AE578+AI578+AQ578+AU578+AY578+BC578</f>
        <v>0</v>
      </c>
      <c r="I578" s="59">
        <f>M578+Q578+U578+Y578+AC578+AG578+AK578+AO578+AS578+AW578+BA578+BE578</f>
        <v>0</v>
      </c>
      <c r="K578" s="108" t="n"/>
      <c r="L578" s="190">
        <f>K578*E578</f>
        <v>0</v>
      </c>
      <c r="M578" s="110" t="n"/>
      <c r="N578" s="183">
        <f>M578*F578</f>
        <v>0</v>
      </c>
      <c r="O578" s="108" t="n"/>
      <c r="P578" s="191">
        <f>O578*E578</f>
        <v>0</v>
      </c>
      <c r="Q578" s="112" t="n"/>
      <c r="R578" s="183">
        <f>Q578*F578</f>
        <v>0</v>
      </c>
      <c r="S578" s="108" t="n"/>
      <c r="T578" s="191">
        <f>S578*E578</f>
        <v>0</v>
      </c>
      <c r="U578" s="112" t="n"/>
      <c r="V578" s="183">
        <f>U578*F578</f>
        <v>0</v>
      </c>
      <c r="W578" s="108" t="n"/>
      <c r="X578" s="191">
        <f>W578*E578</f>
        <v>0</v>
      </c>
      <c r="Y578" s="112" t="n"/>
      <c r="Z578" s="183">
        <f>Y578*F578</f>
        <v>0</v>
      </c>
      <c r="AA578" s="108" t="n"/>
      <c r="AB578" s="191">
        <f>AA578*E578</f>
        <v>0</v>
      </c>
      <c r="AC578" s="112" t="n"/>
      <c r="AD578" s="183">
        <f>AC578*F578</f>
        <v>0</v>
      </c>
      <c r="AE578" s="108" t="n"/>
      <c r="AF578" s="191">
        <f>AE578*E578</f>
        <v>0</v>
      </c>
      <c r="AG578" s="112" t="n"/>
      <c r="AH578" s="183">
        <f>AG578*F578</f>
        <v>0</v>
      </c>
      <c r="AI578" s="108" t="n"/>
      <c r="AJ578" s="191">
        <f>AI578*E578</f>
        <v>0</v>
      </c>
      <c r="AK578" s="112" t="n"/>
      <c r="AL578" s="183">
        <f>AK578*F578</f>
        <v>0</v>
      </c>
      <c r="AM578" s="113" t="n"/>
      <c r="AN578" s="192">
        <f>AM578*E578</f>
        <v>0</v>
      </c>
      <c r="AO578" s="115" t="n"/>
      <c r="AP578" s="183">
        <f>AO578*F578</f>
        <v>0</v>
      </c>
      <c r="AQ578" s="113" t="n"/>
      <c r="AR578" s="192">
        <f>AQ578*E578</f>
        <v>0</v>
      </c>
      <c r="AS578" s="115" t="n"/>
      <c r="AT578" s="183">
        <f>AS578*F578</f>
        <v>0</v>
      </c>
      <c r="AU578" s="113" t="n"/>
      <c r="AV578" s="192">
        <f>AU578*E578</f>
        <v>0</v>
      </c>
      <c r="AW578" s="115" t="n"/>
      <c r="AX578" s="183">
        <f>AW578*F578</f>
        <v>0</v>
      </c>
      <c r="AY578" s="113" t="n"/>
      <c r="AZ578" s="192">
        <f>AY578*E578</f>
        <v>0</v>
      </c>
      <c r="BA578" s="115" t="n"/>
      <c r="BB578" s="183">
        <f>BA578*F578</f>
        <v>0</v>
      </c>
      <c r="BC578" s="113" t="n"/>
      <c r="BD578" s="192">
        <f>BC578*E578</f>
        <v>0</v>
      </c>
      <c r="BE578" s="115" t="n"/>
      <c r="BF578" s="183">
        <f>BE578*F578</f>
        <v>0</v>
      </c>
    </row>
    <row r="579" ht="56.4" customHeight="1">
      <c r="A579" s="19" t="inlineStr">
        <is>
          <t>08.032.0200</t>
        </is>
      </c>
      <c r="B579" s="15" t="inlineStr">
        <is>
          <t>כבלי אלומיניום מסוג XLPE) NA2XY) בחתך 1X35 ממ"ר קבועים למבנה, מונחים על סולמות או בתעלות או מושחלים בצינורות לרבות חיבור בשני הקצוות, כדוגמת "ארכה" או ש"ע</t>
        </is>
      </c>
      <c r="C579" s="14" t="inlineStr">
        <is>
          <t>מ'</t>
        </is>
      </c>
      <c r="D579" s="193" t="n">
        <v>20.4</v>
      </c>
      <c r="E579" s="180">
        <f>D579*(1-$E$2)</f>
        <v>17.34</v>
      </c>
      <c r="F579" s="194">
        <f>E579*(1+$F$2)</f>
        <v>18.207</v>
      </c>
      <c r="H579" s="46">
        <f>K579+O579+W579+AA579+AE579+AI579+AQ579+AU579+AY579+BC579</f>
        <v>0</v>
      </c>
      <c r="I579" s="59">
        <f>M579+Q579+U579+Y579+AC579+AG579+AK579+AO579+AS579+AW579+BA579+BE579</f>
        <v>0</v>
      </c>
      <c r="K579" s="108" t="n"/>
      <c r="L579" s="190">
        <f>K579*E579</f>
        <v>0</v>
      </c>
      <c r="M579" s="110" t="n"/>
      <c r="N579" s="183">
        <f>M579*F579</f>
        <v>0</v>
      </c>
      <c r="O579" s="108" t="n"/>
      <c r="P579" s="191">
        <f>O579*E579</f>
        <v>0</v>
      </c>
      <c r="Q579" s="112" t="n"/>
      <c r="R579" s="183">
        <f>Q579*F579</f>
        <v>0</v>
      </c>
      <c r="S579" s="108" t="n"/>
      <c r="T579" s="191">
        <f>S579*E579</f>
        <v>0</v>
      </c>
      <c r="U579" s="112" t="n"/>
      <c r="V579" s="183">
        <f>U579*F579</f>
        <v>0</v>
      </c>
      <c r="W579" s="108" t="n"/>
      <c r="X579" s="191">
        <f>W579*E579</f>
        <v>0</v>
      </c>
      <c r="Y579" s="112" t="n"/>
      <c r="Z579" s="183">
        <f>Y579*F579</f>
        <v>0</v>
      </c>
      <c r="AA579" s="108" t="n"/>
      <c r="AB579" s="191">
        <f>AA579*E579</f>
        <v>0</v>
      </c>
      <c r="AC579" s="112" t="n"/>
      <c r="AD579" s="183">
        <f>AC579*F579</f>
        <v>0</v>
      </c>
      <c r="AE579" s="108" t="n"/>
      <c r="AF579" s="191">
        <f>AE579*E579</f>
        <v>0</v>
      </c>
      <c r="AG579" s="112" t="n"/>
      <c r="AH579" s="183">
        <f>AG579*F579</f>
        <v>0</v>
      </c>
      <c r="AI579" s="108" t="n"/>
      <c r="AJ579" s="191">
        <f>AI579*E579</f>
        <v>0</v>
      </c>
      <c r="AK579" s="112" t="n"/>
      <c r="AL579" s="183">
        <f>AK579*F579</f>
        <v>0</v>
      </c>
      <c r="AM579" s="113" t="n"/>
      <c r="AN579" s="192">
        <f>AM579*E579</f>
        <v>0</v>
      </c>
      <c r="AO579" s="115" t="n"/>
      <c r="AP579" s="183">
        <f>AO579*F579</f>
        <v>0</v>
      </c>
      <c r="AQ579" s="113" t="n"/>
      <c r="AR579" s="192">
        <f>AQ579*E579</f>
        <v>0</v>
      </c>
      <c r="AS579" s="115" t="n"/>
      <c r="AT579" s="183">
        <f>AS579*F579</f>
        <v>0</v>
      </c>
      <c r="AU579" s="113" t="n"/>
      <c r="AV579" s="192">
        <f>AU579*E579</f>
        <v>0</v>
      </c>
      <c r="AW579" s="115" t="n"/>
      <c r="AX579" s="183">
        <f>AW579*F579</f>
        <v>0</v>
      </c>
      <c r="AY579" s="113" t="n"/>
      <c r="AZ579" s="192">
        <f>AY579*E579</f>
        <v>0</v>
      </c>
      <c r="BA579" s="115" t="n"/>
      <c r="BB579" s="183">
        <f>BA579*F579</f>
        <v>0</v>
      </c>
      <c r="BC579" s="113" t="n"/>
      <c r="BD579" s="192">
        <f>BC579*E579</f>
        <v>0</v>
      </c>
      <c r="BE579" s="115" t="n"/>
      <c r="BF579" s="183">
        <f>BE579*F579</f>
        <v>0</v>
      </c>
    </row>
    <row r="580" ht="56.4" customHeight="1">
      <c r="A580" s="19" t="inlineStr">
        <is>
          <t>08.032.0210</t>
        </is>
      </c>
      <c r="B580" s="15" t="inlineStr">
        <is>
          <t>כבלי אלומיניום מסוג XLPE) NA2XY) בחתך 1X50 ממ"ר קבועים למבנה, מונחים על סולמות או בתעלות או מושחלים בצינורות לרבות חיבור בשני הקצוות, כדוגמת "ארכה" או ש"ע</t>
        </is>
      </c>
      <c r="C580" s="14" t="inlineStr">
        <is>
          <t>מ'</t>
        </is>
      </c>
      <c r="D580" s="193" t="n">
        <v>29.4</v>
      </c>
      <c r="E580" s="180">
        <f>D580*(1-$E$2)</f>
        <v>24.99</v>
      </c>
      <c r="F580" s="194">
        <f>E580*(1+$F$2)</f>
        <v>26.2395</v>
      </c>
      <c r="H580" s="46">
        <f>K580+O580+W580+AA580+AE580+AI580+AQ580+AU580+AY580+BC580</f>
        <v>0</v>
      </c>
      <c r="I580" s="59">
        <f>M580+Q580+U580+Y580+AC580+AG580+AK580+AO580+AS580+AW580+BA580+BE580</f>
        <v>0</v>
      </c>
      <c r="K580" s="108" t="n"/>
      <c r="L580" s="190">
        <f>K580*E580</f>
        <v>0</v>
      </c>
      <c r="M580" s="110" t="n"/>
      <c r="N580" s="183">
        <f>M580*F580</f>
        <v>0</v>
      </c>
      <c r="O580" s="108" t="n"/>
      <c r="P580" s="191">
        <f>O580*E580</f>
        <v>0</v>
      </c>
      <c r="Q580" s="112" t="n"/>
      <c r="R580" s="183">
        <f>Q580*F580</f>
        <v>0</v>
      </c>
      <c r="S580" s="108" t="n"/>
      <c r="T580" s="191">
        <f>S580*E580</f>
        <v>0</v>
      </c>
      <c r="U580" s="112" t="n"/>
      <c r="V580" s="183">
        <f>U580*F580</f>
        <v>0</v>
      </c>
      <c r="W580" s="108" t="n"/>
      <c r="X580" s="191">
        <f>W580*E580</f>
        <v>0</v>
      </c>
      <c r="Y580" s="112" t="n"/>
      <c r="Z580" s="183">
        <f>Y580*F580</f>
        <v>0</v>
      </c>
      <c r="AA580" s="108" t="n"/>
      <c r="AB580" s="191">
        <f>AA580*E580</f>
        <v>0</v>
      </c>
      <c r="AC580" s="112" t="n"/>
      <c r="AD580" s="183">
        <f>AC580*F580</f>
        <v>0</v>
      </c>
      <c r="AE580" s="108" t="n"/>
      <c r="AF580" s="191">
        <f>AE580*E580</f>
        <v>0</v>
      </c>
      <c r="AG580" s="112" t="n"/>
      <c r="AH580" s="183">
        <f>AG580*F580</f>
        <v>0</v>
      </c>
      <c r="AI580" s="108" t="n"/>
      <c r="AJ580" s="191">
        <f>AI580*E580</f>
        <v>0</v>
      </c>
      <c r="AK580" s="112" t="n"/>
      <c r="AL580" s="183">
        <f>AK580*F580</f>
        <v>0</v>
      </c>
      <c r="AM580" s="113" t="n"/>
      <c r="AN580" s="192">
        <f>AM580*E580</f>
        <v>0</v>
      </c>
      <c r="AO580" s="115" t="n"/>
      <c r="AP580" s="183">
        <f>AO580*F580</f>
        <v>0</v>
      </c>
      <c r="AQ580" s="113" t="n"/>
      <c r="AR580" s="192">
        <f>AQ580*E580</f>
        <v>0</v>
      </c>
      <c r="AS580" s="115" t="n"/>
      <c r="AT580" s="183">
        <f>AS580*F580</f>
        <v>0</v>
      </c>
      <c r="AU580" s="113" t="n"/>
      <c r="AV580" s="192">
        <f>AU580*E580</f>
        <v>0</v>
      </c>
      <c r="AW580" s="115" t="n"/>
      <c r="AX580" s="183">
        <f>AW580*F580</f>
        <v>0</v>
      </c>
      <c r="AY580" s="113" t="n"/>
      <c r="AZ580" s="192">
        <f>AY580*E580</f>
        <v>0</v>
      </c>
      <c r="BA580" s="115" t="n"/>
      <c r="BB580" s="183">
        <f>BA580*F580</f>
        <v>0</v>
      </c>
      <c r="BC580" s="113" t="n"/>
      <c r="BD580" s="192">
        <f>BC580*E580</f>
        <v>0</v>
      </c>
      <c r="BE580" s="115" t="n"/>
      <c r="BF580" s="183">
        <f>BE580*F580</f>
        <v>0</v>
      </c>
    </row>
    <row r="581" ht="56.4" customHeight="1">
      <c r="A581" s="19" t="inlineStr">
        <is>
          <t>08.032.0220</t>
        </is>
      </c>
      <c r="B581" s="15" t="inlineStr">
        <is>
          <t>כבלי אלומיניום מסוג XLPE) NA2XY) בחתך 1X70 ממ"ר קבועים למבנה, מונחים על סולמות או בתעלות או מושחלים בצינורות לרבות חיבור בשני הקצוות, כדוגמת "ארכה" או ש"ע</t>
        </is>
      </c>
      <c r="C581" s="14" t="inlineStr">
        <is>
          <t>מ'</t>
        </is>
      </c>
      <c r="D581" s="193" t="n">
        <v>38.1</v>
      </c>
      <c r="E581" s="180">
        <f>D581*(1-$E$2)</f>
        <v>32.385</v>
      </c>
      <c r="F581" s="194">
        <f>E581*(1+$F$2)</f>
        <v>34.00425</v>
      </c>
      <c r="H581" s="46">
        <f>K581+O581+W581+AA581+AE581+AI581+AQ581+AU581+AY581+BC581</f>
        <v>0</v>
      </c>
      <c r="I581" s="59">
        <f>M581+Q581+U581+Y581+AC581+AG581+AK581+AO581+AS581+AW581+BA581+BE581</f>
        <v>0</v>
      </c>
      <c r="K581" s="108" t="n"/>
      <c r="L581" s="190">
        <f>K581*E581</f>
        <v>0</v>
      </c>
      <c r="M581" s="110" t="n"/>
      <c r="N581" s="183">
        <f>M581*F581</f>
        <v>0</v>
      </c>
      <c r="O581" s="108" t="n"/>
      <c r="P581" s="191">
        <f>O581*E581</f>
        <v>0</v>
      </c>
      <c r="Q581" s="112" t="n"/>
      <c r="R581" s="183">
        <f>Q581*F581</f>
        <v>0</v>
      </c>
      <c r="S581" s="108" t="n"/>
      <c r="T581" s="191">
        <f>S581*E581</f>
        <v>0</v>
      </c>
      <c r="U581" s="112" t="n"/>
      <c r="V581" s="183">
        <f>U581*F581</f>
        <v>0</v>
      </c>
      <c r="W581" s="108" t="n"/>
      <c r="X581" s="191">
        <f>W581*E581</f>
        <v>0</v>
      </c>
      <c r="Y581" s="112" t="n"/>
      <c r="Z581" s="183">
        <f>Y581*F581</f>
        <v>0</v>
      </c>
      <c r="AA581" s="108" t="n"/>
      <c r="AB581" s="191">
        <f>AA581*E581</f>
        <v>0</v>
      </c>
      <c r="AC581" s="112" t="n"/>
      <c r="AD581" s="183">
        <f>AC581*F581</f>
        <v>0</v>
      </c>
      <c r="AE581" s="108" t="n"/>
      <c r="AF581" s="191">
        <f>AE581*E581</f>
        <v>0</v>
      </c>
      <c r="AG581" s="112" t="n"/>
      <c r="AH581" s="183">
        <f>AG581*F581</f>
        <v>0</v>
      </c>
      <c r="AI581" s="108" t="n"/>
      <c r="AJ581" s="191">
        <f>AI581*E581</f>
        <v>0</v>
      </c>
      <c r="AK581" s="112" t="n"/>
      <c r="AL581" s="183">
        <f>AK581*F581</f>
        <v>0</v>
      </c>
      <c r="AM581" s="113" t="n"/>
      <c r="AN581" s="192">
        <f>AM581*E581</f>
        <v>0</v>
      </c>
      <c r="AO581" s="115" t="n"/>
      <c r="AP581" s="183">
        <f>AO581*F581</f>
        <v>0</v>
      </c>
      <c r="AQ581" s="113" t="n"/>
      <c r="AR581" s="192">
        <f>AQ581*E581</f>
        <v>0</v>
      </c>
      <c r="AS581" s="115" t="n"/>
      <c r="AT581" s="183">
        <f>AS581*F581</f>
        <v>0</v>
      </c>
      <c r="AU581" s="113" t="n"/>
      <c r="AV581" s="192">
        <f>AU581*E581</f>
        <v>0</v>
      </c>
      <c r="AW581" s="115" t="n"/>
      <c r="AX581" s="183">
        <f>AW581*F581</f>
        <v>0</v>
      </c>
      <c r="AY581" s="113" t="n"/>
      <c r="AZ581" s="192">
        <f>AY581*E581</f>
        <v>0</v>
      </c>
      <c r="BA581" s="115" t="n"/>
      <c r="BB581" s="183">
        <f>BA581*F581</f>
        <v>0</v>
      </c>
      <c r="BC581" s="113" t="n"/>
      <c r="BD581" s="192">
        <f>BC581*E581</f>
        <v>0</v>
      </c>
      <c r="BE581" s="115" t="n"/>
      <c r="BF581" s="183">
        <f>BE581*F581</f>
        <v>0</v>
      </c>
    </row>
    <row r="582" ht="56.4" customHeight="1">
      <c r="A582" s="19" t="inlineStr">
        <is>
          <t>08.032.0230</t>
        </is>
      </c>
      <c r="B582" s="15" t="inlineStr">
        <is>
          <t>כבלי אלומיניום מסוג XLPE) NA2XY) בחתך 1X95 ממ"ר קבועים למבנה, מונחים על סולמות או בתעלות או מושחלים בצינורות לרבות חיבור בשני הקצוות, כדוגמת "ארכה" או ש"ע</t>
        </is>
      </c>
      <c r="C582" s="14" t="inlineStr">
        <is>
          <t>מ'</t>
        </is>
      </c>
      <c r="D582" s="193" t="n">
        <v>57</v>
      </c>
      <c r="E582" s="180">
        <f>D582*(1-$E$2)</f>
        <v>48.449999999999996</v>
      </c>
      <c r="F582" s="194">
        <f>E582*(1+$F$2)</f>
        <v>50.872499999999995</v>
      </c>
      <c r="H582" s="46">
        <f>K582+O582+W582+AA582+AE582+AI582+AQ582+AU582+AY582+BC582</f>
        <v>0</v>
      </c>
      <c r="I582" s="59">
        <f>M582+Q582+U582+Y582+AC582+AG582+AK582+AO582+AS582+AW582+BA582+BE582</f>
        <v>0</v>
      </c>
      <c r="K582" s="108" t="n"/>
      <c r="L582" s="190">
        <f>K582*E582</f>
        <v>0</v>
      </c>
      <c r="M582" s="110" t="n"/>
      <c r="N582" s="183">
        <f>M582*F582</f>
        <v>0</v>
      </c>
      <c r="O582" s="108" t="n"/>
      <c r="P582" s="191">
        <f>O582*E582</f>
        <v>0</v>
      </c>
      <c r="Q582" s="112" t="n"/>
      <c r="R582" s="183">
        <f>Q582*F582</f>
        <v>0</v>
      </c>
      <c r="S582" s="108" t="n"/>
      <c r="T582" s="191">
        <f>S582*E582</f>
        <v>0</v>
      </c>
      <c r="U582" s="112" t="n"/>
      <c r="V582" s="183">
        <f>U582*F582</f>
        <v>0</v>
      </c>
      <c r="W582" s="108" t="n"/>
      <c r="X582" s="191">
        <f>W582*E582</f>
        <v>0</v>
      </c>
      <c r="Y582" s="112" t="n"/>
      <c r="Z582" s="183">
        <f>Y582*F582</f>
        <v>0</v>
      </c>
      <c r="AA582" s="108" t="n"/>
      <c r="AB582" s="191">
        <f>AA582*E582</f>
        <v>0</v>
      </c>
      <c r="AC582" s="112" t="n"/>
      <c r="AD582" s="183">
        <f>AC582*F582</f>
        <v>0</v>
      </c>
      <c r="AE582" s="108" t="n"/>
      <c r="AF582" s="191">
        <f>AE582*E582</f>
        <v>0</v>
      </c>
      <c r="AG582" s="112" t="n"/>
      <c r="AH582" s="183">
        <f>AG582*F582</f>
        <v>0</v>
      </c>
      <c r="AI582" s="108" t="n"/>
      <c r="AJ582" s="191">
        <f>AI582*E582</f>
        <v>0</v>
      </c>
      <c r="AK582" s="112" t="n"/>
      <c r="AL582" s="183">
        <f>AK582*F582</f>
        <v>0</v>
      </c>
      <c r="AM582" s="113" t="n"/>
      <c r="AN582" s="192">
        <f>AM582*E582</f>
        <v>0</v>
      </c>
      <c r="AO582" s="115" t="n"/>
      <c r="AP582" s="183">
        <f>AO582*F582</f>
        <v>0</v>
      </c>
      <c r="AQ582" s="113" t="n"/>
      <c r="AR582" s="192">
        <f>AQ582*E582</f>
        <v>0</v>
      </c>
      <c r="AS582" s="115" t="n"/>
      <c r="AT582" s="183">
        <f>AS582*F582</f>
        <v>0</v>
      </c>
      <c r="AU582" s="113" t="n"/>
      <c r="AV582" s="192">
        <f>AU582*E582</f>
        <v>0</v>
      </c>
      <c r="AW582" s="115" t="n"/>
      <c r="AX582" s="183">
        <f>AW582*F582</f>
        <v>0</v>
      </c>
      <c r="AY582" s="113" t="n"/>
      <c r="AZ582" s="192">
        <f>AY582*E582</f>
        <v>0</v>
      </c>
      <c r="BA582" s="115" t="n"/>
      <c r="BB582" s="183">
        <f>BA582*F582</f>
        <v>0</v>
      </c>
      <c r="BC582" s="113" t="n"/>
      <c r="BD582" s="192">
        <f>BC582*E582</f>
        <v>0</v>
      </c>
      <c r="BE582" s="115" t="n"/>
      <c r="BF582" s="183">
        <f>BE582*F582</f>
        <v>0</v>
      </c>
    </row>
    <row r="583" ht="56.4" customHeight="1">
      <c r="A583" s="19" t="inlineStr">
        <is>
          <t>08.032.0240</t>
        </is>
      </c>
      <c r="B583" s="15" t="inlineStr">
        <is>
          <t>כבלי אלומיניום מסוג XLPE) NA2XY) בחתך 1X120 ממ"ר קבועים למבנה, מונחים על סולמות או בתעלות או מושחלים בצינורות לרבות חיבור בשני הקצוות, כדוגמת "ארכה" או ש"ע</t>
        </is>
      </c>
      <c r="C583" s="14" t="inlineStr">
        <is>
          <t>מ'</t>
        </is>
      </c>
      <c r="D583" s="193" t="n">
        <v>67</v>
      </c>
      <c r="E583" s="180">
        <f>D583*(1-$E$2)</f>
        <v>56.949999999999996</v>
      </c>
      <c r="F583" s="194">
        <f>E583*(1+$F$2)</f>
        <v>59.7975</v>
      </c>
      <c r="H583" s="46">
        <f>K583+O583+W583+AA583+AE583+AI583+AQ583+AU583+AY583+BC583</f>
        <v>0</v>
      </c>
      <c r="I583" s="59">
        <f>M583+Q583+U583+Y583+AC583+AG583+AK583+AO583+AS583+AW583+BA583+BE583</f>
        <v>0</v>
      </c>
      <c r="K583" s="108" t="n"/>
      <c r="L583" s="190">
        <f>K583*E583</f>
        <v>0</v>
      </c>
      <c r="M583" s="110" t="n"/>
      <c r="N583" s="183">
        <f>M583*F583</f>
        <v>0</v>
      </c>
      <c r="O583" s="108" t="n"/>
      <c r="P583" s="191">
        <f>O583*E583</f>
        <v>0</v>
      </c>
      <c r="Q583" s="112" t="n"/>
      <c r="R583" s="183">
        <f>Q583*F583</f>
        <v>0</v>
      </c>
      <c r="S583" s="108" t="n"/>
      <c r="T583" s="191">
        <f>S583*E583</f>
        <v>0</v>
      </c>
      <c r="U583" s="112" t="n"/>
      <c r="V583" s="183">
        <f>U583*F583</f>
        <v>0</v>
      </c>
      <c r="W583" s="108" t="n"/>
      <c r="X583" s="191">
        <f>W583*E583</f>
        <v>0</v>
      </c>
      <c r="Y583" s="112" t="n"/>
      <c r="Z583" s="183">
        <f>Y583*F583</f>
        <v>0</v>
      </c>
      <c r="AA583" s="108" t="n"/>
      <c r="AB583" s="191">
        <f>AA583*E583</f>
        <v>0</v>
      </c>
      <c r="AC583" s="112" t="n"/>
      <c r="AD583" s="183">
        <f>AC583*F583</f>
        <v>0</v>
      </c>
      <c r="AE583" s="108" t="n"/>
      <c r="AF583" s="191">
        <f>AE583*E583</f>
        <v>0</v>
      </c>
      <c r="AG583" s="112" t="n"/>
      <c r="AH583" s="183">
        <f>AG583*F583</f>
        <v>0</v>
      </c>
      <c r="AI583" s="108" t="n"/>
      <c r="AJ583" s="191">
        <f>AI583*E583</f>
        <v>0</v>
      </c>
      <c r="AK583" s="112" t="n"/>
      <c r="AL583" s="183">
        <f>AK583*F583</f>
        <v>0</v>
      </c>
      <c r="AM583" s="113" t="n"/>
      <c r="AN583" s="192">
        <f>AM583*E583</f>
        <v>0</v>
      </c>
      <c r="AO583" s="115" t="n"/>
      <c r="AP583" s="183">
        <f>AO583*F583</f>
        <v>0</v>
      </c>
      <c r="AQ583" s="113" t="n"/>
      <c r="AR583" s="192">
        <f>AQ583*E583</f>
        <v>0</v>
      </c>
      <c r="AS583" s="115" t="n"/>
      <c r="AT583" s="183">
        <f>AS583*F583</f>
        <v>0</v>
      </c>
      <c r="AU583" s="113" t="n"/>
      <c r="AV583" s="192">
        <f>AU583*E583</f>
        <v>0</v>
      </c>
      <c r="AW583" s="115" t="n"/>
      <c r="AX583" s="183">
        <f>AW583*F583</f>
        <v>0</v>
      </c>
      <c r="AY583" s="113" t="n"/>
      <c r="AZ583" s="192">
        <f>AY583*E583</f>
        <v>0</v>
      </c>
      <c r="BA583" s="115" t="n"/>
      <c r="BB583" s="183">
        <f>BA583*F583</f>
        <v>0</v>
      </c>
      <c r="BC583" s="113" t="n"/>
      <c r="BD583" s="192">
        <f>BC583*E583</f>
        <v>0</v>
      </c>
      <c r="BE583" s="115" t="n"/>
      <c r="BF583" s="183">
        <f>BE583*F583</f>
        <v>0</v>
      </c>
    </row>
    <row r="584" ht="56.4" customHeight="1">
      <c r="A584" s="19" t="inlineStr">
        <is>
          <t>08.032.0250</t>
        </is>
      </c>
      <c r="B584" s="15" t="inlineStr">
        <is>
          <t>כבלי אלומיניום מסוג XLPE) NA2XY) בחתך 1X150 ממ"ר קבועים למבנה, מונחים על סולמות או בתעלות או מושחלים בצינורות לרבות חיבור בשני הקצוות, כדוגמת "ארכה" או ש"ע</t>
        </is>
      </c>
      <c r="C584" s="14" t="inlineStr">
        <is>
          <t>מ'</t>
        </is>
      </c>
      <c r="D584" s="193" t="n">
        <v>73</v>
      </c>
      <c r="E584" s="180">
        <f>D584*(1-$E$2)</f>
        <v>62.05</v>
      </c>
      <c r="F584" s="194">
        <f>E584*(1+$F$2)</f>
        <v>65.1525</v>
      </c>
      <c r="H584" s="46">
        <f>K584+O584+W584+AA584+AE584+AI584+AQ584+AU584+AY584+BC584</f>
        <v>0</v>
      </c>
      <c r="I584" s="59">
        <f>M584+Q584+U584+Y584+AC584+AG584+AK584+AO584+AS584+AW584+BA584+BE584</f>
        <v>0</v>
      </c>
      <c r="K584" s="108" t="n"/>
      <c r="L584" s="190">
        <f>K584*E584</f>
        <v>0</v>
      </c>
      <c r="M584" s="110" t="n"/>
      <c r="N584" s="183">
        <f>M584*F584</f>
        <v>0</v>
      </c>
      <c r="O584" s="108" t="n"/>
      <c r="P584" s="191">
        <f>O584*E584</f>
        <v>0</v>
      </c>
      <c r="Q584" s="112" t="n"/>
      <c r="R584" s="183">
        <f>Q584*F584</f>
        <v>0</v>
      </c>
      <c r="S584" s="108" t="n"/>
      <c r="T584" s="191">
        <f>S584*E584</f>
        <v>0</v>
      </c>
      <c r="U584" s="112" t="n"/>
      <c r="V584" s="183">
        <f>U584*F584</f>
        <v>0</v>
      </c>
      <c r="W584" s="108" t="n"/>
      <c r="X584" s="191">
        <f>W584*E584</f>
        <v>0</v>
      </c>
      <c r="Y584" s="112" t="n"/>
      <c r="Z584" s="183">
        <f>Y584*F584</f>
        <v>0</v>
      </c>
      <c r="AA584" s="108" t="n"/>
      <c r="AB584" s="191">
        <f>AA584*E584</f>
        <v>0</v>
      </c>
      <c r="AC584" s="112" t="n"/>
      <c r="AD584" s="183">
        <f>AC584*F584</f>
        <v>0</v>
      </c>
      <c r="AE584" s="108" t="n"/>
      <c r="AF584" s="191">
        <f>AE584*E584</f>
        <v>0</v>
      </c>
      <c r="AG584" s="112" t="n"/>
      <c r="AH584" s="183">
        <f>AG584*F584</f>
        <v>0</v>
      </c>
      <c r="AI584" s="108" t="n"/>
      <c r="AJ584" s="191">
        <f>AI584*E584</f>
        <v>0</v>
      </c>
      <c r="AK584" s="112" t="n"/>
      <c r="AL584" s="183">
        <f>AK584*F584</f>
        <v>0</v>
      </c>
      <c r="AM584" s="113" t="n"/>
      <c r="AN584" s="192">
        <f>AM584*E584</f>
        <v>0</v>
      </c>
      <c r="AO584" s="115" t="n"/>
      <c r="AP584" s="183">
        <f>AO584*F584</f>
        <v>0</v>
      </c>
      <c r="AQ584" s="113" t="n"/>
      <c r="AR584" s="192">
        <f>AQ584*E584</f>
        <v>0</v>
      </c>
      <c r="AS584" s="115" t="n"/>
      <c r="AT584" s="183">
        <f>AS584*F584</f>
        <v>0</v>
      </c>
      <c r="AU584" s="113" t="n"/>
      <c r="AV584" s="192">
        <f>AU584*E584</f>
        <v>0</v>
      </c>
      <c r="AW584" s="115" t="n"/>
      <c r="AX584" s="183">
        <f>AW584*F584</f>
        <v>0</v>
      </c>
      <c r="AY584" s="113" t="n"/>
      <c r="AZ584" s="192">
        <f>AY584*E584</f>
        <v>0</v>
      </c>
      <c r="BA584" s="115" t="n"/>
      <c r="BB584" s="183">
        <f>BA584*F584</f>
        <v>0</v>
      </c>
      <c r="BC584" s="113" t="n"/>
      <c r="BD584" s="192">
        <f>BC584*E584</f>
        <v>0</v>
      </c>
      <c r="BE584" s="115" t="n"/>
      <c r="BF584" s="183">
        <f>BE584*F584</f>
        <v>0</v>
      </c>
    </row>
    <row r="585" ht="56.4" customHeight="1">
      <c r="A585" s="19" t="inlineStr">
        <is>
          <t>08.032.0260</t>
        </is>
      </c>
      <c r="B585" s="15" t="inlineStr">
        <is>
          <t>כבלי אלומיניום מסוג XLPE) NA2XY) בחתך 1X185 ממ"ר קבועים למבנה, מונחים על סולמות או בתעלות או מושחלים בצינורות לרבות חיבור בשני הקצוות, כדוגמת "ארכה" או ש"ע</t>
        </is>
      </c>
      <c r="C585" s="14" t="inlineStr">
        <is>
          <t>מ'</t>
        </is>
      </c>
      <c r="D585" s="193" t="n">
        <v>83</v>
      </c>
      <c r="E585" s="180">
        <f>D585*(1-$E$2)</f>
        <v>70.55</v>
      </c>
      <c r="F585" s="194">
        <f>E585*(1+$F$2)</f>
        <v>74.0775</v>
      </c>
      <c r="H585" s="46">
        <f>K585+O585+W585+AA585+AE585+AI585+AQ585+AU585+AY585+BC585</f>
        <v>0</v>
      </c>
      <c r="I585" s="59">
        <f>M585+Q585+U585+Y585+AC585+AG585+AK585+AO585+AS585+AW585+BA585+BE585</f>
        <v>0</v>
      </c>
      <c r="K585" s="108" t="n"/>
      <c r="L585" s="190">
        <f>K585*E585</f>
        <v>0</v>
      </c>
      <c r="M585" s="110" t="n"/>
      <c r="N585" s="183">
        <f>M585*F585</f>
        <v>0</v>
      </c>
      <c r="O585" s="108" t="n"/>
      <c r="P585" s="191">
        <f>O585*E585</f>
        <v>0</v>
      </c>
      <c r="Q585" s="112" t="n"/>
      <c r="R585" s="183">
        <f>Q585*F585</f>
        <v>0</v>
      </c>
      <c r="S585" s="108" t="n"/>
      <c r="T585" s="191">
        <f>S585*E585</f>
        <v>0</v>
      </c>
      <c r="U585" s="112" t="n"/>
      <c r="V585" s="183">
        <f>U585*F585</f>
        <v>0</v>
      </c>
      <c r="W585" s="108" t="n"/>
      <c r="X585" s="191">
        <f>W585*E585</f>
        <v>0</v>
      </c>
      <c r="Y585" s="112" t="n"/>
      <c r="Z585" s="183">
        <f>Y585*F585</f>
        <v>0</v>
      </c>
      <c r="AA585" s="108" t="n"/>
      <c r="AB585" s="191">
        <f>AA585*E585</f>
        <v>0</v>
      </c>
      <c r="AC585" s="112" t="n"/>
      <c r="AD585" s="183">
        <f>AC585*F585</f>
        <v>0</v>
      </c>
      <c r="AE585" s="108" t="n"/>
      <c r="AF585" s="191">
        <f>AE585*E585</f>
        <v>0</v>
      </c>
      <c r="AG585" s="112" t="n"/>
      <c r="AH585" s="183">
        <f>AG585*F585</f>
        <v>0</v>
      </c>
      <c r="AI585" s="108" t="n"/>
      <c r="AJ585" s="191">
        <f>AI585*E585</f>
        <v>0</v>
      </c>
      <c r="AK585" s="112" t="n"/>
      <c r="AL585" s="183">
        <f>AK585*F585</f>
        <v>0</v>
      </c>
      <c r="AM585" s="113" t="n"/>
      <c r="AN585" s="192">
        <f>AM585*E585</f>
        <v>0</v>
      </c>
      <c r="AO585" s="115" t="n"/>
      <c r="AP585" s="183">
        <f>AO585*F585</f>
        <v>0</v>
      </c>
      <c r="AQ585" s="113" t="n"/>
      <c r="AR585" s="192">
        <f>AQ585*E585</f>
        <v>0</v>
      </c>
      <c r="AS585" s="115" t="n"/>
      <c r="AT585" s="183">
        <f>AS585*F585</f>
        <v>0</v>
      </c>
      <c r="AU585" s="113" t="n"/>
      <c r="AV585" s="192">
        <f>AU585*E585</f>
        <v>0</v>
      </c>
      <c r="AW585" s="115" t="n"/>
      <c r="AX585" s="183">
        <f>AW585*F585</f>
        <v>0</v>
      </c>
      <c r="AY585" s="113" t="n"/>
      <c r="AZ585" s="192">
        <f>AY585*E585</f>
        <v>0</v>
      </c>
      <c r="BA585" s="115" t="n"/>
      <c r="BB585" s="183">
        <f>BA585*F585</f>
        <v>0</v>
      </c>
      <c r="BC585" s="113" t="n"/>
      <c r="BD585" s="192">
        <f>BC585*E585</f>
        <v>0</v>
      </c>
      <c r="BE585" s="115" t="n"/>
      <c r="BF585" s="183">
        <f>BE585*F585</f>
        <v>0</v>
      </c>
    </row>
    <row r="586" ht="56.4" customHeight="1">
      <c r="A586" s="19" t="inlineStr">
        <is>
          <t>08.032.0295</t>
        </is>
      </c>
      <c r="B586" s="15" t="inlineStr">
        <is>
          <t>כבלי אלומיניום מסוג XLPE) NA2XY) בחתך 1X240 ממ"ר קבועים למבנה, מונחים על סולמות או בתעלות או מושחלים בצינורות לרבות חיבור בשני הקצוות, כדוגמת "ארכה" או ש"ע</t>
        </is>
      </c>
      <c r="C586" s="14" t="inlineStr">
        <is>
          <t>מ'</t>
        </is>
      </c>
      <c r="D586" s="193" t="n">
        <v>91</v>
      </c>
      <c r="E586" s="180">
        <f>D586*(1-$E$2)</f>
        <v>77.35</v>
      </c>
      <c r="F586" s="194">
        <f>E586*(1+$F$2)</f>
        <v>81.2175</v>
      </c>
      <c r="H586" s="46">
        <f>K586+O586+W586+AA586+AE586+AI586+AQ586+AU586+AY586+BC586</f>
        <v>0</v>
      </c>
      <c r="I586" s="59">
        <f>M586+Q586+U586+Y586+AC586+AG586+AK586+AO586+AS586+AW586+BA586+BE586</f>
        <v>0</v>
      </c>
      <c r="K586" s="108" t="n"/>
      <c r="L586" s="190">
        <f>K586*E586</f>
        <v>0</v>
      </c>
      <c r="M586" s="110" t="n"/>
      <c r="N586" s="183">
        <f>M586*F586</f>
        <v>0</v>
      </c>
      <c r="O586" s="108" t="n"/>
      <c r="P586" s="191">
        <f>O586*E586</f>
        <v>0</v>
      </c>
      <c r="Q586" s="112" t="n"/>
      <c r="R586" s="183">
        <f>Q586*F586</f>
        <v>0</v>
      </c>
      <c r="S586" s="108" t="n"/>
      <c r="T586" s="191">
        <f>S586*E586</f>
        <v>0</v>
      </c>
      <c r="U586" s="112" t="n"/>
      <c r="V586" s="183">
        <f>U586*F586</f>
        <v>0</v>
      </c>
      <c r="W586" s="108" t="n"/>
      <c r="X586" s="191">
        <f>W586*E586</f>
        <v>0</v>
      </c>
      <c r="Y586" s="112" t="n"/>
      <c r="Z586" s="183">
        <f>Y586*F586</f>
        <v>0</v>
      </c>
      <c r="AA586" s="108" t="n"/>
      <c r="AB586" s="191">
        <f>AA586*E586</f>
        <v>0</v>
      </c>
      <c r="AC586" s="112" t="n"/>
      <c r="AD586" s="183">
        <f>AC586*F586</f>
        <v>0</v>
      </c>
      <c r="AE586" s="108" t="n"/>
      <c r="AF586" s="191">
        <f>AE586*E586</f>
        <v>0</v>
      </c>
      <c r="AG586" s="112" t="n"/>
      <c r="AH586" s="183">
        <f>AG586*F586</f>
        <v>0</v>
      </c>
      <c r="AI586" s="108" t="n"/>
      <c r="AJ586" s="191">
        <f>AI586*E586</f>
        <v>0</v>
      </c>
      <c r="AK586" s="112" t="n"/>
      <c r="AL586" s="183">
        <f>AK586*F586</f>
        <v>0</v>
      </c>
      <c r="AM586" s="113" t="n"/>
      <c r="AN586" s="192">
        <f>AM586*E586</f>
        <v>0</v>
      </c>
      <c r="AO586" s="115" t="n"/>
      <c r="AP586" s="183">
        <f>AO586*F586</f>
        <v>0</v>
      </c>
      <c r="AQ586" s="113" t="n"/>
      <c r="AR586" s="192">
        <f>AQ586*E586</f>
        <v>0</v>
      </c>
      <c r="AS586" s="115" t="n"/>
      <c r="AT586" s="183">
        <f>AS586*F586</f>
        <v>0</v>
      </c>
      <c r="AU586" s="113" t="n"/>
      <c r="AV586" s="192">
        <f>AU586*E586</f>
        <v>0</v>
      </c>
      <c r="AW586" s="115" t="n"/>
      <c r="AX586" s="183">
        <f>AW586*F586</f>
        <v>0</v>
      </c>
      <c r="AY586" s="113" t="n"/>
      <c r="AZ586" s="192">
        <f>AY586*E586</f>
        <v>0</v>
      </c>
      <c r="BA586" s="115" t="n"/>
      <c r="BB586" s="183">
        <f>BA586*F586</f>
        <v>0</v>
      </c>
      <c r="BC586" s="113" t="n"/>
      <c r="BD586" s="192">
        <f>BC586*E586</f>
        <v>0</v>
      </c>
      <c r="BE586" s="115" t="n"/>
      <c r="BF586" s="183">
        <f>BE586*F586</f>
        <v>0</v>
      </c>
    </row>
    <row r="587" ht="56.4" customHeight="1">
      <c r="A587" s="19" t="inlineStr">
        <is>
          <t>08.033.0010</t>
        </is>
      </c>
      <c r="B587" s="15" t="inlineStr">
        <is>
          <t>כבלי נחושת משוריינים מסוג N2XBY/FR1 בחתך 3X1.5 ממ"ר קבועים למבנה, מונחים על סולמות או בתעלות או מושחלים בצינורות לרבות חיבור בשני הקצוות, כדוגמת "ארכה" או ש"ע</t>
        </is>
      </c>
      <c r="C587" s="14" t="inlineStr">
        <is>
          <t>מ'</t>
        </is>
      </c>
      <c r="D587" s="193" t="n">
        <v>19.6</v>
      </c>
      <c r="E587" s="180">
        <f>D587*(1-$E$2)</f>
        <v>16.66</v>
      </c>
      <c r="F587" s="194">
        <f>E587*(1+$F$2)</f>
        <v>17.493000000000002</v>
      </c>
      <c r="H587" s="46">
        <f>K587+O587+W587+AA587+AE587+AI587+AQ587+AU587+AY587+BC587</f>
        <v>0</v>
      </c>
      <c r="I587" s="59">
        <f>M587+Q587+U587+Y587+AC587+AG587+AK587+AO587+AS587+AW587+BA587+BE587</f>
        <v>0</v>
      </c>
      <c r="K587" s="108" t="n"/>
      <c r="L587" s="190">
        <f>K587*E587</f>
        <v>0</v>
      </c>
      <c r="M587" s="110" t="n"/>
      <c r="N587" s="183">
        <f>M587*F587</f>
        <v>0</v>
      </c>
      <c r="O587" s="108" t="n"/>
      <c r="P587" s="191">
        <f>O587*E587</f>
        <v>0</v>
      </c>
      <c r="Q587" s="112" t="n"/>
      <c r="R587" s="183">
        <f>Q587*F587</f>
        <v>0</v>
      </c>
      <c r="S587" s="108" t="n"/>
      <c r="T587" s="191">
        <f>S587*E587</f>
        <v>0</v>
      </c>
      <c r="U587" s="112" t="n"/>
      <c r="V587" s="183">
        <f>U587*F587</f>
        <v>0</v>
      </c>
      <c r="W587" s="108" t="n"/>
      <c r="X587" s="191">
        <f>W587*E587</f>
        <v>0</v>
      </c>
      <c r="Y587" s="112" t="n"/>
      <c r="Z587" s="183">
        <f>Y587*F587</f>
        <v>0</v>
      </c>
      <c r="AA587" s="108" t="n"/>
      <c r="AB587" s="191">
        <f>AA587*E587</f>
        <v>0</v>
      </c>
      <c r="AC587" s="112" t="n"/>
      <c r="AD587" s="183">
        <f>AC587*F587</f>
        <v>0</v>
      </c>
      <c r="AE587" s="108" t="n"/>
      <c r="AF587" s="191">
        <f>AE587*E587</f>
        <v>0</v>
      </c>
      <c r="AG587" s="112" t="n"/>
      <c r="AH587" s="183">
        <f>AG587*F587</f>
        <v>0</v>
      </c>
      <c r="AI587" s="108" t="n"/>
      <c r="AJ587" s="191">
        <f>AI587*E587</f>
        <v>0</v>
      </c>
      <c r="AK587" s="112" t="n"/>
      <c r="AL587" s="183">
        <f>AK587*F587</f>
        <v>0</v>
      </c>
      <c r="AM587" s="113" t="n"/>
      <c r="AN587" s="192">
        <f>AM587*E587</f>
        <v>0</v>
      </c>
      <c r="AO587" s="115" t="n"/>
      <c r="AP587" s="183">
        <f>AO587*F587</f>
        <v>0</v>
      </c>
      <c r="AQ587" s="113" t="n"/>
      <c r="AR587" s="192">
        <f>AQ587*E587</f>
        <v>0</v>
      </c>
      <c r="AS587" s="115" t="n"/>
      <c r="AT587" s="183">
        <f>AS587*F587</f>
        <v>0</v>
      </c>
      <c r="AU587" s="113" t="n"/>
      <c r="AV587" s="192">
        <f>AU587*E587</f>
        <v>0</v>
      </c>
      <c r="AW587" s="115" t="n"/>
      <c r="AX587" s="183">
        <f>AW587*F587</f>
        <v>0</v>
      </c>
      <c r="AY587" s="113" t="n"/>
      <c r="AZ587" s="192">
        <f>AY587*E587</f>
        <v>0</v>
      </c>
      <c r="BA587" s="115" t="n"/>
      <c r="BB587" s="183">
        <f>BA587*F587</f>
        <v>0</v>
      </c>
      <c r="BC587" s="113" t="n"/>
      <c r="BD587" s="192">
        <f>BC587*E587</f>
        <v>0</v>
      </c>
      <c r="BE587" s="115" t="n"/>
      <c r="BF587" s="183">
        <f>BE587*F587</f>
        <v>0</v>
      </c>
    </row>
    <row r="588" ht="56.4" customHeight="1">
      <c r="A588" s="19" t="inlineStr">
        <is>
          <t>08.033.0020</t>
        </is>
      </c>
      <c r="B588" s="15" t="inlineStr">
        <is>
          <t>כבלי נחושת משוריינים מסוג N2XBY/FR1 בחתך 4X1.5 ממ"ר קבועים למבנה, מונחים על סולמות או בתעלות או מושחלים בצינורות לרבות חיבור בשני הקצוות, כדוגמת "ארכה" או ש"ע</t>
        </is>
      </c>
      <c r="C588" s="14" t="inlineStr">
        <is>
          <t>מ'</t>
        </is>
      </c>
      <c r="D588" s="193" t="n">
        <v>22.3</v>
      </c>
      <c r="E588" s="180">
        <f>D588*(1-$E$2)</f>
        <v>18.955000000000002</v>
      </c>
      <c r="F588" s="194">
        <f>E588*(1+$F$2)</f>
        <v>19.90275</v>
      </c>
      <c r="H588" s="46">
        <f>K588+O588+W588+AA588+AE588+AI588+AQ588+AU588+AY588+BC588</f>
        <v>0</v>
      </c>
      <c r="I588" s="59">
        <f>M588+Q588+U588+Y588+AC588+AG588+AK588+AO588+AS588+AW588+BA588+BE588</f>
        <v>0</v>
      </c>
      <c r="K588" s="108" t="n"/>
      <c r="L588" s="190">
        <f>K588*E588</f>
        <v>0</v>
      </c>
      <c r="M588" s="110" t="n"/>
      <c r="N588" s="183">
        <f>M588*F588</f>
        <v>0</v>
      </c>
      <c r="O588" s="108" t="n"/>
      <c r="P588" s="191">
        <f>O588*E588</f>
        <v>0</v>
      </c>
      <c r="Q588" s="112" t="n"/>
      <c r="R588" s="183">
        <f>Q588*F588</f>
        <v>0</v>
      </c>
      <c r="S588" s="108" t="n"/>
      <c r="T588" s="191">
        <f>S588*E588</f>
        <v>0</v>
      </c>
      <c r="U588" s="112" t="n"/>
      <c r="V588" s="183">
        <f>U588*F588</f>
        <v>0</v>
      </c>
      <c r="W588" s="108" t="n"/>
      <c r="X588" s="191">
        <f>W588*E588</f>
        <v>0</v>
      </c>
      <c r="Y588" s="112" t="n"/>
      <c r="Z588" s="183">
        <f>Y588*F588</f>
        <v>0</v>
      </c>
      <c r="AA588" s="108" t="n"/>
      <c r="AB588" s="191">
        <f>AA588*E588</f>
        <v>0</v>
      </c>
      <c r="AC588" s="112" t="n"/>
      <c r="AD588" s="183">
        <f>AC588*F588</f>
        <v>0</v>
      </c>
      <c r="AE588" s="108" t="n"/>
      <c r="AF588" s="191">
        <f>AE588*E588</f>
        <v>0</v>
      </c>
      <c r="AG588" s="112" t="n"/>
      <c r="AH588" s="183">
        <f>AG588*F588</f>
        <v>0</v>
      </c>
      <c r="AI588" s="108" t="n"/>
      <c r="AJ588" s="191">
        <f>AI588*E588</f>
        <v>0</v>
      </c>
      <c r="AK588" s="112" t="n"/>
      <c r="AL588" s="183">
        <f>AK588*F588</f>
        <v>0</v>
      </c>
      <c r="AM588" s="113" t="n"/>
      <c r="AN588" s="192">
        <f>AM588*E588</f>
        <v>0</v>
      </c>
      <c r="AO588" s="115" t="n"/>
      <c r="AP588" s="183">
        <f>AO588*F588</f>
        <v>0</v>
      </c>
      <c r="AQ588" s="113" t="n"/>
      <c r="AR588" s="192">
        <f>AQ588*E588</f>
        <v>0</v>
      </c>
      <c r="AS588" s="115" t="n"/>
      <c r="AT588" s="183">
        <f>AS588*F588</f>
        <v>0</v>
      </c>
      <c r="AU588" s="113" t="n"/>
      <c r="AV588" s="192">
        <f>AU588*E588</f>
        <v>0</v>
      </c>
      <c r="AW588" s="115" t="n"/>
      <c r="AX588" s="183">
        <f>AW588*F588</f>
        <v>0</v>
      </c>
      <c r="AY588" s="113" t="n"/>
      <c r="AZ588" s="192">
        <f>AY588*E588</f>
        <v>0</v>
      </c>
      <c r="BA588" s="115" t="n"/>
      <c r="BB588" s="183">
        <f>BA588*F588</f>
        <v>0</v>
      </c>
      <c r="BC588" s="113" t="n"/>
      <c r="BD588" s="192">
        <f>BC588*E588</f>
        <v>0</v>
      </c>
      <c r="BE588" s="115" t="n"/>
      <c r="BF588" s="183">
        <f>BE588*F588</f>
        <v>0</v>
      </c>
    </row>
    <row r="589" ht="56.4" customHeight="1">
      <c r="A589" s="19" t="inlineStr">
        <is>
          <t>08.033.0030</t>
        </is>
      </c>
      <c r="B589" s="15" t="inlineStr">
        <is>
          <t>כבלי נחושת משוריינים מסוג N2XBY/FR1 בחתך 5X1.5 ממ"ר קבועים למבנה, מונחים על סולמות או בתעלות או מושחלים בצינורות לרבות חיבור בשני הקצוות, כדוגמת "ארכה" או ש"ע</t>
        </is>
      </c>
      <c r="C589" s="14" t="inlineStr">
        <is>
          <t>מ'</t>
        </is>
      </c>
      <c r="D589" s="193" t="n">
        <v>25.2</v>
      </c>
      <c r="E589" s="180">
        <f>D589*(1-$E$2)</f>
        <v>21.419999999999998</v>
      </c>
      <c r="F589" s="194">
        <f>E589*(1+$F$2)</f>
        <v>22.491</v>
      </c>
      <c r="H589" s="46">
        <f>K589+O589+W589+AA589+AE589+AI589+AQ589+AU589+AY589+BC589</f>
        <v>0</v>
      </c>
      <c r="I589" s="59">
        <f>M589+Q589+U589+Y589+AC589+AG589+AK589+AO589+AS589+AW589+BA589+BE589</f>
        <v>0</v>
      </c>
      <c r="K589" s="108" t="n"/>
      <c r="L589" s="190">
        <f>K589*E589</f>
        <v>0</v>
      </c>
      <c r="M589" s="110" t="n"/>
      <c r="N589" s="183">
        <f>M589*F589</f>
        <v>0</v>
      </c>
      <c r="O589" s="108" t="n"/>
      <c r="P589" s="191">
        <f>O589*E589</f>
        <v>0</v>
      </c>
      <c r="Q589" s="112" t="n"/>
      <c r="R589" s="183">
        <f>Q589*F589</f>
        <v>0</v>
      </c>
      <c r="S589" s="108" t="n"/>
      <c r="T589" s="191">
        <f>S589*E589</f>
        <v>0</v>
      </c>
      <c r="U589" s="112" t="n"/>
      <c r="V589" s="183">
        <f>U589*F589</f>
        <v>0</v>
      </c>
      <c r="W589" s="108" t="n"/>
      <c r="X589" s="191">
        <f>W589*E589</f>
        <v>0</v>
      </c>
      <c r="Y589" s="112" t="n"/>
      <c r="Z589" s="183">
        <f>Y589*F589</f>
        <v>0</v>
      </c>
      <c r="AA589" s="108" t="n"/>
      <c r="AB589" s="191">
        <f>AA589*E589</f>
        <v>0</v>
      </c>
      <c r="AC589" s="112" t="n"/>
      <c r="AD589" s="183">
        <f>AC589*F589</f>
        <v>0</v>
      </c>
      <c r="AE589" s="108" t="n"/>
      <c r="AF589" s="191">
        <f>AE589*E589</f>
        <v>0</v>
      </c>
      <c r="AG589" s="112" t="n"/>
      <c r="AH589" s="183">
        <f>AG589*F589</f>
        <v>0</v>
      </c>
      <c r="AI589" s="108" t="n"/>
      <c r="AJ589" s="191">
        <f>AI589*E589</f>
        <v>0</v>
      </c>
      <c r="AK589" s="112" t="n"/>
      <c r="AL589" s="183">
        <f>AK589*F589</f>
        <v>0</v>
      </c>
      <c r="AM589" s="113" t="n"/>
      <c r="AN589" s="192">
        <f>AM589*E589</f>
        <v>0</v>
      </c>
      <c r="AO589" s="115" t="n"/>
      <c r="AP589" s="183">
        <f>AO589*F589</f>
        <v>0</v>
      </c>
      <c r="AQ589" s="113" t="n"/>
      <c r="AR589" s="192">
        <f>AQ589*E589</f>
        <v>0</v>
      </c>
      <c r="AS589" s="115" t="n"/>
      <c r="AT589" s="183">
        <f>AS589*F589</f>
        <v>0</v>
      </c>
      <c r="AU589" s="113" t="n"/>
      <c r="AV589" s="192">
        <f>AU589*E589</f>
        <v>0</v>
      </c>
      <c r="AW589" s="115" t="n"/>
      <c r="AX589" s="183">
        <f>AW589*F589</f>
        <v>0</v>
      </c>
      <c r="AY589" s="113" t="n"/>
      <c r="AZ589" s="192">
        <f>AY589*E589</f>
        <v>0</v>
      </c>
      <c r="BA589" s="115" t="n"/>
      <c r="BB589" s="183">
        <f>BA589*F589</f>
        <v>0</v>
      </c>
      <c r="BC589" s="113" t="n"/>
      <c r="BD589" s="192">
        <f>BC589*E589</f>
        <v>0</v>
      </c>
      <c r="BE589" s="115" t="n"/>
      <c r="BF589" s="183">
        <f>BE589*F589</f>
        <v>0</v>
      </c>
    </row>
    <row r="590" ht="56.4" customHeight="1">
      <c r="A590" s="19" t="inlineStr">
        <is>
          <t>08.033.0090</t>
        </is>
      </c>
      <c r="B590" s="15" t="inlineStr">
        <is>
          <t>כבלי נחושת משוריינים מסוג N2XBY/FR1 בחתך 3X2.5 ממ"ר קבועים למבנה, מונחים על סולמות או בתעלות או מושחלים בצינורות לרבות חיבור בשני הקצוות, כדוגמת "ארכה" או ש"ע</t>
        </is>
      </c>
      <c r="C590" s="14" t="inlineStr">
        <is>
          <t>מ'</t>
        </is>
      </c>
      <c r="D590" s="193" t="n">
        <v>26.2</v>
      </c>
      <c r="E590" s="180">
        <f>D590*(1-$E$2)</f>
        <v>22.27</v>
      </c>
      <c r="F590" s="194">
        <f>E590*(1+$F$2)</f>
        <v>23.3835</v>
      </c>
      <c r="H590" s="46">
        <f>K590+O590+W590+AA590+AE590+AI590+AQ590+AU590+AY590+BC590</f>
        <v>0</v>
      </c>
      <c r="I590" s="59">
        <f>M590+Q590+U590+Y590+AC590+AG590+AK590+AO590+AS590+AW590+BA590+BE590</f>
        <v>0</v>
      </c>
      <c r="K590" s="108" t="n"/>
      <c r="L590" s="190">
        <f>K590*E590</f>
        <v>0</v>
      </c>
      <c r="M590" s="110" t="n"/>
      <c r="N590" s="183">
        <f>M590*F590</f>
        <v>0</v>
      </c>
      <c r="O590" s="108" t="n"/>
      <c r="P590" s="191">
        <f>O590*E590</f>
        <v>0</v>
      </c>
      <c r="Q590" s="112" t="n"/>
      <c r="R590" s="183">
        <f>Q590*F590</f>
        <v>0</v>
      </c>
      <c r="S590" s="108" t="n"/>
      <c r="T590" s="191">
        <f>S590*E590</f>
        <v>0</v>
      </c>
      <c r="U590" s="112" t="n"/>
      <c r="V590" s="183">
        <f>U590*F590</f>
        <v>0</v>
      </c>
      <c r="W590" s="108" t="n"/>
      <c r="X590" s="191">
        <f>W590*E590</f>
        <v>0</v>
      </c>
      <c r="Y590" s="112" t="n"/>
      <c r="Z590" s="183">
        <f>Y590*F590</f>
        <v>0</v>
      </c>
      <c r="AA590" s="108" t="n"/>
      <c r="AB590" s="191">
        <f>AA590*E590</f>
        <v>0</v>
      </c>
      <c r="AC590" s="112" t="n"/>
      <c r="AD590" s="183">
        <f>AC590*F590</f>
        <v>0</v>
      </c>
      <c r="AE590" s="108" t="n"/>
      <c r="AF590" s="191">
        <f>AE590*E590</f>
        <v>0</v>
      </c>
      <c r="AG590" s="112" t="n"/>
      <c r="AH590" s="183">
        <f>AG590*F590</f>
        <v>0</v>
      </c>
      <c r="AI590" s="108" t="n"/>
      <c r="AJ590" s="191">
        <f>AI590*E590</f>
        <v>0</v>
      </c>
      <c r="AK590" s="112" t="n"/>
      <c r="AL590" s="183">
        <f>AK590*F590</f>
        <v>0</v>
      </c>
      <c r="AM590" s="113" t="n"/>
      <c r="AN590" s="192">
        <f>AM590*E590</f>
        <v>0</v>
      </c>
      <c r="AO590" s="115" t="n"/>
      <c r="AP590" s="183">
        <f>AO590*F590</f>
        <v>0</v>
      </c>
      <c r="AQ590" s="113" t="n"/>
      <c r="AR590" s="192">
        <f>AQ590*E590</f>
        <v>0</v>
      </c>
      <c r="AS590" s="115" t="n"/>
      <c r="AT590" s="183">
        <f>AS590*F590</f>
        <v>0</v>
      </c>
      <c r="AU590" s="113" t="n"/>
      <c r="AV590" s="192">
        <f>AU590*E590</f>
        <v>0</v>
      </c>
      <c r="AW590" s="115" t="n"/>
      <c r="AX590" s="183">
        <f>AW590*F590</f>
        <v>0</v>
      </c>
      <c r="AY590" s="113" t="n"/>
      <c r="AZ590" s="192">
        <f>AY590*E590</f>
        <v>0</v>
      </c>
      <c r="BA590" s="115" t="n"/>
      <c r="BB590" s="183">
        <f>BA590*F590</f>
        <v>0</v>
      </c>
      <c r="BC590" s="113" t="n"/>
      <c r="BD590" s="192">
        <f>BC590*E590</f>
        <v>0</v>
      </c>
      <c r="BE590" s="115" t="n"/>
      <c r="BF590" s="183">
        <f>BE590*F590</f>
        <v>0</v>
      </c>
    </row>
    <row r="591" ht="56.4" customHeight="1">
      <c r="A591" s="19" t="inlineStr">
        <is>
          <t>08.033.0100</t>
        </is>
      </c>
      <c r="B591" s="15" t="inlineStr">
        <is>
          <t>כבלי נחושת משוריינים מסוג N2XBY/FR1 בחתך 4X2.5 ממ"ר קבועים למבנה, מונחים על סולמות או בתעלות או מושחלים בצינורות לרבות חיבור בשני הקצוות, כדוגמת "ארכה" או ש"ע</t>
        </is>
      </c>
      <c r="C591" s="14" t="inlineStr">
        <is>
          <t>מ'</t>
        </is>
      </c>
      <c r="D591" s="193" t="n">
        <v>29.8</v>
      </c>
      <c r="E591" s="180">
        <f>D591*(1-$E$2)</f>
        <v>25.33</v>
      </c>
      <c r="F591" s="194">
        <f>E591*(1+$F$2)</f>
        <v>26.5965</v>
      </c>
      <c r="H591" s="46">
        <f>K591+O591+W591+AA591+AE591+AI591+AQ591+AU591+AY591+BC591</f>
        <v>0</v>
      </c>
      <c r="I591" s="59">
        <f>M591+Q591+U591+Y591+AC591+AG591+AK591+AO591+AS591+AW591+BA591+BE591</f>
        <v>0</v>
      </c>
      <c r="K591" s="108" t="n"/>
      <c r="L591" s="190">
        <f>K591*E591</f>
        <v>0</v>
      </c>
      <c r="M591" s="110" t="n"/>
      <c r="N591" s="183">
        <f>M591*F591</f>
        <v>0</v>
      </c>
      <c r="O591" s="108" t="n"/>
      <c r="P591" s="191">
        <f>O591*E591</f>
        <v>0</v>
      </c>
      <c r="Q591" s="112" t="n"/>
      <c r="R591" s="183">
        <f>Q591*F591</f>
        <v>0</v>
      </c>
      <c r="S591" s="108" t="n"/>
      <c r="T591" s="191">
        <f>S591*E591</f>
        <v>0</v>
      </c>
      <c r="U591" s="112" t="n"/>
      <c r="V591" s="183">
        <f>U591*F591</f>
        <v>0</v>
      </c>
      <c r="W591" s="108" t="n"/>
      <c r="X591" s="191">
        <f>W591*E591</f>
        <v>0</v>
      </c>
      <c r="Y591" s="112" t="n"/>
      <c r="Z591" s="183">
        <f>Y591*F591</f>
        <v>0</v>
      </c>
      <c r="AA591" s="108" t="n"/>
      <c r="AB591" s="191">
        <f>AA591*E591</f>
        <v>0</v>
      </c>
      <c r="AC591" s="112" t="n"/>
      <c r="AD591" s="183">
        <f>AC591*F591</f>
        <v>0</v>
      </c>
      <c r="AE591" s="108" t="n"/>
      <c r="AF591" s="191">
        <f>AE591*E591</f>
        <v>0</v>
      </c>
      <c r="AG591" s="112" t="n"/>
      <c r="AH591" s="183">
        <f>AG591*F591</f>
        <v>0</v>
      </c>
      <c r="AI591" s="108" t="n"/>
      <c r="AJ591" s="191">
        <f>AI591*E591</f>
        <v>0</v>
      </c>
      <c r="AK591" s="112" t="n"/>
      <c r="AL591" s="183">
        <f>AK591*F591</f>
        <v>0</v>
      </c>
      <c r="AM591" s="113" t="n"/>
      <c r="AN591" s="192">
        <f>AM591*E591</f>
        <v>0</v>
      </c>
      <c r="AO591" s="115" t="n"/>
      <c r="AP591" s="183">
        <f>AO591*F591</f>
        <v>0</v>
      </c>
      <c r="AQ591" s="113" t="n"/>
      <c r="AR591" s="192">
        <f>AQ591*E591</f>
        <v>0</v>
      </c>
      <c r="AS591" s="115" t="n"/>
      <c r="AT591" s="183">
        <f>AS591*F591</f>
        <v>0</v>
      </c>
      <c r="AU591" s="113" t="n"/>
      <c r="AV591" s="192">
        <f>AU591*E591</f>
        <v>0</v>
      </c>
      <c r="AW591" s="115" t="n"/>
      <c r="AX591" s="183">
        <f>AW591*F591</f>
        <v>0</v>
      </c>
      <c r="AY591" s="113" t="n"/>
      <c r="AZ591" s="192">
        <f>AY591*E591</f>
        <v>0</v>
      </c>
      <c r="BA591" s="115" t="n"/>
      <c r="BB591" s="183">
        <f>BA591*F591</f>
        <v>0</v>
      </c>
      <c r="BC591" s="113" t="n"/>
      <c r="BD591" s="192">
        <f>BC591*E591</f>
        <v>0</v>
      </c>
      <c r="BE591" s="115" t="n"/>
      <c r="BF591" s="183">
        <f>BE591*F591</f>
        <v>0</v>
      </c>
    </row>
    <row r="592" ht="56.4" customHeight="1">
      <c r="A592" s="19" t="inlineStr">
        <is>
          <t>08.033.0110</t>
        </is>
      </c>
      <c r="B592" s="15" t="inlineStr">
        <is>
          <t>כבלי נחושת משוריינים מסוג N2XBY/FR1 בחתך 5X2.5 ממ"ר קבועים למבנה, מונחים על סולמות או בתעלות או מושחלים בצינורות לרבות חיבור בשני הקצוות, כדוגמת "ארכה" או ש"ע</t>
        </is>
      </c>
      <c r="C592" s="14" t="inlineStr">
        <is>
          <t>מ'</t>
        </is>
      </c>
      <c r="D592" s="193" t="n">
        <v>33.9</v>
      </c>
      <c r="E592" s="180">
        <f>D592*(1-$E$2)</f>
        <v>28.814999999999998</v>
      </c>
      <c r="F592" s="194">
        <f>E592*(1+$F$2)</f>
        <v>30.25575</v>
      </c>
      <c r="H592" s="46">
        <f>K592+O592+W592+AA592+AE592+AI592+AQ592+AU592+AY592+BC592</f>
        <v>0</v>
      </c>
      <c r="I592" s="59">
        <f>M592+Q592+U592+Y592+AC592+AG592+AK592+AO592+AS592+AW592+BA592+BE592</f>
        <v>0</v>
      </c>
      <c r="K592" s="108" t="n"/>
      <c r="L592" s="190">
        <f>K592*E592</f>
        <v>0</v>
      </c>
      <c r="M592" s="110" t="n"/>
      <c r="N592" s="183">
        <f>M592*F592</f>
        <v>0</v>
      </c>
      <c r="O592" s="108" t="n"/>
      <c r="P592" s="191">
        <f>O592*E592</f>
        <v>0</v>
      </c>
      <c r="Q592" s="112" t="n"/>
      <c r="R592" s="183">
        <f>Q592*F592</f>
        <v>0</v>
      </c>
      <c r="S592" s="108" t="n"/>
      <c r="T592" s="191">
        <f>S592*E592</f>
        <v>0</v>
      </c>
      <c r="U592" s="112" t="n"/>
      <c r="V592" s="183">
        <f>U592*F592</f>
        <v>0</v>
      </c>
      <c r="W592" s="108" t="n"/>
      <c r="X592" s="191">
        <f>W592*E592</f>
        <v>0</v>
      </c>
      <c r="Y592" s="112" t="n"/>
      <c r="Z592" s="183">
        <f>Y592*F592</f>
        <v>0</v>
      </c>
      <c r="AA592" s="108" t="n"/>
      <c r="AB592" s="191">
        <f>AA592*E592</f>
        <v>0</v>
      </c>
      <c r="AC592" s="112" t="n"/>
      <c r="AD592" s="183">
        <f>AC592*F592</f>
        <v>0</v>
      </c>
      <c r="AE592" s="108" t="n"/>
      <c r="AF592" s="191">
        <f>AE592*E592</f>
        <v>0</v>
      </c>
      <c r="AG592" s="112" t="n"/>
      <c r="AH592" s="183">
        <f>AG592*F592</f>
        <v>0</v>
      </c>
      <c r="AI592" s="108" t="n"/>
      <c r="AJ592" s="191">
        <f>AI592*E592</f>
        <v>0</v>
      </c>
      <c r="AK592" s="112" t="n"/>
      <c r="AL592" s="183">
        <f>AK592*F592</f>
        <v>0</v>
      </c>
      <c r="AM592" s="113" t="n"/>
      <c r="AN592" s="192">
        <f>AM592*E592</f>
        <v>0</v>
      </c>
      <c r="AO592" s="115" t="n"/>
      <c r="AP592" s="183">
        <f>AO592*F592</f>
        <v>0</v>
      </c>
      <c r="AQ592" s="113" t="n"/>
      <c r="AR592" s="192">
        <f>AQ592*E592</f>
        <v>0</v>
      </c>
      <c r="AS592" s="115" t="n"/>
      <c r="AT592" s="183">
        <f>AS592*F592</f>
        <v>0</v>
      </c>
      <c r="AU592" s="113" t="n"/>
      <c r="AV592" s="192">
        <f>AU592*E592</f>
        <v>0</v>
      </c>
      <c r="AW592" s="115" t="n"/>
      <c r="AX592" s="183">
        <f>AW592*F592</f>
        <v>0</v>
      </c>
      <c r="AY592" s="113" t="n"/>
      <c r="AZ592" s="192">
        <f>AY592*E592</f>
        <v>0</v>
      </c>
      <c r="BA592" s="115" t="n"/>
      <c r="BB592" s="183">
        <f>BA592*F592</f>
        <v>0</v>
      </c>
      <c r="BC592" s="113" t="n"/>
      <c r="BD592" s="192">
        <f>BC592*E592</f>
        <v>0</v>
      </c>
      <c r="BE592" s="115" t="n"/>
      <c r="BF592" s="183">
        <f>BE592*F592</f>
        <v>0</v>
      </c>
    </row>
    <row r="593" ht="56.4" customHeight="1">
      <c r="A593" s="19" t="inlineStr">
        <is>
          <t>08.033.0120</t>
        </is>
      </c>
      <c r="B593" s="15" t="inlineStr">
        <is>
          <t>כבלי נחושת משוריינים מסוג N2XBY/FR1 בחתך 3X4 ממ"ר קבועים למבנה, מונחים על סולמות או בתעלות או מושחלים בצינורות לרבות חיבור בשני הקצוות, כדוגמת "ארכה" או ש"ע</t>
        </is>
      </c>
      <c r="C593" s="14" t="inlineStr">
        <is>
          <t>מ'</t>
        </is>
      </c>
      <c r="D593" s="193" t="n">
        <v>33.1</v>
      </c>
      <c r="E593" s="180">
        <f>D593*(1-$E$2)</f>
        <v>28.135</v>
      </c>
      <c r="F593" s="194">
        <f>E593*(1+$F$2)</f>
        <v>29.541750000000004</v>
      </c>
      <c r="H593" s="46">
        <f>K593+O593+W593+AA593+AE593+AI593+AQ593+AU593+AY593+BC593</f>
        <v>0</v>
      </c>
      <c r="I593" s="59">
        <f>M593+Q593+U593+Y593+AC593+AG593+AK593+AO593+AS593+AW593+BA593+BE593</f>
        <v>0</v>
      </c>
      <c r="K593" s="108" t="n"/>
      <c r="L593" s="190">
        <f>K593*E593</f>
        <v>0</v>
      </c>
      <c r="M593" s="110" t="n"/>
      <c r="N593" s="183">
        <f>M593*F593</f>
        <v>0</v>
      </c>
      <c r="O593" s="108" t="n"/>
      <c r="P593" s="191">
        <f>O593*E593</f>
        <v>0</v>
      </c>
      <c r="Q593" s="112" t="n"/>
      <c r="R593" s="183">
        <f>Q593*F593</f>
        <v>0</v>
      </c>
      <c r="S593" s="108" t="n"/>
      <c r="T593" s="191">
        <f>S593*E593</f>
        <v>0</v>
      </c>
      <c r="U593" s="112" t="n"/>
      <c r="V593" s="183">
        <f>U593*F593</f>
        <v>0</v>
      </c>
      <c r="W593" s="108" t="n"/>
      <c r="X593" s="191">
        <f>W593*E593</f>
        <v>0</v>
      </c>
      <c r="Y593" s="112" t="n"/>
      <c r="Z593" s="183">
        <f>Y593*F593</f>
        <v>0</v>
      </c>
      <c r="AA593" s="108" t="n"/>
      <c r="AB593" s="191">
        <f>AA593*E593</f>
        <v>0</v>
      </c>
      <c r="AC593" s="112" t="n"/>
      <c r="AD593" s="183">
        <f>AC593*F593</f>
        <v>0</v>
      </c>
      <c r="AE593" s="108" t="n"/>
      <c r="AF593" s="191">
        <f>AE593*E593</f>
        <v>0</v>
      </c>
      <c r="AG593" s="112" t="n"/>
      <c r="AH593" s="183">
        <f>AG593*F593</f>
        <v>0</v>
      </c>
      <c r="AI593" s="108" t="n"/>
      <c r="AJ593" s="191">
        <f>AI593*E593</f>
        <v>0</v>
      </c>
      <c r="AK593" s="112" t="n"/>
      <c r="AL593" s="183">
        <f>AK593*F593</f>
        <v>0</v>
      </c>
      <c r="AM593" s="113" t="n"/>
      <c r="AN593" s="192">
        <f>AM593*E593</f>
        <v>0</v>
      </c>
      <c r="AO593" s="115" t="n"/>
      <c r="AP593" s="183">
        <f>AO593*F593</f>
        <v>0</v>
      </c>
      <c r="AQ593" s="113" t="n"/>
      <c r="AR593" s="192">
        <f>AQ593*E593</f>
        <v>0</v>
      </c>
      <c r="AS593" s="115" t="n"/>
      <c r="AT593" s="183">
        <f>AS593*F593</f>
        <v>0</v>
      </c>
      <c r="AU593" s="113" t="n"/>
      <c r="AV593" s="192">
        <f>AU593*E593</f>
        <v>0</v>
      </c>
      <c r="AW593" s="115" t="n"/>
      <c r="AX593" s="183">
        <f>AW593*F593</f>
        <v>0</v>
      </c>
      <c r="AY593" s="113" t="n"/>
      <c r="AZ593" s="192">
        <f>AY593*E593</f>
        <v>0</v>
      </c>
      <c r="BA593" s="115" t="n"/>
      <c r="BB593" s="183">
        <f>BA593*F593</f>
        <v>0</v>
      </c>
      <c r="BC593" s="113" t="n"/>
      <c r="BD593" s="192">
        <f>BC593*E593</f>
        <v>0</v>
      </c>
      <c r="BE593" s="115" t="n"/>
      <c r="BF593" s="183">
        <f>BE593*F593</f>
        <v>0</v>
      </c>
    </row>
    <row r="594" ht="56.4" customHeight="1">
      <c r="A594" s="19" t="inlineStr">
        <is>
          <t>08.033.0130</t>
        </is>
      </c>
      <c r="B594" s="15" t="inlineStr">
        <is>
          <t>כבלי נחושת משוריינים מסוג N2XBY/FR1 בחתך 4X4 ממ"ר קבועים למבנה, מונחים על סולמות או בתעלות או מושחלים בצינורות לרבות חיבור בשני הקצוות, כדוגמת "ארכה" או ש"ע</t>
        </is>
      </c>
      <c r="C594" s="14" t="inlineStr">
        <is>
          <t>מ'</t>
        </is>
      </c>
      <c r="D594" s="193" t="n">
        <v>38.3</v>
      </c>
      <c r="E594" s="180">
        <f>D594*(1-$E$2)</f>
        <v>32.555</v>
      </c>
      <c r="F594" s="194">
        <f>E594*(1+$F$2)</f>
        <v>34.18275</v>
      </c>
      <c r="H594" s="46">
        <f>K594+O594+W594+AA594+AE594+AI594+AQ594+AU594+AY594+BC594</f>
        <v>0</v>
      </c>
      <c r="I594" s="59">
        <f>M594+Q594+U594+Y594+AC594+AG594+AK594+AO594+AS594+AW594+BA594+BE594</f>
        <v>0</v>
      </c>
      <c r="K594" s="108" t="n"/>
      <c r="L594" s="190">
        <f>K594*E594</f>
        <v>0</v>
      </c>
      <c r="M594" s="110" t="n"/>
      <c r="N594" s="183">
        <f>M594*F594</f>
        <v>0</v>
      </c>
      <c r="O594" s="108" t="n"/>
      <c r="P594" s="191">
        <f>O594*E594</f>
        <v>0</v>
      </c>
      <c r="Q594" s="112" t="n"/>
      <c r="R594" s="183">
        <f>Q594*F594</f>
        <v>0</v>
      </c>
      <c r="S594" s="108" t="n"/>
      <c r="T594" s="191">
        <f>S594*E594</f>
        <v>0</v>
      </c>
      <c r="U594" s="112" t="n"/>
      <c r="V594" s="183">
        <f>U594*F594</f>
        <v>0</v>
      </c>
      <c r="W594" s="108" t="n"/>
      <c r="X594" s="191">
        <f>W594*E594</f>
        <v>0</v>
      </c>
      <c r="Y594" s="112" t="n"/>
      <c r="Z594" s="183">
        <f>Y594*F594</f>
        <v>0</v>
      </c>
      <c r="AA594" s="108" t="n"/>
      <c r="AB594" s="191">
        <f>AA594*E594</f>
        <v>0</v>
      </c>
      <c r="AC594" s="112" t="n"/>
      <c r="AD594" s="183">
        <f>AC594*F594</f>
        <v>0</v>
      </c>
      <c r="AE594" s="108" t="n"/>
      <c r="AF594" s="191">
        <f>AE594*E594</f>
        <v>0</v>
      </c>
      <c r="AG594" s="112" t="n"/>
      <c r="AH594" s="183">
        <f>AG594*F594</f>
        <v>0</v>
      </c>
      <c r="AI594" s="108" t="n"/>
      <c r="AJ594" s="191">
        <f>AI594*E594</f>
        <v>0</v>
      </c>
      <c r="AK594" s="112" t="n"/>
      <c r="AL594" s="183">
        <f>AK594*F594</f>
        <v>0</v>
      </c>
      <c r="AM594" s="113" t="n"/>
      <c r="AN594" s="192">
        <f>AM594*E594</f>
        <v>0</v>
      </c>
      <c r="AO594" s="115" t="n"/>
      <c r="AP594" s="183">
        <f>AO594*F594</f>
        <v>0</v>
      </c>
      <c r="AQ594" s="113" t="n"/>
      <c r="AR594" s="192">
        <f>AQ594*E594</f>
        <v>0</v>
      </c>
      <c r="AS594" s="115" t="n"/>
      <c r="AT594" s="183">
        <f>AS594*F594</f>
        <v>0</v>
      </c>
      <c r="AU594" s="113" t="n"/>
      <c r="AV594" s="192">
        <f>AU594*E594</f>
        <v>0</v>
      </c>
      <c r="AW594" s="115" t="n"/>
      <c r="AX594" s="183">
        <f>AW594*F594</f>
        <v>0</v>
      </c>
      <c r="AY594" s="113" t="n"/>
      <c r="AZ594" s="192">
        <f>AY594*E594</f>
        <v>0</v>
      </c>
      <c r="BA594" s="115" t="n"/>
      <c r="BB594" s="183">
        <f>BA594*F594</f>
        <v>0</v>
      </c>
      <c r="BC594" s="113" t="n"/>
      <c r="BD594" s="192">
        <f>BC594*E594</f>
        <v>0</v>
      </c>
      <c r="BE594" s="115" t="n"/>
      <c r="BF594" s="183">
        <f>BE594*F594</f>
        <v>0</v>
      </c>
    </row>
    <row r="595" ht="56.4" customHeight="1">
      <c r="A595" s="19" t="inlineStr">
        <is>
          <t>08.033.0140</t>
        </is>
      </c>
      <c r="B595" s="15" t="inlineStr">
        <is>
          <t>כבלי נחושת משוריינים מסוג N2XBY/FR1 בחתך 5X4 ממ"ר קבועים למבנה, מונחים על סולמות או בתעלות או מושחלים בצינורות לרבות חיבור בשני הקצוות, כדוגמת "ארכה" או ש"ע</t>
        </is>
      </c>
      <c r="C595" s="14" t="inlineStr">
        <is>
          <t>מ'</t>
        </is>
      </c>
      <c r="D595" s="193" t="n">
        <v>43.6</v>
      </c>
      <c r="E595" s="180">
        <f>D595*(1-$E$2)</f>
        <v>37.06</v>
      </c>
      <c r="F595" s="194">
        <f>E595*(1+$F$2)</f>
        <v>38.913000000000004</v>
      </c>
      <c r="H595" s="46">
        <f>K595+O595+W595+AA595+AE595+AI595+AQ595+AU595+AY595+BC595</f>
        <v>0</v>
      </c>
      <c r="I595" s="59">
        <f>M595+Q595+U595+Y595+AC595+AG595+AK595+AO595+AS595+AW595+BA595+BE595</f>
        <v>0</v>
      </c>
      <c r="K595" s="108" t="n"/>
      <c r="L595" s="190">
        <f>K595*E595</f>
        <v>0</v>
      </c>
      <c r="M595" s="110" t="n"/>
      <c r="N595" s="183">
        <f>M595*F595</f>
        <v>0</v>
      </c>
      <c r="O595" s="108" t="n"/>
      <c r="P595" s="191">
        <f>O595*E595</f>
        <v>0</v>
      </c>
      <c r="Q595" s="112" t="n"/>
      <c r="R595" s="183">
        <f>Q595*F595</f>
        <v>0</v>
      </c>
      <c r="S595" s="108" t="n"/>
      <c r="T595" s="191">
        <f>S595*E595</f>
        <v>0</v>
      </c>
      <c r="U595" s="112" t="n"/>
      <c r="V595" s="183">
        <f>U595*F595</f>
        <v>0</v>
      </c>
      <c r="W595" s="108" t="n"/>
      <c r="X595" s="191">
        <f>W595*E595</f>
        <v>0</v>
      </c>
      <c r="Y595" s="112" t="n"/>
      <c r="Z595" s="183">
        <f>Y595*F595</f>
        <v>0</v>
      </c>
      <c r="AA595" s="108" t="n"/>
      <c r="AB595" s="191">
        <f>AA595*E595</f>
        <v>0</v>
      </c>
      <c r="AC595" s="112" t="n"/>
      <c r="AD595" s="183">
        <f>AC595*F595</f>
        <v>0</v>
      </c>
      <c r="AE595" s="108" t="n"/>
      <c r="AF595" s="191">
        <f>AE595*E595</f>
        <v>0</v>
      </c>
      <c r="AG595" s="112" t="n"/>
      <c r="AH595" s="183">
        <f>AG595*F595</f>
        <v>0</v>
      </c>
      <c r="AI595" s="108" t="n"/>
      <c r="AJ595" s="191">
        <f>AI595*E595</f>
        <v>0</v>
      </c>
      <c r="AK595" s="112" t="n"/>
      <c r="AL595" s="183">
        <f>AK595*F595</f>
        <v>0</v>
      </c>
      <c r="AM595" s="113" t="n"/>
      <c r="AN595" s="192">
        <f>AM595*E595</f>
        <v>0</v>
      </c>
      <c r="AO595" s="115" t="n"/>
      <c r="AP595" s="183">
        <f>AO595*F595</f>
        <v>0</v>
      </c>
      <c r="AQ595" s="113" t="n"/>
      <c r="AR595" s="192">
        <f>AQ595*E595</f>
        <v>0</v>
      </c>
      <c r="AS595" s="115" t="n"/>
      <c r="AT595" s="183">
        <f>AS595*F595</f>
        <v>0</v>
      </c>
      <c r="AU595" s="113" t="n"/>
      <c r="AV595" s="192">
        <f>AU595*E595</f>
        <v>0</v>
      </c>
      <c r="AW595" s="115" t="n"/>
      <c r="AX595" s="183">
        <f>AW595*F595</f>
        <v>0</v>
      </c>
      <c r="AY595" s="113" t="n"/>
      <c r="AZ595" s="192">
        <f>AY595*E595</f>
        <v>0</v>
      </c>
      <c r="BA595" s="115" t="n"/>
      <c r="BB595" s="183">
        <f>BA595*F595</f>
        <v>0</v>
      </c>
      <c r="BC595" s="113" t="n"/>
      <c r="BD595" s="192">
        <f>BC595*E595</f>
        <v>0</v>
      </c>
      <c r="BE595" s="115" t="n"/>
      <c r="BF595" s="183">
        <f>BE595*F595</f>
        <v>0</v>
      </c>
    </row>
    <row r="596" ht="56.4" customHeight="1">
      <c r="A596" s="19" t="inlineStr">
        <is>
          <t>08.033.0150</t>
        </is>
      </c>
      <c r="B596" s="15" t="inlineStr">
        <is>
          <t>כבלי נחושת משוריינים מסוג N2XBY/FR1 בחתך 3X6 ממ"ר קבועים למבנה, מונחים על סולמות או בתעלות או מושחלים בצינורות לרבות חיבור בשני הקצוות, כדוגמת "ארכה" או ש"ע</t>
        </is>
      </c>
      <c r="C596" s="14" t="inlineStr">
        <is>
          <t>מ'</t>
        </is>
      </c>
      <c r="D596" s="193" t="n">
        <v>41</v>
      </c>
      <c r="E596" s="180">
        <f>D596*(1-$E$2)</f>
        <v>34.85</v>
      </c>
      <c r="F596" s="194">
        <f>E596*(1+$F$2)</f>
        <v>36.5925</v>
      </c>
      <c r="H596" s="46">
        <f>K596+O596+W596+AA596+AE596+AI596+AQ596+AU596+AY596+BC596</f>
        <v>0</v>
      </c>
      <c r="I596" s="59">
        <f>M596+Q596+U596+Y596+AC596+AG596+AK596+AO596+AS596+AW596+BA596+BE596</f>
        <v>0</v>
      </c>
      <c r="K596" s="108" t="n"/>
      <c r="L596" s="190">
        <f>K596*E596</f>
        <v>0</v>
      </c>
      <c r="M596" s="110" t="n"/>
      <c r="N596" s="183">
        <f>M596*F596</f>
        <v>0</v>
      </c>
      <c r="O596" s="108" t="n"/>
      <c r="P596" s="191">
        <f>O596*E596</f>
        <v>0</v>
      </c>
      <c r="Q596" s="112" t="n"/>
      <c r="R596" s="183">
        <f>Q596*F596</f>
        <v>0</v>
      </c>
      <c r="S596" s="108" t="n"/>
      <c r="T596" s="191">
        <f>S596*E596</f>
        <v>0</v>
      </c>
      <c r="U596" s="112" t="n"/>
      <c r="V596" s="183">
        <f>U596*F596</f>
        <v>0</v>
      </c>
      <c r="W596" s="108" t="n"/>
      <c r="X596" s="191">
        <f>W596*E596</f>
        <v>0</v>
      </c>
      <c r="Y596" s="112" t="n"/>
      <c r="Z596" s="183">
        <f>Y596*F596</f>
        <v>0</v>
      </c>
      <c r="AA596" s="108" t="n"/>
      <c r="AB596" s="191">
        <f>AA596*E596</f>
        <v>0</v>
      </c>
      <c r="AC596" s="112" t="n"/>
      <c r="AD596" s="183">
        <f>AC596*F596</f>
        <v>0</v>
      </c>
      <c r="AE596" s="108" t="n"/>
      <c r="AF596" s="191">
        <f>AE596*E596</f>
        <v>0</v>
      </c>
      <c r="AG596" s="112" t="n"/>
      <c r="AH596" s="183">
        <f>AG596*F596</f>
        <v>0</v>
      </c>
      <c r="AI596" s="108" t="n"/>
      <c r="AJ596" s="191">
        <f>AI596*E596</f>
        <v>0</v>
      </c>
      <c r="AK596" s="112" t="n"/>
      <c r="AL596" s="183">
        <f>AK596*F596</f>
        <v>0</v>
      </c>
      <c r="AM596" s="113" t="n"/>
      <c r="AN596" s="192">
        <f>AM596*E596</f>
        <v>0</v>
      </c>
      <c r="AO596" s="115" t="n"/>
      <c r="AP596" s="183">
        <f>AO596*F596</f>
        <v>0</v>
      </c>
      <c r="AQ596" s="113" t="n"/>
      <c r="AR596" s="192">
        <f>AQ596*E596</f>
        <v>0</v>
      </c>
      <c r="AS596" s="115" t="n"/>
      <c r="AT596" s="183">
        <f>AS596*F596</f>
        <v>0</v>
      </c>
      <c r="AU596" s="113" t="n"/>
      <c r="AV596" s="192">
        <f>AU596*E596</f>
        <v>0</v>
      </c>
      <c r="AW596" s="115" t="n"/>
      <c r="AX596" s="183">
        <f>AW596*F596</f>
        <v>0</v>
      </c>
      <c r="AY596" s="113" t="n"/>
      <c r="AZ596" s="192">
        <f>AY596*E596</f>
        <v>0</v>
      </c>
      <c r="BA596" s="115" t="n"/>
      <c r="BB596" s="183">
        <f>BA596*F596</f>
        <v>0</v>
      </c>
      <c r="BC596" s="113" t="n"/>
      <c r="BD596" s="192">
        <f>BC596*E596</f>
        <v>0</v>
      </c>
      <c r="BE596" s="115" t="n"/>
      <c r="BF596" s="183">
        <f>BE596*F596</f>
        <v>0</v>
      </c>
    </row>
    <row r="597" ht="56.4" customHeight="1">
      <c r="A597" s="19" t="inlineStr">
        <is>
          <t>08.033.0160</t>
        </is>
      </c>
      <c r="B597" s="15" t="inlineStr">
        <is>
          <t>כבלי נחושת משוריינים מסוג N2XBY/FR1 בחתך 4X6 ממ"ר קבועים למבנה, מונחים על סולמות או בתעלות או מושחלים בצינורות לרבות חיבור בשני הקצוות, כדוגמת "ארכה" או ש"ע</t>
        </is>
      </c>
      <c r="C597" s="14" t="inlineStr">
        <is>
          <t>מ'</t>
        </is>
      </c>
      <c r="D597" s="193" t="n">
        <v>49</v>
      </c>
      <c r="E597" s="180">
        <f>D597*(1-$E$2)</f>
        <v>41.65</v>
      </c>
      <c r="F597" s="194">
        <f>E597*(1+$F$2)</f>
        <v>43.7325</v>
      </c>
      <c r="H597" s="46">
        <f>K597+O597+W597+AA597+AE597+AI597+AQ597+AU597+AY597+BC597</f>
        <v>0</v>
      </c>
      <c r="I597" s="59">
        <f>M597+Q597+U597+Y597+AC597+AG597+AK597+AO597+AS597+AW597+BA597+BE597</f>
        <v>0</v>
      </c>
      <c r="K597" s="108" t="n"/>
      <c r="L597" s="190">
        <f>K597*E597</f>
        <v>0</v>
      </c>
      <c r="M597" s="110" t="n"/>
      <c r="N597" s="183">
        <f>M597*F597</f>
        <v>0</v>
      </c>
      <c r="O597" s="108" t="n"/>
      <c r="P597" s="191">
        <f>O597*E597</f>
        <v>0</v>
      </c>
      <c r="Q597" s="112" t="n"/>
      <c r="R597" s="183">
        <f>Q597*F597</f>
        <v>0</v>
      </c>
      <c r="S597" s="108" t="n"/>
      <c r="T597" s="191">
        <f>S597*E597</f>
        <v>0</v>
      </c>
      <c r="U597" s="112" t="n"/>
      <c r="V597" s="183">
        <f>U597*F597</f>
        <v>0</v>
      </c>
      <c r="W597" s="108" t="n"/>
      <c r="X597" s="191">
        <f>W597*E597</f>
        <v>0</v>
      </c>
      <c r="Y597" s="112" t="n"/>
      <c r="Z597" s="183">
        <f>Y597*F597</f>
        <v>0</v>
      </c>
      <c r="AA597" s="108" t="n"/>
      <c r="AB597" s="191">
        <f>AA597*E597</f>
        <v>0</v>
      </c>
      <c r="AC597" s="112" t="n"/>
      <c r="AD597" s="183">
        <f>AC597*F597</f>
        <v>0</v>
      </c>
      <c r="AE597" s="108" t="n"/>
      <c r="AF597" s="191">
        <f>AE597*E597</f>
        <v>0</v>
      </c>
      <c r="AG597" s="112" t="n"/>
      <c r="AH597" s="183">
        <f>AG597*F597</f>
        <v>0</v>
      </c>
      <c r="AI597" s="108" t="n"/>
      <c r="AJ597" s="191">
        <f>AI597*E597</f>
        <v>0</v>
      </c>
      <c r="AK597" s="112" t="n"/>
      <c r="AL597" s="183">
        <f>AK597*F597</f>
        <v>0</v>
      </c>
      <c r="AM597" s="113" t="n"/>
      <c r="AN597" s="192">
        <f>AM597*E597</f>
        <v>0</v>
      </c>
      <c r="AO597" s="115" t="n"/>
      <c r="AP597" s="183">
        <f>AO597*F597</f>
        <v>0</v>
      </c>
      <c r="AQ597" s="113" t="n"/>
      <c r="AR597" s="192">
        <f>AQ597*E597</f>
        <v>0</v>
      </c>
      <c r="AS597" s="115" t="n"/>
      <c r="AT597" s="183">
        <f>AS597*F597</f>
        <v>0</v>
      </c>
      <c r="AU597" s="113" t="n"/>
      <c r="AV597" s="192">
        <f>AU597*E597</f>
        <v>0</v>
      </c>
      <c r="AW597" s="115" t="n"/>
      <c r="AX597" s="183">
        <f>AW597*F597</f>
        <v>0</v>
      </c>
      <c r="AY597" s="113" t="n"/>
      <c r="AZ597" s="192">
        <f>AY597*E597</f>
        <v>0</v>
      </c>
      <c r="BA597" s="115" t="n"/>
      <c r="BB597" s="183">
        <f>BA597*F597</f>
        <v>0</v>
      </c>
      <c r="BC597" s="113" t="n"/>
      <c r="BD597" s="192">
        <f>BC597*E597</f>
        <v>0</v>
      </c>
      <c r="BE597" s="115" t="n"/>
      <c r="BF597" s="183">
        <f>BE597*F597</f>
        <v>0</v>
      </c>
    </row>
    <row r="598" ht="56.4" customHeight="1">
      <c r="A598" s="19" t="inlineStr">
        <is>
          <t>08.033.0170</t>
        </is>
      </c>
      <c r="B598" s="15" t="inlineStr">
        <is>
          <t>כבלי נחושת משוריינים מסוג N2XBY/FR1 בחתך 5X6 ממ"ר קבועים למבנה, מונחים על סולמות או בתעלות או מושחלים בצינורות לרבות חיבור בשני הקצוות, כדוגמת "ארכה" או ש"ע</t>
        </is>
      </c>
      <c r="C598" s="14" t="inlineStr">
        <is>
          <t>מ'</t>
        </is>
      </c>
      <c r="D598" s="193" t="n">
        <v>59</v>
      </c>
      <c r="E598" s="180">
        <f>D598*(1-$E$2)</f>
        <v>50.15</v>
      </c>
      <c r="F598" s="194">
        <f>E598*(1+$F$2)</f>
        <v>52.6575</v>
      </c>
      <c r="H598" s="46">
        <f>K598+O598+W598+AA598+AE598+AI598+AQ598+AU598+AY598+BC598</f>
        <v>0</v>
      </c>
      <c r="I598" s="59">
        <f>M598+Q598+U598+Y598+AC598+AG598+AK598+AO598+AS598+AW598+BA598+BE598</f>
        <v>0</v>
      </c>
      <c r="K598" s="108" t="n"/>
      <c r="L598" s="190">
        <f>K598*E598</f>
        <v>0</v>
      </c>
      <c r="M598" s="110" t="n"/>
      <c r="N598" s="183">
        <f>M598*F598</f>
        <v>0</v>
      </c>
      <c r="O598" s="108" t="n"/>
      <c r="P598" s="191">
        <f>O598*E598</f>
        <v>0</v>
      </c>
      <c r="Q598" s="112" t="n"/>
      <c r="R598" s="183">
        <f>Q598*F598</f>
        <v>0</v>
      </c>
      <c r="S598" s="108" t="n"/>
      <c r="T598" s="191">
        <f>S598*E598</f>
        <v>0</v>
      </c>
      <c r="U598" s="112" t="n"/>
      <c r="V598" s="183">
        <f>U598*F598</f>
        <v>0</v>
      </c>
      <c r="W598" s="108" t="n"/>
      <c r="X598" s="191">
        <f>W598*E598</f>
        <v>0</v>
      </c>
      <c r="Y598" s="112" t="n"/>
      <c r="Z598" s="183">
        <f>Y598*F598</f>
        <v>0</v>
      </c>
      <c r="AA598" s="108" t="n"/>
      <c r="AB598" s="191">
        <f>AA598*E598</f>
        <v>0</v>
      </c>
      <c r="AC598" s="112" t="n"/>
      <c r="AD598" s="183">
        <f>AC598*F598</f>
        <v>0</v>
      </c>
      <c r="AE598" s="108" t="n"/>
      <c r="AF598" s="191">
        <f>AE598*E598</f>
        <v>0</v>
      </c>
      <c r="AG598" s="112" t="n"/>
      <c r="AH598" s="183">
        <f>AG598*F598</f>
        <v>0</v>
      </c>
      <c r="AI598" s="108" t="n"/>
      <c r="AJ598" s="191">
        <f>AI598*E598</f>
        <v>0</v>
      </c>
      <c r="AK598" s="112" t="n"/>
      <c r="AL598" s="183">
        <f>AK598*F598</f>
        <v>0</v>
      </c>
      <c r="AM598" s="113" t="n"/>
      <c r="AN598" s="192">
        <f>AM598*E598</f>
        <v>0</v>
      </c>
      <c r="AO598" s="115" t="n"/>
      <c r="AP598" s="183">
        <f>AO598*F598</f>
        <v>0</v>
      </c>
      <c r="AQ598" s="113" t="n"/>
      <c r="AR598" s="192">
        <f>AQ598*E598</f>
        <v>0</v>
      </c>
      <c r="AS598" s="115" t="n"/>
      <c r="AT598" s="183">
        <f>AS598*F598</f>
        <v>0</v>
      </c>
      <c r="AU598" s="113" t="n"/>
      <c r="AV598" s="192">
        <f>AU598*E598</f>
        <v>0</v>
      </c>
      <c r="AW598" s="115" t="n"/>
      <c r="AX598" s="183">
        <f>AW598*F598</f>
        <v>0</v>
      </c>
      <c r="AY598" s="113" t="n"/>
      <c r="AZ598" s="192">
        <f>AY598*E598</f>
        <v>0</v>
      </c>
      <c r="BA598" s="115" t="n"/>
      <c r="BB598" s="183">
        <f>BA598*F598</f>
        <v>0</v>
      </c>
      <c r="BC598" s="113" t="n"/>
      <c r="BD598" s="192">
        <f>BC598*E598</f>
        <v>0</v>
      </c>
      <c r="BE598" s="115" t="n"/>
      <c r="BF598" s="183">
        <f>BE598*F598</f>
        <v>0</v>
      </c>
    </row>
    <row r="599" ht="56.4" customHeight="1">
      <c r="A599" s="19" t="inlineStr">
        <is>
          <t>08.033.0180</t>
        </is>
      </c>
      <c r="B599" s="15" t="inlineStr">
        <is>
          <t>כבלי נחושת משוריינים מסוג N2XBY/FR1 בחתך 3X10 ממ"ר קבועים למבנה, מונחים על סולמות או בתעלות או מושחלים בצינורות לרבות חיבור בשני הקצוות, כדוגמת "ארכה" או ש"ע</t>
        </is>
      </c>
      <c r="C599" s="14" t="inlineStr">
        <is>
          <t>מ'</t>
        </is>
      </c>
      <c r="D599" s="193" t="n">
        <v>59</v>
      </c>
      <c r="E599" s="180">
        <f>D599*(1-$E$2)</f>
        <v>50.15</v>
      </c>
      <c r="F599" s="194">
        <f>E599*(1+$F$2)</f>
        <v>52.6575</v>
      </c>
      <c r="H599" s="46">
        <f>K599+O599+W599+AA599+AE599+AI599+AQ599+AU599+AY599+BC599</f>
        <v>0</v>
      </c>
      <c r="I599" s="59">
        <f>M599+Q599+U599+Y599+AC599+AG599+AK599+AO599+AS599+AW599+BA599+BE599</f>
        <v>0</v>
      </c>
      <c r="K599" s="108" t="n"/>
      <c r="L599" s="190">
        <f>K599*E599</f>
        <v>0</v>
      </c>
      <c r="M599" s="110" t="n"/>
      <c r="N599" s="183">
        <f>M599*F599</f>
        <v>0</v>
      </c>
      <c r="O599" s="108" t="n"/>
      <c r="P599" s="191">
        <f>O599*E599</f>
        <v>0</v>
      </c>
      <c r="Q599" s="112" t="n"/>
      <c r="R599" s="183">
        <f>Q599*F599</f>
        <v>0</v>
      </c>
      <c r="S599" s="108" t="n"/>
      <c r="T599" s="191">
        <f>S599*E599</f>
        <v>0</v>
      </c>
      <c r="U599" s="112" t="n"/>
      <c r="V599" s="183">
        <f>U599*F599</f>
        <v>0</v>
      </c>
      <c r="W599" s="108" t="n"/>
      <c r="X599" s="191">
        <f>W599*E599</f>
        <v>0</v>
      </c>
      <c r="Y599" s="112" t="n"/>
      <c r="Z599" s="183">
        <f>Y599*F599</f>
        <v>0</v>
      </c>
      <c r="AA599" s="108" t="n"/>
      <c r="AB599" s="191">
        <f>AA599*E599</f>
        <v>0</v>
      </c>
      <c r="AC599" s="112" t="n"/>
      <c r="AD599" s="183">
        <f>AC599*F599</f>
        <v>0</v>
      </c>
      <c r="AE599" s="108" t="n"/>
      <c r="AF599" s="191">
        <f>AE599*E599</f>
        <v>0</v>
      </c>
      <c r="AG599" s="112" t="n"/>
      <c r="AH599" s="183">
        <f>AG599*F599</f>
        <v>0</v>
      </c>
      <c r="AI599" s="108" t="n"/>
      <c r="AJ599" s="191">
        <f>AI599*E599</f>
        <v>0</v>
      </c>
      <c r="AK599" s="112" t="n"/>
      <c r="AL599" s="183">
        <f>AK599*F599</f>
        <v>0</v>
      </c>
      <c r="AM599" s="113" t="n"/>
      <c r="AN599" s="192">
        <f>AM599*E599</f>
        <v>0</v>
      </c>
      <c r="AO599" s="115" t="n"/>
      <c r="AP599" s="183">
        <f>AO599*F599</f>
        <v>0</v>
      </c>
      <c r="AQ599" s="113" t="n"/>
      <c r="AR599" s="192">
        <f>AQ599*E599</f>
        <v>0</v>
      </c>
      <c r="AS599" s="115" t="n"/>
      <c r="AT599" s="183">
        <f>AS599*F599</f>
        <v>0</v>
      </c>
      <c r="AU599" s="113" t="n"/>
      <c r="AV599" s="192">
        <f>AU599*E599</f>
        <v>0</v>
      </c>
      <c r="AW599" s="115" t="n"/>
      <c r="AX599" s="183">
        <f>AW599*F599</f>
        <v>0</v>
      </c>
      <c r="AY599" s="113" t="n"/>
      <c r="AZ599" s="192">
        <f>AY599*E599</f>
        <v>0</v>
      </c>
      <c r="BA599" s="115" t="n"/>
      <c r="BB599" s="183">
        <f>BA599*F599</f>
        <v>0</v>
      </c>
      <c r="BC599" s="113" t="n"/>
      <c r="BD599" s="192">
        <f>BC599*E599</f>
        <v>0</v>
      </c>
      <c r="BE599" s="115" t="n"/>
      <c r="BF599" s="183">
        <f>BE599*F599</f>
        <v>0</v>
      </c>
    </row>
    <row r="600" ht="56.4" customHeight="1">
      <c r="A600" s="19" t="inlineStr">
        <is>
          <t>08.033.0190</t>
        </is>
      </c>
      <c r="B600" s="15" t="inlineStr">
        <is>
          <t>כבלי נחושת משוריינים מסוג N2XBY/FR1 בחתך 4X10 ממ"ר קבועים למבנה, מונחים על סולמות או בתעלות או מושחלים בצינורות לרבות חיבור בשני הקצוות, כדוגמת "ארכה" או ש"ע</t>
        </is>
      </c>
      <c r="C600" s="14" t="inlineStr">
        <is>
          <t>מ'</t>
        </is>
      </c>
      <c r="D600" s="193" t="n">
        <v>72</v>
      </c>
      <c r="E600" s="180">
        <f>D600*(1-$E$2)</f>
        <v>61.199999999999996</v>
      </c>
      <c r="F600" s="194">
        <f>E600*(1+$F$2)</f>
        <v>64.26</v>
      </c>
      <c r="H600" s="46">
        <f>K600+O600+W600+AA600+AE600+AI600+AQ600+AU600+AY600+BC600</f>
        <v>0</v>
      </c>
      <c r="I600" s="59">
        <f>M600+Q600+U600+Y600+AC600+AG600+AK600+AO600+AS600+AW600+BA600+BE600</f>
        <v>0</v>
      </c>
      <c r="K600" s="108" t="n"/>
      <c r="L600" s="190">
        <f>K600*E600</f>
        <v>0</v>
      </c>
      <c r="M600" s="110" t="n"/>
      <c r="N600" s="183">
        <f>M600*F600</f>
        <v>0</v>
      </c>
      <c r="O600" s="108" t="n"/>
      <c r="P600" s="191">
        <f>O600*E600</f>
        <v>0</v>
      </c>
      <c r="Q600" s="112" t="n"/>
      <c r="R600" s="183">
        <f>Q600*F600</f>
        <v>0</v>
      </c>
      <c r="S600" s="108" t="n"/>
      <c r="T600" s="191">
        <f>S600*E600</f>
        <v>0</v>
      </c>
      <c r="U600" s="112" t="n"/>
      <c r="V600" s="183">
        <f>U600*F600</f>
        <v>0</v>
      </c>
      <c r="W600" s="108" t="n"/>
      <c r="X600" s="191">
        <f>W600*E600</f>
        <v>0</v>
      </c>
      <c r="Y600" s="112" t="n"/>
      <c r="Z600" s="183">
        <f>Y600*F600</f>
        <v>0</v>
      </c>
      <c r="AA600" s="108" t="n"/>
      <c r="AB600" s="191">
        <f>AA600*E600</f>
        <v>0</v>
      </c>
      <c r="AC600" s="112" t="n"/>
      <c r="AD600" s="183">
        <f>AC600*F600</f>
        <v>0</v>
      </c>
      <c r="AE600" s="108" t="n"/>
      <c r="AF600" s="191">
        <f>AE600*E600</f>
        <v>0</v>
      </c>
      <c r="AG600" s="112" t="n"/>
      <c r="AH600" s="183">
        <f>AG600*F600</f>
        <v>0</v>
      </c>
      <c r="AI600" s="108" t="n"/>
      <c r="AJ600" s="191">
        <f>AI600*E600</f>
        <v>0</v>
      </c>
      <c r="AK600" s="112" t="n"/>
      <c r="AL600" s="183">
        <f>AK600*F600</f>
        <v>0</v>
      </c>
      <c r="AM600" s="113" t="n"/>
      <c r="AN600" s="192">
        <f>AM600*E600</f>
        <v>0</v>
      </c>
      <c r="AO600" s="115" t="n"/>
      <c r="AP600" s="183">
        <f>AO600*F600</f>
        <v>0</v>
      </c>
      <c r="AQ600" s="113" t="n"/>
      <c r="AR600" s="192">
        <f>AQ600*E600</f>
        <v>0</v>
      </c>
      <c r="AS600" s="115" t="n"/>
      <c r="AT600" s="183">
        <f>AS600*F600</f>
        <v>0</v>
      </c>
      <c r="AU600" s="113" t="n"/>
      <c r="AV600" s="192">
        <f>AU600*E600</f>
        <v>0</v>
      </c>
      <c r="AW600" s="115" t="n"/>
      <c r="AX600" s="183">
        <f>AW600*F600</f>
        <v>0</v>
      </c>
      <c r="AY600" s="113" t="n"/>
      <c r="AZ600" s="192">
        <f>AY600*E600</f>
        <v>0</v>
      </c>
      <c r="BA600" s="115" t="n"/>
      <c r="BB600" s="183">
        <f>BA600*F600</f>
        <v>0</v>
      </c>
      <c r="BC600" s="113" t="n"/>
      <c r="BD600" s="192">
        <f>BC600*E600</f>
        <v>0</v>
      </c>
      <c r="BE600" s="115" t="n"/>
      <c r="BF600" s="183">
        <f>BE600*F600</f>
        <v>0</v>
      </c>
    </row>
    <row r="601" ht="56.4" customHeight="1">
      <c r="A601" s="19" t="inlineStr">
        <is>
          <t>08.033.0200</t>
        </is>
      </c>
      <c r="B601" s="15" t="inlineStr">
        <is>
          <t>כבלי נחושת משוריינים מסוג N2XBY/FR1 בחתך 5X10 ממ"ר קבועים למבנה, מונחים על סולמות או בתעלות או מושחלים בצינורות לרבות חיבור בשני הקצוות, כדוגמת "ארכה" או ש"ע</t>
        </is>
      </c>
      <c r="C601" s="14" t="inlineStr">
        <is>
          <t>מ'</t>
        </is>
      </c>
      <c r="D601" s="193" t="n">
        <v>83</v>
      </c>
      <c r="E601" s="180">
        <f>D601*(1-$E$2)</f>
        <v>70.55</v>
      </c>
      <c r="F601" s="194">
        <f>E601*(1+$F$2)</f>
        <v>74.0775</v>
      </c>
      <c r="H601" s="46">
        <f>K601+O601+W601+AA601+AE601+AI601+AQ601+AU601+AY601+BC601</f>
        <v>0</v>
      </c>
      <c r="I601" s="59">
        <f>M601+Q601+U601+Y601+AC601+AG601+AK601+AO601+AS601+AW601+BA601+BE601</f>
        <v>0</v>
      </c>
      <c r="K601" s="108" t="n"/>
      <c r="L601" s="190">
        <f>K601*E601</f>
        <v>0</v>
      </c>
      <c r="M601" s="110" t="n"/>
      <c r="N601" s="183">
        <f>M601*F601</f>
        <v>0</v>
      </c>
      <c r="O601" s="108" t="n"/>
      <c r="P601" s="191">
        <f>O601*E601</f>
        <v>0</v>
      </c>
      <c r="Q601" s="112" t="n"/>
      <c r="R601" s="183">
        <f>Q601*F601</f>
        <v>0</v>
      </c>
      <c r="S601" s="108" t="n"/>
      <c r="T601" s="191">
        <f>S601*E601</f>
        <v>0</v>
      </c>
      <c r="U601" s="112" t="n"/>
      <c r="V601" s="183">
        <f>U601*F601</f>
        <v>0</v>
      </c>
      <c r="W601" s="108" t="n"/>
      <c r="X601" s="191">
        <f>W601*E601</f>
        <v>0</v>
      </c>
      <c r="Y601" s="112" t="n"/>
      <c r="Z601" s="183">
        <f>Y601*F601</f>
        <v>0</v>
      </c>
      <c r="AA601" s="108" t="n"/>
      <c r="AB601" s="191">
        <f>AA601*E601</f>
        <v>0</v>
      </c>
      <c r="AC601" s="112" t="n"/>
      <c r="AD601" s="183">
        <f>AC601*F601</f>
        <v>0</v>
      </c>
      <c r="AE601" s="108" t="n"/>
      <c r="AF601" s="191">
        <f>AE601*E601</f>
        <v>0</v>
      </c>
      <c r="AG601" s="112" t="n"/>
      <c r="AH601" s="183">
        <f>AG601*F601</f>
        <v>0</v>
      </c>
      <c r="AI601" s="108" t="n"/>
      <c r="AJ601" s="191">
        <f>AI601*E601</f>
        <v>0</v>
      </c>
      <c r="AK601" s="112" t="n"/>
      <c r="AL601" s="183">
        <f>AK601*F601</f>
        <v>0</v>
      </c>
      <c r="AM601" s="113" t="n"/>
      <c r="AN601" s="192">
        <f>AM601*E601</f>
        <v>0</v>
      </c>
      <c r="AO601" s="115" t="n"/>
      <c r="AP601" s="183">
        <f>AO601*F601</f>
        <v>0</v>
      </c>
      <c r="AQ601" s="113" t="n"/>
      <c r="AR601" s="192">
        <f>AQ601*E601</f>
        <v>0</v>
      </c>
      <c r="AS601" s="115" t="n"/>
      <c r="AT601" s="183">
        <f>AS601*F601</f>
        <v>0</v>
      </c>
      <c r="AU601" s="113" t="n"/>
      <c r="AV601" s="192">
        <f>AU601*E601</f>
        <v>0</v>
      </c>
      <c r="AW601" s="115" t="n"/>
      <c r="AX601" s="183">
        <f>AW601*F601</f>
        <v>0</v>
      </c>
      <c r="AY601" s="113" t="n"/>
      <c r="AZ601" s="192">
        <f>AY601*E601</f>
        <v>0</v>
      </c>
      <c r="BA601" s="115" t="n"/>
      <c r="BB601" s="183">
        <f>BA601*F601</f>
        <v>0</v>
      </c>
      <c r="BC601" s="113" t="n"/>
      <c r="BD601" s="192">
        <f>BC601*E601</f>
        <v>0</v>
      </c>
      <c r="BE601" s="115" t="n"/>
      <c r="BF601" s="183">
        <f>BE601*F601</f>
        <v>0</v>
      </c>
    </row>
    <row r="602" ht="56.4" customHeight="1">
      <c r="A602" s="19" t="inlineStr">
        <is>
          <t>08.033.0210</t>
        </is>
      </c>
      <c r="B602" s="15" t="inlineStr">
        <is>
          <t>כבלי נחושת משוריינים מסוג N2XBY/FR1 בחתך 3X16 ממ"ר קבועים למבנה, מונחים על סולמות או בתעלות או מושחלים בצינורות לרבות חיבור בשני הקצוות, כדוגמת "ארכה" או ש"ע</t>
        </is>
      </c>
      <c r="C602" s="14" t="inlineStr">
        <is>
          <t>מ'</t>
        </is>
      </c>
      <c r="D602" s="193" t="n">
        <v>80</v>
      </c>
      <c r="E602" s="180">
        <f>D602*(1-$E$2)</f>
        <v>68</v>
      </c>
      <c r="F602" s="194">
        <f>E602*(1+$F$2)</f>
        <v>71.4</v>
      </c>
      <c r="H602" s="46">
        <f>K602+O602+W602+AA602+AE602+AI602+AQ602+AU602+AY602+BC602</f>
        <v>0</v>
      </c>
      <c r="I602" s="59">
        <f>M602+Q602+U602+Y602+AC602+AG602+AK602+AO602+AS602+AW602+BA602+BE602</f>
        <v>0</v>
      </c>
      <c r="K602" s="108" t="n"/>
      <c r="L602" s="190">
        <f>K602*E602</f>
        <v>0</v>
      </c>
      <c r="M602" s="110" t="n"/>
      <c r="N602" s="183">
        <f>M602*F602</f>
        <v>0</v>
      </c>
      <c r="O602" s="108" t="n"/>
      <c r="P602" s="191">
        <f>O602*E602</f>
        <v>0</v>
      </c>
      <c r="Q602" s="112" t="n"/>
      <c r="R602" s="183">
        <f>Q602*F602</f>
        <v>0</v>
      </c>
      <c r="S602" s="108" t="n"/>
      <c r="T602" s="191">
        <f>S602*E602</f>
        <v>0</v>
      </c>
      <c r="U602" s="112" t="n"/>
      <c r="V602" s="183">
        <f>U602*F602</f>
        <v>0</v>
      </c>
      <c r="W602" s="108" t="n"/>
      <c r="X602" s="191">
        <f>W602*E602</f>
        <v>0</v>
      </c>
      <c r="Y602" s="112" t="n"/>
      <c r="Z602" s="183">
        <f>Y602*F602</f>
        <v>0</v>
      </c>
      <c r="AA602" s="108" t="n"/>
      <c r="AB602" s="191">
        <f>AA602*E602</f>
        <v>0</v>
      </c>
      <c r="AC602" s="112" t="n"/>
      <c r="AD602" s="183">
        <f>AC602*F602</f>
        <v>0</v>
      </c>
      <c r="AE602" s="108" t="n"/>
      <c r="AF602" s="191">
        <f>AE602*E602</f>
        <v>0</v>
      </c>
      <c r="AG602" s="112" t="n"/>
      <c r="AH602" s="183">
        <f>AG602*F602</f>
        <v>0</v>
      </c>
      <c r="AI602" s="108" t="n"/>
      <c r="AJ602" s="191">
        <f>AI602*E602</f>
        <v>0</v>
      </c>
      <c r="AK602" s="112" t="n"/>
      <c r="AL602" s="183">
        <f>AK602*F602</f>
        <v>0</v>
      </c>
      <c r="AM602" s="113" t="n"/>
      <c r="AN602" s="192">
        <f>AM602*E602</f>
        <v>0</v>
      </c>
      <c r="AO602" s="115" t="n"/>
      <c r="AP602" s="183">
        <f>AO602*F602</f>
        <v>0</v>
      </c>
      <c r="AQ602" s="113" t="n"/>
      <c r="AR602" s="192">
        <f>AQ602*E602</f>
        <v>0</v>
      </c>
      <c r="AS602" s="115" t="n"/>
      <c r="AT602" s="183">
        <f>AS602*F602</f>
        <v>0</v>
      </c>
      <c r="AU602" s="113" t="n"/>
      <c r="AV602" s="192">
        <f>AU602*E602</f>
        <v>0</v>
      </c>
      <c r="AW602" s="115" t="n"/>
      <c r="AX602" s="183">
        <f>AW602*F602</f>
        <v>0</v>
      </c>
      <c r="AY602" s="113" t="n"/>
      <c r="AZ602" s="192">
        <f>AY602*E602</f>
        <v>0</v>
      </c>
      <c r="BA602" s="115" t="n"/>
      <c r="BB602" s="183">
        <f>BA602*F602</f>
        <v>0</v>
      </c>
      <c r="BC602" s="113" t="n"/>
      <c r="BD602" s="192">
        <f>BC602*E602</f>
        <v>0</v>
      </c>
      <c r="BE602" s="115" t="n"/>
      <c r="BF602" s="183">
        <f>BE602*F602</f>
        <v>0</v>
      </c>
    </row>
    <row r="603" ht="56.4" customHeight="1">
      <c r="A603" s="19" t="inlineStr">
        <is>
          <t>08.033.0220</t>
        </is>
      </c>
      <c r="B603" s="15" t="inlineStr">
        <is>
          <t>כבלי נחושת משוריינים מסוג N2XBY/FR1 בחתך 4X16 ממ"ר קבועים למבנה, מונחים על סולמות או בתעלות או מושחלים בצינורות לרבות חיבור בשני הקצוות, כדוגמת "ארכה" או ש"ע</t>
        </is>
      </c>
      <c r="C603" s="14" t="inlineStr">
        <is>
          <t>מ'</t>
        </is>
      </c>
      <c r="D603" s="193" t="n">
        <v>97</v>
      </c>
      <c r="E603" s="180">
        <f>D603*(1-$E$2)</f>
        <v>82.45</v>
      </c>
      <c r="F603" s="194">
        <f>E603*(1+$F$2)</f>
        <v>86.5725</v>
      </c>
      <c r="H603" s="46">
        <f>K603+O603+W603+AA603+AE603+AI603+AQ603+AU603+AY603+BC603</f>
        <v>0</v>
      </c>
      <c r="I603" s="59">
        <f>M603+Q603+U603+Y603+AC603+AG603+AK603+AO603+AS603+AW603+BA603+BE603</f>
        <v>0</v>
      </c>
      <c r="K603" s="108" t="n"/>
      <c r="L603" s="190">
        <f>K603*E603</f>
        <v>0</v>
      </c>
      <c r="M603" s="110" t="n"/>
      <c r="N603" s="183">
        <f>M603*F603</f>
        <v>0</v>
      </c>
      <c r="O603" s="108" t="n"/>
      <c r="P603" s="191">
        <f>O603*E603</f>
        <v>0</v>
      </c>
      <c r="Q603" s="112" t="n"/>
      <c r="R603" s="183">
        <f>Q603*F603</f>
        <v>0</v>
      </c>
      <c r="S603" s="108" t="n"/>
      <c r="T603" s="191">
        <f>S603*E603</f>
        <v>0</v>
      </c>
      <c r="U603" s="112" t="n"/>
      <c r="V603" s="183">
        <f>U603*F603</f>
        <v>0</v>
      </c>
      <c r="W603" s="108" t="n"/>
      <c r="X603" s="191">
        <f>W603*E603</f>
        <v>0</v>
      </c>
      <c r="Y603" s="112" t="n"/>
      <c r="Z603" s="183">
        <f>Y603*F603</f>
        <v>0</v>
      </c>
      <c r="AA603" s="108" t="n"/>
      <c r="AB603" s="191">
        <f>AA603*E603</f>
        <v>0</v>
      </c>
      <c r="AC603" s="112" t="n"/>
      <c r="AD603" s="183">
        <f>AC603*F603</f>
        <v>0</v>
      </c>
      <c r="AE603" s="108" t="n"/>
      <c r="AF603" s="191">
        <f>AE603*E603</f>
        <v>0</v>
      </c>
      <c r="AG603" s="112" t="n"/>
      <c r="AH603" s="183">
        <f>AG603*F603</f>
        <v>0</v>
      </c>
      <c r="AI603" s="108" t="n"/>
      <c r="AJ603" s="191">
        <f>AI603*E603</f>
        <v>0</v>
      </c>
      <c r="AK603" s="112" t="n"/>
      <c r="AL603" s="183">
        <f>AK603*F603</f>
        <v>0</v>
      </c>
      <c r="AM603" s="113" t="n"/>
      <c r="AN603" s="192">
        <f>AM603*E603</f>
        <v>0</v>
      </c>
      <c r="AO603" s="115" t="n"/>
      <c r="AP603" s="183">
        <f>AO603*F603</f>
        <v>0</v>
      </c>
      <c r="AQ603" s="113" t="n"/>
      <c r="AR603" s="192">
        <f>AQ603*E603</f>
        <v>0</v>
      </c>
      <c r="AS603" s="115" t="n"/>
      <c r="AT603" s="183">
        <f>AS603*F603</f>
        <v>0</v>
      </c>
      <c r="AU603" s="113" t="n"/>
      <c r="AV603" s="192">
        <f>AU603*E603</f>
        <v>0</v>
      </c>
      <c r="AW603" s="115" t="n"/>
      <c r="AX603" s="183">
        <f>AW603*F603</f>
        <v>0</v>
      </c>
      <c r="AY603" s="113" t="n"/>
      <c r="AZ603" s="192">
        <f>AY603*E603</f>
        <v>0</v>
      </c>
      <c r="BA603" s="115" t="n"/>
      <c r="BB603" s="183">
        <f>BA603*F603</f>
        <v>0</v>
      </c>
      <c r="BC603" s="113" t="n"/>
      <c r="BD603" s="192">
        <f>BC603*E603</f>
        <v>0</v>
      </c>
      <c r="BE603" s="115" t="n"/>
      <c r="BF603" s="183">
        <f>BE603*F603</f>
        <v>0</v>
      </c>
    </row>
    <row r="604" ht="56.4" customHeight="1">
      <c r="A604" s="19" t="inlineStr">
        <is>
          <t>08.033.0230</t>
        </is>
      </c>
      <c r="B604" s="15" t="inlineStr">
        <is>
          <t>כבלי נחושת משוריינים מסוג N2XBY/FR1 בחתך 5X16 ממ"ר קבועים למבנה, מונחים על סולמות או בתעלות או מושחלים בצינורות לרבות חיבור בשני הקצוות, כדוגמת "ארכה" או ש"ע</t>
        </is>
      </c>
      <c r="C604" s="14" t="inlineStr">
        <is>
          <t>מ'</t>
        </is>
      </c>
      <c r="D604" s="193" t="n">
        <v>105</v>
      </c>
      <c r="E604" s="180">
        <f>D604*(1-$E$2)</f>
        <v>89.25</v>
      </c>
      <c r="F604" s="194">
        <f>E604*(1+$F$2)</f>
        <v>93.7125</v>
      </c>
      <c r="H604" s="46">
        <f>K604+O604+W604+AA604+AE604+AI604+AQ604+AU604+AY604+BC604</f>
        <v>0</v>
      </c>
      <c r="I604" s="59">
        <f>M604+Q604+U604+Y604+AC604+AG604+AK604+AO604+AS604+AW604+BA604+BE604</f>
        <v>0</v>
      </c>
      <c r="K604" s="108" t="n"/>
      <c r="L604" s="190">
        <f>K604*E604</f>
        <v>0</v>
      </c>
      <c r="M604" s="110" t="n"/>
      <c r="N604" s="183">
        <f>M604*F604</f>
        <v>0</v>
      </c>
      <c r="O604" s="108" t="n"/>
      <c r="P604" s="191">
        <f>O604*E604</f>
        <v>0</v>
      </c>
      <c r="Q604" s="112" t="n"/>
      <c r="R604" s="183">
        <f>Q604*F604</f>
        <v>0</v>
      </c>
      <c r="S604" s="108" t="n"/>
      <c r="T604" s="191">
        <f>S604*E604</f>
        <v>0</v>
      </c>
      <c r="U604" s="112" t="n"/>
      <c r="V604" s="183">
        <f>U604*F604</f>
        <v>0</v>
      </c>
      <c r="W604" s="108" t="n"/>
      <c r="X604" s="191">
        <f>W604*E604</f>
        <v>0</v>
      </c>
      <c r="Y604" s="112" t="n"/>
      <c r="Z604" s="183">
        <f>Y604*F604</f>
        <v>0</v>
      </c>
      <c r="AA604" s="108" t="n"/>
      <c r="AB604" s="191">
        <f>AA604*E604</f>
        <v>0</v>
      </c>
      <c r="AC604" s="112" t="n"/>
      <c r="AD604" s="183">
        <f>AC604*F604</f>
        <v>0</v>
      </c>
      <c r="AE604" s="108" t="n"/>
      <c r="AF604" s="191">
        <f>AE604*E604</f>
        <v>0</v>
      </c>
      <c r="AG604" s="112" t="n"/>
      <c r="AH604" s="183">
        <f>AG604*F604</f>
        <v>0</v>
      </c>
      <c r="AI604" s="108" t="n"/>
      <c r="AJ604" s="191">
        <f>AI604*E604</f>
        <v>0</v>
      </c>
      <c r="AK604" s="112" t="n"/>
      <c r="AL604" s="183">
        <f>AK604*F604</f>
        <v>0</v>
      </c>
      <c r="AM604" s="113" t="n"/>
      <c r="AN604" s="192">
        <f>AM604*E604</f>
        <v>0</v>
      </c>
      <c r="AO604" s="115" t="n"/>
      <c r="AP604" s="183">
        <f>AO604*F604</f>
        <v>0</v>
      </c>
      <c r="AQ604" s="113" t="n"/>
      <c r="AR604" s="192">
        <f>AQ604*E604</f>
        <v>0</v>
      </c>
      <c r="AS604" s="115" t="n"/>
      <c r="AT604" s="183">
        <f>AS604*F604</f>
        <v>0</v>
      </c>
      <c r="AU604" s="113" t="n"/>
      <c r="AV604" s="192">
        <f>AU604*E604</f>
        <v>0</v>
      </c>
      <c r="AW604" s="115" t="n"/>
      <c r="AX604" s="183">
        <f>AW604*F604</f>
        <v>0</v>
      </c>
      <c r="AY604" s="113" t="n"/>
      <c r="AZ604" s="192">
        <f>AY604*E604</f>
        <v>0</v>
      </c>
      <c r="BA604" s="115" t="n"/>
      <c r="BB604" s="183">
        <f>BA604*F604</f>
        <v>0</v>
      </c>
      <c r="BC604" s="113" t="n"/>
      <c r="BD604" s="192">
        <f>BC604*E604</f>
        <v>0</v>
      </c>
      <c r="BE604" s="115" t="n"/>
      <c r="BF604" s="183">
        <f>BE604*F604</f>
        <v>0</v>
      </c>
    </row>
    <row r="605" ht="56.4" customHeight="1">
      <c r="A605" s="19" t="inlineStr">
        <is>
          <t>08.033.0240</t>
        </is>
      </c>
      <c r="B605" s="15" t="inlineStr">
        <is>
          <t>כבלי נחושת משוריינים מסוג N2XBY/FR1 בחתך 3X25+16 ממ"ר קבועים למבנה, מונחים על סולמות או בתעלות או מושחלים בצינורות לרבות חיבור בשני הקצוות, כדוגמת "ארכה" או ש"ע</t>
        </is>
      </c>
      <c r="C605" s="14" t="inlineStr">
        <is>
          <t>מ'</t>
        </is>
      </c>
      <c r="D605" s="193" t="n">
        <v>129</v>
      </c>
      <c r="E605" s="180">
        <f>D605*(1-$E$2)</f>
        <v>109.64999999999999</v>
      </c>
      <c r="F605" s="194">
        <f>E605*(1+$F$2)</f>
        <v>115.1325</v>
      </c>
      <c r="H605" s="46">
        <f>K605+O605+W605+AA605+AE605+AI605+AQ605+AU605+AY605+BC605</f>
        <v>0</v>
      </c>
      <c r="I605" s="59">
        <f>M605+Q605+U605+Y605+AC605+AG605+AK605+AO605+AS605+AW605+BA605+BE605</f>
        <v>0</v>
      </c>
      <c r="K605" s="108" t="n"/>
      <c r="L605" s="190">
        <f>K605*E605</f>
        <v>0</v>
      </c>
      <c r="M605" s="110" t="n"/>
      <c r="N605" s="183">
        <f>M605*F605</f>
        <v>0</v>
      </c>
      <c r="O605" s="108" t="n"/>
      <c r="P605" s="191">
        <f>O605*E605</f>
        <v>0</v>
      </c>
      <c r="Q605" s="112" t="n"/>
      <c r="R605" s="183">
        <f>Q605*F605</f>
        <v>0</v>
      </c>
      <c r="S605" s="108" t="n"/>
      <c r="T605" s="191">
        <f>S605*E605</f>
        <v>0</v>
      </c>
      <c r="U605" s="112" t="n"/>
      <c r="V605" s="183">
        <f>U605*F605</f>
        <v>0</v>
      </c>
      <c r="W605" s="108" t="n"/>
      <c r="X605" s="191">
        <f>W605*E605</f>
        <v>0</v>
      </c>
      <c r="Y605" s="112" t="n"/>
      <c r="Z605" s="183">
        <f>Y605*F605</f>
        <v>0</v>
      </c>
      <c r="AA605" s="108" t="n"/>
      <c r="AB605" s="191">
        <f>AA605*E605</f>
        <v>0</v>
      </c>
      <c r="AC605" s="112" t="n"/>
      <c r="AD605" s="183">
        <f>AC605*F605</f>
        <v>0</v>
      </c>
      <c r="AE605" s="108" t="n"/>
      <c r="AF605" s="191">
        <f>AE605*E605</f>
        <v>0</v>
      </c>
      <c r="AG605" s="112" t="n"/>
      <c r="AH605" s="183">
        <f>AG605*F605</f>
        <v>0</v>
      </c>
      <c r="AI605" s="108" t="n"/>
      <c r="AJ605" s="191">
        <f>AI605*E605</f>
        <v>0</v>
      </c>
      <c r="AK605" s="112" t="n"/>
      <c r="AL605" s="183">
        <f>AK605*F605</f>
        <v>0</v>
      </c>
      <c r="AM605" s="113" t="n"/>
      <c r="AN605" s="192">
        <f>AM605*E605</f>
        <v>0</v>
      </c>
      <c r="AO605" s="115" t="n"/>
      <c r="AP605" s="183">
        <f>AO605*F605</f>
        <v>0</v>
      </c>
      <c r="AQ605" s="113" t="n"/>
      <c r="AR605" s="192">
        <f>AQ605*E605</f>
        <v>0</v>
      </c>
      <c r="AS605" s="115" t="n"/>
      <c r="AT605" s="183">
        <f>AS605*F605</f>
        <v>0</v>
      </c>
      <c r="AU605" s="113" t="n"/>
      <c r="AV605" s="192">
        <f>AU605*E605</f>
        <v>0</v>
      </c>
      <c r="AW605" s="115" t="n"/>
      <c r="AX605" s="183">
        <f>AW605*F605</f>
        <v>0</v>
      </c>
      <c r="AY605" s="113" t="n"/>
      <c r="AZ605" s="192">
        <f>AY605*E605</f>
        <v>0</v>
      </c>
      <c r="BA605" s="115" t="n"/>
      <c r="BB605" s="183">
        <f>BA605*F605</f>
        <v>0</v>
      </c>
      <c r="BC605" s="113" t="n"/>
      <c r="BD605" s="192">
        <f>BC605*E605</f>
        <v>0</v>
      </c>
      <c r="BE605" s="115" t="n"/>
      <c r="BF605" s="183">
        <f>BE605*F605</f>
        <v>0</v>
      </c>
    </row>
    <row r="606" ht="56.4" customHeight="1">
      <c r="A606" s="19" t="inlineStr">
        <is>
          <t>08.033.0250</t>
        </is>
      </c>
      <c r="B606" s="15" t="inlineStr">
        <is>
          <t>כבלי נחושת משוריינים מסוג N2XBY/FR1 בחתך 4X25 ממ"ר קבועים למבנה, מונחים על סולמות או בתעלות או מושחלים בצינורות לרבות חיבור בשני הקצוות, כדוגמת "ארכה" או ש"ע</t>
        </is>
      </c>
      <c r="C606" s="14" t="inlineStr">
        <is>
          <t>מ'</t>
        </is>
      </c>
      <c r="D606" s="193" t="n">
        <v>140</v>
      </c>
      <c r="E606" s="180">
        <f>D606*(1-$E$2)</f>
        <v>119</v>
      </c>
      <c r="F606" s="194">
        <f>E606*(1+$F$2)</f>
        <v>124.95</v>
      </c>
      <c r="H606" s="46">
        <f>K606+O606+W606+AA606+AE606+AI606+AQ606+AU606+AY606+BC606</f>
        <v>0</v>
      </c>
      <c r="I606" s="59">
        <f>M606+Q606+U606+Y606+AC606+AG606+AK606+AO606+AS606+AW606+BA606+BE606</f>
        <v>0</v>
      </c>
      <c r="K606" s="108" t="n"/>
      <c r="L606" s="190">
        <f>K606*E606</f>
        <v>0</v>
      </c>
      <c r="M606" s="110" t="n"/>
      <c r="N606" s="183">
        <f>M606*F606</f>
        <v>0</v>
      </c>
      <c r="O606" s="108" t="n"/>
      <c r="P606" s="191">
        <f>O606*E606</f>
        <v>0</v>
      </c>
      <c r="Q606" s="112" t="n"/>
      <c r="R606" s="183">
        <f>Q606*F606</f>
        <v>0</v>
      </c>
      <c r="S606" s="108" t="n"/>
      <c r="T606" s="191">
        <f>S606*E606</f>
        <v>0</v>
      </c>
      <c r="U606" s="112" t="n"/>
      <c r="V606" s="183">
        <f>U606*F606</f>
        <v>0</v>
      </c>
      <c r="W606" s="108" t="n"/>
      <c r="X606" s="191">
        <f>W606*E606</f>
        <v>0</v>
      </c>
      <c r="Y606" s="112" t="n"/>
      <c r="Z606" s="183">
        <f>Y606*F606</f>
        <v>0</v>
      </c>
      <c r="AA606" s="108" t="n"/>
      <c r="AB606" s="191">
        <f>AA606*E606</f>
        <v>0</v>
      </c>
      <c r="AC606" s="112" t="n"/>
      <c r="AD606" s="183">
        <f>AC606*F606</f>
        <v>0</v>
      </c>
      <c r="AE606" s="108" t="n"/>
      <c r="AF606" s="191">
        <f>AE606*E606</f>
        <v>0</v>
      </c>
      <c r="AG606" s="112" t="n"/>
      <c r="AH606" s="183">
        <f>AG606*F606</f>
        <v>0</v>
      </c>
      <c r="AI606" s="108" t="n"/>
      <c r="AJ606" s="191">
        <f>AI606*E606</f>
        <v>0</v>
      </c>
      <c r="AK606" s="112" t="n"/>
      <c r="AL606" s="183">
        <f>AK606*F606</f>
        <v>0</v>
      </c>
      <c r="AM606" s="113" t="n"/>
      <c r="AN606" s="192">
        <f>AM606*E606</f>
        <v>0</v>
      </c>
      <c r="AO606" s="115" t="n"/>
      <c r="AP606" s="183">
        <f>AO606*F606</f>
        <v>0</v>
      </c>
      <c r="AQ606" s="113" t="n"/>
      <c r="AR606" s="192">
        <f>AQ606*E606</f>
        <v>0</v>
      </c>
      <c r="AS606" s="115" t="n"/>
      <c r="AT606" s="183">
        <f>AS606*F606</f>
        <v>0</v>
      </c>
      <c r="AU606" s="113" t="n"/>
      <c r="AV606" s="192">
        <f>AU606*E606</f>
        <v>0</v>
      </c>
      <c r="AW606" s="115" t="n"/>
      <c r="AX606" s="183">
        <f>AW606*F606</f>
        <v>0</v>
      </c>
      <c r="AY606" s="113" t="n"/>
      <c r="AZ606" s="192">
        <f>AY606*E606</f>
        <v>0</v>
      </c>
      <c r="BA606" s="115" t="n"/>
      <c r="BB606" s="183">
        <f>BA606*F606</f>
        <v>0</v>
      </c>
      <c r="BC606" s="113" t="n"/>
      <c r="BD606" s="192">
        <f>BC606*E606</f>
        <v>0</v>
      </c>
      <c r="BE606" s="115" t="n"/>
      <c r="BF606" s="183">
        <f>BE606*F606</f>
        <v>0</v>
      </c>
    </row>
    <row r="607" ht="56.4" customHeight="1">
      <c r="A607" s="19" t="inlineStr">
        <is>
          <t>08.033.0260</t>
        </is>
      </c>
      <c r="B607" s="15" t="inlineStr">
        <is>
          <t>כבלי נחושת משוריינים מסוג N2XBY/FR1 בחתך 3X35+16 ממ"ר קבועים למבנה, מונחים על סולמות או בתעלות או מושחלים בצינורות לרבות חיבור בשני הקצוות, כדוגמת "ארכה" או ש"ע</t>
        </is>
      </c>
      <c r="C607" s="14" t="inlineStr">
        <is>
          <t>מ'</t>
        </is>
      </c>
      <c r="D607" s="193" t="n">
        <v>171</v>
      </c>
      <c r="E607" s="180">
        <f>D607*(1-$E$2)</f>
        <v>145.35</v>
      </c>
      <c r="F607" s="194">
        <f>E607*(1+$F$2)</f>
        <v>152.6175</v>
      </c>
      <c r="H607" s="46">
        <f>K607+O607+W607+AA607+AE607+AI607+AQ607+AU607+AY607+BC607</f>
        <v>0</v>
      </c>
      <c r="I607" s="59">
        <f>M607+Q607+U607+Y607+AC607+AG607+AK607+AO607+AS607+AW607+BA607+BE607</f>
        <v>0</v>
      </c>
      <c r="K607" s="108" t="n"/>
      <c r="L607" s="190">
        <f>K607*E607</f>
        <v>0</v>
      </c>
      <c r="M607" s="110" t="n"/>
      <c r="N607" s="183">
        <f>M607*F607</f>
        <v>0</v>
      </c>
      <c r="O607" s="108" t="n"/>
      <c r="P607" s="191">
        <f>O607*E607</f>
        <v>0</v>
      </c>
      <c r="Q607" s="112" t="n"/>
      <c r="R607" s="183">
        <f>Q607*F607</f>
        <v>0</v>
      </c>
      <c r="S607" s="108" t="n"/>
      <c r="T607" s="191">
        <f>S607*E607</f>
        <v>0</v>
      </c>
      <c r="U607" s="112" t="n"/>
      <c r="V607" s="183">
        <f>U607*F607</f>
        <v>0</v>
      </c>
      <c r="W607" s="108" t="n"/>
      <c r="X607" s="191">
        <f>W607*E607</f>
        <v>0</v>
      </c>
      <c r="Y607" s="112" t="n"/>
      <c r="Z607" s="183">
        <f>Y607*F607</f>
        <v>0</v>
      </c>
      <c r="AA607" s="108" t="n"/>
      <c r="AB607" s="191">
        <f>AA607*E607</f>
        <v>0</v>
      </c>
      <c r="AC607" s="112" t="n"/>
      <c r="AD607" s="183">
        <f>AC607*F607</f>
        <v>0</v>
      </c>
      <c r="AE607" s="108" t="n"/>
      <c r="AF607" s="191">
        <f>AE607*E607</f>
        <v>0</v>
      </c>
      <c r="AG607" s="112" t="n"/>
      <c r="AH607" s="183">
        <f>AG607*F607</f>
        <v>0</v>
      </c>
      <c r="AI607" s="108" t="n"/>
      <c r="AJ607" s="191">
        <f>AI607*E607</f>
        <v>0</v>
      </c>
      <c r="AK607" s="112" t="n"/>
      <c r="AL607" s="183">
        <f>AK607*F607</f>
        <v>0</v>
      </c>
      <c r="AM607" s="113" t="n"/>
      <c r="AN607" s="192">
        <f>AM607*E607</f>
        <v>0</v>
      </c>
      <c r="AO607" s="115" t="n"/>
      <c r="AP607" s="183">
        <f>AO607*F607</f>
        <v>0</v>
      </c>
      <c r="AQ607" s="113" t="n"/>
      <c r="AR607" s="192">
        <f>AQ607*E607</f>
        <v>0</v>
      </c>
      <c r="AS607" s="115" t="n"/>
      <c r="AT607" s="183">
        <f>AS607*F607</f>
        <v>0</v>
      </c>
      <c r="AU607" s="113" t="n"/>
      <c r="AV607" s="192">
        <f>AU607*E607</f>
        <v>0</v>
      </c>
      <c r="AW607" s="115" t="n"/>
      <c r="AX607" s="183">
        <f>AW607*F607</f>
        <v>0</v>
      </c>
      <c r="AY607" s="113" t="n"/>
      <c r="AZ607" s="192">
        <f>AY607*E607</f>
        <v>0</v>
      </c>
      <c r="BA607" s="115" t="n"/>
      <c r="BB607" s="183">
        <f>BA607*F607</f>
        <v>0</v>
      </c>
      <c r="BC607" s="113" t="n"/>
      <c r="BD607" s="192">
        <f>BC607*E607</f>
        <v>0</v>
      </c>
      <c r="BE607" s="115" t="n"/>
      <c r="BF607" s="183">
        <f>BE607*F607</f>
        <v>0</v>
      </c>
    </row>
    <row r="608" ht="56.4" customHeight="1">
      <c r="A608" s="19" t="inlineStr">
        <is>
          <t>08.033.0270</t>
        </is>
      </c>
      <c r="B608" s="15" t="inlineStr">
        <is>
          <t>כבלי נחושת משוריינים מסוג N2XBY/FR1 בחתך 4X35 ממ"ר קבועים למבנה, מונחים על סולמות או בתעלות או מושחלים בצינורות לרבות חיבור בשני הקצוות, כדוגמת "ארכה" או ש"ע</t>
        </is>
      </c>
      <c r="C608" s="14" t="inlineStr">
        <is>
          <t>מ'</t>
        </is>
      </c>
      <c r="D608" s="193" t="n">
        <v>190</v>
      </c>
      <c r="E608" s="180">
        <f>D608*(1-$E$2)</f>
        <v>161.5</v>
      </c>
      <c r="F608" s="194">
        <f>E608*(1+$F$2)</f>
        <v>169.57500000000002</v>
      </c>
      <c r="H608" s="46">
        <f>K608+O608+W608+AA608+AE608+AI608+AQ608+AU608+AY608+BC608</f>
        <v>0</v>
      </c>
      <c r="I608" s="59">
        <f>M608+Q608+U608+Y608+AC608+AG608+AK608+AO608+AS608+AW608+BA608+BE608</f>
        <v>0</v>
      </c>
      <c r="K608" s="108" t="n"/>
      <c r="L608" s="190">
        <f>K608*E608</f>
        <v>0</v>
      </c>
      <c r="M608" s="110" t="n"/>
      <c r="N608" s="183">
        <f>M608*F608</f>
        <v>0</v>
      </c>
      <c r="O608" s="108" t="n"/>
      <c r="P608" s="191">
        <f>O608*E608</f>
        <v>0</v>
      </c>
      <c r="Q608" s="112" t="n"/>
      <c r="R608" s="183">
        <f>Q608*F608</f>
        <v>0</v>
      </c>
      <c r="S608" s="108" t="n"/>
      <c r="T608" s="191">
        <f>S608*E608</f>
        <v>0</v>
      </c>
      <c r="U608" s="112" t="n"/>
      <c r="V608" s="183">
        <f>U608*F608</f>
        <v>0</v>
      </c>
      <c r="W608" s="108" t="n"/>
      <c r="X608" s="191">
        <f>W608*E608</f>
        <v>0</v>
      </c>
      <c r="Y608" s="112" t="n"/>
      <c r="Z608" s="183">
        <f>Y608*F608</f>
        <v>0</v>
      </c>
      <c r="AA608" s="108" t="n"/>
      <c r="AB608" s="191">
        <f>AA608*E608</f>
        <v>0</v>
      </c>
      <c r="AC608" s="112" t="n"/>
      <c r="AD608" s="183">
        <f>AC608*F608</f>
        <v>0</v>
      </c>
      <c r="AE608" s="108" t="n"/>
      <c r="AF608" s="191">
        <f>AE608*E608</f>
        <v>0</v>
      </c>
      <c r="AG608" s="112" t="n"/>
      <c r="AH608" s="183">
        <f>AG608*F608</f>
        <v>0</v>
      </c>
      <c r="AI608" s="108" t="n"/>
      <c r="AJ608" s="191">
        <f>AI608*E608</f>
        <v>0</v>
      </c>
      <c r="AK608" s="112" t="n"/>
      <c r="AL608" s="183">
        <f>AK608*F608</f>
        <v>0</v>
      </c>
      <c r="AM608" s="113" t="n"/>
      <c r="AN608" s="192">
        <f>AM608*E608</f>
        <v>0</v>
      </c>
      <c r="AO608" s="115" t="n"/>
      <c r="AP608" s="183">
        <f>AO608*F608</f>
        <v>0</v>
      </c>
      <c r="AQ608" s="113" t="n"/>
      <c r="AR608" s="192">
        <f>AQ608*E608</f>
        <v>0</v>
      </c>
      <c r="AS608" s="115" t="n"/>
      <c r="AT608" s="183">
        <f>AS608*F608</f>
        <v>0</v>
      </c>
      <c r="AU608" s="113" t="n"/>
      <c r="AV608" s="192">
        <f>AU608*E608</f>
        <v>0</v>
      </c>
      <c r="AW608" s="115" t="n"/>
      <c r="AX608" s="183">
        <f>AW608*F608</f>
        <v>0</v>
      </c>
      <c r="AY608" s="113" t="n"/>
      <c r="AZ608" s="192">
        <f>AY608*E608</f>
        <v>0</v>
      </c>
      <c r="BA608" s="115" t="n"/>
      <c r="BB608" s="183">
        <f>BA608*F608</f>
        <v>0</v>
      </c>
      <c r="BC608" s="113" t="n"/>
      <c r="BD608" s="192">
        <f>BC608*E608</f>
        <v>0</v>
      </c>
      <c r="BE608" s="115" t="n"/>
      <c r="BF608" s="183">
        <f>BE608*F608</f>
        <v>0</v>
      </c>
    </row>
    <row r="609" ht="56.4" customHeight="1">
      <c r="A609" s="19" t="inlineStr">
        <is>
          <t>08.033.0280</t>
        </is>
      </c>
      <c r="B609" s="15" t="inlineStr">
        <is>
          <t>כבלי נחושת משוריינים מסוג N2XBY/FR1 בחתך 3X50+25 ממ"ר קבועים למבנה, מונחים על סולמות או בתעלות או מושחלים בצינורות לרבות חיבור בשני הקצוות, כדוגמת "ארכה" או ש"ע</t>
        </is>
      </c>
      <c r="C609" s="14" t="inlineStr">
        <is>
          <t>מ'</t>
        </is>
      </c>
      <c r="D609" s="193" t="n">
        <v>225</v>
      </c>
      <c r="E609" s="180">
        <f>D609*(1-$E$2)</f>
        <v>191.25</v>
      </c>
      <c r="F609" s="194">
        <f>E609*(1+$F$2)</f>
        <v>200.8125</v>
      </c>
      <c r="H609" s="46">
        <f>K609+O609+W609+AA609+AE609+AI609+AQ609+AU609+AY609+BC609</f>
        <v>0</v>
      </c>
      <c r="I609" s="59">
        <f>M609+Q609+U609+Y609+AC609+AG609+AK609+AO609+AS609+AW609+BA609+BE609</f>
        <v>0</v>
      </c>
      <c r="K609" s="108" t="n"/>
      <c r="L609" s="190">
        <f>K609*E609</f>
        <v>0</v>
      </c>
      <c r="M609" s="110" t="n"/>
      <c r="N609" s="183">
        <f>M609*F609</f>
        <v>0</v>
      </c>
      <c r="O609" s="108" t="n"/>
      <c r="P609" s="191">
        <f>O609*E609</f>
        <v>0</v>
      </c>
      <c r="Q609" s="112" t="n"/>
      <c r="R609" s="183">
        <f>Q609*F609</f>
        <v>0</v>
      </c>
      <c r="S609" s="108" t="n"/>
      <c r="T609" s="191">
        <f>S609*E609</f>
        <v>0</v>
      </c>
      <c r="U609" s="112" t="n"/>
      <c r="V609" s="183">
        <f>U609*F609</f>
        <v>0</v>
      </c>
      <c r="W609" s="108" t="n"/>
      <c r="X609" s="191">
        <f>W609*E609</f>
        <v>0</v>
      </c>
      <c r="Y609" s="112" t="n"/>
      <c r="Z609" s="183">
        <f>Y609*F609</f>
        <v>0</v>
      </c>
      <c r="AA609" s="108" t="n"/>
      <c r="AB609" s="191">
        <f>AA609*E609</f>
        <v>0</v>
      </c>
      <c r="AC609" s="112" t="n"/>
      <c r="AD609" s="183">
        <f>AC609*F609</f>
        <v>0</v>
      </c>
      <c r="AE609" s="108" t="n"/>
      <c r="AF609" s="191">
        <f>AE609*E609</f>
        <v>0</v>
      </c>
      <c r="AG609" s="112" t="n"/>
      <c r="AH609" s="183">
        <f>AG609*F609</f>
        <v>0</v>
      </c>
      <c r="AI609" s="108" t="n"/>
      <c r="AJ609" s="191">
        <f>AI609*E609</f>
        <v>0</v>
      </c>
      <c r="AK609" s="112" t="n"/>
      <c r="AL609" s="183">
        <f>AK609*F609</f>
        <v>0</v>
      </c>
      <c r="AM609" s="113" t="n"/>
      <c r="AN609" s="192">
        <f>AM609*E609</f>
        <v>0</v>
      </c>
      <c r="AO609" s="115" t="n"/>
      <c r="AP609" s="183">
        <f>AO609*F609</f>
        <v>0</v>
      </c>
      <c r="AQ609" s="113" t="n"/>
      <c r="AR609" s="192">
        <f>AQ609*E609</f>
        <v>0</v>
      </c>
      <c r="AS609" s="115" t="n"/>
      <c r="AT609" s="183">
        <f>AS609*F609</f>
        <v>0</v>
      </c>
      <c r="AU609" s="113" t="n"/>
      <c r="AV609" s="192">
        <f>AU609*E609</f>
        <v>0</v>
      </c>
      <c r="AW609" s="115" t="n"/>
      <c r="AX609" s="183">
        <f>AW609*F609</f>
        <v>0</v>
      </c>
      <c r="AY609" s="113" t="n"/>
      <c r="AZ609" s="192">
        <f>AY609*E609</f>
        <v>0</v>
      </c>
      <c r="BA609" s="115" t="n"/>
      <c r="BB609" s="183">
        <f>BA609*F609</f>
        <v>0</v>
      </c>
      <c r="BC609" s="113" t="n"/>
      <c r="BD609" s="192">
        <f>BC609*E609</f>
        <v>0</v>
      </c>
      <c r="BE609" s="115" t="n"/>
      <c r="BF609" s="183">
        <f>BE609*F609</f>
        <v>0</v>
      </c>
    </row>
    <row r="610" ht="56.4" customHeight="1">
      <c r="A610" s="19" t="inlineStr">
        <is>
          <t>08.033.0290</t>
        </is>
      </c>
      <c r="B610" s="15" t="inlineStr">
        <is>
          <t>כבלי נחושת משוריינים מסוג N2XBY/FR1 בחתך 4X50 ממ"ר קבועים למבנה, מונחים על סולמות או בתעלות או מושחלים בצינורות לרבות חיבור בשני הקצוות, כדוגמת "ארכה" או ש"ע</t>
        </is>
      </c>
      <c r="C610" s="14" t="inlineStr">
        <is>
          <t>מ'</t>
        </is>
      </c>
      <c r="D610" s="193" t="n">
        <v>250</v>
      </c>
      <c r="E610" s="180">
        <f>D610*(1-$E$2)</f>
        <v>212.5</v>
      </c>
      <c r="F610" s="194">
        <f>E610*(1+$F$2)</f>
        <v>223.125</v>
      </c>
      <c r="H610" s="46">
        <f>K610+O610+W610+AA610+AE610+AI610+AQ610+AU610+AY610+BC610</f>
        <v>0</v>
      </c>
      <c r="I610" s="59">
        <f>M610+Q610+U610+Y610+AC610+AG610+AK610+AO610+AS610+AW610+BA610+BE610</f>
        <v>0</v>
      </c>
      <c r="K610" s="108" t="n"/>
      <c r="L610" s="190">
        <f>K610*E610</f>
        <v>0</v>
      </c>
      <c r="M610" s="110" t="n"/>
      <c r="N610" s="183">
        <f>M610*F610</f>
        <v>0</v>
      </c>
      <c r="O610" s="108" t="n"/>
      <c r="P610" s="191">
        <f>O610*E610</f>
        <v>0</v>
      </c>
      <c r="Q610" s="112" t="n"/>
      <c r="R610" s="183">
        <f>Q610*F610</f>
        <v>0</v>
      </c>
      <c r="S610" s="108" t="n"/>
      <c r="T610" s="191">
        <f>S610*E610</f>
        <v>0</v>
      </c>
      <c r="U610" s="112" t="n"/>
      <c r="V610" s="183">
        <f>U610*F610</f>
        <v>0</v>
      </c>
      <c r="W610" s="108" t="n"/>
      <c r="X610" s="191">
        <f>W610*E610</f>
        <v>0</v>
      </c>
      <c r="Y610" s="112" t="n"/>
      <c r="Z610" s="183">
        <f>Y610*F610</f>
        <v>0</v>
      </c>
      <c r="AA610" s="108" t="n"/>
      <c r="AB610" s="191">
        <f>AA610*E610</f>
        <v>0</v>
      </c>
      <c r="AC610" s="112" t="n"/>
      <c r="AD610" s="183">
        <f>AC610*F610</f>
        <v>0</v>
      </c>
      <c r="AE610" s="108" t="n"/>
      <c r="AF610" s="191">
        <f>AE610*E610</f>
        <v>0</v>
      </c>
      <c r="AG610" s="112" t="n"/>
      <c r="AH610" s="183">
        <f>AG610*F610</f>
        <v>0</v>
      </c>
      <c r="AI610" s="108" t="n"/>
      <c r="AJ610" s="191">
        <f>AI610*E610</f>
        <v>0</v>
      </c>
      <c r="AK610" s="112" t="n"/>
      <c r="AL610" s="183">
        <f>AK610*F610</f>
        <v>0</v>
      </c>
      <c r="AM610" s="113" t="n"/>
      <c r="AN610" s="192">
        <f>AM610*E610</f>
        <v>0</v>
      </c>
      <c r="AO610" s="115" t="n"/>
      <c r="AP610" s="183">
        <f>AO610*F610</f>
        <v>0</v>
      </c>
      <c r="AQ610" s="113" t="n"/>
      <c r="AR610" s="192">
        <f>AQ610*E610</f>
        <v>0</v>
      </c>
      <c r="AS610" s="115" t="n"/>
      <c r="AT610" s="183">
        <f>AS610*F610</f>
        <v>0</v>
      </c>
      <c r="AU610" s="113" t="n"/>
      <c r="AV610" s="192">
        <f>AU610*E610</f>
        <v>0</v>
      </c>
      <c r="AW610" s="115" t="n"/>
      <c r="AX610" s="183">
        <f>AW610*F610</f>
        <v>0</v>
      </c>
      <c r="AY610" s="113" t="n"/>
      <c r="AZ610" s="192">
        <f>AY610*E610</f>
        <v>0</v>
      </c>
      <c r="BA610" s="115" t="n"/>
      <c r="BB610" s="183">
        <f>BA610*F610</f>
        <v>0</v>
      </c>
      <c r="BC610" s="113" t="n"/>
      <c r="BD610" s="192">
        <f>BC610*E610</f>
        <v>0</v>
      </c>
      <c r="BE610" s="115" t="n"/>
      <c r="BF610" s="183">
        <f>BE610*F610</f>
        <v>0</v>
      </c>
    </row>
    <row r="611" ht="56.4" customHeight="1">
      <c r="A611" s="19" t="inlineStr">
        <is>
          <t>08.033.0300</t>
        </is>
      </c>
      <c r="B611" s="15" t="inlineStr">
        <is>
          <t>כבלי נחושת משוריינים מסוג N2XBY/FR1 בחתך 3X70+35 ממ"ר קבועים למבנה, מונחים על סולמות או בתעלות או מושחלים בצינורות לרבות חיבור בשני הקצוות, כדוגמת "ארכה" או ש"ע</t>
        </is>
      </c>
      <c r="C611" s="14" t="inlineStr">
        <is>
          <t>מ'</t>
        </is>
      </c>
      <c r="D611" s="193" t="n">
        <v>307</v>
      </c>
      <c r="E611" s="180">
        <f>D611*(1-$E$2)</f>
        <v>260.95</v>
      </c>
      <c r="F611" s="194">
        <f>E611*(1+$F$2)</f>
        <v>273.9975</v>
      </c>
      <c r="H611" s="46">
        <f>K611+O611+W611+AA611+AE611+AI611+AQ611+AU611+AY611+BC611</f>
        <v>0</v>
      </c>
      <c r="I611" s="59">
        <f>M611+Q611+U611+Y611+AC611+AG611+AK611+AO611+AS611+AW611+BA611+BE611</f>
        <v>0</v>
      </c>
      <c r="K611" s="108" t="n"/>
      <c r="L611" s="190">
        <f>K611*E611</f>
        <v>0</v>
      </c>
      <c r="M611" s="110" t="n"/>
      <c r="N611" s="183">
        <f>M611*F611</f>
        <v>0</v>
      </c>
      <c r="O611" s="108" t="n"/>
      <c r="P611" s="191">
        <f>O611*E611</f>
        <v>0</v>
      </c>
      <c r="Q611" s="112" t="n"/>
      <c r="R611" s="183">
        <f>Q611*F611</f>
        <v>0</v>
      </c>
      <c r="S611" s="108" t="n"/>
      <c r="T611" s="191">
        <f>S611*E611</f>
        <v>0</v>
      </c>
      <c r="U611" s="112" t="n"/>
      <c r="V611" s="183">
        <f>U611*F611</f>
        <v>0</v>
      </c>
      <c r="W611" s="108" t="n"/>
      <c r="X611" s="191">
        <f>W611*E611</f>
        <v>0</v>
      </c>
      <c r="Y611" s="112" t="n"/>
      <c r="Z611" s="183">
        <f>Y611*F611</f>
        <v>0</v>
      </c>
      <c r="AA611" s="108" t="n"/>
      <c r="AB611" s="191">
        <f>AA611*E611</f>
        <v>0</v>
      </c>
      <c r="AC611" s="112" t="n"/>
      <c r="AD611" s="183">
        <f>AC611*F611</f>
        <v>0</v>
      </c>
      <c r="AE611" s="108" t="n"/>
      <c r="AF611" s="191">
        <f>AE611*E611</f>
        <v>0</v>
      </c>
      <c r="AG611" s="112" t="n"/>
      <c r="AH611" s="183">
        <f>AG611*F611</f>
        <v>0</v>
      </c>
      <c r="AI611" s="108" t="n"/>
      <c r="AJ611" s="191">
        <f>AI611*E611</f>
        <v>0</v>
      </c>
      <c r="AK611" s="112" t="n"/>
      <c r="AL611" s="183">
        <f>AK611*F611</f>
        <v>0</v>
      </c>
      <c r="AM611" s="113" t="n"/>
      <c r="AN611" s="192">
        <f>AM611*E611</f>
        <v>0</v>
      </c>
      <c r="AO611" s="115" t="n"/>
      <c r="AP611" s="183">
        <f>AO611*F611</f>
        <v>0</v>
      </c>
      <c r="AQ611" s="113" t="n"/>
      <c r="AR611" s="192">
        <f>AQ611*E611</f>
        <v>0</v>
      </c>
      <c r="AS611" s="115" t="n"/>
      <c r="AT611" s="183">
        <f>AS611*F611</f>
        <v>0</v>
      </c>
      <c r="AU611" s="113" t="n"/>
      <c r="AV611" s="192">
        <f>AU611*E611</f>
        <v>0</v>
      </c>
      <c r="AW611" s="115" t="n"/>
      <c r="AX611" s="183">
        <f>AW611*F611</f>
        <v>0</v>
      </c>
      <c r="AY611" s="113" t="n"/>
      <c r="AZ611" s="192">
        <f>AY611*E611</f>
        <v>0</v>
      </c>
      <c r="BA611" s="115" t="n"/>
      <c r="BB611" s="183">
        <f>BA611*F611</f>
        <v>0</v>
      </c>
      <c r="BC611" s="113" t="n"/>
      <c r="BD611" s="192">
        <f>BC611*E611</f>
        <v>0</v>
      </c>
      <c r="BE611" s="115" t="n"/>
      <c r="BF611" s="183">
        <f>BE611*F611</f>
        <v>0</v>
      </c>
    </row>
    <row r="612" ht="56.4" customHeight="1">
      <c r="A612" s="19" t="inlineStr">
        <is>
          <t>08.033.0310</t>
        </is>
      </c>
      <c r="B612" s="15" t="inlineStr">
        <is>
          <t>כבלי נחושת משוריינים מסוג N2XBY/FR1 בחתך 4X70 ממ"ר קבועים למבנה, מונחים על סולמות או בתעלות או מושחלים בצינורות לרבות חיבור בשני הקצוות, כדוגמת "ארכה" או ש"ע</t>
        </is>
      </c>
      <c r="C612" s="14" t="inlineStr">
        <is>
          <t>מ'</t>
        </is>
      </c>
      <c r="D612" s="193" t="n">
        <v>348</v>
      </c>
      <c r="E612" s="180">
        <f>D612*(1-$E$2)</f>
        <v>295.8</v>
      </c>
      <c r="F612" s="194">
        <f>E612*(1+$F$2)</f>
        <v>310.59000000000003</v>
      </c>
      <c r="H612" s="46">
        <f>K612+O612+W612+AA612+AE612+AI612+AQ612+AU612+AY612+BC612</f>
        <v>0</v>
      </c>
      <c r="I612" s="59">
        <f>M612+Q612+U612+Y612+AC612+AG612+AK612+AO612+AS612+AW612+BA612+BE612</f>
        <v>0</v>
      </c>
      <c r="K612" s="108" t="n"/>
      <c r="L612" s="190">
        <f>K612*E612</f>
        <v>0</v>
      </c>
      <c r="M612" s="110" t="n"/>
      <c r="N612" s="183">
        <f>M612*F612</f>
        <v>0</v>
      </c>
      <c r="O612" s="108" t="n"/>
      <c r="P612" s="191">
        <f>O612*E612</f>
        <v>0</v>
      </c>
      <c r="Q612" s="112" t="n"/>
      <c r="R612" s="183">
        <f>Q612*F612</f>
        <v>0</v>
      </c>
      <c r="S612" s="108" t="n"/>
      <c r="T612" s="191">
        <f>S612*E612</f>
        <v>0</v>
      </c>
      <c r="U612" s="112" t="n"/>
      <c r="V612" s="183">
        <f>U612*F612</f>
        <v>0</v>
      </c>
      <c r="W612" s="108" t="n"/>
      <c r="X612" s="191">
        <f>W612*E612</f>
        <v>0</v>
      </c>
      <c r="Y612" s="112" t="n"/>
      <c r="Z612" s="183">
        <f>Y612*F612</f>
        <v>0</v>
      </c>
      <c r="AA612" s="108" t="n"/>
      <c r="AB612" s="191">
        <f>AA612*E612</f>
        <v>0</v>
      </c>
      <c r="AC612" s="112" t="n"/>
      <c r="AD612" s="183">
        <f>AC612*F612</f>
        <v>0</v>
      </c>
      <c r="AE612" s="108" t="n"/>
      <c r="AF612" s="191">
        <f>AE612*E612</f>
        <v>0</v>
      </c>
      <c r="AG612" s="112" t="n"/>
      <c r="AH612" s="183">
        <f>AG612*F612</f>
        <v>0</v>
      </c>
      <c r="AI612" s="108" t="n"/>
      <c r="AJ612" s="191">
        <f>AI612*E612</f>
        <v>0</v>
      </c>
      <c r="AK612" s="112" t="n"/>
      <c r="AL612" s="183">
        <f>AK612*F612</f>
        <v>0</v>
      </c>
      <c r="AM612" s="113" t="n"/>
      <c r="AN612" s="192">
        <f>AM612*E612</f>
        <v>0</v>
      </c>
      <c r="AO612" s="115" t="n"/>
      <c r="AP612" s="183">
        <f>AO612*F612</f>
        <v>0</v>
      </c>
      <c r="AQ612" s="113" t="n"/>
      <c r="AR612" s="192">
        <f>AQ612*E612</f>
        <v>0</v>
      </c>
      <c r="AS612" s="115" t="n"/>
      <c r="AT612" s="183">
        <f>AS612*F612</f>
        <v>0</v>
      </c>
      <c r="AU612" s="113" t="n"/>
      <c r="AV612" s="192">
        <f>AU612*E612</f>
        <v>0</v>
      </c>
      <c r="AW612" s="115" t="n"/>
      <c r="AX612" s="183">
        <f>AW612*F612</f>
        <v>0</v>
      </c>
      <c r="AY612" s="113" t="n"/>
      <c r="AZ612" s="192">
        <f>AY612*E612</f>
        <v>0</v>
      </c>
      <c r="BA612" s="115" t="n"/>
      <c r="BB612" s="183">
        <f>BA612*F612</f>
        <v>0</v>
      </c>
      <c r="BC612" s="113" t="n"/>
      <c r="BD612" s="192">
        <f>BC612*E612</f>
        <v>0</v>
      </c>
      <c r="BE612" s="115" t="n"/>
      <c r="BF612" s="183">
        <f>BE612*F612</f>
        <v>0</v>
      </c>
    </row>
    <row r="613" ht="56.4" customHeight="1">
      <c r="A613" s="19" t="inlineStr">
        <is>
          <t>08.033.0320</t>
        </is>
      </c>
      <c r="B613" s="15" t="inlineStr">
        <is>
          <t>כבלי נחושת משוריינים מסוג N2XBY/FR1 בחתך 3X95+50 ממ"ר קבועים למבנה, מונחים על סולמות או בתעלות או מושחלים בצינורות לרבות חיבור בשני הקצוות, כדוגמת "ארכה" או ש"ע</t>
        </is>
      </c>
      <c r="C613" s="14" t="inlineStr">
        <is>
          <t>מ'</t>
        </is>
      </c>
      <c r="D613" s="193" t="n">
        <v>384</v>
      </c>
      <c r="E613" s="180">
        <f>D613*(1-$E$2)</f>
        <v>326.4</v>
      </c>
      <c r="F613" s="194">
        <f>E613*(1+$F$2)</f>
        <v>342.71999999999997</v>
      </c>
      <c r="H613" s="46">
        <f>K613+O613+W613+AA613+AE613+AI613+AQ613+AU613+AY613+BC613</f>
        <v>0</v>
      </c>
      <c r="I613" s="59">
        <f>M613+Q613+U613+Y613+AC613+AG613+AK613+AO613+AS613+AW613+BA613+BE613</f>
        <v>0</v>
      </c>
      <c r="K613" s="108" t="n"/>
      <c r="L613" s="190">
        <f>K613*E613</f>
        <v>0</v>
      </c>
      <c r="M613" s="110" t="n"/>
      <c r="N613" s="183">
        <f>M613*F613</f>
        <v>0</v>
      </c>
      <c r="O613" s="108" t="n"/>
      <c r="P613" s="191">
        <f>O613*E613</f>
        <v>0</v>
      </c>
      <c r="Q613" s="112" t="n"/>
      <c r="R613" s="183">
        <f>Q613*F613</f>
        <v>0</v>
      </c>
      <c r="S613" s="108" t="n"/>
      <c r="T613" s="191">
        <f>S613*E613</f>
        <v>0</v>
      </c>
      <c r="U613" s="112" t="n"/>
      <c r="V613" s="183">
        <f>U613*F613</f>
        <v>0</v>
      </c>
      <c r="W613" s="108" t="n"/>
      <c r="X613" s="191">
        <f>W613*E613</f>
        <v>0</v>
      </c>
      <c r="Y613" s="112" t="n"/>
      <c r="Z613" s="183">
        <f>Y613*F613</f>
        <v>0</v>
      </c>
      <c r="AA613" s="108" t="n"/>
      <c r="AB613" s="191">
        <f>AA613*E613</f>
        <v>0</v>
      </c>
      <c r="AC613" s="112" t="n"/>
      <c r="AD613" s="183">
        <f>AC613*F613</f>
        <v>0</v>
      </c>
      <c r="AE613" s="108" t="n"/>
      <c r="AF613" s="191">
        <f>AE613*E613</f>
        <v>0</v>
      </c>
      <c r="AG613" s="112" t="n"/>
      <c r="AH613" s="183">
        <f>AG613*F613</f>
        <v>0</v>
      </c>
      <c r="AI613" s="108" t="n"/>
      <c r="AJ613" s="191">
        <f>AI613*E613</f>
        <v>0</v>
      </c>
      <c r="AK613" s="112" t="n"/>
      <c r="AL613" s="183">
        <f>AK613*F613</f>
        <v>0</v>
      </c>
      <c r="AM613" s="113" t="n"/>
      <c r="AN613" s="192">
        <f>AM613*E613</f>
        <v>0</v>
      </c>
      <c r="AO613" s="115" t="n"/>
      <c r="AP613" s="183">
        <f>AO613*F613</f>
        <v>0</v>
      </c>
      <c r="AQ613" s="113" t="n"/>
      <c r="AR613" s="192">
        <f>AQ613*E613</f>
        <v>0</v>
      </c>
      <c r="AS613" s="115" t="n"/>
      <c r="AT613" s="183">
        <f>AS613*F613</f>
        <v>0</v>
      </c>
      <c r="AU613" s="113" t="n"/>
      <c r="AV613" s="192">
        <f>AU613*E613</f>
        <v>0</v>
      </c>
      <c r="AW613" s="115" t="n"/>
      <c r="AX613" s="183">
        <f>AW613*F613</f>
        <v>0</v>
      </c>
      <c r="AY613" s="113" t="n"/>
      <c r="AZ613" s="192">
        <f>AY613*E613</f>
        <v>0</v>
      </c>
      <c r="BA613" s="115" t="n"/>
      <c r="BB613" s="183">
        <f>BA613*F613</f>
        <v>0</v>
      </c>
      <c r="BC613" s="113" t="n"/>
      <c r="BD613" s="192">
        <f>BC613*E613</f>
        <v>0</v>
      </c>
      <c r="BE613" s="115" t="n"/>
      <c r="BF613" s="183">
        <f>BE613*F613</f>
        <v>0</v>
      </c>
    </row>
    <row r="614" ht="56.4" customHeight="1">
      <c r="A614" s="19" t="inlineStr">
        <is>
          <t>08.033.0330</t>
        </is>
      </c>
      <c r="B614" s="15" t="inlineStr">
        <is>
          <t>כבלי נחושת משוריינים מסוג N2XBY/FR1 בחתך 4X95 ממ"ר קבועים למבנה, מונחים על סולמות או בתעלות או מושחלים בצינורות לרבות חיבור בשני הקצוות, כדוגמת "ארכה" או ש"ע</t>
        </is>
      </c>
      <c r="C614" s="14" t="inlineStr">
        <is>
          <t>מ'</t>
        </is>
      </c>
      <c r="D614" s="193" t="n">
        <v>458</v>
      </c>
      <c r="E614" s="180">
        <f>D614*(1-$E$2)</f>
        <v>389.3</v>
      </c>
      <c r="F614" s="194">
        <f>E614*(1+$F$2)</f>
        <v>408.76500000000004</v>
      </c>
      <c r="H614" s="46">
        <f>K614+O614+W614+AA614+AE614+AI614+AQ614+AU614+AY614+BC614</f>
        <v>0</v>
      </c>
      <c r="I614" s="59">
        <f>M614+Q614+U614+Y614+AC614+AG614+AK614+AO614+AS614+AW614+BA614+BE614</f>
        <v>0</v>
      </c>
      <c r="K614" s="108" t="n"/>
      <c r="L614" s="190">
        <f>K614*E614</f>
        <v>0</v>
      </c>
      <c r="M614" s="110" t="n"/>
      <c r="N614" s="183">
        <f>M614*F614</f>
        <v>0</v>
      </c>
      <c r="O614" s="108" t="n"/>
      <c r="P614" s="191">
        <f>O614*E614</f>
        <v>0</v>
      </c>
      <c r="Q614" s="112" t="n"/>
      <c r="R614" s="183">
        <f>Q614*F614</f>
        <v>0</v>
      </c>
      <c r="S614" s="108" t="n"/>
      <c r="T614" s="191">
        <f>S614*E614</f>
        <v>0</v>
      </c>
      <c r="U614" s="112" t="n"/>
      <c r="V614" s="183">
        <f>U614*F614</f>
        <v>0</v>
      </c>
      <c r="W614" s="108" t="n"/>
      <c r="X614" s="191">
        <f>W614*E614</f>
        <v>0</v>
      </c>
      <c r="Y614" s="112" t="n"/>
      <c r="Z614" s="183">
        <f>Y614*F614</f>
        <v>0</v>
      </c>
      <c r="AA614" s="108" t="n"/>
      <c r="AB614" s="191">
        <f>AA614*E614</f>
        <v>0</v>
      </c>
      <c r="AC614" s="112" t="n"/>
      <c r="AD614" s="183">
        <f>AC614*F614</f>
        <v>0</v>
      </c>
      <c r="AE614" s="108" t="n"/>
      <c r="AF614" s="191">
        <f>AE614*E614</f>
        <v>0</v>
      </c>
      <c r="AG614" s="112" t="n"/>
      <c r="AH614" s="183">
        <f>AG614*F614</f>
        <v>0</v>
      </c>
      <c r="AI614" s="108" t="n"/>
      <c r="AJ614" s="191">
        <f>AI614*E614</f>
        <v>0</v>
      </c>
      <c r="AK614" s="112" t="n"/>
      <c r="AL614" s="183">
        <f>AK614*F614</f>
        <v>0</v>
      </c>
      <c r="AM614" s="113" t="n"/>
      <c r="AN614" s="192">
        <f>AM614*E614</f>
        <v>0</v>
      </c>
      <c r="AO614" s="115" t="n"/>
      <c r="AP614" s="183">
        <f>AO614*F614</f>
        <v>0</v>
      </c>
      <c r="AQ614" s="113" t="n"/>
      <c r="AR614" s="192">
        <f>AQ614*E614</f>
        <v>0</v>
      </c>
      <c r="AS614" s="115" t="n"/>
      <c r="AT614" s="183">
        <f>AS614*F614</f>
        <v>0</v>
      </c>
      <c r="AU614" s="113" t="n"/>
      <c r="AV614" s="192">
        <f>AU614*E614</f>
        <v>0</v>
      </c>
      <c r="AW614" s="115" t="n"/>
      <c r="AX614" s="183">
        <f>AW614*F614</f>
        <v>0</v>
      </c>
      <c r="AY614" s="113" t="n"/>
      <c r="AZ614" s="192">
        <f>AY614*E614</f>
        <v>0</v>
      </c>
      <c r="BA614" s="115" t="n"/>
      <c r="BB614" s="183">
        <f>BA614*F614</f>
        <v>0</v>
      </c>
      <c r="BC614" s="113" t="n"/>
      <c r="BD614" s="192">
        <f>BC614*E614</f>
        <v>0</v>
      </c>
      <c r="BE614" s="115" t="n"/>
      <c r="BF614" s="183">
        <f>BE614*F614</f>
        <v>0</v>
      </c>
    </row>
    <row r="615" ht="56.4" customHeight="1">
      <c r="A615" s="19" t="inlineStr">
        <is>
          <t>08.033.0340</t>
        </is>
      </c>
      <c r="B615" s="15" t="inlineStr">
        <is>
          <t>כבלי נחושת משוריינים מסוג N2XBY/FR1 בחתך 3X120+70 ממ"ר קבועים למבנה, מונחים על סולמות או בתעלות או מושחלים בצינורות לרבות חיבור בשני הקצוות, כדוגמת "ארכה" או ש"ע</t>
        </is>
      </c>
      <c r="C615" s="14" t="inlineStr">
        <is>
          <t>מ'</t>
        </is>
      </c>
      <c r="D615" s="193" t="n">
        <v>534</v>
      </c>
      <c r="E615" s="180">
        <f>D615*(1-$E$2)</f>
        <v>453.9</v>
      </c>
      <c r="F615" s="194">
        <f>E615*(1+$F$2)</f>
        <v>476.59499999999997</v>
      </c>
      <c r="H615" s="46">
        <f>K615+O615+W615+AA615+AE615+AI615+AQ615+AU615+AY615+BC615</f>
        <v>0</v>
      </c>
      <c r="I615" s="59">
        <f>M615+Q615+U615+Y615+AC615+AG615+AK615+AO615+AS615+AW615+BA615+BE615</f>
        <v>0</v>
      </c>
      <c r="K615" s="108" t="n"/>
      <c r="L615" s="190">
        <f>K615*E615</f>
        <v>0</v>
      </c>
      <c r="M615" s="110" t="n"/>
      <c r="N615" s="183">
        <f>M615*F615</f>
        <v>0</v>
      </c>
      <c r="O615" s="108" t="n"/>
      <c r="P615" s="191">
        <f>O615*E615</f>
        <v>0</v>
      </c>
      <c r="Q615" s="112" t="n"/>
      <c r="R615" s="183">
        <f>Q615*F615</f>
        <v>0</v>
      </c>
      <c r="S615" s="108" t="n"/>
      <c r="T615" s="191">
        <f>S615*E615</f>
        <v>0</v>
      </c>
      <c r="U615" s="112" t="n"/>
      <c r="V615" s="183">
        <f>U615*F615</f>
        <v>0</v>
      </c>
      <c r="W615" s="108" t="n"/>
      <c r="X615" s="191">
        <f>W615*E615</f>
        <v>0</v>
      </c>
      <c r="Y615" s="112" t="n"/>
      <c r="Z615" s="183">
        <f>Y615*F615</f>
        <v>0</v>
      </c>
      <c r="AA615" s="108" t="n"/>
      <c r="AB615" s="191">
        <f>AA615*E615</f>
        <v>0</v>
      </c>
      <c r="AC615" s="112" t="n"/>
      <c r="AD615" s="183">
        <f>AC615*F615</f>
        <v>0</v>
      </c>
      <c r="AE615" s="108" t="n"/>
      <c r="AF615" s="191">
        <f>AE615*E615</f>
        <v>0</v>
      </c>
      <c r="AG615" s="112" t="n"/>
      <c r="AH615" s="183">
        <f>AG615*F615</f>
        <v>0</v>
      </c>
      <c r="AI615" s="108" t="n"/>
      <c r="AJ615" s="191">
        <f>AI615*E615</f>
        <v>0</v>
      </c>
      <c r="AK615" s="112" t="n"/>
      <c r="AL615" s="183">
        <f>AK615*F615</f>
        <v>0</v>
      </c>
      <c r="AM615" s="113" t="n"/>
      <c r="AN615" s="192">
        <f>AM615*E615</f>
        <v>0</v>
      </c>
      <c r="AO615" s="115" t="n"/>
      <c r="AP615" s="183">
        <f>AO615*F615</f>
        <v>0</v>
      </c>
      <c r="AQ615" s="113" t="n"/>
      <c r="AR615" s="192">
        <f>AQ615*E615</f>
        <v>0</v>
      </c>
      <c r="AS615" s="115" t="n"/>
      <c r="AT615" s="183">
        <f>AS615*F615</f>
        <v>0</v>
      </c>
      <c r="AU615" s="113" t="n"/>
      <c r="AV615" s="192">
        <f>AU615*E615</f>
        <v>0</v>
      </c>
      <c r="AW615" s="115" t="n"/>
      <c r="AX615" s="183">
        <f>AW615*F615</f>
        <v>0</v>
      </c>
      <c r="AY615" s="113" t="n"/>
      <c r="AZ615" s="192">
        <f>AY615*E615</f>
        <v>0</v>
      </c>
      <c r="BA615" s="115" t="n"/>
      <c r="BB615" s="183">
        <f>BA615*F615</f>
        <v>0</v>
      </c>
      <c r="BC615" s="113" t="n"/>
      <c r="BD615" s="192">
        <f>BC615*E615</f>
        <v>0</v>
      </c>
      <c r="BE615" s="115" t="n"/>
      <c r="BF615" s="183">
        <f>BE615*F615</f>
        <v>0</v>
      </c>
    </row>
    <row r="616" ht="56.4" customHeight="1">
      <c r="A616" s="19" t="inlineStr">
        <is>
          <t>08.033.0350</t>
        </is>
      </c>
      <c r="B616" s="15" t="inlineStr">
        <is>
          <t>כבלי נחושת משוריינים מסוג N2XBY/FR1 בחתך 4X120 ממ"ר קבועים למבנה, מונחים על סולמות או בתעלות או מושחלים בצינורות לרבות חיבור בשני הקצוות, כדוגמת "ארכה" או ש"ע</t>
        </is>
      </c>
      <c r="C616" s="14" t="inlineStr">
        <is>
          <t>מ'</t>
        </is>
      </c>
      <c r="D616" s="193" t="n">
        <v>556</v>
      </c>
      <c r="E616" s="180">
        <f>D616*(1-$E$2)</f>
        <v>472.59999999999997</v>
      </c>
      <c r="F616" s="194">
        <f>E616*(1+$F$2)</f>
        <v>496.22999999999996</v>
      </c>
      <c r="H616" s="46">
        <f>K616+O616+W616+AA616+AE616+AI616+AQ616+AU616+AY616+BC616</f>
        <v>0</v>
      </c>
      <c r="I616" s="59">
        <f>M616+Q616+U616+Y616+AC616+AG616+AK616+AO616+AS616+AW616+BA616+BE616</f>
        <v>0</v>
      </c>
      <c r="K616" s="108" t="n"/>
      <c r="L616" s="190">
        <f>K616*E616</f>
        <v>0</v>
      </c>
      <c r="M616" s="110" t="n"/>
      <c r="N616" s="183">
        <f>M616*F616</f>
        <v>0</v>
      </c>
      <c r="O616" s="108" t="n"/>
      <c r="P616" s="191">
        <f>O616*E616</f>
        <v>0</v>
      </c>
      <c r="Q616" s="112" t="n"/>
      <c r="R616" s="183">
        <f>Q616*F616</f>
        <v>0</v>
      </c>
      <c r="S616" s="108" t="n"/>
      <c r="T616" s="191">
        <f>S616*E616</f>
        <v>0</v>
      </c>
      <c r="U616" s="112" t="n"/>
      <c r="V616" s="183">
        <f>U616*F616</f>
        <v>0</v>
      </c>
      <c r="W616" s="108" t="n"/>
      <c r="X616" s="191">
        <f>W616*E616</f>
        <v>0</v>
      </c>
      <c r="Y616" s="112" t="n"/>
      <c r="Z616" s="183">
        <f>Y616*F616</f>
        <v>0</v>
      </c>
      <c r="AA616" s="108" t="n"/>
      <c r="AB616" s="191">
        <f>AA616*E616</f>
        <v>0</v>
      </c>
      <c r="AC616" s="112" t="n"/>
      <c r="AD616" s="183">
        <f>AC616*F616</f>
        <v>0</v>
      </c>
      <c r="AE616" s="108" t="n"/>
      <c r="AF616" s="191">
        <f>AE616*E616</f>
        <v>0</v>
      </c>
      <c r="AG616" s="112" t="n"/>
      <c r="AH616" s="183">
        <f>AG616*F616</f>
        <v>0</v>
      </c>
      <c r="AI616" s="108" t="n"/>
      <c r="AJ616" s="191">
        <f>AI616*E616</f>
        <v>0</v>
      </c>
      <c r="AK616" s="112" t="n"/>
      <c r="AL616" s="183">
        <f>AK616*F616</f>
        <v>0</v>
      </c>
      <c r="AM616" s="113" t="n"/>
      <c r="AN616" s="192">
        <f>AM616*E616</f>
        <v>0</v>
      </c>
      <c r="AO616" s="115" t="n"/>
      <c r="AP616" s="183">
        <f>AO616*F616</f>
        <v>0</v>
      </c>
      <c r="AQ616" s="113" t="n"/>
      <c r="AR616" s="192">
        <f>AQ616*E616</f>
        <v>0</v>
      </c>
      <c r="AS616" s="115" t="n"/>
      <c r="AT616" s="183">
        <f>AS616*F616</f>
        <v>0</v>
      </c>
      <c r="AU616" s="113" t="n"/>
      <c r="AV616" s="192">
        <f>AU616*E616</f>
        <v>0</v>
      </c>
      <c r="AW616" s="115" t="n"/>
      <c r="AX616" s="183">
        <f>AW616*F616</f>
        <v>0</v>
      </c>
      <c r="AY616" s="113" t="n"/>
      <c r="AZ616" s="192">
        <f>AY616*E616</f>
        <v>0</v>
      </c>
      <c r="BA616" s="115" t="n"/>
      <c r="BB616" s="183">
        <f>BA616*F616</f>
        <v>0</v>
      </c>
      <c r="BC616" s="113" t="n"/>
      <c r="BD616" s="192">
        <f>BC616*E616</f>
        <v>0</v>
      </c>
      <c r="BE616" s="115" t="n"/>
      <c r="BF616" s="183">
        <f>BE616*F616</f>
        <v>0</v>
      </c>
    </row>
    <row r="617" ht="56.4" customHeight="1">
      <c r="A617" s="19" t="inlineStr">
        <is>
          <t>08.033.0360</t>
        </is>
      </c>
      <c r="B617" s="15" t="inlineStr">
        <is>
          <t>כבלי נחושת משוריינים מסוג N2XBY/FR1 בחתך 3X150+70 ממ"ר קבועים למבנה, מונחים על סולמות או בתעלות או מושחלים בצינורות לרבות חיבור בשני הקצוות, כדוגמת "ארכה" או ש"ע</t>
        </is>
      </c>
      <c r="C617" s="14" t="inlineStr">
        <is>
          <t>מ'</t>
        </is>
      </c>
      <c r="D617" s="193" t="n">
        <v>628</v>
      </c>
      <c r="E617" s="180">
        <f>D617*(1-$E$2)</f>
        <v>533.8</v>
      </c>
      <c r="F617" s="194">
        <f>E617*(1+$F$2)</f>
        <v>560.49</v>
      </c>
      <c r="H617" s="46">
        <f>K617+O617+W617+AA617+AE617+AI617+AQ617+AU617+AY617+BC617</f>
        <v>0</v>
      </c>
      <c r="I617" s="59">
        <f>M617+Q617+U617+Y617+AC617+AG617+AK617+AO617+AS617+AW617+BA617+BE617</f>
        <v>0</v>
      </c>
      <c r="K617" s="108" t="n"/>
      <c r="L617" s="190">
        <f>K617*E617</f>
        <v>0</v>
      </c>
      <c r="M617" s="110" t="n"/>
      <c r="N617" s="183">
        <f>M617*F617</f>
        <v>0</v>
      </c>
      <c r="O617" s="108" t="n"/>
      <c r="P617" s="191">
        <f>O617*E617</f>
        <v>0</v>
      </c>
      <c r="Q617" s="112" t="n"/>
      <c r="R617" s="183">
        <f>Q617*F617</f>
        <v>0</v>
      </c>
      <c r="S617" s="108" t="n"/>
      <c r="T617" s="191">
        <f>S617*E617</f>
        <v>0</v>
      </c>
      <c r="U617" s="112" t="n"/>
      <c r="V617" s="183">
        <f>U617*F617</f>
        <v>0</v>
      </c>
      <c r="W617" s="108" t="n"/>
      <c r="X617" s="191">
        <f>W617*E617</f>
        <v>0</v>
      </c>
      <c r="Y617" s="112" t="n"/>
      <c r="Z617" s="183">
        <f>Y617*F617</f>
        <v>0</v>
      </c>
      <c r="AA617" s="108" t="n"/>
      <c r="AB617" s="191">
        <f>AA617*E617</f>
        <v>0</v>
      </c>
      <c r="AC617" s="112" t="n"/>
      <c r="AD617" s="183">
        <f>AC617*F617</f>
        <v>0</v>
      </c>
      <c r="AE617" s="108" t="n"/>
      <c r="AF617" s="191">
        <f>AE617*E617</f>
        <v>0</v>
      </c>
      <c r="AG617" s="112" t="n"/>
      <c r="AH617" s="183">
        <f>AG617*F617</f>
        <v>0</v>
      </c>
      <c r="AI617" s="108" t="n"/>
      <c r="AJ617" s="191">
        <f>AI617*E617</f>
        <v>0</v>
      </c>
      <c r="AK617" s="112" t="n"/>
      <c r="AL617" s="183">
        <f>AK617*F617</f>
        <v>0</v>
      </c>
      <c r="AM617" s="113" t="n"/>
      <c r="AN617" s="192">
        <f>AM617*E617</f>
        <v>0</v>
      </c>
      <c r="AO617" s="115" t="n"/>
      <c r="AP617" s="183">
        <f>AO617*F617</f>
        <v>0</v>
      </c>
      <c r="AQ617" s="113" t="n"/>
      <c r="AR617" s="192">
        <f>AQ617*E617</f>
        <v>0</v>
      </c>
      <c r="AS617" s="115" t="n"/>
      <c r="AT617" s="183">
        <f>AS617*F617</f>
        <v>0</v>
      </c>
      <c r="AU617" s="113" t="n"/>
      <c r="AV617" s="192">
        <f>AU617*E617</f>
        <v>0</v>
      </c>
      <c r="AW617" s="115" t="n"/>
      <c r="AX617" s="183">
        <f>AW617*F617</f>
        <v>0</v>
      </c>
      <c r="AY617" s="113" t="n"/>
      <c r="AZ617" s="192">
        <f>AY617*E617</f>
        <v>0</v>
      </c>
      <c r="BA617" s="115" t="n"/>
      <c r="BB617" s="183">
        <f>BA617*F617</f>
        <v>0</v>
      </c>
      <c r="BC617" s="113" t="n"/>
      <c r="BD617" s="192">
        <f>BC617*E617</f>
        <v>0</v>
      </c>
      <c r="BE617" s="115" t="n"/>
      <c r="BF617" s="183">
        <f>BE617*F617</f>
        <v>0</v>
      </c>
    </row>
    <row r="618" ht="56.4" customHeight="1">
      <c r="A618" s="19" t="inlineStr">
        <is>
          <t>08.033.0370</t>
        </is>
      </c>
      <c r="B618" s="15" t="inlineStr">
        <is>
          <t>כבלי נחושת משוריינים מסוג N2XBY/FR1 בחתך 4X150 ממ"ר קבועים למבנה, מונחים על סולמות או בתעלות או מושחלים בצינורות לרבות חיבור בשני הקצוות, כדוגמת "ארכה" או ש"ע</t>
        </is>
      </c>
      <c r="C618" s="14" t="inlineStr">
        <is>
          <t>מ'</t>
        </is>
      </c>
      <c r="D618" s="193" t="n">
        <v>674</v>
      </c>
      <c r="E618" s="180">
        <f>D618*(1-$E$2)</f>
        <v>572.9</v>
      </c>
      <c r="F618" s="194">
        <f>E618*(1+$F$2)</f>
        <v>601.545</v>
      </c>
      <c r="H618" s="46">
        <f>K618+O618+W618+AA618+AE618+AI618+AQ618+AU618+AY618+BC618</f>
        <v>0</v>
      </c>
      <c r="I618" s="59">
        <f>M618+Q618+U618+Y618+AC618+AG618+AK618+AO618+AS618+AW618+BA618+BE618</f>
        <v>0</v>
      </c>
      <c r="K618" s="108" t="n"/>
      <c r="L618" s="190">
        <f>K618*E618</f>
        <v>0</v>
      </c>
      <c r="M618" s="110" t="n"/>
      <c r="N618" s="183">
        <f>M618*F618</f>
        <v>0</v>
      </c>
      <c r="O618" s="108" t="n"/>
      <c r="P618" s="191">
        <f>O618*E618</f>
        <v>0</v>
      </c>
      <c r="Q618" s="112" t="n"/>
      <c r="R618" s="183">
        <f>Q618*F618</f>
        <v>0</v>
      </c>
      <c r="S618" s="108" t="n"/>
      <c r="T618" s="191">
        <f>S618*E618</f>
        <v>0</v>
      </c>
      <c r="U618" s="112" t="n"/>
      <c r="V618" s="183">
        <f>U618*F618</f>
        <v>0</v>
      </c>
      <c r="W618" s="108" t="n"/>
      <c r="X618" s="191">
        <f>W618*E618</f>
        <v>0</v>
      </c>
      <c r="Y618" s="112" t="n"/>
      <c r="Z618" s="183">
        <f>Y618*F618</f>
        <v>0</v>
      </c>
      <c r="AA618" s="108" t="n"/>
      <c r="AB618" s="191">
        <f>AA618*E618</f>
        <v>0</v>
      </c>
      <c r="AC618" s="112" t="n"/>
      <c r="AD618" s="183">
        <f>AC618*F618</f>
        <v>0</v>
      </c>
      <c r="AE618" s="108" t="n"/>
      <c r="AF618" s="191">
        <f>AE618*E618</f>
        <v>0</v>
      </c>
      <c r="AG618" s="112" t="n"/>
      <c r="AH618" s="183">
        <f>AG618*F618</f>
        <v>0</v>
      </c>
      <c r="AI618" s="108" t="n"/>
      <c r="AJ618" s="191">
        <f>AI618*E618</f>
        <v>0</v>
      </c>
      <c r="AK618" s="112" t="n"/>
      <c r="AL618" s="183">
        <f>AK618*F618</f>
        <v>0</v>
      </c>
      <c r="AM618" s="113" t="n"/>
      <c r="AN618" s="192">
        <f>AM618*E618</f>
        <v>0</v>
      </c>
      <c r="AO618" s="115" t="n"/>
      <c r="AP618" s="183">
        <f>AO618*F618</f>
        <v>0</v>
      </c>
      <c r="AQ618" s="113" t="n"/>
      <c r="AR618" s="192">
        <f>AQ618*E618</f>
        <v>0</v>
      </c>
      <c r="AS618" s="115" t="n"/>
      <c r="AT618" s="183">
        <f>AS618*F618</f>
        <v>0</v>
      </c>
      <c r="AU618" s="113" t="n"/>
      <c r="AV618" s="192">
        <f>AU618*E618</f>
        <v>0</v>
      </c>
      <c r="AW618" s="115" t="n"/>
      <c r="AX618" s="183">
        <f>AW618*F618</f>
        <v>0</v>
      </c>
      <c r="AY618" s="113" t="n"/>
      <c r="AZ618" s="192">
        <f>AY618*E618</f>
        <v>0</v>
      </c>
      <c r="BA618" s="115" t="n"/>
      <c r="BB618" s="183">
        <f>BA618*F618</f>
        <v>0</v>
      </c>
      <c r="BC618" s="113" t="n"/>
      <c r="BD618" s="192">
        <f>BC618*E618</f>
        <v>0</v>
      </c>
      <c r="BE618" s="115" t="n"/>
      <c r="BF618" s="183">
        <f>BE618*F618</f>
        <v>0</v>
      </c>
    </row>
    <row r="619" ht="56.4" customHeight="1">
      <c r="A619" s="19" t="inlineStr">
        <is>
          <t>08.033.0380</t>
        </is>
      </c>
      <c r="B619" s="15" t="inlineStr">
        <is>
          <t>כבלי נחושת משוריינים מסוג N2XBY/FR1 בחתך 3X185+95 ממ"ר קבועים למבנה, מונחים על סולמות או בתעלות או מושחלים בצינורות לרבות חיבור בשני הקצוות, כדוגמת "ארכה" או ש"ע</t>
        </is>
      </c>
      <c r="C619" s="14" t="inlineStr">
        <is>
          <t>מ'</t>
        </is>
      </c>
      <c r="D619" s="193" t="n">
        <v>695</v>
      </c>
      <c r="E619" s="180">
        <f>D619*(1-$E$2)</f>
        <v>590.75</v>
      </c>
      <c r="F619" s="194">
        <f>E619*(1+$F$2)</f>
        <v>620.2875</v>
      </c>
      <c r="H619" s="46">
        <f>K619+O619+W619+AA619+AE619+AI619+AQ619+AU619+AY619+BC619</f>
        <v>0</v>
      </c>
      <c r="I619" s="59">
        <f>M619+Q619+U619+Y619+AC619+AG619+AK619+AO619+AS619+AW619+BA619+BE619</f>
        <v>0</v>
      </c>
      <c r="K619" s="108" t="n"/>
      <c r="L619" s="190">
        <f>K619*E619</f>
        <v>0</v>
      </c>
      <c r="M619" s="110" t="n"/>
      <c r="N619" s="183">
        <f>M619*F619</f>
        <v>0</v>
      </c>
      <c r="O619" s="108" t="n"/>
      <c r="P619" s="191">
        <f>O619*E619</f>
        <v>0</v>
      </c>
      <c r="Q619" s="112" t="n"/>
      <c r="R619" s="183">
        <f>Q619*F619</f>
        <v>0</v>
      </c>
      <c r="S619" s="108" t="n"/>
      <c r="T619" s="191">
        <f>S619*E619</f>
        <v>0</v>
      </c>
      <c r="U619" s="112" t="n"/>
      <c r="V619" s="183">
        <f>U619*F619</f>
        <v>0</v>
      </c>
      <c r="W619" s="108" t="n"/>
      <c r="X619" s="191">
        <f>W619*E619</f>
        <v>0</v>
      </c>
      <c r="Y619" s="112" t="n"/>
      <c r="Z619" s="183">
        <f>Y619*F619</f>
        <v>0</v>
      </c>
      <c r="AA619" s="108" t="n"/>
      <c r="AB619" s="191">
        <f>AA619*E619</f>
        <v>0</v>
      </c>
      <c r="AC619" s="112" t="n"/>
      <c r="AD619" s="183">
        <f>AC619*F619</f>
        <v>0</v>
      </c>
      <c r="AE619" s="108" t="n"/>
      <c r="AF619" s="191">
        <f>AE619*E619</f>
        <v>0</v>
      </c>
      <c r="AG619" s="112" t="n"/>
      <c r="AH619" s="183">
        <f>AG619*F619</f>
        <v>0</v>
      </c>
      <c r="AI619" s="108" t="n"/>
      <c r="AJ619" s="191">
        <f>AI619*E619</f>
        <v>0</v>
      </c>
      <c r="AK619" s="112" t="n"/>
      <c r="AL619" s="183">
        <f>AK619*F619</f>
        <v>0</v>
      </c>
      <c r="AM619" s="113" t="n"/>
      <c r="AN619" s="192">
        <f>AM619*E619</f>
        <v>0</v>
      </c>
      <c r="AO619" s="115" t="n"/>
      <c r="AP619" s="183">
        <f>AO619*F619</f>
        <v>0</v>
      </c>
      <c r="AQ619" s="113" t="n"/>
      <c r="AR619" s="192">
        <f>AQ619*E619</f>
        <v>0</v>
      </c>
      <c r="AS619" s="115" t="n"/>
      <c r="AT619" s="183">
        <f>AS619*F619</f>
        <v>0</v>
      </c>
      <c r="AU619" s="113" t="n"/>
      <c r="AV619" s="192">
        <f>AU619*E619</f>
        <v>0</v>
      </c>
      <c r="AW619" s="115" t="n"/>
      <c r="AX619" s="183">
        <f>AW619*F619</f>
        <v>0</v>
      </c>
      <c r="AY619" s="113" t="n"/>
      <c r="AZ619" s="192">
        <f>AY619*E619</f>
        <v>0</v>
      </c>
      <c r="BA619" s="115" t="n"/>
      <c r="BB619" s="183">
        <f>BA619*F619</f>
        <v>0</v>
      </c>
      <c r="BC619" s="113" t="n"/>
      <c r="BD619" s="192">
        <f>BC619*E619</f>
        <v>0</v>
      </c>
      <c r="BE619" s="115" t="n"/>
      <c r="BF619" s="183">
        <f>BE619*F619</f>
        <v>0</v>
      </c>
    </row>
    <row r="620" ht="56.4" customHeight="1">
      <c r="A620" s="19" t="inlineStr">
        <is>
          <t>08.033.0390</t>
        </is>
      </c>
      <c r="B620" s="15" t="inlineStr">
        <is>
          <t>כבלי נחושת משוריינים מסוג N2XBY/FR1 בחתך 4X185 ממ"ר קבועים למבנה, מונחים על סולמות או בתעלות או מושחלים בצינורות לרבות חיבור בשני הקצוות, כדוגמת "ארכה" או ש"ע</t>
        </is>
      </c>
      <c r="C620" s="14" t="inlineStr">
        <is>
          <t>מ'</t>
        </is>
      </c>
      <c r="D620" s="193" t="n">
        <v>843</v>
      </c>
      <c r="E620" s="180">
        <f>D620*(1-$E$2)</f>
        <v>716.55</v>
      </c>
      <c r="F620" s="194">
        <f>E620*(1+$F$2)</f>
        <v>752.3774999999999</v>
      </c>
      <c r="H620" s="46">
        <f>K620+O620+W620+AA620+AE620+AI620+AQ620+AU620+AY620+BC620</f>
        <v>0</v>
      </c>
      <c r="I620" s="59">
        <f>M620+Q620+U620+Y620+AC620+AG620+AK620+AO620+AS620+AW620+BA620+BE620</f>
        <v>0</v>
      </c>
      <c r="K620" s="108" t="n"/>
      <c r="L620" s="190">
        <f>K620*E620</f>
        <v>0</v>
      </c>
      <c r="M620" s="110" t="n"/>
      <c r="N620" s="183">
        <f>M620*F620</f>
        <v>0</v>
      </c>
      <c r="O620" s="108" t="n"/>
      <c r="P620" s="191">
        <f>O620*E620</f>
        <v>0</v>
      </c>
      <c r="Q620" s="112" t="n"/>
      <c r="R620" s="183">
        <f>Q620*F620</f>
        <v>0</v>
      </c>
      <c r="S620" s="108" t="n"/>
      <c r="T620" s="191">
        <f>S620*E620</f>
        <v>0</v>
      </c>
      <c r="U620" s="112" t="n"/>
      <c r="V620" s="183">
        <f>U620*F620</f>
        <v>0</v>
      </c>
      <c r="W620" s="108" t="n"/>
      <c r="X620" s="191">
        <f>W620*E620</f>
        <v>0</v>
      </c>
      <c r="Y620" s="112" t="n"/>
      <c r="Z620" s="183">
        <f>Y620*F620</f>
        <v>0</v>
      </c>
      <c r="AA620" s="108" t="n"/>
      <c r="AB620" s="191">
        <f>AA620*E620</f>
        <v>0</v>
      </c>
      <c r="AC620" s="112" t="n"/>
      <c r="AD620" s="183">
        <f>AC620*F620</f>
        <v>0</v>
      </c>
      <c r="AE620" s="108" t="n"/>
      <c r="AF620" s="191">
        <f>AE620*E620</f>
        <v>0</v>
      </c>
      <c r="AG620" s="112" t="n"/>
      <c r="AH620" s="183">
        <f>AG620*F620</f>
        <v>0</v>
      </c>
      <c r="AI620" s="108" t="n"/>
      <c r="AJ620" s="191">
        <f>AI620*E620</f>
        <v>0</v>
      </c>
      <c r="AK620" s="112" t="n"/>
      <c r="AL620" s="183">
        <f>AK620*F620</f>
        <v>0</v>
      </c>
      <c r="AM620" s="113" t="n"/>
      <c r="AN620" s="192">
        <f>AM620*E620</f>
        <v>0</v>
      </c>
      <c r="AO620" s="115" t="n"/>
      <c r="AP620" s="183">
        <f>AO620*F620</f>
        <v>0</v>
      </c>
      <c r="AQ620" s="113" t="n"/>
      <c r="AR620" s="192">
        <f>AQ620*E620</f>
        <v>0</v>
      </c>
      <c r="AS620" s="115" t="n"/>
      <c r="AT620" s="183">
        <f>AS620*F620</f>
        <v>0</v>
      </c>
      <c r="AU620" s="113" t="n"/>
      <c r="AV620" s="192">
        <f>AU620*E620</f>
        <v>0</v>
      </c>
      <c r="AW620" s="115" t="n"/>
      <c r="AX620" s="183">
        <f>AW620*F620</f>
        <v>0</v>
      </c>
      <c r="AY620" s="113" t="n"/>
      <c r="AZ620" s="192">
        <f>AY620*E620</f>
        <v>0</v>
      </c>
      <c r="BA620" s="115" t="n"/>
      <c r="BB620" s="183">
        <f>BA620*F620</f>
        <v>0</v>
      </c>
      <c r="BC620" s="113" t="n"/>
      <c r="BD620" s="192">
        <f>BC620*E620</f>
        <v>0</v>
      </c>
      <c r="BE620" s="115" t="n"/>
      <c r="BF620" s="183">
        <f>BE620*F620</f>
        <v>0</v>
      </c>
    </row>
    <row r="621" ht="56.4" customHeight="1">
      <c r="A621" s="19" t="inlineStr">
        <is>
          <t>08.033.0400</t>
        </is>
      </c>
      <c r="B621" s="15" t="inlineStr">
        <is>
          <t>כבלי נחושת משוריינים מסוג N2XBY/FR1 בחתך 3X240+120 ממ"ר קבועים למבנה, מונחים על סולמות או בתעלות או מושחלים בצינורות לרבות חיבור בשני הקצוות, כדוגמת "ארכה" או ש"ע</t>
        </is>
      </c>
      <c r="C621" s="14" t="inlineStr">
        <is>
          <t>מ'</t>
        </is>
      </c>
      <c r="D621" s="193" t="n">
        <v>991</v>
      </c>
      <c r="E621" s="180">
        <f>D621*(1-$E$2)</f>
        <v>842.35</v>
      </c>
      <c r="F621" s="194">
        <f>E621*(1+$F$2)</f>
        <v>884.4675000000001</v>
      </c>
      <c r="H621" s="46">
        <f>K621+O621+W621+AA621+AE621+AI621+AQ621+AU621+AY621+BC621</f>
        <v>0</v>
      </c>
      <c r="I621" s="59">
        <f>M621+Q621+U621+Y621+AC621+AG621+AK621+AO621+AS621+AW621+BA621+BE621</f>
        <v>0</v>
      </c>
      <c r="K621" s="108" t="n"/>
      <c r="L621" s="190">
        <f>K621*E621</f>
        <v>0</v>
      </c>
      <c r="M621" s="110" t="n"/>
      <c r="N621" s="183">
        <f>M621*F621</f>
        <v>0</v>
      </c>
      <c r="O621" s="108" t="n"/>
      <c r="P621" s="191">
        <f>O621*E621</f>
        <v>0</v>
      </c>
      <c r="Q621" s="112" t="n"/>
      <c r="R621" s="183">
        <f>Q621*F621</f>
        <v>0</v>
      </c>
      <c r="S621" s="108" t="n"/>
      <c r="T621" s="191">
        <f>S621*E621</f>
        <v>0</v>
      </c>
      <c r="U621" s="112" t="n"/>
      <c r="V621" s="183">
        <f>U621*F621</f>
        <v>0</v>
      </c>
      <c r="W621" s="108" t="n"/>
      <c r="X621" s="191">
        <f>W621*E621</f>
        <v>0</v>
      </c>
      <c r="Y621" s="112" t="n"/>
      <c r="Z621" s="183">
        <f>Y621*F621</f>
        <v>0</v>
      </c>
      <c r="AA621" s="108" t="n"/>
      <c r="AB621" s="191">
        <f>AA621*E621</f>
        <v>0</v>
      </c>
      <c r="AC621" s="112" t="n"/>
      <c r="AD621" s="183">
        <f>AC621*F621</f>
        <v>0</v>
      </c>
      <c r="AE621" s="108" t="n"/>
      <c r="AF621" s="191">
        <f>AE621*E621</f>
        <v>0</v>
      </c>
      <c r="AG621" s="112" t="n"/>
      <c r="AH621" s="183">
        <f>AG621*F621</f>
        <v>0</v>
      </c>
      <c r="AI621" s="108" t="n"/>
      <c r="AJ621" s="191">
        <f>AI621*E621</f>
        <v>0</v>
      </c>
      <c r="AK621" s="112" t="n"/>
      <c r="AL621" s="183">
        <f>AK621*F621</f>
        <v>0</v>
      </c>
      <c r="AM621" s="113" t="n"/>
      <c r="AN621" s="192">
        <f>AM621*E621</f>
        <v>0</v>
      </c>
      <c r="AO621" s="115" t="n"/>
      <c r="AP621" s="183">
        <f>AO621*F621</f>
        <v>0</v>
      </c>
      <c r="AQ621" s="113" t="n"/>
      <c r="AR621" s="192">
        <f>AQ621*E621</f>
        <v>0</v>
      </c>
      <c r="AS621" s="115" t="n"/>
      <c r="AT621" s="183">
        <f>AS621*F621</f>
        <v>0</v>
      </c>
      <c r="AU621" s="113" t="n"/>
      <c r="AV621" s="192">
        <f>AU621*E621</f>
        <v>0</v>
      </c>
      <c r="AW621" s="115" t="n"/>
      <c r="AX621" s="183">
        <f>AW621*F621</f>
        <v>0</v>
      </c>
      <c r="AY621" s="113" t="n"/>
      <c r="AZ621" s="192">
        <f>AY621*E621</f>
        <v>0</v>
      </c>
      <c r="BA621" s="115" t="n"/>
      <c r="BB621" s="183">
        <f>BA621*F621</f>
        <v>0</v>
      </c>
      <c r="BC621" s="113" t="n"/>
      <c r="BD621" s="192">
        <f>BC621*E621</f>
        <v>0</v>
      </c>
      <c r="BE621" s="115" t="n"/>
      <c r="BF621" s="183">
        <f>BE621*F621</f>
        <v>0</v>
      </c>
    </row>
    <row r="622" ht="56.4" customHeight="1">
      <c r="A622" s="19" t="inlineStr">
        <is>
          <t>08.033.0410</t>
        </is>
      </c>
      <c r="B622" s="15" t="inlineStr">
        <is>
          <t>כבלי נחושת משוריינים מסוג N2XBY/FR1 בחתך 4X240 ממ"ר קבועים למבנה, מונחים על סולמות או בתעלות או מושחלים בצינורות לרבות חיבור בשני הקצוות, כדוגמת "ארכה" או ש"ע</t>
        </is>
      </c>
      <c r="C622" s="14" t="inlineStr">
        <is>
          <t>מ'</t>
        </is>
      </c>
      <c r="D622" s="193" t="n">
        <v>986</v>
      </c>
      <c r="E622" s="180">
        <f>D622*(1-$E$2)</f>
        <v>838.1</v>
      </c>
      <c r="F622" s="194">
        <f>E622*(1+$F$2)</f>
        <v>880.0050000000001</v>
      </c>
      <c r="H622" s="46">
        <f>K622+O622+W622+AA622+AE622+AI622+AQ622+AU622+AY622+BC622</f>
        <v>0</v>
      </c>
      <c r="I622" s="59">
        <f>M622+Q622+U622+Y622+AC622+AG622+AK622+AO622+AS622+AW622+BA622+BE622</f>
        <v>0</v>
      </c>
      <c r="K622" s="108" t="n"/>
      <c r="L622" s="190">
        <f>K622*E622</f>
        <v>0</v>
      </c>
      <c r="M622" s="110" t="n"/>
      <c r="N622" s="183">
        <f>M622*F622</f>
        <v>0</v>
      </c>
      <c r="O622" s="108" t="n"/>
      <c r="P622" s="191">
        <f>O622*E622</f>
        <v>0</v>
      </c>
      <c r="Q622" s="112" t="n"/>
      <c r="R622" s="183">
        <f>Q622*F622</f>
        <v>0</v>
      </c>
      <c r="S622" s="108" t="n"/>
      <c r="T622" s="191">
        <f>S622*E622</f>
        <v>0</v>
      </c>
      <c r="U622" s="112" t="n"/>
      <c r="V622" s="183">
        <f>U622*F622</f>
        <v>0</v>
      </c>
      <c r="W622" s="108" t="n"/>
      <c r="X622" s="191">
        <f>W622*E622</f>
        <v>0</v>
      </c>
      <c r="Y622" s="112" t="n"/>
      <c r="Z622" s="183">
        <f>Y622*F622</f>
        <v>0</v>
      </c>
      <c r="AA622" s="108" t="n"/>
      <c r="AB622" s="191">
        <f>AA622*E622</f>
        <v>0</v>
      </c>
      <c r="AC622" s="112" t="n"/>
      <c r="AD622" s="183">
        <f>AC622*F622</f>
        <v>0</v>
      </c>
      <c r="AE622" s="108" t="n"/>
      <c r="AF622" s="191">
        <f>AE622*E622</f>
        <v>0</v>
      </c>
      <c r="AG622" s="112" t="n"/>
      <c r="AH622" s="183">
        <f>AG622*F622</f>
        <v>0</v>
      </c>
      <c r="AI622" s="108" t="n"/>
      <c r="AJ622" s="191">
        <f>AI622*E622</f>
        <v>0</v>
      </c>
      <c r="AK622" s="112" t="n"/>
      <c r="AL622" s="183">
        <f>AK622*F622</f>
        <v>0</v>
      </c>
      <c r="AM622" s="113" t="n"/>
      <c r="AN622" s="192">
        <f>AM622*E622</f>
        <v>0</v>
      </c>
      <c r="AO622" s="115" t="n"/>
      <c r="AP622" s="183">
        <f>AO622*F622</f>
        <v>0</v>
      </c>
      <c r="AQ622" s="113" t="n"/>
      <c r="AR622" s="192">
        <f>AQ622*E622</f>
        <v>0</v>
      </c>
      <c r="AS622" s="115" t="n"/>
      <c r="AT622" s="183">
        <f>AS622*F622</f>
        <v>0</v>
      </c>
      <c r="AU622" s="113" t="n"/>
      <c r="AV622" s="192">
        <f>AU622*E622</f>
        <v>0</v>
      </c>
      <c r="AW622" s="115" t="n"/>
      <c r="AX622" s="183">
        <f>AW622*F622</f>
        <v>0</v>
      </c>
      <c r="AY622" s="113" t="n"/>
      <c r="AZ622" s="192">
        <f>AY622*E622</f>
        <v>0</v>
      </c>
      <c r="BA622" s="115" t="n"/>
      <c r="BB622" s="183">
        <f>BA622*F622</f>
        <v>0</v>
      </c>
      <c r="BC622" s="113" t="n"/>
      <c r="BD622" s="192">
        <f>BC622*E622</f>
        <v>0</v>
      </c>
      <c r="BE622" s="115" t="n"/>
      <c r="BF622" s="183">
        <f>BE622*F622</f>
        <v>0</v>
      </c>
    </row>
    <row r="623" ht="42.6" customHeight="1">
      <c r="A623" s="19" t="inlineStr">
        <is>
          <t>08.034.0010</t>
        </is>
      </c>
      <c r="B623" s="15" t="inlineStr">
        <is>
          <t>מוליכי נחושת מבודדים בחתך 1.5 ממ"ר עם בידוד P.V.C מושחלים בצינורות או מונחים בתעלות, לרבות חיבור בשני הקצוות, כדוגמת "ארכה" או ש"ע</t>
        </is>
      </c>
      <c r="C623" s="14" t="inlineStr">
        <is>
          <t>מ'</t>
        </is>
      </c>
      <c r="D623" s="193" t="n">
        <v>3.5</v>
      </c>
      <c r="E623" s="180">
        <f>D623*(1-$E$2)</f>
        <v>2.975</v>
      </c>
      <c r="F623" s="194">
        <f>E623*(1+$F$2)</f>
        <v>3.1237500000000002</v>
      </c>
      <c r="H623" s="46">
        <f>K623+O623+W623+AA623+AE623+AI623+AQ623+AU623+AY623+BC623</f>
        <v>0</v>
      </c>
      <c r="I623" s="59">
        <f>M623+Q623+U623+Y623+AC623+AG623+AK623+AO623+AS623+AW623+BA623+BE623</f>
        <v>0</v>
      </c>
      <c r="K623" s="108" t="n"/>
      <c r="L623" s="190">
        <f>K623*E623</f>
        <v>0</v>
      </c>
      <c r="M623" s="110" t="n"/>
      <c r="N623" s="183">
        <f>M623*F623</f>
        <v>0</v>
      </c>
      <c r="O623" s="108" t="n"/>
      <c r="P623" s="191">
        <f>O623*E623</f>
        <v>0</v>
      </c>
      <c r="Q623" s="112" t="n"/>
      <c r="R623" s="183">
        <f>Q623*F623</f>
        <v>0</v>
      </c>
      <c r="S623" s="108" t="n"/>
      <c r="T623" s="191">
        <f>S623*E623</f>
        <v>0</v>
      </c>
      <c r="U623" s="112" t="n"/>
      <c r="V623" s="183">
        <f>U623*F623</f>
        <v>0</v>
      </c>
      <c r="W623" s="108" t="n"/>
      <c r="X623" s="191">
        <f>W623*E623</f>
        <v>0</v>
      </c>
      <c r="Y623" s="112" t="n"/>
      <c r="Z623" s="183">
        <f>Y623*F623</f>
        <v>0</v>
      </c>
      <c r="AA623" s="108" t="n"/>
      <c r="AB623" s="191">
        <f>AA623*E623</f>
        <v>0</v>
      </c>
      <c r="AC623" s="112" t="n"/>
      <c r="AD623" s="183">
        <f>AC623*F623</f>
        <v>0</v>
      </c>
      <c r="AE623" s="108" t="n"/>
      <c r="AF623" s="191">
        <f>AE623*E623</f>
        <v>0</v>
      </c>
      <c r="AG623" s="112" t="n"/>
      <c r="AH623" s="183">
        <f>AG623*F623</f>
        <v>0</v>
      </c>
      <c r="AI623" s="108" t="n"/>
      <c r="AJ623" s="191">
        <f>AI623*E623</f>
        <v>0</v>
      </c>
      <c r="AK623" s="112" t="n"/>
      <c r="AL623" s="183">
        <f>AK623*F623</f>
        <v>0</v>
      </c>
      <c r="AM623" s="113" t="n"/>
      <c r="AN623" s="192">
        <f>AM623*E623</f>
        <v>0</v>
      </c>
      <c r="AO623" s="115" t="n"/>
      <c r="AP623" s="183">
        <f>AO623*F623</f>
        <v>0</v>
      </c>
      <c r="AQ623" s="113" t="n"/>
      <c r="AR623" s="192">
        <f>AQ623*E623</f>
        <v>0</v>
      </c>
      <c r="AS623" s="115" t="n"/>
      <c r="AT623" s="183">
        <f>AS623*F623</f>
        <v>0</v>
      </c>
      <c r="AU623" s="113" t="n"/>
      <c r="AV623" s="192">
        <f>AU623*E623</f>
        <v>0</v>
      </c>
      <c r="AW623" s="115" t="n"/>
      <c r="AX623" s="183">
        <f>AW623*F623</f>
        <v>0</v>
      </c>
      <c r="AY623" s="113" t="n"/>
      <c r="AZ623" s="192">
        <f>AY623*E623</f>
        <v>0</v>
      </c>
      <c r="BA623" s="115" t="n"/>
      <c r="BB623" s="183">
        <f>BA623*F623</f>
        <v>0</v>
      </c>
      <c r="BC623" s="113" t="n"/>
      <c r="BD623" s="192">
        <f>BC623*E623</f>
        <v>0</v>
      </c>
      <c r="BE623" s="115" t="n"/>
      <c r="BF623" s="183">
        <f>BE623*F623</f>
        <v>0</v>
      </c>
    </row>
    <row r="624" ht="42.6" customHeight="1">
      <c r="A624" s="19" t="inlineStr">
        <is>
          <t>08.034.0020</t>
        </is>
      </c>
      <c r="B624" s="15" t="inlineStr">
        <is>
          <t>מוליכי נחושת מבודדים בחתך 2.5 ממ"ר עם בידוד P.V.C מושחלים בצינורות או מונחים בתעלות, לרבות חיבור בשני הקצוות, כדוגמת "ארכה" או ש"ע</t>
        </is>
      </c>
      <c r="C624" s="14" t="inlineStr">
        <is>
          <t>מ'</t>
        </is>
      </c>
      <c r="D624" s="193" t="n">
        <v>3.9</v>
      </c>
      <c r="E624" s="180">
        <f>D624*(1-$E$2)</f>
        <v>3.315</v>
      </c>
      <c r="F624" s="194">
        <f>E624*(1+$F$2)</f>
        <v>3.48075</v>
      </c>
      <c r="H624" s="46">
        <f>K624+O624+W624+AA624+AE624+AI624+AQ624+AU624+AY624+BC624</f>
        <v>0</v>
      </c>
      <c r="I624" s="59">
        <f>M624+Q624+U624+Y624+AC624+AG624+AK624+AO624+AS624+AW624+BA624+BE624</f>
        <v>0</v>
      </c>
      <c r="K624" s="108" t="n"/>
      <c r="L624" s="190">
        <f>K624*E624</f>
        <v>0</v>
      </c>
      <c r="M624" s="110" t="n"/>
      <c r="N624" s="183">
        <f>M624*F624</f>
        <v>0</v>
      </c>
      <c r="O624" s="108" t="n"/>
      <c r="P624" s="191">
        <f>O624*E624</f>
        <v>0</v>
      </c>
      <c r="Q624" s="112" t="n"/>
      <c r="R624" s="183">
        <f>Q624*F624</f>
        <v>0</v>
      </c>
      <c r="S624" s="108" t="n"/>
      <c r="T624" s="191">
        <f>S624*E624</f>
        <v>0</v>
      </c>
      <c r="U624" s="112" t="n"/>
      <c r="V624" s="183">
        <f>U624*F624</f>
        <v>0</v>
      </c>
      <c r="W624" s="108" t="n"/>
      <c r="X624" s="191">
        <f>W624*E624</f>
        <v>0</v>
      </c>
      <c r="Y624" s="112" t="n"/>
      <c r="Z624" s="183">
        <f>Y624*F624</f>
        <v>0</v>
      </c>
      <c r="AA624" s="108" t="n"/>
      <c r="AB624" s="191">
        <f>AA624*E624</f>
        <v>0</v>
      </c>
      <c r="AC624" s="112" t="n"/>
      <c r="AD624" s="183">
        <f>AC624*F624</f>
        <v>0</v>
      </c>
      <c r="AE624" s="108" t="n"/>
      <c r="AF624" s="191">
        <f>AE624*E624</f>
        <v>0</v>
      </c>
      <c r="AG624" s="112" t="n"/>
      <c r="AH624" s="183">
        <f>AG624*F624</f>
        <v>0</v>
      </c>
      <c r="AI624" s="108" t="n"/>
      <c r="AJ624" s="191">
        <f>AI624*E624</f>
        <v>0</v>
      </c>
      <c r="AK624" s="112" t="n"/>
      <c r="AL624" s="183">
        <f>AK624*F624</f>
        <v>0</v>
      </c>
      <c r="AM624" s="113" t="n"/>
      <c r="AN624" s="192">
        <f>AM624*E624</f>
        <v>0</v>
      </c>
      <c r="AO624" s="115" t="n"/>
      <c r="AP624" s="183">
        <f>AO624*F624</f>
        <v>0</v>
      </c>
      <c r="AQ624" s="113" t="n"/>
      <c r="AR624" s="192">
        <f>AQ624*E624</f>
        <v>0</v>
      </c>
      <c r="AS624" s="115" t="n"/>
      <c r="AT624" s="183">
        <f>AS624*F624</f>
        <v>0</v>
      </c>
      <c r="AU624" s="113" t="n"/>
      <c r="AV624" s="192">
        <f>AU624*E624</f>
        <v>0</v>
      </c>
      <c r="AW624" s="115" t="n"/>
      <c r="AX624" s="183">
        <f>AW624*F624</f>
        <v>0</v>
      </c>
      <c r="AY624" s="113" t="n"/>
      <c r="AZ624" s="192">
        <f>AY624*E624</f>
        <v>0</v>
      </c>
      <c r="BA624" s="115" t="n"/>
      <c r="BB624" s="183">
        <f>BA624*F624</f>
        <v>0</v>
      </c>
      <c r="BC624" s="113" t="n"/>
      <c r="BD624" s="192">
        <f>BC624*E624</f>
        <v>0</v>
      </c>
      <c r="BE624" s="115" t="n"/>
      <c r="BF624" s="183">
        <f>BE624*F624</f>
        <v>0</v>
      </c>
    </row>
    <row r="625" ht="42.6" customHeight="1">
      <c r="A625" s="19" t="inlineStr">
        <is>
          <t>08.034.0030</t>
        </is>
      </c>
      <c r="B625" s="15" t="inlineStr">
        <is>
          <t>מוליכי נחושת מבודדים בחתך 4 ממ"ר עם בידוד P.V.C מושחלים בצינורות או מונחים בתעלות, לרבות חיבור בשני הקצוות, כדוגמת "ארכה" או ש"ע</t>
        </is>
      </c>
      <c r="C625" s="14" t="inlineStr">
        <is>
          <t>מ'</t>
        </is>
      </c>
      <c r="D625" s="193" t="n">
        <v>5.3</v>
      </c>
      <c r="E625" s="180">
        <f>D625*(1-$E$2)</f>
        <v>4.505</v>
      </c>
      <c r="F625" s="194">
        <f>E625*(1+$F$2)</f>
        <v>4.73025</v>
      </c>
      <c r="H625" s="46">
        <f>K625+O625+W625+AA625+AE625+AI625+AQ625+AU625+AY625+BC625</f>
        <v>0</v>
      </c>
      <c r="I625" s="59">
        <f>M625+Q625+U625+Y625+AC625+AG625+AK625+AO625+AS625+AW625+BA625+BE625</f>
        <v>0</v>
      </c>
      <c r="K625" s="108" t="n"/>
      <c r="L625" s="190">
        <f>K625*E625</f>
        <v>0</v>
      </c>
      <c r="M625" s="110" t="n"/>
      <c r="N625" s="183">
        <f>M625*F625</f>
        <v>0</v>
      </c>
      <c r="O625" s="108" t="n"/>
      <c r="P625" s="191">
        <f>O625*E625</f>
        <v>0</v>
      </c>
      <c r="Q625" s="112" t="n"/>
      <c r="R625" s="183">
        <f>Q625*F625</f>
        <v>0</v>
      </c>
      <c r="S625" s="108" t="n"/>
      <c r="T625" s="191">
        <f>S625*E625</f>
        <v>0</v>
      </c>
      <c r="U625" s="112" t="n"/>
      <c r="V625" s="183">
        <f>U625*F625</f>
        <v>0</v>
      </c>
      <c r="W625" s="108" t="n"/>
      <c r="X625" s="191">
        <f>W625*E625</f>
        <v>0</v>
      </c>
      <c r="Y625" s="112" t="n"/>
      <c r="Z625" s="183">
        <f>Y625*F625</f>
        <v>0</v>
      </c>
      <c r="AA625" s="108" t="n"/>
      <c r="AB625" s="191">
        <f>AA625*E625</f>
        <v>0</v>
      </c>
      <c r="AC625" s="112" t="n"/>
      <c r="AD625" s="183">
        <f>AC625*F625</f>
        <v>0</v>
      </c>
      <c r="AE625" s="108" t="n"/>
      <c r="AF625" s="191">
        <f>AE625*E625</f>
        <v>0</v>
      </c>
      <c r="AG625" s="112" t="n"/>
      <c r="AH625" s="183">
        <f>AG625*F625</f>
        <v>0</v>
      </c>
      <c r="AI625" s="108" t="n"/>
      <c r="AJ625" s="191">
        <f>AI625*E625</f>
        <v>0</v>
      </c>
      <c r="AK625" s="112" t="n"/>
      <c r="AL625" s="183">
        <f>AK625*F625</f>
        <v>0</v>
      </c>
      <c r="AM625" s="113" t="n"/>
      <c r="AN625" s="192">
        <f>AM625*E625</f>
        <v>0</v>
      </c>
      <c r="AO625" s="115" t="n"/>
      <c r="AP625" s="183">
        <f>AO625*F625</f>
        <v>0</v>
      </c>
      <c r="AQ625" s="113" t="n"/>
      <c r="AR625" s="192">
        <f>AQ625*E625</f>
        <v>0</v>
      </c>
      <c r="AS625" s="115" t="n"/>
      <c r="AT625" s="183">
        <f>AS625*F625</f>
        <v>0</v>
      </c>
      <c r="AU625" s="113" t="n"/>
      <c r="AV625" s="192">
        <f>AU625*E625</f>
        <v>0</v>
      </c>
      <c r="AW625" s="115" t="n"/>
      <c r="AX625" s="183">
        <f>AW625*F625</f>
        <v>0</v>
      </c>
      <c r="AY625" s="113" t="n"/>
      <c r="AZ625" s="192">
        <f>AY625*E625</f>
        <v>0</v>
      </c>
      <c r="BA625" s="115" t="n"/>
      <c r="BB625" s="183">
        <f>BA625*F625</f>
        <v>0</v>
      </c>
      <c r="BC625" s="113" t="n"/>
      <c r="BD625" s="192">
        <f>BC625*E625</f>
        <v>0</v>
      </c>
      <c r="BE625" s="115" t="n"/>
      <c r="BF625" s="183">
        <f>BE625*F625</f>
        <v>0</v>
      </c>
    </row>
    <row r="626" ht="42.6" customHeight="1">
      <c r="A626" s="19" t="inlineStr">
        <is>
          <t>08.034.0040</t>
        </is>
      </c>
      <c r="B626" s="15" t="inlineStr">
        <is>
          <t>מוליכי נחושת מבודדים בחתך 6 ממ"ר עם בידוד P.V.C מושחלים בצינורות או מונחים בתעלות, לרבות חיבור בשני הקצוות, כדוגמת "ארכה" או ש"ע</t>
        </is>
      </c>
      <c r="C626" s="14" t="inlineStr">
        <is>
          <t>מ'</t>
        </is>
      </c>
      <c r="D626" s="193" t="n">
        <v>8.4</v>
      </c>
      <c r="E626" s="180">
        <f>D626*(1-$E$2)</f>
        <v>7.14</v>
      </c>
      <c r="F626" s="194">
        <f>E626*(1+$F$2)</f>
        <v>7.497</v>
      </c>
      <c r="H626" s="46">
        <f>K626+O626+W626+AA626+AE626+AI626+AQ626+AU626+AY626+BC626</f>
        <v>0</v>
      </c>
      <c r="I626" s="59">
        <f>M626+Q626+U626+Y626+AC626+AG626+AK626+AO626+AS626+AW626+BA626+BE626</f>
        <v>0</v>
      </c>
      <c r="K626" s="108" t="n"/>
      <c r="L626" s="190">
        <f>K626*E626</f>
        <v>0</v>
      </c>
      <c r="M626" s="110" t="n"/>
      <c r="N626" s="183">
        <f>M626*F626</f>
        <v>0</v>
      </c>
      <c r="O626" s="108" t="n"/>
      <c r="P626" s="191">
        <f>O626*E626</f>
        <v>0</v>
      </c>
      <c r="Q626" s="112" t="n"/>
      <c r="R626" s="183">
        <f>Q626*F626</f>
        <v>0</v>
      </c>
      <c r="S626" s="108" t="n"/>
      <c r="T626" s="191">
        <f>S626*E626</f>
        <v>0</v>
      </c>
      <c r="U626" s="112" t="n"/>
      <c r="V626" s="183">
        <f>U626*F626</f>
        <v>0</v>
      </c>
      <c r="W626" s="108" t="n"/>
      <c r="X626" s="191">
        <f>W626*E626</f>
        <v>0</v>
      </c>
      <c r="Y626" s="112" t="n"/>
      <c r="Z626" s="183">
        <f>Y626*F626</f>
        <v>0</v>
      </c>
      <c r="AA626" s="108" t="n"/>
      <c r="AB626" s="191">
        <f>AA626*E626</f>
        <v>0</v>
      </c>
      <c r="AC626" s="112" t="n"/>
      <c r="AD626" s="183">
        <f>AC626*F626</f>
        <v>0</v>
      </c>
      <c r="AE626" s="108" t="n"/>
      <c r="AF626" s="191">
        <f>AE626*E626</f>
        <v>0</v>
      </c>
      <c r="AG626" s="112" t="n"/>
      <c r="AH626" s="183">
        <f>AG626*F626</f>
        <v>0</v>
      </c>
      <c r="AI626" s="108" t="n"/>
      <c r="AJ626" s="191">
        <f>AI626*E626</f>
        <v>0</v>
      </c>
      <c r="AK626" s="112" t="n"/>
      <c r="AL626" s="183">
        <f>AK626*F626</f>
        <v>0</v>
      </c>
      <c r="AM626" s="113" t="n"/>
      <c r="AN626" s="192">
        <f>AM626*E626</f>
        <v>0</v>
      </c>
      <c r="AO626" s="115" t="n"/>
      <c r="AP626" s="183">
        <f>AO626*F626</f>
        <v>0</v>
      </c>
      <c r="AQ626" s="113" t="n"/>
      <c r="AR626" s="192">
        <f>AQ626*E626</f>
        <v>0</v>
      </c>
      <c r="AS626" s="115" t="n"/>
      <c r="AT626" s="183">
        <f>AS626*F626</f>
        <v>0</v>
      </c>
      <c r="AU626" s="113" t="n"/>
      <c r="AV626" s="192">
        <f>AU626*E626</f>
        <v>0</v>
      </c>
      <c r="AW626" s="115" t="n"/>
      <c r="AX626" s="183">
        <f>AW626*F626</f>
        <v>0</v>
      </c>
      <c r="AY626" s="113" t="n"/>
      <c r="AZ626" s="192">
        <f>AY626*E626</f>
        <v>0</v>
      </c>
      <c r="BA626" s="115" t="n"/>
      <c r="BB626" s="183">
        <f>BA626*F626</f>
        <v>0</v>
      </c>
      <c r="BC626" s="113" t="n"/>
      <c r="BD626" s="192">
        <f>BC626*E626</f>
        <v>0</v>
      </c>
      <c r="BE626" s="115" t="n"/>
      <c r="BF626" s="183">
        <f>BE626*F626</f>
        <v>0</v>
      </c>
    </row>
    <row r="627" ht="42.6" customHeight="1">
      <c r="A627" s="19" t="inlineStr">
        <is>
          <t>08.034.0050</t>
        </is>
      </c>
      <c r="B627" s="15" t="inlineStr">
        <is>
          <t>מוליכי נחושת מבודדים בחתך 10 ממ"ר עם בידוד P.V.C מושחלים בצינורות או מונחים בתעלות, לרבות חיבור בשני הקצוות, כדוגמת "ארכה" או ש"ע</t>
        </is>
      </c>
      <c r="C627" s="14" t="inlineStr">
        <is>
          <t>מ'</t>
        </is>
      </c>
      <c r="D627" s="193" t="n">
        <v>14</v>
      </c>
      <c r="E627" s="180">
        <f>D627*(1-$E$2)</f>
        <v>11.9</v>
      </c>
      <c r="F627" s="194">
        <f>E627*(1+$F$2)</f>
        <v>12.495000000000001</v>
      </c>
      <c r="H627" s="46">
        <f>K627+O627+W627+AA627+AE627+AI627+AQ627+AU627+AY627+BC627</f>
        <v>0</v>
      </c>
      <c r="I627" s="59">
        <f>M627+Q627+U627+Y627+AC627+AG627+AK627+AO627+AS627+AW627+BA627+BE627</f>
        <v>0</v>
      </c>
      <c r="K627" s="108" t="n"/>
      <c r="L627" s="190">
        <f>K627*E627</f>
        <v>0</v>
      </c>
      <c r="M627" s="110" t="n"/>
      <c r="N627" s="183">
        <f>M627*F627</f>
        <v>0</v>
      </c>
      <c r="O627" s="108" t="n"/>
      <c r="P627" s="191">
        <f>O627*E627</f>
        <v>0</v>
      </c>
      <c r="Q627" s="112" t="n"/>
      <c r="R627" s="183">
        <f>Q627*F627</f>
        <v>0</v>
      </c>
      <c r="S627" s="108" t="n"/>
      <c r="T627" s="191">
        <f>S627*E627</f>
        <v>0</v>
      </c>
      <c r="U627" s="112" t="n"/>
      <c r="V627" s="183">
        <f>U627*F627</f>
        <v>0</v>
      </c>
      <c r="W627" s="108" t="n"/>
      <c r="X627" s="191">
        <f>W627*E627</f>
        <v>0</v>
      </c>
      <c r="Y627" s="112" t="n"/>
      <c r="Z627" s="183">
        <f>Y627*F627</f>
        <v>0</v>
      </c>
      <c r="AA627" s="108" t="n"/>
      <c r="AB627" s="191">
        <f>AA627*E627</f>
        <v>0</v>
      </c>
      <c r="AC627" s="112" t="n"/>
      <c r="AD627" s="183">
        <f>AC627*F627</f>
        <v>0</v>
      </c>
      <c r="AE627" s="108" t="n"/>
      <c r="AF627" s="191">
        <f>AE627*E627</f>
        <v>0</v>
      </c>
      <c r="AG627" s="112" t="n"/>
      <c r="AH627" s="183">
        <f>AG627*F627</f>
        <v>0</v>
      </c>
      <c r="AI627" s="108" t="n"/>
      <c r="AJ627" s="191">
        <f>AI627*E627</f>
        <v>0</v>
      </c>
      <c r="AK627" s="112" t="n"/>
      <c r="AL627" s="183">
        <f>AK627*F627</f>
        <v>0</v>
      </c>
      <c r="AM627" s="113" t="n"/>
      <c r="AN627" s="192">
        <f>AM627*E627</f>
        <v>0</v>
      </c>
      <c r="AO627" s="115" t="n"/>
      <c r="AP627" s="183">
        <f>AO627*F627</f>
        <v>0</v>
      </c>
      <c r="AQ627" s="113" t="n"/>
      <c r="AR627" s="192">
        <f>AQ627*E627</f>
        <v>0</v>
      </c>
      <c r="AS627" s="115" t="n"/>
      <c r="AT627" s="183">
        <f>AS627*F627</f>
        <v>0</v>
      </c>
      <c r="AU627" s="113" t="n"/>
      <c r="AV627" s="192">
        <f>AU627*E627</f>
        <v>0</v>
      </c>
      <c r="AW627" s="115" t="n"/>
      <c r="AX627" s="183">
        <f>AW627*F627</f>
        <v>0</v>
      </c>
      <c r="AY627" s="113" t="n"/>
      <c r="AZ627" s="192">
        <f>AY627*E627</f>
        <v>0</v>
      </c>
      <c r="BA627" s="115" t="n"/>
      <c r="BB627" s="183">
        <f>BA627*F627</f>
        <v>0</v>
      </c>
      <c r="BC627" s="113" t="n"/>
      <c r="BD627" s="192">
        <f>BC627*E627</f>
        <v>0</v>
      </c>
      <c r="BE627" s="115" t="n"/>
      <c r="BF627" s="183">
        <f>BE627*F627</f>
        <v>0</v>
      </c>
    </row>
    <row r="628" ht="42.6" customHeight="1">
      <c r="A628" s="19" t="inlineStr">
        <is>
          <t>08.034.0060</t>
        </is>
      </c>
      <c r="B628" s="15" t="inlineStr">
        <is>
          <t>מוליכי נחושת מבודדים בחתך 16 ממ"ר עם בידוד P.V.C מושחלים בצינורות או מונחים בתעלות, לרבות חיבור בשני הקצוות, כדוגמת "ארכה" או ש"ע</t>
        </is>
      </c>
      <c r="C628" s="14" t="inlineStr">
        <is>
          <t>מ'</t>
        </is>
      </c>
      <c r="D628" s="193" t="n">
        <v>20.2</v>
      </c>
      <c r="E628" s="180">
        <f>D628*(1-$E$2)</f>
        <v>17.169999999999998</v>
      </c>
      <c r="F628" s="194">
        <f>E628*(1+$F$2)</f>
        <v>18.028499999999998</v>
      </c>
      <c r="H628" s="46">
        <f>K628+O628+W628+AA628+AE628+AI628+AQ628+AU628+AY628+BC628</f>
        <v>0</v>
      </c>
      <c r="I628" s="59">
        <f>M628+Q628+U628+Y628+AC628+AG628+AK628+AO628+AS628+AW628+BA628+BE628</f>
        <v>0</v>
      </c>
      <c r="K628" s="108" t="n"/>
      <c r="L628" s="190">
        <f>K628*E628</f>
        <v>0</v>
      </c>
      <c r="M628" s="110" t="n"/>
      <c r="N628" s="183">
        <f>M628*F628</f>
        <v>0</v>
      </c>
      <c r="O628" s="108" t="n"/>
      <c r="P628" s="191">
        <f>O628*E628</f>
        <v>0</v>
      </c>
      <c r="Q628" s="112" t="n"/>
      <c r="R628" s="183">
        <f>Q628*F628</f>
        <v>0</v>
      </c>
      <c r="S628" s="108" t="n"/>
      <c r="T628" s="191">
        <f>S628*E628</f>
        <v>0</v>
      </c>
      <c r="U628" s="112" t="n"/>
      <c r="V628" s="183">
        <f>U628*F628</f>
        <v>0</v>
      </c>
      <c r="W628" s="108" t="n"/>
      <c r="X628" s="191">
        <f>W628*E628</f>
        <v>0</v>
      </c>
      <c r="Y628" s="112" t="n"/>
      <c r="Z628" s="183">
        <f>Y628*F628</f>
        <v>0</v>
      </c>
      <c r="AA628" s="108" t="n"/>
      <c r="AB628" s="191">
        <f>AA628*E628</f>
        <v>0</v>
      </c>
      <c r="AC628" s="112" t="n"/>
      <c r="AD628" s="183">
        <f>AC628*F628</f>
        <v>0</v>
      </c>
      <c r="AE628" s="108" t="n"/>
      <c r="AF628" s="191">
        <f>AE628*E628</f>
        <v>0</v>
      </c>
      <c r="AG628" s="112" t="n"/>
      <c r="AH628" s="183">
        <f>AG628*F628</f>
        <v>0</v>
      </c>
      <c r="AI628" s="108" t="n"/>
      <c r="AJ628" s="191">
        <f>AI628*E628</f>
        <v>0</v>
      </c>
      <c r="AK628" s="112" t="n"/>
      <c r="AL628" s="183">
        <f>AK628*F628</f>
        <v>0</v>
      </c>
      <c r="AM628" s="113" t="n"/>
      <c r="AN628" s="192">
        <f>AM628*E628</f>
        <v>0</v>
      </c>
      <c r="AO628" s="115" t="n"/>
      <c r="AP628" s="183">
        <f>AO628*F628</f>
        <v>0</v>
      </c>
      <c r="AQ628" s="113" t="n"/>
      <c r="AR628" s="192">
        <f>AQ628*E628</f>
        <v>0</v>
      </c>
      <c r="AS628" s="115" t="n"/>
      <c r="AT628" s="183">
        <f>AS628*F628</f>
        <v>0</v>
      </c>
      <c r="AU628" s="113" t="n"/>
      <c r="AV628" s="192">
        <f>AU628*E628</f>
        <v>0</v>
      </c>
      <c r="AW628" s="115" t="n"/>
      <c r="AX628" s="183">
        <f>AW628*F628</f>
        <v>0</v>
      </c>
      <c r="AY628" s="113" t="n"/>
      <c r="AZ628" s="192">
        <f>AY628*E628</f>
        <v>0</v>
      </c>
      <c r="BA628" s="115" t="n"/>
      <c r="BB628" s="183">
        <f>BA628*F628</f>
        <v>0</v>
      </c>
      <c r="BC628" s="113" t="n"/>
      <c r="BD628" s="192">
        <f>BC628*E628</f>
        <v>0</v>
      </c>
      <c r="BE628" s="115" t="n"/>
      <c r="BF628" s="183">
        <f>BE628*F628</f>
        <v>0</v>
      </c>
    </row>
    <row r="629" ht="42.6" customHeight="1">
      <c r="A629" s="19" t="inlineStr">
        <is>
          <t>08.034.0070</t>
        </is>
      </c>
      <c r="B629" s="15" t="inlineStr">
        <is>
          <t>מוליכי נחושת מבודדים בחתך 25 ממ"ר עם בידוד P.V.C מושחלים בצינורות או מונחים בתעלות, לרבות חיבור בשני הקצוות, כדוגמת "ארכה" או ש"ע</t>
        </is>
      </c>
      <c r="C629" s="14" t="inlineStr">
        <is>
          <t>מ'</t>
        </is>
      </c>
      <c r="D629" s="193" t="n">
        <v>31.5</v>
      </c>
      <c r="E629" s="180">
        <f>D629*(1-$E$2)</f>
        <v>26.775</v>
      </c>
      <c r="F629" s="194">
        <f>E629*(1+$F$2)</f>
        <v>28.11375</v>
      </c>
      <c r="H629" s="46">
        <f>K629+O629+W629+AA629+AE629+AI629+AQ629+AU629+AY629+BC629</f>
        <v>0</v>
      </c>
      <c r="I629" s="59">
        <f>M629+Q629+U629+Y629+AC629+AG629+AK629+AO629+AS629+AW629+BA629+BE629</f>
        <v>0</v>
      </c>
      <c r="K629" s="108" t="n"/>
      <c r="L629" s="190">
        <f>K629*E629</f>
        <v>0</v>
      </c>
      <c r="M629" s="110" t="n"/>
      <c r="N629" s="183">
        <f>M629*F629</f>
        <v>0</v>
      </c>
      <c r="O629" s="108" t="n"/>
      <c r="P629" s="191">
        <f>O629*E629</f>
        <v>0</v>
      </c>
      <c r="Q629" s="112" t="n"/>
      <c r="R629" s="183">
        <f>Q629*F629</f>
        <v>0</v>
      </c>
      <c r="S629" s="108" t="n"/>
      <c r="T629" s="191">
        <f>S629*E629</f>
        <v>0</v>
      </c>
      <c r="U629" s="112" t="n"/>
      <c r="V629" s="183">
        <f>U629*F629</f>
        <v>0</v>
      </c>
      <c r="W629" s="108" t="n"/>
      <c r="X629" s="191">
        <f>W629*E629</f>
        <v>0</v>
      </c>
      <c r="Y629" s="112" t="n"/>
      <c r="Z629" s="183">
        <f>Y629*F629</f>
        <v>0</v>
      </c>
      <c r="AA629" s="108" t="n"/>
      <c r="AB629" s="191">
        <f>AA629*E629</f>
        <v>0</v>
      </c>
      <c r="AC629" s="112" t="n"/>
      <c r="AD629" s="183">
        <f>AC629*F629</f>
        <v>0</v>
      </c>
      <c r="AE629" s="108" t="n"/>
      <c r="AF629" s="191">
        <f>AE629*E629</f>
        <v>0</v>
      </c>
      <c r="AG629" s="112" t="n"/>
      <c r="AH629" s="183">
        <f>AG629*F629</f>
        <v>0</v>
      </c>
      <c r="AI629" s="108" t="n"/>
      <c r="AJ629" s="191">
        <f>AI629*E629</f>
        <v>0</v>
      </c>
      <c r="AK629" s="112" t="n"/>
      <c r="AL629" s="183">
        <f>AK629*F629</f>
        <v>0</v>
      </c>
      <c r="AM629" s="113" t="n"/>
      <c r="AN629" s="192">
        <f>AM629*E629</f>
        <v>0</v>
      </c>
      <c r="AO629" s="115" t="n"/>
      <c r="AP629" s="183">
        <f>AO629*F629</f>
        <v>0</v>
      </c>
      <c r="AQ629" s="113" t="n"/>
      <c r="AR629" s="192">
        <f>AQ629*E629</f>
        <v>0</v>
      </c>
      <c r="AS629" s="115" t="n"/>
      <c r="AT629" s="183">
        <f>AS629*F629</f>
        <v>0</v>
      </c>
      <c r="AU629" s="113" t="n"/>
      <c r="AV629" s="192">
        <f>AU629*E629</f>
        <v>0</v>
      </c>
      <c r="AW629" s="115" t="n"/>
      <c r="AX629" s="183">
        <f>AW629*F629</f>
        <v>0</v>
      </c>
      <c r="AY629" s="113" t="n"/>
      <c r="AZ629" s="192">
        <f>AY629*E629</f>
        <v>0</v>
      </c>
      <c r="BA629" s="115" t="n"/>
      <c r="BB629" s="183">
        <f>BA629*F629</f>
        <v>0</v>
      </c>
      <c r="BC629" s="113" t="n"/>
      <c r="BD629" s="192">
        <f>BC629*E629</f>
        <v>0</v>
      </c>
      <c r="BE629" s="115" t="n"/>
      <c r="BF629" s="183">
        <f>BE629*F629</f>
        <v>0</v>
      </c>
    </row>
    <row r="630" ht="42.6" customHeight="1">
      <c r="A630" s="19" t="inlineStr">
        <is>
          <t>08.034.0080</t>
        </is>
      </c>
      <c r="B630" s="15" t="inlineStr">
        <is>
          <t>מוליכי נחושת מבודדים בחתך 35 ממ"ר עם בידוד P.V.C מושחלים בצינורות או מונחים בתעלות, לרבות חיבור בשני הקצוות, כדוגמת "ארכה" או ש"ע</t>
        </is>
      </c>
      <c r="C630" s="14" t="inlineStr">
        <is>
          <t>מ'</t>
        </is>
      </c>
      <c r="D630" s="193" t="n">
        <v>43.8</v>
      </c>
      <c r="E630" s="180">
        <f>D630*(1-$E$2)</f>
        <v>37.23</v>
      </c>
      <c r="F630" s="194">
        <f>E630*(1+$F$2)</f>
        <v>39.091499999999996</v>
      </c>
      <c r="H630" s="46">
        <f>K630+O630+W630+AA630+AE630+AI630+AQ630+AU630+AY630+BC630</f>
        <v>0</v>
      </c>
      <c r="I630" s="59">
        <f>M630+Q630+U630+Y630+AC630+AG630+AK630+AO630+AS630+AW630+BA630+BE630</f>
        <v>0</v>
      </c>
      <c r="K630" s="108" t="n"/>
      <c r="L630" s="190">
        <f>K630*E630</f>
        <v>0</v>
      </c>
      <c r="M630" s="110" t="n"/>
      <c r="N630" s="183">
        <f>M630*F630</f>
        <v>0</v>
      </c>
      <c r="O630" s="108" t="n"/>
      <c r="P630" s="191">
        <f>O630*E630</f>
        <v>0</v>
      </c>
      <c r="Q630" s="112" t="n"/>
      <c r="R630" s="183">
        <f>Q630*F630</f>
        <v>0</v>
      </c>
      <c r="S630" s="108" t="n"/>
      <c r="T630" s="191">
        <f>S630*E630</f>
        <v>0</v>
      </c>
      <c r="U630" s="112" t="n"/>
      <c r="V630" s="183">
        <f>U630*F630</f>
        <v>0</v>
      </c>
      <c r="W630" s="108" t="n"/>
      <c r="X630" s="191">
        <f>W630*E630</f>
        <v>0</v>
      </c>
      <c r="Y630" s="112" t="n"/>
      <c r="Z630" s="183">
        <f>Y630*F630</f>
        <v>0</v>
      </c>
      <c r="AA630" s="108" t="n"/>
      <c r="AB630" s="191">
        <f>AA630*E630</f>
        <v>0</v>
      </c>
      <c r="AC630" s="112" t="n"/>
      <c r="AD630" s="183">
        <f>AC630*F630</f>
        <v>0</v>
      </c>
      <c r="AE630" s="108" t="n"/>
      <c r="AF630" s="191">
        <f>AE630*E630</f>
        <v>0</v>
      </c>
      <c r="AG630" s="112" t="n"/>
      <c r="AH630" s="183">
        <f>AG630*F630</f>
        <v>0</v>
      </c>
      <c r="AI630" s="108" t="n"/>
      <c r="AJ630" s="191">
        <f>AI630*E630</f>
        <v>0</v>
      </c>
      <c r="AK630" s="112" t="n"/>
      <c r="AL630" s="183">
        <f>AK630*F630</f>
        <v>0</v>
      </c>
      <c r="AM630" s="113" t="n"/>
      <c r="AN630" s="192">
        <f>AM630*E630</f>
        <v>0</v>
      </c>
      <c r="AO630" s="115" t="n"/>
      <c r="AP630" s="183">
        <f>AO630*F630</f>
        <v>0</v>
      </c>
      <c r="AQ630" s="113" t="n"/>
      <c r="AR630" s="192">
        <f>AQ630*E630</f>
        <v>0</v>
      </c>
      <c r="AS630" s="115" t="n"/>
      <c r="AT630" s="183">
        <f>AS630*F630</f>
        <v>0</v>
      </c>
      <c r="AU630" s="113" t="n"/>
      <c r="AV630" s="192">
        <f>AU630*E630</f>
        <v>0</v>
      </c>
      <c r="AW630" s="115" t="n"/>
      <c r="AX630" s="183">
        <f>AW630*F630</f>
        <v>0</v>
      </c>
      <c r="AY630" s="113" t="n"/>
      <c r="AZ630" s="192">
        <f>AY630*E630</f>
        <v>0</v>
      </c>
      <c r="BA630" s="115" t="n"/>
      <c r="BB630" s="183">
        <f>BA630*F630</f>
        <v>0</v>
      </c>
      <c r="BC630" s="113" t="n"/>
      <c r="BD630" s="192">
        <f>BC630*E630</f>
        <v>0</v>
      </c>
      <c r="BE630" s="115" t="n"/>
      <c r="BF630" s="183">
        <f>BE630*F630</f>
        <v>0</v>
      </c>
    </row>
    <row r="631" ht="42.6" customHeight="1">
      <c r="A631" s="19" t="inlineStr">
        <is>
          <t>08.034.0090</t>
        </is>
      </c>
      <c r="B631" s="15" t="inlineStr">
        <is>
          <t>מוליכי נחושת מבודדים בחתך 50 ממ"ר עם בידוד P.V.C מושחלים בצינורות או מונחים בתעלות, לרבות חיבור בשני הקצוות, כדוגמת "ארכה" או ש"ע</t>
        </is>
      </c>
      <c r="C631" s="14" t="inlineStr">
        <is>
          <t>מ'</t>
        </is>
      </c>
      <c r="D631" s="193" t="n">
        <v>59.4</v>
      </c>
      <c r="E631" s="180">
        <f>D631*(1-$E$2)</f>
        <v>50.489999999999995</v>
      </c>
      <c r="F631" s="194">
        <f>E631*(1+$F$2)</f>
        <v>53.0145</v>
      </c>
      <c r="H631" s="46">
        <f>K631+O631+W631+AA631+AE631+AI631+AQ631+AU631+AY631+BC631</f>
        <v>0</v>
      </c>
      <c r="I631" s="59">
        <f>M631+Q631+U631+Y631+AC631+AG631+AK631+AO631+AS631+AW631+BA631+BE631</f>
        <v>0</v>
      </c>
      <c r="K631" s="108" t="n"/>
      <c r="L631" s="190">
        <f>K631*E631</f>
        <v>0</v>
      </c>
      <c r="M631" s="110" t="n"/>
      <c r="N631" s="183">
        <f>M631*F631</f>
        <v>0</v>
      </c>
      <c r="O631" s="108" t="n"/>
      <c r="P631" s="191">
        <f>O631*E631</f>
        <v>0</v>
      </c>
      <c r="Q631" s="112" t="n"/>
      <c r="R631" s="183">
        <f>Q631*F631</f>
        <v>0</v>
      </c>
      <c r="S631" s="108" t="n"/>
      <c r="T631" s="191">
        <f>S631*E631</f>
        <v>0</v>
      </c>
      <c r="U631" s="112" t="n"/>
      <c r="V631" s="183">
        <f>U631*F631</f>
        <v>0</v>
      </c>
      <c r="W631" s="108" t="n"/>
      <c r="X631" s="191">
        <f>W631*E631</f>
        <v>0</v>
      </c>
      <c r="Y631" s="112" t="n"/>
      <c r="Z631" s="183">
        <f>Y631*F631</f>
        <v>0</v>
      </c>
      <c r="AA631" s="108" t="n"/>
      <c r="AB631" s="191">
        <f>AA631*E631</f>
        <v>0</v>
      </c>
      <c r="AC631" s="112" t="n"/>
      <c r="AD631" s="183">
        <f>AC631*F631</f>
        <v>0</v>
      </c>
      <c r="AE631" s="108" t="n"/>
      <c r="AF631" s="191">
        <f>AE631*E631</f>
        <v>0</v>
      </c>
      <c r="AG631" s="112" t="n"/>
      <c r="AH631" s="183">
        <f>AG631*F631</f>
        <v>0</v>
      </c>
      <c r="AI631" s="108" t="n"/>
      <c r="AJ631" s="191">
        <f>AI631*E631</f>
        <v>0</v>
      </c>
      <c r="AK631" s="112" t="n"/>
      <c r="AL631" s="183">
        <f>AK631*F631</f>
        <v>0</v>
      </c>
      <c r="AM631" s="113" t="n"/>
      <c r="AN631" s="192">
        <f>AM631*E631</f>
        <v>0</v>
      </c>
      <c r="AO631" s="115" t="n"/>
      <c r="AP631" s="183">
        <f>AO631*F631</f>
        <v>0</v>
      </c>
      <c r="AQ631" s="113" t="n"/>
      <c r="AR631" s="192">
        <f>AQ631*E631</f>
        <v>0</v>
      </c>
      <c r="AS631" s="115" t="n"/>
      <c r="AT631" s="183">
        <f>AS631*F631</f>
        <v>0</v>
      </c>
      <c r="AU631" s="113" t="n"/>
      <c r="AV631" s="192">
        <f>AU631*E631</f>
        <v>0</v>
      </c>
      <c r="AW631" s="115" t="n"/>
      <c r="AX631" s="183">
        <f>AW631*F631</f>
        <v>0</v>
      </c>
      <c r="AY631" s="113" t="n"/>
      <c r="AZ631" s="192">
        <f>AY631*E631</f>
        <v>0</v>
      </c>
      <c r="BA631" s="115" t="n"/>
      <c r="BB631" s="183">
        <f>BA631*F631</f>
        <v>0</v>
      </c>
      <c r="BC631" s="113" t="n"/>
      <c r="BD631" s="192">
        <f>BC631*E631</f>
        <v>0</v>
      </c>
      <c r="BE631" s="115" t="n"/>
      <c r="BF631" s="183">
        <f>BE631*F631</f>
        <v>0</v>
      </c>
    </row>
    <row r="632" ht="42.6" customHeight="1">
      <c r="A632" s="19" t="inlineStr">
        <is>
          <t>08.034.0100</t>
        </is>
      </c>
      <c r="B632" s="15" t="inlineStr">
        <is>
          <t>מוליכי נחושת מבודדים בחתך 70 ממ"ר עם בידוד P.V.C מושחלים בצינורות או מונחים בתעלות, לרבות חיבור בשני הקצוות, כדוגמת "ארכה" או ש"ע</t>
        </is>
      </c>
      <c r="C632" s="14" t="inlineStr">
        <is>
          <t>מ'</t>
        </is>
      </c>
      <c r="D632" s="193" t="n">
        <v>88</v>
      </c>
      <c r="E632" s="180">
        <f>D632*(1-$E$2)</f>
        <v>74.8</v>
      </c>
      <c r="F632" s="194">
        <f>E632*(1+$F$2)</f>
        <v>78.54</v>
      </c>
      <c r="H632" s="46">
        <f>K632+O632+W632+AA632+AE632+AI632+AQ632+AU632+AY632+BC632</f>
        <v>0</v>
      </c>
      <c r="I632" s="59">
        <f>M632+Q632+U632+Y632+AC632+AG632+AK632+AO632+AS632+AW632+BA632+BE632</f>
        <v>0</v>
      </c>
      <c r="K632" s="108" t="n"/>
      <c r="L632" s="190">
        <f>K632*E632</f>
        <v>0</v>
      </c>
      <c r="M632" s="110" t="n"/>
      <c r="N632" s="183">
        <f>M632*F632</f>
        <v>0</v>
      </c>
      <c r="O632" s="108" t="n"/>
      <c r="P632" s="191">
        <f>O632*E632</f>
        <v>0</v>
      </c>
      <c r="Q632" s="112" t="n"/>
      <c r="R632" s="183">
        <f>Q632*F632</f>
        <v>0</v>
      </c>
      <c r="S632" s="108" t="n"/>
      <c r="T632" s="191">
        <f>S632*E632</f>
        <v>0</v>
      </c>
      <c r="U632" s="112" t="n"/>
      <c r="V632" s="183">
        <f>U632*F632</f>
        <v>0</v>
      </c>
      <c r="W632" s="108" t="n"/>
      <c r="X632" s="191">
        <f>W632*E632</f>
        <v>0</v>
      </c>
      <c r="Y632" s="112" t="n"/>
      <c r="Z632" s="183">
        <f>Y632*F632</f>
        <v>0</v>
      </c>
      <c r="AA632" s="108" t="n"/>
      <c r="AB632" s="191">
        <f>AA632*E632</f>
        <v>0</v>
      </c>
      <c r="AC632" s="112" t="n"/>
      <c r="AD632" s="183">
        <f>AC632*F632</f>
        <v>0</v>
      </c>
      <c r="AE632" s="108" t="n"/>
      <c r="AF632" s="191">
        <f>AE632*E632</f>
        <v>0</v>
      </c>
      <c r="AG632" s="112" t="n"/>
      <c r="AH632" s="183">
        <f>AG632*F632</f>
        <v>0</v>
      </c>
      <c r="AI632" s="108" t="n"/>
      <c r="AJ632" s="191">
        <f>AI632*E632</f>
        <v>0</v>
      </c>
      <c r="AK632" s="112" t="n"/>
      <c r="AL632" s="183">
        <f>AK632*F632</f>
        <v>0</v>
      </c>
      <c r="AM632" s="113" t="n"/>
      <c r="AN632" s="192">
        <f>AM632*E632</f>
        <v>0</v>
      </c>
      <c r="AO632" s="115" t="n"/>
      <c r="AP632" s="183">
        <f>AO632*F632</f>
        <v>0</v>
      </c>
      <c r="AQ632" s="113" t="n"/>
      <c r="AR632" s="192">
        <f>AQ632*E632</f>
        <v>0</v>
      </c>
      <c r="AS632" s="115" t="n"/>
      <c r="AT632" s="183">
        <f>AS632*F632</f>
        <v>0</v>
      </c>
      <c r="AU632" s="113" t="n"/>
      <c r="AV632" s="192">
        <f>AU632*E632</f>
        <v>0</v>
      </c>
      <c r="AW632" s="115" t="n"/>
      <c r="AX632" s="183">
        <f>AW632*F632</f>
        <v>0</v>
      </c>
      <c r="AY632" s="113" t="n"/>
      <c r="AZ632" s="192">
        <f>AY632*E632</f>
        <v>0</v>
      </c>
      <c r="BA632" s="115" t="n"/>
      <c r="BB632" s="183">
        <f>BA632*F632</f>
        <v>0</v>
      </c>
      <c r="BC632" s="113" t="n"/>
      <c r="BD632" s="192">
        <f>BC632*E632</f>
        <v>0</v>
      </c>
      <c r="BE632" s="115" t="n"/>
      <c r="BF632" s="183">
        <f>BE632*F632</f>
        <v>0</v>
      </c>
    </row>
    <row r="633" ht="42.6" customHeight="1">
      <c r="A633" s="19" t="inlineStr">
        <is>
          <t>08.034.0110</t>
        </is>
      </c>
      <c r="B633" s="15" t="inlineStr">
        <is>
          <t>מוליכי נחושת מבודדים בחתך 95 ממ"ר עם בידוד P.V.C מושחלים בצינורות או מונחים בתעלות, לרבות חיבור בשני הקצוות, כדוגמת "ארכה" או ש"ע</t>
        </is>
      </c>
      <c r="C633" s="14" t="inlineStr">
        <is>
          <t>מ'</t>
        </is>
      </c>
      <c r="D633" s="193" t="n">
        <v>117</v>
      </c>
      <c r="E633" s="180">
        <f>D633*(1-$E$2)</f>
        <v>99.45</v>
      </c>
      <c r="F633" s="194">
        <f>E633*(1+$F$2)</f>
        <v>104.42250000000001</v>
      </c>
      <c r="H633" s="46">
        <f>K633+O633+W633+AA633+AE633+AI633+AQ633+AU633+AY633+BC633</f>
        <v>0</v>
      </c>
      <c r="I633" s="59">
        <f>M633+Q633+U633+Y633+AC633+AG633+AK633+AO633+AS633+AW633+BA633+BE633</f>
        <v>0</v>
      </c>
      <c r="K633" s="108" t="n"/>
      <c r="L633" s="190">
        <f>K633*E633</f>
        <v>0</v>
      </c>
      <c r="M633" s="110" t="n"/>
      <c r="N633" s="183">
        <f>M633*F633</f>
        <v>0</v>
      </c>
      <c r="O633" s="108" t="n"/>
      <c r="P633" s="191">
        <f>O633*E633</f>
        <v>0</v>
      </c>
      <c r="Q633" s="112" t="n"/>
      <c r="R633" s="183">
        <f>Q633*F633</f>
        <v>0</v>
      </c>
      <c r="S633" s="108" t="n"/>
      <c r="T633" s="191">
        <f>S633*E633</f>
        <v>0</v>
      </c>
      <c r="U633" s="112" t="n"/>
      <c r="V633" s="183">
        <f>U633*F633</f>
        <v>0</v>
      </c>
      <c r="W633" s="108" t="n"/>
      <c r="X633" s="191">
        <f>W633*E633</f>
        <v>0</v>
      </c>
      <c r="Y633" s="112" t="n"/>
      <c r="Z633" s="183">
        <f>Y633*F633</f>
        <v>0</v>
      </c>
      <c r="AA633" s="108" t="n"/>
      <c r="AB633" s="191">
        <f>AA633*E633</f>
        <v>0</v>
      </c>
      <c r="AC633" s="112" t="n"/>
      <c r="AD633" s="183">
        <f>AC633*F633</f>
        <v>0</v>
      </c>
      <c r="AE633" s="108" t="n"/>
      <c r="AF633" s="191">
        <f>AE633*E633</f>
        <v>0</v>
      </c>
      <c r="AG633" s="112" t="n"/>
      <c r="AH633" s="183">
        <f>AG633*F633</f>
        <v>0</v>
      </c>
      <c r="AI633" s="108" t="n"/>
      <c r="AJ633" s="191">
        <f>AI633*E633</f>
        <v>0</v>
      </c>
      <c r="AK633" s="112" t="n"/>
      <c r="AL633" s="183">
        <f>AK633*F633</f>
        <v>0</v>
      </c>
      <c r="AM633" s="113" t="n"/>
      <c r="AN633" s="192">
        <f>AM633*E633</f>
        <v>0</v>
      </c>
      <c r="AO633" s="115" t="n"/>
      <c r="AP633" s="183">
        <f>AO633*F633</f>
        <v>0</v>
      </c>
      <c r="AQ633" s="113" t="n"/>
      <c r="AR633" s="192">
        <f>AQ633*E633</f>
        <v>0</v>
      </c>
      <c r="AS633" s="115" t="n"/>
      <c r="AT633" s="183">
        <f>AS633*F633</f>
        <v>0</v>
      </c>
      <c r="AU633" s="113" t="n"/>
      <c r="AV633" s="192">
        <f>AU633*E633</f>
        <v>0</v>
      </c>
      <c r="AW633" s="115" t="n"/>
      <c r="AX633" s="183">
        <f>AW633*F633</f>
        <v>0</v>
      </c>
      <c r="AY633" s="113" t="n"/>
      <c r="AZ633" s="192">
        <f>AY633*E633</f>
        <v>0</v>
      </c>
      <c r="BA633" s="115" t="n"/>
      <c r="BB633" s="183">
        <f>BA633*F633</f>
        <v>0</v>
      </c>
      <c r="BC633" s="113" t="n"/>
      <c r="BD633" s="192">
        <f>BC633*E633</f>
        <v>0</v>
      </c>
      <c r="BE633" s="115" t="n"/>
      <c r="BF633" s="183">
        <f>BE633*F633</f>
        <v>0</v>
      </c>
    </row>
    <row r="634" ht="42.6" customHeight="1">
      <c r="A634" s="19" t="inlineStr">
        <is>
          <t>08.034.0120</t>
        </is>
      </c>
      <c r="B634" s="15" t="inlineStr">
        <is>
          <t>מוליכי נחושת מבודדים בחתך 120 ממ"ר עם בידוד P.V.C מושחלים בצינורות או מונחים בתעלות, לרבות חיבור בשני הקצוות, כדוגמת "ארכה" או ש"ע</t>
        </is>
      </c>
      <c r="C634" s="14" t="inlineStr">
        <is>
          <t>מ'</t>
        </is>
      </c>
      <c r="D634" s="193" t="n">
        <v>144</v>
      </c>
      <c r="E634" s="180">
        <f>D634*(1-$E$2)</f>
        <v>122.39999999999999</v>
      </c>
      <c r="F634" s="194">
        <f>E634*(1+$F$2)</f>
        <v>128.52</v>
      </c>
      <c r="H634" s="46">
        <f>K634+O634+W634+AA634+AE634+AI634+AQ634+AU634+AY634+BC634</f>
        <v>0</v>
      </c>
      <c r="I634" s="59">
        <f>M634+Q634+U634+Y634+AC634+AG634+AK634+AO634+AS634+AW634+BA634+BE634</f>
        <v>0</v>
      </c>
      <c r="K634" s="108" t="n"/>
      <c r="L634" s="190">
        <f>K634*E634</f>
        <v>0</v>
      </c>
      <c r="M634" s="110" t="n"/>
      <c r="N634" s="183">
        <f>M634*F634</f>
        <v>0</v>
      </c>
      <c r="O634" s="108" t="n"/>
      <c r="P634" s="191">
        <f>O634*E634</f>
        <v>0</v>
      </c>
      <c r="Q634" s="112" t="n"/>
      <c r="R634" s="183">
        <f>Q634*F634</f>
        <v>0</v>
      </c>
      <c r="S634" s="108" t="n"/>
      <c r="T634" s="191">
        <f>S634*E634</f>
        <v>0</v>
      </c>
      <c r="U634" s="112" t="n"/>
      <c r="V634" s="183">
        <f>U634*F634</f>
        <v>0</v>
      </c>
      <c r="W634" s="108" t="n"/>
      <c r="X634" s="191">
        <f>W634*E634</f>
        <v>0</v>
      </c>
      <c r="Y634" s="112" t="n"/>
      <c r="Z634" s="183">
        <f>Y634*F634</f>
        <v>0</v>
      </c>
      <c r="AA634" s="108" t="n"/>
      <c r="AB634" s="191">
        <f>AA634*E634</f>
        <v>0</v>
      </c>
      <c r="AC634" s="112" t="n"/>
      <c r="AD634" s="183">
        <f>AC634*F634</f>
        <v>0</v>
      </c>
      <c r="AE634" s="108" t="n"/>
      <c r="AF634" s="191">
        <f>AE634*E634</f>
        <v>0</v>
      </c>
      <c r="AG634" s="112" t="n"/>
      <c r="AH634" s="183">
        <f>AG634*F634</f>
        <v>0</v>
      </c>
      <c r="AI634" s="108" t="n"/>
      <c r="AJ634" s="191">
        <f>AI634*E634</f>
        <v>0</v>
      </c>
      <c r="AK634" s="112" t="n"/>
      <c r="AL634" s="183">
        <f>AK634*F634</f>
        <v>0</v>
      </c>
      <c r="AM634" s="113" t="n"/>
      <c r="AN634" s="192">
        <f>AM634*E634</f>
        <v>0</v>
      </c>
      <c r="AO634" s="115" t="n"/>
      <c r="AP634" s="183">
        <f>AO634*F634</f>
        <v>0</v>
      </c>
      <c r="AQ634" s="113" t="n"/>
      <c r="AR634" s="192">
        <f>AQ634*E634</f>
        <v>0</v>
      </c>
      <c r="AS634" s="115" t="n"/>
      <c r="AT634" s="183">
        <f>AS634*F634</f>
        <v>0</v>
      </c>
      <c r="AU634" s="113" t="n"/>
      <c r="AV634" s="192">
        <f>AU634*E634</f>
        <v>0</v>
      </c>
      <c r="AW634" s="115" t="n"/>
      <c r="AX634" s="183">
        <f>AW634*F634</f>
        <v>0</v>
      </c>
      <c r="AY634" s="113" t="n"/>
      <c r="AZ634" s="192">
        <f>AY634*E634</f>
        <v>0</v>
      </c>
      <c r="BA634" s="115" t="n"/>
      <c r="BB634" s="183">
        <f>BA634*F634</f>
        <v>0</v>
      </c>
      <c r="BC634" s="113" t="n"/>
      <c r="BD634" s="192">
        <f>BC634*E634</f>
        <v>0</v>
      </c>
      <c r="BE634" s="115" t="n"/>
      <c r="BF634" s="183">
        <f>BE634*F634</f>
        <v>0</v>
      </c>
    </row>
    <row r="635" ht="42.6" customHeight="1">
      <c r="A635" s="19" t="inlineStr">
        <is>
          <t>08.034.0130</t>
        </is>
      </c>
      <c r="B635" s="15" t="inlineStr">
        <is>
          <t>מוליכי נחושת מבודדים בחתך 150 ממ"ר עם בידוד P.V.C מושחלים בצינורות או מונחים בתעלות, לרבות חיבור בשני הקצוות, כדוגמת "ארכה" או ש"ע</t>
        </is>
      </c>
      <c r="C635" s="14" t="inlineStr">
        <is>
          <t>מ'</t>
        </is>
      </c>
      <c r="D635" s="193" t="n">
        <v>179</v>
      </c>
      <c r="E635" s="180">
        <f>D635*(1-$E$2)</f>
        <v>152.15</v>
      </c>
      <c r="F635" s="194">
        <f>E635*(1+$F$2)</f>
        <v>159.75750000000002</v>
      </c>
      <c r="H635" s="46">
        <f>K635+O635+W635+AA635+AE635+AI635+AQ635+AU635+AY635+BC635</f>
        <v>0</v>
      </c>
      <c r="I635" s="59">
        <f>M635+Q635+U635+Y635+AC635+AG635+AK635+AO635+AS635+AW635+BA635+BE635</f>
        <v>0</v>
      </c>
      <c r="K635" s="108" t="n"/>
      <c r="L635" s="190">
        <f>K635*E635</f>
        <v>0</v>
      </c>
      <c r="M635" s="110" t="n"/>
      <c r="N635" s="183">
        <f>M635*F635</f>
        <v>0</v>
      </c>
      <c r="O635" s="108" t="n"/>
      <c r="P635" s="191">
        <f>O635*E635</f>
        <v>0</v>
      </c>
      <c r="Q635" s="112" t="n"/>
      <c r="R635" s="183">
        <f>Q635*F635</f>
        <v>0</v>
      </c>
      <c r="S635" s="108" t="n"/>
      <c r="T635" s="191">
        <f>S635*E635</f>
        <v>0</v>
      </c>
      <c r="U635" s="112" t="n"/>
      <c r="V635" s="183">
        <f>U635*F635</f>
        <v>0</v>
      </c>
      <c r="W635" s="108" t="n"/>
      <c r="X635" s="191">
        <f>W635*E635</f>
        <v>0</v>
      </c>
      <c r="Y635" s="112" t="n"/>
      <c r="Z635" s="183">
        <f>Y635*F635</f>
        <v>0</v>
      </c>
      <c r="AA635" s="108" t="n"/>
      <c r="AB635" s="191">
        <f>AA635*E635</f>
        <v>0</v>
      </c>
      <c r="AC635" s="112" t="n"/>
      <c r="AD635" s="183">
        <f>AC635*F635</f>
        <v>0</v>
      </c>
      <c r="AE635" s="108" t="n"/>
      <c r="AF635" s="191">
        <f>AE635*E635</f>
        <v>0</v>
      </c>
      <c r="AG635" s="112" t="n"/>
      <c r="AH635" s="183">
        <f>AG635*F635</f>
        <v>0</v>
      </c>
      <c r="AI635" s="108" t="n"/>
      <c r="AJ635" s="191">
        <f>AI635*E635</f>
        <v>0</v>
      </c>
      <c r="AK635" s="112" t="n"/>
      <c r="AL635" s="183">
        <f>AK635*F635</f>
        <v>0</v>
      </c>
      <c r="AM635" s="113" t="n"/>
      <c r="AN635" s="192">
        <f>AM635*E635</f>
        <v>0</v>
      </c>
      <c r="AO635" s="115" t="n"/>
      <c r="AP635" s="183">
        <f>AO635*F635</f>
        <v>0</v>
      </c>
      <c r="AQ635" s="113" t="n"/>
      <c r="AR635" s="192">
        <f>AQ635*E635</f>
        <v>0</v>
      </c>
      <c r="AS635" s="115" t="n"/>
      <c r="AT635" s="183">
        <f>AS635*F635</f>
        <v>0</v>
      </c>
      <c r="AU635" s="113" t="n"/>
      <c r="AV635" s="192">
        <f>AU635*E635</f>
        <v>0</v>
      </c>
      <c r="AW635" s="115" t="n"/>
      <c r="AX635" s="183">
        <f>AW635*F635</f>
        <v>0</v>
      </c>
      <c r="AY635" s="113" t="n"/>
      <c r="AZ635" s="192">
        <f>AY635*E635</f>
        <v>0</v>
      </c>
      <c r="BA635" s="115" t="n"/>
      <c r="BB635" s="183">
        <f>BA635*F635</f>
        <v>0</v>
      </c>
      <c r="BC635" s="113" t="n"/>
      <c r="BD635" s="192">
        <f>BC635*E635</f>
        <v>0</v>
      </c>
      <c r="BE635" s="115" t="n"/>
      <c r="BF635" s="183">
        <f>BE635*F635</f>
        <v>0</v>
      </c>
    </row>
    <row r="636" ht="42.6" customHeight="1">
      <c r="A636" s="19" t="inlineStr">
        <is>
          <t>08.034.0140</t>
        </is>
      </c>
      <c r="B636" s="15" t="inlineStr">
        <is>
          <t>מוליכי נחושת מבודדים בחתך 185 ממ"ר עם בידוד P.V.C מושחלים בצינורות או מונחים בתעלות, לרבות חיבור בשני הקצוות, כדוגמת "ארכה" או ש"ע</t>
        </is>
      </c>
      <c r="C636" s="14" t="inlineStr">
        <is>
          <t>מ'</t>
        </is>
      </c>
      <c r="D636" s="193" t="n">
        <v>205</v>
      </c>
      <c r="E636" s="180">
        <f>D636*(1-$E$2)</f>
        <v>174.25</v>
      </c>
      <c r="F636" s="194">
        <f>E636*(1+$F$2)</f>
        <v>182.9625</v>
      </c>
      <c r="H636" s="46">
        <f>K636+O636+W636+AA636+AE636+AI636+AQ636+AU636+AY636+BC636</f>
        <v>0</v>
      </c>
      <c r="I636" s="59">
        <f>M636+Q636+U636+Y636+AC636+AG636+AK636+AO636+AS636+AW636+BA636+BE636</f>
        <v>0</v>
      </c>
      <c r="K636" s="108" t="n"/>
      <c r="L636" s="190">
        <f>K636*E636</f>
        <v>0</v>
      </c>
      <c r="M636" s="110" t="n"/>
      <c r="N636" s="183">
        <f>M636*F636</f>
        <v>0</v>
      </c>
      <c r="O636" s="108" t="n"/>
      <c r="P636" s="191">
        <f>O636*E636</f>
        <v>0</v>
      </c>
      <c r="Q636" s="112" t="n"/>
      <c r="R636" s="183">
        <f>Q636*F636</f>
        <v>0</v>
      </c>
      <c r="S636" s="108" t="n"/>
      <c r="T636" s="191">
        <f>S636*E636</f>
        <v>0</v>
      </c>
      <c r="U636" s="112" t="n"/>
      <c r="V636" s="183">
        <f>U636*F636</f>
        <v>0</v>
      </c>
      <c r="W636" s="108" t="n"/>
      <c r="X636" s="191">
        <f>W636*E636</f>
        <v>0</v>
      </c>
      <c r="Y636" s="112" t="n"/>
      <c r="Z636" s="183">
        <f>Y636*F636</f>
        <v>0</v>
      </c>
      <c r="AA636" s="108" t="n"/>
      <c r="AB636" s="191">
        <f>AA636*E636</f>
        <v>0</v>
      </c>
      <c r="AC636" s="112" t="n"/>
      <c r="AD636" s="183">
        <f>AC636*F636</f>
        <v>0</v>
      </c>
      <c r="AE636" s="108" t="n"/>
      <c r="AF636" s="191">
        <f>AE636*E636</f>
        <v>0</v>
      </c>
      <c r="AG636" s="112" t="n"/>
      <c r="AH636" s="183">
        <f>AG636*F636</f>
        <v>0</v>
      </c>
      <c r="AI636" s="108" t="n"/>
      <c r="AJ636" s="191">
        <f>AI636*E636</f>
        <v>0</v>
      </c>
      <c r="AK636" s="112" t="n"/>
      <c r="AL636" s="183">
        <f>AK636*F636</f>
        <v>0</v>
      </c>
      <c r="AM636" s="113" t="n"/>
      <c r="AN636" s="192">
        <f>AM636*E636</f>
        <v>0</v>
      </c>
      <c r="AO636" s="115" t="n"/>
      <c r="AP636" s="183">
        <f>AO636*F636</f>
        <v>0</v>
      </c>
      <c r="AQ636" s="113" t="n"/>
      <c r="AR636" s="192">
        <f>AQ636*E636</f>
        <v>0</v>
      </c>
      <c r="AS636" s="115" t="n"/>
      <c r="AT636" s="183">
        <f>AS636*F636</f>
        <v>0</v>
      </c>
      <c r="AU636" s="113" t="n"/>
      <c r="AV636" s="192">
        <f>AU636*E636</f>
        <v>0</v>
      </c>
      <c r="AW636" s="115" t="n"/>
      <c r="AX636" s="183">
        <f>AW636*F636</f>
        <v>0</v>
      </c>
      <c r="AY636" s="113" t="n"/>
      <c r="AZ636" s="192">
        <f>AY636*E636</f>
        <v>0</v>
      </c>
      <c r="BA636" s="115" t="n"/>
      <c r="BB636" s="183">
        <f>BA636*F636</f>
        <v>0</v>
      </c>
      <c r="BC636" s="113" t="n"/>
      <c r="BD636" s="192">
        <f>BC636*E636</f>
        <v>0</v>
      </c>
      <c r="BE636" s="115" t="n"/>
      <c r="BF636" s="183">
        <f>BE636*F636</f>
        <v>0</v>
      </c>
    </row>
    <row r="637" ht="42.6" customHeight="1">
      <c r="A637" s="19" t="inlineStr">
        <is>
          <t>08.034.0150</t>
        </is>
      </c>
      <c r="B637" s="15" t="inlineStr">
        <is>
          <t>מוליכי נחושת מבודדים בחתך 240 ממ"ר עם בידוד P.V.C מושחלים בצינורות או מונחים בתעלות, לרבות חיבור בשני הקצוות, כדוגמת "ארכה" או ש"ע</t>
        </is>
      </c>
      <c r="C637" s="14" t="inlineStr">
        <is>
          <t>מ'</t>
        </is>
      </c>
      <c r="D637" s="193" t="n">
        <v>257</v>
      </c>
      <c r="E637" s="180">
        <f>D637*(1-$E$2)</f>
        <v>218.45</v>
      </c>
      <c r="F637" s="194">
        <f>E637*(1+$F$2)</f>
        <v>229.3725</v>
      </c>
      <c r="H637" s="46">
        <f>K637+O637+W637+AA637+AE637+AI637+AQ637+AU637+AY637+BC637</f>
        <v>0</v>
      </c>
      <c r="I637" s="59">
        <f>M637+Q637+U637+Y637+AC637+AG637+AK637+AO637+AS637+AW637+BA637+BE637</f>
        <v>0</v>
      </c>
      <c r="K637" s="108" t="n"/>
      <c r="L637" s="190">
        <f>K637*E637</f>
        <v>0</v>
      </c>
      <c r="M637" s="110" t="n"/>
      <c r="N637" s="183">
        <f>M637*F637</f>
        <v>0</v>
      </c>
      <c r="O637" s="108" t="n"/>
      <c r="P637" s="191">
        <f>O637*E637</f>
        <v>0</v>
      </c>
      <c r="Q637" s="112" t="n"/>
      <c r="R637" s="183">
        <f>Q637*F637</f>
        <v>0</v>
      </c>
      <c r="S637" s="108" t="n"/>
      <c r="T637" s="191">
        <f>S637*E637</f>
        <v>0</v>
      </c>
      <c r="U637" s="112" t="n"/>
      <c r="V637" s="183">
        <f>U637*F637</f>
        <v>0</v>
      </c>
      <c r="W637" s="108" t="n"/>
      <c r="X637" s="191">
        <f>W637*E637</f>
        <v>0</v>
      </c>
      <c r="Y637" s="112" t="n"/>
      <c r="Z637" s="183">
        <f>Y637*F637</f>
        <v>0</v>
      </c>
      <c r="AA637" s="108" t="n"/>
      <c r="AB637" s="191">
        <f>AA637*E637</f>
        <v>0</v>
      </c>
      <c r="AC637" s="112" t="n"/>
      <c r="AD637" s="183">
        <f>AC637*F637</f>
        <v>0</v>
      </c>
      <c r="AE637" s="108" t="n"/>
      <c r="AF637" s="191">
        <f>AE637*E637</f>
        <v>0</v>
      </c>
      <c r="AG637" s="112" t="n"/>
      <c r="AH637" s="183">
        <f>AG637*F637</f>
        <v>0</v>
      </c>
      <c r="AI637" s="108" t="n"/>
      <c r="AJ637" s="191">
        <f>AI637*E637</f>
        <v>0</v>
      </c>
      <c r="AK637" s="112" t="n"/>
      <c r="AL637" s="183">
        <f>AK637*F637</f>
        <v>0</v>
      </c>
      <c r="AM637" s="113" t="n"/>
      <c r="AN637" s="192">
        <f>AM637*E637</f>
        <v>0</v>
      </c>
      <c r="AO637" s="115" t="n"/>
      <c r="AP637" s="183">
        <f>AO637*F637</f>
        <v>0</v>
      </c>
      <c r="AQ637" s="113" t="n"/>
      <c r="AR637" s="192">
        <f>AQ637*E637</f>
        <v>0</v>
      </c>
      <c r="AS637" s="115" t="n"/>
      <c r="AT637" s="183">
        <f>AS637*F637</f>
        <v>0</v>
      </c>
      <c r="AU637" s="113" t="n"/>
      <c r="AV637" s="192">
        <f>AU637*E637</f>
        <v>0</v>
      </c>
      <c r="AW637" s="115" t="n"/>
      <c r="AX637" s="183">
        <f>AW637*F637</f>
        <v>0</v>
      </c>
      <c r="AY637" s="113" t="n"/>
      <c r="AZ637" s="192">
        <f>AY637*E637</f>
        <v>0</v>
      </c>
      <c r="BA637" s="115" t="n"/>
      <c r="BB637" s="183">
        <f>BA637*F637</f>
        <v>0</v>
      </c>
      <c r="BC637" s="113" t="n"/>
      <c r="BD637" s="192">
        <f>BC637*E637</f>
        <v>0</v>
      </c>
      <c r="BE637" s="115" t="n"/>
      <c r="BF637" s="183">
        <f>BE637*F637</f>
        <v>0</v>
      </c>
    </row>
    <row r="638" ht="42.6" customHeight="1">
      <c r="A638" s="19" t="inlineStr">
        <is>
          <t>08.034.0160</t>
        </is>
      </c>
      <c r="B638" s="15" t="inlineStr">
        <is>
          <t>מוליכי נחושת מבודדים בחתך 300 ממ"ר עם בידוד P.V.C מושחלים בצינורות או מונחים בתעלות, לרבות חיבור בשני הקצוות, כדוגמת "ארכה" או ש"ע</t>
        </is>
      </c>
      <c r="C638" s="14" t="inlineStr">
        <is>
          <t>מ'</t>
        </is>
      </c>
      <c r="D638" s="193" t="n">
        <v>307</v>
      </c>
      <c r="E638" s="180">
        <f>D638*(1-$E$2)</f>
        <v>260.95</v>
      </c>
      <c r="F638" s="194">
        <f>E638*(1+$F$2)</f>
        <v>273.9975</v>
      </c>
      <c r="H638" s="46">
        <f>K638+O638+W638+AA638+AE638+AI638+AQ638+AU638+AY638+BC638</f>
        <v>0</v>
      </c>
      <c r="I638" s="59">
        <f>M638+Q638+U638+Y638+AC638+AG638+AK638+AO638+AS638+AW638+BA638+BE638</f>
        <v>0</v>
      </c>
      <c r="K638" s="108" t="n"/>
      <c r="L638" s="190">
        <f>K638*E638</f>
        <v>0</v>
      </c>
      <c r="M638" s="110" t="n"/>
      <c r="N638" s="183">
        <f>M638*F638</f>
        <v>0</v>
      </c>
      <c r="O638" s="108" t="n"/>
      <c r="P638" s="191">
        <f>O638*E638</f>
        <v>0</v>
      </c>
      <c r="Q638" s="112" t="n"/>
      <c r="R638" s="183">
        <f>Q638*F638</f>
        <v>0</v>
      </c>
      <c r="S638" s="108" t="n"/>
      <c r="T638" s="191">
        <f>S638*E638</f>
        <v>0</v>
      </c>
      <c r="U638" s="112" t="n"/>
      <c r="V638" s="183">
        <f>U638*F638</f>
        <v>0</v>
      </c>
      <c r="W638" s="108" t="n"/>
      <c r="X638" s="191">
        <f>W638*E638</f>
        <v>0</v>
      </c>
      <c r="Y638" s="112" t="n"/>
      <c r="Z638" s="183">
        <f>Y638*F638</f>
        <v>0</v>
      </c>
      <c r="AA638" s="108" t="n"/>
      <c r="AB638" s="191">
        <f>AA638*E638</f>
        <v>0</v>
      </c>
      <c r="AC638" s="112" t="n"/>
      <c r="AD638" s="183">
        <f>AC638*F638</f>
        <v>0</v>
      </c>
      <c r="AE638" s="108" t="n"/>
      <c r="AF638" s="191">
        <f>AE638*E638</f>
        <v>0</v>
      </c>
      <c r="AG638" s="112" t="n"/>
      <c r="AH638" s="183">
        <f>AG638*F638</f>
        <v>0</v>
      </c>
      <c r="AI638" s="108" t="n"/>
      <c r="AJ638" s="191">
        <f>AI638*E638</f>
        <v>0</v>
      </c>
      <c r="AK638" s="112" t="n"/>
      <c r="AL638" s="183">
        <f>AK638*F638</f>
        <v>0</v>
      </c>
      <c r="AM638" s="113" t="n"/>
      <c r="AN638" s="192">
        <f>AM638*E638</f>
        <v>0</v>
      </c>
      <c r="AO638" s="115" t="n"/>
      <c r="AP638" s="183">
        <f>AO638*F638</f>
        <v>0</v>
      </c>
      <c r="AQ638" s="113" t="n"/>
      <c r="AR638" s="192">
        <f>AQ638*E638</f>
        <v>0</v>
      </c>
      <c r="AS638" s="115" t="n"/>
      <c r="AT638" s="183">
        <f>AS638*F638</f>
        <v>0</v>
      </c>
      <c r="AU638" s="113" t="n"/>
      <c r="AV638" s="192">
        <f>AU638*E638</f>
        <v>0</v>
      </c>
      <c r="AW638" s="115" t="n"/>
      <c r="AX638" s="183">
        <f>AW638*F638</f>
        <v>0</v>
      </c>
      <c r="AY638" s="113" t="n"/>
      <c r="AZ638" s="192">
        <f>AY638*E638</f>
        <v>0</v>
      </c>
      <c r="BA638" s="115" t="n"/>
      <c r="BB638" s="183">
        <f>BA638*F638</f>
        <v>0</v>
      </c>
      <c r="BC638" s="113" t="n"/>
      <c r="BD638" s="192">
        <f>BC638*E638</f>
        <v>0</v>
      </c>
      <c r="BE638" s="115" t="n"/>
      <c r="BF638" s="183">
        <f>BE638*F638</f>
        <v>0</v>
      </c>
    </row>
    <row r="639" ht="42.6" customHeight="1">
      <c r="A639" s="19" t="inlineStr">
        <is>
          <t>08.035.0009</t>
        </is>
      </c>
      <c r="B639" s="15" t="inlineStr">
        <is>
          <t>מוליכי נחושת גלויים בחתך 10 ממ"ר, טמונים בקרקע ו/או מושחלים בצינור ו/או על סולם כבלים לרבות חיבור בשני הקצוות, כדוגמת "ארכה" או ש"ע</t>
        </is>
      </c>
      <c r="C639" s="14" t="inlineStr">
        <is>
          <t>מ'</t>
        </is>
      </c>
      <c r="D639" s="193" t="n">
        <v>12.8</v>
      </c>
      <c r="E639" s="180">
        <f>D639*(1-$E$2)</f>
        <v>10.88</v>
      </c>
      <c r="F639" s="194">
        <f>E639*(1+$F$2)</f>
        <v>11.424000000000001</v>
      </c>
      <c r="H639" s="46">
        <f>K639+O639+W639+AA639+AE639+AI639+AQ639+AU639+AY639+BC639</f>
        <v>0</v>
      </c>
      <c r="I639" s="59">
        <f>M639+Q639+U639+Y639+AC639+AG639+AK639+AO639+AS639+AW639+BA639+BE639</f>
        <v>0</v>
      </c>
      <c r="K639" s="108" t="n"/>
      <c r="L639" s="190">
        <f>K639*E639</f>
        <v>0</v>
      </c>
      <c r="M639" s="110" t="n"/>
      <c r="N639" s="183">
        <f>M639*F639</f>
        <v>0</v>
      </c>
      <c r="O639" s="108" t="n"/>
      <c r="P639" s="191">
        <f>O639*E639</f>
        <v>0</v>
      </c>
      <c r="Q639" s="112" t="n"/>
      <c r="R639" s="183">
        <f>Q639*F639</f>
        <v>0</v>
      </c>
      <c r="S639" s="108" t="n"/>
      <c r="T639" s="191">
        <f>S639*E639</f>
        <v>0</v>
      </c>
      <c r="U639" s="112" t="n"/>
      <c r="V639" s="183">
        <f>U639*F639</f>
        <v>0</v>
      </c>
      <c r="W639" s="108" t="n"/>
      <c r="X639" s="191">
        <f>W639*E639</f>
        <v>0</v>
      </c>
      <c r="Y639" s="112" t="n"/>
      <c r="Z639" s="183">
        <f>Y639*F639</f>
        <v>0</v>
      </c>
      <c r="AA639" s="108" t="n"/>
      <c r="AB639" s="191">
        <f>AA639*E639</f>
        <v>0</v>
      </c>
      <c r="AC639" s="112" t="n"/>
      <c r="AD639" s="183">
        <f>AC639*F639</f>
        <v>0</v>
      </c>
      <c r="AE639" s="108" t="n"/>
      <c r="AF639" s="191">
        <f>AE639*E639</f>
        <v>0</v>
      </c>
      <c r="AG639" s="112" t="n"/>
      <c r="AH639" s="183">
        <f>AG639*F639</f>
        <v>0</v>
      </c>
      <c r="AI639" s="108" t="n"/>
      <c r="AJ639" s="191">
        <f>AI639*E639</f>
        <v>0</v>
      </c>
      <c r="AK639" s="112" t="n"/>
      <c r="AL639" s="183">
        <f>AK639*F639</f>
        <v>0</v>
      </c>
      <c r="AM639" s="113" t="n"/>
      <c r="AN639" s="192">
        <f>AM639*E639</f>
        <v>0</v>
      </c>
      <c r="AO639" s="115" t="n"/>
      <c r="AP639" s="183">
        <f>AO639*F639</f>
        <v>0</v>
      </c>
      <c r="AQ639" s="113" t="n"/>
      <c r="AR639" s="192">
        <f>AQ639*E639</f>
        <v>0</v>
      </c>
      <c r="AS639" s="115" t="n"/>
      <c r="AT639" s="183">
        <f>AS639*F639</f>
        <v>0</v>
      </c>
      <c r="AU639" s="113" t="n"/>
      <c r="AV639" s="192">
        <f>AU639*E639</f>
        <v>0</v>
      </c>
      <c r="AW639" s="115" t="n"/>
      <c r="AX639" s="183">
        <f>AW639*F639</f>
        <v>0</v>
      </c>
      <c r="AY639" s="113" t="n"/>
      <c r="AZ639" s="192">
        <f>AY639*E639</f>
        <v>0</v>
      </c>
      <c r="BA639" s="115" t="n"/>
      <c r="BB639" s="183">
        <f>BA639*F639</f>
        <v>0</v>
      </c>
      <c r="BC639" s="113" t="n"/>
      <c r="BD639" s="192">
        <f>BC639*E639</f>
        <v>0</v>
      </c>
      <c r="BE639" s="115" t="n"/>
      <c r="BF639" s="183">
        <f>BE639*F639</f>
        <v>0</v>
      </c>
    </row>
    <row r="640" ht="42.6" customHeight="1">
      <c r="A640" s="19" t="inlineStr">
        <is>
          <t>08.035.0010</t>
        </is>
      </c>
      <c r="B640" s="15" t="inlineStr">
        <is>
          <t>מוליכי נחושת גלויים בחתך 16 ממ"ר, טמונים בקרקע ו/או מושחלים בצינור ו/או על סולם כבלים לרבות חיבור בשני הקצוות, כדוגמת "ארכה" או ש"ע</t>
        </is>
      </c>
      <c r="C640" s="14" t="inlineStr">
        <is>
          <t>מ'</t>
        </is>
      </c>
      <c r="D640" s="193" t="n">
        <v>17.7</v>
      </c>
      <c r="E640" s="180">
        <f>D640*(1-$E$2)</f>
        <v>15.044999999999998</v>
      </c>
      <c r="F640" s="194">
        <f>E640*(1+$F$2)</f>
        <v>15.797249999999998</v>
      </c>
      <c r="H640" s="46">
        <f>K640+O640+W640+AA640+AE640+AI640+AQ640+AU640+AY640+BC640</f>
        <v>0</v>
      </c>
      <c r="I640" s="59">
        <f>M640+Q640+U640+Y640+AC640+AG640+AK640+AO640+AS640+AW640+BA640+BE640</f>
        <v>0</v>
      </c>
      <c r="K640" s="108" t="n"/>
      <c r="L640" s="190">
        <f>K640*E640</f>
        <v>0</v>
      </c>
      <c r="M640" s="110" t="n"/>
      <c r="N640" s="183">
        <f>M640*F640</f>
        <v>0</v>
      </c>
      <c r="O640" s="108" t="n"/>
      <c r="P640" s="191">
        <f>O640*E640</f>
        <v>0</v>
      </c>
      <c r="Q640" s="112" t="n"/>
      <c r="R640" s="183">
        <f>Q640*F640</f>
        <v>0</v>
      </c>
      <c r="S640" s="108" t="n"/>
      <c r="T640" s="191">
        <f>S640*E640</f>
        <v>0</v>
      </c>
      <c r="U640" s="112" t="n"/>
      <c r="V640" s="183">
        <f>U640*F640</f>
        <v>0</v>
      </c>
      <c r="W640" s="108" t="n"/>
      <c r="X640" s="191">
        <f>W640*E640</f>
        <v>0</v>
      </c>
      <c r="Y640" s="112" t="n"/>
      <c r="Z640" s="183">
        <f>Y640*F640</f>
        <v>0</v>
      </c>
      <c r="AA640" s="108" t="n"/>
      <c r="AB640" s="191">
        <f>AA640*E640</f>
        <v>0</v>
      </c>
      <c r="AC640" s="112" t="n"/>
      <c r="AD640" s="183">
        <f>AC640*F640</f>
        <v>0</v>
      </c>
      <c r="AE640" s="108" t="n"/>
      <c r="AF640" s="191">
        <f>AE640*E640</f>
        <v>0</v>
      </c>
      <c r="AG640" s="112" t="n"/>
      <c r="AH640" s="183">
        <f>AG640*F640</f>
        <v>0</v>
      </c>
      <c r="AI640" s="108" t="n"/>
      <c r="AJ640" s="191">
        <f>AI640*E640</f>
        <v>0</v>
      </c>
      <c r="AK640" s="112" t="n"/>
      <c r="AL640" s="183">
        <f>AK640*F640</f>
        <v>0</v>
      </c>
      <c r="AM640" s="113" t="n"/>
      <c r="AN640" s="192">
        <f>AM640*E640</f>
        <v>0</v>
      </c>
      <c r="AO640" s="115" t="n"/>
      <c r="AP640" s="183">
        <f>AO640*F640</f>
        <v>0</v>
      </c>
      <c r="AQ640" s="113" t="n"/>
      <c r="AR640" s="192">
        <f>AQ640*E640</f>
        <v>0</v>
      </c>
      <c r="AS640" s="115" t="n"/>
      <c r="AT640" s="183">
        <f>AS640*F640</f>
        <v>0</v>
      </c>
      <c r="AU640" s="113" t="n"/>
      <c r="AV640" s="192">
        <f>AU640*E640</f>
        <v>0</v>
      </c>
      <c r="AW640" s="115" t="n"/>
      <c r="AX640" s="183">
        <f>AW640*F640</f>
        <v>0</v>
      </c>
      <c r="AY640" s="113" t="n"/>
      <c r="AZ640" s="192">
        <f>AY640*E640</f>
        <v>0</v>
      </c>
      <c r="BA640" s="115" t="n"/>
      <c r="BB640" s="183">
        <f>BA640*F640</f>
        <v>0</v>
      </c>
      <c r="BC640" s="113" t="n"/>
      <c r="BD640" s="192">
        <f>BC640*E640</f>
        <v>0</v>
      </c>
      <c r="BE640" s="115" t="n"/>
      <c r="BF640" s="183">
        <f>BE640*F640</f>
        <v>0</v>
      </c>
    </row>
    <row r="641" ht="42.6" customHeight="1">
      <c r="A641" s="19" t="inlineStr">
        <is>
          <t>08.035.0020</t>
        </is>
      </c>
      <c r="B641" s="15" t="inlineStr">
        <is>
          <t>מוליכי נחושת גלויים בחתך 25 ממ"ר, טמונים בקרקע ו/או מושחלים בצינור ו/או על סולם כבלים לרבות חיבור בשני הקצוות, כדוגמת "ארכה" או ש"ע</t>
        </is>
      </c>
      <c r="C641" s="14" t="inlineStr">
        <is>
          <t>מ'</t>
        </is>
      </c>
      <c r="D641" s="193" t="n">
        <v>27.8</v>
      </c>
      <c r="E641" s="180">
        <f>D641*(1-$E$2)</f>
        <v>23.63</v>
      </c>
      <c r="F641" s="194">
        <f>E641*(1+$F$2)</f>
        <v>24.8115</v>
      </c>
      <c r="H641" s="46">
        <f>K641+O641+W641+AA641+AE641+AI641+AQ641+AU641+AY641+BC641</f>
        <v>0</v>
      </c>
      <c r="I641" s="59">
        <f>M641+Q641+U641+Y641+AC641+AG641+AK641+AO641+AS641+AW641+BA641+BE641</f>
        <v>0</v>
      </c>
      <c r="K641" s="108" t="n"/>
      <c r="L641" s="190">
        <f>K641*E641</f>
        <v>0</v>
      </c>
      <c r="M641" s="110" t="n"/>
      <c r="N641" s="183">
        <f>M641*F641</f>
        <v>0</v>
      </c>
      <c r="O641" s="108" t="n"/>
      <c r="P641" s="191">
        <f>O641*E641</f>
        <v>0</v>
      </c>
      <c r="Q641" s="112" t="n"/>
      <c r="R641" s="183">
        <f>Q641*F641</f>
        <v>0</v>
      </c>
      <c r="S641" s="108" t="n"/>
      <c r="T641" s="191">
        <f>S641*E641</f>
        <v>0</v>
      </c>
      <c r="U641" s="112" t="n"/>
      <c r="V641" s="183">
        <f>U641*F641</f>
        <v>0</v>
      </c>
      <c r="W641" s="108" t="n"/>
      <c r="X641" s="191">
        <f>W641*E641</f>
        <v>0</v>
      </c>
      <c r="Y641" s="112" t="n"/>
      <c r="Z641" s="183">
        <f>Y641*F641</f>
        <v>0</v>
      </c>
      <c r="AA641" s="108" t="n"/>
      <c r="AB641" s="191">
        <f>AA641*E641</f>
        <v>0</v>
      </c>
      <c r="AC641" s="112" t="n"/>
      <c r="AD641" s="183">
        <f>AC641*F641</f>
        <v>0</v>
      </c>
      <c r="AE641" s="108" t="n"/>
      <c r="AF641" s="191">
        <f>AE641*E641</f>
        <v>0</v>
      </c>
      <c r="AG641" s="112" t="n"/>
      <c r="AH641" s="183">
        <f>AG641*F641</f>
        <v>0</v>
      </c>
      <c r="AI641" s="108" t="n"/>
      <c r="AJ641" s="191">
        <f>AI641*E641</f>
        <v>0</v>
      </c>
      <c r="AK641" s="112" t="n"/>
      <c r="AL641" s="183">
        <f>AK641*F641</f>
        <v>0</v>
      </c>
      <c r="AM641" s="113" t="n"/>
      <c r="AN641" s="192">
        <f>AM641*E641</f>
        <v>0</v>
      </c>
      <c r="AO641" s="115" t="n"/>
      <c r="AP641" s="183">
        <f>AO641*F641</f>
        <v>0</v>
      </c>
      <c r="AQ641" s="113" t="n"/>
      <c r="AR641" s="192">
        <f>AQ641*E641</f>
        <v>0</v>
      </c>
      <c r="AS641" s="115" t="n"/>
      <c r="AT641" s="183">
        <f>AS641*F641</f>
        <v>0</v>
      </c>
      <c r="AU641" s="113" t="n"/>
      <c r="AV641" s="192">
        <f>AU641*E641</f>
        <v>0</v>
      </c>
      <c r="AW641" s="115" t="n"/>
      <c r="AX641" s="183">
        <f>AW641*F641</f>
        <v>0</v>
      </c>
      <c r="AY641" s="113" t="n"/>
      <c r="AZ641" s="192">
        <f>AY641*E641</f>
        <v>0</v>
      </c>
      <c r="BA641" s="115" t="n"/>
      <c r="BB641" s="183">
        <f>BA641*F641</f>
        <v>0</v>
      </c>
      <c r="BC641" s="113" t="n"/>
      <c r="BD641" s="192">
        <f>BC641*E641</f>
        <v>0</v>
      </c>
      <c r="BE641" s="115" t="n"/>
      <c r="BF641" s="183">
        <f>BE641*F641</f>
        <v>0</v>
      </c>
    </row>
    <row r="642" ht="42.6" customHeight="1">
      <c r="A642" s="19" t="inlineStr">
        <is>
          <t>08.035.0030</t>
        </is>
      </c>
      <c r="B642" s="15" t="inlineStr">
        <is>
          <t>מוליכי נחושת גלויים בחתך 35 ממ"ר, טמונים בקרקע ו/או מושחלים בצינור ו/או על סולם כבלים לרבות חיבור בשני הקצוות, כדוגמת "ארכה" או ש"ע</t>
        </is>
      </c>
      <c r="C642" s="14" t="inlineStr">
        <is>
          <t>מ'</t>
        </is>
      </c>
      <c r="D642" s="193" t="n">
        <v>38.3</v>
      </c>
      <c r="E642" s="180">
        <f>D642*(1-$E$2)</f>
        <v>32.555</v>
      </c>
      <c r="F642" s="194">
        <f>E642*(1+$F$2)</f>
        <v>34.18275</v>
      </c>
      <c r="H642" s="46">
        <f>K642+O642+W642+AA642+AE642+AI642+AQ642+AU642+AY642+BC642</f>
        <v>0</v>
      </c>
      <c r="I642" s="59">
        <f>M642+Q642+U642+Y642+AC642+AG642+AK642+AO642+AS642+AW642+BA642+BE642</f>
        <v>0</v>
      </c>
      <c r="K642" s="108" t="n"/>
      <c r="L642" s="190">
        <f>K642*E642</f>
        <v>0</v>
      </c>
      <c r="M642" s="110" t="n"/>
      <c r="N642" s="183">
        <f>M642*F642</f>
        <v>0</v>
      </c>
      <c r="O642" s="108" t="n"/>
      <c r="P642" s="191">
        <f>O642*E642</f>
        <v>0</v>
      </c>
      <c r="Q642" s="112" t="n"/>
      <c r="R642" s="183">
        <f>Q642*F642</f>
        <v>0</v>
      </c>
      <c r="S642" s="108" t="n"/>
      <c r="T642" s="191">
        <f>S642*E642</f>
        <v>0</v>
      </c>
      <c r="U642" s="112" t="n"/>
      <c r="V642" s="183">
        <f>U642*F642</f>
        <v>0</v>
      </c>
      <c r="W642" s="108" t="n"/>
      <c r="X642" s="191">
        <f>W642*E642</f>
        <v>0</v>
      </c>
      <c r="Y642" s="112" t="n"/>
      <c r="Z642" s="183">
        <f>Y642*F642</f>
        <v>0</v>
      </c>
      <c r="AA642" s="108" t="n"/>
      <c r="AB642" s="191">
        <f>AA642*E642</f>
        <v>0</v>
      </c>
      <c r="AC642" s="112" t="n"/>
      <c r="AD642" s="183">
        <f>AC642*F642</f>
        <v>0</v>
      </c>
      <c r="AE642" s="108" t="n"/>
      <c r="AF642" s="191">
        <f>AE642*E642</f>
        <v>0</v>
      </c>
      <c r="AG642" s="112" t="n"/>
      <c r="AH642" s="183">
        <f>AG642*F642</f>
        <v>0</v>
      </c>
      <c r="AI642" s="108" t="n"/>
      <c r="AJ642" s="191">
        <f>AI642*E642</f>
        <v>0</v>
      </c>
      <c r="AK642" s="112" t="n"/>
      <c r="AL642" s="183">
        <f>AK642*F642</f>
        <v>0</v>
      </c>
      <c r="AM642" s="113" t="n"/>
      <c r="AN642" s="192">
        <f>AM642*E642</f>
        <v>0</v>
      </c>
      <c r="AO642" s="115" t="n"/>
      <c r="AP642" s="183">
        <f>AO642*F642</f>
        <v>0</v>
      </c>
      <c r="AQ642" s="113" t="n"/>
      <c r="AR642" s="192">
        <f>AQ642*E642</f>
        <v>0</v>
      </c>
      <c r="AS642" s="115" t="n"/>
      <c r="AT642" s="183">
        <f>AS642*F642</f>
        <v>0</v>
      </c>
      <c r="AU642" s="113" t="n"/>
      <c r="AV642" s="192">
        <f>AU642*E642</f>
        <v>0</v>
      </c>
      <c r="AW642" s="115" t="n"/>
      <c r="AX642" s="183">
        <f>AW642*F642</f>
        <v>0</v>
      </c>
      <c r="AY642" s="113" t="n"/>
      <c r="AZ642" s="192">
        <f>AY642*E642</f>
        <v>0</v>
      </c>
      <c r="BA642" s="115" t="n"/>
      <c r="BB642" s="183">
        <f>BA642*F642</f>
        <v>0</v>
      </c>
      <c r="BC642" s="113" t="n"/>
      <c r="BD642" s="192">
        <f>BC642*E642</f>
        <v>0</v>
      </c>
      <c r="BE642" s="115" t="n"/>
      <c r="BF642" s="183">
        <f>BE642*F642</f>
        <v>0</v>
      </c>
    </row>
    <row r="643" ht="42.6" customHeight="1">
      <c r="A643" s="19" t="inlineStr">
        <is>
          <t>08.035.0040</t>
        </is>
      </c>
      <c r="B643" s="15" t="inlineStr">
        <is>
          <t>מוליכי נחושת גלויים בחתך 50 ממ"ר, טמונים בקרקע ו/או מושחלים בצינור ו/או על סולם כבלים לרבות חיבור בשני הקצוות, כדוגמת "ארכה" או ש"ע</t>
        </is>
      </c>
      <c r="C643" s="14" t="inlineStr">
        <is>
          <t>מ'</t>
        </is>
      </c>
      <c r="D643" s="193" t="n">
        <v>52.8</v>
      </c>
      <c r="E643" s="180">
        <f>D643*(1-$E$2)</f>
        <v>44.879999999999995</v>
      </c>
      <c r="F643" s="194">
        <f>E643*(1+$F$2)</f>
        <v>47.123999999999995</v>
      </c>
      <c r="H643" s="46">
        <f>K643+O643+W643+AA643+AE643+AI643+AQ643+AU643+AY643+BC643</f>
        <v>0</v>
      </c>
      <c r="I643" s="59">
        <f>M643+Q643+U643+Y643+AC643+AG643+AK643+AO643+AS643+AW643+BA643+BE643</f>
        <v>0</v>
      </c>
      <c r="K643" s="108" t="n"/>
      <c r="L643" s="190">
        <f>K643*E643</f>
        <v>0</v>
      </c>
      <c r="M643" s="110" t="n"/>
      <c r="N643" s="183">
        <f>M643*F643</f>
        <v>0</v>
      </c>
      <c r="O643" s="108" t="n"/>
      <c r="P643" s="191">
        <f>O643*E643</f>
        <v>0</v>
      </c>
      <c r="Q643" s="112" t="n"/>
      <c r="R643" s="183">
        <f>Q643*F643</f>
        <v>0</v>
      </c>
      <c r="S643" s="108" t="n"/>
      <c r="T643" s="191">
        <f>S643*E643</f>
        <v>0</v>
      </c>
      <c r="U643" s="112" t="n"/>
      <c r="V643" s="183">
        <f>U643*F643</f>
        <v>0</v>
      </c>
      <c r="W643" s="108" t="n"/>
      <c r="X643" s="191">
        <f>W643*E643</f>
        <v>0</v>
      </c>
      <c r="Y643" s="112" t="n"/>
      <c r="Z643" s="183">
        <f>Y643*F643</f>
        <v>0</v>
      </c>
      <c r="AA643" s="108" t="n"/>
      <c r="AB643" s="191">
        <f>AA643*E643</f>
        <v>0</v>
      </c>
      <c r="AC643" s="112" t="n"/>
      <c r="AD643" s="183">
        <f>AC643*F643</f>
        <v>0</v>
      </c>
      <c r="AE643" s="108" t="n"/>
      <c r="AF643" s="191">
        <f>AE643*E643</f>
        <v>0</v>
      </c>
      <c r="AG643" s="112" t="n"/>
      <c r="AH643" s="183">
        <f>AG643*F643</f>
        <v>0</v>
      </c>
      <c r="AI643" s="108" t="n"/>
      <c r="AJ643" s="191">
        <f>AI643*E643</f>
        <v>0</v>
      </c>
      <c r="AK643" s="112" t="n"/>
      <c r="AL643" s="183">
        <f>AK643*F643</f>
        <v>0</v>
      </c>
      <c r="AM643" s="113" t="n"/>
      <c r="AN643" s="192">
        <f>AM643*E643</f>
        <v>0</v>
      </c>
      <c r="AO643" s="115" t="n"/>
      <c r="AP643" s="183">
        <f>AO643*F643</f>
        <v>0</v>
      </c>
      <c r="AQ643" s="113" t="n"/>
      <c r="AR643" s="192">
        <f>AQ643*E643</f>
        <v>0</v>
      </c>
      <c r="AS643" s="115" t="n"/>
      <c r="AT643" s="183">
        <f>AS643*F643</f>
        <v>0</v>
      </c>
      <c r="AU643" s="113" t="n"/>
      <c r="AV643" s="192">
        <f>AU643*E643</f>
        <v>0</v>
      </c>
      <c r="AW643" s="115" t="n"/>
      <c r="AX643" s="183">
        <f>AW643*F643</f>
        <v>0</v>
      </c>
      <c r="AY643" s="113" t="n"/>
      <c r="AZ643" s="192">
        <f>AY643*E643</f>
        <v>0</v>
      </c>
      <c r="BA643" s="115" t="n"/>
      <c r="BB643" s="183">
        <f>BA643*F643</f>
        <v>0</v>
      </c>
      <c r="BC643" s="113" t="n"/>
      <c r="BD643" s="192">
        <f>BC643*E643</f>
        <v>0</v>
      </c>
      <c r="BE643" s="115" t="n"/>
      <c r="BF643" s="183">
        <f>BE643*F643</f>
        <v>0</v>
      </c>
    </row>
    <row r="644" ht="42.6" customHeight="1">
      <c r="A644" s="19" t="inlineStr">
        <is>
          <t>08.035.0050</t>
        </is>
      </c>
      <c r="B644" s="15" t="inlineStr">
        <is>
          <t>מוליכי נחושת גלויים בחתך 70 ממ"ר, טמונים בקרקע ו/או מושחלים בצינור ו/או על סולם כבלים לרבות חיבור בשני הקצוות, כדוגמת "ארכה" או ש"ע</t>
        </is>
      </c>
      <c r="C644" s="14" t="inlineStr">
        <is>
          <t>מ'</t>
        </is>
      </c>
      <c r="D644" s="193" t="n">
        <v>72.59999999999999</v>
      </c>
      <c r="E644" s="180">
        <f>D644*(1-$E$2)</f>
        <v>61.709999999999994</v>
      </c>
      <c r="F644" s="194">
        <f>E644*(1+$F$2)</f>
        <v>64.79549999999999</v>
      </c>
      <c r="H644" s="46">
        <f>K644+O644+W644+AA644+AE644+AI644+AQ644+AU644+AY644+BC644</f>
        <v>0</v>
      </c>
      <c r="I644" s="59">
        <f>M644+Q644+U644+Y644+AC644+AG644+AK644+AO644+AS644+AW644+BA644+BE644</f>
        <v>0</v>
      </c>
      <c r="K644" s="108" t="n"/>
      <c r="L644" s="190">
        <f>K644*E644</f>
        <v>0</v>
      </c>
      <c r="M644" s="110" t="n"/>
      <c r="N644" s="183">
        <f>M644*F644</f>
        <v>0</v>
      </c>
      <c r="O644" s="108" t="n"/>
      <c r="P644" s="191">
        <f>O644*E644</f>
        <v>0</v>
      </c>
      <c r="Q644" s="112" t="n"/>
      <c r="R644" s="183">
        <f>Q644*F644</f>
        <v>0</v>
      </c>
      <c r="S644" s="108" t="n"/>
      <c r="T644" s="191">
        <f>S644*E644</f>
        <v>0</v>
      </c>
      <c r="U644" s="112" t="n"/>
      <c r="V644" s="183">
        <f>U644*F644</f>
        <v>0</v>
      </c>
      <c r="W644" s="108" t="n"/>
      <c r="X644" s="191">
        <f>W644*E644</f>
        <v>0</v>
      </c>
      <c r="Y644" s="112" t="n"/>
      <c r="Z644" s="183">
        <f>Y644*F644</f>
        <v>0</v>
      </c>
      <c r="AA644" s="108" t="n"/>
      <c r="AB644" s="191">
        <f>AA644*E644</f>
        <v>0</v>
      </c>
      <c r="AC644" s="112" t="n"/>
      <c r="AD644" s="183">
        <f>AC644*F644</f>
        <v>0</v>
      </c>
      <c r="AE644" s="108" t="n"/>
      <c r="AF644" s="191">
        <f>AE644*E644</f>
        <v>0</v>
      </c>
      <c r="AG644" s="112" t="n"/>
      <c r="AH644" s="183">
        <f>AG644*F644</f>
        <v>0</v>
      </c>
      <c r="AI644" s="108" t="n"/>
      <c r="AJ644" s="191">
        <f>AI644*E644</f>
        <v>0</v>
      </c>
      <c r="AK644" s="112" t="n"/>
      <c r="AL644" s="183">
        <f>AK644*F644</f>
        <v>0</v>
      </c>
      <c r="AM644" s="113" t="n"/>
      <c r="AN644" s="192">
        <f>AM644*E644</f>
        <v>0</v>
      </c>
      <c r="AO644" s="115" t="n"/>
      <c r="AP644" s="183">
        <f>AO644*F644</f>
        <v>0</v>
      </c>
      <c r="AQ644" s="113" t="n"/>
      <c r="AR644" s="192">
        <f>AQ644*E644</f>
        <v>0</v>
      </c>
      <c r="AS644" s="115" t="n"/>
      <c r="AT644" s="183">
        <f>AS644*F644</f>
        <v>0</v>
      </c>
      <c r="AU644" s="113" t="n"/>
      <c r="AV644" s="192">
        <f>AU644*E644</f>
        <v>0</v>
      </c>
      <c r="AW644" s="115" t="n"/>
      <c r="AX644" s="183">
        <f>AW644*F644</f>
        <v>0</v>
      </c>
      <c r="AY644" s="113" t="n"/>
      <c r="AZ644" s="192">
        <f>AY644*E644</f>
        <v>0</v>
      </c>
      <c r="BA644" s="115" t="n"/>
      <c r="BB644" s="183">
        <f>BA644*F644</f>
        <v>0</v>
      </c>
      <c r="BC644" s="113" t="n"/>
      <c r="BD644" s="192">
        <f>BC644*E644</f>
        <v>0</v>
      </c>
      <c r="BE644" s="115" t="n"/>
      <c r="BF644" s="183">
        <f>BE644*F644</f>
        <v>0</v>
      </c>
    </row>
    <row r="645" ht="42.6" customHeight="1">
      <c r="A645" s="19" t="inlineStr">
        <is>
          <t>08.035.0060</t>
        </is>
      </c>
      <c r="B645" s="15" t="inlineStr">
        <is>
          <t>מוליכי נחושת גלויים בחתך 95 ממ"ר, טמונים בקרקע ו/או מושחלים בצינור ו/או על סולם כבלים לרבות חיבור בשני הקצוות, כדוגמת "ארכה" או ש"ע</t>
        </is>
      </c>
      <c r="C645" s="14" t="inlineStr">
        <is>
          <t>מ'</t>
        </is>
      </c>
      <c r="D645" s="193" t="n">
        <v>102</v>
      </c>
      <c r="E645" s="180">
        <f>D645*(1-$E$2)</f>
        <v>86.7</v>
      </c>
      <c r="F645" s="194">
        <f>E645*(1+$F$2)</f>
        <v>91.03500000000001</v>
      </c>
      <c r="H645" s="46">
        <f>K645+O645+W645+AA645+AE645+AI645+AQ645+AU645+AY645+BC645</f>
        <v>0</v>
      </c>
      <c r="I645" s="59">
        <f>M645+Q645+U645+Y645+AC645+AG645+AK645+AO645+AS645+AW645+BA645+BE645</f>
        <v>0</v>
      </c>
      <c r="K645" s="108" t="n"/>
      <c r="L645" s="190">
        <f>K645*E645</f>
        <v>0</v>
      </c>
      <c r="M645" s="110" t="n"/>
      <c r="N645" s="183">
        <f>M645*F645</f>
        <v>0</v>
      </c>
      <c r="O645" s="108" t="n"/>
      <c r="P645" s="191">
        <f>O645*E645</f>
        <v>0</v>
      </c>
      <c r="Q645" s="112" t="n"/>
      <c r="R645" s="183">
        <f>Q645*F645</f>
        <v>0</v>
      </c>
      <c r="S645" s="108" t="n"/>
      <c r="T645" s="191">
        <f>S645*E645</f>
        <v>0</v>
      </c>
      <c r="U645" s="112" t="n"/>
      <c r="V645" s="183">
        <f>U645*F645</f>
        <v>0</v>
      </c>
      <c r="W645" s="108" t="n"/>
      <c r="X645" s="191">
        <f>W645*E645</f>
        <v>0</v>
      </c>
      <c r="Y645" s="112" t="n"/>
      <c r="Z645" s="183">
        <f>Y645*F645</f>
        <v>0</v>
      </c>
      <c r="AA645" s="108" t="n"/>
      <c r="AB645" s="191">
        <f>AA645*E645</f>
        <v>0</v>
      </c>
      <c r="AC645" s="112" t="n"/>
      <c r="AD645" s="183">
        <f>AC645*F645</f>
        <v>0</v>
      </c>
      <c r="AE645" s="108" t="n"/>
      <c r="AF645" s="191">
        <f>AE645*E645</f>
        <v>0</v>
      </c>
      <c r="AG645" s="112" t="n"/>
      <c r="AH645" s="183">
        <f>AG645*F645</f>
        <v>0</v>
      </c>
      <c r="AI645" s="108" t="n"/>
      <c r="AJ645" s="191">
        <f>AI645*E645</f>
        <v>0</v>
      </c>
      <c r="AK645" s="112" t="n"/>
      <c r="AL645" s="183">
        <f>AK645*F645</f>
        <v>0</v>
      </c>
      <c r="AM645" s="113" t="n"/>
      <c r="AN645" s="192">
        <f>AM645*E645</f>
        <v>0</v>
      </c>
      <c r="AO645" s="115" t="n"/>
      <c r="AP645" s="183">
        <f>AO645*F645</f>
        <v>0</v>
      </c>
      <c r="AQ645" s="113" t="n"/>
      <c r="AR645" s="192">
        <f>AQ645*E645</f>
        <v>0</v>
      </c>
      <c r="AS645" s="115" t="n"/>
      <c r="AT645" s="183">
        <f>AS645*F645</f>
        <v>0</v>
      </c>
      <c r="AU645" s="113" t="n"/>
      <c r="AV645" s="192">
        <f>AU645*E645</f>
        <v>0</v>
      </c>
      <c r="AW645" s="115" t="n"/>
      <c r="AX645" s="183">
        <f>AW645*F645</f>
        <v>0</v>
      </c>
      <c r="AY645" s="113" t="n"/>
      <c r="AZ645" s="192">
        <f>AY645*E645</f>
        <v>0</v>
      </c>
      <c r="BA645" s="115" t="n"/>
      <c r="BB645" s="183">
        <f>BA645*F645</f>
        <v>0</v>
      </c>
      <c r="BC645" s="113" t="n"/>
      <c r="BD645" s="192">
        <f>BC645*E645</f>
        <v>0</v>
      </c>
      <c r="BE645" s="115" t="n"/>
      <c r="BF645" s="183">
        <f>BE645*F645</f>
        <v>0</v>
      </c>
    </row>
    <row r="646" ht="42.6" customHeight="1">
      <c r="A646" s="19" t="inlineStr">
        <is>
          <t>08.035.0070</t>
        </is>
      </c>
      <c r="B646" s="15" t="inlineStr">
        <is>
          <t>מוליכי נחושת גלויים בחתך 120 ממ"ר, טמונים בקרקע ו/או מושחלים בצינור ו/או על סולם כבלים לרבות חיבור בשני הקצוות, כדוגמת "ארכה" או ש"ע</t>
        </is>
      </c>
      <c r="C646" s="14" t="inlineStr">
        <is>
          <t>מ'</t>
        </is>
      </c>
      <c r="D646" s="193" t="n">
        <v>128</v>
      </c>
      <c r="E646" s="180">
        <f>D646*(1-$E$2)</f>
        <v>108.8</v>
      </c>
      <c r="F646" s="194">
        <f>E646*(1+$F$2)</f>
        <v>114.24</v>
      </c>
      <c r="H646" s="46">
        <f>K646+O646+W646+AA646+AE646+AI646+AQ646+AU646+AY646+BC646</f>
        <v>0</v>
      </c>
      <c r="I646" s="59">
        <f>M646+Q646+U646+Y646+AC646+AG646+AK646+AO646+AS646+AW646+BA646+BE646</f>
        <v>0</v>
      </c>
      <c r="K646" s="108" t="n"/>
      <c r="L646" s="190">
        <f>K646*E646</f>
        <v>0</v>
      </c>
      <c r="M646" s="110" t="n"/>
      <c r="N646" s="183">
        <f>M646*F646</f>
        <v>0</v>
      </c>
      <c r="O646" s="108" t="n"/>
      <c r="P646" s="191">
        <f>O646*E646</f>
        <v>0</v>
      </c>
      <c r="Q646" s="112" t="n"/>
      <c r="R646" s="183">
        <f>Q646*F646</f>
        <v>0</v>
      </c>
      <c r="S646" s="108" t="n"/>
      <c r="T646" s="191">
        <f>S646*E646</f>
        <v>0</v>
      </c>
      <c r="U646" s="112" t="n"/>
      <c r="V646" s="183">
        <f>U646*F646</f>
        <v>0</v>
      </c>
      <c r="W646" s="108" t="n"/>
      <c r="X646" s="191">
        <f>W646*E646</f>
        <v>0</v>
      </c>
      <c r="Y646" s="112" t="n"/>
      <c r="Z646" s="183">
        <f>Y646*F646</f>
        <v>0</v>
      </c>
      <c r="AA646" s="108" t="n"/>
      <c r="AB646" s="191">
        <f>AA646*E646</f>
        <v>0</v>
      </c>
      <c r="AC646" s="112" t="n"/>
      <c r="AD646" s="183">
        <f>AC646*F646</f>
        <v>0</v>
      </c>
      <c r="AE646" s="108" t="n"/>
      <c r="AF646" s="191">
        <f>AE646*E646</f>
        <v>0</v>
      </c>
      <c r="AG646" s="112" t="n"/>
      <c r="AH646" s="183">
        <f>AG646*F646</f>
        <v>0</v>
      </c>
      <c r="AI646" s="108" t="n"/>
      <c r="AJ646" s="191">
        <f>AI646*E646</f>
        <v>0</v>
      </c>
      <c r="AK646" s="112" t="n"/>
      <c r="AL646" s="183">
        <f>AK646*F646</f>
        <v>0</v>
      </c>
      <c r="AM646" s="113" t="n"/>
      <c r="AN646" s="192">
        <f>AM646*E646</f>
        <v>0</v>
      </c>
      <c r="AO646" s="115" t="n"/>
      <c r="AP646" s="183">
        <f>AO646*F646</f>
        <v>0</v>
      </c>
      <c r="AQ646" s="113" t="n"/>
      <c r="AR646" s="192">
        <f>AQ646*E646</f>
        <v>0</v>
      </c>
      <c r="AS646" s="115" t="n"/>
      <c r="AT646" s="183">
        <f>AS646*F646</f>
        <v>0</v>
      </c>
      <c r="AU646" s="113" t="n"/>
      <c r="AV646" s="192">
        <f>AU646*E646</f>
        <v>0</v>
      </c>
      <c r="AW646" s="115" t="n"/>
      <c r="AX646" s="183">
        <f>AW646*F646</f>
        <v>0</v>
      </c>
      <c r="AY646" s="113" t="n"/>
      <c r="AZ646" s="192">
        <f>AY646*E646</f>
        <v>0</v>
      </c>
      <c r="BA646" s="115" t="n"/>
      <c r="BB646" s="183">
        <f>BA646*F646</f>
        <v>0</v>
      </c>
      <c r="BC646" s="113" t="n"/>
      <c r="BD646" s="192">
        <f>BC646*E646</f>
        <v>0</v>
      </c>
      <c r="BE646" s="115" t="n"/>
      <c r="BF646" s="183">
        <f>BE646*F646</f>
        <v>0</v>
      </c>
    </row>
    <row r="647" ht="42.6" customHeight="1">
      <c r="A647" s="19" t="inlineStr">
        <is>
          <t>08.035.0080</t>
        </is>
      </c>
      <c r="B647" s="15" t="inlineStr">
        <is>
          <t>מוליכי נחושת גלויים בחתך 150 ממ"ר, טמונים בקרקע ו/או מושחלים בצינור ו/או על סולם כבלים לרבות חיבור בשני הקצוות, כדוגמת "ארכה" או ש"ע</t>
        </is>
      </c>
      <c r="C647" s="14" t="inlineStr">
        <is>
          <t>מ'</t>
        </is>
      </c>
      <c r="D647" s="193" t="n">
        <v>158</v>
      </c>
      <c r="E647" s="180">
        <f>D647*(1-$E$2)</f>
        <v>134.29999999999998</v>
      </c>
      <c r="F647" s="194">
        <f>E647*(1+$F$2)</f>
        <v>141.015</v>
      </c>
      <c r="H647" s="46">
        <f>K647+O647+W647+AA647+AE647+AI647+AQ647+AU647+AY647+BC647</f>
        <v>0</v>
      </c>
      <c r="I647" s="59">
        <f>M647+Q647+U647+Y647+AC647+AG647+AK647+AO647+AS647+AW647+BA647+BE647</f>
        <v>0</v>
      </c>
      <c r="K647" s="108" t="n"/>
      <c r="L647" s="190">
        <f>K647*E647</f>
        <v>0</v>
      </c>
      <c r="M647" s="110" t="n"/>
      <c r="N647" s="183">
        <f>M647*F647</f>
        <v>0</v>
      </c>
      <c r="O647" s="108" t="n"/>
      <c r="P647" s="191">
        <f>O647*E647</f>
        <v>0</v>
      </c>
      <c r="Q647" s="112" t="n"/>
      <c r="R647" s="183">
        <f>Q647*F647</f>
        <v>0</v>
      </c>
      <c r="S647" s="108" t="n"/>
      <c r="T647" s="191">
        <f>S647*E647</f>
        <v>0</v>
      </c>
      <c r="U647" s="112" t="n"/>
      <c r="V647" s="183">
        <f>U647*F647</f>
        <v>0</v>
      </c>
      <c r="W647" s="108" t="n"/>
      <c r="X647" s="191">
        <f>W647*E647</f>
        <v>0</v>
      </c>
      <c r="Y647" s="112" t="n"/>
      <c r="Z647" s="183">
        <f>Y647*F647</f>
        <v>0</v>
      </c>
      <c r="AA647" s="108" t="n"/>
      <c r="AB647" s="191">
        <f>AA647*E647</f>
        <v>0</v>
      </c>
      <c r="AC647" s="112" t="n"/>
      <c r="AD647" s="183">
        <f>AC647*F647</f>
        <v>0</v>
      </c>
      <c r="AE647" s="108" t="n"/>
      <c r="AF647" s="191">
        <f>AE647*E647</f>
        <v>0</v>
      </c>
      <c r="AG647" s="112" t="n"/>
      <c r="AH647" s="183">
        <f>AG647*F647</f>
        <v>0</v>
      </c>
      <c r="AI647" s="108" t="n"/>
      <c r="AJ647" s="191">
        <f>AI647*E647</f>
        <v>0</v>
      </c>
      <c r="AK647" s="112" t="n"/>
      <c r="AL647" s="183">
        <f>AK647*F647</f>
        <v>0</v>
      </c>
      <c r="AM647" s="113" t="n"/>
      <c r="AN647" s="192">
        <f>AM647*E647</f>
        <v>0</v>
      </c>
      <c r="AO647" s="115" t="n"/>
      <c r="AP647" s="183">
        <f>AO647*F647</f>
        <v>0</v>
      </c>
      <c r="AQ647" s="113" t="n"/>
      <c r="AR647" s="192">
        <f>AQ647*E647</f>
        <v>0</v>
      </c>
      <c r="AS647" s="115" t="n"/>
      <c r="AT647" s="183">
        <f>AS647*F647</f>
        <v>0</v>
      </c>
      <c r="AU647" s="113" t="n"/>
      <c r="AV647" s="192">
        <f>AU647*E647</f>
        <v>0</v>
      </c>
      <c r="AW647" s="115" t="n"/>
      <c r="AX647" s="183">
        <f>AW647*F647</f>
        <v>0</v>
      </c>
      <c r="AY647" s="113" t="n"/>
      <c r="AZ647" s="192">
        <f>AY647*E647</f>
        <v>0</v>
      </c>
      <c r="BA647" s="115" t="n"/>
      <c r="BB647" s="183">
        <f>BA647*F647</f>
        <v>0</v>
      </c>
      <c r="BC647" s="113" t="n"/>
      <c r="BD647" s="192">
        <f>BC647*E647</f>
        <v>0</v>
      </c>
      <c r="BE647" s="115" t="n"/>
      <c r="BF647" s="183">
        <f>BE647*F647</f>
        <v>0</v>
      </c>
    </row>
    <row r="648" ht="42.6" customHeight="1">
      <c r="A648" s="19" t="inlineStr">
        <is>
          <t>08.035.0090</t>
        </is>
      </c>
      <c r="B648" s="15" t="inlineStr">
        <is>
          <t>מוליכי נחושת גלויים בחתך 185 ממ"ר, טמונים בקרקע ו/או מושחלים בצינור ו/או על סולם כבלים לרבות חיבור בשני הקצוות, כדוגמת "ארכה" או ש"ע</t>
        </is>
      </c>
      <c r="C648" s="14" t="inlineStr">
        <is>
          <t>מ'</t>
        </is>
      </c>
      <c r="D648" s="193" t="n">
        <v>193</v>
      </c>
      <c r="E648" s="180">
        <f>D648*(1-$E$2)</f>
        <v>164.04999999999998</v>
      </c>
      <c r="F648" s="194">
        <f>E648*(1+$F$2)</f>
        <v>172.2525</v>
      </c>
      <c r="H648" s="46">
        <f>K648+O648+W648+AA648+AE648+AI648+AQ648+AU648+AY648+BC648</f>
        <v>0</v>
      </c>
      <c r="I648" s="59">
        <f>M648+Q648+U648+Y648+AC648+AG648+AK648+AO648+AS648+AW648+BA648+BE648</f>
        <v>0</v>
      </c>
      <c r="K648" s="108" t="n"/>
      <c r="L648" s="190">
        <f>K648*E648</f>
        <v>0</v>
      </c>
      <c r="M648" s="110" t="n"/>
      <c r="N648" s="183">
        <f>M648*F648</f>
        <v>0</v>
      </c>
      <c r="O648" s="108" t="n"/>
      <c r="P648" s="191">
        <f>O648*E648</f>
        <v>0</v>
      </c>
      <c r="Q648" s="112" t="n"/>
      <c r="R648" s="183">
        <f>Q648*F648</f>
        <v>0</v>
      </c>
      <c r="S648" s="108" t="n"/>
      <c r="T648" s="191">
        <f>S648*E648</f>
        <v>0</v>
      </c>
      <c r="U648" s="112" t="n"/>
      <c r="V648" s="183">
        <f>U648*F648</f>
        <v>0</v>
      </c>
      <c r="W648" s="108" t="n"/>
      <c r="X648" s="191">
        <f>W648*E648</f>
        <v>0</v>
      </c>
      <c r="Y648" s="112" t="n"/>
      <c r="Z648" s="183">
        <f>Y648*F648</f>
        <v>0</v>
      </c>
      <c r="AA648" s="108" t="n"/>
      <c r="AB648" s="191">
        <f>AA648*E648</f>
        <v>0</v>
      </c>
      <c r="AC648" s="112" t="n"/>
      <c r="AD648" s="183">
        <f>AC648*F648</f>
        <v>0</v>
      </c>
      <c r="AE648" s="108" t="n"/>
      <c r="AF648" s="191">
        <f>AE648*E648</f>
        <v>0</v>
      </c>
      <c r="AG648" s="112" t="n"/>
      <c r="AH648" s="183">
        <f>AG648*F648</f>
        <v>0</v>
      </c>
      <c r="AI648" s="108" t="n"/>
      <c r="AJ648" s="191">
        <f>AI648*E648</f>
        <v>0</v>
      </c>
      <c r="AK648" s="112" t="n"/>
      <c r="AL648" s="183">
        <f>AK648*F648</f>
        <v>0</v>
      </c>
      <c r="AM648" s="113" t="n"/>
      <c r="AN648" s="192">
        <f>AM648*E648</f>
        <v>0</v>
      </c>
      <c r="AO648" s="115" t="n"/>
      <c r="AP648" s="183">
        <f>AO648*F648</f>
        <v>0</v>
      </c>
      <c r="AQ648" s="113" t="n"/>
      <c r="AR648" s="192">
        <f>AQ648*E648</f>
        <v>0</v>
      </c>
      <c r="AS648" s="115" t="n"/>
      <c r="AT648" s="183">
        <f>AS648*F648</f>
        <v>0</v>
      </c>
      <c r="AU648" s="113" t="n"/>
      <c r="AV648" s="192">
        <f>AU648*E648</f>
        <v>0</v>
      </c>
      <c r="AW648" s="115" t="n"/>
      <c r="AX648" s="183">
        <f>AW648*F648</f>
        <v>0</v>
      </c>
      <c r="AY648" s="113" t="n"/>
      <c r="AZ648" s="192">
        <f>AY648*E648</f>
        <v>0</v>
      </c>
      <c r="BA648" s="115" t="n"/>
      <c r="BB648" s="183">
        <f>BA648*F648</f>
        <v>0</v>
      </c>
      <c r="BC648" s="113" t="n"/>
      <c r="BD648" s="192">
        <f>BC648*E648</f>
        <v>0</v>
      </c>
      <c r="BE648" s="115" t="n"/>
      <c r="BF648" s="183">
        <f>BE648*F648</f>
        <v>0</v>
      </c>
    </row>
    <row r="649" ht="42.6" customHeight="1">
      <c r="A649" s="19" t="inlineStr">
        <is>
          <t>08.035.0100</t>
        </is>
      </c>
      <c r="B649" s="15" t="inlineStr">
        <is>
          <t>מוליכי נחושת גלויים בחתך 240 ממ"ר, טמונים בקרקע ו/או מושחלים בצינור ו/או על סולם כבלים לרבות חיבור בשני הקצוות, כדוגמת "ארכה" או ש"ע</t>
        </is>
      </c>
      <c r="C649" s="14" t="inlineStr">
        <is>
          <t>מ'</t>
        </is>
      </c>
      <c r="D649" s="193" t="n">
        <v>238</v>
      </c>
      <c r="E649" s="180">
        <f>D649*(1-$E$2)</f>
        <v>202.29999999999998</v>
      </c>
      <c r="F649" s="194">
        <f>E649*(1+$F$2)</f>
        <v>212.415</v>
      </c>
      <c r="H649" s="46">
        <f>K649+O649+W649+AA649+AE649+AI649+AQ649+AU649+AY649+BC649</f>
        <v>0</v>
      </c>
      <c r="I649" s="59">
        <f>M649+Q649+U649+Y649+AC649+AG649+AK649+AO649+AS649+AW649+BA649+BE649</f>
        <v>0</v>
      </c>
      <c r="K649" s="108" t="n"/>
      <c r="L649" s="190">
        <f>K649*E649</f>
        <v>0</v>
      </c>
      <c r="M649" s="110" t="n"/>
      <c r="N649" s="183">
        <f>M649*F649</f>
        <v>0</v>
      </c>
      <c r="O649" s="108" t="n"/>
      <c r="P649" s="191">
        <f>O649*E649</f>
        <v>0</v>
      </c>
      <c r="Q649" s="112" t="n"/>
      <c r="R649" s="183">
        <f>Q649*F649</f>
        <v>0</v>
      </c>
      <c r="S649" s="108" t="n"/>
      <c r="T649" s="191">
        <f>S649*E649</f>
        <v>0</v>
      </c>
      <c r="U649" s="112" t="n"/>
      <c r="V649" s="183">
        <f>U649*F649</f>
        <v>0</v>
      </c>
      <c r="W649" s="108" t="n"/>
      <c r="X649" s="191">
        <f>W649*E649</f>
        <v>0</v>
      </c>
      <c r="Y649" s="112" t="n"/>
      <c r="Z649" s="183">
        <f>Y649*F649</f>
        <v>0</v>
      </c>
      <c r="AA649" s="108" t="n"/>
      <c r="AB649" s="191">
        <f>AA649*E649</f>
        <v>0</v>
      </c>
      <c r="AC649" s="112" t="n"/>
      <c r="AD649" s="183">
        <f>AC649*F649</f>
        <v>0</v>
      </c>
      <c r="AE649" s="108" t="n"/>
      <c r="AF649" s="191">
        <f>AE649*E649</f>
        <v>0</v>
      </c>
      <c r="AG649" s="112" t="n"/>
      <c r="AH649" s="183">
        <f>AG649*F649</f>
        <v>0</v>
      </c>
      <c r="AI649" s="108" t="n"/>
      <c r="AJ649" s="191">
        <f>AI649*E649</f>
        <v>0</v>
      </c>
      <c r="AK649" s="112" t="n"/>
      <c r="AL649" s="183">
        <f>AK649*F649</f>
        <v>0</v>
      </c>
      <c r="AM649" s="113" t="n"/>
      <c r="AN649" s="192">
        <f>AM649*E649</f>
        <v>0</v>
      </c>
      <c r="AO649" s="115" t="n"/>
      <c r="AP649" s="183">
        <f>AO649*F649</f>
        <v>0</v>
      </c>
      <c r="AQ649" s="113" t="n"/>
      <c r="AR649" s="192">
        <f>AQ649*E649</f>
        <v>0</v>
      </c>
      <c r="AS649" s="115" t="n"/>
      <c r="AT649" s="183">
        <f>AS649*F649</f>
        <v>0</v>
      </c>
      <c r="AU649" s="113" t="n"/>
      <c r="AV649" s="192">
        <f>AU649*E649</f>
        <v>0</v>
      </c>
      <c r="AW649" s="115" t="n"/>
      <c r="AX649" s="183">
        <f>AW649*F649</f>
        <v>0</v>
      </c>
      <c r="AY649" s="113" t="n"/>
      <c r="AZ649" s="192">
        <f>AY649*E649</f>
        <v>0</v>
      </c>
      <c r="BA649" s="115" t="n"/>
      <c r="BB649" s="183">
        <f>BA649*F649</f>
        <v>0</v>
      </c>
      <c r="BC649" s="113" t="n"/>
      <c r="BD649" s="192">
        <f>BC649*E649</f>
        <v>0</v>
      </c>
      <c r="BE649" s="115" t="n"/>
      <c r="BF649" s="183">
        <f>BE649*F649</f>
        <v>0</v>
      </c>
    </row>
    <row r="650" ht="42.6" customHeight="1">
      <c r="A650" s="19" t="inlineStr">
        <is>
          <t>08.035.0110</t>
        </is>
      </c>
      <c r="B650" s="15" t="inlineStr">
        <is>
          <t>מוליכי נחושת גלויים בחתך 300 ממ"ר, טמונים בקרקע ו/או מושחלים בצינור ו/או על סולם כבלים לרבות חיבור בשני הקצוות, כדוגמת "ארכה" או ש"ע</t>
        </is>
      </c>
      <c r="C650" s="14" t="inlineStr">
        <is>
          <t>מ'</t>
        </is>
      </c>
      <c r="D650" s="193" t="n">
        <v>287</v>
      </c>
      <c r="E650" s="180">
        <f>D650*(1-$E$2)</f>
        <v>243.95</v>
      </c>
      <c r="F650" s="194">
        <f>E650*(1+$F$2)</f>
        <v>256.1475</v>
      </c>
      <c r="H650" s="46">
        <f>K650+O650+W650+AA650+AE650+AI650+AQ650+AU650+AY650+BC650</f>
        <v>0</v>
      </c>
      <c r="I650" s="59">
        <f>M650+Q650+U650+Y650+AC650+AG650+AK650+AO650+AS650+AW650+BA650+BE650</f>
        <v>0</v>
      </c>
      <c r="K650" s="108" t="n"/>
      <c r="L650" s="190">
        <f>K650*E650</f>
        <v>0</v>
      </c>
      <c r="M650" s="110" t="n"/>
      <c r="N650" s="183">
        <f>M650*F650</f>
        <v>0</v>
      </c>
      <c r="O650" s="108" t="n"/>
      <c r="P650" s="191">
        <f>O650*E650</f>
        <v>0</v>
      </c>
      <c r="Q650" s="112" t="n"/>
      <c r="R650" s="183">
        <f>Q650*F650</f>
        <v>0</v>
      </c>
      <c r="S650" s="108" t="n"/>
      <c r="T650" s="191">
        <f>S650*E650</f>
        <v>0</v>
      </c>
      <c r="U650" s="112" t="n"/>
      <c r="V650" s="183">
        <f>U650*F650</f>
        <v>0</v>
      </c>
      <c r="W650" s="108" t="n"/>
      <c r="X650" s="191">
        <f>W650*E650</f>
        <v>0</v>
      </c>
      <c r="Y650" s="112" t="n"/>
      <c r="Z650" s="183">
        <f>Y650*F650</f>
        <v>0</v>
      </c>
      <c r="AA650" s="108" t="n"/>
      <c r="AB650" s="191">
        <f>AA650*E650</f>
        <v>0</v>
      </c>
      <c r="AC650" s="112" t="n"/>
      <c r="AD650" s="183">
        <f>AC650*F650</f>
        <v>0</v>
      </c>
      <c r="AE650" s="108" t="n"/>
      <c r="AF650" s="191">
        <f>AE650*E650</f>
        <v>0</v>
      </c>
      <c r="AG650" s="112" t="n"/>
      <c r="AH650" s="183">
        <f>AG650*F650</f>
        <v>0</v>
      </c>
      <c r="AI650" s="108" t="n"/>
      <c r="AJ650" s="191">
        <f>AI650*E650</f>
        <v>0</v>
      </c>
      <c r="AK650" s="112" t="n"/>
      <c r="AL650" s="183">
        <f>AK650*F650</f>
        <v>0</v>
      </c>
      <c r="AM650" s="113" t="n"/>
      <c r="AN650" s="192">
        <f>AM650*E650</f>
        <v>0</v>
      </c>
      <c r="AO650" s="115" t="n"/>
      <c r="AP650" s="183">
        <f>AO650*F650</f>
        <v>0</v>
      </c>
      <c r="AQ650" s="113" t="n"/>
      <c r="AR650" s="192">
        <f>AQ650*E650</f>
        <v>0</v>
      </c>
      <c r="AS650" s="115" t="n"/>
      <c r="AT650" s="183">
        <f>AS650*F650</f>
        <v>0</v>
      </c>
      <c r="AU650" s="113" t="n"/>
      <c r="AV650" s="192">
        <f>AU650*E650</f>
        <v>0</v>
      </c>
      <c r="AW650" s="115" t="n"/>
      <c r="AX650" s="183">
        <f>AW650*F650</f>
        <v>0</v>
      </c>
      <c r="AY650" s="113" t="n"/>
      <c r="AZ650" s="192">
        <f>AY650*E650</f>
        <v>0</v>
      </c>
      <c r="BA650" s="115" t="n"/>
      <c r="BB650" s="183">
        <f>BA650*F650</f>
        <v>0</v>
      </c>
      <c r="BC650" s="113" t="n"/>
      <c r="BD650" s="192">
        <f>BC650*E650</f>
        <v>0</v>
      </c>
      <c r="BE650" s="115" t="n"/>
      <c r="BF650" s="183">
        <f>BE650*F650</f>
        <v>0</v>
      </c>
    </row>
    <row r="651" ht="18" customHeight="1">
      <c r="A651" s="19" t="inlineStr">
        <is>
          <t>08.036.0010</t>
        </is>
      </c>
      <c r="B651" s="15" t="inlineStr">
        <is>
          <t>מופה מתכווצת לכבל עד 5X2.5 ממ"ר מוגנת מים</t>
        </is>
      </c>
      <c r="C651" s="14" t="inlineStr">
        <is>
          <t>יח'</t>
        </is>
      </c>
      <c r="D651" s="193" t="n">
        <v>213</v>
      </c>
      <c r="E651" s="180">
        <f>D651*(1-$E$2)</f>
        <v>181.04999999999998</v>
      </c>
      <c r="F651" s="194">
        <f>E651*(1+$F$2)</f>
        <v>190.1025</v>
      </c>
      <c r="H651" s="46">
        <f>K651+O651+W651+AA651+AE651+AI651+AQ651+AU651+AY651+BC651</f>
        <v>0</v>
      </c>
      <c r="I651" s="59">
        <f>M651+Q651+U651+Y651+AC651+AG651+AK651+AO651+AS651+AW651+BA651+BE651</f>
        <v>0</v>
      </c>
      <c r="K651" s="108" t="n"/>
      <c r="L651" s="190">
        <f>K651*E651</f>
        <v>0</v>
      </c>
      <c r="M651" s="110" t="n"/>
      <c r="N651" s="183">
        <f>M651*F651</f>
        <v>0</v>
      </c>
      <c r="O651" s="108" t="n"/>
      <c r="P651" s="191">
        <f>O651*E651</f>
        <v>0</v>
      </c>
      <c r="Q651" s="112" t="n"/>
      <c r="R651" s="183">
        <f>Q651*F651</f>
        <v>0</v>
      </c>
      <c r="S651" s="108" t="n"/>
      <c r="T651" s="191">
        <f>S651*E651</f>
        <v>0</v>
      </c>
      <c r="U651" s="112" t="n"/>
      <c r="V651" s="183">
        <f>U651*F651</f>
        <v>0</v>
      </c>
      <c r="W651" s="108" t="n"/>
      <c r="X651" s="191">
        <f>W651*E651</f>
        <v>0</v>
      </c>
      <c r="Y651" s="112" t="n"/>
      <c r="Z651" s="183">
        <f>Y651*F651</f>
        <v>0</v>
      </c>
      <c r="AA651" s="108" t="n"/>
      <c r="AB651" s="191">
        <f>AA651*E651</f>
        <v>0</v>
      </c>
      <c r="AC651" s="112" t="n"/>
      <c r="AD651" s="183">
        <f>AC651*F651</f>
        <v>0</v>
      </c>
      <c r="AE651" s="108" t="n"/>
      <c r="AF651" s="191">
        <f>AE651*E651</f>
        <v>0</v>
      </c>
      <c r="AG651" s="112" t="n"/>
      <c r="AH651" s="183">
        <f>AG651*F651</f>
        <v>0</v>
      </c>
      <c r="AI651" s="108" t="n"/>
      <c r="AJ651" s="191">
        <f>AI651*E651</f>
        <v>0</v>
      </c>
      <c r="AK651" s="112" t="n"/>
      <c r="AL651" s="183">
        <f>AK651*F651</f>
        <v>0</v>
      </c>
      <c r="AM651" s="113" t="n"/>
      <c r="AN651" s="192">
        <f>AM651*E651</f>
        <v>0</v>
      </c>
      <c r="AO651" s="115" t="n"/>
      <c r="AP651" s="183">
        <f>AO651*F651</f>
        <v>0</v>
      </c>
      <c r="AQ651" s="113" t="n"/>
      <c r="AR651" s="192">
        <f>AQ651*E651</f>
        <v>0</v>
      </c>
      <c r="AS651" s="115" t="n"/>
      <c r="AT651" s="183">
        <f>AS651*F651</f>
        <v>0</v>
      </c>
      <c r="AU651" s="113" t="n"/>
      <c r="AV651" s="192">
        <f>AU651*E651</f>
        <v>0</v>
      </c>
      <c r="AW651" s="115" t="n"/>
      <c r="AX651" s="183">
        <f>AW651*F651</f>
        <v>0</v>
      </c>
      <c r="AY651" s="113" t="n"/>
      <c r="AZ651" s="192">
        <f>AY651*E651</f>
        <v>0</v>
      </c>
      <c r="BA651" s="115" t="n"/>
      <c r="BB651" s="183">
        <f>BA651*F651</f>
        <v>0</v>
      </c>
      <c r="BC651" s="113" t="n"/>
      <c r="BD651" s="192">
        <f>BC651*E651</f>
        <v>0</v>
      </c>
      <c r="BE651" s="115" t="n"/>
      <c r="BF651" s="183">
        <f>BE651*F651</f>
        <v>0</v>
      </c>
    </row>
    <row r="652" ht="18" customHeight="1">
      <c r="A652" s="19" t="inlineStr">
        <is>
          <t>08.036.0020</t>
        </is>
      </c>
      <c r="B652" s="15" t="inlineStr">
        <is>
          <t>מופה מתכווצת לכבל עד 5X4 ממ"ר מוגנת מים</t>
        </is>
      </c>
      <c r="C652" s="14" t="inlineStr">
        <is>
          <t>יח'</t>
        </is>
      </c>
      <c r="D652" s="193" t="n">
        <v>277</v>
      </c>
      <c r="E652" s="180">
        <f>D652*(1-$E$2)</f>
        <v>235.45</v>
      </c>
      <c r="F652" s="194">
        <f>E652*(1+$F$2)</f>
        <v>247.2225</v>
      </c>
      <c r="H652" s="46">
        <f>K652+O652+W652+AA652+AE652+AI652+AQ652+AU652+AY652+BC652</f>
        <v>0</v>
      </c>
      <c r="I652" s="59">
        <f>M652+Q652+U652+Y652+AC652+AG652+AK652+AO652+AS652+AW652+BA652+BE652</f>
        <v>0</v>
      </c>
      <c r="K652" s="108" t="n"/>
      <c r="L652" s="190">
        <f>K652*E652</f>
        <v>0</v>
      </c>
      <c r="M652" s="110" t="n"/>
      <c r="N652" s="183">
        <f>M652*F652</f>
        <v>0</v>
      </c>
      <c r="O652" s="108" t="n"/>
      <c r="P652" s="191">
        <f>O652*E652</f>
        <v>0</v>
      </c>
      <c r="Q652" s="112" t="n"/>
      <c r="R652" s="183">
        <f>Q652*F652</f>
        <v>0</v>
      </c>
      <c r="S652" s="108" t="n"/>
      <c r="T652" s="191">
        <f>S652*E652</f>
        <v>0</v>
      </c>
      <c r="U652" s="112" t="n"/>
      <c r="V652" s="183">
        <f>U652*F652</f>
        <v>0</v>
      </c>
      <c r="W652" s="108" t="n"/>
      <c r="X652" s="191">
        <f>W652*E652</f>
        <v>0</v>
      </c>
      <c r="Y652" s="112" t="n"/>
      <c r="Z652" s="183">
        <f>Y652*F652</f>
        <v>0</v>
      </c>
      <c r="AA652" s="108" t="n"/>
      <c r="AB652" s="191">
        <f>AA652*E652</f>
        <v>0</v>
      </c>
      <c r="AC652" s="112" t="n"/>
      <c r="AD652" s="183">
        <f>AC652*F652</f>
        <v>0</v>
      </c>
      <c r="AE652" s="108" t="n"/>
      <c r="AF652" s="191">
        <f>AE652*E652</f>
        <v>0</v>
      </c>
      <c r="AG652" s="112" t="n"/>
      <c r="AH652" s="183">
        <f>AG652*F652</f>
        <v>0</v>
      </c>
      <c r="AI652" s="108" t="n"/>
      <c r="AJ652" s="191">
        <f>AI652*E652</f>
        <v>0</v>
      </c>
      <c r="AK652" s="112" t="n"/>
      <c r="AL652" s="183">
        <f>AK652*F652</f>
        <v>0</v>
      </c>
      <c r="AM652" s="113" t="n"/>
      <c r="AN652" s="192">
        <f>AM652*E652</f>
        <v>0</v>
      </c>
      <c r="AO652" s="115" t="n"/>
      <c r="AP652" s="183">
        <f>AO652*F652</f>
        <v>0</v>
      </c>
      <c r="AQ652" s="113" t="n"/>
      <c r="AR652" s="192">
        <f>AQ652*E652</f>
        <v>0</v>
      </c>
      <c r="AS652" s="115" t="n"/>
      <c r="AT652" s="183">
        <f>AS652*F652</f>
        <v>0</v>
      </c>
      <c r="AU652" s="113" t="n"/>
      <c r="AV652" s="192">
        <f>AU652*E652</f>
        <v>0</v>
      </c>
      <c r="AW652" s="115" t="n"/>
      <c r="AX652" s="183">
        <f>AW652*F652</f>
        <v>0</v>
      </c>
      <c r="AY652" s="113" t="n"/>
      <c r="AZ652" s="192">
        <f>AY652*E652</f>
        <v>0</v>
      </c>
      <c r="BA652" s="115" t="n"/>
      <c r="BB652" s="183">
        <f>BA652*F652</f>
        <v>0</v>
      </c>
      <c r="BC652" s="113" t="n"/>
      <c r="BD652" s="192">
        <f>BC652*E652</f>
        <v>0</v>
      </c>
      <c r="BE652" s="115" t="n"/>
      <c r="BF652" s="183">
        <f>BE652*F652</f>
        <v>0</v>
      </c>
    </row>
    <row r="653" ht="18" customHeight="1">
      <c r="A653" s="19" t="inlineStr">
        <is>
          <t>08.036.0030</t>
        </is>
      </c>
      <c r="B653" s="15" t="inlineStr">
        <is>
          <t>מופה מתכווצת לכבל עד 5X6 ממ"ר מוגנת מים</t>
        </is>
      </c>
      <c r="C653" s="14" t="inlineStr">
        <is>
          <t>יח'</t>
        </is>
      </c>
      <c r="D653" s="193" t="n">
        <v>308</v>
      </c>
      <c r="E653" s="180">
        <f>D653*(1-$E$2)</f>
        <v>261.8</v>
      </c>
      <c r="F653" s="194">
        <f>E653*(1+$F$2)</f>
        <v>274.89000000000004</v>
      </c>
      <c r="H653" s="46">
        <f>K653+O653+W653+AA653+AE653+AI653+AQ653+AU653+AY653+BC653</f>
        <v>0</v>
      </c>
      <c r="I653" s="59">
        <f>M653+Q653+U653+Y653+AC653+AG653+AK653+AO653+AS653+AW653+BA653+BE653</f>
        <v>0</v>
      </c>
      <c r="K653" s="108" t="n"/>
      <c r="L653" s="190">
        <f>K653*E653</f>
        <v>0</v>
      </c>
      <c r="M653" s="110" t="n"/>
      <c r="N653" s="183">
        <f>M653*F653</f>
        <v>0</v>
      </c>
      <c r="O653" s="108" t="n"/>
      <c r="P653" s="191">
        <f>O653*E653</f>
        <v>0</v>
      </c>
      <c r="Q653" s="112" t="n"/>
      <c r="R653" s="183">
        <f>Q653*F653</f>
        <v>0</v>
      </c>
      <c r="S653" s="108" t="n"/>
      <c r="T653" s="191">
        <f>S653*E653</f>
        <v>0</v>
      </c>
      <c r="U653" s="112" t="n"/>
      <c r="V653" s="183">
        <f>U653*F653</f>
        <v>0</v>
      </c>
      <c r="W653" s="108" t="n"/>
      <c r="X653" s="191">
        <f>W653*E653</f>
        <v>0</v>
      </c>
      <c r="Y653" s="112" t="n"/>
      <c r="Z653" s="183">
        <f>Y653*F653</f>
        <v>0</v>
      </c>
      <c r="AA653" s="108" t="n"/>
      <c r="AB653" s="191">
        <f>AA653*E653</f>
        <v>0</v>
      </c>
      <c r="AC653" s="112" t="n"/>
      <c r="AD653" s="183">
        <f>AC653*F653</f>
        <v>0</v>
      </c>
      <c r="AE653" s="108" t="n"/>
      <c r="AF653" s="191">
        <f>AE653*E653</f>
        <v>0</v>
      </c>
      <c r="AG653" s="112" t="n"/>
      <c r="AH653" s="183">
        <f>AG653*F653</f>
        <v>0</v>
      </c>
      <c r="AI653" s="108" t="n"/>
      <c r="AJ653" s="191">
        <f>AI653*E653</f>
        <v>0</v>
      </c>
      <c r="AK653" s="112" t="n"/>
      <c r="AL653" s="183">
        <f>AK653*F653</f>
        <v>0</v>
      </c>
      <c r="AM653" s="113" t="n"/>
      <c r="AN653" s="192">
        <f>AM653*E653</f>
        <v>0</v>
      </c>
      <c r="AO653" s="115" t="n"/>
      <c r="AP653" s="183">
        <f>AO653*F653</f>
        <v>0</v>
      </c>
      <c r="AQ653" s="113" t="n"/>
      <c r="AR653" s="192">
        <f>AQ653*E653</f>
        <v>0</v>
      </c>
      <c r="AS653" s="115" t="n"/>
      <c r="AT653" s="183">
        <f>AS653*F653</f>
        <v>0</v>
      </c>
      <c r="AU653" s="113" t="n"/>
      <c r="AV653" s="192">
        <f>AU653*E653</f>
        <v>0</v>
      </c>
      <c r="AW653" s="115" t="n"/>
      <c r="AX653" s="183">
        <f>AW653*F653</f>
        <v>0</v>
      </c>
      <c r="AY653" s="113" t="n"/>
      <c r="AZ653" s="192">
        <f>AY653*E653</f>
        <v>0</v>
      </c>
      <c r="BA653" s="115" t="n"/>
      <c r="BB653" s="183">
        <f>BA653*F653</f>
        <v>0</v>
      </c>
      <c r="BC653" s="113" t="n"/>
      <c r="BD653" s="192">
        <f>BC653*E653</f>
        <v>0</v>
      </c>
      <c r="BE653" s="115" t="n"/>
      <c r="BF653" s="183">
        <f>BE653*F653</f>
        <v>0</v>
      </c>
    </row>
    <row r="654" ht="18" customHeight="1">
      <c r="A654" s="19" t="inlineStr">
        <is>
          <t>08.036.0040</t>
        </is>
      </c>
      <c r="B654" s="15" t="inlineStr">
        <is>
          <t>מופה מתכווצת לכבל עד 5X16 ממ"ר מוגנת מים</t>
        </is>
      </c>
      <c r="C654" s="14" t="inlineStr">
        <is>
          <t>יח'</t>
        </is>
      </c>
      <c r="D654" s="193" t="n">
        <v>360</v>
      </c>
      <c r="E654" s="180">
        <f>D654*(1-$E$2)</f>
        <v>306</v>
      </c>
      <c r="F654" s="194">
        <f>E654*(1+$F$2)</f>
        <v>321.3</v>
      </c>
      <c r="H654" s="46">
        <f>K654+O654+W654+AA654+AE654+AI654+AQ654+AU654+AY654+BC654</f>
        <v>0</v>
      </c>
      <c r="I654" s="59">
        <f>M654+Q654+U654+Y654+AC654+AG654+AK654+AO654+AS654+AW654+BA654+BE654</f>
        <v>0</v>
      </c>
      <c r="K654" s="108" t="n"/>
      <c r="L654" s="190">
        <f>K654*E654</f>
        <v>0</v>
      </c>
      <c r="M654" s="110" t="n"/>
      <c r="N654" s="183">
        <f>M654*F654</f>
        <v>0</v>
      </c>
      <c r="O654" s="108" t="n"/>
      <c r="P654" s="191">
        <f>O654*E654</f>
        <v>0</v>
      </c>
      <c r="Q654" s="112" t="n"/>
      <c r="R654" s="183">
        <f>Q654*F654</f>
        <v>0</v>
      </c>
      <c r="S654" s="108" t="n"/>
      <c r="T654" s="191">
        <f>S654*E654</f>
        <v>0</v>
      </c>
      <c r="U654" s="112" t="n"/>
      <c r="V654" s="183">
        <f>U654*F654</f>
        <v>0</v>
      </c>
      <c r="W654" s="108" t="n"/>
      <c r="X654" s="191">
        <f>W654*E654</f>
        <v>0</v>
      </c>
      <c r="Y654" s="112" t="n"/>
      <c r="Z654" s="183">
        <f>Y654*F654</f>
        <v>0</v>
      </c>
      <c r="AA654" s="108" t="n"/>
      <c r="AB654" s="191">
        <f>AA654*E654</f>
        <v>0</v>
      </c>
      <c r="AC654" s="112" t="n"/>
      <c r="AD654" s="183">
        <f>AC654*F654</f>
        <v>0</v>
      </c>
      <c r="AE654" s="108" t="n"/>
      <c r="AF654" s="191">
        <f>AE654*E654</f>
        <v>0</v>
      </c>
      <c r="AG654" s="112" t="n"/>
      <c r="AH654" s="183">
        <f>AG654*F654</f>
        <v>0</v>
      </c>
      <c r="AI654" s="108" t="n"/>
      <c r="AJ654" s="191">
        <f>AI654*E654</f>
        <v>0</v>
      </c>
      <c r="AK654" s="112" t="n"/>
      <c r="AL654" s="183">
        <f>AK654*F654</f>
        <v>0</v>
      </c>
      <c r="AM654" s="113" t="n"/>
      <c r="AN654" s="192">
        <f>AM654*E654</f>
        <v>0</v>
      </c>
      <c r="AO654" s="115" t="n"/>
      <c r="AP654" s="183">
        <f>AO654*F654</f>
        <v>0</v>
      </c>
      <c r="AQ654" s="113" t="n"/>
      <c r="AR654" s="192">
        <f>AQ654*E654</f>
        <v>0</v>
      </c>
      <c r="AS654" s="115" t="n"/>
      <c r="AT654" s="183">
        <f>AS654*F654</f>
        <v>0</v>
      </c>
      <c r="AU654" s="113" t="n"/>
      <c r="AV654" s="192">
        <f>AU654*E654</f>
        <v>0</v>
      </c>
      <c r="AW654" s="115" t="n"/>
      <c r="AX654" s="183">
        <f>AW654*F654</f>
        <v>0</v>
      </c>
      <c r="AY654" s="113" t="n"/>
      <c r="AZ654" s="192">
        <f>AY654*E654</f>
        <v>0</v>
      </c>
      <c r="BA654" s="115" t="n"/>
      <c r="BB654" s="183">
        <f>BA654*F654</f>
        <v>0</v>
      </c>
      <c r="BC654" s="113" t="n"/>
      <c r="BD654" s="192">
        <f>BC654*E654</f>
        <v>0</v>
      </c>
      <c r="BE654" s="115" t="n"/>
      <c r="BF654" s="183">
        <f>BE654*F654</f>
        <v>0</v>
      </c>
    </row>
    <row r="655" ht="18" customHeight="1">
      <c r="A655" s="19" t="inlineStr">
        <is>
          <t>08.036.0060</t>
        </is>
      </c>
      <c r="B655" s="15" t="inlineStr">
        <is>
          <t>מופה מתכווצת לכבל עד 4X50 ממ"ר מוגנת מים</t>
        </is>
      </c>
      <c r="C655" s="14" t="inlineStr">
        <is>
          <t>יח'</t>
        </is>
      </c>
      <c r="D655" s="193" t="n">
        <v>527</v>
      </c>
      <c r="E655" s="180">
        <f>D655*(1-$E$2)</f>
        <v>447.95</v>
      </c>
      <c r="F655" s="194">
        <f>E655*(1+$F$2)</f>
        <v>470.3475</v>
      </c>
      <c r="H655" s="46">
        <f>K655+O655+W655+AA655+AE655+AI655+AQ655+AU655+AY655+BC655</f>
        <v>0</v>
      </c>
      <c r="I655" s="59">
        <f>M655+Q655+U655+Y655+AC655+AG655+AK655+AO655+AS655+AW655+BA655+BE655</f>
        <v>0</v>
      </c>
      <c r="K655" s="108" t="n"/>
      <c r="L655" s="190">
        <f>K655*E655</f>
        <v>0</v>
      </c>
      <c r="M655" s="110" t="n"/>
      <c r="N655" s="183">
        <f>M655*F655</f>
        <v>0</v>
      </c>
      <c r="O655" s="108" t="n"/>
      <c r="P655" s="191">
        <f>O655*E655</f>
        <v>0</v>
      </c>
      <c r="Q655" s="112" t="n"/>
      <c r="R655" s="183">
        <f>Q655*F655</f>
        <v>0</v>
      </c>
      <c r="S655" s="108" t="n"/>
      <c r="T655" s="191">
        <f>S655*E655</f>
        <v>0</v>
      </c>
      <c r="U655" s="112" t="n"/>
      <c r="V655" s="183">
        <f>U655*F655</f>
        <v>0</v>
      </c>
      <c r="W655" s="108" t="n"/>
      <c r="X655" s="191">
        <f>W655*E655</f>
        <v>0</v>
      </c>
      <c r="Y655" s="112" t="n"/>
      <c r="Z655" s="183">
        <f>Y655*F655</f>
        <v>0</v>
      </c>
      <c r="AA655" s="108" t="n"/>
      <c r="AB655" s="191">
        <f>AA655*E655</f>
        <v>0</v>
      </c>
      <c r="AC655" s="112" t="n"/>
      <c r="AD655" s="183">
        <f>AC655*F655</f>
        <v>0</v>
      </c>
      <c r="AE655" s="108" t="n"/>
      <c r="AF655" s="191">
        <f>AE655*E655</f>
        <v>0</v>
      </c>
      <c r="AG655" s="112" t="n"/>
      <c r="AH655" s="183">
        <f>AG655*F655</f>
        <v>0</v>
      </c>
      <c r="AI655" s="108" t="n"/>
      <c r="AJ655" s="191">
        <f>AI655*E655</f>
        <v>0</v>
      </c>
      <c r="AK655" s="112" t="n"/>
      <c r="AL655" s="183">
        <f>AK655*F655</f>
        <v>0</v>
      </c>
      <c r="AM655" s="113" t="n"/>
      <c r="AN655" s="192">
        <f>AM655*E655</f>
        <v>0</v>
      </c>
      <c r="AO655" s="115" t="n"/>
      <c r="AP655" s="183">
        <f>AO655*F655</f>
        <v>0</v>
      </c>
      <c r="AQ655" s="113" t="n"/>
      <c r="AR655" s="192">
        <f>AQ655*E655</f>
        <v>0</v>
      </c>
      <c r="AS655" s="115" t="n"/>
      <c r="AT655" s="183">
        <f>AS655*F655</f>
        <v>0</v>
      </c>
      <c r="AU655" s="113" t="n"/>
      <c r="AV655" s="192">
        <f>AU655*E655</f>
        <v>0</v>
      </c>
      <c r="AW655" s="115" t="n"/>
      <c r="AX655" s="183">
        <f>AW655*F655</f>
        <v>0</v>
      </c>
      <c r="AY655" s="113" t="n"/>
      <c r="AZ655" s="192">
        <f>AY655*E655</f>
        <v>0</v>
      </c>
      <c r="BA655" s="115" t="n"/>
      <c r="BB655" s="183">
        <f>BA655*F655</f>
        <v>0</v>
      </c>
      <c r="BC655" s="113" t="n"/>
      <c r="BD655" s="192">
        <f>BC655*E655</f>
        <v>0</v>
      </c>
      <c r="BE655" s="115" t="n"/>
      <c r="BF655" s="183">
        <f>BE655*F655</f>
        <v>0</v>
      </c>
    </row>
    <row r="656" ht="18" customHeight="1">
      <c r="A656" s="19" t="inlineStr">
        <is>
          <t>08.036.0080</t>
        </is>
      </c>
      <c r="B656" s="15" t="inlineStr">
        <is>
          <t>מופה מתכווצת לכבל עד 4X120 ממ"ר מוגנת מים</t>
        </is>
      </c>
      <c r="C656" s="14" t="inlineStr">
        <is>
          <t>יח'</t>
        </is>
      </c>
      <c r="D656" s="193" t="n">
        <v>750</v>
      </c>
      <c r="E656" s="180">
        <f>D656*(1-$E$2)</f>
        <v>637.5</v>
      </c>
      <c r="F656" s="194">
        <f>E656*(1+$F$2)</f>
        <v>669.375</v>
      </c>
      <c r="H656" s="46">
        <f>K656+O656+W656+AA656+AE656+AI656+AQ656+AU656+AY656+BC656</f>
        <v>0</v>
      </c>
      <c r="I656" s="59">
        <f>M656+Q656+U656+Y656+AC656+AG656+AK656+AO656+AS656+AW656+BA656+BE656</f>
        <v>0</v>
      </c>
      <c r="K656" s="108" t="n"/>
      <c r="L656" s="190">
        <f>K656*E656</f>
        <v>0</v>
      </c>
      <c r="M656" s="110" t="n"/>
      <c r="N656" s="183">
        <f>M656*F656</f>
        <v>0</v>
      </c>
      <c r="O656" s="108" t="n"/>
      <c r="P656" s="191">
        <f>O656*E656</f>
        <v>0</v>
      </c>
      <c r="Q656" s="112" t="n"/>
      <c r="R656" s="183">
        <f>Q656*F656</f>
        <v>0</v>
      </c>
      <c r="S656" s="108" t="n"/>
      <c r="T656" s="191">
        <f>S656*E656</f>
        <v>0</v>
      </c>
      <c r="U656" s="112" t="n"/>
      <c r="V656" s="183">
        <f>U656*F656</f>
        <v>0</v>
      </c>
      <c r="W656" s="108" t="n"/>
      <c r="X656" s="191">
        <f>W656*E656</f>
        <v>0</v>
      </c>
      <c r="Y656" s="112" t="n"/>
      <c r="Z656" s="183">
        <f>Y656*F656</f>
        <v>0</v>
      </c>
      <c r="AA656" s="108" t="n"/>
      <c r="AB656" s="191">
        <f>AA656*E656</f>
        <v>0</v>
      </c>
      <c r="AC656" s="112" t="n"/>
      <c r="AD656" s="183">
        <f>AC656*F656</f>
        <v>0</v>
      </c>
      <c r="AE656" s="108" t="n"/>
      <c r="AF656" s="191">
        <f>AE656*E656</f>
        <v>0</v>
      </c>
      <c r="AG656" s="112" t="n"/>
      <c r="AH656" s="183">
        <f>AG656*F656</f>
        <v>0</v>
      </c>
      <c r="AI656" s="108" t="n"/>
      <c r="AJ656" s="191">
        <f>AI656*E656</f>
        <v>0</v>
      </c>
      <c r="AK656" s="112" t="n"/>
      <c r="AL656" s="183">
        <f>AK656*F656</f>
        <v>0</v>
      </c>
      <c r="AM656" s="113" t="n"/>
      <c r="AN656" s="192">
        <f>AM656*E656</f>
        <v>0</v>
      </c>
      <c r="AO656" s="115" t="n"/>
      <c r="AP656" s="183">
        <f>AO656*F656</f>
        <v>0</v>
      </c>
      <c r="AQ656" s="113" t="n"/>
      <c r="AR656" s="192">
        <f>AQ656*E656</f>
        <v>0</v>
      </c>
      <c r="AS656" s="115" t="n"/>
      <c r="AT656" s="183">
        <f>AS656*F656</f>
        <v>0</v>
      </c>
      <c r="AU656" s="113" t="n"/>
      <c r="AV656" s="192">
        <f>AU656*E656</f>
        <v>0</v>
      </c>
      <c r="AW656" s="115" t="n"/>
      <c r="AX656" s="183">
        <f>AW656*F656</f>
        <v>0</v>
      </c>
      <c r="AY656" s="113" t="n"/>
      <c r="AZ656" s="192">
        <f>AY656*E656</f>
        <v>0</v>
      </c>
      <c r="BA656" s="115" t="n"/>
      <c r="BB656" s="183">
        <f>BA656*F656</f>
        <v>0</v>
      </c>
      <c r="BC656" s="113" t="n"/>
      <c r="BD656" s="192">
        <f>BC656*E656</f>
        <v>0</v>
      </c>
      <c r="BE656" s="115" t="n"/>
      <c r="BF656" s="183">
        <f>BE656*F656</f>
        <v>0</v>
      </c>
    </row>
    <row r="657" ht="18" customHeight="1">
      <c r="A657" s="19" t="inlineStr">
        <is>
          <t>08.036.0100</t>
        </is>
      </c>
      <c r="B657" s="15" t="inlineStr">
        <is>
          <t>מופה מתכווצת לכבל עד 4X240 ממ"ר מוגנת מים</t>
        </is>
      </c>
      <c r="C657" s="14" t="inlineStr">
        <is>
          <t>יח'</t>
        </is>
      </c>
      <c r="D657" s="193" t="n">
        <v>990</v>
      </c>
      <c r="E657" s="180">
        <f>D657*(1-$E$2)</f>
        <v>841.5</v>
      </c>
      <c r="F657" s="194">
        <f>E657*(1+$F$2)</f>
        <v>883.575</v>
      </c>
      <c r="H657" s="46">
        <f>K657+O657+W657+AA657+AE657+AI657+AQ657+AU657+AY657+BC657</f>
        <v>0</v>
      </c>
      <c r="I657" s="59">
        <f>M657+Q657+U657+Y657+AC657+AG657+AK657+AO657+AS657+AW657+BA657+BE657</f>
        <v>0</v>
      </c>
      <c r="K657" s="108" t="n"/>
      <c r="L657" s="190">
        <f>K657*E657</f>
        <v>0</v>
      </c>
      <c r="M657" s="110" t="n"/>
      <c r="N657" s="183">
        <f>M657*F657</f>
        <v>0</v>
      </c>
      <c r="O657" s="108" t="n"/>
      <c r="P657" s="191">
        <f>O657*E657</f>
        <v>0</v>
      </c>
      <c r="Q657" s="112" t="n"/>
      <c r="R657" s="183">
        <f>Q657*F657</f>
        <v>0</v>
      </c>
      <c r="S657" s="108" t="n"/>
      <c r="T657" s="191">
        <f>S657*E657</f>
        <v>0</v>
      </c>
      <c r="U657" s="112" t="n"/>
      <c r="V657" s="183">
        <f>U657*F657</f>
        <v>0</v>
      </c>
      <c r="W657" s="108" t="n"/>
      <c r="X657" s="191">
        <f>W657*E657</f>
        <v>0</v>
      </c>
      <c r="Y657" s="112" t="n"/>
      <c r="Z657" s="183">
        <f>Y657*F657</f>
        <v>0</v>
      </c>
      <c r="AA657" s="108" t="n"/>
      <c r="AB657" s="191">
        <f>AA657*E657</f>
        <v>0</v>
      </c>
      <c r="AC657" s="112" t="n"/>
      <c r="AD657" s="183">
        <f>AC657*F657</f>
        <v>0</v>
      </c>
      <c r="AE657" s="108" t="n"/>
      <c r="AF657" s="191">
        <f>AE657*E657</f>
        <v>0</v>
      </c>
      <c r="AG657" s="112" t="n"/>
      <c r="AH657" s="183">
        <f>AG657*F657</f>
        <v>0</v>
      </c>
      <c r="AI657" s="108" t="n"/>
      <c r="AJ657" s="191">
        <f>AI657*E657</f>
        <v>0</v>
      </c>
      <c r="AK657" s="112" t="n"/>
      <c r="AL657" s="183">
        <f>AK657*F657</f>
        <v>0</v>
      </c>
      <c r="AM657" s="113" t="n"/>
      <c r="AN657" s="192">
        <f>AM657*E657</f>
        <v>0</v>
      </c>
      <c r="AO657" s="115" t="n"/>
      <c r="AP657" s="183">
        <f>AO657*F657</f>
        <v>0</v>
      </c>
      <c r="AQ657" s="113" t="n"/>
      <c r="AR657" s="192">
        <f>AQ657*E657</f>
        <v>0</v>
      </c>
      <c r="AS657" s="115" t="n"/>
      <c r="AT657" s="183">
        <f>AS657*F657</f>
        <v>0</v>
      </c>
      <c r="AU657" s="113" t="n"/>
      <c r="AV657" s="192">
        <f>AU657*E657</f>
        <v>0</v>
      </c>
      <c r="AW657" s="115" t="n"/>
      <c r="AX657" s="183">
        <f>AW657*F657</f>
        <v>0</v>
      </c>
      <c r="AY657" s="113" t="n"/>
      <c r="AZ657" s="192">
        <f>AY657*E657</f>
        <v>0</v>
      </c>
      <c r="BA657" s="115" t="n"/>
      <c r="BB657" s="183">
        <f>BA657*F657</f>
        <v>0</v>
      </c>
      <c r="BC657" s="113" t="n"/>
      <c r="BD657" s="192">
        <f>BC657*E657</f>
        <v>0</v>
      </c>
      <c r="BE657" s="115" t="n"/>
      <c r="BF657" s="183">
        <f>BE657*F657</f>
        <v>0</v>
      </c>
    </row>
    <row r="658" ht="56.4" customHeight="1">
      <c r="A658" s="19" t="inlineStr">
        <is>
          <t>08.037.0500</t>
        </is>
      </c>
      <c r="B658" s="15" t="inlineStr">
        <is>
          <t>כבלים חסיני אש מסוג FE180 E90 NHXH בחתך 3X1.5 ממ"ר, כדוגמת "ארכה" או ש"ע, קבועים למבנה מונחים על סולמות או בתעלות או מושחלים בצינורות, לרבות חיבור בשני הקצוות</t>
        </is>
      </c>
      <c r="C658" s="14" t="inlineStr">
        <is>
          <t>מ'</t>
        </is>
      </c>
      <c r="D658" s="193" t="n">
        <v>15.9</v>
      </c>
      <c r="E658" s="180">
        <f>D658*(1-$E$2)</f>
        <v>13.515</v>
      </c>
      <c r="F658" s="194">
        <f>E658*(1+$F$2)</f>
        <v>14.190750000000001</v>
      </c>
      <c r="H658" s="46">
        <f>K658+O658+W658+AA658+AE658+AI658+AQ658+AU658+AY658+BC658</f>
        <v>0</v>
      </c>
      <c r="I658" s="59">
        <f>M658+Q658+U658+Y658+AC658+AG658+AK658+AO658+AS658+AW658+BA658+BE658</f>
        <v>0</v>
      </c>
      <c r="K658" s="108" t="n"/>
      <c r="L658" s="190">
        <f>K658*E658</f>
        <v>0</v>
      </c>
      <c r="M658" s="110" t="n"/>
      <c r="N658" s="183">
        <f>M658*F658</f>
        <v>0</v>
      </c>
      <c r="O658" s="108" t="n"/>
      <c r="P658" s="191">
        <f>O658*E658</f>
        <v>0</v>
      </c>
      <c r="Q658" s="112" t="n"/>
      <c r="R658" s="183">
        <f>Q658*F658</f>
        <v>0</v>
      </c>
      <c r="S658" s="108" t="n"/>
      <c r="T658" s="191">
        <f>S658*E658</f>
        <v>0</v>
      </c>
      <c r="U658" s="112" t="n"/>
      <c r="V658" s="183">
        <f>U658*F658</f>
        <v>0</v>
      </c>
      <c r="W658" s="108" t="n"/>
      <c r="X658" s="191">
        <f>W658*E658</f>
        <v>0</v>
      </c>
      <c r="Y658" s="112" t="n"/>
      <c r="Z658" s="183">
        <f>Y658*F658</f>
        <v>0</v>
      </c>
      <c r="AA658" s="108" t="n"/>
      <c r="AB658" s="191">
        <f>AA658*E658</f>
        <v>0</v>
      </c>
      <c r="AC658" s="112" t="n"/>
      <c r="AD658" s="183">
        <f>AC658*F658</f>
        <v>0</v>
      </c>
      <c r="AE658" s="108" t="n"/>
      <c r="AF658" s="191">
        <f>AE658*E658</f>
        <v>0</v>
      </c>
      <c r="AG658" s="112" t="n"/>
      <c r="AH658" s="183">
        <f>AG658*F658</f>
        <v>0</v>
      </c>
      <c r="AI658" s="108" t="n"/>
      <c r="AJ658" s="191">
        <f>AI658*E658</f>
        <v>0</v>
      </c>
      <c r="AK658" s="112" t="n"/>
      <c r="AL658" s="183">
        <f>AK658*F658</f>
        <v>0</v>
      </c>
      <c r="AM658" s="113" t="n"/>
      <c r="AN658" s="192">
        <f>AM658*E658</f>
        <v>0</v>
      </c>
      <c r="AO658" s="115" t="n"/>
      <c r="AP658" s="183">
        <f>AO658*F658</f>
        <v>0</v>
      </c>
      <c r="AQ658" s="113" t="n"/>
      <c r="AR658" s="192">
        <f>AQ658*E658</f>
        <v>0</v>
      </c>
      <c r="AS658" s="115" t="n"/>
      <c r="AT658" s="183">
        <f>AS658*F658</f>
        <v>0</v>
      </c>
      <c r="AU658" s="113" t="n"/>
      <c r="AV658" s="192">
        <f>AU658*E658</f>
        <v>0</v>
      </c>
      <c r="AW658" s="115" t="n"/>
      <c r="AX658" s="183">
        <f>AW658*F658</f>
        <v>0</v>
      </c>
      <c r="AY658" s="113" t="n"/>
      <c r="AZ658" s="192">
        <f>AY658*E658</f>
        <v>0</v>
      </c>
      <c r="BA658" s="115" t="n"/>
      <c r="BB658" s="183">
        <f>BA658*F658</f>
        <v>0</v>
      </c>
      <c r="BC658" s="113" t="n"/>
      <c r="BD658" s="192">
        <f>BC658*E658</f>
        <v>0</v>
      </c>
      <c r="BE658" s="115" t="n"/>
      <c r="BF658" s="183">
        <f>BE658*F658</f>
        <v>0</v>
      </c>
    </row>
    <row r="659" ht="56.4" customHeight="1">
      <c r="A659" s="19" t="inlineStr">
        <is>
          <t>08.037.0505</t>
        </is>
      </c>
      <c r="B659" s="15" t="inlineStr">
        <is>
          <t>כבלים חסיני אש מסוג FE180 E90 NHXH בחתך 4X1.5 ממ"ר, כדוגמת "ארכה" או ש"ע, קבועים למבנה מונחים על סולמות או בתעלות או מושחלים בצינורות, לרבות חיבור בשני הקצוות</t>
        </is>
      </c>
      <c r="C659" s="14" t="inlineStr">
        <is>
          <t>מ'</t>
        </is>
      </c>
      <c r="D659" s="193" t="n">
        <v>18.3</v>
      </c>
      <c r="E659" s="180">
        <f>D659*(1-$E$2)</f>
        <v>15.555</v>
      </c>
      <c r="F659" s="194">
        <f>E659*(1+$F$2)</f>
        <v>16.33275</v>
      </c>
      <c r="H659" s="46">
        <f>K659+O659+W659+AA659+AE659+AI659+AQ659+AU659+AY659+BC659</f>
        <v>0</v>
      </c>
      <c r="I659" s="59">
        <f>M659+Q659+U659+Y659+AC659+AG659+AK659+AO659+AS659+AW659+BA659+BE659</f>
        <v>0</v>
      </c>
      <c r="K659" s="108" t="n"/>
      <c r="L659" s="190">
        <f>K659*E659</f>
        <v>0</v>
      </c>
      <c r="M659" s="110" t="n"/>
      <c r="N659" s="183">
        <f>M659*F659</f>
        <v>0</v>
      </c>
      <c r="O659" s="108" t="n"/>
      <c r="P659" s="191">
        <f>O659*E659</f>
        <v>0</v>
      </c>
      <c r="Q659" s="112" t="n"/>
      <c r="R659" s="183">
        <f>Q659*F659</f>
        <v>0</v>
      </c>
      <c r="S659" s="108" t="n"/>
      <c r="T659" s="191">
        <f>S659*E659</f>
        <v>0</v>
      </c>
      <c r="U659" s="112" t="n"/>
      <c r="V659" s="183">
        <f>U659*F659</f>
        <v>0</v>
      </c>
      <c r="W659" s="108" t="n"/>
      <c r="X659" s="191">
        <f>W659*E659</f>
        <v>0</v>
      </c>
      <c r="Y659" s="112" t="n"/>
      <c r="Z659" s="183">
        <f>Y659*F659</f>
        <v>0</v>
      </c>
      <c r="AA659" s="108" t="n"/>
      <c r="AB659" s="191">
        <f>AA659*E659</f>
        <v>0</v>
      </c>
      <c r="AC659" s="112" t="n"/>
      <c r="AD659" s="183">
        <f>AC659*F659</f>
        <v>0</v>
      </c>
      <c r="AE659" s="108" t="n"/>
      <c r="AF659" s="191">
        <f>AE659*E659</f>
        <v>0</v>
      </c>
      <c r="AG659" s="112" t="n"/>
      <c r="AH659" s="183">
        <f>AG659*F659</f>
        <v>0</v>
      </c>
      <c r="AI659" s="108" t="n"/>
      <c r="AJ659" s="191">
        <f>AI659*E659</f>
        <v>0</v>
      </c>
      <c r="AK659" s="112" t="n"/>
      <c r="AL659" s="183">
        <f>AK659*F659</f>
        <v>0</v>
      </c>
      <c r="AM659" s="113" t="n"/>
      <c r="AN659" s="192">
        <f>AM659*E659</f>
        <v>0</v>
      </c>
      <c r="AO659" s="115" t="n"/>
      <c r="AP659" s="183">
        <f>AO659*F659</f>
        <v>0</v>
      </c>
      <c r="AQ659" s="113" t="n"/>
      <c r="AR659" s="192">
        <f>AQ659*E659</f>
        <v>0</v>
      </c>
      <c r="AS659" s="115" t="n"/>
      <c r="AT659" s="183">
        <f>AS659*F659</f>
        <v>0</v>
      </c>
      <c r="AU659" s="113" t="n"/>
      <c r="AV659" s="192">
        <f>AU659*E659</f>
        <v>0</v>
      </c>
      <c r="AW659" s="115" t="n"/>
      <c r="AX659" s="183">
        <f>AW659*F659</f>
        <v>0</v>
      </c>
      <c r="AY659" s="113" t="n"/>
      <c r="AZ659" s="192">
        <f>AY659*E659</f>
        <v>0</v>
      </c>
      <c r="BA659" s="115" t="n"/>
      <c r="BB659" s="183">
        <f>BA659*F659</f>
        <v>0</v>
      </c>
      <c r="BC659" s="113" t="n"/>
      <c r="BD659" s="192">
        <f>BC659*E659</f>
        <v>0</v>
      </c>
      <c r="BE659" s="115" t="n"/>
      <c r="BF659" s="183">
        <f>BE659*F659</f>
        <v>0</v>
      </c>
    </row>
    <row r="660" ht="56.4" customHeight="1">
      <c r="A660" s="19" t="inlineStr">
        <is>
          <t>08.037.0510</t>
        </is>
      </c>
      <c r="B660" s="15" t="inlineStr">
        <is>
          <t>כבלים חסיני אש מסוגFE180 E90 NHXH בחתך 5X1.5 ממ"ר, כדוגמת "ארכה" או ש"ע, קבועים למבנה מונחים על סולמות או בתעלות או מושחלים בצינורות, לרבות חיבור בשני הקצוות</t>
        </is>
      </c>
      <c r="C660" s="14" t="inlineStr">
        <is>
          <t>מ'</t>
        </is>
      </c>
      <c r="D660" s="193" t="n">
        <v>24.2</v>
      </c>
      <c r="E660" s="180">
        <f>D660*(1-$E$2)</f>
        <v>20.57</v>
      </c>
      <c r="F660" s="194">
        <f>E660*(1+$F$2)</f>
        <v>21.5985</v>
      </c>
      <c r="H660" s="46">
        <f>K660+O660+W660+AA660+AE660+AI660+AQ660+AU660+AY660+BC660</f>
        <v>0</v>
      </c>
      <c r="I660" s="59">
        <f>M660+Q660+U660+Y660+AC660+AG660+AK660+AO660+AS660+AW660+BA660+BE660</f>
        <v>0</v>
      </c>
      <c r="K660" s="108" t="n"/>
      <c r="L660" s="190">
        <f>K660*E660</f>
        <v>0</v>
      </c>
      <c r="M660" s="110" t="n"/>
      <c r="N660" s="183">
        <f>M660*F660</f>
        <v>0</v>
      </c>
      <c r="O660" s="108" t="n"/>
      <c r="P660" s="191">
        <f>O660*E660</f>
        <v>0</v>
      </c>
      <c r="Q660" s="112" t="n"/>
      <c r="R660" s="183">
        <f>Q660*F660</f>
        <v>0</v>
      </c>
      <c r="S660" s="108" t="n"/>
      <c r="T660" s="191">
        <f>S660*E660</f>
        <v>0</v>
      </c>
      <c r="U660" s="112" t="n"/>
      <c r="V660" s="183">
        <f>U660*F660</f>
        <v>0</v>
      </c>
      <c r="W660" s="108" t="n"/>
      <c r="X660" s="191">
        <f>W660*E660</f>
        <v>0</v>
      </c>
      <c r="Y660" s="112" t="n"/>
      <c r="Z660" s="183">
        <f>Y660*F660</f>
        <v>0</v>
      </c>
      <c r="AA660" s="108" t="n"/>
      <c r="AB660" s="191">
        <f>AA660*E660</f>
        <v>0</v>
      </c>
      <c r="AC660" s="112" t="n"/>
      <c r="AD660" s="183">
        <f>AC660*F660</f>
        <v>0</v>
      </c>
      <c r="AE660" s="108" t="n"/>
      <c r="AF660" s="191">
        <f>AE660*E660</f>
        <v>0</v>
      </c>
      <c r="AG660" s="112" t="n"/>
      <c r="AH660" s="183">
        <f>AG660*F660</f>
        <v>0</v>
      </c>
      <c r="AI660" s="108" t="n"/>
      <c r="AJ660" s="191">
        <f>AI660*E660</f>
        <v>0</v>
      </c>
      <c r="AK660" s="112" t="n"/>
      <c r="AL660" s="183">
        <f>AK660*F660</f>
        <v>0</v>
      </c>
      <c r="AM660" s="113" t="n"/>
      <c r="AN660" s="192">
        <f>AM660*E660</f>
        <v>0</v>
      </c>
      <c r="AO660" s="115" t="n"/>
      <c r="AP660" s="183">
        <f>AO660*F660</f>
        <v>0</v>
      </c>
      <c r="AQ660" s="113" t="n"/>
      <c r="AR660" s="192">
        <f>AQ660*E660</f>
        <v>0</v>
      </c>
      <c r="AS660" s="115" t="n"/>
      <c r="AT660" s="183">
        <f>AS660*F660</f>
        <v>0</v>
      </c>
      <c r="AU660" s="113" t="n"/>
      <c r="AV660" s="192">
        <f>AU660*E660</f>
        <v>0</v>
      </c>
      <c r="AW660" s="115" t="n"/>
      <c r="AX660" s="183">
        <f>AW660*F660</f>
        <v>0</v>
      </c>
      <c r="AY660" s="113" t="n"/>
      <c r="AZ660" s="192">
        <f>AY660*E660</f>
        <v>0</v>
      </c>
      <c r="BA660" s="115" t="n"/>
      <c r="BB660" s="183">
        <f>BA660*F660</f>
        <v>0</v>
      </c>
      <c r="BC660" s="113" t="n"/>
      <c r="BD660" s="192">
        <f>BC660*E660</f>
        <v>0</v>
      </c>
      <c r="BE660" s="115" t="n"/>
      <c r="BF660" s="183">
        <f>BE660*F660</f>
        <v>0</v>
      </c>
    </row>
    <row r="661" ht="56.4" customHeight="1">
      <c r="A661" s="19" t="inlineStr">
        <is>
          <t>08.037.0520</t>
        </is>
      </c>
      <c r="B661" s="15" t="inlineStr">
        <is>
          <t>כבלים חסיני אש מסוג FE180 E90 NHXH בחתך 7X1.5 ממ"ר, כדוגמת "ארכה" או ש"ע, קבועים למבנה מונחים על סולמות או בתעלות או מושחלים בצינורות, לרבות חיבור בשני הקצוות</t>
        </is>
      </c>
      <c r="C661" s="14" t="inlineStr">
        <is>
          <t>מ'</t>
        </is>
      </c>
      <c r="D661" s="193" t="n">
        <v>30.9</v>
      </c>
      <c r="E661" s="180">
        <f>D661*(1-$E$2)</f>
        <v>26.264999999999997</v>
      </c>
      <c r="F661" s="194">
        <f>E661*(1+$F$2)</f>
        <v>27.578249999999997</v>
      </c>
      <c r="H661" s="46">
        <f>K661+O661+W661+AA661+AE661+AI661+AQ661+AU661+AY661+BC661</f>
        <v>0</v>
      </c>
      <c r="I661" s="59">
        <f>M661+Q661+U661+Y661+AC661+AG661+AK661+AO661+AS661+AW661+BA661+BE661</f>
        <v>0</v>
      </c>
      <c r="K661" s="108" t="n"/>
      <c r="L661" s="190">
        <f>K661*E661</f>
        <v>0</v>
      </c>
      <c r="M661" s="110" t="n"/>
      <c r="N661" s="183">
        <f>M661*F661</f>
        <v>0</v>
      </c>
      <c r="O661" s="108" t="n"/>
      <c r="P661" s="191">
        <f>O661*E661</f>
        <v>0</v>
      </c>
      <c r="Q661" s="112" t="n"/>
      <c r="R661" s="183">
        <f>Q661*F661</f>
        <v>0</v>
      </c>
      <c r="S661" s="108" t="n"/>
      <c r="T661" s="191">
        <f>S661*E661</f>
        <v>0</v>
      </c>
      <c r="U661" s="112" t="n"/>
      <c r="V661" s="183">
        <f>U661*F661</f>
        <v>0</v>
      </c>
      <c r="W661" s="108" t="n"/>
      <c r="X661" s="191">
        <f>W661*E661</f>
        <v>0</v>
      </c>
      <c r="Y661" s="112" t="n"/>
      <c r="Z661" s="183">
        <f>Y661*F661</f>
        <v>0</v>
      </c>
      <c r="AA661" s="108" t="n"/>
      <c r="AB661" s="191">
        <f>AA661*E661</f>
        <v>0</v>
      </c>
      <c r="AC661" s="112" t="n"/>
      <c r="AD661" s="183">
        <f>AC661*F661</f>
        <v>0</v>
      </c>
      <c r="AE661" s="108" t="n"/>
      <c r="AF661" s="191">
        <f>AE661*E661</f>
        <v>0</v>
      </c>
      <c r="AG661" s="112" t="n"/>
      <c r="AH661" s="183">
        <f>AG661*F661</f>
        <v>0</v>
      </c>
      <c r="AI661" s="108" t="n"/>
      <c r="AJ661" s="191">
        <f>AI661*E661</f>
        <v>0</v>
      </c>
      <c r="AK661" s="112" t="n"/>
      <c r="AL661" s="183">
        <f>AK661*F661</f>
        <v>0</v>
      </c>
      <c r="AM661" s="113" t="n"/>
      <c r="AN661" s="192">
        <f>AM661*E661</f>
        <v>0</v>
      </c>
      <c r="AO661" s="115" t="n"/>
      <c r="AP661" s="183">
        <f>AO661*F661</f>
        <v>0</v>
      </c>
      <c r="AQ661" s="113" t="n"/>
      <c r="AR661" s="192">
        <f>AQ661*E661</f>
        <v>0</v>
      </c>
      <c r="AS661" s="115" t="n"/>
      <c r="AT661" s="183">
        <f>AS661*F661</f>
        <v>0</v>
      </c>
      <c r="AU661" s="113" t="n"/>
      <c r="AV661" s="192">
        <f>AU661*E661</f>
        <v>0</v>
      </c>
      <c r="AW661" s="115" t="n"/>
      <c r="AX661" s="183">
        <f>AW661*F661</f>
        <v>0</v>
      </c>
      <c r="AY661" s="113" t="n"/>
      <c r="AZ661" s="192">
        <f>AY661*E661</f>
        <v>0</v>
      </c>
      <c r="BA661" s="115" t="n"/>
      <c r="BB661" s="183">
        <f>BA661*F661</f>
        <v>0</v>
      </c>
      <c r="BC661" s="113" t="n"/>
      <c r="BD661" s="192">
        <f>BC661*E661</f>
        <v>0</v>
      </c>
      <c r="BE661" s="115" t="n"/>
      <c r="BF661" s="183">
        <f>BE661*F661</f>
        <v>0</v>
      </c>
    </row>
    <row r="662" ht="56.4" customHeight="1">
      <c r="A662" s="19" t="inlineStr">
        <is>
          <t>08.037.0530</t>
        </is>
      </c>
      <c r="B662" s="15" t="inlineStr">
        <is>
          <t>כבלים חסיני אש מסוג FE180 E90 NHXH בחתך 12X1.5 ממ"ר, כדוגמת "ארכה" או ש"ע, קבועים למבנה מונחים על סולמות או בתעלות או מושחלים בצינורות, לרבות חיבור בשני הקצוות</t>
        </is>
      </c>
      <c r="C662" s="14" t="inlineStr">
        <is>
          <t>מ'</t>
        </is>
      </c>
      <c r="D662" s="193" t="n">
        <v>44</v>
      </c>
      <c r="E662" s="180">
        <f>D662*(1-$E$2)</f>
        <v>37.4</v>
      </c>
      <c r="F662" s="194">
        <f>E662*(1+$F$2)</f>
        <v>39.27</v>
      </c>
      <c r="H662" s="46">
        <f>K662+O662+W662+AA662+AE662+AI662+AQ662+AU662+AY662+BC662</f>
        <v>0</v>
      </c>
      <c r="I662" s="59">
        <f>M662+Q662+U662+Y662+AC662+AG662+AK662+AO662+AS662+AW662+BA662+BE662</f>
        <v>0</v>
      </c>
      <c r="K662" s="108" t="n"/>
      <c r="L662" s="190">
        <f>K662*E662</f>
        <v>0</v>
      </c>
      <c r="M662" s="110" t="n"/>
      <c r="N662" s="183">
        <f>M662*F662</f>
        <v>0</v>
      </c>
      <c r="O662" s="108" t="n"/>
      <c r="P662" s="191">
        <f>O662*E662</f>
        <v>0</v>
      </c>
      <c r="Q662" s="112" t="n"/>
      <c r="R662" s="183">
        <f>Q662*F662</f>
        <v>0</v>
      </c>
      <c r="S662" s="108" t="n"/>
      <c r="T662" s="191">
        <f>S662*E662</f>
        <v>0</v>
      </c>
      <c r="U662" s="112" t="n"/>
      <c r="V662" s="183">
        <f>U662*F662</f>
        <v>0</v>
      </c>
      <c r="W662" s="108" t="n"/>
      <c r="X662" s="191">
        <f>W662*E662</f>
        <v>0</v>
      </c>
      <c r="Y662" s="112" t="n"/>
      <c r="Z662" s="183">
        <f>Y662*F662</f>
        <v>0</v>
      </c>
      <c r="AA662" s="108" t="n"/>
      <c r="AB662" s="191">
        <f>AA662*E662</f>
        <v>0</v>
      </c>
      <c r="AC662" s="112" t="n"/>
      <c r="AD662" s="183">
        <f>AC662*F662</f>
        <v>0</v>
      </c>
      <c r="AE662" s="108" t="n"/>
      <c r="AF662" s="191">
        <f>AE662*E662</f>
        <v>0</v>
      </c>
      <c r="AG662" s="112" t="n"/>
      <c r="AH662" s="183">
        <f>AG662*F662</f>
        <v>0</v>
      </c>
      <c r="AI662" s="108" t="n"/>
      <c r="AJ662" s="191">
        <f>AI662*E662</f>
        <v>0</v>
      </c>
      <c r="AK662" s="112" t="n"/>
      <c r="AL662" s="183">
        <f>AK662*F662</f>
        <v>0</v>
      </c>
      <c r="AM662" s="113" t="n"/>
      <c r="AN662" s="192">
        <f>AM662*E662</f>
        <v>0</v>
      </c>
      <c r="AO662" s="115" t="n"/>
      <c r="AP662" s="183">
        <f>AO662*F662</f>
        <v>0</v>
      </c>
      <c r="AQ662" s="113" t="n"/>
      <c r="AR662" s="192">
        <f>AQ662*E662</f>
        <v>0</v>
      </c>
      <c r="AS662" s="115" t="n"/>
      <c r="AT662" s="183">
        <f>AS662*F662</f>
        <v>0</v>
      </c>
      <c r="AU662" s="113" t="n"/>
      <c r="AV662" s="192">
        <f>AU662*E662</f>
        <v>0</v>
      </c>
      <c r="AW662" s="115" t="n"/>
      <c r="AX662" s="183">
        <f>AW662*F662</f>
        <v>0</v>
      </c>
      <c r="AY662" s="113" t="n"/>
      <c r="AZ662" s="192">
        <f>AY662*E662</f>
        <v>0</v>
      </c>
      <c r="BA662" s="115" t="n"/>
      <c r="BB662" s="183">
        <f>BA662*F662</f>
        <v>0</v>
      </c>
      <c r="BC662" s="113" t="n"/>
      <c r="BD662" s="192">
        <f>BC662*E662</f>
        <v>0</v>
      </c>
      <c r="BE662" s="115" t="n"/>
      <c r="BF662" s="183">
        <f>BE662*F662</f>
        <v>0</v>
      </c>
    </row>
    <row r="663" ht="56.4" customHeight="1">
      <c r="A663" s="19" t="inlineStr">
        <is>
          <t>08.037.0540</t>
        </is>
      </c>
      <c r="B663" s="15" t="inlineStr">
        <is>
          <t>כבלים חסיני אש מסוג FE180 E90 NHXH בחתך 3X2.5 ממ"ר, כדוגמת "ארכה" או ש"ע, קבועים למבנה מונחים על סולמות או בתעלות או מושחלים בצינורות, לרבות חיבור בשני הקצוות</t>
        </is>
      </c>
      <c r="C663" s="14" t="inlineStr">
        <is>
          <t>מ'</t>
        </is>
      </c>
      <c r="D663" s="193" t="n">
        <v>24.1</v>
      </c>
      <c r="E663" s="180">
        <f>D663*(1-$E$2)</f>
        <v>20.485</v>
      </c>
      <c r="F663" s="194">
        <f>E663*(1+$F$2)</f>
        <v>21.50925</v>
      </c>
      <c r="H663" s="46">
        <f>K663+O663+W663+AA663+AE663+AI663+AQ663+AU663+AY663+BC663</f>
        <v>0</v>
      </c>
      <c r="I663" s="59">
        <f>M663+Q663+U663+Y663+AC663+AG663+AK663+AO663+AS663+AW663+BA663+BE663</f>
        <v>0</v>
      </c>
      <c r="K663" s="108" t="n"/>
      <c r="L663" s="190">
        <f>K663*E663</f>
        <v>0</v>
      </c>
      <c r="M663" s="110" t="n"/>
      <c r="N663" s="183">
        <f>M663*F663</f>
        <v>0</v>
      </c>
      <c r="O663" s="108" t="n"/>
      <c r="P663" s="191">
        <f>O663*E663</f>
        <v>0</v>
      </c>
      <c r="Q663" s="112" t="n"/>
      <c r="R663" s="183">
        <f>Q663*F663</f>
        <v>0</v>
      </c>
      <c r="S663" s="108" t="n"/>
      <c r="T663" s="191">
        <f>S663*E663</f>
        <v>0</v>
      </c>
      <c r="U663" s="112" t="n"/>
      <c r="V663" s="183">
        <f>U663*F663</f>
        <v>0</v>
      </c>
      <c r="W663" s="108" t="n"/>
      <c r="X663" s="191">
        <f>W663*E663</f>
        <v>0</v>
      </c>
      <c r="Y663" s="112" t="n"/>
      <c r="Z663" s="183">
        <f>Y663*F663</f>
        <v>0</v>
      </c>
      <c r="AA663" s="108" t="n"/>
      <c r="AB663" s="191">
        <f>AA663*E663</f>
        <v>0</v>
      </c>
      <c r="AC663" s="112" t="n"/>
      <c r="AD663" s="183">
        <f>AC663*F663</f>
        <v>0</v>
      </c>
      <c r="AE663" s="108" t="n"/>
      <c r="AF663" s="191">
        <f>AE663*E663</f>
        <v>0</v>
      </c>
      <c r="AG663" s="112" t="n"/>
      <c r="AH663" s="183">
        <f>AG663*F663</f>
        <v>0</v>
      </c>
      <c r="AI663" s="108" t="n"/>
      <c r="AJ663" s="191">
        <f>AI663*E663</f>
        <v>0</v>
      </c>
      <c r="AK663" s="112" t="n"/>
      <c r="AL663" s="183">
        <f>AK663*F663</f>
        <v>0</v>
      </c>
      <c r="AM663" s="113" t="n"/>
      <c r="AN663" s="192">
        <f>AM663*E663</f>
        <v>0</v>
      </c>
      <c r="AO663" s="115" t="n"/>
      <c r="AP663" s="183">
        <f>AO663*F663</f>
        <v>0</v>
      </c>
      <c r="AQ663" s="113" t="n"/>
      <c r="AR663" s="192">
        <f>AQ663*E663</f>
        <v>0</v>
      </c>
      <c r="AS663" s="115" t="n"/>
      <c r="AT663" s="183">
        <f>AS663*F663</f>
        <v>0</v>
      </c>
      <c r="AU663" s="113" t="n"/>
      <c r="AV663" s="192">
        <f>AU663*E663</f>
        <v>0</v>
      </c>
      <c r="AW663" s="115" t="n"/>
      <c r="AX663" s="183">
        <f>AW663*F663</f>
        <v>0</v>
      </c>
      <c r="AY663" s="113" t="n"/>
      <c r="AZ663" s="192">
        <f>AY663*E663</f>
        <v>0</v>
      </c>
      <c r="BA663" s="115" t="n"/>
      <c r="BB663" s="183">
        <f>BA663*F663</f>
        <v>0</v>
      </c>
      <c r="BC663" s="113" t="n"/>
      <c r="BD663" s="192">
        <f>BC663*E663</f>
        <v>0</v>
      </c>
      <c r="BE663" s="115" t="n"/>
      <c r="BF663" s="183">
        <f>BE663*F663</f>
        <v>0</v>
      </c>
    </row>
    <row r="664" ht="56.4" customHeight="1">
      <c r="A664" s="19" t="inlineStr">
        <is>
          <t>08.037.0550</t>
        </is>
      </c>
      <c r="B664" s="15" t="inlineStr">
        <is>
          <t>כבלים חסיני אש מסוג FE180 E90 NHXH בחתך 4X2.5 ממ"ר, כדוגמת "ארכה" או ש"ע, קבועים למבנה מונחים על סולמות או בתעלות או מושחלים בצינורות, לרבות חיבור בשני הקצוות</t>
        </is>
      </c>
      <c r="C664" s="14" t="inlineStr">
        <is>
          <t>מ'</t>
        </is>
      </c>
      <c r="D664" s="193" t="n">
        <v>28.7</v>
      </c>
      <c r="E664" s="180">
        <f>D664*(1-$E$2)</f>
        <v>24.395</v>
      </c>
      <c r="F664" s="194">
        <f>E664*(1+$F$2)</f>
        <v>25.61475</v>
      </c>
      <c r="H664" s="46">
        <f>K664+O664+W664+AA664+AE664+AI664+AQ664+AU664+AY664+BC664</f>
        <v>0</v>
      </c>
      <c r="I664" s="59">
        <f>M664+Q664+U664+Y664+AC664+AG664+AK664+AO664+AS664+AW664+BA664+BE664</f>
        <v>0</v>
      </c>
      <c r="K664" s="108" t="n"/>
      <c r="L664" s="190">
        <f>K664*E664</f>
        <v>0</v>
      </c>
      <c r="M664" s="110" t="n"/>
      <c r="N664" s="183">
        <f>M664*F664</f>
        <v>0</v>
      </c>
      <c r="O664" s="108" t="n"/>
      <c r="P664" s="191">
        <f>O664*E664</f>
        <v>0</v>
      </c>
      <c r="Q664" s="112" t="n"/>
      <c r="R664" s="183">
        <f>Q664*F664</f>
        <v>0</v>
      </c>
      <c r="S664" s="108" t="n"/>
      <c r="T664" s="191">
        <f>S664*E664</f>
        <v>0</v>
      </c>
      <c r="U664" s="112" t="n"/>
      <c r="V664" s="183">
        <f>U664*F664</f>
        <v>0</v>
      </c>
      <c r="W664" s="108" t="n"/>
      <c r="X664" s="191">
        <f>W664*E664</f>
        <v>0</v>
      </c>
      <c r="Y664" s="112" t="n"/>
      <c r="Z664" s="183">
        <f>Y664*F664</f>
        <v>0</v>
      </c>
      <c r="AA664" s="108" t="n"/>
      <c r="AB664" s="191">
        <f>AA664*E664</f>
        <v>0</v>
      </c>
      <c r="AC664" s="112" t="n"/>
      <c r="AD664" s="183">
        <f>AC664*F664</f>
        <v>0</v>
      </c>
      <c r="AE664" s="108" t="n"/>
      <c r="AF664" s="191">
        <f>AE664*E664</f>
        <v>0</v>
      </c>
      <c r="AG664" s="112" t="n"/>
      <c r="AH664" s="183">
        <f>AG664*F664</f>
        <v>0</v>
      </c>
      <c r="AI664" s="108" t="n"/>
      <c r="AJ664" s="191">
        <f>AI664*E664</f>
        <v>0</v>
      </c>
      <c r="AK664" s="112" t="n"/>
      <c r="AL664" s="183">
        <f>AK664*F664</f>
        <v>0</v>
      </c>
      <c r="AM664" s="113" t="n"/>
      <c r="AN664" s="192">
        <f>AM664*E664</f>
        <v>0</v>
      </c>
      <c r="AO664" s="115" t="n"/>
      <c r="AP664" s="183">
        <f>AO664*F664</f>
        <v>0</v>
      </c>
      <c r="AQ664" s="113" t="n"/>
      <c r="AR664" s="192">
        <f>AQ664*E664</f>
        <v>0</v>
      </c>
      <c r="AS664" s="115" t="n"/>
      <c r="AT664" s="183">
        <f>AS664*F664</f>
        <v>0</v>
      </c>
      <c r="AU664" s="113" t="n"/>
      <c r="AV664" s="192">
        <f>AU664*E664</f>
        <v>0</v>
      </c>
      <c r="AW664" s="115" t="n"/>
      <c r="AX664" s="183">
        <f>AW664*F664</f>
        <v>0</v>
      </c>
      <c r="AY664" s="113" t="n"/>
      <c r="AZ664" s="192">
        <f>AY664*E664</f>
        <v>0</v>
      </c>
      <c r="BA664" s="115" t="n"/>
      <c r="BB664" s="183">
        <f>BA664*F664</f>
        <v>0</v>
      </c>
      <c r="BC664" s="113" t="n"/>
      <c r="BD664" s="192">
        <f>BC664*E664</f>
        <v>0</v>
      </c>
      <c r="BE664" s="115" t="n"/>
      <c r="BF664" s="183">
        <f>BE664*F664</f>
        <v>0</v>
      </c>
    </row>
    <row r="665" ht="56.4" customHeight="1">
      <c r="A665" s="19" t="inlineStr">
        <is>
          <t>08.037.0560</t>
        </is>
      </c>
      <c r="B665" s="15" t="inlineStr">
        <is>
          <t>כבלים חסיני אש מסוג FE180 E90 NHXH בחתך 5X2.5 ממ"ר, כדוגמת "ארכה" או ש"ע, קבועים למבנה מונחים על סולמות או בתעלות או מושחלים בצינורות, לרבות חיבור בשני הקצוות</t>
        </is>
      </c>
      <c r="C665" s="14" t="inlineStr">
        <is>
          <t>מ'</t>
        </is>
      </c>
      <c r="D665" s="193" t="n">
        <v>34</v>
      </c>
      <c r="E665" s="180">
        <f>D665*(1-$E$2)</f>
        <v>28.9</v>
      </c>
      <c r="F665" s="194">
        <f>E665*(1+$F$2)</f>
        <v>30.345</v>
      </c>
      <c r="H665" s="46">
        <f>K665+O665+W665+AA665+AE665+AI665+AQ665+AU665+AY665+BC665</f>
        <v>0</v>
      </c>
      <c r="I665" s="59">
        <f>M665+Q665+U665+Y665+AC665+AG665+AK665+AO665+AS665+AW665+BA665+BE665</f>
        <v>0</v>
      </c>
      <c r="K665" s="108" t="n"/>
      <c r="L665" s="190">
        <f>K665*E665</f>
        <v>0</v>
      </c>
      <c r="M665" s="110" t="n"/>
      <c r="N665" s="183">
        <f>M665*F665</f>
        <v>0</v>
      </c>
      <c r="O665" s="108" t="n"/>
      <c r="P665" s="191">
        <f>O665*E665</f>
        <v>0</v>
      </c>
      <c r="Q665" s="112" t="n"/>
      <c r="R665" s="183">
        <f>Q665*F665</f>
        <v>0</v>
      </c>
      <c r="S665" s="108" t="n"/>
      <c r="T665" s="191">
        <f>S665*E665</f>
        <v>0</v>
      </c>
      <c r="U665" s="112" t="n"/>
      <c r="V665" s="183">
        <f>U665*F665</f>
        <v>0</v>
      </c>
      <c r="W665" s="108" t="n"/>
      <c r="X665" s="191">
        <f>W665*E665</f>
        <v>0</v>
      </c>
      <c r="Y665" s="112" t="n"/>
      <c r="Z665" s="183">
        <f>Y665*F665</f>
        <v>0</v>
      </c>
      <c r="AA665" s="108" t="n"/>
      <c r="AB665" s="191">
        <f>AA665*E665</f>
        <v>0</v>
      </c>
      <c r="AC665" s="112" t="n"/>
      <c r="AD665" s="183">
        <f>AC665*F665</f>
        <v>0</v>
      </c>
      <c r="AE665" s="108" t="n"/>
      <c r="AF665" s="191">
        <f>AE665*E665</f>
        <v>0</v>
      </c>
      <c r="AG665" s="112" t="n"/>
      <c r="AH665" s="183">
        <f>AG665*F665</f>
        <v>0</v>
      </c>
      <c r="AI665" s="108" t="n"/>
      <c r="AJ665" s="191">
        <f>AI665*E665</f>
        <v>0</v>
      </c>
      <c r="AK665" s="112" t="n"/>
      <c r="AL665" s="183">
        <f>AK665*F665</f>
        <v>0</v>
      </c>
      <c r="AM665" s="113" t="n"/>
      <c r="AN665" s="192">
        <f>AM665*E665</f>
        <v>0</v>
      </c>
      <c r="AO665" s="115" t="n"/>
      <c r="AP665" s="183">
        <f>AO665*F665</f>
        <v>0</v>
      </c>
      <c r="AQ665" s="113" t="n"/>
      <c r="AR665" s="192">
        <f>AQ665*E665</f>
        <v>0</v>
      </c>
      <c r="AS665" s="115" t="n"/>
      <c r="AT665" s="183">
        <f>AS665*F665</f>
        <v>0</v>
      </c>
      <c r="AU665" s="113" t="n"/>
      <c r="AV665" s="192">
        <f>AU665*E665</f>
        <v>0</v>
      </c>
      <c r="AW665" s="115" t="n"/>
      <c r="AX665" s="183">
        <f>AW665*F665</f>
        <v>0</v>
      </c>
      <c r="AY665" s="113" t="n"/>
      <c r="AZ665" s="192">
        <f>AY665*E665</f>
        <v>0</v>
      </c>
      <c r="BA665" s="115" t="n"/>
      <c r="BB665" s="183">
        <f>BA665*F665</f>
        <v>0</v>
      </c>
      <c r="BC665" s="113" t="n"/>
      <c r="BD665" s="192">
        <f>BC665*E665</f>
        <v>0</v>
      </c>
      <c r="BE665" s="115" t="n"/>
      <c r="BF665" s="183">
        <f>BE665*F665</f>
        <v>0</v>
      </c>
    </row>
    <row r="666" ht="56.4" customHeight="1">
      <c r="A666" s="19" t="inlineStr">
        <is>
          <t>08.037.0570</t>
        </is>
      </c>
      <c r="B666" s="15" t="inlineStr">
        <is>
          <t>כבלים חסיני אש מסוג FE180 E90 NHXH בחתך 7X2.5 ממ"ר, כדוגמת "ארכה" או ש"ע, קבועים למבנה מונחים על סולמות או בתעלות או מושחלים בצינורות, לרבות חיבור בשני הקצוות</t>
        </is>
      </c>
      <c r="C666" s="14" t="inlineStr">
        <is>
          <t>מ'</t>
        </is>
      </c>
      <c r="D666" s="193" t="n">
        <v>43</v>
      </c>
      <c r="E666" s="180">
        <f>D666*(1-$E$2)</f>
        <v>36.55</v>
      </c>
      <c r="F666" s="194">
        <f>E666*(1+$F$2)</f>
        <v>38.3775</v>
      </c>
      <c r="H666" s="46">
        <f>K666+O666+W666+AA666+AE666+AI666+AQ666+AU666+AY666+BC666</f>
        <v>0</v>
      </c>
      <c r="I666" s="59">
        <f>M666+Q666+U666+Y666+AC666+AG666+AK666+AO666+AS666+AW666+BA666+BE666</f>
        <v>0</v>
      </c>
      <c r="K666" s="108" t="n"/>
      <c r="L666" s="190">
        <f>K666*E666</f>
        <v>0</v>
      </c>
      <c r="M666" s="110" t="n"/>
      <c r="N666" s="183">
        <f>M666*F666</f>
        <v>0</v>
      </c>
      <c r="O666" s="108" t="n"/>
      <c r="P666" s="191">
        <f>O666*E666</f>
        <v>0</v>
      </c>
      <c r="Q666" s="112" t="n"/>
      <c r="R666" s="183">
        <f>Q666*F666</f>
        <v>0</v>
      </c>
      <c r="S666" s="108" t="n"/>
      <c r="T666" s="191">
        <f>S666*E666</f>
        <v>0</v>
      </c>
      <c r="U666" s="112" t="n"/>
      <c r="V666" s="183">
        <f>U666*F666</f>
        <v>0</v>
      </c>
      <c r="W666" s="108" t="n"/>
      <c r="X666" s="191">
        <f>W666*E666</f>
        <v>0</v>
      </c>
      <c r="Y666" s="112" t="n"/>
      <c r="Z666" s="183">
        <f>Y666*F666</f>
        <v>0</v>
      </c>
      <c r="AA666" s="108" t="n"/>
      <c r="AB666" s="191">
        <f>AA666*E666</f>
        <v>0</v>
      </c>
      <c r="AC666" s="112" t="n"/>
      <c r="AD666" s="183">
        <f>AC666*F666</f>
        <v>0</v>
      </c>
      <c r="AE666" s="108" t="n"/>
      <c r="AF666" s="191">
        <f>AE666*E666</f>
        <v>0</v>
      </c>
      <c r="AG666" s="112" t="n"/>
      <c r="AH666" s="183">
        <f>AG666*F666</f>
        <v>0</v>
      </c>
      <c r="AI666" s="108" t="n"/>
      <c r="AJ666" s="191">
        <f>AI666*E666</f>
        <v>0</v>
      </c>
      <c r="AK666" s="112" t="n"/>
      <c r="AL666" s="183">
        <f>AK666*F666</f>
        <v>0</v>
      </c>
      <c r="AM666" s="113" t="n"/>
      <c r="AN666" s="192">
        <f>AM666*E666</f>
        <v>0</v>
      </c>
      <c r="AO666" s="115" t="n"/>
      <c r="AP666" s="183">
        <f>AO666*F666</f>
        <v>0</v>
      </c>
      <c r="AQ666" s="113" t="n"/>
      <c r="AR666" s="192">
        <f>AQ666*E666</f>
        <v>0</v>
      </c>
      <c r="AS666" s="115" t="n"/>
      <c r="AT666" s="183">
        <f>AS666*F666</f>
        <v>0</v>
      </c>
      <c r="AU666" s="113" t="n"/>
      <c r="AV666" s="192">
        <f>AU666*E666</f>
        <v>0</v>
      </c>
      <c r="AW666" s="115" t="n"/>
      <c r="AX666" s="183">
        <f>AW666*F666</f>
        <v>0</v>
      </c>
      <c r="AY666" s="113" t="n"/>
      <c r="AZ666" s="192">
        <f>AY666*E666</f>
        <v>0</v>
      </c>
      <c r="BA666" s="115" t="n"/>
      <c r="BB666" s="183">
        <f>BA666*F666</f>
        <v>0</v>
      </c>
      <c r="BC666" s="113" t="n"/>
      <c r="BD666" s="192">
        <f>BC666*E666</f>
        <v>0</v>
      </c>
      <c r="BE666" s="115" t="n"/>
      <c r="BF666" s="183">
        <f>BE666*F666</f>
        <v>0</v>
      </c>
    </row>
    <row r="667" ht="56.4" customHeight="1">
      <c r="A667" s="19" t="inlineStr">
        <is>
          <t>08.037.0580</t>
        </is>
      </c>
      <c r="B667" s="15" t="inlineStr">
        <is>
          <t>כבלים חסיני אש מסוג FE180 E90 NHXH בחתך 12X2.5 ממ"ר, כדוגמת "ארכה" או ש"ע, קבועים למבנה מונחים על סולמות או בתעלות או מושחלים בצינורות, לרבות חיבור בשני הקצוות</t>
        </is>
      </c>
      <c r="C667" s="14" t="inlineStr">
        <is>
          <t>מ'</t>
        </is>
      </c>
      <c r="D667" s="193" t="n">
        <v>60.5</v>
      </c>
      <c r="E667" s="180">
        <f>D667*(1-$E$2)</f>
        <v>51.425</v>
      </c>
      <c r="F667" s="194">
        <f>E667*(1+$F$2)</f>
        <v>53.996249999999996</v>
      </c>
      <c r="H667" s="46">
        <f>K667+O667+W667+AA667+AE667+AI667+AQ667+AU667+AY667+BC667</f>
        <v>0</v>
      </c>
      <c r="I667" s="59">
        <f>M667+Q667+U667+Y667+AC667+AG667+AK667+AO667+AS667+AW667+BA667+BE667</f>
        <v>0</v>
      </c>
      <c r="K667" s="108" t="n"/>
      <c r="L667" s="190">
        <f>K667*E667</f>
        <v>0</v>
      </c>
      <c r="M667" s="110" t="n"/>
      <c r="N667" s="183">
        <f>M667*F667</f>
        <v>0</v>
      </c>
      <c r="O667" s="108" t="n"/>
      <c r="P667" s="191">
        <f>O667*E667</f>
        <v>0</v>
      </c>
      <c r="Q667" s="112" t="n"/>
      <c r="R667" s="183">
        <f>Q667*F667</f>
        <v>0</v>
      </c>
      <c r="S667" s="108" t="n"/>
      <c r="T667" s="191">
        <f>S667*E667</f>
        <v>0</v>
      </c>
      <c r="U667" s="112" t="n"/>
      <c r="V667" s="183">
        <f>U667*F667</f>
        <v>0</v>
      </c>
      <c r="W667" s="108" t="n"/>
      <c r="X667" s="191">
        <f>W667*E667</f>
        <v>0</v>
      </c>
      <c r="Y667" s="112" t="n"/>
      <c r="Z667" s="183">
        <f>Y667*F667</f>
        <v>0</v>
      </c>
      <c r="AA667" s="108" t="n"/>
      <c r="AB667" s="191">
        <f>AA667*E667</f>
        <v>0</v>
      </c>
      <c r="AC667" s="112" t="n"/>
      <c r="AD667" s="183">
        <f>AC667*F667</f>
        <v>0</v>
      </c>
      <c r="AE667" s="108" t="n"/>
      <c r="AF667" s="191">
        <f>AE667*E667</f>
        <v>0</v>
      </c>
      <c r="AG667" s="112" t="n"/>
      <c r="AH667" s="183">
        <f>AG667*F667</f>
        <v>0</v>
      </c>
      <c r="AI667" s="108" t="n"/>
      <c r="AJ667" s="191">
        <f>AI667*E667</f>
        <v>0</v>
      </c>
      <c r="AK667" s="112" t="n"/>
      <c r="AL667" s="183">
        <f>AK667*F667</f>
        <v>0</v>
      </c>
      <c r="AM667" s="113" t="n"/>
      <c r="AN667" s="192">
        <f>AM667*E667</f>
        <v>0</v>
      </c>
      <c r="AO667" s="115" t="n"/>
      <c r="AP667" s="183">
        <f>AO667*F667</f>
        <v>0</v>
      </c>
      <c r="AQ667" s="113" t="n"/>
      <c r="AR667" s="192">
        <f>AQ667*E667</f>
        <v>0</v>
      </c>
      <c r="AS667" s="115" t="n"/>
      <c r="AT667" s="183">
        <f>AS667*F667</f>
        <v>0</v>
      </c>
      <c r="AU667" s="113" t="n"/>
      <c r="AV667" s="192">
        <f>AU667*E667</f>
        <v>0</v>
      </c>
      <c r="AW667" s="115" t="n"/>
      <c r="AX667" s="183">
        <f>AW667*F667</f>
        <v>0</v>
      </c>
      <c r="AY667" s="113" t="n"/>
      <c r="AZ667" s="192">
        <f>AY667*E667</f>
        <v>0</v>
      </c>
      <c r="BA667" s="115" t="n"/>
      <c r="BB667" s="183">
        <f>BA667*F667</f>
        <v>0</v>
      </c>
      <c r="BC667" s="113" t="n"/>
      <c r="BD667" s="192">
        <f>BC667*E667</f>
        <v>0</v>
      </c>
      <c r="BE667" s="115" t="n"/>
      <c r="BF667" s="183">
        <f>BE667*F667</f>
        <v>0</v>
      </c>
    </row>
    <row r="668" ht="56.4" customHeight="1">
      <c r="A668" s="19" t="inlineStr">
        <is>
          <t>08.037.0590</t>
        </is>
      </c>
      <c r="B668" s="15" t="inlineStr">
        <is>
          <t>כבלים חסיני אש מסוג FE180 E90 NHXH בחתך 3X4 ממ"ר, כדוגמת "ארכה" או ש"ע, קבועים למבנה מונחים על סולמות או בתעלות או מושחלים בצינורות, לרבות חיבור בשני הקצוות</t>
        </is>
      </c>
      <c r="C668" s="14" t="inlineStr">
        <is>
          <t>מ'</t>
        </is>
      </c>
      <c r="D668" s="193" t="n">
        <v>30.7</v>
      </c>
      <c r="E668" s="180">
        <f>D668*(1-$E$2)</f>
        <v>26.095</v>
      </c>
      <c r="F668" s="194">
        <f>E668*(1+$F$2)</f>
        <v>27.39975</v>
      </c>
      <c r="H668" s="46">
        <f>K668+O668+W668+AA668+AE668+AI668+AQ668+AU668+AY668+BC668</f>
        <v>0</v>
      </c>
      <c r="I668" s="59">
        <f>M668+Q668+U668+Y668+AC668+AG668+AK668+AO668+AS668+AW668+BA668+BE668</f>
        <v>0</v>
      </c>
      <c r="K668" s="108" t="n"/>
      <c r="L668" s="190">
        <f>K668*E668</f>
        <v>0</v>
      </c>
      <c r="M668" s="110" t="n"/>
      <c r="N668" s="183">
        <f>M668*F668</f>
        <v>0</v>
      </c>
      <c r="O668" s="108" t="n"/>
      <c r="P668" s="191">
        <f>O668*E668</f>
        <v>0</v>
      </c>
      <c r="Q668" s="112" t="n"/>
      <c r="R668" s="183">
        <f>Q668*F668</f>
        <v>0</v>
      </c>
      <c r="S668" s="108" t="n"/>
      <c r="T668" s="191">
        <f>S668*E668</f>
        <v>0</v>
      </c>
      <c r="U668" s="112" t="n"/>
      <c r="V668" s="183">
        <f>U668*F668</f>
        <v>0</v>
      </c>
      <c r="W668" s="108" t="n"/>
      <c r="X668" s="191">
        <f>W668*E668</f>
        <v>0</v>
      </c>
      <c r="Y668" s="112" t="n"/>
      <c r="Z668" s="183">
        <f>Y668*F668</f>
        <v>0</v>
      </c>
      <c r="AA668" s="108" t="n"/>
      <c r="AB668" s="191">
        <f>AA668*E668</f>
        <v>0</v>
      </c>
      <c r="AC668" s="112" t="n"/>
      <c r="AD668" s="183">
        <f>AC668*F668</f>
        <v>0</v>
      </c>
      <c r="AE668" s="108" t="n"/>
      <c r="AF668" s="191">
        <f>AE668*E668</f>
        <v>0</v>
      </c>
      <c r="AG668" s="112" t="n"/>
      <c r="AH668" s="183">
        <f>AG668*F668</f>
        <v>0</v>
      </c>
      <c r="AI668" s="108" t="n"/>
      <c r="AJ668" s="191">
        <f>AI668*E668</f>
        <v>0</v>
      </c>
      <c r="AK668" s="112" t="n"/>
      <c r="AL668" s="183">
        <f>AK668*F668</f>
        <v>0</v>
      </c>
      <c r="AM668" s="113" t="n"/>
      <c r="AN668" s="192">
        <f>AM668*E668</f>
        <v>0</v>
      </c>
      <c r="AO668" s="115" t="n"/>
      <c r="AP668" s="183">
        <f>AO668*F668</f>
        <v>0</v>
      </c>
      <c r="AQ668" s="113" t="n"/>
      <c r="AR668" s="192">
        <f>AQ668*E668</f>
        <v>0</v>
      </c>
      <c r="AS668" s="115" t="n"/>
      <c r="AT668" s="183">
        <f>AS668*F668</f>
        <v>0</v>
      </c>
      <c r="AU668" s="113" t="n"/>
      <c r="AV668" s="192">
        <f>AU668*E668</f>
        <v>0</v>
      </c>
      <c r="AW668" s="115" t="n"/>
      <c r="AX668" s="183">
        <f>AW668*F668</f>
        <v>0</v>
      </c>
      <c r="AY668" s="113" t="n"/>
      <c r="AZ668" s="192">
        <f>AY668*E668</f>
        <v>0</v>
      </c>
      <c r="BA668" s="115" t="n"/>
      <c r="BB668" s="183">
        <f>BA668*F668</f>
        <v>0</v>
      </c>
      <c r="BC668" s="113" t="n"/>
      <c r="BD668" s="192">
        <f>BC668*E668</f>
        <v>0</v>
      </c>
      <c r="BE668" s="115" t="n"/>
      <c r="BF668" s="183">
        <f>BE668*F668</f>
        <v>0</v>
      </c>
    </row>
    <row r="669" ht="56.4" customHeight="1">
      <c r="A669" s="19" t="inlineStr">
        <is>
          <t>08.037.0600</t>
        </is>
      </c>
      <c r="B669" s="15" t="inlineStr">
        <is>
          <t>כבלים חסיני אש מסוג FE180 E90 NHXH בחתך 4X4 ממ"ר, כדוגמת "ארכה" או ש"ע, קבועים למבנה מונחים על סולמות או בתעלות או מושחלים בצינורות, לרבות חיבור בשני הקצוות</t>
        </is>
      </c>
      <c r="C669" s="14" t="inlineStr">
        <is>
          <t>מ'</t>
        </is>
      </c>
      <c r="D669" s="193" t="n">
        <v>36.3</v>
      </c>
      <c r="E669" s="180">
        <f>D669*(1-$E$2)</f>
        <v>30.854999999999997</v>
      </c>
      <c r="F669" s="194">
        <f>E669*(1+$F$2)</f>
        <v>32.397749999999995</v>
      </c>
      <c r="H669" s="46">
        <f>K669+O669+W669+AA669+AE669+AI669+AQ669+AU669+AY669+BC669</f>
        <v>0</v>
      </c>
      <c r="I669" s="59">
        <f>M669+Q669+U669+Y669+AC669+AG669+AK669+AO669+AS669+AW669+BA669+BE669</f>
        <v>0</v>
      </c>
      <c r="K669" s="108" t="n"/>
      <c r="L669" s="190">
        <f>K669*E669</f>
        <v>0</v>
      </c>
      <c r="M669" s="110" t="n"/>
      <c r="N669" s="183">
        <f>M669*F669</f>
        <v>0</v>
      </c>
      <c r="O669" s="108" t="n"/>
      <c r="P669" s="191">
        <f>O669*E669</f>
        <v>0</v>
      </c>
      <c r="Q669" s="112" t="n"/>
      <c r="R669" s="183">
        <f>Q669*F669</f>
        <v>0</v>
      </c>
      <c r="S669" s="108" t="n"/>
      <c r="T669" s="191">
        <f>S669*E669</f>
        <v>0</v>
      </c>
      <c r="U669" s="112" t="n"/>
      <c r="V669" s="183">
        <f>U669*F669</f>
        <v>0</v>
      </c>
      <c r="W669" s="108" t="n"/>
      <c r="X669" s="191">
        <f>W669*E669</f>
        <v>0</v>
      </c>
      <c r="Y669" s="112" t="n"/>
      <c r="Z669" s="183">
        <f>Y669*F669</f>
        <v>0</v>
      </c>
      <c r="AA669" s="108" t="n"/>
      <c r="AB669" s="191">
        <f>AA669*E669</f>
        <v>0</v>
      </c>
      <c r="AC669" s="112" t="n"/>
      <c r="AD669" s="183">
        <f>AC669*F669</f>
        <v>0</v>
      </c>
      <c r="AE669" s="108" t="n"/>
      <c r="AF669" s="191">
        <f>AE669*E669</f>
        <v>0</v>
      </c>
      <c r="AG669" s="112" t="n"/>
      <c r="AH669" s="183">
        <f>AG669*F669</f>
        <v>0</v>
      </c>
      <c r="AI669" s="108" t="n"/>
      <c r="AJ669" s="191">
        <f>AI669*E669</f>
        <v>0</v>
      </c>
      <c r="AK669" s="112" t="n"/>
      <c r="AL669" s="183">
        <f>AK669*F669</f>
        <v>0</v>
      </c>
      <c r="AM669" s="113" t="n"/>
      <c r="AN669" s="192">
        <f>AM669*E669</f>
        <v>0</v>
      </c>
      <c r="AO669" s="115" t="n"/>
      <c r="AP669" s="183">
        <f>AO669*F669</f>
        <v>0</v>
      </c>
      <c r="AQ669" s="113" t="n"/>
      <c r="AR669" s="192">
        <f>AQ669*E669</f>
        <v>0</v>
      </c>
      <c r="AS669" s="115" t="n"/>
      <c r="AT669" s="183">
        <f>AS669*F669</f>
        <v>0</v>
      </c>
      <c r="AU669" s="113" t="n"/>
      <c r="AV669" s="192">
        <f>AU669*E669</f>
        <v>0</v>
      </c>
      <c r="AW669" s="115" t="n"/>
      <c r="AX669" s="183">
        <f>AW669*F669</f>
        <v>0</v>
      </c>
      <c r="AY669" s="113" t="n"/>
      <c r="AZ669" s="192">
        <f>AY669*E669</f>
        <v>0</v>
      </c>
      <c r="BA669" s="115" t="n"/>
      <c r="BB669" s="183">
        <f>BA669*F669</f>
        <v>0</v>
      </c>
      <c r="BC669" s="113" t="n"/>
      <c r="BD669" s="192">
        <f>BC669*E669</f>
        <v>0</v>
      </c>
      <c r="BE669" s="115" t="n"/>
      <c r="BF669" s="183">
        <f>BE669*F669</f>
        <v>0</v>
      </c>
    </row>
    <row r="670" ht="56.4" customHeight="1">
      <c r="A670" s="19" t="inlineStr">
        <is>
          <t>08.037.0605</t>
        </is>
      </c>
      <c r="B670" s="15" t="inlineStr">
        <is>
          <t>כבלים חסיני אש מסוג FE180 E90 NHXH בחתך 5X4 ממ"ר, כדוגמת "ארכה" או ש"ע, קבועים למבנה מונחים על סולמות או בתעלות או מושחלים בצינורות, לרבות חיבור בשני הקצוות</t>
        </is>
      </c>
      <c r="C670" s="14" t="inlineStr">
        <is>
          <t>מ'</t>
        </is>
      </c>
      <c r="D670" s="193" t="n">
        <v>42.5</v>
      </c>
      <c r="E670" s="180">
        <f>D670*(1-$E$2)</f>
        <v>36.125</v>
      </c>
      <c r="F670" s="194">
        <f>E670*(1+$F$2)</f>
        <v>37.93125</v>
      </c>
      <c r="H670" s="46">
        <f>K670+O670+W670+AA670+AE670+AI670+AQ670+AU670+AY670+BC670</f>
        <v>0</v>
      </c>
      <c r="I670" s="59">
        <f>M670+Q670+U670+Y670+AC670+AG670+AK670+AO670+AS670+AW670+BA670+BE670</f>
        <v>0</v>
      </c>
      <c r="K670" s="108" t="n"/>
      <c r="L670" s="190">
        <f>K670*E670</f>
        <v>0</v>
      </c>
      <c r="M670" s="110" t="n"/>
      <c r="N670" s="183">
        <f>M670*F670</f>
        <v>0</v>
      </c>
      <c r="O670" s="108" t="n"/>
      <c r="P670" s="191">
        <f>O670*E670</f>
        <v>0</v>
      </c>
      <c r="Q670" s="112" t="n"/>
      <c r="R670" s="183">
        <f>Q670*F670</f>
        <v>0</v>
      </c>
      <c r="S670" s="108" t="n"/>
      <c r="T670" s="191">
        <f>S670*E670</f>
        <v>0</v>
      </c>
      <c r="U670" s="112" t="n"/>
      <c r="V670" s="183">
        <f>U670*F670</f>
        <v>0</v>
      </c>
      <c r="W670" s="108" t="n"/>
      <c r="X670" s="191">
        <f>W670*E670</f>
        <v>0</v>
      </c>
      <c r="Y670" s="112" t="n"/>
      <c r="Z670" s="183">
        <f>Y670*F670</f>
        <v>0</v>
      </c>
      <c r="AA670" s="108" t="n"/>
      <c r="AB670" s="191">
        <f>AA670*E670</f>
        <v>0</v>
      </c>
      <c r="AC670" s="112" t="n"/>
      <c r="AD670" s="183">
        <f>AC670*F670</f>
        <v>0</v>
      </c>
      <c r="AE670" s="108" t="n"/>
      <c r="AF670" s="191">
        <f>AE670*E670</f>
        <v>0</v>
      </c>
      <c r="AG670" s="112" t="n"/>
      <c r="AH670" s="183">
        <f>AG670*F670</f>
        <v>0</v>
      </c>
      <c r="AI670" s="108" t="n"/>
      <c r="AJ670" s="191">
        <f>AI670*E670</f>
        <v>0</v>
      </c>
      <c r="AK670" s="112" t="n"/>
      <c r="AL670" s="183">
        <f>AK670*F670</f>
        <v>0</v>
      </c>
      <c r="AM670" s="113" t="n"/>
      <c r="AN670" s="192">
        <f>AM670*E670</f>
        <v>0</v>
      </c>
      <c r="AO670" s="115" t="n"/>
      <c r="AP670" s="183">
        <f>AO670*F670</f>
        <v>0</v>
      </c>
      <c r="AQ670" s="113" t="n"/>
      <c r="AR670" s="192">
        <f>AQ670*E670</f>
        <v>0</v>
      </c>
      <c r="AS670" s="115" t="n"/>
      <c r="AT670" s="183">
        <f>AS670*F670</f>
        <v>0</v>
      </c>
      <c r="AU670" s="113" t="n"/>
      <c r="AV670" s="192">
        <f>AU670*E670</f>
        <v>0</v>
      </c>
      <c r="AW670" s="115" t="n"/>
      <c r="AX670" s="183">
        <f>AW670*F670</f>
        <v>0</v>
      </c>
      <c r="AY670" s="113" t="n"/>
      <c r="AZ670" s="192">
        <f>AY670*E670</f>
        <v>0</v>
      </c>
      <c r="BA670" s="115" t="n"/>
      <c r="BB670" s="183">
        <f>BA670*F670</f>
        <v>0</v>
      </c>
      <c r="BC670" s="113" t="n"/>
      <c r="BD670" s="192">
        <f>BC670*E670</f>
        <v>0</v>
      </c>
      <c r="BE670" s="115" t="n"/>
      <c r="BF670" s="183">
        <f>BE670*F670</f>
        <v>0</v>
      </c>
    </row>
    <row r="671" ht="56.4" customHeight="1">
      <c r="A671" s="19" t="inlineStr">
        <is>
          <t>08.037.0607</t>
        </is>
      </c>
      <c r="B671" s="15" t="inlineStr">
        <is>
          <t>כבלים חסיני אש מסוג FE180 E90 NHXH בחתך 3X6 ממ"ר, כדוגמת "ארכה" או ש"ע, קבועים למבנה מונחים על סולמות או בתעלות או מושחלים בצינורות, לרבות חיבור בשני הקצוות</t>
        </is>
      </c>
      <c r="C671" s="14" t="inlineStr">
        <is>
          <t>מ'</t>
        </is>
      </c>
      <c r="D671" s="193" t="n">
        <v>42.9</v>
      </c>
      <c r="E671" s="180">
        <f>D671*(1-$E$2)</f>
        <v>36.464999999999996</v>
      </c>
      <c r="F671" s="194">
        <f>E671*(1+$F$2)</f>
        <v>38.28825</v>
      </c>
      <c r="H671" s="46">
        <f>K671+O671+W671+AA671+AE671+AI671+AQ671+AU671+AY671+BC671</f>
        <v>0</v>
      </c>
      <c r="I671" s="59">
        <f>M671+Q671+U671+Y671+AC671+AG671+AK671+AO671+AS671+AW671+BA671+BE671</f>
        <v>0</v>
      </c>
      <c r="K671" s="108" t="n"/>
      <c r="L671" s="190">
        <f>K671*E671</f>
        <v>0</v>
      </c>
      <c r="M671" s="110" t="n"/>
      <c r="N671" s="183">
        <f>M671*F671</f>
        <v>0</v>
      </c>
      <c r="O671" s="108" t="n"/>
      <c r="P671" s="191">
        <f>O671*E671</f>
        <v>0</v>
      </c>
      <c r="Q671" s="112" t="n"/>
      <c r="R671" s="183">
        <f>Q671*F671</f>
        <v>0</v>
      </c>
      <c r="S671" s="108" t="n"/>
      <c r="T671" s="191">
        <f>S671*E671</f>
        <v>0</v>
      </c>
      <c r="U671" s="112" t="n"/>
      <c r="V671" s="183">
        <f>U671*F671</f>
        <v>0</v>
      </c>
      <c r="W671" s="108" t="n"/>
      <c r="X671" s="191">
        <f>W671*E671</f>
        <v>0</v>
      </c>
      <c r="Y671" s="112" t="n"/>
      <c r="Z671" s="183">
        <f>Y671*F671</f>
        <v>0</v>
      </c>
      <c r="AA671" s="108" t="n"/>
      <c r="AB671" s="191">
        <f>AA671*E671</f>
        <v>0</v>
      </c>
      <c r="AC671" s="112" t="n"/>
      <c r="AD671" s="183">
        <f>AC671*F671</f>
        <v>0</v>
      </c>
      <c r="AE671" s="108" t="n"/>
      <c r="AF671" s="191">
        <f>AE671*E671</f>
        <v>0</v>
      </c>
      <c r="AG671" s="112" t="n"/>
      <c r="AH671" s="183">
        <f>AG671*F671</f>
        <v>0</v>
      </c>
      <c r="AI671" s="108" t="n"/>
      <c r="AJ671" s="191">
        <f>AI671*E671</f>
        <v>0</v>
      </c>
      <c r="AK671" s="112" t="n"/>
      <c r="AL671" s="183">
        <f>AK671*F671</f>
        <v>0</v>
      </c>
      <c r="AM671" s="113" t="n"/>
      <c r="AN671" s="192">
        <f>AM671*E671</f>
        <v>0</v>
      </c>
      <c r="AO671" s="115" t="n"/>
      <c r="AP671" s="183">
        <f>AO671*F671</f>
        <v>0</v>
      </c>
      <c r="AQ671" s="113" t="n"/>
      <c r="AR671" s="192">
        <f>AQ671*E671</f>
        <v>0</v>
      </c>
      <c r="AS671" s="115" t="n"/>
      <c r="AT671" s="183">
        <f>AS671*F671</f>
        <v>0</v>
      </c>
      <c r="AU671" s="113" t="n"/>
      <c r="AV671" s="192">
        <f>AU671*E671</f>
        <v>0</v>
      </c>
      <c r="AW671" s="115" t="n"/>
      <c r="AX671" s="183">
        <f>AW671*F671</f>
        <v>0</v>
      </c>
      <c r="AY671" s="113" t="n"/>
      <c r="AZ671" s="192">
        <f>AY671*E671</f>
        <v>0</v>
      </c>
      <c r="BA671" s="115" t="n"/>
      <c r="BB671" s="183">
        <f>BA671*F671</f>
        <v>0</v>
      </c>
      <c r="BC671" s="113" t="n"/>
      <c r="BD671" s="192">
        <f>BC671*E671</f>
        <v>0</v>
      </c>
      <c r="BE671" s="115" t="n"/>
      <c r="BF671" s="183">
        <f>BE671*F671</f>
        <v>0</v>
      </c>
    </row>
    <row r="672" ht="56.4" customHeight="1">
      <c r="A672" s="19" t="inlineStr">
        <is>
          <t>08.037.0610</t>
        </is>
      </c>
      <c r="B672" s="15" t="inlineStr">
        <is>
          <t>כבלים חסיני אש מסוג FE180 E90 NHXH בחתך 4X6 ממ"ר, כדוגמת "ארכה" או ש"ע, קבועים למבנה מונחים על סולמות או בתעלות או מושחלים בצינורות, לרבות חיבור בשני הקצוות</t>
        </is>
      </c>
      <c r="C672" s="14" t="inlineStr">
        <is>
          <t>מ'</t>
        </is>
      </c>
      <c r="D672" s="193" t="n">
        <v>48.4</v>
      </c>
      <c r="E672" s="180">
        <f>D672*(1-$E$2)</f>
        <v>41.14</v>
      </c>
      <c r="F672" s="194">
        <f>E672*(1+$F$2)</f>
        <v>43.197</v>
      </c>
      <c r="H672" s="46">
        <f>K672+O672+W672+AA672+AE672+AI672+AQ672+AU672+AY672+BC672</f>
        <v>0</v>
      </c>
      <c r="I672" s="59">
        <f>M672+Q672+U672+Y672+AC672+AG672+AK672+AO672+AS672+AW672+BA672+BE672</f>
        <v>0</v>
      </c>
      <c r="K672" s="108" t="n"/>
      <c r="L672" s="190">
        <f>K672*E672</f>
        <v>0</v>
      </c>
      <c r="M672" s="110" t="n"/>
      <c r="N672" s="183">
        <f>M672*F672</f>
        <v>0</v>
      </c>
      <c r="O672" s="108" t="n"/>
      <c r="P672" s="191">
        <f>O672*E672</f>
        <v>0</v>
      </c>
      <c r="Q672" s="112" t="n"/>
      <c r="R672" s="183">
        <f>Q672*F672</f>
        <v>0</v>
      </c>
      <c r="S672" s="108" t="n"/>
      <c r="T672" s="191">
        <f>S672*E672</f>
        <v>0</v>
      </c>
      <c r="U672" s="112" t="n"/>
      <c r="V672" s="183">
        <f>U672*F672</f>
        <v>0</v>
      </c>
      <c r="W672" s="108" t="n"/>
      <c r="X672" s="191">
        <f>W672*E672</f>
        <v>0</v>
      </c>
      <c r="Y672" s="112" t="n"/>
      <c r="Z672" s="183">
        <f>Y672*F672</f>
        <v>0</v>
      </c>
      <c r="AA672" s="108" t="n"/>
      <c r="AB672" s="191">
        <f>AA672*E672</f>
        <v>0</v>
      </c>
      <c r="AC672" s="112" t="n"/>
      <c r="AD672" s="183">
        <f>AC672*F672</f>
        <v>0</v>
      </c>
      <c r="AE672" s="108" t="n"/>
      <c r="AF672" s="191">
        <f>AE672*E672</f>
        <v>0</v>
      </c>
      <c r="AG672" s="112" t="n"/>
      <c r="AH672" s="183">
        <f>AG672*F672</f>
        <v>0</v>
      </c>
      <c r="AI672" s="108" t="n"/>
      <c r="AJ672" s="191">
        <f>AI672*E672</f>
        <v>0</v>
      </c>
      <c r="AK672" s="112" t="n"/>
      <c r="AL672" s="183">
        <f>AK672*F672</f>
        <v>0</v>
      </c>
      <c r="AM672" s="113" t="n"/>
      <c r="AN672" s="192">
        <f>AM672*E672</f>
        <v>0</v>
      </c>
      <c r="AO672" s="115" t="n"/>
      <c r="AP672" s="183">
        <f>AO672*F672</f>
        <v>0</v>
      </c>
      <c r="AQ672" s="113" t="n"/>
      <c r="AR672" s="192">
        <f>AQ672*E672</f>
        <v>0</v>
      </c>
      <c r="AS672" s="115" t="n"/>
      <c r="AT672" s="183">
        <f>AS672*F672</f>
        <v>0</v>
      </c>
      <c r="AU672" s="113" t="n"/>
      <c r="AV672" s="192">
        <f>AU672*E672</f>
        <v>0</v>
      </c>
      <c r="AW672" s="115" t="n"/>
      <c r="AX672" s="183">
        <f>AW672*F672</f>
        <v>0</v>
      </c>
      <c r="AY672" s="113" t="n"/>
      <c r="AZ672" s="192">
        <f>AY672*E672</f>
        <v>0</v>
      </c>
      <c r="BA672" s="115" t="n"/>
      <c r="BB672" s="183">
        <f>BA672*F672</f>
        <v>0</v>
      </c>
      <c r="BC672" s="113" t="n"/>
      <c r="BD672" s="192">
        <f>BC672*E672</f>
        <v>0</v>
      </c>
      <c r="BE672" s="115" t="n"/>
      <c r="BF672" s="183">
        <f>BE672*F672</f>
        <v>0</v>
      </c>
    </row>
    <row r="673" ht="56.4" customHeight="1">
      <c r="A673" s="19" t="inlineStr">
        <is>
          <t>08.037.0620</t>
        </is>
      </c>
      <c r="B673" s="15" t="inlineStr">
        <is>
          <t>כבלים חסיני אש מסוג FE180 E90 NHXH בחתך 5X6 ממ"ר, כדוגמת "ארכה" או ש"ע, קבועים למבנה מונחים על סולמות או בתעלות או מושחלים בצינורות, לרבות חיבור בשני הקצוות</t>
        </is>
      </c>
      <c r="C673" s="14" t="inlineStr">
        <is>
          <t>מ'</t>
        </is>
      </c>
      <c r="D673" s="193" t="n">
        <v>59.4</v>
      </c>
      <c r="E673" s="180">
        <f>D673*(1-$E$2)</f>
        <v>50.489999999999995</v>
      </c>
      <c r="F673" s="194">
        <f>E673*(1+$F$2)</f>
        <v>53.0145</v>
      </c>
      <c r="H673" s="46">
        <f>K673+O673+W673+AA673+AE673+AI673+AQ673+AU673+AY673+BC673</f>
        <v>0</v>
      </c>
      <c r="I673" s="59">
        <f>M673+Q673+U673+Y673+AC673+AG673+AK673+AO673+AS673+AW673+BA673+BE673</f>
        <v>0</v>
      </c>
      <c r="K673" s="108" t="n"/>
      <c r="L673" s="190">
        <f>K673*E673</f>
        <v>0</v>
      </c>
      <c r="M673" s="110" t="n"/>
      <c r="N673" s="183">
        <f>M673*F673</f>
        <v>0</v>
      </c>
      <c r="O673" s="108" t="n"/>
      <c r="P673" s="191">
        <f>O673*E673</f>
        <v>0</v>
      </c>
      <c r="Q673" s="112" t="n"/>
      <c r="R673" s="183">
        <f>Q673*F673</f>
        <v>0</v>
      </c>
      <c r="S673" s="108" t="n"/>
      <c r="T673" s="191">
        <f>S673*E673</f>
        <v>0</v>
      </c>
      <c r="U673" s="112" t="n"/>
      <c r="V673" s="183">
        <f>U673*F673</f>
        <v>0</v>
      </c>
      <c r="W673" s="108" t="n"/>
      <c r="X673" s="191">
        <f>W673*E673</f>
        <v>0</v>
      </c>
      <c r="Y673" s="112" t="n"/>
      <c r="Z673" s="183">
        <f>Y673*F673</f>
        <v>0</v>
      </c>
      <c r="AA673" s="108" t="n"/>
      <c r="AB673" s="191">
        <f>AA673*E673</f>
        <v>0</v>
      </c>
      <c r="AC673" s="112" t="n"/>
      <c r="AD673" s="183">
        <f>AC673*F673</f>
        <v>0</v>
      </c>
      <c r="AE673" s="108" t="n"/>
      <c r="AF673" s="191">
        <f>AE673*E673</f>
        <v>0</v>
      </c>
      <c r="AG673" s="112" t="n"/>
      <c r="AH673" s="183">
        <f>AG673*F673</f>
        <v>0</v>
      </c>
      <c r="AI673" s="108" t="n"/>
      <c r="AJ673" s="191">
        <f>AI673*E673</f>
        <v>0</v>
      </c>
      <c r="AK673" s="112" t="n"/>
      <c r="AL673" s="183">
        <f>AK673*F673</f>
        <v>0</v>
      </c>
      <c r="AM673" s="113" t="n"/>
      <c r="AN673" s="192">
        <f>AM673*E673</f>
        <v>0</v>
      </c>
      <c r="AO673" s="115" t="n"/>
      <c r="AP673" s="183">
        <f>AO673*F673</f>
        <v>0</v>
      </c>
      <c r="AQ673" s="113" t="n"/>
      <c r="AR673" s="192">
        <f>AQ673*E673</f>
        <v>0</v>
      </c>
      <c r="AS673" s="115" t="n"/>
      <c r="AT673" s="183">
        <f>AS673*F673</f>
        <v>0</v>
      </c>
      <c r="AU673" s="113" t="n"/>
      <c r="AV673" s="192">
        <f>AU673*E673</f>
        <v>0</v>
      </c>
      <c r="AW673" s="115" t="n"/>
      <c r="AX673" s="183">
        <f>AW673*F673</f>
        <v>0</v>
      </c>
      <c r="AY673" s="113" t="n"/>
      <c r="AZ673" s="192">
        <f>AY673*E673</f>
        <v>0</v>
      </c>
      <c r="BA673" s="115" t="n"/>
      <c r="BB673" s="183">
        <f>BA673*F673</f>
        <v>0</v>
      </c>
      <c r="BC673" s="113" t="n"/>
      <c r="BD673" s="192">
        <f>BC673*E673</f>
        <v>0</v>
      </c>
      <c r="BE673" s="115" t="n"/>
      <c r="BF673" s="183">
        <f>BE673*F673</f>
        <v>0</v>
      </c>
    </row>
    <row r="674" ht="56.4" customHeight="1">
      <c r="A674" s="19" t="inlineStr">
        <is>
          <t>08.037.0622</t>
        </is>
      </c>
      <c r="B674" s="15" t="inlineStr">
        <is>
          <t>כבלים חסיני אש מסוג FE180 E90 NHXH בחתך 3X10 ממ"ר, כדוגמת "ארכה" או ש"ע, קבועים למבנה מונחים על סולמות או בתעלות או מושחלים בצינורות, לרבות חיבור בשני הקצוות</t>
        </is>
      </c>
      <c r="C674" s="14" t="inlineStr">
        <is>
          <t>מ'</t>
        </is>
      </c>
      <c r="D674" s="193" t="n">
        <v>60.5</v>
      </c>
      <c r="E674" s="180">
        <f>D674*(1-$E$2)</f>
        <v>51.425</v>
      </c>
      <c r="F674" s="194">
        <f>E674*(1+$F$2)</f>
        <v>53.996249999999996</v>
      </c>
      <c r="H674" s="46">
        <f>K674+O674+W674+AA674+AE674+AI674+AQ674+AU674+AY674+BC674</f>
        <v>0</v>
      </c>
      <c r="I674" s="59">
        <f>M674+Q674+U674+Y674+AC674+AG674+AK674+AO674+AS674+AW674+BA674+BE674</f>
        <v>0</v>
      </c>
      <c r="K674" s="108" t="n"/>
      <c r="L674" s="190">
        <f>K674*E674</f>
        <v>0</v>
      </c>
      <c r="M674" s="110" t="n"/>
      <c r="N674" s="183">
        <f>M674*F674</f>
        <v>0</v>
      </c>
      <c r="O674" s="108" t="n"/>
      <c r="P674" s="191">
        <f>O674*E674</f>
        <v>0</v>
      </c>
      <c r="Q674" s="112" t="n"/>
      <c r="R674" s="183">
        <f>Q674*F674</f>
        <v>0</v>
      </c>
      <c r="S674" s="108" t="n"/>
      <c r="T674" s="191">
        <f>S674*E674</f>
        <v>0</v>
      </c>
      <c r="U674" s="112" t="n"/>
      <c r="V674" s="183">
        <f>U674*F674</f>
        <v>0</v>
      </c>
      <c r="W674" s="108" t="n"/>
      <c r="X674" s="191">
        <f>W674*E674</f>
        <v>0</v>
      </c>
      <c r="Y674" s="112" t="n"/>
      <c r="Z674" s="183">
        <f>Y674*F674</f>
        <v>0</v>
      </c>
      <c r="AA674" s="108" t="n"/>
      <c r="AB674" s="191">
        <f>AA674*E674</f>
        <v>0</v>
      </c>
      <c r="AC674" s="112" t="n"/>
      <c r="AD674" s="183">
        <f>AC674*F674</f>
        <v>0</v>
      </c>
      <c r="AE674" s="108" t="n"/>
      <c r="AF674" s="191">
        <f>AE674*E674</f>
        <v>0</v>
      </c>
      <c r="AG674" s="112" t="n"/>
      <c r="AH674" s="183">
        <f>AG674*F674</f>
        <v>0</v>
      </c>
      <c r="AI674" s="108" t="n"/>
      <c r="AJ674" s="191">
        <f>AI674*E674</f>
        <v>0</v>
      </c>
      <c r="AK674" s="112" t="n"/>
      <c r="AL674" s="183">
        <f>AK674*F674</f>
        <v>0</v>
      </c>
      <c r="AM674" s="113" t="n"/>
      <c r="AN674" s="192">
        <f>AM674*E674</f>
        <v>0</v>
      </c>
      <c r="AO674" s="115" t="n"/>
      <c r="AP674" s="183">
        <f>AO674*F674</f>
        <v>0</v>
      </c>
      <c r="AQ674" s="113" t="n"/>
      <c r="AR674" s="192">
        <f>AQ674*E674</f>
        <v>0</v>
      </c>
      <c r="AS674" s="115" t="n"/>
      <c r="AT674" s="183">
        <f>AS674*F674</f>
        <v>0</v>
      </c>
      <c r="AU674" s="113" t="n"/>
      <c r="AV674" s="192">
        <f>AU674*E674</f>
        <v>0</v>
      </c>
      <c r="AW674" s="115" t="n"/>
      <c r="AX674" s="183">
        <f>AW674*F674</f>
        <v>0</v>
      </c>
      <c r="AY674" s="113" t="n"/>
      <c r="AZ674" s="192">
        <f>AY674*E674</f>
        <v>0</v>
      </c>
      <c r="BA674" s="115" t="n"/>
      <c r="BB674" s="183">
        <f>BA674*F674</f>
        <v>0</v>
      </c>
      <c r="BC674" s="113" t="n"/>
      <c r="BD674" s="192">
        <f>BC674*E674</f>
        <v>0</v>
      </c>
      <c r="BE674" s="115" t="n"/>
      <c r="BF674" s="183">
        <f>BE674*F674</f>
        <v>0</v>
      </c>
    </row>
    <row r="675" ht="56.4" customHeight="1">
      <c r="A675" s="19" t="inlineStr">
        <is>
          <t>08.037.0625</t>
        </is>
      </c>
      <c r="B675" s="15" t="inlineStr">
        <is>
          <t>כבלים חסיני אש מסוג FE180 E90 NHXH בחתך 4X10 ממ"ר, כדוגמת "ארכה" או ש"ע, קבועים למבנה מונחים על סולמות או בתעלות או מושחלים בצינורות, לרבות חיבור בשני הקצוות</t>
        </is>
      </c>
      <c r="C675" s="14" t="inlineStr">
        <is>
          <t>מ'</t>
        </is>
      </c>
      <c r="D675" s="193" t="n">
        <v>70</v>
      </c>
      <c r="E675" s="180">
        <f>D675*(1-$E$2)</f>
        <v>59.5</v>
      </c>
      <c r="F675" s="194">
        <f>E675*(1+$F$2)</f>
        <v>62.475</v>
      </c>
      <c r="H675" s="46">
        <f>K675+O675+W675+AA675+AE675+AI675+AQ675+AU675+AY675+BC675</f>
        <v>0</v>
      </c>
      <c r="I675" s="59">
        <f>M675+Q675+U675+Y675+AC675+AG675+AK675+AO675+AS675+AW675+BA675+BE675</f>
        <v>0</v>
      </c>
      <c r="K675" s="108" t="n"/>
      <c r="L675" s="190">
        <f>K675*E675</f>
        <v>0</v>
      </c>
      <c r="M675" s="110" t="n"/>
      <c r="N675" s="183">
        <f>M675*F675</f>
        <v>0</v>
      </c>
      <c r="O675" s="108" t="n"/>
      <c r="P675" s="191">
        <f>O675*E675</f>
        <v>0</v>
      </c>
      <c r="Q675" s="112" t="n"/>
      <c r="R675" s="183">
        <f>Q675*F675</f>
        <v>0</v>
      </c>
      <c r="S675" s="108" t="n"/>
      <c r="T675" s="191">
        <f>S675*E675</f>
        <v>0</v>
      </c>
      <c r="U675" s="112" t="n"/>
      <c r="V675" s="183">
        <f>U675*F675</f>
        <v>0</v>
      </c>
      <c r="W675" s="108" t="n"/>
      <c r="X675" s="191">
        <f>W675*E675</f>
        <v>0</v>
      </c>
      <c r="Y675" s="112" t="n"/>
      <c r="Z675" s="183">
        <f>Y675*F675</f>
        <v>0</v>
      </c>
      <c r="AA675" s="108" t="n"/>
      <c r="AB675" s="191">
        <f>AA675*E675</f>
        <v>0</v>
      </c>
      <c r="AC675" s="112" t="n"/>
      <c r="AD675" s="183">
        <f>AC675*F675</f>
        <v>0</v>
      </c>
      <c r="AE675" s="108" t="n"/>
      <c r="AF675" s="191">
        <f>AE675*E675</f>
        <v>0</v>
      </c>
      <c r="AG675" s="112" t="n"/>
      <c r="AH675" s="183">
        <f>AG675*F675</f>
        <v>0</v>
      </c>
      <c r="AI675" s="108" t="n"/>
      <c r="AJ675" s="191">
        <f>AI675*E675</f>
        <v>0</v>
      </c>
      <c r="AK675" s="112" t="n"/>
      <c r="AL675" s="183">
        <f>AK675*F675</f>
        <v>0</v>
      </c>
      <c r="AM675" s="113" t="n"/>
      <c r="AN675" s="192">
        <f>AM675*E675</f>
        <v>0</v>
      </c>
      <c r="AO675" s="115" t="n"/>
      <c r="AP675" s="183">
        <f>AO675*F675</f>
        <v>0</v>
      </c>
      <c r="AQ675" s="113" t="n"/>
      <c r="AR675" s="192">
        <f>AQ675*E675</f>
        <v>0</v>
      </c>
      <c r="AS675" s="115" t="n"/>
      <c r="AT675" s="183">
        <f>AS675*F675</f>
        <v>0</v>
      </c>
      <c r="AU675" s="113" t="n"/>
      <c r="AV675" s="192">
        <f>AU675*E675</f>
        <v>0</v>
      </c>
      <c r="AW675" s="115" t="n"/>
      <c r="AX675" s="183">
        <f>AW675*F675</f>
        <v>0</v>
      </c>
      <c r="AY675" s="113" t="n"/>
      <c r="AZ675" s="192">
        <f>AY675*E675</f>
        <v>0</v>
      </c>
      <c r="BA675" s="115" t="n"/>
      <c r="BB675" s="183">
        <f>BA675*F675</f>
        <v>0</v>
      </c>
      <c r="BC675" s="113" t="n"/>
      <c r="BD675" s="192">
        <f>BC675*E675</f>
        <v>0</v>
      </c>
      <c r="BE675" s="115" t="n"/>
      <c r="BF675" s="183">
        <f>BE675*F675</f>
        <v>0</v>
      </c>
    </row>
    <row r="676" ht="56.4" customHeight="1">
      <c r="A676" s="19" t="inlineStr">
        <is>
          <t>08.037.0630</t>
        </is>
      </c>
      <c r="B676" s="15" t="inlineStr">
        <is>
          <t>כבלים חסיני אש מסוג FE180 E90 NHXH בחתך 5X10 ממ"ר, כדוגמת "ארכה" או ש"ע, קבועים למבנה מונחים על סולמות או בתעלות או מושחלים בצינורות, לרבות חיבור בשני הקצוות</t>
        </is>
      </c>
      <c r="C676" s="14" t="inlineStr">
        <is>
          <t>מ'</t>
        </is>
      </c>
      <c r="D676" s="193" t="n">
        <v>80</v>
      </c>
      <c r="E676" s="180">
        <f>D676*(1-$E$2)</f>
        <v>68</v>
      </c>
      <c r="F676" s="194">
        <f>E676*(1+$F$2)</f>
        <v>71.4</v>
      </c>
      <c r="H676" s="46">
        <f>K676+O676+W676+AA676+AE676+AI676+AQ676+AU676+AY676+BC676</f>
        <v>0</v>
      </c>
      <c r="I676" s="59">
        <f>M676+Q676+U676+Y676+AC676+AG676+AK676+AO676+AS676+AW676+BA676+BE676</f>
        <v>0</v>
      </c>
      <c r="K676" s="108" t="n"/>
      <c r="L676" s="190">
        <f>K676*E676</f>
        <v>0</v>
      </c>
      <c r="M676" s="110" t="n"/>
      <c r="N676" s="183">
        <f>M676*F676</f>
        <v>0</v>
      </c>
      <c r="O676" s="108" t="n"/>
      <c r="P676" s="191">
        <f>O676*E676</f>
        <v>0</v>
      </c>
      <c r="Q676" s="112" t="n"/>
      <c r="R676" s="183">
        <f>Q676*F676</f>
        <v>0</v>
      </c>
      <c r="S676" s="108" t="n"/>
      <c r="T676" s="191">
        <f>S676*E676</f>
        <v>0</v>
      </c>
      <c r="U676" s="112" t="n"/>
      <c r="V676" s="183">
        <f>U676*F676</f>
        <v>0</v>
      </c>
      <c r="W676" s="108" t="n"/>
      <c r="X676" s="191">
        <f>W676*E676</f>
        <v>0</v>
      </c>
      <c r="Y676" s="112" t="n"/>
      <c r="Z676" s="183">
        <f>Y676*F676</f>
        <v>0</v>
      </c>
      <c r="AA676" s="108" t="n"/>
      <c r="AB676" s="191">
        <f>AA676*E676</f>
        <v>0</v>
      </c>
      <c r="AC676" s="112" t="n"/>
      <c r="AD676" s="183">
        <f>AC676*F676</f>
        <v>0</v>
      </c>
      <c r="AE676" s="108" t="n"/>
      <c r="AF676" s="191">
        <f>AE676*E676</f>
        <v>0</v>
      </c>
      <c r="AG676" s="112" t="n"/>
      <c r="AH676" s="183">
        <f>AG676*F676</f>
        <v>0</v>
      </c>
      <c r="AI676" s="108" t="n"/>
      <c r="AJ676" s="191">
        <f>AI676*E676</f>
        <v>0</v>
      </c>
      <c r="AK676" s="112" t="n"/>
      <c r="AL676" s="183">
        <f>AK676*F676</f>
        <v>0</v>
      </c>
      <c r="AM676" s="113" t="n"/>
      <c r="AN676" s="192">
        <f>AM676*E676</f>
        <v>0</v>
      </c>
      <c r="AO676" s="115" t="n"/>
      <c r="AP676" s="183">
        <f>AO676*F676</f>
        <v>0</v>
      </c>
      <c r="AQ676" s="113" t="n"/>
      <c r="AR676" s="192">
        <f>AQ676*E676</f>
        <v>0</v>
      </c>
      <c r="AS676" s="115" t="n"/>
      <c r="AT676" s="183">
        <f>AS676*F676</f>
        <v>0</v>
      </c>
      <c r="AU676" s="113" t="n"/>
      <c r="AV676" s="192">
        <f>AU676*E676</f>
        <v>0</v>
      </c>
      <c r="AW676" s="115" t="n"/>
      <c r="AX676" s="183">
        <f>AW676*F676</f>
        <v>0</v>
      </c>
      <c r="AY676" s="113" t="n"/>
      <c r="AZ676" s="192">
        <f>AY676*E676</f>
        <v>0</v>
      </c>
      <c r="BA676" s="115" t="n"/>
      <c r="BB676" s="183">
        <f>BA676*F676</f>
        <v>0</v>
      </c>
      <c r="BC676" s="113" t="n"/>
      <c r="BD676" s="192">
        <f>BC676*E676</f>
        <v>0</v>
      </c>
      <c r="BE676" s="115" t="n"/>
      <c r="BF676" s="183">
        <f>BE676*F676</f>
        <v>0</v>
      </c>
    </row>
    <row r="677" ht="56.4" customHeight="1">
      <c r="A677" s="19" t="inlineStr">
        <is>
          <t>08.037.0635</t>
        </is>
      </c>
      <c r="B677" s="15" t="inlineStr">
        <is>
          <t>כבלים חסיני אש מסוג FE180 E90 NHXH בחתך 3X16 ממ"ר, כדוגמת "ארכה" או ש"ע, קבועים למבנה מונחים על סולמות או בתעלות או מושחלים בצינורות, לרבות חיבור בשני הקצוות</t>
        </is>
      </c>
      <c r="C677" s="14" t="inlineStr">
        <is>
          <t>מ'</t>
        </is>
      </c>
      <c r="D677" s="193" t="n">
        <v>82</v>
      </c>
      <c r="E677" s="180">
        <f>D677*(1-$E$2)</f>
        <v>69.7</v>
      </c>
      <c r="F677" s="194">
        <f>E677*(1+$F$2)</f>
        <v>73.185</v>
      </c>
      <c r="H677" s="46">
        <f>K677+O677+W677+AA677+AE677+AI677+AQ677+AU677+AY677+BC677</f>
        <v>0</v>
      </c>
      <c r="I677" s="59">
        <f>M677+Q677+U677+Y677+AC677+AG677+AK677+AO677+AS677+AW677+BA677+BE677</f>
        <v>0</v>
      </c>
      <c r="K677" s="108" t="n"/>
      <c r="L677" s="190">
        <f>K677*E677</f>
        <v>0</v>
      </c>
      <c r="M677" s="110" t="n"/>
      <c r="N677" s="183">
        <f>M677*F677</f>
        <v>0</v>
      </c>
      <c r="O677" s="108" t="n"/>
      <c r="P677" s="191">
        <f>O677*E677</f>
        <v>0</v>
      </c>
      <c r="Q677" s="112" t="n"/>
      <c r="R677" s="183">
        <f>Q677*F677</f>
        <v>0</v>
      </c>
      <c r="S677" s="108" t="n"/>
      <c r="T677" s="191">
        <f>S677*E677</f>
        <v>0</v>
      </c>
      <c r="U677" s="112" t="n"/>
      <c r="V677" s="183">
        <f>U677*F677</f>
        <v>0</v>
      </c>
      <c r="W677" s="108" t="n"/>
      <c r="X677" s="191">
        <f>W677*E677</f>
        <v>0</v>
      </c>
      <c r="Y677" s="112" t="n"/>
      <c r="Z677" s="183">
        <f>Y677*F677</f>
        <v>0</v>
      </c>
      <c r="AA677" s="108" t="n"/>
      <c r="AB677" s="191">
        <f>AA677*E677</f>
        <v>0</v>
      </c>
      <c r="AC677" s="112" t="n"/>
      <c r="AD677" s="183">
        <f>AC677*F677</f>
        <v>0</v>
      </c>
      <c r="AE677" s="108" t="n"/>
      <c r="AF677" s="191">
        <f>AE677*E677</f>
        <v>0</v>
      </c>
      <c r="AG677" s="112" t="n"/>
      <c r="AH677" s="183">
        <f>AG677*F677</f>
        <v>0</v>
      </c>
      <c r="AI677" s="108" t="n"/>
      <c r="AJ677" s="191">
        <f>AI677*E677</f>
        <v>0</v>
      </c>
      <c r="AK677" s="112" t="n"/>
      <c r="AL677" s="183">
        <f>AK677*F677</f>
        <v>0</v>
      </c>
      <c r="AM677" s="113" t="n"/>
      <c r="AN677" s="192">
        <f>AM677*E677</f>
        <v>0</v>
      </c>
      <c r="AO677" s="115" t="n"/>
      <c r="AP677" s="183">
        <f>AO677*F677</f>
        <v>0</v>
      </c>
      <c r="AQ677" s="113" t="n"/>
      <c r="AR677" s="192">
        <f>AQ677*E677</f>
        <v>0</v>
      </c>
      <c r="AS677" s="115" t="n"/>
      <c r="AT677" s="183">
        <f>AS677*F677</f>
        <v>0</v>
      </c>
      <c r="AU677" s="113" t="n"/>
      <c r="AV677" s="192">
        <f>AU677*E677</f>
        <v>0</v>
      </c>
      <c r="AW677" s="115" t="n"/>
      <c r="AX677" s="183">
        <f>AW677*F677</f>
        <v>0</v>
      </c>
      <c r="AY677" s="113" t="n"/>
      <c r="AZ677" s="192">
        <f>AY677*E677</f>
        <v>0</v>
      </c>
      <c r="BA677" s="115" t="n"/>
      <c r="BB677" s="183">
        <f>BA677*F677</f>
        <v>0</v>
      </c>
      <c r="BC677" s="113" t="n"/>
      <c r="BD677" s="192">
        <f>BC677*E677</f>
        <v>0</v>
      </c>
      <c r="BE677" s="115" t="n"/>
      <c r="BF677" s="183">
        <f>BE677*F677</f>
        <v>0</v>
      </c>
    </row>
    <row r="678" ht="56.4" customHeight="1">
      <c r="A678" s="19" t="inlineStr">
        <is>
          <t>08.037.0640</t>
        </is>
      </c>
      <c r="B678" s="15" t="inlineStr">
        <is>
          <t>כבלים חסיני אש מסוג FE180 E90 NHXH בחתך 4X16 ממ"ר, כדוגמת "ארכה" או ש"ע, קבועים למבנה מונחים על סולמות או בתעלות או מושחלים בצינורות, לרבות חיבור בשני הקצוות</t>
        </is>
      </c>
      <c r="C678" s="14" t="inlineStr">
        <is>
          <t>מ'</t>
        </is>
      </c>
      <c r="D678" s="193" t="n">
        <v>95</v>
      </c>
      <c r="E678" s="180">
        <f>D678*(1-$E$2)</f>
        <v>80.75</v>
      </c>
      <c r="F678" s="194">
        <f>E678*(1+$F$2)</f>
        <v>84.78750000000001</v>
      </c>
      <c r="H678" s="46">
        <f>K678+O678+W678+AA678+AE678+AI678+AQ678+AU678+AY678+BC678</f>
        <v>0</v>
      </c>
      <c r="I678" s="59">
        <f>M678+Q678+U678+Y678+AC678+AG678+AK678+AO678+AS678+AW678+BA678+BE678</f>
        <v>0</v>
      </c>
      <c r="K678" s="108" t="n"/>
      <c r="L678" s="190">
        <f>K678*E678</f>
        <v>0</v>
      </c>
      <c r="M678" s="110" t="n"/>
      <c r="N678" s="183">
        <f>M678*F678</f>
        <v>0</v>
      </c>
      <c r="O678" s="108" t="n"/>
      <c r="P678" s="191">
        <f>O678*E678</f>
        <v>0</v>
      </c>
      <c r="Q678" s="112" t="n"/>
      <c r="R678" s="183">
        <f>Q678*F678</f>
        <v>0</v>
      </c>
      <c r="S678" s="108" t="n"/>
      <c r="T678" s="191">
        <f>S678*E678</f>
        <v>0</v>
      </c>
      <c r="U678" s="112" t="n"/>
      <c r="V678" s="183">
        <f>U678*F678</f>
        <v>0</v>
      </c>
      <c r="W678" s="108" t="n"/>
      <c r="X678" s="191">
        <f>W678*E678</f>
        <v>0</v>
      </c>
      <c r="Y678" s="112" t="n"/>
      <c r="Z678" s="183">
        <f>Y678*F678</f>
        <v>0</v>
      </c>
      <c r="AA678" s="108" t="n"/>
      <c r="AB678" s="191">
        <f>AA678*E678</f>
        <v>0</v>
      </c>
      <c r="AC678" s="112" t="n"/>
      <c r="AD678" s="183">
        <f>AC678*F678</f>
        <v>0</v>
      </c>
      <c r="AE678" s="108" t="n"/>
      <c r="AF678" s="191">
        <f>AE678*E678</f>
        <v>0</v>
      </c>
      <c r="AG678" s="112" t="n"/>
      <c r="AH678" s="183">
        <f>AG678*F678</f>
        <v>0</v>
      </c>
      <c r="AI678" s="108" t="n"/>
      <c r="AJ678" s="191">
        <f>AI678*E678</f>
        <v>0</v>
      </c>
      <c r="AK678" s="112" t="n"/>
      <c r="AL678" s="183">
        <f>AK678*F678</f>
        <v>0</v>
      </c>
      <c r="AM678" s="113" t="n"/>
      <c r="AN678" s="192">
        <f>AM678*E678</f>
        <v>0</v>
      </c>
      <c r="AO678" s="115" t="n"/>
      <c r="AP678" s="183">
        <f>AO678*F678</f>
        <v>0</v>
      </c>
      <c r="AQ678" s="113" t="n"/>
      <c r="AR678" s="192">
        <f>AQ678*E678</f>
        <v>0</v>
      </c>
      <c r="AS678" s="115" t="n"/>
      <c r="AT678" s="183">
        <f>AS678*F678</f>
        <v>0</v>
      </c>
      <c r="AU678" s="113" t="n"/>
      <c r="AV678" s="192">
        <f>AU678*E678</f>
        <v>0</v>
      </c>
      <c r="AW678" s="115" t="n"/>
      <c r="AX678" s="183">
        <f>AW678*F678</f>
        <v>0</v>
      </c>
      <c r="AY678" s="113" t="n"/>
      <c r="AZ678" s="192">
        <f>AY678*E678</f>
        <v>0</v>
      </c>
      <c r="BA678" s="115" t="n"/>
      <c r="BB678" s="183">
        <f>BA678*F678</f>
        <v>0</v>
      </c>
      <c r="BC678" s="113" t="n"/>
      <c r="BD678" s="192">
        <f>BC678*E678</f>
        <v>0</v>
      </c>
      <c r="BE678" s="115" t="n"/>
      <c r="BF678" s="183">
        <f>BE678*F678</f>
        <v>0</v>
      </c>
    </row>
    <row r="679" ht="56.4" customHeight="1">
      <c r="A679" s="19" t="inlineStr">
        <is>
          <t>08.037.0650</t>
        </is>
      </c>
      <c r="B679" s="15" t="inlineStr">
        <is>
          <t>כבלים חסיני אש מסוג FE180 E90 NHXH בחתך 5X16 ממ"ר, כדוגמת "ארכה" או ש"ע, קבועים למבנה מונחים על סולמות או בתעלות או מושחלים בצינורות, לרבות חיבור בשני הקצוות</t>
        </is>
      </c>
      <c r="C679" s="14" t="inlineStr">
        <is>
          <t>מ'</t>
        </is>
      </c>
      <c r="D679" s="193" t="n">
        <v>111</v>
      </c>
      <c r="E679" s="180">
        <f>D679*(1-$E$2)</f>
        <v>94.35</v>
      </c>
      <c r="F679" s="194">
        <f>E679*(1+$F$2)</f>
        <v>99.0675</v>
      </c>
      <c r="H679" s="46">
        <f>K679+O679+W679+AA679+AE679+AI679+AQ679+AU679+AY679+BC679</f>
        <v>0</v>
      </c>
      <c r="I679" s="59">
        <f>M679+Q679+U679+Y679+AC679+AG679+AK679+AO679+AS679+AW679+BA679+BE679</f>
        <v>0</v>
      </c>
      <c r="K679" s="108" t="n"/>
      <c r="L679" s="190">
        <f>K679*E679</f>
        <v>0</v>
      </c>
      <c r="M679" s="110" t="n"/>
      <c r="N679" s="183">
        <f>M679*F679</f>
        <v>0</v>
      </c>
      <c r="O679" s="108" t="n"/>
      <c r="P679" s="191">
        <f>O679*E679</f>
        <v>0</v>
      </c>
      <c r="Q679" s="112" t="n"/>
      <c r="R679" s="183">
        <f>Q679*F679</f>
        <v>0</v>
      </c>
      <c r="S679" s="108" t="n"/>
      <c r="T679" s="191">
        <f>S679*E679</f>
        <v>0</v>
      </c>
      <c r="U679" s="112" t="n"/>
      <c r="V679" s="183">
        <f>U679*F679</f>
        <v>0</v>
      </c>
      <c r="W679" s="108" t="n"/>
      <c r="X679" s="191">
        <f>W679*E679</f>
        <v>0</v>
      </c>
      <c r="Y679" s="112" t="n"/>
      <c r="Z679" s="183">
        <f>Y679*F679</f>
        <v>0</v>
      </c>
      <c r="AA679" s="108" t="n"/>
      <c r="AB679" s="191">
        <f>AA679*E679</f>
        <v>0</v>
      </c>
      <c r="AC679" s="112" t="n"/>
      <c r="AD679" s="183">
        <f>AC679*F679</f>
        <v>0</v>
      </c>
      <c r="AE679" s="108" t="n"/>
      <c r="AF679" s="191">
        <f>AE679*E679</f>
        <v>0</v>
      </c>
      <c r="AG679" s="112" t="n"/>
      <c r="AH679" s="183">
        <f>AG679*F679</f>
        <v>0</v>
      </c>
      <c r="AI679" s="108" t="n"/>
      <c r="AJ679" s="191">
        <f>AI679*E679</f>
        <v>0</v>
      </c>
      <c r="AK679" s="112" t="n"/>
      <c r="AL679" s="183">
        <f>AK679*F679</f>
        <v>0</v>
      </c>
      <c r="AM679" s="113" t="n"/>
      <c r="AN679" s="192">
        <f>AM679*E679</f>
        <v>0</v>
      </c>
      <c r="AO679" s="115" t="n"/>
      <c r="AP679" s="183">
        <f>AO679*F679</f>
        <v>0</v>
      </c>
      <c r="AQ679" s="113" t="n"/>
      <c r="AR679" s="192">
        <f>AQ679*E679</f>
        <v>0</v>
      </c>
      <c r="AS679" s="115" t="n"/>
      <c r="AT679" s="183">
        <f>AS679*F679</f>
        <v>0</v>
      </c>
      <c r="AU679" s="113" t="n"/>
      <c r="AV679" s="192">
        <f>AU679*E679</f>
        <v>0</v>
      </c>
      <c r="AW679" s="115" t="n"/>
      <c r="AX679" s="183">
        <f>AW679*F679</f>
        <v>0</v>
      </c>
      <c r="AY679" s="113" t="n"/>
      <c r="AZ679" s="192">
        <f>AY679*E679</f>
        <v>0</v>
      </c>
      <c r="BA679" s="115" t="n"/>
      <c r="BB679" s="183">
        <f>BA679*F679</f>
        <v>0</v>
      </c>
      <c r="BC679" s="113" t="n"/>
      <c r="BD679" s="192">
        <f>BC679*E679</f>
        <v>0</v>
      </c>
      <c r="BE679" s="115" t="n"/>
      <c r="BF679" s="183">
        <f>BE679*F679</f>
        <v>0</v>
      </c>
    </row>
    <row r="680" ht="56.4" customHeight="1">
      <c r="A680" s="19" t="inlineStr">
        <is>
          <t>08.037.0660</t>
        </is>
      </c>
      <c r="B680" s="15" t="inlineStr">
        <is>
          <t>כבלים חסיני אש מסוג FE180 E90 NHXH בחתך 3X25+16 ממ"ר, כדוגמת "ארכה" או ש"ע, קבועים למבנה מונחים על סולמות או בתעלות או מושחלים בצינורות, לרבות חיבור בשני הקצוות</t>
        </is>
      </c>
      <c r="C680" s="14" t="inlineStr">
        <is>
          <t>מ'</t>
        </is>
      </c>
      <c r="D680" s="193" t="n">
        <v>126</v>
      </c>
      <c r="E680" s="180">
        <f>D680*(1-$E$2)</f>
        <v>107.1</v>
      </c>
      <c r="F680" s="194">
        <f>E680*(1+$F$2)</f>
        <v>112.455</v>
      </c>
      <c r="H680" s="46">
        <f>K680+O680+W680+AA680+AE680+AI680+AQ680+AU680+AY680+BC680</f>
        <v>0</v>
      </c>
      <c r="I680" s="59">
        <f>M680+Q680+U680+Y680+AC680+AG680+AK680+AO680+AS680+AW680+BA680+BE680</f>
        <v>0</v>
      </c>
      <c r="K680" s="108" t="n"/>
      <c r="L680" s="190">
        <f>K680*E680</f>
        <v>0</v>
      </c>
      <c r="M680" s="110" t="n"/>
      <c r="N680" s="183">
        <f>M680*F680</f>
        <v>0</v>
      </c>
      <c r="O680" s="108" t="n"/>
      <c r="P680" s="191">
        <f>O680*E680</f>
        <v>0</v>
      </c>
      <c r="Q680" s="112" t="n"/>
      <c r="R680" s="183">
        <f>Q680*F680</f>
        <v>0</v>
      </c>
      <c r="S680" s="108" t="n"/>
      <c r="T680" s="191">
        <f>S680*E680</f>
        <v>0</v>
      </c>
      <c r="U680" s="112" t="n"/>
      <c r="V680" s="183">
        <f>U680*F680</f>
        <v>0</v>
      </c>
      <c r="W680" s="108" t="n"/>
      <c r="X680" s="191">
        <f>W680*E680</f>
        <v>0</v>
      </c>
      <c r="Y680" s="112" t="n"/>
      <c r="Z680" s="183">
        <f>Y680*F680</f>
        <v>0</v>
      </c>
      <c r="AA680" s="108" t="n"/>
      <c r="AB680" s="191">
        <f>AA680*E680</f>
        <v>0</v>
      </c>
      <c r="AC680" s="112" t="n"/>
      <c r="AD680" s="183">
        <f>AC680*F680</f>
        <v>0</v>
      </c>
      <c r="AE680" s="108" t="n"/>
      <c r="AF680" s="191">
        <f>AE680*E680</f>
        <v>0</v>
      </c>
      <c r="AG680" s="112" t="n"/>
      <c r="AH680" s="183">
        <f>AG680*F680</f>
        <v>0</v>
      </c>
      <c r="AI680" s="108" t="n"/>
      <c r="AJ680" s="191">
        <f>AI680*E680</f>
        <v>0</v>
      </c>
      <c r="AK680" s="112" t="n"/>
      <c r="AL680" s="183">
        <f>AK680*F680</f>
        <v>0</v>
      </c>
      <c r="AM680" s="113" t="n"/>
      <c r="AN680" s="192">
        <f>AM680*E680</f>
        <v>0</v>
      </c>
      <c r="AO680" s="115" t="n"/>
      <c r="AP680" s="183">
        <f>AO680*F680</f>
        <v>0</v>
      </c>
      <c r="AQ680" s="113" t="n"/>
      <c r="AR680" s="192">
        <f>AQ680*E680</f>
        <v>0</v>
      </c>
      <c r="AS680" s="115" t="n"/>
      <c r="AT680" s="183">
        <f>AS680*F680</f>
        <v>0</v>
      </c>
      <c r="AU680" s="113" t="n"/>
      <c r="AV680" s="192">
        <f>AU680*E680</f>
        <v>0</v>
      </c>
      <c r="AW680" s="115" t="n"/>
      <c r="AX680" s="183">
        <f>AW680*F680</f>
        <v>0</v>
      </c>
      <c r="AY680" s="113" t="n"/>
      <c r="AZ680" s="192">
        <f>AY680*E680</f>
        <v>0</v>
      </c>
      <c r="BA680" s="115" t="n"/>
      <c r="BB680" s="183">
        <f>BA680*F680</f>
        <v>0</v>
      </c>
      <c r="BC680" s="113" t="n"/>
      <c r="BD680" s="192">
        <f>BC680*E680</f>
        <v>0</v>
      </c>
      <c r="BE680" s="115" t="n"/>
      <c r="BF680" s="183">
        <f>BE680*F680</f>
        <v>0</v>
      </c>
    </row>
    <row r="681" ht="56.4" customHeight="1">
      <c r="A681" s="19" t="inlineStr">
        <is>
          <t>08.037.0670</t>
        </is>
      </c>
      <c r="B681" s="15" t="inlineStr">
        <is>
          <t>כבלים חסיני אש מסוג FE180 E90 NHXH בחתך 4X25 ממ"ר, כדוגמת "ארכה" או ש"ע, קבועים למבנה מונחים על סולמות או בתעלות או מושחלים בצינורות, לרבות חיבור בשני הקצוות</t>
        </is>
      </c>
      <c r="C681" s="14" t="inlineStr">
        <is>
          <t>מ'</t>
        </is>
      </c>
      <c r="D681" s="193" t="n">
        <v>131</v>
      </c>
      <c r="E681" s="180">
        <f>D681*(1-$E$2)</f>
        <v>111.35</v>
      </c>
      <c r="F681" s="194">
        <f>E681*(1+$F$2)</f>
        <v>116.9175</v>
      </c>
      <c r="H681" s="46">
        <f>K681+O681+W681+AA681+AE681+AI681+AQ681+AU681+AY681+BC681</f>
        <v>0</v>
      </c>
      <c r="I681" s="59">
        <f>M681+Q681+U681+Y681+AC681+AG681+AK681+AO681+AS681+AW681+BA681+BE681</f>
        <v>0</v>
      </c>
      <c r="K681" s="108" t="n"/>
      <c r="L681" s="190">
        <f>K681*E681</f>
        <v>0</v>
      </c>
      <c r="M681" s="110" t="n"/>
      <c r="N681" s="183">
        <f>M681*F681</f>
        <v>0</v>
      </c>
      <c r="O681" s="108" t="n"/>
      <c r="P681" s="191">
        <f>O681*E681</f>
        <v>0</v>
      </c>
      <c r="Q681" s="112" t="n"/>
      <c r="R681" s="183">
        <f>Q681*F681</f>
        <v>0</v>
      </c>
      <c r="S681" s="108" t="n"/>
      <c r="T681" s="191">
        <f>S681*E681</f>
        <v>0</v>
      </c>
      <c r="U681" s="112" t="n"/>
      <c r="V681" s="183">
        <f>U681*F681</f>
        <v>0</v>
      </c>
      <c r="W681" s="108" t="n"/>
      <c r="X681" s="191">
        <f>W681*E681</f>
        <v>0</v>
      </c>
      <c r="Y681" s="112" t="n"/>
      <c r="Z681" s="183">
        <f>Y681*F681</f>
        <v>0</v>
      </c>
      <c r="AA681" s="108" t="n"/>
      <c r="AB681" s="191">
        <f>AA681*E681</f>
        <v>0</v>
      </c>
      <c r="AC681" s="112" t="n"/>
      <c r="AD681" s="183">
        <f>AC681*F681</f>
        <v>0</v>
      </c>
      <c r="AE681" s="108" t="n"/>
      <c r="AF681" s="191">
        <f>AE681*E681</f>
        <v>0</v>
      </c>
      <c r="AG681" s="112" t="n"/>
      <c r="AH681" s="183">
        <f>AG681*F681</f>
        <v>0</v>
      </c>
      <c r="AI681" s="108" t="n"/>
      <c r="AJ681" s="191">
        <f>AI681*E681</f>
        <v>0</v>
      </c>
      <c r="AK681" s="112" t="n"/>
      <c r="AL681" s="183">
        <f>AK681*F681</f>
        <v>0</v>
      </c>
      <c r="AM681" s="113" t="n"/>
      <c r="AN681" s="192">
        <f>AM681*E681</f>
        <v>0</v>
      </c>
      <c r="AO681" s="115" t="n"/>
      <c r="AP681" s="183">
        <f>AO681*F681</f>
        <v>0</v>
      </c>
      <c r="AQ681" s="113" t="n"/>
      <c r="AR681" s="192">
        <f>AQ681*E681</f>
        <v>0</v>
      </c>
      <c r="AS681" s="115" t="n"/>
      <c r="AT681" s="183">
        <f>AS681*F681</f>
        <v>0</v>
      </c>
      <c r="AU681" s="113" t="n"/>
      <c r="AV681" s="192">
        <f>AU681*E681</f>
        <v>0</v>
      </c>
      <c r="AW681" s="115" t="n"/>
      <c r="AX681" s="183">
        <f>AW681*F681</f>
        <v>0</v>
      </c>
      <c r="AY681" s="113" t="n"/>
      <c r="AZ681" s="192">
        <f>AY681*E681</f>
        <v>0</v>
      </c>
      <c r="BA681" s="115" t="n"/>
      <c r="BB681" s="183">
        <f>BA681*F681</f>
        <v>0</v>
      </c>
      <c r="BC681" s="113" t="n"/>
      <c r="BD681" s="192">
        <f>BC681*E681</f>
        <v>0</v>
      </c>
      <c r="BE681" s="115" t="n"/>
      <c r="BF681" s="183">
        <f>BE681*F681</f>
        <v>0</v>
      </c>
    </row>
    <row r="682" ht="56.4" customHeight="1">
      <c r="A682" s="19" t="inlineStr">
        <is>
          <t>08.037.0680</t>
        </is>
      </c>
      <c r="B682" s="15" t="inlineStr">
        <is>
          <t>כבלים חסיני אש מסוג FE180 E90 NHXH בחתך 3X35+16 ממ"ר, כדוגמת "ארכה" או ש"ע, קבועים למבנה מונחים על סולמות או בתעלות או מושחלים בצינורות, לרבות חיבור בשני הקצוות</t>
        </is>
      </c>
      <c r="C682" s="14" t="inlineStr">
        <is>
          <t>מ'</t>
        </is>
      </c>
      <c r="D682" s="193" t="n">
        <v>159</v>
      </c>
      <c r="E682" s="180">
        <f>D682*(1-$E$2)</f>
        <v>135.15</v>
      </c>
      <c r="F682" s="194">
        <f>E682*(1+$F$2)</f>
        <v>141.9075</v>
      </c>
      <c r="H682" s="46">
        <f>K682+O682+W682+AA682+AE682+AI682+AQ682+AU682+AY682+BC682</f>
        <v>0</v>
      </c>
      <c r="I682" s="59">
        <f>M682+Q682+U682+Y682+AC682+AG682+AK682+AO682+AS682+AW682+BA682+BE682</f>
        <v>0</v>
      </c>
      <c r="K682" s="108" t="n"/>
      <c r="L682" s="190">
        <f>K682*E682</f>
        <v>0</v>
      </c>
      <c r="M682" s="110" t="n"/>
      <c r="N682" s="183">
        <f>M682*F682</f>
        <v>0</v>
      </c>
      <c r="O682" s="108" t="n"/>
      <c r="P682" s="191">
        <f>O682*E682</f>
        <v>0</v>
      </c>
      <c r="Q682" s="112" t="n"/>
      <c r="R682" s="183">
        <f>Q682*F682</f>
        <v>0</v>
      </c>
      <c r="S682" s="108" t="n"/>
      <c r="T682" s="191">
        <f>S682*E682</f>
        <v>0</v>
      </c>
      <c r="U682" s="112" t="n"/>
      <c r="V682" s="183">
        <f>U682*F682</f>
        <v>0</v>
      </c>
      <c r="W682" s="108" t="n"/>
      <c r="X682" s="191">
        <f>W682*E682</f>
        <v>0</v>
      </c>
      <c r="Y682" s="112" t="n"/>
      <c r="Z682" s="183">
        <f>Y682*F682</f>
        <v>0</v>
      </c>
      <c r="AA682" s="108" t="n"/>
      <c r="AB682" s="191">
        <f>AA682*E682</f>
        <v>0</v>
      </c>
      <c r="AC682" s="112" t="n"/>
      <c r="AD682" s="183">
        <f>AC682*F682</f>
        <v>0</v>
      </c>
      <c r="AE682" s="108" t="n"/>
      <c r="AF682" s="191">
        <f>AE682*E682</f>
        <v>0</v>
      </c>
      <c r="AG682" s="112" t="n"/>
      <c r="AH682" s="183">
        <f>AG682*F682</f>
        <v>0</v>
      </c>
      <c r="AI682" s="108" t="n"/>
      <c r="AJ682" s="191">
        <f>AI682*E682</f>
        <v>0</v>
      </c>
      <c r="AK682" s="112" t="n"/>
      <c r="AL682" s="183">
        <f>AK682*F682</f>
        <v>0</v>
      </c>
      <c r="AM682" s="113" t="n"/>
      <c r="AN682" s="192">
        <f>AM682*E682</f>
        <v>0</v>
      </c>
      <c r="AO682" s="115" t="n"/>
      <c r="AP682" s="183">
        <f>AO682*F682</f>
        <v>0</v>
      </c>
      <c r="AQ682" s="113" t="n"/>
      <c r="AR682" s="192">
        <f>AQ682*E682</f>
        <v>0</v>
      </c>
      <c r="AS682" s="115" t="n"/>
      <c r="AT682" s="183">
        <f>AS682*F682</f>
        <v>0</v>
      </c>
      <c r="AU682" s="113" t="n"/>
      <c r="AV682" s="192">
        <f>AU682*E682</f>
        <v>0</v>
      </c>
      <c r="AW682" s="115" t="n"/>
      <c r="AX682" s="183">
        <f>AW682*F682</f>
        <v>0</v>
      </c>
      <c r="AY682" s="113" t="n"/>
      <c r="AZ682" s="192">
        <f>AY682*E682</f>
        <v>0</v>
      </c>
      <c r="BA682" s="115" t="n"/>
      <c r="BB682" s="183">
        <f>BA682*F682</f>
        <v>0</v>
      </c>
      <c r="BC682" s="113" t="n"/>
      <c r="BD682" s="192">
        <f>BC682*E682</f>
        <v>0</v>
      </c>
      <c r="BE682" s="115" t="n"/>
      <c r="BF682" s="183">
        <f>BE682*F682</f>
        <v>0</v>
      </c>
    </row>
    <row r="683" ht="56.4" customHeight="1">
      <c r="A683" s="19" t="inlineStr">
        <is>
          <t>08.037.0690</t>
        </is>
      </c>
      <c r="B683" s="15" t="inlineStr">
        <is>
          <t>כבלים מסוג FE180 E90 NHXH בחתך 4X35 ממ"ר, כדוגמת "ארכה" או ש"ע, קבועים למבנה מונחים על סולמות או בתעלות או מושחלים בצינורות, לרבות חיבור בשני הקצוות</t>
        </is>
      </c>
      <c r="C683" s="14" t="inlineStr">
        <is>
          <t>מ'</t>
        </is>
      </c>
      <c r="D683" s="193" t="n">
        <v>177</v>
      </c>
      <c r="E683" s="180">
        <f>D683*(1-$E$2)</f>
        <v>150.45</v>
      </c>
      <c r="F683" s="194">
        <f>E683*(1+$F$2)</f>
        <v>157.9725</v>
      </c>
      <c r="H683" s="46">
        <f>K683+O683+W683+AA683+AE683+AI683+AQ683+AU683+AY683+BC683</f>
        <v>0</v>
      </c>
      <c r="I683" s="59">
        <f>M683+Q683+U683+Y683+AC683+AG683+AK683+AO683+AS683+AW683+BA683+BE683</f>
        <v>0</v>
      </c>
      <c r="K683" s="108" t="n"/>
      <c r="L683" s="190">
        <f>K683*E683</f>
        <v>0</v>
      </c>
      <c r="M683" s="110" t="n"/>
      <c r="N683" s="183">
        <f>M683*F683</f>
        <v>0</v>
      </c>
      <c r="O683" s="108" t="n"/>
      <c r="P683" s="191">
        <f>O683*E683</f>
        <v>0</v>
      </c>
      <c r="Q683" s="112" t="n"/>
      <c r="R683" s="183">
        <f>Q683*F683</f>
        <v>0</v>
      </c>
      <c r="S683" s="108" t="n"/>
      <c r="T683" s="191">
        <f>S683*E683</f>
        <v>0</v>
      </c>
      <c r="U683" s="112" t="n"/>
      <c r="V683" s="183">
        <f>U683*F683</f>
        <v>0</v>
      </c>
      <c r="W683" s="108" t="n"/>
      <c r="X683" s="191">
        <f>W683*E683</f>
        <v>0</v>
      </c>
      <c r="Y683" s="112" t="n"/>
      <c r="Z683" s="183">
        <f>Y683*F683</f>
        <v>0</v>
      </c>
      <c r="AA683" s="108" t="n"/>
      <c r="AB683" s="191">
        <f>AA683*E683</f>
        <v>0</v>
      </c>
      <c r="AC683" s="112" t="n"/>
      <c r="AD683" s="183">
        <f>AC683*F683</f>
        <v>0</v>
      </c>
      <c r="AE683" s="108" t="n"/>
      <c r="AF683" s="191">
        <f>AE683*E683</f>
        <v>0</v>
      </c>
      <c r="AG683" s="112" t="n"/>
      <c r="AH683" s="183">
        <f>AG683*F683</f>
        <v>0</v>
      </c>
      <c r="AI683" s="108" t="n"/>
      <c r="AJ683" s="191">
        <f>AI683*E683</f>
        <v>0</v>
      </c>
      <c r="AK683" s="112" t="n"/>
      <c r="AL683" s="183">
        <f>AK683*F683</f>
        <v>0</v>
      </c>
      <c r="AM683" s="113" t="n"/>
      <c r="AN683" s="192">
        <f>AM683*E683</f>
        <v>0</v>
      </c>
      <c r="AO683" s="115" t="n"/>
      <c r="AP683" s="183">
        <f>AO683*F683</f>
        <v>0</v>
      </c>
      <c r="AQ683" s="113" t="n"/>
      <c r="AR683" s="192">
        <f>AQ683*E683</f>
        <v>0</v>
      </c>
      <c r="AS683" s="115" t="n"/>
      <c r="AT683" s="183">
        <f>AS683*F683</f>
        <v>0</v>
      </c>
      <c r="AU683" s="113" t="n"/>
      <c r="AV683" s="192">
        <f>AU683*E683</f>
        <v>0</v>
      </c>
      <c r="AW683" s="115" t="n"/>
      <c r="AX683" s="183">
        <f>AW683*F683</f>
        <v>0</v>
      </c>
      <c r="AY683" s="113" t="n"/>
      <c r="AZ683" s="192">
        <f>AY683*E683</f>
        <v>0</v>
      </c>
      <c r="BA683" s="115" t="n"/>
      <c r="BB683" s="183">
        <f>BA683*F683</f>
        <v>0</v>
      </c>
      <c r="BC683" s="113" t="n"/>
      <c r="BD683" s="192">
        <f>BC683*E683</f>
        <v>0</v>
      </c>
      <c r="BE683" s="115" t="n"/>
      <c r="BF683" s="183">
        <f>BE683*F683</f>
        <v>0</v>
      </c>
    </row>
    <row r="684" ht="56.4" customHeight="1">
      <c r="A684" s="19" t="inlineStr">
        <is>
          <t>08.037.0700</t>
        </is>
      </c>
      <c r="B684" s="15" t="inlineStr">
        <is>
          <t>כבלים חסיני אש מסוג FE180 E90 NHXH בחתך 3X50+25 ממ"ר, כדוגמת "ארכה" או ש"ע, קבועים למבנה מונחים על סולמות או בתעלות או מושחלים בצינורות, לרבות חיבור בשני הקצוות</t>
        </is>
      </c>
      <c r="C684" s="14" t="inlineStr">
        <is>
          <t>מ'</t>
        </is>
      </c>
      <c r="D684" s="193" t="n">
        <v>205</v>
      </c>
      <c r="E684" s="180">
        <f>D684*(1-$E$2)</f>
        <v>174.25</v>
      </c>
      <c r="F684" s="194">
        <f>E684*(1+$F$2)</f>
        <v>182.9625</v>
      </c>
      <c r="H684" s="46">
        <f>K684+O684+W684+AA684+AE684+AI684+AQ684+AU684+AY684+BC684</f>
        <v>0</v>
      </c>
      <c r="I684" s="59">
        <f>M684+Q684+U684+Y684+AC684+AG684+AK684+AO684+AS684+AW684+BA684+BE684</f>
        <v>0</v>
      </c>
      <c r="K684" s="108" t="n"/>
      <c r="L684" s="190">
        <f>K684*E684</f>
        <v>0</v>
      </c>
      <c r="M684" s="110" t="n"/>
      <c r="N684" s="183">
        <f>M684*F684</f>
        <v>0</v>
      </c>
      <c r="O684" s="108" t="n"/>
      <c r="P684" s="191">
        <f>O684*E684</f>
        <v>0</v>
      </c>
      <c r="Q684" s="112" t="n"/>
      <c r="R684" s="183">
        <f>Q684*F684</f>
        <v>0</v>
      </c>
      <c r="S684" s="108" t="n"/>
      <c r="T684" s="191">
        <f>S684*E684</f>
        <v>0</v>
      </c>
      <c r="U684" s="112" t="n"/>
      <c r="V684" s="183">
        <f>U684*F684</f>
        <v>0</v>
      </c>
      <c r="W684" s="108" t="n"/>
      <c r="X684" s="191">
        <f>W684*E684</f>
        <v>0</v>
      </c>
      <c r="Y684" s="112" t="n"/>
      <c r="Z684" s="183">
        <f>Y684*F684</f>
        <v>0</v>
      </c>
      <c r="AA684" s="108" t="n"/>
      <c r="AB684" s="191">
        <f>AA684*E684</f>
        <v>0</v>
      </c>
      <c r="AC684" s="112" t="n"/>
      <c r="AD684" s="183">
        <f>AC684*F684</f>
        <v>0</v>
      </c>
      <c r="AE684" s="108" t="n"/>
      <c r="AF684" s="191">
        <f>AE684*E684</f>
        <v>0</v>
      </c>
      <c r="AG684" s="112" t="n"/>
      <c r="AH684" s="183">
        <f>AG684*F684</f>
        <v>0</v>
      </c>
      <c r="AI684" s="108" t="n"/>
      <c r="AJ684" s="191">
        <f>AI684*E684</f>
        <v>0</v>
      </c>
      <c r="AK684" s="112" t="n"/>
      <c r="AL684" s="183">
        <f>AK684*F684</f>
        <v>0</v>
      </c>
      <c r="AM684" s="113" t="n"/>
      <c r="AN684" s="192">
        <f>AM684*E684</f>
        <v>0</v>
      </c>
      <c r="AO684" s="115" t="n"/>
      <c r="AP684" s="183">
        <f>AO684*F684</f>
        <v>0</v>
      </c>
      <c r="AQ684" s="113" t="n"/>
      <c r="AR684" s="192">
        <f>AQ684*E684</f>
        <v>0</v>
      </c>
      <c r="AS684" s="115" t="n"/>
      <c r="AT684" s="183">
        <f>AS684*F684</f>
        <v>0</v>
      </c>
      <c r="AU684" s="113" t="n"/>
      <c r="AV684" s="192">
        <f>AU684*E684</f>
        <v>0</v>
      </c>
      <c r="AW684" s="115" t="n"/>
      <c r="AX684" s="183">
        <f>AW684*F684</f>
        <v>0</v>
      </c>
      <c r="AY684" s="113" t="n"/>
      <c r="AZ684" s="192">
        <f>AY684*E684</f>
        <v>0</v>
      </c>
      <c r="BA684" s="115" t="n"/>
      <c r="BB684" s="183">
        <f>BA684*F684</f>
        <v>0</v>
      </c>
      <c r="BC684" s="113" t="n"/>
      <c r="BD684" s="192">
        <f>BC684*E684</f>
        <v>0</v>
      </c>
      <c r="BE684" s="115" t="n"/>
      <c r="BF684" s="183">
        <f>BE684*F684</f>
        <v>0</v>
      </c>
    </row>
    <row r="685" ht="56.4" customHeight="1">
      <c r="A685" s="19" t="inlineStr">
        <is>
          <t>08.037.0710</t>
        </is>
      </c>
      <c r="B685" s="15" t="inlineStr">
        <is>
          <t>כבלים חסיני אש מסוג FE180 E90 NHXH בחתך 4X50 ממ"ר, כדוגמת "ארכה" או ש"ע, קבועים למבנה מונחים על סולמות או בתעלות או מושחלים בצינורות, לרבות חיבור בשני הקצוות</t>
        </is>
      </c>
      <c r="C685" s="14" t="inlineStr">
        <is>
          <t>מ'</t>
        </is>
      </c>
      <c r="D685" s="193" t="n">
        <v>230</v>
      </c>
      <c r="E685" s="180">
        <f>D685*(1-$E$2)</f>
        <v>195.5</v>
      </c>
      <c r="F685" s="194">
        <f>E685*(1+$F$2)</f>
        <v>205.275</v>
      </c>
      <c r="H685" s="46">
        <f>K685+O685+W685+AA685+AE685+AI685+AQ685+AU685+AY685+BC685</f>
        <v>0</v>
      </c>
      <c r="I685" s="59">
        <f>M685+Q685+U685+Y685+AC685+AG685+AK685+AO685+AS685+AW685+BA685+BE685</f>
        <v>0</v>
      </c>
      <c r="K685" s="108" t="n"/>
      <c r="L685" s="190">
        <f>K685*E685</f>
        <v>0</v>
      </c>
      <c r="M685" s="110" t="n"/>
      <c r="N685" s="183">
        <f>M685*F685</f>
        <v>0</v>
      </c>
      <c r="O685" s="108" t="n"/>
      <c r="P685" s="191">
        <f>O685*E685</f>
        <v>0</v>
      </c>
      <c r="Q685" s="112" t="n"/>
      <c r="R685" s="183">
        <f>Q685*F685</f>
        <v>0</v>
      </c>
      <c r="S685" s="108" t="n"/>
      <c r="T685" s="191">
        <f>S685*E685</f>
        <v>0</v>
      </c>
      <c r="U685" s="112" t="n"/>
      <c r="V685" s="183">
        <f>U685*F685</f>
        <v>0</v>
      </c>
      <c r="W685" s="108" t="n"/>
      <c r="X685" s="191">
        <f>W685*E685</f>
        <v>0</v>
      </c>
      <c r="Y685" s="112" t="n"/>
      <c r="Z685" s="183">
        <f>Y685*F685</f>
        <v>0</v>
      </c>
      <c r="AA685" s="108" t="n"/>
      <c r="AB685" s="191">
        <f>AA685*E685</f>
        <v>0</v>
      </c>
      <c r="AC685" s="112" t="n"/>
      <c r="AD685" s="183">
        <f>AC685*F685</f>
        <v>0</v>
      </c>
      <c r="AE685" s="108" t="n"/>
      <c r="AF685" s="191">
        <f>AE685*E685</f>
        <v>0</v>
      </c>
      <c r="AG685" s="112" t="n"/>
      <c r="AH685" s="183">
        <f>AG685*F685</f>
        <v>0</v>
      </c>
      <c r="AI685" s="108" t="n"/>
      <c r="AJ685" s="191">
        <f>AI685*E685</f>
        <v>0</v>
      </c>
      <c r="AK685" s="112" t="n"/>
      <c r="AL685" s="183">
        <f>AK685*F685</f>
        <v>0</v>
      </c>
      <c r="AM685" s="113" t="n"/>
      <c r="AN685" s="192">
        <f>AM685*E685</f>
        <v>0</v>
      </c>
      <c r="AO685" s="115" t="n"/>
      <c r="AP685" s="183">
        <f>AO685*F685</f>
        <v>0</v>
      </c>
      <c r="AQ685" s="113" t="n"/>
      <c r="AR685" s="192">
        <f>AQ685*E685</f>
        <v>0</v>
      </c>
      <c r="AS685" s="115" t="n"/>
      <c r="AT685" s="183">
        <f>AS685*F685</f>
        <v>0</v>
      </c>
      <c r="AU685" s="113" t="n"/>
      <c r="AV685" s="192">
        <f>AU685*E685</f>
        <v>0</v>
      </c>
      <c r="AW685" s="115" t="n"/>
      <c r="AX685" s="183">
        <f>AW685*F685</f>
        <v>0</v>
      </c>
      <c r="AY685" s="113" t="n"/>
      <c r="AZ685" s="192">
        <f>AY685*E685</f>
        <v>0</v>
      </c>
      <c r="BA685" s="115" t="n"/>
      <c r="BB685" s="183">
        <f>BA685*F685</f>
        <v>0</v>
      </c>
      <c r="BC685" s="113" t="n"/>
      <c r="BD685" s="192">
        <f>BC685*E685</f>
        <v>0</v>
      </c>
      <c r="BE685" s="115" t="n"/>
      <c r="BF685" s="183">
        <f>BE685*F685</f>
        <v>0</v>
      </c>
    </row>
    <row r="686" ht="56.4" customHeight="1">
      <c r="A686" s="19" t="inlineStr">
        <is>
          <t>08.037.0835</t>
        </is>
      </c>
      <c r="B686" s="15" t="inlineStr">
        <is>
          <t>כבלים חסיני אש מסוג FE180 E90 NHXH בחתך 1X10 ממ"ר, כדוגמת "ארכה" או ש"ע, קבועים למבנה מונחים על סולמות או בתעלות או מושחלים בצינורות, לרבות חיבור בשני הקצוות</t>
        </is>
      </c>
      <c r="C686" s="14" t="inlineStr">
        <is>
          <t>מ'</t>
        </is>
      </c>
      <c r="D686" s="193" t="n">
        <v>25.2</v>
      </c>
      <c r="E686" s="180">
        <f>D686*(1-$E$2)</f>
        <v>21.419999999999998</v>
      </c>
      <c r="F686" s="194">
        <f>E686*(1+$F$2)</f>
        <v>22.491</v>
      </c>
      <c r="H686" s="46">
        <f>K686+O686+W686+AA686+AE686+AI686+AQ686+AU686+AY686+BC686</f>
        <v>0</v>
      </c>
      <c r="I686" s="59">
        <f>M686+Q686+U686+Y686+AC686+AG686+AK686+AO686+AS686+AW686+BA686+BE686</f>
        <v>0</v>
      </c>
      <c r="K686" s="108" t="n"/>
      <c r="L686" s="190">
        <f>K686*E686</f>
        <v>0</v>
      </c>
      <c r="M686" s="110" t="n"/>
      <c r="N686" s="183">
        <f>M686*F686</f>
        <v>0</v>
      </c>
      <c r="O686" s="108" t="n"/>
      <c r="P686" s="191">
        <f>O686*E686</f>
        <v>0</v>
      </c>
      <c r="Q686" s="112" t="n"/>
      <c r="R686" s="183">
        <f>Q686*F686</f>
        <v>0</v>
      </c>
      <c r="S686" s="108" t="n"/>
      <c r="T686" s="191">
        <f>S686*E686</f>
        <v>0</v>
      </c>
      <c r="U686" s="112" t="n"/>
      <c r="V686" s="183">
        <f>U686*F686</f>
        <v>0</v>
      </c>
      <c r="W686" s="108" t="n"/>
      <c r="X686" s="191">
        <f>W686*E686</f>
        <v>0</v>
      </c>
      <c r="Y686" s="112" t="n"/>
      <c r="Z686" s="183">
        <f>Y686*F686</f>
        <v>0</v>
      </c>
      <c r="AA686" s="108" t="n"/>
      <c r="AB686" s="191">
        <f>AA686*E686</f>
        <v>0</v>
      </c>
      <c r="AC686" s="112" t="n"/>
      <c r="AD686" s="183">
        <f>AC686*F686</f>
        <v>0</v>
      </c>
      <c r="AE686" s="108" t="n"/>
      <c r="AF686" s="191">
        <f>AE686*E686</f>
        <v>0</v>
      </c>
      <c r="AG686" s="112" t="n"/>
      <c r="AH686" s="183">
        <f>AG686*F686</f>
        <v>0</v>
      </c>
      <c r="AI686" s="108" t="n"/>
      <c r="AJ686" s="191">
        <f>AI686*E686</f>
        <v>0</v>
      </c>
      <c r="AK686" s="112" t="n"/>
      <c r="AL686" s="183">
        <f>AK686*F686</f>
        <v>0</v>
      </c>
      <c r="AM686" s="113" t="n"/>
      <c r="AN686" s="192">
        <f>AM686*E686</f>
        <v>0</v>
      </c>
      <c r="AO686" s="115" t="n"/>
      <c r="AP686" s="183">
        <f>AO686*F686</f>
        <v>0</v>
      </c>
      <c r="AQ686" s="113" t="n"/>
      <c r="AR686" s="192">
        <f>AQ686*E686</f>
        <v>0</v>
      </c>
      <c r="AS686" s="115" t="n"/>
      <c r="AT686" s="183">
        <f>AS686*F686</f>
        <v>0</v>
      </c>
      <c r="AU686" s="113" t="n"/>
      <c r="AV686" s="192">
        <f>AU686*E686</f>
        <v>0</v>
      </c>
      <c r="AW686" s="115" t="n"/>
      <c r="AX686" s="183">
        <f>AW686*F686</f>
        <v>0</v>
      </c>
      <c r="AY686" s="113" t="n"/>
      <c r="AZ686" s="192">
        <f>AY686*E686</f>
        <v>0</v>
      </c>
      <c r="BA686" s="115" t="n"/>
      <c r="BB686" s="183">
        <f>BA686*F686</f>
        <v>0</v>
      </c>
      <c r="BC686" s="113" t="n"/>
      <c r="BD686" s="192">
        <f>BC686*E686</f>
        <v>0</v>
      </c>
      <c r="BE686" s="115" t="n"/>
      <c r="BF686" s="183">
        <f>BE686*F686</f>
        <v>0</v>
      </c>
    </row>
    <row r="687" ht="56.4" customHeight="1">
      <c r="A687" s="19" t="inlineStr">
        <is>
          <t>08.037.0840</t>
        </is>
      </c>
      <c r="B687" s="15" t="inlineStr">
        <is>
          <t>כבלים חסיני אש מסוג FE180 E90 NHXH בחתך 1X16 ממ"ר, כדוגמת "ארכה" או ש"ע, קבועים למבנה מונחים על סולמות או בתעלות או מושחלים בצינורות, לרבות חיבור בשני הקצוות</t>
        </is>
      </c>
      <c r="C687" s="14" t="inlineStr">
        <is>
          <t>מ'</t>
        </is>
      </c>
      <c r="D687" s="193" t="n">
        <v>29.9</v>
      </c>
      <c r="E687" s="180">
        <f>D687*(1-$E$2)</f>
        <v>25.415</v>
      </c>
      <c r="F687" s="194">
        <f>E687*(1+$F$2)</f>
        <v>26.68575</v>
      </c>
      <c r="H687" s="46">
        <f>K687+O687+W687+AA687+AE687+AI687+AQ687+AU687+AY687+BC687</f>
        <v>0</v>
      </c>
      <c r="I687" s="59">
        <f>M687+Q687+U687+Y687+AC687+AG687+AK687+AO687+AS687+AW687+BA687+BE687</f>
        <v>0</v>
      </c>
      <c r="K687" s="108" t="n"/>
      <c r="L687" s="190">
        <f>K687*E687</f>
        <v>0</v>
      </c>
      <c r="M687" s="110" t="n"/>
      <c r="N687" s="183">
        <f>M687*F687</f>
        <v>0</v>
      </c>
      <c r="O687" s="108" t="n"/>
      <c r="P687" s="191">
        <f>O687*E687</f>
        <v>0</v>
      </c>
      <c r="Q687" s="112" t="n"/>
      <c r="R687" s="183">
        <f>Q687*F687</f>
        <v>0</v>
      </c>
      <c r="S687" s="108" t="n"/>
      <c r="T687" s="191">
        <f>S687*E687</f>
        <v>0</v>
      </c>
      <c r="U687" s="112" t="n"/>
      <c r="V687" s="183">
        <f>U687*F687</f>
        <v>0</v>
      </c>
      <c r="W687" s="108" t="n"/>
      <c r="X687" s="191">
        <f>W687*E687</f>
        <v>0</v>
      </c>
      <c r="Y687" s="112" t="n"/>
      <c r="Z687" s="183">
        <f>Y687*F687</f>
        <v>0</v>
      </c>
      <c r="AA687" s="108" t="n"/>
      <c r="AB687" s="191">
        <f>AA687*E687</f>
        <v>0</v>
      </c>
      <c r="AC687" s="112" t="n"/>
      <c r="AD687" s="183">
        <f>AC687*F687</f>
        <v>0</v>
      </c>
      <c r="AE687" s="108" t="n"/>
      <c r="AF687" s="191">
        <f>AE687*E687</f>
        <v>0</v>
      </c>
      <c r="AG687" s="112" t="n"/>
      <c r="AH687" s="183">
        <f>AG687*F687</f>
        <v>0</v>
      </c>
      <c r="AI687" s="108" t="n"/>
      <c r="AJ687" s="191">
        <f>AI687*E687</f>
        <v>0</v>
      </c>
      <c r="AK687" s="112" t="n"/>
      <c r="AL687" s="183">
        <f>AK687*F687</f>
        <v>0</v>
      </c>
      <c r="AM687" s="113" t="n"/>
      <c r="AN687" s="192">
        <f>AM687*E687</f>
        <v>0</v>
      </c>
      <c r="AO687" s="115" t="n"/>
      <c r="AP687" s="183">
        <f>AO687*F687</f>
        <v>0</v>
      </c>
      <c r="AQ687" s="113" t="n"/>
      <c r="AR687" s="192">
        <f>AQ687*E687</f>
        <v>0</v>
      </c>
      <c r="AS687" s="115" t="n"/>
      <c r="AT687" s="183">
        <f>AS687*F687</f>
        <v>0</v>
      </c>
      <c r="AU687" s="113" t="n"/>
      <c r="AV687" s="192">
        <f>AU687*E687</f>
        <v>0</v>
      </c>
      <c r="AW687" s="115" t="n"/>
      <c r="AX687" s="183">
        <f>AW687*F687</f>
        <v>0</v>
      </c>
      <c r="AY687" s="113" t="n"/>
      <c r="AZ687" s="192">
        <f>AY687*E687</f>
        <v>0</v>
      </c>
      <c r="BA687" s="115" t="n"/>
      <c r="BB687" s="183">
        <f>BA687*F687</f>
        <v>0</v>
      </c>
      <c r="BC687" s="113" t="n"/>
      <c r="BD687" s="192">
        <f>BC687*E687</f>
        <v>0</v>
      </c>
      <c r="BE687" s="115" t="n"/>
      <c r="BF687" s="183">
        <f>BE687*F687</f>
        <v>0</v>
      </c>
    </row>
    <row r="688" ht="56.4" customHeight="1">
      <c r="A688" s="19" t="inlineStr">
        <is>
          <t>08.037.0845</t>
        </is>
      </c>
      <c r="B688" s="15" t="inlineStr">
        <is>
          <t>כבלים חסיני אש מסוג FE180 E90 NHXH בחתך 1X25 ממ"ר, כדוגמת "ארכה" או ש"ע, קבועים למבנה מונחים על סולמות או בתעלות או מושחלים בצינורות, לרבות חיבור בשני הקצוות</t>
        </is>
      </c>
      <c r="C688" s="14" t="inlineStr">
        <is>
          <t>מ'</t>
        </is>
      </c>
      <c r="D688" s="193" t="n">
        <v>51</v>
      </c>
      <c r="E688" s="180">
        <f>D688*(1-$E$2)</f>
        <v>43.35</v>
      </c>
      <c r="F688" s="194">
        <f>E688*(1+$F$2)</f>
        <v>45.517500000000005</v>
      </c>
      <c r="H688" s="46">
        <f>K688+O688+W688+AA688+AE688+AI688+AQ688+AU688+AY688+BC688</f>
        <v>0</v>
      </c>
      <c r="I688" s="59">
        <f>M688+Q688+U688+Y688+AC688+AG688+AK688+AO688+AS688+AW688+BA688+BE688</f>
        <v>0</v>
      </c>
      <c r="K688" s="108" t="n"/>
      <c r="L688" s="190">
        <f>K688*E688</f>
        <v>0</v>
      </c>
      <c r="M688" s="110" t="n"/>
      <c r="N688" s="183">
        <f>M688*F688</f>
        <v>0</v>
      </c>
      <c r="O688" s="108" t="n"/>
      <c r="P688" s="191">
        <f>O688*E688</f>
        <v>0</v>
      </c>
      <c r="Q688" s="112" t="n"/>
      <c r="R688" s="183">
        <f>Q688*F688</f>
        <v>0</v>
      </c>
      <c r="S688" s="108" t="n"/>
      <c r="T688" s="191">
        <f>S688*E688</f>
        <v>0</v>
      </c>
      <c r="U688" s="112" t="n"/>
      <c r="V688" s="183">
        <f>U688*F688</f>
        <v>0</v>
      </c>
      <c r="W688" s="108" t="n"/>
      <c r="X688" s="191">
        <f>W688*E688</f>
        <v>0</v>
      </c>
      <c r="Y688" s="112" t="n"/>
      <c r="Z688" s="183">
        <f>Y688*F688</f>
        <v>0</v>
      </c>
      <c r="AA688" s="108" t="n"/>
      <c r="AB688" s="191">
        <f>AA688*E688</f>
        <v>0</v>
      </c>
      <c r="AC688" s="112" t="n"/>
      <c r="AD688" s="183">
        <f>AC688*F688</f>
        <v>0</v>
      </c>
      <c r="AE688" s="108" t="n"/>
      <c r="AF688" s="191">
        <f>AE688*E688</f>
        <v>0</v>
      </c>
      <c r="AG688" s="112" t="n"/>
      <c r="AH688" s="183">
        <f>AG688*F688</f>
        <v>0</v>
      </c>
      <c r="AI688" s="108" t="n"/>
      <c r="AJ688" s="191">
        <f>AI688*E688</f>
        <v>0</v>
      </c>
      <c r="AK688" s="112" t="n"/>
      <c r="AL688" s="183">
        <f>AK688*F688</f>
        <v>0</v>
      </c>
      <c r="AM688" s="113" t="n"/>
      <c r="AN688" s="192">
        <f>AM688*E688</f>
        <v>0</v>
      </c>
      <c r="AO688" s="115" t="n"/>
      <c r="AP688" s="183">
        <f>AO688*F688</f>
        <v>0</v>
      </c>
      <c r="AQ688" s="113" t="n"/>
      <c r="AR688" s="192">
        <f>AQ688*E688</f>
        <v>0</v>
      </c>
      <c r="AS688" s="115" t="n"/>
      <c r="AT688" s="183">
        <f>AS688*F688</f>
        <v>0</v>
      </c>
      <c r="AU688" s="113" t="n"/>
      <c r="AV688" s="192">
        <f>AU688*E688</f>
        <v>0</v>
      </c>
      <c r="AW688" s="115" t="n"/>
      <c r="AX688" s="183">
        <f>AW688*F688</f>
        <v>0</v>
      </c>
      <c r="AY688" s="113" t="n"/>
      <c r="AZ688" s="192">
        <f>AY688*E688</f>
        <v>0</v>
      </c>
      <c r="BA688" s="115" t="n"/>
      <c r="BB688" s="183">
        <f>BA688*F688</f>
        <v>0</v>
      </c>
      <c r="BC688" s="113" t="n"/>
      <c r="BD688" s="192">
        <f>BC688*E688</f>
        <v>0</v>
      </c>
      <c r="BE688" s="115" t="n"/>
      <c r="BF688" s="183">
        <f>BE688*F688</f>
        <v>0</v>
      </c>
    </row>
    <row r="689" ht="56.4" customHeight="1">
      <c r="A689" s="19" t="inlineStr">
        <is>
          <t>08.037.0850</t>
        </is>
      </c>
      <c r="B689" s="15" t="inlineStr">
        <is>
          <t>כבלים חסיני אש מסוג FE180 E90 NHXH בחתך 1X35 ממ"ר, כדוגמת "ארכה" או ש"ע, קבועים למבנה מונחים על סולמות או בתעלות או מושחלים בצינורות, לרבות חיבור בשני הקצוות</t>
        </is>
      </c>
      <c r="C689" s="14" t="inlineStr">
        <is>
          <t>מ'</t>
        </is>
      </c>
      <c r="D689" s="193" t="n">
        <v>61</v>
      </c>
      <c r="E689" s="180">
        <f>D689*(1-$E$2)</f>
        <v>51.85</v>
      </c>
      <c r="F689" s="194">
        <f>E689*(1+$F$2)</f>
        <v>54.4425</v>
      </c>
      <c r="H689" s="46">
        <f>K689+O689+W689+AA689+AE689+AI689+AQ689+AU689+AY689+BC689</f>
        <v>0</v>
      </c>
      <c r="I689" s="59">
        <f>M689+Q689+U689+Y689+AC689+AG689+AK689+AO689+AS689+AW689+BA689+BE689</f>
        <v>0</v>
      </c>
      <c r="K689" s="108" t="n"/>
      <c r="L689" s="190">
        <f>K689*E689</f>
        <v>0</v>
      </c>
      <c r="M689" s="110" t="n"/>
      <c r="N689" s="183">
        <f>M689*F689</f>
        <v>0</v>
      </c>
      <c r="O689" s="108" t="n"/>
      <c r="P689" s="191">
        <f>O689*E689</f>
        <v>0</v>
      </c>
      <c r="Q689" s="112" t="n"/>
      <c r="R689" s="183">
        <f>Q689*F689</f>
        <v>0</v>
      </c>
      <c r="S689" s="108" t="n"/>
      <c r="T689" s="191">
        <f>S689*E689</f>
        <v>0</v>
      </c>
      <c r="U689" s="112" t="n"/>
      <c r="V689" s="183">
        <f>U689*F689</f>
        <v>0</v>
      </c>
      <c r="W689" s="108" t="n"/>
      <c r="X689" s="191">
        <f>W689*E689</f>
        <v>0</v>
      </c>
      <c r="Y689" s="112" t="n"/>
      <c r="Z689" s="183">
        <f>Y689*F689</f>
        <v>0</v>
      </c>
      <c r="AA689" s="108" t="n"/>
      <c r="AB689" s="191">
        <f>AA689*E689</f>
        <v>0</v>
      </c>
      <c r="AC689" s="112" t="n"/>
      <c r="AD689" s="183">
        <f>AC689*F689</f>
        <v>0</v>
      </c>
      <c r="AE689" s="108" t="n"/>
      <c r="AF689" s="191">
        <f>AE689*E689</f>
        <v>0</v>
      </c>
      <c r="AG689" s="112" t="n"/>
      <c r="AH689" s="183">
        <f>AG689*F689</f>
        <v>0</v>
      </c>
      <c r="AI689" s="108" t="n"/>
      <c r="AJ689" s="191">
        <f>AI689*E689</f>
        <v>0</v>
      </c>
      <c r="AK689" s="112" t="n"/>
      <c r="AL689" s="183">
        <f>AK689*F689</f>
        <v>0</v>
      </c>
      <c r="AM689" s="113" t="n"/>
      <c r="AN689" s="192">
        <f>AM689*E689</f>
        <v>0</v>
      </c>
      <c r="AO689" s="115" t="n"/>
      <c r="AP689" s="183">
        <f>AO689*F689</f>
        <v>0</v>
      </c>
      <c r="AQ689" s="113" t="n"/>
      <c r="AR689" s="192">
        <f>AQ689*E689</f>
        <v>0</v>
      </c>
      <c r="AS689" s="115" t="n"/>
      <c r="AT689" s="183">
        <f>AS689*F689</f>
        <v>0</v>
      </c>
      <c r="AU689" s="113" t="n"/>
      <c r="AV689" s="192">
        <f>AU689*E689</f>
        <v>0</v>
      </c>
      <c r="AW689" s="115" t="n"/>
      <c r="AX689" s="183">
        <f>AW689*F689</f>
        <v>0</v>
      </c>
      <c r="AY689" s="113" t="n"/>
      <c r="AZ689" s="192">
        <f>AY689*E689</f>
        <v>0</v>
      </c>
      <c r="BA689" s="115" t="n"/>
      <c r="BB689" s="183">
        <f>BA689*F689</f>
        <v>0</v>
      </c>
      <c r="BC689" s="113" t="n"/>
      <c r="BD689" s="192">
        <f>BC689*E689</f>
        <v>0</v>
      </c>
      <c r="BE689" s="115" t="n"/>
      <c r="BF689" s="183">
        <f>BE689*F689</f>
        <v>0</v>
      </c>
    </row>
    <row r="690" ht="56.4" customHeight="1">
      <c r="A690" s="19" t="inlineStr">
        <is>
          <t>08.037.0855</t>
        </is>
      </c>
      <c r="B690" s="15" t="inlineStr">
        <is>
          <t>כבלים חסיני אש מסוג FE180 E90 NHXH בחתך 1X50 ממ"ר, כדוגמת "ארכה" או ש"ע, קבועים למבנה מונחים על סולמות או בתעלות או מושחלים בצינורות, לרבות חיבור בשני הקצוות</t>
        </is>
      </c>
      <c r="C690" s="14" t="inlineStr">
        <is>
          <t>מ'</t>
        </is>
      </c>
      <c r="D690" s="193" t="n">
        <v>75</v>
      </c>
      <c r="E690" s="180">
        <f>D690*(1-$E$2)</f>
        <v>63.75</v>
      </c>
      <c r="F690" s="194">
        <f>E690*(1+$F$2)</f>
        <v>66.9375</v>
      </c>
      <c r="H690" s="46">
        <f>K690+O690+W690+AA690+AE690+AI690+AQ690+AU690+AY690+BC690</f>
        <v>0</v>
      </c>
      <c r="I690" s="59">
        <f>M690+Q690+U690+Y690+AC690+AG690+AK690+AO690+AS690+AW690+BA690+BE690</f>
        <v>0</v>
      </c>
      <c r="K690" s="108" t="n"/>
      <c r="L690" s="190">
        <f>K690*E690</f>
        <v>0</v>
      </c>
      <c r="M690" s="110" t="n"/>
      <c r="N690" s="183">
        <f>M690*F690</f>
        <v>0</v>
      </c>
      <c r="O690" s="108" t="n"/>
      <c r="P690" s="191">
        <f>O690*E690</f>
        <v>0</v>
      </c>
      <c r="Q690" s="112" t="n"/>
      <c r="R690" s="183">
        <f>Q690*F690</f>
        <v>0</v>
      </c>
      <c r="S690" s="108" t="n"/>
      <c r="T690" s="191">
        <f>S690*E690</f>
        <v>0</v>
      </c>
      <c r="U690" s="112" t="n"/>
      <c r="V690" s="183">
        <f>U690*F690</f>
        <v>0</v>
      </c>
      <c r="W690" s="108" t="n"/>
      <c r="X690" s="191">
        <f>W690*E690</f>
        <v>0</v>
      </c>
      <c r="Y690" s="112" t="n"/>
      <c r="Z690" s="183">
        <f>Y690*F690</f>
        <v>0</v>
      </c>
      <c r="AA690" s="108" t="n"/>
      <c r="AB690" s="191">
        <f>AA690*E690</f>
        <v>0</v>
      </c>
      <c r="AC690" s="112" t="n"/>
      <c r="AD690" s="183">
        <f>AC690*F690</f>
        <v>0</v>
      </c>
      <c r="AE690" s="108" t="n"/>
      <c r="AF690" s="191">
        <f>AE690*E690</f>
        <v>0</v>
      </c>
      <c r="AG690" s="112" t="n"/>
      <c r="AH690" s="183">
        <f>AG690*F690</f>
        <v>0</v>
      </c>
      <c r="AI690" s="108" t="n"/>
      <c r="AJ690" s="191">
        <f>AI690*E690</f>
        <v>0</v>
      </c>
      <c r="AK690" s="112" t="n"/>
      <c r="AL690" s="183">
        <f>AK690*F690</f>
        <v>0</v>
      </c>
      <c r="AM690" s="113" t="n"/>
      <c r="AN690" s="192">
        <f>AM690*E690</f>
        <v>0</v>
      </c>
      <c r="AO690" s="115" t="n"/>
      <c r="AP690" s="183">
        <f>AO690*F690</f>
        <v>0</v>
      </c>
      <c r="AQ690" s="113" t="n"/>
      <c r="AR690" s="192">
        <f>AQ690*E690</f>
        <v>0</v>
      </c>
      <c r="AS690" s="115" t="n"/>
      <c r="AT690" s="183">
        <f>AS690*F690</f>
        <v>0</v>
      </c>
      <c r="AU690" s="113" t="n"/>
      <c r="AV690" s="192">
        <f>AU690*E690</f>
        <v>0</v>
      </c>
      <c r="AW690" s="115" t="n"/>
      <c r="AX690" s="183">
        <f>AW690*F690</f>
        <v>0</v>
      </c>
      <c r="AY690" s="113" t="n"/>
      <c r="AZ690" s="192">
        <f>AY690*E690</f>
        <v>0</v>
      </c>
      <c r="BA690" s="115" t="n"/>
      <c r="BB690" s="183">
        <f>BA690*F690</f>
        <v>0</v>
      </c>
      <c r="BC690" s="113" t="n"/>
      <c r="BD690" s="192">
        <f>BC690*E690</f>
        <v>0</v>
      </c>
      <c r="BE690" s="115" t="n"/>
      <c r="BF690" s="183">
        <f>BE690*F690</f>
        <v>0</v>
      </c>
    </row>
    <row r="691" ht="28.8" customHeight="1">
      <c r="A691" s="19" t="inlineStr">
        <is>
          <t>08.038.0005</t>
        </is>
      </c>
      <c r="B691" s="15" t="inlineStr">
        <is>
          <t>כבל תקשורת ג'לי להתקנה חיצונית בהתאם לדרישות "בזק" 5X2X0.4, כדוגמת "ארכה" או ש"ע</t>
        </is>
      </c>
      <c r="C691" s="14" t="inlineStr">
        <is>
          <t>מ'</t>
        </is>
      </c>
      <c r="D691" s="193" t="n">
        <v>15</v>
      </c>
      <c r="E691" s="180">
        <f>D691*(1-$E$2)</f>
        <v>12.75</v>
      </c>
      <c r="F691" s="194">
        <f>E691*(1+$F$2)</f>
        <v>13.387500000000001</v>
      </c>
      <c r="H691" s="46">
        <f>K691+O691+W691+AA691+AE691+AI691+AQ691+AU691+AY691+BC691</f>
        <v>0</v>
      </c>
      <c r="I691" s="59">
        <f>M691+Q691+U691+Y691+AC691+AG691+AK691+AO691+AS691+AW691+BA691+BE691</f>
        <v>0</v>
      </c>
      <c r="K691" s="108" t="n"/>
      <c r="L691" s="190">
        <f>K691*E691</f>
        <v>0</v>
      </c>
      <c r="M691" s="110" t="n"/>
      <c r="N691" s="183">
        <f>M691*F691</f>
        <v>0</v>
      </c>
      <c r="O691" s="108" t="n"/>
      <c r="P691" s="191">
        <f>O691*E691</f>
        <v>0</v>
      </c>
      <c r="Q691" s="112" t="n"/>
      <c r="R691" s="183">
        <f>Q691*F691</f>
        <v>0</v>
      </c>
      <c r="S691" s="108" t="n"/>
      <c r="T691" s="191">
        <f>S691*E691</f>
        <v>0</v>
      </c>
      <c r="U691" s="112" t="n"/>
      <c r="V691" s="183">
        <f>U691*F691</f>
        <v>0</v>
      </c>
      <c r="W691" s="108" t="n"/>
      <c r="X691" s="191">
        <f>W691*E691</f>
        <v>0</v>
      </c>
      <c r="Y691" s="112" t="n"/>
      <c r="Z691" s="183">
        <f>Y691*F691</f>
        <v>0</v>
      </c>
      <c r="AA691" s="108" t="n"/>
      <c r="AB691" s="191">
        <f>AA691*E691</f>
        <v>0</v>
      </c>
      <c r="AC691" s="112" t="n"/>
      <c r="AD691" s="183">
        <f>AC691*F691</f>
        <v>0</v>
      </c>
      <c r="AE691" s="108" t="n"/>
      <c r="AF691" s="191">
        <f>AE691*E691</f>
        <v>0</v>
      </c>
      <c r="AG691" s="112" t="n"/>
      <c r="AH691" s="183">
        <f>AG691*F691</f>
        <v>0</v>
      </c>
      <c r="AI691" s="108" t="n"/>
      <c r="AJ691" s="191">
        <f>AI691*E691</f>
        <v>0</v>
      </c>
      <c r="AK691" s="112" t="n"/>
      <c r="AL691" s="183">
        <f>AK691*F691</f>
        <v>0</v>
      </c>
      <c r="AM691" s="113" t="n"/>
      <c r="AN691" s="192">
        <f>AM691*E691</f>
        <v>0</v>
      </c>
      <c r="AO691" s="115" t="n"/>
      <c r="AP691" s="183">
        <f>AO691*F691</f>
        <v>0</v>
      </c>
      <c r="AQ691" s="113" t="n"/>
      <c r="AR691" s="192">
        <f>AQ691*E691</f>
        <v>0</v>
      </c>
      <c r="AS691" s="115" t="n"/>
      <c r="AT691" s="183">
        <f>AS691*F691</f>
        <v>0</v>
      </c>
      <c r="AU691" s="113" t="n"/>
      <c r="AV691" s="192">
        <f>AU691*E691</f>
        <v>0</v>
      </c>
      <c r="AW691" s="115" t="n"/>
      <c r="AX691" s="183">
        <f>AW691*F691</f>
        <v>0</v>
      </c>
      <c r="AY691" s="113" t="n"/>
      <c r="AZ691" s="192">
        <f>AY691*E691</f>
        <v>0</v>
      </c>
      <c r="BA691" s="115" t="n"/>
      <c r="BB691" s="183">
        <f>BA691*F691</f>
        <v>0</v>
      </c>
      <c r="BC691" s="113" t="n"/>
      <c r="BD691" s="192">
        <f>BC691*E691</f>
        <v>0</v>
      </c>
      <c r="BE691" s="115" t="n"/>
      <c r="BF691" s="183">
        <f>BE691*F691</f>
        <v>0</v>
      </c>
    </row>
    <row r="692" ht="28.8" customHeight="1">
      <c r="A692" s="19" t="inlineStr">
        <is>
          <t>08.038.0010</t>
        </is>
      </c>
      <c r="B692" s="15" t="inlineStr">
        <is>
          <t>כבל תקשורת ג'לי להתקנה חיצונית בהתאם לדרישות "בזק" 10X2X0.4, כדוגמת "ארכה" או ש"ע</t>
        </is>
      </c>
      <c r="C692" s="14" t="inlineStr">
        <is>
          <t>מ'</t>
        </is>
      </c>
      <c r="D692" s="193" t="n">
        <v>17.9</v>
      </c>
      <c r="E692" s="180">
        <f>D692*(1-$E$2)</f>
        <v>15.214999999999998</v>
      </c>
      <c r="F692" s="194">
        <f>E692*(1+$F$2)</f>
        <v>15.975749999999998</v>
      </c>
      <c r="H692" s="46">
        <f>K692+O692+W692+AA692+AE692+AI692+AQ692+AU692+AY692+BC692</f>
        <v>0</v>
      </c>
      <c r="I692" s="59">
        <f>M692+Q692+U692+Y692+AC692+AG692+AK692+AO692+AS692+AW692+BA692+BE692</f>
        <v>0</v>
      </c>
      <c r="K692" s="108" t="n"/>
      <c r="L692" s="190">
        <f>K692*E692</f>
        <v>0</v>
      </c>
      <c r="M692" s="110" t="n"/>
      <c r="N692" s="183">
        <f>M692*F692</f>
        <v>0</v>
      </c>
      <c r="O692" s="108" t="n"/>
      <c r="P692" s="191">
        <f>O692*E692</f>
        <v>0</v>
      </c>
      <c r="Q692" s="112" t="n"/>
      <c r="R692" s="183">
        <f>Q692*F692</f>
        <v>0</v>
      </c>
      <c r="S692" s="108" t="n"/>
      <c r="T692" s="191">
        <f>S692*E692</f>
        <v>0</v>
      </c>
      <c r="U692" s="112" t="n"/>
      <c r="V692" s="183">
        <f>U692*F692</f>
        <v>0</v>
      </c>
      <c r="W692" s="108" t="n"/>
      <c r="X692" s="191">
        <f>W692*E692</f>
        <v>0</v>
      </c>
      <c r="Y692" s="112" t="n"/>
      <c r="Z692" s="183">
        <f>Y692*F692</f>
        <v>0</v>
      </c>
      <c r="AA692" s="108" t="n"/>
      <c r="AB692" s="191">
        <f>AA692*E692</f>
        <v>0</v>
      </c>
      <c r="AC692" s="112" t="n"/>
      <c r="AD692" s="183">
        <f>AC692*F692</f>
        <v>0</v>
      </c>
      <c r="AE692" s="108" t="n"/>
      <c r="AF692" s="191">
        <f>AE692*E692</f>
        <v>0</v>
      </c>
      <c r="AG692" s="112" t="n"/>
      <c r="AH692" s="183">
        <f>AG692*F692</f>
        <v>0</v>
      </c>
      <c r="AI692" s="108" t="n"/>
      <c r="AJ692" s="191">
        <f>AI692*E692</f>
        <v>0</v>
      </c>
      <c r="AK692" s="112" t="n"/>
      <c r="AL692" s="183">
        <f>AK692*F692</f>
        <v>0</v>
      </c>
      <c r="AM692" s="113" t="n"/>
      <c r="AN692" s="192">
        <f>AM692*E692</f>
        <v>0</v>
      </c>
      <c r="AO692" s="115" t="n"/>
      <c r="AP692" s="183">
        <f>AO692*F692</f>
        <v>0</v>
      </c>
      <c r="AQ692" s="113" t="n"/>
      <c r="AR692" s="192">
        <f>AQ692*E692</f>
        <v>0</v>
      </c>
      <c r="AS692" s="115" t="n"/>
      <c r="AT692" s="183">
        <f>AS692*F692</f>
        <v>0</v>
      </c>
      <c r="AU692" s="113" t="n"/>
      <c r="AV692" s="192">
        <f>AU692*E692</f>
        <v>0</v>
      </c>
      <c r="AW692" s="115" t="n"/>
      <c r="AX692" s="183">
        <f>AW692*F692</f>
        <v>0</v>
      </c>
      <c r="AY692" s="113" t="n"/>
      <c r="AZ692" s="192">
        <f>AY692*E692</f>
        <v>0</v>
      </c>
      <c r="BA692" s="115" t="n"/>
      <c r="BB692" s="183">
        <f>BA692*F692</f>
        <v>0</v>
      </c>
      <c r="BC692" s="113" t="n"/>
      <c r="BD692" s="192">
        <f>BC692*E692</f>
        <v>0</v>
      </c>
      <c r="BE692" s="115" t="n"/>
      <c r="BF692" s="183">
        <f>BE692*F692</f>
        <v>0</v>
      </c>
    </row>
    <row r="693" ht="28.8" customHeight="1">
      <c r="A693" s="19" t="inlineStr">
        <is>
          <t>08.038.0020</t>
        </is>
      </c>
      <c r="B693" s="15" t="inlineStr">
        <is>
          <t>כבל תקשורת ג'לי להתקנה חיצונית בהתאם לדרישות "בזק" 20X2X0.4, כדוגמת "ארכה" או ש"ע</t>
        </is>
      </c>
      <c r="C693" s="14" t="inlineStr">
        <is>
          <t>מ'</t>
        </is>
      </c>
      <c r="D693" s="193" t="n">
        <v>28.6</v>
      </c>
      <c r="E693" s="180">
        <f>D693*(1-$E$2)</f>
        <v>24.310000000000002</v>
      </c>
      <c r="F693" s="194">
        <f>E693*(1+$F$2)</f>
        <v>25.525500000000005</v>
      </c>
      <c r="H693" s="46">
        <f>K693+O693+W693+AA693+AE693+AI693+AQ693+AU693+AY693+BC693</f>
        <v>0</v>
      </c>
      <c r="I693" s="59">
        <f>M693+Q693+U693+Y693+AC693+AG693+AK693+AO693+AS693+AW693+BA693+BE693</f>
        <v>0</v>
      </c>
      <c r="K693" s="108" t="n"/>
      <c r="L693" s="190">
        <f>K693*E693</f>
        <v>0</v>
      </c>
      <c r="M693" s="110" t="n"/>
      <c r="N693" s="183">
        <f>M693*F693</f>
        <v>0</v>
      </c>
      <c r="O693" s="108" t="n"/>
      <c r="P693" s="191">
        <f>O693*E693</f>
        <v>0</v>
      </c>
      <c r="Q693" s="112" t="n"/>
      <c r="R693" s="183">
        <f>Q693*F693</f>
        <v>0</v>
      </c>
      <c r="S693" s="108" t="n"/>
      <c r="T693" s="191">
        <f>S693*E693</f>
        <v>0</v>
      </c>
      <c r="U693" s="112" t="n"/>
      <c r="V693" s="183">
        <f>U693*F693</f>
        <v>0</v>
      </c>
      <c r="W693" s="108" t="n"/>
      <c r="X693" s="191">
        <f>W693*E693</f>
        <v>0</v>
      </c>
      <c r="Y693" s="112" t="n"/>
      <c r="Z693" s="183">
        <f>Y693*F693</f>
        <v>0</v>
      </c>
      <c r="AA693" s="108" t="n"/>
      <c r="AB693" s="191">
        <f>AA693*E693</f>
        <v>0</v>
      </c>
      <c r="AC693" s="112" t="n"/>
      <c r="AD693" s="183">
        <f>AC693*F693</f>
        <v>0</v>
      </c>
      <c r="AE693" s="108" t="n"/>
      <c r="AF693" s="191">
        <f>AE693*E693</f>
        <v>0</v>
      </c>
      <c r="AG693" s="112" t="n"/>
      <c r="AH693" s="183">
        <f>AG693*F693</f>
        <v>0</v>
      </c>
      <c r="AI693" s="108" t="n"/>
      <c r="AJ693" s="191">
        <f>AI693*E693</f>
        <v>0</v>
      </c>
      <c r="AK693" s="112" t="n"/>
      <c r="AL693" s="183">
        <f>AK693*F693</f>
        <v>0</v>
      </c>
      <c r="AM693" s="113" t="n"/>
      <c r="AN693" s="192">
        <f>AM693*E693</f>
        <v>0</v>
      </c>
      <c r="AO693" s="115" t="n"/>
      <c r="AP693" s="183">
        <f>AO693*F693</f>
        <v>0</v>
      </c>
      <c r="AQ693" s="113" t="n"/>
      <c r="AR693" s="192">
        <f>AQ693*E693</f>
        <v>0</v>
      </c>
      <c r="AS693" s="115" t="n"/>
      <c r="AT693" s="183">
        <f>AS693*F693</f>
        <v>0</v>
      </c>
      <c r="AU693" s="113" t="n"/>
      <c r="AV693" s="192">
        <f>AU693*E693</f>
        <v>0</v>
      </c>
      <c r="AW693" s="115" t="n"/>
      <c r="AX693" s="183">
        <f>AW693*F693</f>
        <v>0</v>
      </c>
      <c r="AY693" s="113" t="n"/>
      <c r="AZ693" s="192">
        <f>AY693*E693</f>
        <v>0</v>
      </c>
      <c r="BA693" s="115" t="n"/>
      <c r="BB693" s="183">
        <f>BA693*F693</f>
        <v>0</v>
      </c>
      <c r="BC693" s="113" t="n"/>
      <c r="BD693" s="192">
        <f>BC693*E693</f>
        <v>0</v>
      </c>
      <c r="BE693" s="115" t="n"/>
      <c r="BF693" s="183">
        <f>BE693*F693</f>
        <v>0</v>
      </c>
    </row>
    <row r="694" ht="28.8" customHeight="1">
      <c r="A694" s="19" t="inlineStr">
        <is>
          <t>08.038.0030</t>
        </is>
      </c>
      <c r="B694" s="15" t="inlineStr">
        <is>
          <t>כבל תקשורת ג'לי להתקנה חיצונית בהתאם לדרישות "בזק" 30X2X0.4, כדוגמת "ארכה" או ש"ע</t>
        </is>
      </c>
      <c r="C694" s="14" t="inlineStr">
        <is>
          <t>מ'</t>
        </is>
      </c>
      <c r="D694" s="193" t="n">
        <v>40.7</v>
      </c>
      <c r="E694" s="180">
        <f>D694*(1-$E$2)</f>
        <v>34.595</v>
      </c>
      <c r="F694" s="194">
        <f>E694*(1+$F$2)</f>
        <v>36.32475</v>
      </c>
      <c r="H694" s="46">
        <f>K694+O694+W694+AA694+AE694+AI694+AQ694+AU694+AY694+BC694</f>
        <v>0</v>
      </c>
      <c r="I694" s="59">
        <f>M694+Q694+U694+Y694+AC694+AG694+AK694+AO694+AS694+AW694+BA694+BE694</f>
        <v>0</v>
      </c>
      <c r="K694" s="108" t="n"/>
      <c r="L694" s="190">
        <f>K694*E694</f>
        <v>0</v>
      </c>
      <c r="M694" s="110" t="n"/>
      <c r="N694" s="183">
        <f>M694*F694</f>
        <v>0</v>
      </c>
      <c r="O694" s="108" t="n"/>
      <c r="P694" s="191">
        <f>O694*E694</f>
        <v>0</v>
      </c>
      <c r="Q694" s="112" t="n"/>
      <c r="R694" s="183">
        <f>Q694*F694</f>
        <v>0</v>
      </c>
      <c r="S694" s="108" t="n"/>
      <c r="T694" s="191">
        <f>S694*E694</f>
        <v>0</v>
      </c>
      <c r="U694" s="112" t="n"/>
      <c r="V694" s="183">
        <f>U694*F694</f>
        <v>0</v>
      </c>
      <c r="W694" s="108" t="n"/>
      <c r="X694" s="191">
        <f>W694*E694</f>
        <v>0</v>
      </c>
      <c r="Y694" s="112" t="n"/>
      <c r="Z694" s="183">
        <f>Y694*F694</f>
        <v>0</v>
      </c>
      <c r="AA694" s="108" t="n"/>
      <c r="AB694" s="191">
        <f>AA694*E694</f>
        <v>0</v>
      </c>
      <c r="AC694" s="112" t="n"/>
      <c r="AD694" s="183">
        <f>AC694*F694</f>
        <v>0</v>
      </c>
      <c r="AE694" s="108" t="n"/>
      <c r="AF694" s="191">
        <f>AE694*E694</f>
        <v>0</v>
      </c>
      <c r="AG694" s="112" t="n"/>
      <c r="AH694" s="183">
        <f>AG694*F694</f>
        <v>0</v>
      </c>
      <c r="AI694" s="108" t="n"/>
      <c r="AJ694" s="191">
        <f>AI694*E694</f>
        <v>0</v>
      </c>
      <c r="AK694" s="112" t="n"/>
      <c r="AL694" s="183">
        <f>AK694*F694</f>
        <v>0</v>
      </c>
      <c r="AM694" s="113" t="n"/>
      <c r="AN694" s="192">
        <f>AM694*E694</f>
        <v>0</v>
      </c>
      <c r="AO694" s="115" t="n"/>
      <c r="AP694" s="183">
        <f>AO694*F694</f>
        <v>0</v>
      </c>
      <c r="AQ694" s="113" t="n"/>
      <c r="AR694" s="192">
        <f>AQ694*E694</f>
        <v>0</v>
      </c>
      <c r="AS694" s="115" t="n"/>
      <c r="AT694" s="183">
        <f>AS694*F694</f>
        <v>0</v>
      </c>
      <c r="AU694" s="113" t="n"/>
      <c r="AV694" s="192">
        <f>AU694*E694</f>
        <v>0</v>
      </c>
      <c r="AW694" s="115" t="n"/>
      <c r="AX694" s="183">
        <f>AW694*F694</f>
        <v>0</v>
      </c>
      <c r="AY694" s="113" t="n"/>
      <c r="AZ694" s="192">
        <f>AY694*E694</f>
        <v>0</v>
      </c>
      <c r="BA694" s="115" t="n"/>
      <c r="BB694" s="183">
        <f>BA694*F694</f>
        <v>0</v>
      </c>
      <c r="BC694" s="113" t="n"/>
      <c r="BD694" s="192">
        <f>BC694*E694</f>
        <v>0</v>
      </c>
      <c r="BE694" s="115" t="n"/>
      <c r="BF694" s="183">
        <f>BE694*F694</f>
        <v>0</v>
      </c>
    </row>
    <row r="695" ht="28.8" customHeight="1">
      <c r="A695" s="19" t="inlineStr">
        <is>
          <t>08.038.0040</t>
        </is>
      </c>
      <c r="B695" s="15" t="inlineStr">
        <is>
          <t>כבל תקשורת ג'לי להתקנה חיצונית בהתאם לדרישות "בזק" 50X2X0.4, כדוגמת "ארכה" או ש"ע</t>
        </is>
      </c>
      <c r="C695" s="14" t="inlineStr">
        <is>
          <t>מ'</t>
        </is>
      </c>
      <c r="D695" s="193" t="n">
        <v>55</v>
      </c>
      <c r="E695" s="180">
        <f>D695*(1-$E$2)</f>
        <v>46.75</v>
      </c>
      <c r="F695" s="194">
        <f>E695*(1+$F$2)</f>
        <v>49.0875</v>
      </c>
      <c r="H695" s="46">
        <f>K695+O695+W695+AA695+AE695+AI695+AQ695+AU695+AY695+BC695</f>
        <v>0</v>
      </c>
      <c r="I695" s="59">
        <f>M695+Q695+U695+Y695+AC695+AG695+AK695+AO695+AS695+AW695+BA695+BE695</f>
        <v>0</v>
      </c>
      <c r="K695" s="108" t="n"/>
      <c r="L695" s="190">
        <f>K695*E695</f>
        <v>0</v>
      </c>
      <c r="M695" s="110" t="n"/>
      <c r="N695" s="183">
        <f>M695*F695</f>
        <v>0</v>
      </c>
      <c r="O695" s="108" t="n"/>
      <c r="P695" s="191">
        <f>O695*E695</f>
        <v>0</v>
      </c>
      <c r="Q695" s="112" t="n"/>
      <c r="R695" s="183">
        <f>Q695*F695</f>
        <v>0</v>
      </c>
      <c r="S695" s="108" t="n"/>
      <c r="T695" s="191">
        <f>S695*E695</f>
        <v>0</v>
      </c>
      <c r="U695" s="112" t="n"/>
      <c r="V695" s="183">
        <f>U695*F695</f>
        <v>0</v>
      </c>
      <c r="W695" s="108" t="n"/>
      <c r="X695" s="191">
        <f>W695*E695</f>
        <v>0</v>
      </c>
      <c r="Y695" s="112" t="n"/>
      <c r="Z695" s="183">
        <f>Y695*F695</f>
        <v>0</v>
      </c>
      <c r="AA695" s="108" t="n"/>
      <c r="AB695" s="191">
        <f>AA695*E695</f>
        <v>0</v>
      </c>
      <c r="AC695" s="112" t="n"/>
      <c r="AD695" s="183">
        <f>AC695*F695</f>
        <v>0</v>
      </c>
      <c r="AE695" s="108" t="n"/>
      <c r="AF695" s="191">
        <f>AE695*E695</f>
        <v>0</v>
      </c>
      <c r="AG695" s="112" t="n"/>
      <c r="AH695" s="183">
        <f>AG695*F695</f>
        <v>0</v>
      </c>
      <c r="AI695" s="108" t="n"/>
      <c r="AJ695" s="191">
        <f>AI695*E695</f>
        <v>0</v>
      </c>
      <c r="AK695" s="112" t="n"/>
      <c r="AL695" s="183">
        <f>AK695*F695</f>
        <v>0</v>
      </c>
      <c r="AM695" s="113" t="n"/>
      <c r="AN695" s="192">
        <f>AM695*E695</f>
        <v>0</v>
      </c>
      <c r="AO695" s="115" t="n"/>
      <c r="AP695" s="183">
        <f>AO695*F695</f>
        <v>0</v>
      </c>
      <c r="AQ695" s="113" t="n"/>
      <c r="AR695" s="192">
        <f>AQ695*E695</f>
        <v>0</v>
      </c>
      <c r="AS695" s="115" t="n"/>
      <c r="AT695" s="183">
        <f>AS695*F695</f>
        <v>0</v>
      </c>
      <c r="AU695" s="113" t="n"/>
      <c r="AV695" s="192">
        <f>AU695*E695</f>
        <v>0</v>
      </c>
      <c r="AW695" s="115" t="n"/>
      <c r="AX695" s="183">
        <f>AW695*F695</f>
        <v>0</v>
      </c>
      <c r="AY695" s="113" t="n"/>
      <c r="AZ695" s="192">
        <f>AY695*E695</f>
        <v>0</v>
      </c>
      <c r="BA695" s="115" t="n"/>
      <c r="BB695" s="183">
        <f>BA695*F695</f>
        <v>0</v>
      </c>
      <c r="BC695" s="113" t="n"/>
      <c r="BD695" s="192">
        <f>BC695*E695</f>
        <v>0</v>
      </c>
      <c r="BE695" s="115" t="n"/>
      <c r="BF695" s="183">
        <f>BE695*F695</f>
        <v>0</v>
      </c>
    </row>
    <row r="696" ht="28.8" customHeight="1">
      <c r="A696" s="19" t="inlineStr">
        <is>
          <t>08.038.0050</t>
        </is>
      </c>
      <c r="B696" s="15" t="inlineStr">
        <is>
          <t>כבל תקשורת ג'לי להתקנה חיצונית בהתאם לדרישות "בזק" 100X2X0.4, כדוגמת "ארכה" או ש"ע</t>
        </is>
      </c>
      <c r="C696" s="14" t="inlineStr">
        <is>
          <t>מ'</t>
        </is>
      </c>
      <c r="D696" s="193" t="n">
        <v>75</v>
      </c>
      <c r="E696" s="180">
        <f>D696*(1-$E$2)</f>
        <v>63.75</v>
      </c>
      <c r="F696" s="194">
        <f>E696*(1+$F$2)</f>
        <v>66.9375</v>
      </c>
      <c r="H696" s="46">
        <f>K696+O696+W696+AA696+AE696+AI696+AQ696+AU696+AY696+BC696</f>
        <v>0</v>
      </c>
      <c r="I696" s="59">
        <f>M696+Q696+U696+Y696+AC696+AG696+AK696+AO696+AS696+AW696+BA696+BE696</f>
        <v>0</v>
      </c>
      <c r="K696" s="108" t="n"/>
      <c r="L696" s="190">
        <f>K696*E696</f>
        <v>0</v>
      </c>
      <c r="M696" s="110" t="n"/>
      <c r="N696" s="183">
        <f>M696*F696</f>
        <v>0</v>
      </c>
      <c r="O696" s="108" t="n"/>
      <c r="P696" s="191">
        <f>O696*E696</f>
        <v>0</v>
      </c>
      <c r="Q696" s="112" t="n"/>
      <c r="R696" s="183">
        <f>Q696*F696</f>
        <v>0</v>
      </c>
      <c r="S696" s="108" t="n"/>
      <c r="T696" s="191">
        <f>S696*E696</f>
        <v>0</v>
      </c>
      <c r="U696" s="112" t="n"/>
      <c r="V696" s="183">
        <f>U696*F696</f>
        <v>0</v>
      </c>
      <c r="W696" s="108" t="n"/>
      <c r="X696" s="191">
        <f>W696*E696</f>
        <v>0</v>
      </c>
      <c r="Y696" s="112" t="n"/>
      <c r="Z696" s="183">
        <f>Y696*F696</f>
        <v>0</v>
      </c>
      <c r="AA696" s="108" t="n"/>
      <c r="AB696" s="191">
        <f>AA696*E696</f>
        <v>0</v>
      </c>
      <c r="AC696" s="112" t="n"/>
      <c r="AD696" s="183">
        <f>AC696*F696</f>
        <v>0</v>
      </c>
      <c r="AE696" s="108" t="n"/>
      <c r="AF696" s="191">
        <f>AE696*E696</f>
        <v>0</v>
      </c>
      <c r="AG696" s="112" t="n"/>
      <c r="AH696" s="183">
        <f>AG696*F696</f>
        <v>0</v>
      </c>
      <c r="AI696" s="108" t="n"/>
      <c r="AJ696" s="191">
        <f>AI696*E696</f>
        <v>0</v>
      </c>
      <c r="AK696" s="112" t="n"/>
      <c r="AL696" s="183">
        <f>AK696*F696</f>
        <v>0</v>
      </c>
      <c r="AM696" s="113" t="n"/>
      <c r="AN696" s="192">
        <f>AM696*E696</f>
        <v>0</v>
      </c>
      <c r="AO696" s="115" t="n"/>
      <c r="AP696" s="183">
        <f>AO696*F696</f>
        <v>0</v>
      </c>
      <c r="AQ696" s="113" t="n"/>
      <c r="AR696" s="192">
        <f>AQ696*E696</f>
        <v>0</v>
      </c>
      <c r="AS696" s="115" t="n"/>
      <c r="AT696" s="183">
        <f>AS696*F696</f>
        <v>0</v>
      </c>
      <c r="AU696" s="113" t="n"/>
      <c r="AV696" s="192">
        <f>AU696*E696</f>
        <v>0</v>
      </c>
      <c r="AW696" s="115" t="n"/>
      <c r="AX696" s="183">
        <f>AW696*F696</f>
        <v>0</v>
      </c>
      <c r="AY696" s="113" t="n"/>
      <c r="AZ696" s="192">
        <f>AY696*E696</f>
        <v>0</v>
      </c>
      <c r="BA696" s="115" t="n"/>
      <c r="BB696" s="183">
        <f>BA696*F696</f>
        <v>0</v>
      </c>
      <c r="BC696" s="113" t="n"/>
      <c r="BD696" s="192">
        <f>BC696*E696</f>
        <v>0</v>
      </c>
      <c r="BE696" s="115" t="n"/>
      <c r="BF696" s="183">
        <f>BE696*F696</f>
        <v>0</v>
      </c>
    </row>
    <row r="697" ht="28.8" customHeight="1">
      <c r="A697" s="19" t="inlineStr">
        <is>
          <t>08.038.0060</t>
        </is>
      </c>
      <c r="B697" s="15" t="inlineStr">
        <is>
          <t>כבל תקשורת ג'לי להתקנה חיצונית בהתאם לדרישות "בזק" 200X2X0.4, כדוגמת "ארכה" או ש"ע</t>
        </is>
      </c>
      <c r="C697" s="14" t="inlineStr">
        <is>
          <t>מ'</t>
        </is>
      </c>
      <c r="D697" s="193" t="n">
        <v>166</v>
      </c>
      <c r="E697" s="180">
        <f>D697*(1-$E$2)</f>
        <v>141.1</v>
      </c>
      <c r="F697" s="194">
        <f>E697*(1+$F$2)</f>
        <v>148.155</v>
      </c>
      <c r="H697" s="46">
        <f>K697+O697+W697+AA697+AE697+AI697+AQ697+AU697+AY697+BC697</f>
        <v>0</v>
      </c>
      <c r="I697" s="59">
        <f>M697+Q697+U697+Y697+AC697+AG697+AK697+AO697+AS697+AW697+BA697+BE697</f>
        <v>0</v>
      </c>
      <c r="K697" s="108" t="n"/>
      <c r="L697" s="190">
        <f>K697*E697</f>
        <v>0</v>
      </c>
      <c r="M697" s="110" t="n"/>
      <c r="N697" s="183">
        <f>M697*F697</f>
        <v>0</v>
      </c>
      <c r="O697" s="108" t="n"/>
      <c r="P697" s="191">
        <f>O697*E697</f>
        <v>0</v>
      </c>
      <c r="Q697" s="112" t="n"/>
      <c r="R697" s="183">
        <f>Q697*F697</f>
        <v>0</v>
      </c>
      <c r="S697" s="108" t="n"/>
      <c r="T697" s="191">
        <f>S697*E697</f>
        <v>0</v>
      </c>
      <c r="U697" s="112" t="n"/>
      <c r="V697" s="183">
        <f>U697*F697</f>
        <v>0</v>
      </c>
      <c r="W697" s="108" t="n"/>
      <c r="X697" s="191">
        <f>W697*E697</f>
        <v>0</v>
      </c>
      <c r="Y697" s="112" t="n"/>
      <c r="Z697" s="183">
        <f>Y697*F697</f>
        <v>0</v>
      </c>
      <c r="AA697" s="108" t="n"/>
      <c r="AB697" s="191">
        <f>AA697*E697</f>
        <v>0</v>
      </c>
      <c r="AC697" s="112" t="n"/>
      <c r="AD697" s="183">
        <f>AC697*F697</f>
        <v>0</v>
      </c>
      <c r="AE697" s="108" t="n"/>
      <c r="AF697" s="191">
        <f>AE697*E697</f>
        <v>0</v>
      </c>
      <c r="AG697" s="112" t="n"/>
      <c r="AH697" s="183">
        <f>AG697*F697</f>
        <v>0</v>
      </c>
      <c r="AI697" s="108" t="n"/>
      <c r="AJ697" s="191">
        <f>AI697*E697</f>
        <v>0</v>
      </c>
      <c r="AK697" s="112" t="n"/>
      <c r="AL697" s="183">
        <f>AK697*F697</f>
        <v>0</v>
      </c>
      <c r="AM697" s="113" t="n"/>
      <c r="AN697" s="192">
        <f>AM697*E697</f>
        <v>0</v>
      </c>
      <c r="AO697" s="115" t="n"/>
      <c r="AP697" s="183">
        <f>AO697*F697</f>
        <v>0</v>
      </c>
      <c r="AQ697" s="113" t="n"/>
      <c r="AR697" s="192">
        <f>AQ697*E697</f>
        <v>0</v>
      </c>
      <c r="AS697" s="115" t="n"/>
      <c r="AT697" s="183">
        <f>AS697*F697</f>
        <v>0</v>
      </c>
      <c r="AU697" s="113" t="n"/>
      <c r="AV697" s="192">
        <f>AU697*E697</f>
        <v>0</v>
      </c>
      <c r="AW697" s="115" t="n"/>
      <c r="AX697" s="183">
        <f>AW697*F697</f>
        <v>0</v>
      </c>
      <c r="AY697" s="113" t="n"/>
      <c r="AZ697" s="192">
        <f>AY697*E697</f>
        <v>0</v>
      </c>
      <c r="BA697" s="115" t="n"/>
      <c r="BB697" s="183">
        <f>BA697*F697</f>
        <v>0</v>
      </c>
      <c r="BC697" s="113" t="n"/>
      <c r="BD697" s="192">
        <f>BC697*E697</f>
        <v>0</v>
      </c>
      <c r="BE697" s="115" t="n"/>
      <c r="BF697" s="183">
        <f>BE697*F697</f>
        <v>0</v>
      </c>
    </row>
    <row r="698" ht="28.8" customHeight="1">
      <c r="A698" s="19" t="inlineStr">
        <is>
          <t>08.038.0065</t>
        </is>
      </c>
      <c r="B698" s="15" t="inlineStr">
        <is>
          <t>כבל תקשורת ג'לי להתקנה חיצונית בהתאם לדרישות "בזק" 5X2X0.6, כדוגמת "ארכה" או ש"ע</t>
        </is>
      </c>
      <c r="C698" s="14" t="inlineStr">
        <is>
          <t>מ'</t>
        </is>
      </c>
      <c r="D698" s="193" t="n">
        <v>21.4</v>
      </c>
      <c r="E698" s="180">
        <f>D698*(1-$E$2)</f>
        <v>18.189999999999998</v>
      </c>
      <c r="F698" s="194">
        <f>E698*(1+$F$2)</f>
        <v>19.0995</v>
      </c>
      <c r="H698" s="46">
        <f>K698+O698+W698+AA698+AE698+AI698+AQ698+AU698+AY698+BC698</f>
        <v>0</v>
      </c>
      <c r="I698" s="59">
        <f>M698+Q698+U698+Y698+AC698+AG698+AK698+AO698+AS698+AW698+BA698+BE698</f>
        <v>0</v>
      </c>
      <c r="K698" s="108" t="n"/>
      <c r="L698" s="190">
        <f>K698*E698</f>
        <v>0</v>
      </c>
      <c r="M698" s="110" t="n"/>
      <c r="N698" s="183">
        <f>M698*F698</f>
        <v>0</v>
      </c>
      <c r="O698" s="108" t="n"/>
      <c r="P698" s="191">
        <f>O698*E698</f>
        <v>0</v>
      </c>
      <c r="Q698" s="112" t="n"/>
      <c r="R698" s="183">
        <f>Q698*F698</f>
        <v>0</v>
      </c>
      <c r="S698" s="108" t="n"/>
      <c r="T698" s="191">
        <f>S698*E698</f>
        <v>0</v>
      </c>
      <c r="U698" s="112" t="n"/>
      <c r="V698" s="183">
        <f>U698*F698</f>
        <v>0</v>
      </c>
      <c r="W698" s="108" t="n"/>
      <c r="X698" s="191">
        <f>W698*E698</f>
        <v>0</v>
      </c>
      <c r="Y698" s="112" t="n"/>
      <c r="Z698" s="183">
        <f>Y698*F698</f>
        <v>0</v>
      </c>
      <c r="AA698" s="108" t="n"/>
      <c r="AB698" s="191">
        <f>AA698*E698</f>
        <v>0</v>
      </c>
      <c r="AC698" s="112" t="n"/>
      <c r="AD698" s="183">
        <f>AC698*F698</f>
        <v>0</v>
      </c>
      <c r="AE698" s="108" t="n"/>
      <c r="AF698" s="191">
        <f>AE698*E698</f>
        <v>0</v>
      </c>
      <c r="AG698" s="112" t="n"/>
      <c r="AH698" s="183">
        <f>AG698*F698</f>
        <v>0</v>
      </c>
      <c r="AI698" s="108" t="n"/>
      <c r="AJ698" s="191">
        <f>AI698*E698</f>
        <v>0</v>
      </c>
      <c r="AK698" s="112" t="n"/>
      <c r="AL698" s="183">
        <f>AK698*F698</f>
        <v>0</v>
      </c>
      <c r="AM698" s="113" t="n"/>
      <c r="AN698" s="192">
        <f>AM698*E698</f>
        <v>0</v>
      </c>
      <c r="AO698" s="115" t="n"/>
      <c r="AP698" s="183">
        <f>AO698*F698</f>
        <v>0</v>
      </c>
      <c r="AQ698" s="113" t="n"/>
      <c r="AR698" s="192">
        <f>AQ698*E698</f>
        <v>0</v>
      </c>
      <c r="AS698" s="115" t="n"/>
      <c r="AT698" s="183">
        <f>AS698*F698</f>
        <v>0</v>
      </c>
      <c r="AU698" s="113" t="n"/>
      <c r="AV698" s="192">
        <f>AU698*E698</f>
        <v>0</v>
      </c>
      <c r="AW698" s="115" t="n"/>
      <c r="AX698" s="183">
        <f>AW698*F698</f>
        <v>0</v>
      </c>
      <c r="AY698" s="113" t="n"/>
      <c r="AZ698" s="192">
        <f>AY698*E698</f>
        <v>0</v>
      </c>
      <c r="BA698" s="115" t="n"/>
      <c r="BB698" s="183">
        <f>BA698*F698</f>
        <v>0</v>
      </c>
      <c r="BC698" s="113" t="n"/>
      <c r="BD698" s="192">
        <f>BC698*E698</f>
        <v>0</v>
      </c>
      <c r="BE698" s="115" t="n"/>
      <c r="BF698" s="183">
        <f>BE698*F698</f>
        <v>0</v>
      </c>
    </row>
    <row r="699" ht="28.8" customHeight="1">
      <c r="A699" s="19" t="inlineStr">
        <is>
          <t>08.038.0070</t>
        </is>
      </c>
      <c r="B699" s="15" t="inlineStr">
        <is>
          <t>כבל תקשורת ג'לי להתקנה חיצונית בהתאם לדרישות "בזק" 10X2X0.6, כדוגמת "ארכה" או ש"ע</t>
        </is>
      </c>
      <c r="C699" s="14" t="inlineStr">
        <is>
          <t>מ'</t>
        </is>
      </c>
      <c r="D699" s="193" t="n">
        <v>30.8</v>
      </c>
      <c r="E699" s="180">
        <f>D699*(1-$E$2)</f>
        <v>26.18</v>
      </c>
      <c r="F699" s="194">
        <f>E699*(1+$F$2)</f>
        <v>27.489</v>
      </c>
      <c r="H699" s="46">
        <f>K699+O699+W699+AA699+AE699+AI699+AQ699+AU699+AY699+BC699</f>
        <v>0</v>
      </c>
      <c r="I699" s="59">
        <f>M699+Q699+U699+Y699+AC699+AG699+AK699+AO699+AS699+AW699+BA699+BE699</f>
        <v>0</v>
      </c>
      <c r="K699" s="108" t="n"/>
      <c r="L699" s="190">
        <f>K699*E699</f>
        <v>0</v>
      </c>
      <c r="M699" s="110" t="n"/>
      <c r="N699" s="183">
        <f>M699*F699</f>
        <v>0</v>
      </c>
      <c r="O699" s="108" t="n"/>
      <c r="P699" s="191">
        <f>O699*E699</f>
        <v>0</v>
      </c>
      <c r="Q699" s="112" t="n"/>
      <c r="R699" s="183">
        <f>Q699*F699</f>
        <v>0</v>
      </c>
      <c r="S699" s="108" t="n"/>
      <c r="T699" s="191">
        <f>S699*E699</f>
        <v>0</v>
      </c>
      <c r="U699" s="112" t="n"/>
      <c r="V699" s="183">
        <f>U699*F699</f>
        <v>0</v>
      </c>
      <c r="W699" s="108" t="n"/>
      <c r="X699" s="191">
        <f>W699*E699</f>
        <v>0</v>
      </c>
      <c r="Y699" s="112" t="n"/>
      <c r="Z699" s="183">
        <f>Y699*F699</f>
        <v>0</v>
      </c>
      <c r="AA699" s="108" t="n"/>
      <c r="AB699" s="191">
        <f>AA699*E699</f>
        <v>0</v>
      </c>
      <c r="AC699" s="112" t="n"/>
      <c r="AD699" s="183">
        <f>AC699*F699</f>
        <v>0</v>
      </c>
      <c r="AE699" s="108" t="n"/>
      <c r="AF699" s="191">
        <f>AE699*E699</f>
        <v>0</v>
      </c>
      <c r="AG699" s="112" t="n"/>
      <c r="AH699" s="183">
        <f>AG699*F699</f>
        <v>0</v>
      </c>
      <c r="AI699" s="108" t="n"/>
      <c r="AJ699" s="191">
        <f>AI699*E699</f>
        <v>0</v>
      </c>
      <c r="AK699" s="112" t="n"/>
      <c r="AL699" s="183">
        <f>AK699*F699</f>
        <v>0</v>
      </c>
      <c r="AM699" s="113" t="n"/>
      <c r="AN699" s="192">
        <f>AM699*E699</f>
        <v>0</v>
      </c>
      <c r="AO699" s="115" t="n"/>
      <c r="AP699" s="183">
        <f>AO699*F699</f>
        <v>0</v>
      </c>
      <c r="AQ699" s="113" t="n"/>
      <c r="AR699" s="192">
        <f>AQ699*E699</f>
        <v>0</v>
      </c>
      <c r="AS699" s="115" t="n"/>
      <c r="AT699" s="183">
        <f>AS699*F699</f>
        <v>0</v>
      </c>
      <c r="AU699" s="113" t="n"/>
      <c r="AV699" s="192">
        <f>AU699*E699</f>
        <v>0</v>
      </c>
      <c r="AW699" s="115" t="n"/>
      <c r="AX699" s="183">
        <f>AW699*F699</f>
        <v>0</v>
      </c>
      <c r="AY699" s="113" t="n"/>
      <c r="AZ699" s="192">
        <f>AY699*E699</f>
        <v>0</v>
      </c>
      <c r="BA699" s="115" t="n"/>
      <c r="BB699" s="183">
        <f>BA699*F699</f>
        <v>0</v>
      </c>
      <c r="BC699" s="113" t="n"/>
      <c r="BD699" s="192">
        <f>BC699*E699</f>
        <v>0</v>
      </c>
      <c r="BE699" s="115" t="n"/>
      <c r="BF699" s="183">
        <f>BE699*F699</f>
        <v>0</v>
      </c>
    </row>
    <row r="700" ht="28.8" customHeight="1">
      <c r="A700" s="19" t="inlineStr">
        <is>
          <t>08.038.0080</t>
        </is>
      </c>
      <c r="B700" s="15" t="inlineStr">
        <is>
          <t>כבל תקשורת ג'לי להתקנה חיצונית בהתאם לדרישות "בזק" 20X2X0.6, כדוגמת "ארכה" או ש"ע</t>
        </is>
      </c>
      <c r="C700" s="14" t="inlineStr">
        <is>
          <t>מ'</t>
        </is>
      </c>
      <c r="D700" s="193" t="n">
        <v>52.8</v>
      </c>
      <c r="E700" s="180">
        <f>D700*(1-$E$2)</f>
        <v>44.879999999999995</v>
      </c>
      <c r="F700" s="194">
        <f>E700*(1+$F$2)</f>
        <v>47.123999999999995</v>
      </c>
      <c r="H700" s="46">
        <f>K700+O700+W700+AA700+AE700+AI700+AQ700+AU700+AY700+BC700</f>
        <v>0</v>
      </c>
      <c r="I700" s="59">
        <f>M700+Q700+U700+Y700+AC700+AG700+AK700+AO700+AS700+AW700+BA700+BE700</f>
        <v>0</v>
      </c>
      <c r="K700" s="108" t="n"/>
      <c r="L700" s="190">
        <f>K700*E700</f>
        <v>0</v>
      </c>
      <c r="M700" s="110" t="n"/>
      <c r="N700" s="183">
        <f>M700*F700</f>
        <v>0</v>
      </c>
      <c r="O700" s="108" t="n"/>
      <c r="P700" s="191">
        <f>O700*E700</f>
        <v>0</v>
      </c>
      <c r="Q700" s="112" t="n"/>
      <c r="R700" s="183">
        <f>Q700*F700</f>
        <v>0</v>
      </c>
      <c r="S700" s="108" t="n"/>
      <c r="T700" s="191">
        <f>S700*E700</f>
        <v>0</v>
      </c>
      <c r="U700" s="112" t="n"/>
      <c r="V700" s="183">
        <f>U700*F700</f>
        <v>0</v>
      </c>
      <c r="W700" s="108" t="n"/>
      <c r="X700" s="191">
        <f>W700*E700</f>
        <v>0</v>
      </c>
      <c r="Y700" s="112" t="n"/>
      <c r="Z700" s="183">
        <f>Y700*F700</f>
        <v>0</v>
      </c>
      <c r="AA700" s="108" t="n"/>
      <c r="AB700" s="191">
        <f>AA700*E700</f>
        <v>0</v>
      </c>
      <c r="AC700" s="112" t="n"/>
      <c r="AD700" s="183">
        <f>AC700*F700</f>
        <v>0</v>
      </c>
      <c r="AE700" s="108" t="n"/>
      <c r="AF700" s="191">
        <f>AE700*E700</f>
        <v>0</v>
      </c>
      <c r="AG700" s="112" t="n"/>
      <c r="AH700" s="183">
        <f>AG700*F700</f>
        <v>0</v>
      </c>
      <c r="AI700" s="108" t="n"/>
      <c r="AJ700" s="191">
        <f>AI700*E700</f>
        <v>0</v>
      </c>
      <c r="AK700" s="112" t="n"/>
      <c r="AL700" s="183">
        <f>AK700*F700</f>
        <v>0</v>
      </c>
      <c r="AM700" s="113" t="n"/>
      <c r="AN700" s="192">
        <f>AM700*E700</f>
        <v>0</v>
      </c>
      <c r="AO700" s="115" t="n"/>
      <c r="AP700" s="183">
        <f>AO700*F700</f>
        <v>0</v>
      </c>
      <c r="AQ700" s="113" t="n"/>
      <c r="AR700" s="192">
        <f>AQ700*E700</f>
        <v>0</v>
      </c>
      <c r="AS700" s="115" t="n"/>
      <c r="AT700" s="183">
        <f>AS700*F700</f>
        <v>0</v>
      </c>
      <c r="AU700" s="113" t="n"/>
      <c r="AV700" s="192">
        <f>AU700*E700</f>
        <v>0</v>
      </c>
      <c r="AW700" s="115" t="n"/>
      <c r="AX700" s="183">
        <f>AW700*F700</f>
        <v>0</v>
      </c>
      <c r="AY700" s="113" t="n"/>
      <c r="AZ700" s="192">
        <f>AY700*E700</f>
        <v>0</v>
      </c>
      <c r="BA700" s="115" t="n"/>
      <c r="BB700" s="183">
        <f>BA700*F700</f>
        <v>0</v>
      </c>
      <c r="BC700" s="113" t="n"/>
      <c r="BD700" s="192">
        <f>BC700*E700</f>
        <v>0</v>
      </c>
      <c r="BE700" s="115" t="n"/>
      <c r="BF700" s="183">
        <f>BE700*F700</f>
        <v>0</v>
      </c>
    </row>
    <row r="701" ht="28.8" customHeight="1">
      <c r="A701" s="19" t="inlineStr">
        <is>
          <t>08.038.0090</t>
        </is>
      </c>
      <c r="B701" s="15" t="inlineStr">
        <is>
          <t>כבל תקשורת ג'לי להתקנה חיצונית בהתאם לדרישות "בזק" 30X2X0.6, כדוגמת "ארכה" או ש"ע</t>
        </is>
      </c>
      <c r="C701" s="14" t="inlineStr">
        <is>
          <t>מ'</t>
        </is>
      </c>
      <c r="D701" s="193" t="n">
        <v>66</v>
      </c>
      <c r="E701" s="180">
        <f>D701*(1-$E$2)</f>
        <v>56.1</v>
      </c>
      <c r="F701" s="194">
        <f>E701*(1+$F$2)</f>
        <v>58.905</v>
      </c>
      <c r="H701" s="46">
        <f>K701+O701+W701+AA701+AE701+AI701+AQ701+AU701+AY701+BC701</f>
        <v>0</v>
      </c>
      <c r="I701" s="59">
        <f>M701+Q701+U701+Y701+AC701+AG701+AK701+AO701+AS701+AW701+BA701+BE701</f>
        <v>0</v>
      </c>
      <c r="K701" s="108" t="n"/>
      <c r="L701" s="190">
        <f>K701*E701</f>
        <v>0</v>
      </c>
      <c r="M701" s="110" t="n"/>
      <c r="N701" s="183">
        <f>M701*F701</f>
        <v>0</v>
      </c>
      <c r="O701" s="108" t="n"/>
      <c r="P701" s="191">
        <f>O701*E701</f>
        <v>0</v>
      </c>
      <c r="Q701" s="112" t="n"/>
      <c r="R701" s="183">
        <f>Q701*F701</f>
        <v>0</v>
      </c>
      <c r="S701" s="108" t="n"/>
      <c r="T701" s="191">
        <f>S701*E701</f>
        <v>0</v>
      </c>
      <c r="U701" s="112" t="n"/>
      <c r="V701" s="183">
        <f>U701*F701</f>
        <v>0</v>
      </c>
      <c r="W701" s="108" t="n"/>
      <c r="X701" s="191">
        <f>W701*E701</f>
        <v>0</v>
      </c>
      <c r="Y701" s="112" t="n"/>
      <c r="Z701" s="183">
        <f>Y701*F701</f>
        <v>0</v>
      </c>
      <c r="AA701" s="108" t="n"/>
      <c r="AB701" s="191">
        <f>AA701*E701</f>
        <v>0</v>
      </c>
      <c r="AC701" s="112" t="n"/>
      <c r="AD701" s="183">
        <f>AC701*F701</f>
        <v>0</v>
      </c>
      <c r="AE701" s="108" t="n"/>
      <c r="AF701" s="191">
        <f>AE701*E701</f>
        <v>0</v>
      </c>
      <c r="AG701" s="112" t="n"/>
      <c r="AH701" s="183">
        <f>AG701*F701</f>
        <v>0</v>
      </c>
      <c r="AI701" s="108" t="n"/>
      <c r="AJ701" s="191">
        <f>AI701*E701</f>
        <v>0</v>
      </c>
      <c r="AK701" s="112" t="n"/>
      <c r="AL701" s="183">
        <f>AK701*F701</f>
        <v>0</v>
      </c>
      <c r="AM701" s="113" t="n"/>
      <c r="AN701" s="192">
        <f>AM701*E701</f>
        <v>0</v>
      </c>
      <c r="AO701" s="115" t="n"/>
      <c r="AP701" s="183">
        <f>AO701*F701</f>
        <v>0</v>
      </c>
      <c r="AQ701" s="113" t="n"/>
      <c r="AR701" s="192">
        <f>AQ701*E701</f>
        <v>0</v>
      </c>
      <c r="AS701" s="115" t="n"/>
      <c r="AT701" s="183">
        <f>AS701*F701</f>
        <v>0</v>
      </c>
      <c r="AU701" s="113" t="n"/>
      <c r="AV701" s="192">
        <f>AU701*E701</f>
        <v>0</v>
      </c>
      <c r="AW701" s="115" t="n"/>
      <c r="AX701" s="183">
        <f>AW701*F701</f>
        <v>0</v>
      </c>
      <c r="AY701" s="113" t="n"/>
      <c r="AZ701" s="192">
        <f>AY701*E701</f>
        <v>0</v>
      </c>
      <c r="BA701" s="115" t="n"/>
      <c r="BB701" s="183">
        <f>BA701*F701</f>
        <v>0</v>
      </c>
      <c r="BC701" s="113" t="n"/>
      <c r="BD701" s="192">
        <f>BC701*E701</f>
        <v>0</v>
      </c>
      <c r="BE701" s="115" t="n"/>
      <c r="BF701" s="183">
        <f>BE701*F701</f>
        <v>0</v>
      </c>
    </row>
    <row r="702" ht="28.8" customHeight="1">
      <c r="A702" s="19" t="inlineStr">
        <is>
          <t>08.038.0100</t>
        </is>
      </c>
      <c r="B702" s="15" t="inlineStr">
        <is>
          <t>כבל תקשורת ג'לי להתקנה חיצונית בהתאם לדרישות "בזק" 50X2X0.6, כדוגמת "ארכה" או ש"ע</t>
        </is>
      </c>
      <c r="C702" s="14" t="inlineStr">
        <is>
          <t>מ'</t>
        </is>
      </c>
      <c r="D702" s="193" t="n">
        <v>102</v>
      </c>
      <c r="E702" s="180">
        <f>D702*(1-$E$2)</f>
        <v>86.7</v>
      </c>
      <c r="F702" s="194">
        <f>E702*(1+$F$2)</f>
        <v>91.03500000000001</v>
      </c>
      <c r="H702" s="46">
        <f>K702+O702+W702+AA702+AE702+AI702+AQ702+AU702+AY702+BC702</f>
        <v>0</v>
      </c>
      <c r="I702" s="59">
        <f>M702+Q702+U702+Y702+AC702+AG702+AK702+AO702+AS702+AW702+BA702+BE702</f>
        <v>0</v>
      </c>
      <c r="K702" s="108" t="n"/>
      <c r="L702" s="190">
        <f>K702*E702</f>
        <v>0</v>
      </c>
      <c r="M702" s="110" t="n"/>
      <c r="N702" s="183">
        <f>M702*F702</f>
        <v>0</v>
      </c>
      <c r="O702" s="108" t="n"/>
      <c r="P702" s="191">
        <f>O702*E702</f>
        <v>0</v>
      </c>
      <c r="Q702" s="112" t="n"/>
      <c r="R702" s="183">
        <f>Q702*F702</f>
        <v>0</v>
      </c>
      <c r="S702" s="108" t="n"/>
      <c r="T702" s="191">
        <f>S702*E702</f>
        <v>0</v>
      </c>
      <c r="U702" s="112" t="n"/>
      <c r="V702" s="183">
        <f>U702*F702</f>
        <v>0</v>
      </c>
      <c r="W702" s="108" t="n"/>
      <c r="X702" s="191">
        <f>W702*E702</f>
        <v>0</v>
      </c>
      <c r="Y702" s="112" t="n"/>
      <c r="Z702" s="183">
        <f>Y702*F702</f>
        <v>0</v>
      </c>
      <c r="AA702" s="108" t="n"/>
      <c r="AB702" s="191">
        <f>AA702*E702</f>
        <v>0</v>
      </c>
      <c r="AC702" s="112" t="n"/>
      <c r="AD702" s="183">
        <f>AC702*F702</f>
        <v>0</v>
      </c>
      <c r="AE702" s="108" t="n"/>
      <c r="AF702" s="191">
        <f>AE702*E702</f>
        <v>0</v>
      </c>
      <c r="AG702" s="112" t="n"/>
      <c r="AH702" s="183">
        <f>AG702*F702</f>
        <v>0</v>
      </c>
      <c r="AI702" s="108" t="n"/>
      <c r="AJ702" s="191">
        <f>AI702*E702</f>
        <v>0</v>
      </c>
      <c r="AK702" s="112" t="n"/>
      <c r="AL702" s="183">
        <f>AK702*F702</f>
        <v>0</v>
      </c>
      <c r="AM702" s="113" t="n"/>
      <c r="AN702" s="192">
        <f>AM702*E702</f>
        <v>0</v>
      </c>
      <c r="AO702" s="115" t="n"/>
      <c r="AP702" s="183">
        <f>AO702*F702</f>
        <v>0</v>
      </c>
      <c r="AQ702" s="113" t="n"/>
      <c r="AR702" s="192">
        <f>AQ702*E702</f>
        <v>0</v>
      </c>
      <c r="AS702" s="115" t="n"/>
      <c r="AT702" s="183">
        <f>AS702*F702</f>
        <v>0</v>
      </c>
      <c r="AU702" s="113" t="n"/>
      <c r="AV702" s="192">
        <f>AU702*E702</f>
        <v>0</v>
      </c>
      <c r="AW702" s="115" t="n"/>
      <c r="AX702" s="183">
        <f>AW702*F702</f>
        <v>0</v>
      </c>
      <c r="AY702" s="113" t="n"/>
      <c r="AZ702" s="192">
        <f>AY702*E702</f>
        <v>0</v>
      </c>
      <c r="BA702" s="115" t="n"/>
      <c r="BB702" s="183">
        <f>BA702*F702</f>
        <v>0</v>
      </c>
      <c r="BC702" s="113" t="n"/>
      <c r="BD702" s="192">
        <f>BC702*E702</f>
        <v>0</v>
      </c>
      <c r="BE702" s="115" t="n"/>
      <c r="BF702" s="183">
        <f>BE702*F702</f>
        <v>0</v>
      </c>
    </row>
    <row r="703" ht="28.8" customHeight="1">
      <c r="A703" s="19" t="inlineStr">
        <is>
          <t>08.038.0110</t>
        </is>
      </c>
      <c r="B703" s="15" t="inlineStr">
        <is>
          <t>כבל תקשורת ג'לי להתקנה חיצונית בהתאם לדרישות "בזק" 100X2X0.6, כדוגמת "ארכה" או ש"ע</t>
        </is>
      </c>
      <c r="C703" s="14" t="inlineStr">
        <is>
          <t>מ'</t>
        </is>
      </c>
      <c r="D703" s="193" t="n">
        <v>154</v>
      </c>
      <c r="E703" s="180">
        <f>D703*(1-$E$2)</f>
        <v>130.9</v>
      </c>
      <c r="F703" s="194">
        <f>E703*(1+$F$2)</f>
        <v>137.44500000000002</v>
      </c>
      <c r="H703" s="46">
        <f>K703+O703+W703+AA703+AE703+AI703+AQ703+AU703+AY703+BC703</f>
        <v>0</v>
      </c>
      <c r="I703" s="59">
        <f>M703+Q703+U703+Y703+AC703+AG703+AK703+AO703+AS703+AW703+BA703+BE703</f>
        <v>0</v>
      </c>
      <c r="K703" s="108" t="n"/>
      <c r="L703" s="190">
        <f>K703*E703</f>
        <v>0</v>
      </c>
      <c r="M703" s="110" t="n"/>
      <c r="N703" s="183">
        <f>M703*F703</f>
        <v>0</v>
      </c>
      <c r="O703" s="108" t="n"/>
      <c r="P703" s="191">
        <f>O703*E703</f>
        <v>0</v>
      </c>
      <c r="Q703" s="112" t="n"/>
      <c r="R703" s="183">
        <f>Q703*F703</f>
        <v>0</v>
      </c>
      <c r="S703" s="108" t="n"/>
      <c r="T703" s="191">
        <f>S703*E703</f>
        <v>0</v>
      </c>
      <c r="U703" s="112" t="n"/>
      <c r="V703" s="183">
        <f>U703*F703</f>
        <v>0</v>
      </c>
      <c r="W703" s="108" t="n"/>
      <c r="X703" s="191">
        <f>W703*E703</f>
        <v>0</v>
      </c>
      <c r="Y703" s="112" t="n"/>
      <c r="Z703" s="183">
        <f>Y703*F703</f>
        <v>0</v>
      </c>
      <c r="AA703" s="108" t="n"/>
      <c r="AB703" s="191">
        <f>AA703*E703</f>
        <v>0</v>
      </c>
      <c r="AC703" s="112" t="n"/>
      <c r="AD703" s="183">
        <f>AC703*F703</f>
        <v>0</v>
      </c>
      <c r="AE703" s="108" t="n"/>
      <c r="AF703" s="191">
        <f>AE703*E703</f>
        <v>0</v>
      </c>
      <c r="AG703" s="112" t="n"/>
      <c r="AH703" s="183">
        <f>AG703*F703</f>
        <v>0</v>
      </c>
      <c r="AI703" s="108" t="n"/>
      <c r="AJ703" s="191">
        <f>AI703*E703</f>
        <v>0</v>
      </c>
      <c r="AK703" s="112" t="n"/>
      <c r="AL703" s="183">
        <f>AK703*F703</f>
        <v>0</v>
      </c>
      <c r="AM703" s="113" t="n"/>
      <c r="AN703" s="192">
        <f>AM703*E703</f>
        <v>0</v>
      </c>
      <c r="AO703" s="115" t="n"/>
      <c r="AP703" s="183">
        <f>AO703*F703</f>
        <v>0</v>
      </c>
      <c r="AQ703" s="113" t="n"/>
      <c r="AR703" s="192">
        <f>AQ703*E703</f>
        <v>0</v>
      </c>
      <c r="AS703" s="115" t="n"/>
      <c r="AT703" s="183">
        <f>AS703*F703</f>
        <v>0</v>
      </c>
      <c r="AU703" s="113" t="n"/>
      <c r="AV703" s="192">
        <f>AU703*E703</f>
        <v>0</v>
      </c>
      <c r="AW703" s="115" t="n"/>
      <c r="AX703" s="183">
        <f>AW703*F703</f>
        <v>0</v>
      </c>
      <c r="AY703" s="113" t="n"/>
      <c r="AZ703" s="192">
        <f>AY703*E703</f>
        <v>0</v>
      </c>
      <c r="BA703" s="115" t="n"/>
      <c r="BB703" s="183">
        <f>BA703*F703</f>
        <v>0</v>
      </c>
      <c r="BC703" s="113" t="n"/>
      <c r="BD703" s="192">
        <f>BC703*E703</f>
        <v>0</v>
      </c>
      <c r="BE703" s="115" t="n"/>
      <c r="BF703" s="183">
        <f>BE703*F703</f>
        <v>0</v>
      </c>
    </row>
    <row r="704" ht="28.8" customHeight="1">
      <c r="A704" s="19" t="inlineStr">
        <is>
          <t>08.038.0120</t>
        </is>
      </c>
      <c r="B704" s="15" t="inlineStr">
        <is>
          <t>כבל תקשורת ג'לי להתקנה חיצונית בהתאם לדרישות "בזק" 200X2X0.6, כדוגמת "ארכה" או ש"ע</t>
        </is>
      </c>
      <c r="C704" s="14" t="inlineStr">
        <is>
          <t>מ'</t>
        </is>
      </c>
      <c r="D704" s="193" t="n">
        <v>273</v>
      </c>
      <c r="E704" s="180">
        <f>D704*(1-$E$2)</f>
        <v>232.04999999999998</v>
      </c>
      <c r="F704" s="194">
        <f>E704*(1+$F$2)</f>
        <v>243.6525</v>
      </c>
      <c r="H704" s="46">
        <f>K704+O704+W704+AA704+AE704+AI704+AQ704+AU704+AY704+BC704</f>
        <v>0</v>
      </c>
      <c r="I704" s="59">
        <f>M704+Q704+U704+Y704+AC704+AG704+AK704+AO704+AS704+AW704+BA704+BE704</f>
        <v>0</v>
      </c>
      <c r="K704" s="108" t="n"/>
      <c r="L704" s="190">
        <f>K704*E704</f>
        <v>0</v>
      </c>
      <c r="M704" s="110" t="n"/>
      <c r="N704" s="183">
        <f>M704*F704</f>
        <v>0</v>
      </c>
      <c r="O704" s="108" t="n"/>
      <c r="P704" s="191">
        <f>O704*E704</f>
        <v>0</v>
      </c>
      <c r="Q704" s="112" t="n"/>
      <c r="R704" s="183">
        <f>Q704*F704</f>
        <v>0</v>
      </c>
      <c r="S704" s="108" t="n"/>
      <c r="T704" s="191">
        <f>S704*E704</f>
        <v>0</v>
      </c>
      <c r="U704" s="112" t="n"/>
      <c r="V704" s="183">
        <f>U704*F704</f>
        <v>0</v>
      </c>
      <c r="W704" s="108" t="n"/>
      <c r="X704" s="191">
        <f>W704*E704</f>
        <v>0</v>
      </c>
      <c r="Y704" s="112" t="n"/>
      <c r="Z704" s="183">
        <f>Y704*F704</f>
        <v>0</v>
      </c>
      <c r="AA704" s="108" t="n"/>
      <c r="AB704" s="191">
        <f>AA704*E704</f>
        <v>0</v>
      </c>
      <c r="AC704" s="112" t="n"/>
      <c r="AD704" s="183">
        <f>AC704*F704</f>
        <v>0</v>
      </c>
      <c r="AE704" s="108" t="n"/>
      <c r="AF704" s="191">
        <f>AE704*E704</f>
        <v>0</v>
      </c>
      <c r="AG704" s="112" t="n"/>
      <c r="AH704" s="183">
        <f>AG704*F704</f>
        <v>0</v>
      </c>
      <c r="AI704" s="108" t="n"/>
      <c r="AJ704" s="191">
        <f>AI704*E704</f>
        <v>0</v>
      </c>
      <c r="AK704" s="112" t="n"/>
      <c r="AL704" s="183">
        <f>AK704*F704</f>
        <v>0</v>
      </c>
      <c r="AM704" s="113" t="n"/>
      <c r="AN704" s="192">
        <f>AM704*E704</f>
        <v>0</v>
      </c>
      <c r="AO704" s="115" t="n"/>
      <c r="AP704" s="183">
        <f>AO704*F704</f>
        <v>0</v>
      </c>
      <c r="AQ704" s="113" t="n"/>
      <c r="AR704" s="192">
        <f>AQ704*E704</f>
        <v>0</v>
      </c>
      <c r="AS704" s="115" t="n"/>
      <c r="AT704" s="183">
        <f>AS704*F704</f>
        <v>0</v>
      </c>
      <c r="AU704" s="113" t="n"/>
      <c r="AV704" s="192">
        <f>AU704*E704</f>
        <v>0</v>
      </c>
      <c r="AW704" s="115" t="n"/>
      <c r="AX704" s="183">
        <f>AW704*F704</f>
        <v>0</v>
      </c>
      <c r="AY704" s="113" t="n"/>
      <c r="AZ704" s="192">
        <f>AY704*E704</f>
        <v>0</v>
      </c>
      <c r="BA704" s="115" t="n"/>
      <c r="BB704" s="183">
        <f>BA704*F704</f>
        <v>0</v>
      </c>
      <c r="BC704" s="113" t="n"/>
      <c r="BD704" s="192">
        <f>BC704*E704</f>
        <v>0</v>
      </c>
      <c r="BE704" s="115" t="n"/>
      <c r="BF704" s="183">
        <f>BE704*F704</f>
        <v>0</v>
      </c>
    </row>
    <row r="705" ht="56.4" customHeight="1">
      <c r="A705" s="19" t="inlineStr">
        <is>
          <t>08.038.0300</t>
        </is>
      </c>
      <c r="B705" s="15" t="inlineStr">
        <is>
          <t>כבלי התקנה פנימיים לטלפון (בתוך המבנה) רב-גידיים בעלי 2 זוגות בהתאם לדרישות "בזק" מושחלים בצנרת או בתעלות כבלים לרבות חיבור בשני הקצוות, כדוגמת "ארכה" או ש"ע</t>
        </is>
      </c>
      <c r="C705" s="14" t="inlineStr">
        <is>
          <t>מ'</t>
        </is>
      </c>
      <c r="D705" s="193" t="n">
        <v>4.74</v>
      </c>
      <c r="E705" s="180">
        <f>D705*(1-$E$2)</f>
        <v>4.029</v>
      </c>
      <c r="F705" s="194">
        <f>E705*(1+$F$2)</f>
        <v>4.23045</v>
      </c>
      <c r="H705" s="46">
        <f>K705+O705+W705+AA705+AE705+AI705+AQ705+AU705+AY705+BC705</f>
        <v>0</v>
      </c>
      <c r="I705" s="59">
        <f>M705+Q705+U705+Y705+AC705+AG705+AK705+AO705+AS705+AW705+BA705+BE705</f>
        <v>0</v>
      </c>
      <c r="K705" s="108" t="n"/>
      <c r="L705" s="190">
        <f>K705*E705</f>
        <v>0</v>
      </c>
      <c r="M705" s="110" t="n"/>
      <c r="N705" s="183">
        <f>M705*F705</f>
        <v>0</v>
      </c>
      <c r="O705" s="108" t="n"/>
      <c r="P705" s="191">
        <f>O705*E705</f>
        <v>0</v>
      </c>
      <c r="Q705" s="112" t="n"/>
      <c r="R705" s="183">
        <f>Q705*F705</f>
        <v>0</v>
      </c>
      <c r="S705" s="108" t="n"/>
      <c r="T705" s="191">
        <f>S705*E705</f>
        <v>0</v>
      </c>
      <c r="U705" s="112" t="n"/>
      <c r="V705" s="183">
        <f>U705*F705</f>
        <v>0</v>
      </c>
      <c r="W705" s="108" t="n"/>
      <c r="X705" s="191">
        <f>W705*E705</f>
        <v>0</v>
      </c>
      <c r="Y705" s="112" t="n"/>
      <c r="Z705" s="183">
        <f>Y705*F705</f>
        <v>0</v>
      </c>
      <c r="AA705" s="108" t="n"/>
      <c r="AB705" s="191">
        <f>AA705*E705</f>
        <v>0</v>
      </c>
      <c r="AC705" s="112" t="n"/>
      <c r="AD705" s="183">
        <f>AC705*F705</f>
        <v>0</v>
      </c>
      <c r="AE705" s="108" t="n"/>
      <c r="AF705" s="191">
        <f>AE705*E705</f>
        <v>0</v>
      </c>
      <c r="AG705" s="112" t="n"/>
      <c r="AH705" s="183">
        <f>AG705*F705</f>
        <v>0</v>
      </c>
      <c r="AI705" s="108" t="n"/>
      <c r="AJ705" s="191">
        <f>AI705*E705</f>
        <v>0</v>
      </c>
      <c r="AK705" s="112" t="n"/>
      <c r="AL705" s="183">
        <f>AK705*F705</f>
        <v>0</v>
      </c>
      <c r="AM705" s="113" t="n"/>
      <c r="AN705" s="192">
        <f>AM705*E705</f>
        <v>0</v>
      </c>
      <c r="AO705" s="115" t="n"/>
      <c r="AP705" s="183">
        <f>AO705*F705</f>
        <v>0</v>
      </c>
      <c r="AQ705" s="113" t="n"/>
      <c r="AR705" s="192">
        <f>AQ705*E705</f>
        <v>0</v>
      </c>
      <c r="AS705" s="115" t="n"/>
      <c r="AT705" s="183">
        <f>AS705*F705</f>
        <v>0</v>
      </c>
      <c r="AU705" s="113" t="n"/>
      <c r="AV705" s="192">
        <f>AU705*E705</f>
        <v>0</v>
      </c>
      <c r="AW705" s="115" t="n"/>
      <c r="AX705" s="183">
        <f>AW705*F705</f>
        <v>0</v>
      </c>
      <c r="AY705" s="113" t="n"/>
      <c r="AZ705" s="192">
        <f>AY705*E705</f>
        <v>0</v>
      </c>
      <c r="BA705" s="115" t="n"/>
      <c r="BB705" s="183">
        <f>BA705*F705</f>
        <v>0</v>
      </c>
      <c r="BC705" s="113" t="n"/>
      <c r="BD705" s="192">
        <f>BC705*E705</f>
        <v>0</v>
      </c>
      <c r="BE705" s="115" t="n"/>
      <c r="BF705" s="183">
        <f>BE705*F705</f>
        <v>0</v>
      </c>
    </row>
    <row r="706" ht="56.4" customHeight="1">
      <c r="A706" s="19" t="inlineStr">
        <is>
          <t>08.038.0310</t>
        </is>
      </c>
      <c r="B706" s="15" t="inlineStr">
        <is>
          <t>כבלי התקנה פנימיים לטלפון (בתוך המבנה) רב-גידיים בעלי 3 זוגות בהתאם לדרישות "בזק" מושחלים בצנרת או בתעלות כבלים לרבות חיבור בשני הקצוות, כדוגמת "ארכה" או ש"ע</t>
        </is>
      </c>
      <c r="C706" s="14" t="inlineStr">
        <is>
          <t>מ'</t>
        </is>
      </c>
      <c r="D706" s="193" t="n">
        <v>6.5</v>
      </c>
      <c r="E706" s="180">
        <f>D706*(1-$E$2)</f>
        <v>5.5249999999999995</v>
      </c>
      <c r="F706" s="194">
        <f>E706*(1+$F$2)</f>
        <v>5.80125</v>
      </c>
      <c r="H706" s="46">
        <f>K706+O706+W706+AA706+AE706+AI706+AQ706+AU706+AY706+BC706</f>
        <v>0</v>
      </c>
      <c r="I706" s="59">
        <f>M706+Q706+U706+Y706+AC706+AG706+AK706+AO706+AS706+AW706+BA706+BE706</f>
        <v>0</v>
      </c>
      <c r="K706" s="108" t="n"/>
      <c r="L706" s="190">
        <f>K706*E706</f>
        <v>0</v>
      </c>
      <c r="M706" s="110" t="n"/>
      <c r="N706" s="183">
        <f>M706*F706</f>
        <v>0</v>
      </c>
      <c r="O706" s="108" t="n"/>
      <c r="P706" s="191">
        <f>O706*E706</f>
        <v>0</v>
      </c>
      <c r="Q706" s="112" t="n"/>
      <c r="R706" s="183">
        <f>Q706*F706</f>
        <v>0</v>
      </c>
      <c r="S706" s="108" t="n"/>
      <c r="T706" s="191">
        <f>S706*E706</f>
        <v>0</v>
      </c>
      <c r="U706" s="112" t="n"/>
      <c r="V706" s="183">
        <f>U706*F706</f>
        <v>0</v>
      </c>
      <c r="W706" s="108" t="n"/>
      <c r="X706" s="191">
        <f>W706*E706</f>
        <v>0</v>
      </c>
      <c r="Y706" s="112" t="n"/>
      <c r="Z706" s="183">
        <f>Y706*F706</f>
        <v>0</v>
      </c>
      <c r="AA706" s="108" t="n"/>
      <c r="AB706" s="191">
        <f>AA706*E706</f>
        <v>0</v>
      </c>
      <c r="AC706" s="112" t="n"/>
      <c r="AD706" s="183">
        <f>AC706*F706</f>
        <v>0</v>
      </c>
      <c r="AE706" s="108" t="n"/>
      <c r="AF706" s="191">
        <f>AE706*E706</f>
        <v>0</v>
      </c>
      <c r="AG706" s="112" t="n"/>
      <c r="AH706" s="183">
        <f>AG706*F706</f>
        <v>0</v>
      </c>
      <c r="AI706" s="108" t="n"/>
      <c r="AJ706" s="191">
        <f>AI706*E706</f>
        <v>0</v>
      </c>
      <c r="AK706" s="112" t="n"/>
      <c r="AL706" s="183">
        <f>AK706*F706</f>
        <v>0</v>
      </c>
      <c r="AM706" s="113" t="n"/>
      <c r="AN706" s="192">
        <f>AM706*E706</f>
        <v>0</v>
      </c>
      <c r="AO706" s="115" t="n"/>
      <c r="AP706" s="183">
        <f>AO706*F706</f>
        <v>0</v>
      </c>
      <c r="AQ706" s="113" t="n"/>
      <c r="AR706" s="192">
        <f>AQ706*E706</f>
        <v>0</v>
      </c>
      <c r="AS706" s="115" t="n"/>
      <c r="AT706" s="183">
        <f>AS706*F706</f>
        <v>0</v>
      </c>
      <c r="AU706" s="113" t="n"/>
      <c r="AV706" s="192">
        <f>AU706*E706</f>
        <v>0</v>
      </c>
      <c r="AW706" s="115" t="n"/>
      <c r="AX706" s="183">
        <f>AW706*F706</f>
        <v>0</v>
      </c>
      <c r="AY706" s="113" t="n"/>
      <c r="AZ706" s="192">
        <f>AY706*E706</f>
        <v>0</v>
      </c>
      <c r="BA706" s="115" t="n"/>
      <c r="BB706" s="183">
        <f>BA706*F706</f>
        <v>0</v>
      </c>
      <c r="BC706" s="113" t="n"/>
      <c r="BD706" s="192">
        <f>BC706*E706</f>
        <v>0</v>
      </c>
      <c r="BE706" s="115" t="n"/>
      <c r="BF706" s="183">
        <f>BE706*F706</f>
        <v>0</v>
      </c>
    </row>
    <row r="707" ht="56.4" customHeight="1">
      <c r="A707" s="19" t="inlineStr">
        <is>
          <t>08.038.0320</t>
        </is>
      </c>
      <c r="B707" s="15" t="inlineStr">
        <is>
          <t>כבלי התקנה פנימיים לטלפון (בתוך המבנה) רב-גידיים בעלי 4 זוגות בהתאם לדרישות "בזק" מושחלים בצנרת או בתעלות כבלים לרבות חיבור בשני הקצוות, כדוגמת "ארכה" או ש"ע</t>
        </is>
      </c>
      <c r="C707" s="14" t="inlineStr">
        <is>
          <t>מ'</t>
        </is>
      </c>
      <c r="D707" s="193" t="n">
        <v>8</v>
      </c>
      <c r="E707" s="180">
        <f>D707*(1-$E$2)</f>
        <v>6.8</v>
      </c>
      <c r="F707" s="194">
        <f>E707*(1+$F$2)</f>
        <v>7.14</v>
      </c>
      <c r="H707" s="46">
        <f>K707+O707+W707+AA707+AE707+AI707+AQ707+AU707+AY707+BC707</f>
        <v>0</v>
      </c>
      <c r="I707" s="59">
        <f>M707+Q707+U707+Y707+AC707+AG707+AK707+AO707+AS707+AW707+BA707+BE707</f>
        <v>0</v>
      </c>
      <c r="K707" s="108" t="n"/>
      <c r="L707" s="190">
        <f>K707*E707</f>
        <v>0</v>
      </c>
      <c r="M707" s="110" t="n"/>
      <c r="N707" s="183">
        <f>M707*F707</f>
        <v>0</v>
      </c>
      <c r="O707" s="108" t="n"/>
      <c r="P707" s="191">
        <f>O707*E707</f>
        <v>0</v>
      </c>
      <c r="Q707" s="112" t="n"/>
      <c r="R707" s="183">
        <f>Q707*F707</f>
        <v>0</v>
      </c>
      <c r="S707" s="108" t="n"/>
      <c r="T707" s="191">
        <f>S707*E707</f>
        <v>0</v>
      </c>
      <c r="U707" s="112" t="n"/>
      <c r="V707" s="183">
        <f>U707*F707</f>
        <v>0</v>
      </c>
      <c r="W707" s="108" t="n"/>
      <c r="X707" s="191">
        <f>W707*E707</f>
        <v>0</v>
      </c>
      <c r="Y707" s="112" t="n"/>
      <c r="Z707" s="183">
        <f>Y707*F707</f>
        <v>0</v>
      </c>
      <c r="AA707" s="108" t="n"/>
      <c r="AB707" s="191">
        <f>AA707*E707</f>
        <v>0</v>
      </c>
      <c r="AC707" s="112" t="n"/>
      <c r="AD707" s="183">
        <f>AC707*F707</f>
        <v>0</v>
      </c>
      <c r="AE707" s="108" t="n"/>
      <c r="AF707" s="191">
        <f>AE707*E707</f>
        <v>0</v>
      </c>
      <c r="AG707" s="112" t="n"/>
      <c r="AH707" s="183">
        <f>AG707*F707</f>
        <v>0</v>
      </c>
      <c r="AI707" s="108" t="n"/>
      <c r="AJ707" s="191">
        <f>AI707*E707</f>
        <v>0</v>
      </c>
      <c r="AK707" s="112" t="n"/>
      <c r="AL707" s="183">
        <f>AK707*F707</f>
        <v>0</v>
      </c>
      <c r="AM707" s="113" t="n"/>
      <c r="AN707" s="192">
        <f>AM707*E707</f>
        <v>0</v>
      </c>
      <c r="AO707" s="115" t="n"/>
      <c r="AP707" s="183">
        <f>AO707*F707</f>
        <v>0</v>
      </c>
      <c r="AQ707" s="113" t="n"/>
      <c r="AR707" s="192">
        <f>AQ707*E707</f>
        <v>0</v>
      </c>
      <c r="AS707" s="115" t="n"/>
      <c r="AT707" s="183">
        <f>AS707*F707</f>
        <v>0</v>
      </c>
      <c r="AU707" s="113" t="n"/>
      <c r="AV707" s="192">
        <f>AU707*E707</f>
        <v>0</v>
      </c>
      <c r="AW707" s="115" t="n"/>
      <c r="AX707" s="183">
        <f>AW707*F707</f>
        <v>0</v>
      </c>
      <c r="AY707" s="113" t="n"/>
      <c r="AZ707" s="192">
        <f>AY707*E707</f>
        <v>0</v>
      </c>
      <c r="BA707" s="115" t="n"/>
      <c r="BB707" s="183">
        <f>BA707*F707</f>
        <v>0</v>
      </c>
      <c r="BC707" s="113" t="n"/>
      <c r="BD707" s="192">
        <f>BC707*E707</f>
        <v>0</v>
      </c>
      <c r="BE707" s="115" t="n"/>
      <c r="BF707" s="183">
        <f>BE707*F707</f>
        <v>0</v>
      </c>
    </row>
    <row r="708" ht="56.4" customHeight="1">
      <c r="A708" s="19" t="inlineStr">
        <is>
          <t>08.038.0330</t>
        </is>
      </c>
      <c r="B708" s="15" t="inlineStr">
        <is>
          <t>כבלי התקנה פנימיים לטלפון (בתוך המבנה) רב-גידיים בעלי 6 זוגות בהתאם לדרישות "בזק" מושחלים בצנרת או בתעלות כבלים לרבות חיבור בשני הקצוות, כדוגמת "ארכה" או ש"ע</t>
        </is>
      </c>
      <c r="C708" s="14" t="inlineStr">
        <is>
          <t>מ'</t>
        </is>
      </c>
      <c r="D708" s="193" t="n">
        <v>10.4</v>
      </c>
      <c r="E708" s="180">
        <f>D708*(1-$E$2)</f>
        <v>8.84</v>
      </c>
      <c r="F708" s="194">
        <f>E708*(1+$F$2)</f>
        <v>9.282</v>
      </c>
      <c r="H708" s="46">
        <f>K708+O708+W708+AA708+AE708+AI708+AQ708+AU708+AY708+BC708</f>
        <v>0</v>
      </c>
      <c r="I708" s="59">
        <f>M708+Q708+U708+Y708+AC708+AG708+AK708+AO708+AS708+AW708+BA708+BE708</f>
        <v>0</v>
      </c>
      <c r="K708" s="108" t="n"/>
      <c r="L708" s="190">
        <f>K708*E708</f>
        <v>0</v>
      </c>
      <c r="M708" s="110" t="n"/>
      <c r="N708" s="183">
        <f>M708*F708</f>
        <v>0</v>
      </c>
      <c r="O708" s="108" t="n"/>
      <c r="P708" s="191">
        <f>O708*E708</f>
        <v>0</v>
      </c>
      <c r="Q708" s="112" t="n"/>
      <c r="R708" s="183">
        <f>Q708*F708</f>
        <v>0</v>
      </c>
      <c r="S708" s="108" t="n"/>
      <c r="T708" s="191">
        <f>S708*E708</f>
        <v>0</v>
      </c>
      <c r="U708" s="112" t="n"/>
      <c r="V708" s="183">
        <f>U708*F708</f>
        <v>0</v>
      </c>
      <c r="W708" s="108" t="n"/>
      <c r="X708" s="191">
        <f>W708*E708</f>
        <v>0</v>
      </c>
      <c r="Y708" s="112" t="n"/>
      <c r="Z708" s="183">
        <f>Y708*F708</f>
        <v>0</v>
      </c>
      <c r="AA708" s="108" t="n"/>
      <c r="AB708" s="191">
        <f>AA708*E708</f>
        <v>0</v>
      </c>
      <c r="AC708" s="112" t="n"/>
      <c r="AD708" s="183">
        <f>AC708*F708</f>
        <v>0</v>
      </c>
      <c r="AE708" s="108" t="n"/>
      <c r="AF708" s="191">
        <f>AE708*E708</f>
        <v>0</v>
      </c>
      <c r="AG708" s="112" t="n"/>
      <c r="AH708" s="183">
        <f>AG708*F708</f>
        <v>0</v>
      </c>
      <c r="AI708" s="108" t="n"/>
      <c r="AJ708" s="191">
        <f>AI708*E708</f>
        <v>0</v>
      </c>
      <c r="AK708" s="112" t="n"/>
      <c r="AL708" s="183">
        <f>AK708*F708</f>
        <v>0</v>
      </c>
      <c r="AM708" s="113" t="n"/>
      <c r="AN708" s="192">
        <f>AM708*E708</f>
        <v>0</v>
      </c>
      <c r="AO708" s="115" t="n"/>
      <c r="AP708" s="183">
        <f>AO708*F708</f>
        <v>0</v>
      </c>
      <c r="AQ708" s="113" t="n"/>
      <c r="AR708" s="192">
        <f>AQ708*E708</f>
        <v>0</v>
      </c>
      <c r="AS708" s="115" t="n"/>
      <c r="AT708" s="183">
        <f>AS708*F708</f>
        <v>0</v>
      </c>
      <c r="AU708" s="113" t="n"/>
      <c r="AV708" s="192">
        <f>AU708*E708</f>
        <v>0</v>
      </c>
      <c r="AW708" s="115" t="n"/>
      <c r="AX708" s="183">
        <f>AW708*F708</f>
        <v>0</v>
      </c>
      <c r="AY708" s="113" t="n"/>
      <c r="AZ708" s="192">
        <f>AY708*E708</f>
        <v>0</v>
      </c>
      <c r="BA708" s="115" t="n"/>
      <c r="BB708" s="183">
        <f>BA708*F708</f>
        <v>0</v>
      </c>
      <c r="BC708" s="113" t="n"/>
      <c r="BD708" s="192">
        <f>BC708*E708</f>
        <v>0</v>
      </c>
      <c r="BE708" s="115" t="n"/>
      <c r="BF708" s="183">
        <f>BE708*F708</f>
        <v>0</v>
      </c>
    </row>
    <row r="709" ht="56.4" customHeight="1">
      <c r="A709" s="19" t="inlineStr">
        <is>
          <t>08.038.0340</t>
        </is>
      </c>
      <c r="B709" s="15" t="inlineStr">
        <is>
          <t>כבלי התקנה פנימיים לטלפון (בתוך המבנה) רב-גידיים בעלי 10 זוגות בהתאם לדרישות "בזק" מושחלים בצנרת או בתעלות כבלים לרבות חיבור בשני הקצוות, כדוגמת "ארכה" או ש"ע</t>
        </is>
      </c>
      <c r="C709" s="14" t="inlineStr">
        <is>
          <t>מ'</t>
        </is>
      </c>
      <c r="D709" s="193" t="n">
        <v>15.9</v>
      </c>
      <c r="E709" s="180">
        <f>D709*(1-$E$2)</f>
        <v>13.515</v>
      </c>
      <c r="F709" s="194">
        <f>E709*(1+$F$2)</f>
        <v>14.190750000000001</v>
      </c>
      <c r="H709" s="46">
        <f>K709+O709+W709+AA709+AE709+AI709+AQ709+AU709+AY709+BC709</f>
        <v>0</v>
      </c>
      <c r="I709" s="59">
        <f>M709+Q709+U709+Y709+AC709+AG709+AK709+AO709+AS709+AW709+BA709+BE709</f>
        <v>0</v>
      </c>
      <c r="K709" s="108" t="n"/>
      <c r="L709" s="190">
        <f>K709*E709</f>
        <v>0</v>
      </c>
      <c r="M709" s="110" t="n"/>
      <c r="N709" s="183">
        <f>M709*F709</f>
        <v>0</v>
      </c>
      <c r="O709" s="108" t="n"/>
      <c r="P709" s="191">
        <f>O709*E709</f>
        <v>0</v>
      </c>
      <c r="Q709" s="112" t="n"/>
      <c r="R709" s="183">
        <f>Q709*F709</f>
        <v>0</v>
      </c>
      <c r="S709" s="108" t="n"/>
      <c r="T709" s="191">
        <f>S709*E709</f>
        <v>0</v>
      </c>
      <c r="U709" s="112" t="n"/>
      <c r="V709" s="183">
        <f>U709*F709</f>
        <v>0</v>
      </c>
      <c r="W709" s="108" t="n"/>
      <c r="X709" s="191">
        <f>W709*E709</f>
        <v>0</v>
      </c>
      <c r="Y709" s="112" t="n"/>
      <c r="Z709" s="183">
        <f>Y709*F709</f>
        <v>0</v>
      </c>
      <c r="AA709" s="108" t="n"/>
      <c r="AB709" s="191">
        <f>AA709*E709</f>
        <v>0</v>
      </c>
      <c r="AC709" s="112" t="n"/>
      <c r="AD709" s="183">
        <f>AC709*F709</f>
        <v>0</v>
      </c>
      <c r="AE709" s="108" t="n"/>
      <c r="AF709" s="191">
        <f>AE709*E709</f>
        <v>0</v>
      </c>
      <c r="AG709" s="112" t="n"/>
      <c r="AH709" s="183">
        <f>AG709*F709</f>
        <v>0</v>
      </c>
      <c r="AI709" s="108" t="n"/>
      <c r="AJ709" s="191">
        <f>AI709*E709</f>
        <v>0</v>
      </c>
      <c r="AK709" s="112" t="n"/>
      <c r="AL709" s="183">
        <f>AK709*F709</f>
        <v>0</v>
      </c>
      <c r="AM709" s="113" t="n"/>
      <c r="AN709" s="192">
        <f>AM709*E709</f>
        <v>0</v>
      </c>
      <c r="AO709" s="115" t="n"/>
      <c r="AP709" s="183">
        <f>AO709*F709</f>
        <v>0</v>
      </c>
      <c r="AQ709" s="113" t="n"/>
      <c r="AR709" s="192">
        <f>AQ709*E709</f>
        <v>0</v>
      </c>
      <c r="AS709" s="115" t="n"/>
      <c r="AT709" s="183">
        <f>AS709*F709</f>
        <v>0</v>
      </c>
      <c r="AU709" s="113" t="n"/>
      <c r="AV709" s="192">
        <f>AU709*E709</f>
        <v>0</v>
      </c>
      <c r="AW709" s="115" t="n"/>
      <c r="AX709" s="183">
        <f>AW709*F709</f>
        <v>0</v>
      </c>
      <c r="AY709" s="113" t="n"/>
      <c r="AZ709" s="192">
        <f>AY709*E709</f>
        <v>0</v>
      </c>
      <c r="BA709" s="115" t="n"/>
      <c r="BB709" s="183">
        <f>BA709*F709</f>
        <v>0</v>
      </c>
      <c r="BC709" s="113" t="n"/>
      <c r="BD709" s="192">
        <f>BC709*E709</f>
        <v>0</v>
      </c>
      <c r="BE709" s="115" t="n"/>
      <c r="BF709" s="183">
        <f>BE709*F709</f>
        <v>0</v>
      </c>
    </row>
    <row r="710" ht="56.4" customHeight="1">
      <c r="A710" s="19" t="inlineStr">
        <is>
          <t>08.038.0350</t>
        </is>
      </c>
      <c r="B710" s="15" t="inlineStr">
        <is>
          <t>כבלי התקנה פנימיים לטלפון (בתוך המבנה) רב-גידיים בעלי 20 זוגות בהתאם לדרישות "בזק" מושחלים בצנרת או בתעלות כבלים לרבות חיבור בשני הקצוות, כדוגמת "ארכה" או ש"ע</t>
        </is>
      </c>
      <c r="C710" s="14" t="inlineStr">
        <is>
          <t>מ'</t>
        </is>
      </c>
      <c r="D710" s="193" t="n">
        <v>26.3</v>
      </c>
      <c r="E710" s="180">
        <f>D710*(1-$E$2)</f>
        <v>22.355</v>
      </c>
      <c r="F710" s="194">
        <f>E710*(1+$F$2)</f>
        <v>23.47275</v>
      </c>
      <c r="H710" s="46">
        <f>K710+O710+W710+AA710+AE710+AI710+AQ710+AU710+AY710+BC710</f>
        <v>0</v>
      </c>
      <c r="I710" s="59">
        <f>M710+Q710+U710+Y710+AC710+AG710+AK710+AO710+AS710+AW710+BA710+BE710</f>
        <v>0</v>
      </c>
      <c r="K710" s="108" t="n"/>
      <c r="L710" s="190">
        <f>K710*E710</f>
        <v>0</v>
      </c>
      <c r="M710" s="110" t="n"/>
      <c r="N710" s="183">
        <f>M710*F710</f>
        <v>0</v>
      </c>
      <c r="O710" s="108" t="n"/>
      <c r="P710" s="191">
        <f>O710*E710</f>
        <v>0</v>
      </c>
      <c r="Q710" s="112" t="n"/>
      <c r="R710" s="183">
        <f>Q710*F710</f>
        <v>0</v>
      </c>
      <c r="S710" s="108" t="n"/>
      <c r="T710" s="191">
        <f>S710*E710</f>
        <v>0</v>
      </c>
      <c r="U710" s="112" t="n"/>
      <c r="V710" s="183">
        <f>U710*F710</f>
        <v>0</v>
      </c>
      <c r="W710" s="108" t="n"/>
      <c r="X710" s="191">
        <f>W710*E710</f>
        <v>0</v>
      </c>
      <c r="Y710" s="112" t="n"/>
      <c r="Z710" s="183">
        <f>Y710*F710</f>
        <v>0</v>
      </c>
      <c r="AA710" s="108" t="n"/>
      <c r="AB710" s="191">
        <f>AA710*E710</f>
        <v>0</v>
      </c>
      <c r="AC710" s="112" t="n"/>
      <c r="AD710" s="183">
        <f>AC710*F710</f>
        <v>0</v>
      </c>
      <c r="AE710" s="108" t="n"/>
      <c r="AF710" s="191">
        <f>AE710*E710</f>
        <v>0</v>
      </c>
      <c r="AG710" s="112" t="n"/>
      <c r="AH710" s="183">
        <f>AG710*F710</f>
        <v>0</v>
      </c>
      <c r="AI710" s="108" t="n"/>
      <c r="AJ710" s="191">
        <f>AI710*E710</f>
        <v>0</v>
      </c>
      <c r="AK710" s="112" t="n"/>
      <c r="AL710" s="183">
        <f>AK710*F710</f>
        <v>0</v>
      </c>
      <c r="AM710" s="113" t="n"/>
      <c r="AN710" s="192">
        <f>AM710*E710</f>
        <v>0</v>
      </c>
      <c r="AO710" s="115" t="n"/>
      <c r="AP710" s="183">
        <f>AO710*F710</f>
        <v>0</v>
      </c>
      <c r="AQ710" s="113" t="n"/>
      <c r="AR710" s="192">
        <f>AQ710*E710</f>
        <v>0</v>
      </c>
      <c r="AS710" s="115" t="n"/>
      <c r="AT710" s="183">
        <f>AS710*F710</f>
        <v>0</v>
      </c>
      <c r="AU710" s="113" t="n"/>
      <c r="AV710" s="192">
        <f>AU710*E710</f>
        <v>0</v>
      </c>
      <c r="AW710" s="115" t="n"/>
      <c r="AX710" s="183">
        <f>AW710*F710</f>
        <v>0</v>
      </c>
      <c r="AY710" s="113" t="n"/>
      <c r="AZ710" s="192">
        <f>AY710*E710</f>
        <v>0</v>
      </c>
      <c r="BA710" s="115" t="n"/>
      <c r="BB710" s="183">
        <f>BA710*F710</f>
        <v>0</v>
      </c>
      <c r="BC710" s="113" t="n"/>
      <c r="BD710" s="192">
        <f>BC710*E710</f>
        <v>0</v>
      </c>
      <c r="BE710" s="115" t="n"/>
      <c r="BF710" s="183">
        <f>BE710*F710</f>
        <v>0</v>
      </c>
    </row>
    <row r="711" ht="56.4" customHeight="1">
      <c r="A711" s="19" t="inlineStr">
        <is>
          <t>08.038.0360</t>
        </is>
      </c>
      <c r="B711" s="15" t="inlineStr">
        <is>
          <t>כבלי התקנה פנימיים לטלפון (בתוך המבנה) רב-גידיים בעלי 26 זוגות בהתאם לדרישות "בזק" מושחלים בצנרת או בתעלות כבלים לרבות חיבור בשני הקצוות, כדוגמת "ארכה" או ש"ע</t>
        </is>
      </c>
      <c r="C711" s="14" t="inlineStr">
        <is>
          <t>מ'</t>
        </is>
      </c>
      <c r="D711" s="193" t="n">
        <v>34.1</v>
      </c>
      <c r="E711" s="180">
        <f>D711*(1-$E$2)</f>
        <v>28.985</v>
      </c>
      <c r="F711" s="194">
        <f>E711*(1+$F$2)</f>
        <v>30.434250000000002</v>
      </c>
      <c r="H711" s="46">
        <f>K711+O711+W711+AA711+AE711+AI711+AQ711+AU711+AY711+BC711</f>
        <v>0</v>
      </c>
      <c r="I711" s="59">
        <f>M711+Q711+U711+Y711+AC711+AG711+AK711+AO711+AS711+AW711+BA711+BE711</f>
        <v>0</v>
      </c>
      <c r="K711" s="108" t="n"/>
      <c r="L711" s="190">
        <f>K711*E711</f>
        <v>0</v>
      </c>
      <c r="M711" s="110" t="n"/>
      <c r="N711" s="183">
        <f>M711*F711</f>
        <v>0</v>
      </c>
      <c r="O711" s="108" t="n"/>
      <c r="P711" s="191">
        <f>O711*E711</f>
        <v>0</v>
      </c>
      <c r="Q711" s="112" t="n"/>
      <c r="R711" s="183">
        <f>Q711*F711</f>
        <v>0</v>
      </c>
      <c r="S711" s="108" t="n"/>
      <c r="T711" s="191">
        <f>S711*E711</f>
        <v>0</v>
      </c>
      <c r="U711" s="112" t="n"/>
      <c r="V711" s="183">
        <f>U711*F711</f>
        <v>0</v>
      </c>
      <c r="W711" s="108" t="n"/>
      <c r="X711" s="191">
        <f>W711*E711</f>
        <v>0</v>
      </c>
      <c r="Y711" s="112" t="n"/>
      <c r="Z711" s="183">
        <f>Y711*F711</f>
        <v>0</v>
      </c>
      <c r="AA711" s="108" t="n"/>
      <c r="AB711" s="191">
        <f>AA711*E711</f>
        <v>0</v>
      </c>
      <c r="AC711" s="112" t="n"/>
      <c r="AD711" s="183">
        <f>AC711*F711</f>
        <v>0</v>
      </c>
      <c r="AE711" s="108" t="n"/>
      <c r="AF711" s="191">
        <f>AE711*E711</f>
        <v>0</v>
      </c>
      <c r="AG711" s="112" t="n"/>
      <c r="AH711" s="183">
        <f>AG711*F711</f>
        <v>0</v>
      </c>
      <c r="AI711" s="108" t="n"/>
      <c r="AJ711" s="191">
        <f>AI711*E711</f>
        <v>0</v>
      </c>
      <c r="AK711" s="112" t="n"/>
      <c r="AL711" s="183">
        <f>AK711*F711</f>
        <v>0</v>
      </c>
      <c r="AM711" s="113" t="n"/>
      <c r="AN711" s="192">
        <f>AM711*E711</f>
        <v>0</v>
      </c>
      <c r="AO711" s="115" t="n"/>
      <c r="AP711" s="183">
        <f>AO711*F711</f>
        <v>0</v>
      </c>
      <c r="AQ711" s="113" t="n"/>
      <c r="AR711" s="192">
        <f>AQ711*E711</f>
        <v>0</v>
      </c>
      <c r="AS711" s="115" t="n"/>
      <c r="AT711" s="183">
        <f>AS711*F711</f>
        <v>0</v>
      </c>
      <c r="AU711" s="113" t="n"/>
      <c r="AV711" s="192">
        <f>AU711*E711</f>
        <v>0</v>
      </c>
      <c r="AW711" s="115" t="n"/>
      <c r="AX711" s="183">
        <f>AW711*F711</f>
        <v>0</v>
      </c>
      <c r="AY711" s="113" t="n"/>
      <c r="AZ711" s="192">
        <f>AY711*E711</f>
        <v>0</v>
      </c>
      <c r="BA711" s="115" t="n"/>
      <c r="BB711" s="183">
        <f>BA711*F711</f>
        <v>0</v>
      </c>
      <c r="BC711" s="113" t="n"/>
      <c r="BD711" s="192">
        <f>BC711*E711</f>
        <v>0</v>
      </c>
      <c r="BE711" s="115" t="n"/>
      <c r="BF711" s="183">
        <f>BE711*F711</f>
        <v>0</v>
      </c>
    </row>
    <row r="712" ht="56.4" customHeight="1">
      <c r="A712" s="19" t="inlineStr">
        <is>
          <t>08.038.0370</t>
        </is>
      </c>
      <c r="B712" s="15" t="inlineStr">
        <is>
          <t>כבלי התקנה פנימיים לטלפון (בתוך המבנה) רב-גידיים בעלי 50 זוגות בהתאם לדרישות "בזק" מושחלים בצנרת או בתעלות כבלים לרבות חיבור בשני הקצוות, כדוגמת "ארכה" או ש"ע</t>
        </is>
      </c>
      <c r="C712" s="14" t="inlineStr">
        <is>
          <t>מ'</t>
        </is>
      </c>
      <c r="D712" s="193" t="n">
        <v>45.1</v>
      </c>
      <c r="E712" s="180">
        <f>D712*(1-$E$2)</f>
        <v>38.335</v>
      </c>
      <c r="F712" s="194">
        <f>E712*(1+$F$2)</f>
        <v>40.25175</v>
      </c>
      <c r="H712" s="46">
        <f>K712+O712+W712+AA712+AE712+AI712+AQ712+AU712+AY712+BC712</f>
        <v>0</v>
      </c>
      <c r="I712" s="59">
        <f>M712+Q712+U712+Y712+AC712+AG712+AK712+AO712+AS712+AW712+BA712+BE712</f>
        <v>0</v>
      </c>
      <c r="K712" s="108" t="n"/>
      <c r="L712" s="190">
        <f>K712*E712</f>
        <v>0</v>
      </c>
      <c r="M712" s="110" t="n"/>
      <c r="N712" s="183">
        <f>M712*F712</f>
        <v>0</v>
      </c>
      <c r="O712" s="108" t="n"/>
      <c r="P712" s="191">
        <f>O712*E712</f>
        <v>0</v>
      </c>
      <c r="Q712" s="112" t="n"/>
      <c r="R712" s="183">
        <f>Q712*F712</f>
        <v>0</v>
      </c>
      <c r="S712" s="108" t="n"/>
      <c r="T712" s="191">
        <f>S712*E712</f>
        <v>0</v>
      </c>
      <c r="U712" s="112" t="n"/>
      <c r="V712" s="183">
        <f>U712*F712</f>
        <v>0</v>
      </c>
      <c r="W712" s="108" t="n"/>
      <c r="X712" s="191">
        <f>W712*E712</f>
        <v>0</v>
      </c>
      <c r="Y712" s="112" t="n"/>
      <c r="Z712" s="183">
        <f>Y712*F712</f>
        <v>0</v>
      </c>
      <c r="AA712" s="108" t="n"/>
      <c r="AB712" s="191">
        <f>AA712*E712</f>
        <v>0</v>
      </c>
      <c r="AC712" s="112" t="n"/>
      <c r="AD712" s="183">
        <f>AC712*F712</f>
        <v>0</v>
      </c>
      <c r="AE712" s="108" t="n"/>
      <c r="AF712" s="191">
        <f>AE712*E712</f>
        <v>0</v>
      </c>
      <c r="AG712" s="112" t="n"/>
      <c r="AH712" s="183">
        <f>AG712*F712</f>
        <v>0</v>
      </c>
      <c r="AI712" s="108" t="n"/>
      <c r="AJ712" s="191">
        <f>AI712*E712</f>
        <v>0</v>
      </c>
      <c r="AK712" s="112" t="n"/>
      <c r="AL712" s="183">
        <f>AK712*F712</f>
        <v>0</v>
      </c>
      <c r="AM712" s="113" t="n"/>
      <c r="AN712" s="192">
        <f>AM712*E712</f>
        <v>0</v>
      </c>
      <c r="AO712" s="115" t="n"/>
      <c r="AP712" s="183">
        <f>AO712*F712</f>
        <v>0</v>
      </c>
      <c r="AQ712" s="113" t="n"/>
      <c r="AR712" s="192">
        <f>AQ712*E712</f>
        <v>0</v>
      </c>
      <c r="AS712" s="115" t="n"/>
      <c r="AT712" s="183">
        <f>AS712*F712</f>
        <v>0</v>
      </c>
      <c r="AU712" s="113" t="n"/>
      <c r="AV712" s="192">
        <f>AU712*E712</f>
        <v>0</v>
      </c>
      <c r="AW712" s="115" t="n"/>
      <c r="AX712" s="183">
        <f>AW712*F712</f>
        <v>0</v>
      </c>
      <c r="AY712" s="113" t="n"/>
      <c r="AZ712" s="192">
        <f>AY712*E712</f>
        <v>0</v>
      </c>
      <c r="BA712" s="115" t="n"/>
      <c r="BB712" s="183">
        <f>BA712*F712</f>
        <v>0</v>
      </c>
      <c r="BC712" s="113" t="n"/>
      <c r="BD712" s="192">
        <f>BC712*E712</f>
        <v>0</v>
      </c>
      <c r="BE712" s="115" t="n"/>
      <c r="BF712" s="183">
        <f>BE712*F712</f>
        <v>0</v>
      </c>
    </row>
    <row r="713" ht="56.4" customHeight="1">
      <c r="A713" s="19" t="inlineStr">
        <is>
          <t>08.038.0380</t>
        </is>
      </c>
      <c r="B713" s="15" t="inlineStr">
        <is>
          <t>כבלי התקנה פנימיים לטלפון (בתוך המבנה) רב-גידיים בעלי 100 זוגות בהתאם לדרישות "בזק" מושחלים בצנרת או בתעלות כבלים לרבות חיבור בשני הקצוות, כדוגמת "ארכה" או ש"ע</t>
        </is>
      </c>
      <c r="C713" s="14" t="inlineStr">
        <is>
          <t>מ'</t>
        </is>
      </c>
      <c r="D713" s="193" t="n">
        <v>88</v>
      </c>
      <c r="E713" s="180">
        <f>D713*(1-$E$2)</f>
        <v>74.8</v>
      </c>
      <c r="F713" s="194">
        <f>E713*(1+$F$2)</f>
        <v>78.54</v>
      </c>
      <c r="H713" s="46">
        <f>K713+O713+W713+AA713+AE713+AI713+AQ713+AU713+AY713+BC713</f>
        <v>0</v>
      </c>
      <c r="I713" s="59">
        <f>M713+Q713+U713+Y713+AC713+AG713+AK713+AO713+AS713+AW713+BA713+BE713</f>
        <v>0</v>
      </c>
      <c r="K713" s="108" t="n"/>
      <c r="L713" s="190">
        <f>K713*E713</f>
        <v>0</v>
      </c>
      <c r="M713" s="110" t="n"/>
      <c r="N713" s="183">
        <f>M713*F713</f>
        <v>0</v>
      </c>
      <c r="O713" s="108" t="n"/>
      <c r="P713" s="191">
        <f>O713*E713</f>
        <v>0</v>
      </c>
      <c r="Q713" s="112" t="n"/>
      <c r="R713" s="183">
        <f>Q713*F713</f>
        <v>0</v>
      </c>
      <c r="S713" s="108" t="n"/>
      <c r="T713" s="191">
        <f>S713*E713</f>
        <v>0</v>
      </c>
      <c r="U713" s="112" t="n"/>
      <c r="V713" s="183">
        <f>U713*F713</f>
        <v>0</v>
      </c>
      <c r="W713" s="108" t="n"/>
      <c r="X713" s="191">
        <f>W713*E713</f>
        <v>0</v>
      </c>
      <c r="Y713" s="112" t="n"/>
      <c r="Z713" s="183">
        <f>Y713*F713</f>
        <v>0</v>
      </c>
      <c r="AA713" s="108" t="n"/>
      <c r="AB713" s="191">
        <f>AA713*E713</f>
        <v>0</v>
      </c>
      <c r="AC713" s="112" t="n"/>
      <c r="AD713" s="183">
        <f>AC713*F713</f>
        <v>0</v>
      </c>
      <c r="AE713" s="108" t="n"/>
      <c r="AF713" s="191">
        <f>AE713*E713</f>
        <v>0</v>
      </c>
      <c r="AG713" s="112" t="n"/>
      <c r="AH713" s="183">
        <f>AG713*F713</f>
        <v>0</v>
      </c>
      <c r="AI713" s="108" t="n"/>
      <c r="AJ713" s="191">
        <f>AI713*E713</f>
        <v>0</v>
      </c>
      <c r="AK713" s="112" t="n"/>
      <c r="AL713" s="183">
        <f>AK713*F713</f>
        <v>0</v>
      </c>
      <c r="AM713" s="113" t="n"/>
      <c r="AN713" s="192">
        <f>AM713*E713</f>
        <v>0</v>
      </c>
      <c r="AO713" s="115" t="n"/>
      <c r="AP713" s="183">
        <f>AO713*F713</f>
        <v>0</v>
      </c>
      <c r="AQ713" s="113" t="n"/>
      <c r="AR713" s="192">
        <f>AQ713*E713</f>
        <v>0</v>
      </c>
      <c r="AS713" s="115" t="n"/>
      <c r="AT713" s="183">
        <f>AS713*F713</f>
        <v>0</v>
      </c>
      <c r="AU713" s="113" t="n"/>
      <c r="AV713" s="192">
        <f>AU713*E713</f>
        <v>0</v>
      </c>
      <c r="AW713" s="115" t="n"/>
      <c r="AX713" s="183">
        <f>AW713*F713</f>
        <v>0</v>
      </c>
      <c r="AY713" s="113" t="n"/>
      <c r="AZ713" s="192">
        <f>AY713*E713</f>
        <v>0</v>
      </c>
      <c r="BA713" s="115" t="n"/>
      <c r="BB713" s="183">
        <f>BA713*F713</f>
        <v>0</v>
      </c>
      <c r="BC713" s="113" t="n"/>
      <c r="BD713" s="192">
        <f>BC713*E713</f>
        <v>0</v>
      </c>
      <c r="BE713" s="115" t="n"/>
      <c r="BF713" s="183">
        <f>BE713*F713</f>
        <v>0</v>
      </c>
    </row>
    <row r="714" ht="56.4" customHeight="1">
      <c r="A714" s="19" t="inlineStr">
        <is>
          <t>08.038.0390</t>
        </is>
      </c>
      <c r="B714" s="15" t="inlineStr">
        <is>
          <t>כבלי התקנה פנימיים לטלפון (בתוך המבנה) רב-גידיים בעלי 200 זוגות בהתאם לדרישות "בזק" מושחלים בצנרת או בתעלות כבלים לרבות חיבור בשני הקצוות, כדוגמת "ארכה" או ש"ע</t>
        </is>
      </c>
      <c r="C714" s="14" t="inlineStr">
        <is>
          <t>מ'</t>
        </is>
      </c>
      <c r="D714" s="193" t="n">
        <v>143</v>
      </c>
      <c r="E714" s="180">
        <f>D714*(1-$E$2)</f>
        <v>121.55</v>
      </c>
      <c r="F714" s="194">
        <f>E714*(1+$F$2)</f>
        <v>127.6275</v>
      </c>
      <c r="H714" s="46">
        <f>K714+O714+W714+AA714+AE714+AI714+AQ714+AU714+AY714+BC714</f>
        <v>0</v>
      </c>
      <c r="I714" s="59">
        <f>M714+Q714+U714+Y714+AC714+AG714+AK714+AO714+AS714+AW714+BA714+BE714</f>
        <v>0</v>
      </c>
      <c r="K714" s="108" t="n"/>
      <c r="L714" s="190">
        <f>K714*E714</f>
        <v>0</v>
      </c>
      <c r="M714" s="110" t="n"/>
      <c r="N714" s="183">
        <f>M714*F714</f>
        <v>0</v>
      </c>
      <c r="O714" s="108" t="n"/>
      <c r="P714" s="191">
        <f>O714*E714</f>
        <v>0</v>
      </c>
      <c r="Q714" s="112" t="n"/>
      <c r="R714" s="183">
        <f>Q714*F714</f>
        <v>0</v>
      </c>
      <c r="S714" s="108" t="n"/>
      <c r="T714" s="191">
        <f>S714*E714</f>
        <v>0</v>
      </c>
      <c r="U714" s="112" t="n"/>
      <c r="V714" s="183">
        <f>U714*F714</f>
        <v>0</v>
      </c>
      <c r="W714" s="108" t="n"/>
      <c r="X714" s="191">
        <f>W714*E714</f>
        <v>0</v>
      </c>
      <c r="Y714" s="112" t="n"/>
      <c r="Z714" s="183">
        <f>Y714*F714</f>
        <v>0</v>
      </c>
      <c r="AA714" s="108" t="n"/>
      <c r="AB714" s="191">
        <f>AA714*E714</f>
        <v>0</v>
      </c>
      <c r="AC714" s="112" t="n"/>
      <c r="AD714" s="183">
        <f>AC714*F714</f>
        <v>0</v>
      </c>
      <c r="AE714" s="108" t="n"/>
      <c r="AF714" s="191">
        <f>AE714*E714</f>
        <v>0</v>
      </c>
      <c r="AG714" s="112" t="n"/>
      <c r="AH714" s="183">
        <f>AG714*F714</f>
        <v>0</v>
      </c>
      <c r="AI714" s="108" t="n"/>
      <c r="AJ714" s="191">
        <f>AI714*E714</f>
        <v>0</v>
      </c>
      <c r="AK714" s="112" t="n"/>
      <c r="AL714" s="183">
        <f>AK714*F714</f>
        <v>0</v>
      </c>
      <c r="AM714" s="113" t="n"/>
      <c r="AN714" s="192">
        <f>AM714*E714</f>
        <v>0</v>
      </c>
      <c r="AO714" s="115" t="n"/>
      <c r="AP714" s="183">
        <f>AO714*F714</f>
        <v>0</v>
      </c>
      <c r="AQ714" s="113" t="n"/>
      <c r="AR714" s="192">
        <f>AQ714*E714</f>
        <v>0</v>
      </c>
      <c r="AS714" s="115" t="n"/>
      <c r="AT714" s="183">
        <f>AS714*F714</f>
        <v>0</v>
      </c>
      <c r="AU714" s="113" t="n"/>
      <c r="AV714" s="192">
        <f>AU714*E714</f>
        <v>0</v>
      </c>
      <c r="AW714" s="115" t="n"/>
      <c r="AX714" s="183">
        <f>AW714*F714</f>
        <v>0</v>
      </c>
      <c r="AY714" s="113" t="n"/>
      <c r="AZ714" s="192">
        <f>AY714*E714</f>
        <v>0</v>
      </c>
      <c r="BA714" s="115" t="n"/>
      <c r="BB714" s="183">
        <f>BA714*F714</f>
        <v>0</v>
      </c>
      <c r="BC714" s="113" t="n"/>
      <c r="BD714" s="192">
        <f>BC714*E714</f>
        <v>0</v>
      </c>
      <c r="BE714" s="115" t="n"/>
      <c r="BF714" s="183">
        <f>BE714*F714</f>
        <v>0</v>
      </c>
    </row>
    <row r="715" ht="42.6" customHeight="1">
      <c r="A715" s="19" t="inlineStr">
        <is>
          <t>08.039.0010</t>
        </is>
      </c>
      <c r="B715" s="15" t="inlineStr">
        <is>
          <t>התקנת כבל נחושת בחתך כלשהו עד 5x1.5 ממ"ר שיסופק ע"י אחרים, לרבות כל חומרי העזר הדרושים וחיבורו בשני קצותיו</t>
        </is>
      </c>
      <c r="C715" s="14" t="inlineStr">
        <is>
          <t>מ'</t>
        </is>
      </c>
      <c r="D715" s="193" t="n">
        <v>6.6</v>
      </c>
      <c r="E715" s="180">
        <f>D715*(1-$E$2)</f>
        <v>5.609999999999999</v>
      </c>
      <c r="F715" s="194">
        <f>E715*(1+$F$2)</f>
        <v>5.890499999999999</v>
      </c>
      <c r="H715" s="46">
        <f>K715+O715+W715+AA715+AE715+AI715+AQ715+AU715+AY715+BC715</f>
        <v>0</v>
      </c>
      <c r="I715" s="59">
        <f>M715+Q715+U715+Y715+AC715+AG715+AK715+AO715+AS715+AW715+BA715+BE715</f>
        <v>0</v>
      </c>
      <c r="K715" s="108" t="n"/>
      <c r="L715" s="190">
        <f>K715*E715</f>
        <v>0</v>
      </c>
      <c r="M715" s="110" t="n"/>
      <c r="N715" s="183">
        <f>M715*F715</f>
        <v>0</v>
      </c>
      <c r="O715" s="108" t="n"/>
      <c r="P715" s="191">
        <f>O715*E715</f>
        <v>0</v>
      </c>
      <c r="Q715" s="112" t="n"/>
      <c r="R715" s="183">
        <f>Q715*F715</f>
        <v>0</v>
      </c>
      <c r="S715" s="108" t="n"/>
      <c r="T715" s="191">
        <f>S715*E715</f>
        <v>0</v>
      </c>
      <c r="U715" s="112" t="n"/>
      <c r="V715" s="183">
        <f>U715*F715</f>
        <v>0</v>
      </c>
      <c r="W715" s="108" t="n"/>
      <c r="X715" s="191">
        <f>W715*E715</f>
        <v>0</v>
      </c>
      <c r="Y715" s="112" t="n"/>
      <c r="Z715" s="183">
        <f>Y715*F715</f>
        <v>0</v>
      </c>
      <c r="AA715" s="108" t="n"/>
      <c r="AB715" s="191">
        <f>AA715*E715</f>
        <v>0</v>
      </c>
      <c r="AC715" s="112" t="n"/>
      <c r="AD715" s="183">
        <f>AC715*F715</f>
        <v>0</v>
      </c>
      <c r="AE715" s="108" t="n"/>
      <c r="AF715" s="191">
        <f>AE715*E715</f>
        <v>0</v>
      </c>
      <c r="AG715" s="112" t="n"/>
      <c r="AH715" s="183">
        <f>AG715*F715</f>
        <v>0</v>
      </c>
      <c r="AI715" s="108" t="n"/>
      <c r="AJ715" s="191">
        <f>AI715*E715</f>
        <v>0</v>
      </c>
      <c r="AK715" s="112" t="n"/>
      <c r="AL715" s="183">
        <f>AK715*F715</f>
        <v>0</v>
      </c>
      <c r="AM715" s="113" t="n"/>
      <c r="AN715" s="192">
        <f>AM715*E715</f>
        <v>0</v>
      </c>
      <c r="AO715" s="115" t="n"/>
      <c r="AP715" s="183">
        <f>AO715*F715</f>
        <v>0</v>
      </c>
      <c r="AQ715" s="113" t="n"/>
      <c r="AR715" s="192">
        <f>AQ715*E715</f>
        <v>0</v>
      </c>
      <c r="AS715" s="115" t="n"/>
      <c r="AT715" s="183">
        <f>AS715*F715</f>
        <v>0</v>
      </c>
      <c r="AU715" s="113" t="n"/>
      <c r="AV715" s="192">
        <f>AU715*E715</f>
        <v>0</v>
      </c>
      <c r="AW715" s="115" t="n"/>
      <c r="AX715" s="183">
        <f>AW715*F715</f>
        <v>0</v>
      </c>
      <c r="AY715" s="113" t="n"/>
      <c r="AZ715" s="192">
        <f>AY715*E715</f>
        <v>0</v>
      </c>
      <c r="BA715" s="115" t="n"/>
      <c r="BB715" s="183">
        <f>BA715*F715</f>
        <v>0</v>
      </c>
      <c r="BC715" s="113" t="n"/>
      <c r="BD715" s="192">
        <f>BC715*E715</f>
        <v>0</v>
      </c>
      <c r="BE715" s="115" t="n"/>
      <c r="BF715" s="183">
        <f>BE715*F715</f>
        <v>0</v>
      </c>
    </row>
    <row r="716" ht="42.6" customHeight="1">
      <c r="A716" s="19" t="inlineStr">
        <is>
          <t>08.039.0020</t>
        </is>
      </c>
      <c r="B716" s="15" t="inlineStr">
        <is>
          <t>התקנת כבל נחושת בחתך כלשהו עד 5x2.5 ממ"ר שיסופק ע"י אחרים, לרבות כל חומרי העזר הדרושים וחיבורו בשני קצותיו</t>
        </is>
      </c>
      <c r="C716" s="14" t="inlineStr">
        <is>
          <t>מ'</t>
        </is>
      </c>
      <c r="D716" s="193" t="n">
        <v>10.2</v>
      </c>
      <c r="E716" s="180">
        <f>D716*(1-$E$2)</f>
        <v>8.67</v>
      </c>
      <c r="F716" s="194">
        <f>E716*(1+$F$2)</f>
        <v>9.1035</v>
      </c>
      <c r="H716" s="46">
        <f>K716+O716+W716+AA716+AE716+AI716+AQ716+AU716+AY716+BC716</f>
        <v>0</v>
      </c>
      <c r="I716" s="59">
        <f>M716+Q716+U716+Y716+AC716+AG716+AK716+AO716+AS716+AW716+BA716+BE716</f>
        <v>0</v>
      </c>
      <c r="K716" s="108" t="n"/>
      <c r="L716" s="190">
        <f>K716*E716</f>
        <v>0</v>
      </c>
      <c r="M716" s="110" t="n"/>
      <c r="N716" s="183">
        <f>M716*F716</f>
        <v>0</v>
      </c>
      <c r="O716" s="108" t="n"/>
      <c r="P716" s="191">
        <f>O716*E716</f>
        <v>0</v>
      </c>
      <c r="Q716" s="112" t="n"/>
      <c r="R716" s="183">
        <f>Q716*F716</f>
        <v>0</v>
      </c>
      <c r="S716" s="108" t="n"/>
      <c r="T716" s="191">
        <f>S716*E716</f>
        <v>0</v>
      </c>
      <c r="U716" s="112" t="n"/>
      <c r="V716" s="183">
        <f>U716*F716</f>
        <v>0</v>
      </c>
      <c r="W716" s="108" t="n"/>
      <c r="X716" s="191">
        <f>W716*E716</f>
        <v>0</v>
      </c>
      <c r="Y716" s="112" t="n"/>
      <c r="Z716" s="183">
        <f>Y716*F716</f>
        <v>0</v>
      </c>
      <c r="AA716" s="108" t="n"/>
      <c r="AB716" s="191">
        <f>AA716*E716</f>
        <v>0</v>
      </c>
      <c r="AC716" s="112" t="n"/>
      <c r="AD716" s="183">
        <f>AC716*F716</f>
        <v>0</v>
      </c>
      <c r="AE716" s="108" t="n"/>
      <c r="AF716" s="191">
        <f>AE716*E716</f>
        <v>0</v>
      </c>
      <c r="AG716" s="112" t="n"/>
      <c r="AH716" s="183">
        <f>AG716*F716</f>
        <v>0</v>
      </c>
      <c r="AI716" s="108" t="n"/>
      <c r="AJ716" s="191">
        <f>AI716*E716</f>
        <v>0</v>
      </c>
      <c r="AK716" s="112" t="n"/>
      <c r="AL716" s="183">
        <f>AK716*F716</f>
        <v>0</v>
      </c>
      <c r="AM716" s="113" t="n"/>
      <c r="AN716" s="192">
        <f>AM716*E716</f>
        <v>0</v>
      </c>
      <c r="AO716" s="115" t="n"/>
      <c r="AP716" s="183">
        <f>AO716*F716</f>
        <v>0</v>
      </c>
      <c r="AQ716" s="113" t="n"/>
      <c r="AR716" s="192">
        <f>AQ716*E716</f>
        <v>0</v>
      </c>
      <c r="AS716" s="115" t="n"/>
      <c r="AT716" s="183">
        <f>AS716*F716</f>
        <v>0</v>
      </c>
      <c r="AU716" s="113" t="n"/>
      <c r="AV716" s="192">
        <f>AU716*E716</f>
        <v>0</v>
      </c>
      <c r="AW716" s="115" t="n"/>
      <c r="AX716" s="183">
        <f>AW716*F716</f>
        <v>0</v>
      </c>
      <c r="AY716" s="113" t="n"/>
      <c r="AZ716" s="192">
        <f>AY716*E716</f>
        <v>0</v>
      </c>
      <c r="BA716" s="115" t="n"/>
      <c r="BB716" s="183">
        <f>BA716*F716</f>
        <v>0</v>
      </c>
      <c r="BC716" s="113" t="n"/>
      <c r="BD716" s="192">
        <f>BC716*E716</f>
        <v>0</v>
      </c>
      <c r="BE716" s="115" t="n"/>
      <c r="BF716" s="183">
        <f>BE716*F716</f>
        <v>0</v>
      </c>
    </row>
    <row r="717" ht="42.6" customHeight="1">
      <c r="A717" s="19" t="inlineStr">
        <is>
          <t>08.039.0030</t>
        </is>
      </c>
      <c r="B717" s="15" t="inlineStr">
        <is>
          <t>התקנת כבל נחושת בחתך כלשהו עד 5x10 ממ"ר שיסופק ע"י אחרים, לרבות כל חומרי העזר הדרושים וחיבורו בשני קצותיו</t>
        </is>
      </c>
      <c r="C717" s="14" t="inlineStr">
        <is>
          <t>מ'</t>
        </is>
      </c>
      <c r="D717" s="193" t="n">
        <v>17</v>
      </c>
      <c r="E717" s="180">
        <f>D717*(1-$E$2)</f>
        <v>14.45</v>
      </c>
      <c r="F717" s="194">
        <f>E717*(1+$F$2)</f>
        <v>15.1725</v>
      </c>
      <c r="H717" s="46">
        <f>K717+O717+W717+AA717+AE717+AI717+AQ717+AU717+AY717+BC717</f>
        <v>0</v>
      </c>
      <c r="I717" s="59">
        <f>M717+Q717+U717+Y717+AC717+AG717+AK717+AO717+AS717+AW717+BA717+BE717</f>
        <v>0</v>
      </c>
      <c r="K717" s="108" t="n"/>
      <c r="L717" s="190">
        <f>K717*E717</f>
        <v>0</v>
      </c>
      <c r="M717" s="110" t="n"/>
      <c r="N717" s="183">
        <f>M717*F717</f>
        <v>0</v>
      </c>
      <c r="O717" s="108" t="n"/>
      <c r="P717" s="191">
        <f>O717*E717</f>
        <v>0</v>
      </c>
      <c r="Q717" s="112" t="n"/>
      <c r="R717" s="183">
        <f>Q717*F717</f>
        <v>0</v>
      </c>
      <c r="S717" s="108" t="n"/>
      <c r="T717" s="191">
        <f>S717*E717</f>
        <v>0</v>
      </c>
      <c r="U717" s="112" t="n"/>
      <c r="V717" s="183">
        <f>U717*F717</f>
        <v>0</v>
      </c>
      <c r="W717" s="108" t="n"/>
      <c r="X717" s="191">
        <f>W717*E717</f>
        <v>0</v>
      </c>
      <c r="Y717" s="112" t="n"/>
      <c r="Z717" s="183">
        <f>Y717*F717</f>
        <v>0</v>
      </c>
      <c r="AA717" s="108" t="n"/>
      <c r="AB717" s="191">
        <f>AA717*E717</f>
        <v>0</v>
      </c>
      <c r="AC717" s="112" t="n"/>
      <c r="AD717" s="183">
        <f>AC717*F717</f>
        <v>0</v>
      </c>
      <c r="AE717" s="108" t="n"/>
      <c r="AF717" s="191">
        <f>AE717*E717</f>
        <v>0</v>
      </c>
      <c r="AG717" s="112" t="n"/>
      <c r="AH717" s="183">
        <f>AG717*F717</f>
        <v>0</v>
      </c>
      <c r="AI717" s="108" t="n"/>
      <c r="AJ717" s="191">
        <f>AI717*E717</f>
        <v>0</v>
      </c>
      <c r="AK717" s="112" t="n"/>
      <c r="AL717" s="183">
        <f>AK717*F717</f>
        <v>0</v>
      </c>
      <c r="AM717" s="113" t="n"/>
      <c r="AN717" s="192">
        <f>AM717*E717</f>
        <v>0</v>
      </c>
      <c r="AO717" s="115" t="n"/>
      <c r="AP717" s="183">
        <f>AO717*F717</f>
        <v>0</v>
      </c>
      <c r="AQ717" s="113" t="n"/>
      <c r="AR717" s="192">
        <f>AQ717*E717</f>
        <v>0</v>
      </c>
      <c r="AS717" s="115" t="n"/>
      <c r="AT717" s="183">
        <f>AS717*F717</f>
        <v>0</v>
      </c>
      <c r="AU717" s="113" t="n"/>
      <c r="AV717" s="192">
        <f>AU717*E717</f>
        <v>0</v>
      </c>
      <c r="AW717" s="115" t="n"/>
      <c r="AX717" s="183">
        <f>AW717*F717</f>
        <v>0</v>
      </c>
      <c r="AY717" s="113" t="n"/>
      <c r="AZ717" s="192">
        <f>AY717*E717</f>
        <v>0</v>
      </c>
      <c r="BA717" s="115" t="n"/>
      <c r="BB717" s="183">
        <f>BA717*F717</f>
        <v>0</v>
      </c>
      <c r="BC717" s="113" t="n"/>
      <c r="BD717" s="192">
        <f>BC717*E717</f>
        <v>0</v>
      </c>
      <c r="BE717" s="115" t="n"/>
      <c r="BF717" s="183">
        <f>BE717*F717</f>
        <v>0</v>
      </c>
    </row>
    <row r="718" ht="42.6" customHeight="1">
      <c r="A718" s="19" t="inlineStr">
        <is>
          <t>08.039.0040</t>
        </is>
      </c>
      <c r="B718" s="15" t="inlineStr">
        <is>
          <t>התקנת כבל נחושת בחתך כלשהו עד 4x25 ממ"ר שיסופק ע"י אחרים, לרבות כל חומרי העזר הדרושים וחיבורו בשני קצותיו</t>
        </is>
      </c>
      <c r="C718" s="14" t="inlineStr">
        <is>
          <t>מ'</t>
        </is>
      </c>
      <c r="D718" s="193" t="n">
        <v>23.1</v>
      </c>
      <c r="E718" s="180">
        <f>D718*(1-$E$2)</f>
        <v>19.635</v>
      </c>
      <c r="F718" s="194">
        <f>E718*(1+$F$2)</f>
        <v>20.616750000000003</v>
      </c>
      <c r="H718" s="46">
        <f>K718+O718+W718+AA718+AE718+AI718+AQ718+AU718+AY718+BC718</f>
        <v>0</v>
      </c>
      <c r="I718" s="59">
        <f>M718+Q718+U718+Y718+AC718+AG718+AK718+AO718+AS718+AW718+BA718+BE718</f>
        <v>0</v>
      </c>
      <c r="K718" s="108" t="n"/>
      <c r="L718" s="190">
        <f>K718*E718</f>
        <v>0</v>
      </c>
      <c r="M718" s="110" t="n"/>
      <c r="N718" s="183">
        <f>M718*F718</f>
        <v>0</v>
      </c>
      <c r="O718" s="108" t="n"/>
      <c r="P718" s="191">
        <f>O718*E718</f>
        <v>0</v>
      </c>
      <c r="Q718" s="112" t="n"/>
      <c r="R718" s="183">
        <f>Q718*F718</f>
        <v>0</v>
      </c>
      <c r="S718" s="108" t="n"/>
      <c r="T718" s="191">
        <f>S718*E718</f>
        <v>0</v>
      </c>
      <c r="U718" s="112" t="n"/>
      <c r="V718" s="183">
        <f>U718*F718</f>
        <v>0</v>
      </c>
      <c r="W718" s="108" t="n"/>
      <c r="X718" s="191">
        <f>W718*E718</f>
        <v>0</v>
      </c>
      <c r="Y718" s="112" t="n"/>
      <c r="Z718" s="183">
        <f>Y718*F718</f>
        <v>0</v>
      </c>
      <c r="AA718" s="108" t="n"/>
      <c r="AB718" s="191">
        <f>AA718*E718</f>
        <v>0</v>
      </c>
      <c r="AC718" s="112" t="n"/>
      <c r="AD718" s="183">
        <f>AC718*F718</f>
        <v>0</v>
      </c>
      <c r="AE718" s="108" t="n"/>
      <c r="AF718" s="191">
        <f>AE718*E718</f>
        <v>0</v>
      </c>
      <c r="AG718" s="112" t="n"/>
      <c r="AH718" s="183">
        <f>AG718*F718</f>
        <v>0</v>
      </c>
      <c r="AI718" s="108" t="n"/>
      <c r="AJ718" s="191">
        <f>AI718*E718</f>
        <v>0</v>
      </c>
      <c r="AK718" s="112" t="n"/>
      <c r="AL718" s="183">
        <f>AK718*F718</f>
        <v>0</v>
      </c>
      <c r="AM718" s="113" t="n"/>
      <c r="AN718" s="192">
        <f>AM718*E718</f>
        <v>0</v>
      </c>
      <c r="AO718" s="115" t="n"/>
      <c r="AP718" s="183">
        <f>AO718*F718</f>
        <v>0</v>
      </c>
      <c r="AQ718" s="113" t="n"/>
      <c r="AR718" s="192">
        <f>AQ718*E718</f>
        <v>0</v>
      </c>
      <c r="AS718" s="115" t="n"/>
      <c r="AT718" s="183">
        <f>AS718*F718</f>
        <v>0</v>
      </c>
      <c r="AU718" s="113" t="n"/>
      <c r="AV718" s="192">
        <f>AU718*E718</f>
        <v>0</v>
      </c>
      <c r="AW718" s="115" t="n"/>
      <c r="AX718" s="183">
        <f>AW718*F718</f>
        <v>0</v>
      </c>
      <c r="AY718" s="113" t="n"/>
      <c r="AZ718" s="192">
        <f>AY718*E718</f>
        <v>0</v>
      </c>
      <c r="BA718" s="115" t="n"/>
      <c r="BB718" s="183">
        <f>BA718*F718</f>
        <v>0</v>
      </c>
      <c r="BC718" s="113" t="n"/>
      <c r="BD718" s="192">
        <f>BC718*E718</f>
        <v>0</v>
      </c>
      <c r="BE718" s="115" t="n"/>
      <c r="BF718" s="183">
        <f>BE718*F718</f>
        <v>0</v>
      </c>
    </row>
    <row r="719" ht="42.6" customHeight="1">
      <c r="A719" s="19" t="inlineStr">
        <is>
          <t>08.039.0050</t>
        </is>
      </c>
      <c r="B719" s="15" t="inlineStr">
        <is>
          <t>התקנת כבל נחושת בחתך כלשהו עד 4x50 ממ"ר שיסופק ע"י אחרים, לרבות כל חומרי העזר הדרושים וחיבורו בשני קצותיו</t>
        </is>
      </c>
      <c r="C719" s="14" t="inlineStr">
        <is>
          <t>מ'</t>
        </is>
      </c>
      <c r="D719" s="193" t="n">
        <v>31.4</v>
      </c>
      <c r="E719" s="180">
        <f>D719*(1-$E$2)</f>
        <v>26.689999999999998</v>
      </c>
      <c r="F719" s="194">
        <f>E719*(1+$F$2)</f>
        <v>28.0245</v>
      </c>
      <c r="H719" s="46">
        <f>K719+O719+W719+AA719+AE719+AI719+AQ719+AU719+AY719+BC719</f>
        <v>0</v>
      </c>
      <c r="I719" s="59">
        <f>M719+Q719+U719+Y719+AC719+AG719+AK719+AO719+AS719+AW719+BA719+BE719</f>
        <v>0</v>
      </c>
      <c r="K719" s="108" t="n"/>
      <c r="L719" s="190">
        <f>K719*E719</f>
        <v>0</v>
      </c>
      <c r="M719" s="110" t="n"/>
      <c r="N719" s="183">
        <f>M719*F719</f>
        <v>0</v>
      </c>
      <c r="O719" s="108" t="n"/>
      <c r="P719" s="191">
        <f>O719*E719</f>
        <v>0</v>
      </c>
      <c r="Q719" s="112" t="n"/>
      <c r="R719" s="183">
        <f>Q719*F719</f>
        <v>0</v>
      </c>
      <c r="S719" s="108" t="n"/>
      <c r="T719" s="191">
        <f>S719*E719</f>
        <v>0</v>
      </c>
      <c r="U719" s="112" t="n"/>
      <c r="V719" s="183">
        <f>U719*F719</f>
        <v>0</v>
      </c>
      <c r="W719" s="108" t="n"/>
      <c r="X719" s="191">
        <f>W719*E719</f>
        <v>0</v>
      </c>
      <c r="Y719" s="112" t="n"/>
      <c r="Z719" s="183">
        <f>Y719*F719</f>
        <v>0</v>
      </c>
      <c r="AA719" s="108" t="n"/>
      <c r="AB719" s="191">
        <f>AA719*E719</f>
        <v>0</v>
      </c>
      <c r="AC719" s="112" t="n"/>
      <c r="AD719" s="183">
        <f>AC719*F719</f>
        <v>0</v>
      </c>
      <c r="AE719" s="108" t="n"/>
      <c r="AF719" s="191">
        <f>AE719*E719</f>
        <v>0</v>
      </c>
      <c r="AG719" s="112" t="n"/>
      <c r="AH719" s="183">
        <f>AG719*F719</f>
        <v>0</v>
      </c>
      <c r="AI719" s="108" t="n"/>
      <c r="AJ719" s="191">
        <f>AI719*E719</f>
        <v>0</v>
      </c>
      <c r="AK719" s="112" t="n"/>
      <c r="AL719" s="183">
        <f>AK719*F719</f>
        <v>0</v>
      </c>
      <c r="AM719" s="113" t="n"/>
      <c r="AN719" s="192">
        <f>AM719*E719</f>
        <v>0</v>
      </c>
      <c r="AO719" s="115" t="n"/>
      <c r="AP719" s="183">
        <f>AO719*F719</f>
        <v>0</v>
      </c>
      <c r="AQ719" s="113" t="n"/>
      <c r="AR719" s="192">
        <f>AQ719*E719</f>
        <v>0</v>
      </c>
      <c r="AS719" s="115" t="n"/>
      <c r="AT719" s="183">
        <f>AS719*F719</f>
        <v>0</v>
      </c>
      <c r="AU719" s="113" t="n"/>
      <c r="AV719" s="192">
        <f>AU719*E719</f>
        <v>0</v>
      </c>
      <c r="AW719" s="115" t="n"/>
      <c r="AX719" s="183">
        <f>AW719*F719</f>
        <v>0</v>
      </c>
      <c r="AY719" s="113" t="n"/>
      <c r="AZ719" s="192">
        <f>AY719*E719</f>
        <v>0</v>
      </c>
      <c r="BA719" s="115" t="n"/>
      <c r="BB719" s="183">
        <f>BA719*F719</f>
        <v>0</v>
      </c>
      <c r="BC719" s="113" t="n"/>
      <c r="BD719" s="192">
        <f>BC719*E719</f>
        <v>0</v>
      </c>
      <c r="BE719" s="115" t="n"/>
      <c r="BF719" s="183">
        <f>BE719*F719</f>
        <v>0</v>
      </c>
    </row>
    <row r="720" ht="42.6" customHeight="1">
      <c r="A720" s="19" t="inlineStr">
        <is>
          <t>08.039.0060</t>
        </is>
      </c>
      <c r="B720" s="15" t="inlineStr">
        <is>
          <t>התקנת כבל נחושת בחתך כלשהו עד 4x95 ממ"ר שיסופק ע"י אחרים, לרבות כל חומרי העזר הדרושים וחיבורו בשני קצותיו</t>
        </is>
      </c>
      <c r="C720" s="14" t="inlineStr">
        <is>
          <t>מ'</t>
        </is>
      </c>
      <c r="D720" s="193" t="n">
        <v>43.2</v>
      </c>
      <c r="E720" s="180">
        <f>D720*(1-$E$2)</f>
        <v>36.72</v>
      </c>
      <c r="F720" s="194">
        <f>E720*(1+$F$2)</f>
        <v>38.556</v>
      </c>
      <c r="H720" s="46">
        <f>K720+O720+W720+AA720+AE720+AI720+AQ720+AU720+AY720+BC720</f>
        <v>0</v>
      </c>
      <c r="I720" s="59">
        <f>M720+Q720+U720+Y720+AC720+AG720+AK720+AO720+AS720+AW720+BA720+BE720</f>
        <v>0</v>
      </c>
      <c r="K720" s="108" t="n"/>
      <c r="L720" s="190">
        <f>K720*E720</f>
        <v>0</v>
      </c>
      <c r="M720" s="110" t="n"/>
      <c r="N720" s="183">
        <f>M720*F720</f>
        <v>0</v>
      </c>
      <c r="O720" s="108" t="n"/>
      <c r="P720" s="191">
        <f>O720*E720</f>
        <v>0</v>
      </c>
      <c r="Q720" s="112" t="n"/>
      <c r="R720" s="183">
        <f>Q720*F720</f>
        <v>0</v>
      </c>
      <c r="S720" s="108" t="n"/>
      <c r="T720" s="191">
        <f>S720*E720</f>
        <v>0</v>
      </c>
      <c r="U720" s="112" t="n"/>
      <c r="V720" s="183">
        <f>U720*F720</f>
        <v>0</v>
      </c>
      <c r="W720" s="108" t="n"/>
      <c r="X720" s="191">
        <f>W720*E720</f>
        <v>0</v>
      </c>
      <c r="Y720" s="112" t="n"/>
      <c r="Z720" s="183">
        <f>Y720*F720</f>
        <v>0</v>
      </c>
      <c r="AA720" s="108" t="n"/>
      <c r="AB720" s="191">
        <f>AA720*E720</f>
        <v>0</v>
      </c>
      <c r="AC720" s="112" t="n"/>
      <c r="AD720" s="183">
        <f>AC720*F720</f>
        <v>0</v>
      </c>
      <c r="AE720" s="108" t="n"/>
      <c r="AF720" s="191">
        <f>AE720*E720</f>
        <v>0</v>
      </c>
      <c r="AG720" s="112" t="n"/>
      <c r="AH720" s="183">
        <f>AG720*F720</f>
        <v>0</v>
      </c>
      <c r="AI720" s="108" t="n"/>
      <c r="AJ720" s="191">
        <f>AI720*E720</f>
        <v>0</v>
      </c>
      <c r="AK720" s="112" t="n"/>
      <c r="AL720" s="183">
        <f>AK720*F720</f>
        <v>0</v>
      </c>
      <c r="AM720" s="113" t="n"/>
      <c r="AN720" s="192">
        <f>AM720*E720</f>
        <v>0</v>
      </c>
      <c r="AO720" s="115" t="n"/>
      <c r="AP720" s="183">
        <f>AO720*F720</f>
        <v>0</v>
      </c>
      <c r="AQ720" s="113" t="n"/>
      <c r="AR720" s="192">
        <f>AQ720*E720</f>
        <v>0</v>
      </c>
      <c r="AS720" s="115" t="n"/>
      <c r="AT720" s="183">
        <f>AS720*F720</f>
        <v>0</v>
      </c>
      <c r="AU720" s="113" t="n"/>
      <c r="AV720" s="192">
        <f>AU720*E720</f>
        <v>0</v>
      </c>
      <c r="AW720" s="115" t="n"/>
      <c r="AX720" s="183">
        <f>AW720*F720</f>
        <v>0</v>
      </c>
      <c r="AY720" s="113" t="n"/>
      <c r="AZ720" s="192">
        <f>AY720*E720</f>
        <v>0</v>
      </c>
      <c r="BA720" s="115" t="n"/>
      <c r="BB720" s="183">
        <f>BA720*F720</f>
        <v>0</v>
      </c>
      <c r="BC720" s="113" t="n"/>
      <c r="BD720" s="192">
        <f>BC720*E720</f>
        <v>0</v>
      </c>
      <c r="BE720" s="115" t="n"/>
      <c r="BF720" s="183">
        <f>BE720*F720</f>
        <v>0</v>
      </c>
    </row>
    <row r="721" ht="42.6" customHeight="1">
      <c r="A721" s="19" t="inlineStr">
        <is>
          <t>08.039.0070</t>
        </is>
      </c>
      <c r="B721" s="15" t="inlineStr">
        <is>
          <t>התקנת כבל נחושת בחתך כלשהו עד 4x150 ממ"ר שיסופק ע"י אחרים, לרבות כל חומרי העזר הדרושים וחיבורו בשני קצותיו</t>
        </is>
      </c>
      <c r="C721" s="14" t="inlineStr">
        <is>
          <t>מ'</t>
        </is>
      </c>
      <c r="D721" s="193" t="n">
        <v>66</v>
      </c>
      <c r="E721" s="180">
        <f>D721*(1-$E$2)</f>
        <v>56.1</v>
      </c>
      <c r="F721" s="194">
        <f>E721*(1+$F$2)</f>
        <v>58.905</v>
      </c>
      <c r="H721" s="46">
        <f>K721+O721+W721+AA721+AE721+AI721+AQ721+AU721+AY721+BC721</f>
        <v>0</v>
      </c>
      <c r="I721" s="59">
        <f>M721+Q721+U721+Y721+AC721+AG721+AK721+AO721+AS721+AW721+BA721+BE721</f>
        <v>0</v>
      </c>
      <c r="K721" s="108" t="n"/>
      <c r="L721" s="190">
        <f>K721*E721</f>
        <v>0</v>
      </c>
      <c r="M721" s="110" t="n"/>
      <c r="N721" s="183">
        <f>M721*F721</f>
        <v>0</v>
      </c>
      <c r="O721" s="108" t="n"/>
      <c r="P721" s="191">
        <f>O721*E721</f>
        <v>0</v>
      </c>
      <c r="Q721" s="112" t="n"/>
      <c r="R721" s="183">
        <f>Q721*F721</f>
        <v>0</v>
      </c>
      <c r="S721" s="108" t="n"/>
      <c r="T721" s="191">
        <f>S721*E721</f>
        <v>0</v>
      </c>
      <c r="U721" s="112" t="n"/>
      <c r="V721" s="183">
        <f>U721*F721</f>
        <v>0</v>
      </c>
      <c r="W721" s="108" t="n"/>
      <c r="X721" s="191">
        <f>W721*E721</f>
        <v>0</v>
      </c>
      <c r="Y721" s="112" t="n"/>
      <c r="Z721" s="183">
        <f>Y721*F721</f>
        <v>0</v>
      </c>
      <c r="AA721" s="108" t="n"/>
      <c r="AB721" s="191">
        <f>AA721*E721</f>
        <v>0</v>
      </c>
      <c r="AC721" s="112" t="n"/>
      <c r="AD721" s="183">
        <f>AC721*F721</f>
        <v>0</v>
      </c>
      <c r="AE721" s="108" t="n"/>
      <c r="AF721" s="191">
        <f>AE721*E721</f>
        <v>0</v>
      </c>
      <c r="AG721" s="112" t="n"/>
      <c r="AH721" s="183">
        <f>AG721*F721</f>
        <v>0</v>
      </c>
      <c r="AI721" s="108" t="n"/>
      <c r="AJ721" s="191">
        <f>AI721*E721</f>
        <v>0</v>
      </c>
      <c r="AK721" s="112" t="n"/>
      <c r="AL721" s="183">
        <f>AK721*F721</f>
        <v>0</v>
      </c>
      <c r="AM721" s="113" t="n"/>
      <c r="AN721" s="192">
        <f>AM721*E721</f>
        <v>0</v>
      </c>
      <c r="AO721" s="115" t="n"/>
      <c r="AP721" s="183">
        <f>AO721*F721</f>
        <v>0</v>
      </c>
      <c r="AQ721" s="113" t="n"/>
      <c r="AR721" s="192">
        <f>AQ721*E721</f>
        <v>0</v>
      </c>
      <c r="AS721" s="115" t="n"/>
      <c r="AT721" s="183">
        <f>AS721*F721</f>
        <v>0</v>
      </c>
      <c r="AU721" s="113" t="n"/>
      <c r="AV721" s="192">
        <f>AU721*E721</f>
        <v>0</v>
      </c>
      <c r="AW721" s="115" t="n"/>
      <c r="AX721" s="183">
        <f>AW721*F721</f>
        <v>0</v>
      </c>
      <c r="AY721" s="113" t="n"/>
      <c r="AZ721" s="192">
        <f>AY721*E721</f>
        <v>0</v>
      </c>
      <c r="BA721" s="115" t="n"/>
      <c r="BB721" s="183">
        <f>BA721*F721</f>
        <v>0</v>
      </c>
      <c r="BC721" s="113" t="n"/>
      <c r="BD721" s="192">
        <f>BC721*E721</f>
        <v>0</v>
      </c>
      <c r="BE721" s="115" t="n"/>
      <c r="BF721" s="183">
        <f>BE721*F721</f>
        <v>0</v>
      </c>
    </row>
    <row r="722" ht="42.6" customHeight="1">
      <c r="A722" s="19" t="inlineStr">
        <is>
          <t>08.039.0080</t>
        </is>
      </c>
      <c r="B722" s="15" t="inlineStr">
        <is>
          <t>התקנת כבל נחושת בחתך כלשהו עד 4x240 ממ"ר שיסופק ע"י אחרים, לרבות כל חומרי העזר הדרושים וחיבורו בשני קצותיו</t>
        </is>
      </c>
      <c r="C722" s="14" t="inlineStr">
        <is>
          <t>מ'</t>
        </is>
      </c>
      <c r="D722" s="193" t="n">
        <v>86</v>
      </c>
      <c r="E722" s="180">
        <f>D722*(1-$E$2)</f>
        <v>73.1</v>
      </c>
      <c r="F722" s="194">
        <f>E722*(1+$F$2)</f>
        <v>76.755</v>
      </c>
      <c r="H722" s="46">
        <f>K722+O722+W722+AA722+AE722+AI722+AQ722+AU722+AY722+BC722</f>
        <v>0</v>
      </c>
      <c r="I722" s="59">
        <f>M722+Q722+U722+Y722+AC722+AG722+AK722+AO722+AS722+AW722+BA722+BE722</f>
        <v>0</v>
      </c>
      <c r="K722" s="108" t="n"/>
      <c r="L722" s="190">
        <f>K722*E722</f>
        <v>0</v>
      </c>
      <c r="M722" s="110" t="n"/>
      <c r="N722" s="183">
        <f>M722*F722</f>
        <v>0</v>
      </c>
      <c r="O722" s="108" t="n"/>
      <c r="P722" s="191">
        <f>O722*E722</f>
        <v>0</v>
      </c>
      <c r="Q722" s="112" t="n"/>
      <c r="R722" s="183">
        <f>Q722*F722</f>
        <v>0</v>
      </c>
      <c r="S722" s="108" t="n"/>
      <c r="T722" s="191">
        <f>S722*E722</f>
        <v>0</v>
      </c>
      <c r="U722" s="112" t="n"/>
      <c r="V722" s="183">
        <f>U722*F722</f>
        <v>0</v>
      </c>
      <c r="W722" s="108" t="n"/>
      <c r="X722" s="191">
        <f>W722*E722</f>
        <v>0</v>
      </c>
      <c r="Y722" s="112" t="n"/>
      <c r="Z722" s="183">
        <f>Y722*F722</f>
        <v>0</v>
      </c>
      <c r="AA722" s="108" t="n"/>
      <c r="AB722" s="191">
        <f>AA722*E722</f>
        <v>0</v>
      </c>
      <c r="AC722" s="112" t="n"/>
      <c r="AD722" s="183">
        <f>AC722*F722</f>
        <v>0</v>
      </c>
      <c r="AE722" s="108" t="n"/>
      <c r="AF722" s="191">
        <f>AE722*E722</f>
        <v>0</v>
      </c>
      <c r="AG722" s="112" t="n"/>
      <c r="AH722" s="183">
        <f>AG722*F722</f>
        <v>0</v>
      </c>
      <c r="AI722" s="108" t="n"/>
      <c r="AJ722" s="191">
        <f>AI722*E722</f>
        <v>0</v>
      </c>
      <c r="AK722" s="112" t="n"/>
      <c r="AL722" s="183">
        <f>AK722*F722</f>
        <v>0</v>
      </c>
      <c r="AM722" s="113" t="n"/>
      <c r="AN722" s="192">
        <f>AM722*E722</f>
        <v>0</v>
      </c>
      <c r="AO722" s="115" t="n"/>
      <c r="AP722" s="183">
        <f>AO722*F722</f>
        <v>0</v>
      </c>
      <c r="AQ722" s="113" t="n"/>
      <c r="AR722" s="192">
        <f>AQ722*E722</f>
        <v>0</v>
      </c>
      <c r="AS722" s="115" t="n"/>
      <c r="AT722" s="183">
        <f>AS722*F722</f>
        <v>0</v>
      </c>
      <c r="AU722" s="113" t="n"/>
      <c r="AV722" s="192">
        <f>AU722*E722</f>
        <v>0</v>
      </c>
      <c r="AW722" s="115" t="n"/>
      <c r="AX722" s="183">
        <f>AW722*F722</f>
        <v>0</v>
      </c>
      <c r="AY722" s="113" t="n"/>
      <c r="AZ722" s="192">
        <f>AY722*E722</f>
        <v>0</v>
      </c>
      <c r="BA722" s="115" t="n"/>
      <c r="BB722" s="183">
        <f>BA722*F722</f>
        <v>0</v>
      </c>
      <c r="BC722" s="113" t="n"/>
      <c r="BD722" s="192">
        <f>BC722*E722</f>
        <v>0</v>
      </c>
      <c r="BE722" s="115" t="n"/>
      <c r="BF722" s="183">
        <f>BE722*F722</f>
        <v>0</v>
      </c>
    </row>
    <row r="723" ht="42.6" customHeight="1">
      <c r="A723" s="19" t="inlineStr">
        <is>
          <t>08.039.0300</t>
        </is>
      </c>
      <c r="B723" s="15" t="inlineStr">
        <is>
          <t>התקנת כבל אלומיניום בחתך כלשהו עד 4x25 ממ"ר שיסופק ע"י אחרים, לרבות כל חומרי העזר הדרושים וחיבורו בשני קצותיו</t>
        </is>
      </c>
      <c r="C723" s="14" t="inlineStr">
        <is>
          <t>מ'</t>
        </is>
      </c>
      <c r="D723" s="193" t="n">
        <v>18.8</v>
      </c>
      <c r="E723" s="180">
        <f>D723*(1-$E$2)</f>
        <v>15.98</v>
      </c>
      <c r="F723" s="194">
        <f>E723*(1+$F$2)</f>
        <v>16.779</v>
      </c>
      <c r="H723" s="46">
        <f>K723+O723+W723+AA723+AE723+AI723+AQ723+AU723+AY723+BC723</f>
        <v>0</v>
      </c>
      <c r="I723" s="59">
        <f>M723+Q723+U723+Y723+AC723+AG723+AK723+AO723+AS723+AW723+BA723+BE723</f>
        <v>0</v>
      </c>
      <c r="K723" s="108" t="n"/>
      <c r="L723" s="190">
        <f>K723*E723</f>
        <v>0</v>
      </c>
      <c r="M723" s="110" t="n"/>
      <c r="N723" s="183">
        <f>M723*F723</f>
        <v>0</v>
      </c>
      <c r="O723" s="108" t="n"/>
      <c r="P723" s="191">
        <f>O723*E723</f>
        <v>0</v>
      </c>
      <c r="Q723" s="112" t="n"/>
      <c r="R723" s="183">
        <f>Q723*F723</f>
        <v>0</v>
      </c>
      <c r="S723" s="108" t="n"/>
      <c r="T723" s="191">
        <f>S723*E723</f>
        <v>0</v>
      </c>
      <c r="U723" s="112" t="n"/>
      <c r="V723" s="183">
        <f>U723*F723</f>
        <v>0</v>
      </c>
      <c r="W723" s="108" t="n"/>
      <c r="X723" s="191">
        <f>W723*E723</f>
        <v>0</v>
      </c>
      <c r="Y723" s="112" t="n"/>
      <c r="Z723" s="183">
        <f>Y723*F723</f>
        <v>0</v>
      </c>
      <c r="AA723" s="108" t="n"/>
      <c r="AB723" s="191">
        <f>AA723*E723</f>
        <v>0</v>
      </c>
      <c r="AC723" s="112" t="n"/>
      <c r="AD723" s="183">
        <f>AC723*F723</f>
        <v>0</v>
      </c>
      <c r="AE723" s="108" t="n"/>
      <c r="AF723" s="191">
        <f>AE723*E723</f>
        <v>0</v>
      </c>
      <c r="AG723" s="112" t="n"/>
      <c r="AH723" s="183">
        <f>AG723*F723</f>
        <v>0</v>
      </c>
      <c r="AI723" s="108" t="n"/>
      <c r="AJ723" s="191">
        <f>AI723*E723</f>
        <v>0</v>
      </c>
      <c r="AK723" s="112" t="n"/>
      <c r="AL723" s="183">
        <f>AK723*F723</f>
        <v>0</v>
      </c>
      <c r="AM723" s="113" t="n"/>
      <c r="AN723" s="192">
        <f>AM723*E723</f>
        <v>0</v>
      </c>
      <c r="AO723" s="115" t="n"/>
      <c r="AP723" s="183">
        <f>AO723*F723</f>
        <v>0</v>
      </c>
      <c r="AQ723" s="113" t="n"/>
      <c r="AR723" s="192">
        <f>AQ723*E723</f>
        <v>0</v>
      </c>
      <c r="AS723" s="115" t="n"/>
      <c r="AT723" s="183">
        <f>AS723*F723</f>
        <v>0</v>
      </c>
      <c r="AU723" s="113" t="n"/>
      <c r="AV723" s="192">
        <f>AU723*E723</f>
        <v>0</v>
      </c>
      <c r="AW723" s="115" t="n"/>
      <c r="AX723" s="183">
        <f>AW723*F723</f>
        <v>0</v>
      </c>
      <c r="AY723" s="113" t="n"/>
      <c r="AZ723" s="192">
        <f>AY723*E723</f>
        <v>0</v>
      </c>
      <c r="BA723" s="115" t="n"/>
      <c r="BB723" s="183">
        <f>BA723*F723</f>
        <v>0</v>
      </c>
      <c r="BC723" s="113" t="n"/>
      <c r="BD723" s="192">
        <f>BC723*E723</f>
        <v>0</v>
      </c>
      <c r="BE723" s="115" t="n"/>
      <c r="BF723" s="183">
        <f>BE723*F723</f>
        <v>0</v>
      </c>
    </row>
    <row r="724" ht="42.6" customHeight="1">
      <c r="A724" s="19" t="inlineStr">
        <is>
          <t>08.039.0310</t>
        </is>
      </c>
      <c r="B724" s="15" t="inlineStr">
        <is>
          <t>התקנת כבל אלומיניום בחתך כלשהו עד 4x50 ממ"ר שיסופק ע"י אחרים, לרבות כל חומרי העזר הדרושים וחיבורו בשני קצותיו</t>
        </is>
      </c>
      <c r="C724" s="14" t="inlineStr">
        <is>
          <t>מ'</t>
        </is>
      </c>
      <c r="D724" s="193" t="n">
        <v>28.1</v>
      </c>
      <c r="E724" s="180">
        <f>D724*(1-$E$2)</f>
        <v>23.885</v>
      </c>
      <c r="F724" s="194">
        <f>E724*(1+$F$2)</f>
        <v>25.079250000000002</v>
      </c>
      <c r="H724" s="46">
        <f>K724+O724+W724+AA724+AE724+AI724+AQ724+AU724+AY724+BC724</f>
        <v>0</v>
      </c>
      <c r="I724" s="59">
        <f>M724+Q724+U724+Y724+AC724+AG724+AK724+AO724+AS724+AW724+BA724+BE724</f>
        <v>0</v>
      </c>
      <c r="K724" s="108" t="n"/>
      <c r="L724" s="190">
        <f>K724*E724</f>
        <v>0</v>
      </c>
      <c r="M724" s="110" t="n"/>
      <c r="N724" s="183">
        <f>M724*F724</f>
        <v>0</v>
      </c>
      <c r="O724" s="108" t="n"/>
      <c r="P724" s="191">
        <f>O724*E724</f>
        <v>0</v>
      </c>
      <c r="Q724" s="112" t="n"/>
      <c r="R724" s="183">
        <f>Q724*F724</f>
        <v>0</v>
      </c>
      <c r="S724" s="108" t="n"/>
      <c r="T724" s="191">
        <f>S724*E724</f>
        <v>0</v>
      </c>
      <c r="U724" s="112" t="n"/>
      <c r="V724" s="183">
        <f>U724*F724</f>
        <v>0</v>
      </c>
      <c r="W724" s="108" t="n"/>
      <c r="X724" s="191">
        <f>W724*E724</f>
        <v>0</v>
      </c>
      <c r="Y724" s="112" t="n"/>
      <c r="Z724" s="183">
        <f>Y724*F724</f>
        <v>0</v>
      </c>
      <c r="AA724" s="108" t="n"/>
      <c r="AB724" s="191">
        <f>AA724*E724</f>
        <v>0</v>
      </c>
      <c r="AC724" s="112" t="n"/>
      <c r="AD724" s="183">
        <f>AC724*F724</f>
        <v>0</v>
      </c>
      <c r="AE724" s="108" t="n"/>
      <c r="AF724" s="191">
        <f>AE724*E724</f>
        <v>0</v>
      </c>
      <c r="AG724" s="112" t="n"/>
      <c r="AH724" s="183">
        <f>AG724*F724</f>
        <v>0</v>
      </c>
      <c r="AI724" s="108" t="n"/>
      <c r="AJ724" s="191">
        <f>AI724*E724</f>
        <v>0</v>
      </c>
      <c r="AK724" s="112" t="n"/>
      <c r="AL724" s="183">
        <f>AK724*F724</f>
        <v>0</v>
      </c>
      <c r="AM724" s="113" t="n"/>
      <c r="AN724" s="192">
        <f>AM724*E724</f>
        <v>0</v>
      </c>
      <c r="AO724" s="115" t="n"/>
      <c r="AP724" s="183">
        <f>AO724*F724</f>
        <v>0</v>
      </c>
      <c r="AQ724" s="113" t="n"/>
      <c r="AR724" s="192">
        <f>AQ724*E724</f>
        <v>0</v>
      </c>
      <c r="AS724" s="115" t="n"/>
      <c r="AT724" s="183">
        <f>AS724*F724</f>
        <v>0</v>
      </c>
      <c r="AU724" s="113" t="n"/>
      <c r="AV724" s="192">
        <f>AU724*E724</f>
        <v>0</v>
      </c>
      <c r="AW724" s="115" t="n"/>
      <c r="AX724" s="183">
        <f>AW724*F724</f>
        <v>0</v>
      </c>
      <c r="AY724" s="113" t="n"/>
      <c r="AZ724" s="192">
        <f>AY724*E724</f>
        <v>0</v>
      </c>
      <c r="BA724" s="115" t="n"/>
      <c r="BB724" s="183">
        <f>BA724*F724</f>
        <v>0</v>
      </c>
      <c r="BC724" s="113" t="n"/>
      <c r="BD724" s="192">
        <f>BC724*E724</f>
        <v>0</v>
      </c>
      <c r="BE724" s="115" t="n"/>
      <c r="BF724" s="183">
        <f>BE724*F724</f>
        <v>0</v>
      </c>
    </row>
    <row r="725" ht="42.6" customHeight="1">
      <c r="A725" s="19" t="inlineStr">
        <is>
          <t>08.039.0320</t>
        </is>
      </c>
      <c r="B725" s="15" t="inlineStr">
        <is>
          <t>התקנת כבל אלומיניום בחתך כלשהו עד 4x95 ממ"ר שיסופק ע"י אחרים, לרבות כל חומרי העזר הדרושים וחיבורו בשני קצותיו</t>
        </is>
      </c>
      <c r="C725" s="14" t="inlineStr">
        <is>
          <t>מ'</t>
        </is>
      </c>
      <c r="D725" s="193" t="n">
        <v>41.2</v>
      </c>
      <c r="E725" s="180">
        <f>D725*(1-$E$2)</f>
        <v>35.02</v>
      </c>
      <c r="F725" s="194">
        <f>E725*(1+$F$2)</f>
        <v>36.77100000000001</v>
      </c>
      <c r="H725" s="46">
        <f>K725+O725+W725+AA725+AE725+AI725+AQ725+AU725+AY725+BC725</f>
        <v>0</v>
      </c>
      <c r="I725" s="59">
        <f>M725+Q725+U725+Y725+AC725+AG725+AK725+AO725+AS725+AW725+BA725+BE725</f>
        <v>0</v>
      </c>
      <c r="K725" s="108" t="n"/>
      <c r="L725" s="190">
        <f>K725*E725</f>
        <v>0</v>
      </c>
      <c r="M725" s="110" t="n"/>
      <c r="N725" s="183">
        <f>M725*F725</f>
        <v>0</v>
      </c>
      <c r="O725" s="108" t="n"/>
      <c r="P725" s="191">
        <f>O725*E725</f>
        <v>0</v>
      </c>
      <c r="Q725" s="112" t="n"/>
      <c r="R725" s="183">
        <f>Q725*F725</f>
        <v>0</v>
      </c>
      <c r="S725" s="108" t="n"/>
      <c r="T725" s="191">
        <f>S725*E725</f>
        <v>0</v>
      </c>
      <c r="U725" s="112" t="n"/>
      <c r="V725" s="183">
        <f>U725*F725</f>
        <v>0</v>
      </c>
      <c r="W725" s="108" t="n"/>
      <c r="X725" s="191">
        <f>W725*E725</f>
        <v>0</v>
      </c>
      <c r="Y725" s="112" t="n"/>
      <c r="Z725" s="183">
        <f>Y725*F725</f>
        <v>0</v>
      </c>
      <c r="AA725" s="108" t="n"/>
      <c r="AB725" s="191">
        <f>AA725*E725</f>
        <v>0</v>
      </c>
      <c r="AC725" s="112" t="n"/>
      <c r="AD725" s="183">
        <f>AC725*F725</f>
        <v>0</v>
      </c>
      <c r="AE725" s="108" t="n"/>
      <c r="AF725" s="191">
        <f>AE725*E725</f>
        <v>0</v>
      </c>
      <c r="AG725" s="112" t="n"/>
      <c r="AH725" s="183">
        <f>AG725*F725</f>
        <v>0</v>
      </c>
      <c r="AI725" s="108" t="n"/>
      <c r="AJ725" s="191">
        <f>AI725*E725</f>
        <v>0</v>
      </c>
      <c r="AK725" s="112" t="n"/>
      <c r="AL725" s="183">
        <f>AK725*F725</f>
        <v>0</v>
      </c>
      <c r="AM725" s="113" t="n"/>
      <c r="AN725" s="192">
        <f>AM725*E725</f>
        <v>0</v>
      </c>
      <c r="AO725" s="115" t="n"/>
      <c r="AP725" s="183">
        <f>AO725*F725</f>
        <v>0</v>
      </c>
      <c r="AQ725" s="113" t="n"/>
      <c r="AR725" s="192">
        <f>AQ725*E725</f>
        <v>0</v>
      </c>
      <c r="AS725" s="115" t="n"/>
      <c r="AT725" s="183">
        <f>AS725*F725</f>
        <v>0</v>
      </c>
      <c r="AU725" s="113" t="n"/>
      <c r="AV725" s="192">
        <f>AU725*E725</f>
        <v>0</v>
      </c>
      <c r="AW725" s="115" t="n"/>
      <c r="AX725" s="183">
        <f>AW725*F725</f>
        <v>0</v>
      </c>
      <c r="AY725" s="113" t="n"/>
      <c r="AZ725" s="192">
        <f>AY725*E725</f>
        <v>0</v>
      </c>
      <c r="BA725" s="115" t="n"/>
      <c r="BB725" s="183">
        <f>BA725*F725</f>
        <v>0</v>
      </c>
      <c r="BC725" s="113" t="n"/>
      <c r="BD725" s="192">
        <f>BC725*E725</f>
        <v>0</v>
      </c>
      <c r="BE725" s="115" t="n"/>
      <c r="BF725" s="183">
        <f>BE725*F725</f>
        <v>0</v>
      </c>
    </row>
    <row r="726" ht="42.6" customHeight="1">
      <c r="A726" s="19" t="inlineStr">
        <is>
          <t>08.039.0330</t>
        </is>
      </c>
      <c r="B726" s="15" t="inlineStr">
        <is>
          <t>התקנת כבל אלומיניום בחתך כלשהו עד 4x150 ממ"ר שיסופק ע"י אחרים, לרבות כל חומרי העזר הדרושים וחיבורו בשני קצותיו</t>
        </is>
      </c>
      <c r="C726" s="14" t="inlineStr">
        <is>
          <t>מ'</t>
        </is>
      </c>
      <c r="D726" s="193" t="n">
        <v>52</v>
      </c>
      <c r="E726" s="180">
        <f>D726*(1-$E$2)</f>
        <v>44.199999999999996</v>
      </c>
      <c r="F726" s="194">
        <f>E726*(1+$F$2)</f>
        <v>46.41</v>
      </c>
      <c r="H726" s="46">
        <f>K726+O726+W726+AA726+AE726+AI726+AQ726+AU726+AY726+BC726</f>
        <v>0</v>
      </c>
      <c r="I726" s="59">
        <f>M726+Q726+U726+Y726+AC726+AG726+AK726+AO726+AS726+AW726+BA726+BE726</f>
        <v>0</v>
      </c>
      <c r="K726" s="108" t="n"/>
      <c r="L726" s="190">
        <f>K726*E726</f>
        <v>0</v>
      </c>
      <c r="M726" s="110" t="n"/>
      <c r="N726" s="183">
        <f>M726*F726</f>
        <v>0</v>
      </c>
      <c r="O726" s="108" t="n"/>
      <c r="P726" s="191">
        <f>O726*E726</f>
        <v>0</v>
      </c>
      <c r="Q726" s="112" t="n"/>
      <c r="R726" s="183">
        <f>Q726*F726</f>
        <v>0</v>
      </c>
      <c r="S726" s="108" t="n"/>
      <c r="T726" s="191">
        <f>S726*E726</f>
        <v>0</v>
      </c>
      <c r="U726" s="112" t="n"/>
      <c r="V726" s="183">
        <f>U726*F726</f>
        <v>0</v>
      </c>
      <c r="W726" s="108" t="n"/>
      <c r="X726" s="191">
        <f>W726*E726</f>
        <v>0</v>
      </c>
      <c r="Y726" s="112" t="n"/>
      <c r="Z726" s="183">
        <f>Y726*F726</f>
        <v>0</v>
      </c>
      <c r="AA726" s="108" t="n"/>
      <c r="AB726" s="191">
        <f>AA726*E726</f>
        <v>0</v>
      </c>
      <c r="AC726" s="112" t="n"/>
      <c r="AD726" s="183">
        <f>AC726*F726</f>
        <v>0</v>
      </c>
      <c r="AE726" s="108" t="n"/>
      <c r="AF726" s="191">
        <f>AE726*E726</f>
        <v>0</v>
      </c>
      <c r="AG726" s="112" t="n"/>
      <c r="AH726" s="183">
        <f>AG726*F726</f>
        <v>0</v>
      </c>
      <c r="AI726" s="108" t="n"/>
      <c r="AJ726" s="191">
        <f>AI726*E726</f>
        <v>0</v>
      </c>
      <c r="AK726" s="112" t="n"/>
      <c r="AL726" s="183">
        <f>AK726*F726</f>
        <v>0</v>
      </c>
      <c r="AM726" s="113" t="n"/>
      <c r="AN726" s="192">
        <f>AM726*E726</f>
        <v>0</v>
      </c>
      <c r="AO726" s="115" t="n"/>
      <c r="AP726" s="183">
        <f>AO726*F726</f>
        <v>0</v>
      </c>
      <c r="AQ726" s="113" t="n"/>
      <c r="AR726" s="192">
        <f>AQ726*E726</f>
        <v>0</v>
      </c>
      <c r="AS726" s="115" t="n"/>
      <c r="AT726" s="183">
        <f>AS726*F726</f>
        <v>0</v>
      </c>
      <c r="AU726" s="113" t="n"/>
      <c r="AV726" s="192">
        <f>AU726*E726</f>
        <v>0</v>
      </c>
      <c r="AW726" s="115" t="n"/>
      <c r="AX726" s="183">
        <f>AW726*F726</f>
        <v>0</v>
      </c>
      <c r="AY726" s="113" t="n"/>
      <c r="AZ726" s="192">
        <f>AY726*E726</f>
        <v>0</v>
      </c>
      <c r="BA726" s="115" t="n"/>
      <c r="BB726" s="183">
        <f>BA726*F726</f>
        <v>0</v>
      </c>
      <c r="BC726" s="113" t="n"/>
      <c r="BD726" s="192">
        <f>BC726*E726</f>
        <v>0</v>
      </c>
      <c r="BE726" s="115" t="n"/>
      <c r="BF726" s="183">
        <f>BE726*F726</f>
        <v>0</v>
      </c>
    </row>
    <row r="727" ht="42.6" customHeight="1">
      <c r="A727" s="19" t="inlineStr">
        <is>
          <t>08.039.0340</t>
        </is>
      </c>
      <c r="B727" s="15" t="inlineStr">
        <is>
          <t>התקנת כבל אלומיניום בחתך כלשהו עד 4x240 ממ"ר שיסופק ע"י אחרים, לרבות כל חומרי העזר הדרושים וחיבורו בשני קצותיו</t>
        </is>
      </c>
      <c r="C727" s="14" t="inlineStr">
        <is>
          <t>מ'</t>
        </is>
      </c>
      <c r="D727" s="193" t="n">
        <v>61</v>
      </c>
      <c r="E727" s="180">
        <f>D727*(1-$E$2)</f>
        <v>51.85</v>
      </c>
      <c r="F727" s="194">
        <f>E727*(1+$F$2)</f>
        <v>54.4425</v>
      </c>
      <c r="H727" s="46">
        <f>K727+O727+W727+AA727+AE727+AI727+AQ727+AU727+AY727+BC727</f>
        <v>0</v>
      </c>
      <c r="I727" s="59">
        <f>M727+Q727+U727+Y727+AC727+AG727+AK727+AO727+AS727+AW727+BA727+BE727</f>
        <v>0</v>
      </c>
      <c r="K727" s="108" t="n"/>
      <c r="L727" s="190">
        <f>K727*E727</f>
        <v>0</v>
      </c>
      <c r="M727" s="110" t="n"/>
      <c r="N727" s="183">
        <f>M727*F727</f>
        <v>0</v>
      </c>
      <c r="O727" s="108" t="n"/>
      <c r="P727" s="191">
        <f>O727*E727</f>
        <v>0</v>
      </c>
      <c r="Q727" s="112" t="n"/>
      <c r="R727" s="183">
        <f>Q727*F727</f>
        <v>0</v>
      </c>
      <c r="S727" s="108" t="n"/>
      <c r="T727" s="191">
        <f>S727*E727</f>
        <v>0</v>
      </c>
      <c r="U727" s="112" t="n"/>
      <c r="V727" s="183">
        <f>U727*F727</f>
        <v>0</v>
      </c>
      <c r="W727" s="108" t="n"/>
      <c r="X727" s="191">
        <f>W727*E727</f>
        <v>0</v>
      </c>
      <c r="Y727" s="112" t="n"/>
      <c r="Z727" s="183">
        <f>Y727*F727</f>
        <v>0</v>
      </c>
      <c r="AA727" s="108" t="n"/>
      <c r="AB727" s="191">
        <f>AA727*E727</f>
        <v>0</v>
      </c>
      <c r="AC727" s="112" t="n"/>
      <c r="AD727" s="183">
        <f>AC727*F727</f>
        <v>0</v>
      </c>
      <c r="AE727" s="108" t="n"/>
      <c r="AF727" s="191">
        <f>AE727*E727</f>
        <v>0</v>
      </c>
      <c r="AG727" s="112" t="n"/>
      <c r="AH727" s="183">
        <f>AG727*F727</f>
        <v>0</v>
      </c>
      <c r="AI727" s="108" t="n"/>
      <c r="AJ727" s="191">
        <f>AI727*E727</f>
        <v>0</v>
      </c>
      <c r="AK727" s="112" t="n"/>
      <c r="AL727" s="183">
        <f>AK727*F727</f>
        <v>0</v>
      </c>
      <c r="AM727" s="113" t="n"/>
      <c r="AN727" s="192">
        <f>AM727*E727</f>
        <v>0</v>
      </c>
      <c r="AO727" s="115" t="n"/>
      <c r="AP727" s="183">
        <f>AO727*F727</f>
        <v>0</v>
      </c>
      <c r="AQ727" s="113" t="n"/>
      <c r="AR727" s="192">
        <f>AQ727*E727</f>
        <v>0</v>
      </c>
      <c r="AS727" s="115" t="n"/>
      <c r="AT727" s="183">
        <f>AS727*F727</f>
        <v>0</v>
      </c>
      <c r="AU727" s="113" t="n"/>
      <c r="AV727" s="192">
        <f>AU727*E727</f>
        <v>0</v>
      </c>
      <c r="AW727" s="115" t="n"/>
      <c r="AX727" s="183">
        <f>AW727*F727</f>
        <v>0</v>
      </c>
      <c r="AY727" s="113" t="n"/>
      <c r="AZ727" s="192">
        <f>AY727*E727</f>
        <v>0</v>
      </c>
      <c r="BA727" s="115" t="n"/>
      <c r="BB727" s="183">
        <f>BA727*F727</f>
        <v>0</v>
      </c>
      <c r="BC727" s="113" t="n"/>
      <c r="BD727" s="192">
        <f>BC727*E727</f>
        <v>0</v>
      </c>
      <c r="BE727" s="115" t="n"/>
      <c r="BF727" s="183">
        <f>BE727*F727</f>
        <v>0</v>
      </c>
    </row>
    <row r="728" ht="28.8" customHeight="1">
      <c r="A728" s="19" t="inlineStr">
        <is>
          <t>08.039.0600</t>
        </is>
      </c>
      <c r="B728" s="15" t="inlineStr">
        <is>
          <t>איתור תקלה בכבל תת קרקעי בעזרת מכשור וסימון מיקום התקלה, או איתור וסימון תוואי כבל תת קרקעי</t>
        </is>
      </c>
      <c r="C728" s="14" t="inlineStr">
        <is>
          <t>י"ע</t>
        </is>
      </c>
      <c r="D728" s="193" t="n">
        <v>4190</v>
      </c>
      <c r="E728" s="180">
        <f>D728*(1-$E$2)</f>
        <v>3561.5</v>
      </c>
      <c r="F728" s="194">
        <f>E728*(1+$F$2)</f>
        <v>3739.5750000000003</v>
      </c>
      <c r="H728" s="46">
        <f>K728+O728+W728+AA728+AE728+AI728+AQ728+AU728+AY728+BC728</f>
        <v>0</v>
      </c>
      <c r="I728" s="59">
        <f>M728+Q728+U728+Y728+AC728+AG728+AK728+AO728+AS728+AW728+BA728+BE728</f>
        <v>0</v>
      </c>
      <c r="K728" s="108" t="n"/>
      <c r="L728" s="190">
        <f>K728*E728</f>
        <v>0</v>
      </c>
      <c r="M728" s="110" t="n"/>
      <c r="N728" s="183">
        <f>M728*F728</f>
        <v>0</v>
      </c>
      <c r="O728" s="108" t="n"/>
      <c r="P728" s="191">
        <f>O728*E728</f>
        <v>0</v>
      </c>
      <c r="Q728" s="112" t="n"/>
      <c r="R728" s="183">
        <f>Q728*F728</f>
        <v>0</v>
      </c>
      <c r="S728" s="108" t="n"/>
      <c r="T728" s="191">
        <f>S728*E728</f>
        <v>0</v>
      </c>
      <c r="U728" s="112" t="n"/>
      <c r="V728" s="183">
        <f>U728*F728</f>
        <v>0</v>
      </c>
      <c r="W728" s="108" t="n"/>
      <c r="X728" s="191">
        <f>W728*E728</f>
        <v>0</v>
      </c>
      <c r="Y728" s="112" t="n"/>
      <c r="Z728" s="183">
        <f>Y728*F728</f>
        <v>0</v>
      </c>
      <c r="AA728" s="108" t="n"/>
      <c r="AB728" s="191">
        <f>AA728*E728</f>
        <v>0</v>
      </c>
      <c r="AC728" s="112" t="n"/>
      <c r="AD728" s="183">
        <f>AC728*F728</f>
        <v>0</v>
      </c>
      <c r="AE728" s="108" t="n"/>
      <c r="AF728" s="191">
        <f>AE728*E728</f>
        <v>0</v>
      </c>
      <c r="AG728" s="112" t="n"/>
      <c r="AH728" s="183">
        <f>AG728*F728</f>
        <v>0</v>
      </c>
      <c r="AI728" s="108" t="n"/>
      <c r="AJ728" s="191">
        <f>AI728*E728</f>
        <v>0</v>
      </c>
      <c r="AK728" s="112" t="n"/>
      <c r="AL728" s="183">
        <f>AK728*F728</f>
        <v>0</v>
      </c>
      <c r="AM728" s="113" t="n"/>
      <c r="AN728" s="192">
        <f>AM728*E728</f>
        <v>0</v>
      </c>
      <c r="AO728" s="115" t="n"/>
      <c r="AP728" s="183">
        <f>AO728*F728</f>
        <v>0</v>
      </c>
      <c r="AQ728" s="113" t="n"/>
      <c r="AR728" s="192">
        <f>AQ728*E728</f>
        <v>0</v>
      </c>
      <c r="AS728" s="115" t="n"/>
      <c r="AT728" s="183">
        <f>AS728*F728</f>
        <v>0</v>
      </c>
      <c r="AU728" s="113" t="n"/>
      <c r="AV728" s="192">
        <f>AU728*E728</f>
        <v>0</v>
      </c>
      <c r="AW728" s="115" t="n"/>
      <c r="AX728" s="183">
        <f>AW728*F728</f>
        <v>0</v>
      </c>
      <c r="AY728" s="113" t="n"/>
      <c r="AZ728" s="192">
        <f>AY728*E728</f>
        <v>0</v>
      </c>
      <c r="BA728" s="115" t="n"/>
      <c r="BB728" s="183">
        <f>BA728*F728</f>
        <v>0</v>
      </c>
      <c r="BC728" s="113" t="n"/>
      <c r="BD728" s="192">
        <f>BC728*E728</f>
        <v>0</v>
      </c>
      <c r="BE728" s="115" t="n"/>
      <c r="BF728" s="183">
        <f>BE728*F728</f>
        <v>0</v>
      </c>
    </row>
    <row r="729" ht="28.8" customHeight="1">
      <c r="A729" s="19" t="inlineStr">
        <is>
          <t>08.039.1000</t>
        </is>
      </c>
      <c r="B729" s="15" t="inlineStr">
        <is>
          <t>טיפול בחיבור כבל תאורה/מתח ברשת עילית לרבות חיבור ראש כבל (בעזרת מהדקים) ואמצעי הרמה</t>
        </is>
      </c>
      <c r="C729" s="14" t="inlineStr">
        <is>
          <t>יח'</t>
        </is>
      </c>
      <c r="D729" s="193" t="n">
        <v>964</v>
      </c>
      <c r="E729" s="180">
        <f>D729*(1-$E$2)</f>
        <v>819.4</v>
      </c>
      <c r="F729" s="194">
        <f>E729*(1+$F$2)</f>
        <v>860.37</v>
      </c>
      <c r="H729" s="46">
        <f>K729+O729+W729+AA729+AE729+AI729+AQ729+AU729+AY729+BC729</f>
        <v>0</v>
      </c>
      <c r="I729" s="59">
        <f>M729+Q729+U729+Y729+AC729+AG729+AK729+AO729+AS729+AW729+BA729+BE729</f>
        <v>0</v>
      </c>
      <c r="K729" s="108" t="n"/>
      <c r="L729" s="190">
        <f>K729*E729</f>
        <v>0</v>
      </c>
      <c r="M729" s="110" t="n"/>
      <c r="N729" s="183">
        <f>M729*F729</f>
        <v>0</v>
      </c>
      <c r="O729" s="108" t="n"/>
      <c r="P729" s="191">
        <f>O729*E729</f>
        <v>0</v>
      </c>
      <c r="Q729" s="112" t="n"/>
      <c r="R729" s="183">
        <f>Q729*F729</f>
        <v>0</v>
      </c>
      <c r="S729" s="108" t="n"/>
      <c r="T729" s="191">
        <f>S729*E729</f>
        <v>0</v>
      </c>
      <c r="U729" s="112" t="n"/>
      <c r="V729" s="183">
        <f>U729*F729</f>
        <v>0</v>
      </c>
      <c r="W729" s="108" t="n"/>
      <c r="X729" s="191">
        <f>W729*E729</f>
        <v>0</v>
      </c>
      <c r="Y729" s="112" t="n"/>
      <c r="Z729" s="183">
        <f>Y729*F729</f>
        <v>0</v>
      </c>
      <c r="AA729" s="108" t="n"/>
      <c r="AB729" s="191">
        <f>AA729*E729</f>
        <v>0</v>
      </c>
      <c r="AC729" s="112" t="n"/>
      <c r="AD729" s="183">
        <f>AC729*F729</f>
        <v>0</v>
      </c>
      <c r="AE729" s="108" t="n"/>
      <c r="AF729" s="191">
        <f>AE729*E729</f>
        <v>0</v>
      </c>
      <c r="AG729" s="112" t="n"/>
      <c r="AH729" s="183">
        <f>AG729*F729</f>
        <v>0</v>
      </c>
      <c r="AI729" s="108" t="n"/>
      <c r="AJ729" s="191">
        <f>AI729*E729</f>
        <v>0</v>
      </c>
      <c r="AK729" s="112" t="n"/>
      <c r="AL729" s="183">
        <f>AK729*F729</f>
        <v>0</v>
      </c>
      <c r="AM729" s="113" t="n"/>
      <c r="AN729" s="192">
        <f>AM729*E729</f>
        <v>0</v>
      </c>
      <c r="AO729" s="115" t="n"/>
      <c r="AP729" s="183">
        <f>AO729*F729</f>
        <v>0</v>
      </c>
      <c r="AQ729" s="113" t="n"/>
      <c r="AR729" s="192">
        <f>AQ729*E729</f>
        <v>0</v>
      </c>
      <c r="AS729" s="115" t="n"/>
      <c r="AT729" s="183">
        <f>AS729*F729</f>
        <v>0</v>
      </c>
      <c r="AU729" s="113" t="n"/>
      <c r="AV729" s="192">
        <f>AU729*E729</f>
        <v>0</v>
      </c>
      <c r="AW729" s="115" t="n"/>
      <c r="AX729" s="183">
        <f>AW729*F729</f>
        <v>0</v>
      </c>
      <c r="AY729" s="113" t="n"/>
      <c r="AZ729" s="192">
        <f>AY729*E729</f>
        <v>0</v>
      </c>
      <c r="BA729" s="115" t="n"/>
      <c r="BB729" s="183">
        <f>BA729*F729</f>
        <v>0</v>
      </c>
      <c r="BC729" s="113" t="n"/>
      <c r="BD729" s="192">
        <f>BC729*E729</f>
        <v>0</v>
      </c>
      <c r="BE729" s="115" t="n"/>
      <c r="BF729" s="183">
        <f>BE729*F729</f>
        <v>0</v>
      </c>
    </row>
    <row r="730" ht="42.6" customHeight="1">
      <c r="A730" s="19" t="inlineStr">
        <is>
          <t>08.040.0010</t>
        </is>
      </c>
      <c r="B730" s="15" t="inlineStr">
        <is>
          <t>אלקטרודות הארקה ממוטות פלדה מצופים נחושת בקוטר 19 מ"מ ובאורך של 1.5 מ' תקועים אנכית בקרקע, לרבות אביזרים מקוריים</t>
        </is>
      </c>
      <c r="C730" s="14" t="inlineStr">
        <is>
          <t>יח'</t>
        </is>
      </c>
      <c r="D730" s="193" t="n">
        <v>420</v>
      </c>
      <c r="E730" s="180">
        <f>D730*(1-$E$2)</f>
        <v>357</v>
      </c>
      <c r="F730" s="194">
        <f>E730*(1+$F$2)</f>
        <v>374.85</v>
      </c>
      <c r="H730" s="46">
        <f>K730+O730+W730+AA730+AE730+AI730+AQ730+AU730+AY730+BC730</f>
        <v>0</v>
      </c>
      <c r="I730" s="59">
        <f>M730+Q730+U730+Y730+AC730+AG730+AK730+AO730+AS730+AW730+BA730+BE730</f>
        <v>0</v>
      </c>
      <c r="K730" s="108" t="n"/>
      <c r="L730" s="190">
        <f>K730*E730</f>
        <v>0</v>
      </c>
      <c r="M730" s="110" t="n"/>
      <c r="N730" s="183">
        <f>M730*F730</f>
        <v>0</v>
      </c>
      <c r="O730" s="108" t="n"/>
      <c r="P730" s="191">
        <f>O730*E730</f>
        <v>0</v>
      </c>
      <c r="Q730" s="112" t="n"/>
      <c r="R730" s="183">
        <f>Q730*F730</f>
        <v>0</v>
      </c>
      <c r="S730" s="108" t="n"/>
      <c r="T730" s="191">
        <f>S730*E730</f>
        <v>0</v>
      </c>
      <c r="U730" s="112" t="n"/>
      <c r="V730" s="183">
        <f>U730*F730</f>
        <v>0</v>
      </c>
      <c r="W730" s="108" t="n"/>
      <c r="X730" s="191">
        <f>W730*E730</f>
        <v>0</v>
      </c>
      <c r="Y730" s="112" t="n"/>
      <c r="Z730" s="183">
        <f>Y730*F730</f>
        <v>0</v>
      </c>
      <c r="AA730" s="108" t="n"/>
      <c r="AB730" s="191">
        <f>AA730*E730</f>
        <v>0</v>
      </c>
      <c r="AC730" s="112" t="n"/>
      <c r="AD730" s="183">
        <f>AC730*F730</f>
        <v>0</v>
      </c>
      <c r="AE730" s="108" t="n"/>
      <c r="AF730" s="191">
        <f>AE730*E730</f>
        <v>0</v>
      </c>
      <c r="AG730" s="112" t="n"/>
      <c r="AH730" s="183">
        <f>AG730*F730</f>
        <v>0</v>
      </c>
      <c r="AI730" s="108" t="n"/>
      <c r="AJ730" s="191">
        <f>AI730*E730</f>
        <v>0</v>
      </c>
      <c r="AK730" s="112" t="n"/>
      <c r="AL730" s="183">
        <f>AK730*F730</f>
        <v>0</v>
      </c>
      <c r="AM730" s="113" t="n"/>
      <c r="AN730" s="192">
        <f>AM730*E730</f>
        <v>0</v>
      </c>
      <c r="AO730" s="115" t="n"/>
      <c r="AP730" s="183">
        <f>AO730*F730</f>
        <v>0</v>
      </c>
      <c r="AQ730" s="113" t="n"/>
      <c r="AR730" s="192">
        <f>AQ730*E730</f>
        <v>0</v>
      </c>
      <c r="AS730" s="115" t="n"/>
      <c r="AT730" s="183">
        <f>AS730*F730</f>
        <v>0</v>
      </c>
      <c r="AU730" s="113" t="n"/>
      <c r="AV730" s="192">
        <f>AU730*E730</f>
        <v>0</v>
      </c>
      <c r="AW730" s="115" t="n"/>
      <c r="AX730" s="183">
        <f>AW730*F730</f>
        <v>0</v>
      </c>
      <c r="AY730" s="113" t="n"/>
      <c r="AZ730" s="192">
        <f>AY730*E730</f>
        <v>0</v>
      </c>
      <c r="BA730" s="115" t="n"/>
      <c r="BB730" s="183">
        <f>BA730*F730</f>
        <v>0</v>
      </c>
      <c r="BC730" s="113" t="n"/>
      <c r="BD730" s="192">
        <f>BC730*E730</f>
        <v>0</v>
      </c>
      <c r="BE730" s="115" t="n"/>
      <c r="BF730" s="183">
        <f>BE730*F730</f>
        <v>0</v>
      </c>
    </row>
    <row r="731" ht="28.8" customHeight="1">
      <c r="A731" s="19" t="inlineStr">
        <is>
          <t>08.040.0020</t>
        </is>
      </c>
      <c r="B731" s="15" t="inlineStr">
        <is>
          <t>שוחת ביקורת מצינור בטון קוטר 50 ס"מ, עם מכסה להתקנה במדרכה</t>
        </is>
      </c>
      <c r="C731" s="14" t="inlineStr">
        <is>
          <t>יח'</t>
        </is>
      </c>
      <c r="D731" s="193" t="n">
        <v>504</v>
      </c>
      <c r="E731" s="180">
        <f>D731*(1-$E$2)</f>
        <v>428.4</v>
      </c>
      <c r="F731" s="194">
        <f>E731*(1+$F$2)</f>
        <v>449.82</v>
      </c>
      <c r="H731" s="46">
        <f>K731+O731+W731+AA731+AE731+AI731+AQ731+AU731+AY731+BC731</f>
        <v>0</v>
      </c>
      <c r="I731" s="59">
        <f>M731+Q731+U731+Y731+AC731+AG731+AK731+AO731+AS731+AW731+BA731+BE731</f>
        <v>0</v>
      </c>
      <c r="K731" s="108" t="n"/>
      <c r="L731" s="190">
        <f>K731*E731</f>
        <v>0</v>
      </c>
      <c r="M731" s="110" t="n"/>
      <c r="N731" s="183">
        <f>M731*F731</f>
        <v>0</v>
      </c>
      <c r="O731" s="108" t="n"/>
      <c r="P731" s="191">
        <f>O731*E731</f>
        <v>0</v>
      </c>
      <c r="Q731" s="112" t="n"/>
      <c r="R731" s="183">
        <f>Q731*F731</f>
        <v>0</v>
      </c>
      <c r="S731" s="108" t="n"/>
      <c r="T731" s="191">
        <f>S731*E731</f>
        <v>0</v>
      </c>
      <c r="U731" s="112" t="n"/>
      <c r="V731" s="183">
        <f>U731*F731</f>
        <v>0</v>
      </c>
      <c r="W731" s="108" t="n"/>
      <c r="X731" s="191">
        <f>W731*E731</f>
        <v>0</v>
      </c>
      <c r="Y731" s="112" t="n"/>
      <c r="Z731" s="183">
        <f>Y731*F731</f>
        <v>0</v>
      </c>
      <c r="AA731" s="108" t="n"/>
      <c r="AB731" s="191">
        <f>AA731*E731</f>
        <v>0</v>
      </c>
      <c r="AC731" s="112" t="n"/>
      <c r="AD731" s="183">
        <f>AC731*F731</f>
        <v>0</v>
      </c>
      <c r="AE731" s="108" t="n"/>
      <c r="AF731" s="191">
        <f>AE731*E731</f>
        <v>0</v>
      </c>
      <c r="AG731" s="112" t="n"/>
      <c r="AH731" s="183">
        <f>AG731*F731</f>
        <v>0</v>
      </c>
      <c r="AI731" s="108" t="n"/>
      <c r="AJ731" s="191">
        <f>AI731*E731</f>
        <v>0</v>
      </c>
      <c r="AK731" s="112" t="n"/>
      <c r="AL731" s="183">
        <f>AK731*F731</f>
        <v>0</v>
      </c>
      <c r="AM731" s="113" t="n"/>
      <c r="AN731" s="192">
        <f>AM731*E731</f>
        <v>0</v>
      </c>
      <c r="AO731" s="115" t="n"/>
      <c r="AP731" s="183">
        <f>AO731*F731</f>
        <v>0</v>
      </c>
      <c r="AQ731" s="113" t="n"/>
      <c r="AR731" s="192">
        <f>AQ731*E731</f>
        <v>0</v>
      </c>
      <c r="AS731" s="115" t="n"/>
      <c r="AT731" s="183">
        <f>AS731*F731</f>
        <v>0</v>
      </c>
      <c r="AU731" s="113" t="n"/>
      <c r="AV731" s="192">
        <f>AU731*E731</f>
        <v>0</v>
      </c>
      <c r="AW731" s="115" t="n"/>
      <c r="AX731" s="183">
        <f>AW731*F731</f>
        <v>0</v>
      </c>
      <c r="AY731" s="113" t="n"/>
      <c r="AZ731" s="192">
        <f>AY731*E731</f>
        <v>0</v>
      </c>
      <c r="BA731" s="115" t="n"/>
      <c r="BB731" s="183">
        <f>BA731*F731</f>
        <v>0</v>
      </c>
      <c r="BC731" s="113" t="n"/>
      <c r="BD731" s="192">
        <f>BC731*E731</f>
        <v>0</v>
      </c>
      <c r="BE731" s="115" t="n"/>
      <c r="BF731" s="183">
        <f>BE731*F731</f>
        <v>0</v>
      </c>
    </row>
    <row r="732" ht="42.6" customHeight="1">
      <c r="A732" s="19" t="inlineStr">
        <is>
          <t>08.040.0025</t>
        </is>
      </c>
      <c r="B732" s="15" t="inlineStr">
        <is>
          <t>שוחת ביקורת פלסטית להארקה בקוטר 345 מ"מ בתחתית ו- 254 מ"מ בצד העליון, גובה 260 מ"מ, לרבות מכסה, כדוגמת ארכה או ש"ע</t>
        </is>
      </c>
      <c r="C732" s="14" t="inlineStr">
        <is>
          <t>יח'</t>
        </is>
      </c>
      <c r="D732" s="193" t="n">
        <v>293</v>
      </c>
      <c r="E732" s="180">
        <f>D732*(1-$E$2)</f>
        <v>249.04999999999998</v>
      </c>
      <c r="F732" s="194">
        <f>E732*(1+$F$2)</f>
        <v>261.5025</v>
      </c>
      <c r="H732" s="46">
        <f>K732+O732+W732+AA732+AE732+AI732+AQ732+AU732+AY732+BC732</f>
        <v>0</v>
      </c>
      <c r="I732" s="59">
        <f>M732+Q732+U732+Y732+AC732+AG732+AK732+AO732+AS732+AW732+BA732+BE732</f>
        <v>0</v>
      </c>
      <c r="K732" s="108" t="n"/>
      <c r="L732" s="190">
        <f>K732*E732</f>
        <v>0</v>
      </c>
      <c r="M732" s="110" t="n"/>
      <c r="N732" s="183">
        <f>M732*F732</f>
        <v>0</v>
      </c>
      <c r="O732" s="108" t="n"/>
      <c r="P732" s="191">
        <f>O732*E732</f>
        <v>0</v>
      </c>
      <c r="Q732" s="112" t="n"/>
      <c r="R732" s="183">
        <f>Q732*F732</f>
        <v>0</v>
      </c>
      <c r="S732" s="108" t="n"/>
      <c r="T732" s="191">
        <f>S732*E732</f>
        <v>0</v>
      </c>
      <c r="U732" s="112" t="n"/>
      <c r="V732" s="183">
        <f>U732*F732</f>
        <v>0</v>
      </c>
      <c r="W732" s="108" t="n"/>
      <c r="X732" s="191">
        <f>W732*E732</f>
        <v>0</v>
      </c>
      <c r="Y732" s="112" t="n"/>
      <c r="Z732" s="183">
        <f>Y732*F732</f>
        <v>0</v>
      </c>
      <c r="AA732" s="108" t="n"/>
      <c r="AB732" s="191">
        <f>AA732*E732</f>
        <v>0</v>
      </c>
      <c r="AC732" s="112" t="n"/>
      <c r="AD732" s="183">
        <f>AC732*F732</f>
        <v>0</v>
      </c>
      <c r="AE732" s="108" t="n"/>
      <c r="AF732" s="191">
        <f>AE732*E732</f>
        <v>0</v>
      </c>
      <c r="AG732" s="112" t="n"/>
      <c r="AH732" s="183">
        <f>AG732*F732</f>
        <v>0</v>
      </c>
      <c r="AI732" s="108" t="n"/>
      <c r="AJ732" s="191">
        <f>AI732*E732</f>
        <v>0</v>
      </c>
      <c r="AK732" s="112" t="n"/>
      <c r="AL732" s="183">
        <f>AK732*F732</f>
        <v>0</v>
      </c>
      <c r="AM732" s="113" t="n"/>
      <c r="AN732" s="192">
        <f>AM732*E732</f>
        <v>0</v>
      </c>
      <c r="AO732" s="115" t="n"/>
      <c r="AP732" s="183">
        <f>AO732*F732</f>
        <v>0</v>
      </c>
      <c r="AQ732" s="113" t="n"/>
      <c r="AR732" s="192">
        <f>AQ732*E732</f>
        <v>0</v>
      </c>
      <c r="AS732" s="115" t="n"/>
      <c r="AT732" s="183">
        <f>AS732*F732</f>
        <v>0</v>
      </c>
      <c r="AU732" s="113" t="n"/>
      <c r="AV732" s="192">
        <f>AU732*E732</f>
        <v>0</v>
      </c>
      <c r="AW732" s="115" t="n"/>
      <c r="AX732" s="183">
        <f>AW732*F732</f>
        <v>0</v>
      </c>
      <c r="AY732" s="113" t="n"/>
      <c r="AZ732" s="192">
        <f>AY732*E732</f>
        <v>0</v>
      </c>
      <c r="BA732" s="115" t="n"/>
      <c r="BB732" s="183">
        <f>BA732*F732</f>
        <v>0</v>
      </c>
      <c r="BC732" s="113" t="n"/>
      <c r="BD732" s="192">
        <f>BC732*E732</f>
        <v>0</v>
      </c>
      <c r="BE732" s="115" t="n"/>
      <c r="BF732" s="183">
        <f>BE732*F732</f>
        <v>0</v>
      </c>
    </row>
    <row r="733" ht="28.8" customHeight="1">
      <c r="A733" s="19" t="inlineStr">
        <is>
          <t>08.040.0030</t>
        </is>
      </c>
      <c r="B733" s="15" t="inlineStr">
        <is>
          <t>פסים להשוואת פוטנציאלים עשויים מנחושת בחתך 40/4 מ"מ עבור 7 מוליכים</t>
        </is>
      </c>
      <c r="C733" s="14" t="inlineStr">
        <is>
          <t>יח'</t>
        </is>
      </c>
      <c r="D733" s="193" t="n">
        <v>399</v>
      </c>
      <c r="E733" s="180">
        <f>D733*(1-$E$2)</f>
        <v>339.15</v>
      </c>
      <c r="F733" s="194">
        <f>E733*(1+$F$2)</f>
        <v>356.1075</v>
      </c>
      <c r="H733" s="46">
        <f>K733+O733+W733+AA733+AE733+AI733+AQ733+AU733+AY733+BC733</f>
        <v>0</v>
      </c>
      <c r="I733" s="59">
        <f>M733+Q733+U733+Y733+AC733+AG733+AK733+AO733+AS733+AW733+BA733+BE733</f>
        <v>0</v>
      </c>
      <c r="K733" s="108" t="n"/>
      <c r="L733" s="190">
        <f>K733*E733</f>
        <v>0</v>
      </c>
      <c r="M733" s="110" t="n"/>
      <c r="N733" s="183">
        <f>M733*F733</f>
        <v>0</v>
      </c>
      <c r="O733" s="108" t="n"/>
      <c r="P733" s="191">
        <f>O733*E733</f>
        <v>0</v>
      </c>
      <c r="Q733" s="112" t="n"/>
      <c r="R733" s="183">
        <f>Q733*F733</f>
        <v>0</v>
      </c>
      <c r="S733" s="108" t="n"/>
      <c r="T733" s="191">
        <f>S733*E733</f>
        <v>0</v>
      </c>
      <c r="U733" s="112" t="n"/>
      <c r="V733" s="183">
        <f>U733*F733</f>
        <v>0</v>
      </c>
      <c r="W733" s="108" t="n"/>
      <c r="X733" s="191">
        <f>W733*E733</f>
        <v>0</v>
      </c>
      <c r="Y733" s="112" t="n"/>
      <c r="Z733" s="183">
        <f>Y733*F733</f>
        <v>0</v>
      </c>
      <c r="AA733" s="108" t="n"/>
      <c r="AB733" s="191">
        <f>AA733*E733</f>
        <v>0</v>
      </c>
      <c r="AC733" s="112" t="n"/>
      <c r="AD733" s="183">
        <f>AC733*F733</f>
        <v>0</v>
      </c>
      <c r="AE733" s="108" t="n"/>
      <c r="AF733" s="191">
        <f>AE733*E733</f>
        <v>0</v>
      </c>
      <c r="AG733" s="112" t="n"/>
      <c r="AH733" s="183">
        <f>AG733*F733</f>
        <v>0</v>
      </c>
      <c r="AI733" s="108" t="n"/>
      <c r="AJ733" s="191">
        <f>AI733*E733</f>
        <v>0</v>
      </c>
      <c r="AK733" s="112" t="n"/>
      <c r="AL733" s="183">
        <f>AK733*F733</f>
        <v>0</v>
      </c>
      <c r="AM733" s="113" t="n"/>
      <c r="AN733" s="192">
        <f>AM733*E733</f>
        <v>0</v>
      </c>
      <c r="AO733" s="115" t="n"/>
      <c r="AP733" s="183">
        <f>AO733*F733</f>
        <v>0</v>
      </c>
      <c r="AQ733" s="113" t="n"/>
      <c r="AR733" s="192">
        <f>AQ733*E733</f>
        <v>0</v>
      </c>
      <c r="AS733" s="115" t="n"/>
      <c r="AT733" s="183">
        <f>AS733*F733</f>
        <v>0</v>
      </c>
      <c r="AU733" s="113" t="n"/>
      <c r="AV733" s="192">
        <f>AU733*E733</f>
        <v>0</v>
      </c>
      <c r="AW733" s="115" t="n"/>
      <c r="AX733" s="183">
        <f>AW733*F733</f>
        <v>0</v>
      </c>
      <c r="AY733" s="113" t="n"/>
      <c r="AZ733" s="192">
        <f>AY733*E733</f>
        <v>0</v>
      </c>
      <c r="BA733" s="115" t="n"/>
      <c r="BB733" s="183">
        <f>BA733*F733</f>
        <v>0</v>
      </c>
      <c r="BC733" s="113" t="n"/>
      <c r="BD733" s="192">
        <f>BC733*E733</f>
        <v>0</v>
      </c>
      <c r="BE733" s="115" t="n"/>
      <c r="BF733" s="183">
        <f>BE733*F733</f>
        <v>0</v>
      </c>
    </row>
    <row r="734" ht="28.8" customHeight="1">
      <c r="A734" s="19" t="inlineStr">
        <is>
          <t>08.040.0035</t>
        </is>
      </c>
      <c r="B734" s="15" t="inlineStr">
        <is>
          <t>פסים להשוואת פוטנציאלים עשויים מנחושת במידות 400x40x4 מ"מ לרבות מבודדים וכיסוי הגנה</t>
        </is>
      </c>
      <c r="C734" s="14" t="inlineStr">
        <is>
          <t>יח'</t>
        </is>
      </c>
      <c r="D734" s="193" t="n">
        <v>630</v>
      </c>
      <c r="E734" s="180">
        <f>D734*(1-$E$2)</f>
        <v>535.5</v>
      </c>
      <c r="F734" s="194">
        <f>E734*(1+$F$2)</f>
        <v>562.275</v>
      </c>
      <c r="H734" s="46">
        <f>K734+O734+W734+AA734+AE734+AI734+AQ734+AU734+AY734+BC734</f>
        <v>0</v>
      </c>
      <c r="I734" s="59">
        <f>M734+Q734+U734+Y734+AC734+AG734+AK734+AO734+AS734+AW734+BA734+BE734</f>
        <v>0</v>
      </c>
      <c r="K734" s="108" t="n"/>
      <c r="L734" s="190">
        <f>K734*E734</f>
        <v>0</v>
      </c>
      <c r="M734" s="110" t="n"/>
      <c r="N734" s="183">
        <f>M734*F734</f>
        <v>0</v>
      </c>
      <c r="O734" s="108" t="n"/>
      <c r="P734" s="191">
        <f>O734*E734</f>
        <v>0</v>
      </c>
      <c r="Q734" s="112" t="n"/>
      <c r="R734" s="183">
        <f>Q734*F734</f>
        <v>0</v>
      </c>
      <c r="S734" s="108" t="n"/>
      <c r="T734" s="191">
        <f>S734*E734</f>
        <v>0</v>
      </c>
      <c r="U734" s="112" t="n"/>
      <c r="V734" s="183">
        <f>U734*F734</f>
        <v>0</v>
      </c>
      <c r="W734" s="108" t="n"/>
      <c r="X734" s="191">
        <f>W734*E734</f>
        <v>0</v>
      </c>
      <c r="Y734" s="112" t="n"/>
      <c r="Z734" s="183">
        <f>Y734*F734</f>
        <v>0</v>
      </c>
      <c r="AA734" s="108" t="n"/>
      <c r="AB734" s="191">
        <f>AA734*E734</f>
        <v>0</v>
      </c>
      <c r="AC734" s="112" t="n"/>
      <c r="AD734" s="183">
        <f>AC734*F734</f>
        <v>0</v>
      </c>
      <c r="AE734" s="108" t="n"/>
      <c r="AF734" s="191">
        <f>AE734*E734</f>
        <v>0</v>
      </c>
      <c r="AG734" s="112" t="n"/>
      <c r="AH734" s="183">
        <f>AG734*F734</f>
        <v>0</v>
      </c>
      <c r="AI734" s="108" t="n"/>
      <c r="AJ734" s="191">
        <f>AI734*E734</f>
        <v>0</v>
      </c>
      <c r="AK734" s="112" t="n"/>
      <c r="AL734" s="183">
        <f>AK734*F734</f>
        <v>0</v>
      </c>
      <c r="AM734" s="113" t="n"/>
      <c r="AN734" s="192">
        <f>AM734*E734</f>
        <v>0</v>
      </c>
      <c r="AO734" s="115" t="n"/>
      <c r="AP734" s="183">
        <f>AO734*F734</f>
        <v>0</v>
      </c>
      <c r="AQ734" s="113" t="n"/>
      <c r="AR734" s="192">
        <f>AQ734*E734</f>
        <v>0</v>
      </c>
      <c r="AS734" s="115" t="n"/>
      <c r="AT734" s="183">
        <f>AS734*F734</f>
        <v>0</v>
      </c>
      <c r="AU734" s="113" t="n"/>
      <c r="AV734" s="192">
        <f>AU734*E734</f>
        <v>0</v>
      </c>
      <c r="AW734" s="115" t="n"/>
      <c r="AX734" s="183">
        <f>AW734*F734</f>
        <v>0</v>
      </c>
      <c r="AY734" s="113" t="n"/>
      <c r="AZ734" s="192">
        <f>AY734*E734</f>
        <v>0</v>
      </c>
      <c r="BA734" s="115" t="n"/>
      <c r="BB734" s="183">
        <f>BA734*F734</f>
        <v>0</v>
      </c>
      <c r="BC734" s="113" t="n"/>
      <c r="BD734" s="192">
        <f>BC734*E734</f>
        <v>0</v>
      </c>
      <c r="BE734" s="115" t="n"/>
      <c r="BF734" s="183">
        <f>BE734*F734</f>
        <v>0</v>
      </c>
    </row>
    <row r="735" ht="28.8" customHeight="1">
      <c r="A735" s="19" t="inlineStr">
        <is>
          <t>08.040.0036</t>
        </is>
      </c>
      <c r="B735" s="15" t="inlineStr">
        <is>
          <t>פסים להשוואת פוטנציאלים עשויים מנחושת במידות 600x40x4 מ"מ לרבות מבודדים וכיסוי הגנה</t>
        </is>
      </c>
      <c r="C735" s="14" t="inlineStr">
        <is>
          <t>יח'</t>
        </is>
      </c>
      <c r="D735" s="193" t="n">
        <v>870</v>
      </c>
      <c r="E735" s="180">
        <f>D735*(1-$E$2)</f>
        <v>739.5</v>
      </c>
      <c r="F735" s="194">
        <f>E735*(1+$F$2)</f>
        <v>776.475</v>
      </c>
      <c r="H735" s="46">
        <f>K735+O735+W735+AA735+AE735+AI735+AQ735+AU735+AY735+BC735</f>
        <v>0</v>
      </c>
      <c r="I735" s="59">
        <f>M735+Q735+U735+Y735+AC735+AG735+AK735+AO735+AS735+AW735+BA735+BE735</f>
        <v>0</v>
      </c>
      <c r="K735" s="108" t="n"/>
      <c r="L735" s="190">
        <f>K735*E735</f>
        <v>0</v>
      </c>
      <c r="M735" s="110" t="n"/>
      <c r="N735" s="183">
        <f>M735*F735</f>
        <v>0</v>
      </c>
      <c r="O735" s="108" t="n"/>
      <c r="P735" s="191">
        <f>O735*E735</f>
        <v>0</v>
      </c>
      <c r="Q735" s="112" t="n"/>
      <c r="R735" s="183">
        <f>Q735*F735</f>
        <v>0</v>
      </c>
      <c r="S735" s="108" t="n"/>
      <c r="T735" s="191">
        <f>S735*E735</f>
        <v>0</v>
      </c>
      <c r="U735" s="112" t="n"/>
      <c r="V735" s="183">
        <f>U735*F735</f>
        <v>0</v>
      </c>
      <c r="W735" s="108" t="n"/>
      <c r="X735" s="191">
        <f>W735*E735</f>
        <v>0</v>
      </c>
      <c r="Y735" s="112" t="n"/>
      <c r="Z735" s="183">
        <f>Y735*F735</f>
        <v>0</v>
      </c>
      <c r="AA735" s="108" t="n"/>
      <c r="AB735" s="191">
        <f>AA735*E735</f>
        <v>0</v>
      </c>
      <c r="AC735" s="112" t="n"/>
      <c r="AD735" s="183">
        <f>AC735*F735</f>
        <v>0</v>
      </c>
      <c r="AE735" s="108" t="n"/>
      <c r="AF735" s="191">
        <f>AE735*E735</f>
        <v>0</v>
      </c>
      <c r="AG735" s="112" t="n"/>
      <c r="AH735" s="183">
        <f>AG735*F735</f>
        <v>0</v>
      </c>
      <c r="AI735" s="108" t="n"/>
      <c r="AJ735" s="191">
        <f>AI735*E735</f>
        <v>0</v>
      </c>
      <c r="AK735" s="112" t="n"/>
      <c r="AL735" s="183">
        <f>AK735*F735</f>
        <v>0</v>
      </c>
      <c r="AM735" s="113" t="n"/>
      <c r="AN735" s="192">
        <f>AM735*E735</f>
        <v>0</v>
      </c>
      <c r="AO735" s="115" t="n"/>
      <c r="AP735" s="183">
        <f>AO735*F735</f>
        <v>0</v>
      </c>
      <c r="AQ735" s="113" t="n"/>
      <c r="AR735" s="192">
        <f>AQ735*E735</f>
        <v>0</v>
      </c>
      <c r="AS735" s="115" t="n"/>
      <c r="AT735" s="183">
        <f>AS735*F735</f>
        <v>0</v>
      </c>
      <c r="AU735" s="113" t="n"/>
      <c r="AV735" s="192">
        <f>AU735*E735</f>
        <v>0</v>
      </c>
      <c r="AW735" s="115" t="n"/>
      <c r="AX735" s="183">
        <f>AW735*F735</f>
        <v>0</v>
      </c>
      <c r="AY735" s="113" t="n"/>
      <c r="AZ735" s="192">
        <f>AY735*E735</f>
        <v>0</v>
      </c>
      <c r="BA735" s="115" t="n"/>
      <c r="BB735" s="183">
        <f>BA735*F735</f>
        <v>0</v>
      </c>
      <c r="BC735" s="113" t="n"/>
      <c r="BD735" s="192">
        <f>BC735*E735</f>
        <v>0</v>
      </c>
      <c r="BE735" s="115" t="n"/>
      <c r="BF735" s="183">
        <f>BE735*F735</f>
        <v>0</v>
      </c>
    </row>
    <row r="736" ht="28.8" customHeight="1">
      <c r="A736" s="19" t="inlineStr">
        <is>
          <t>08.040.0038</t>
        </is>
      </c>
      <c r="B736" s="15" t="inlineStr">
        <is>
          <t>פסים להשוואת פוטנציאלים עשויים מנחושת במידות 1000x60x10 מ"מ לרבות מבודדים וכיסוי הגנה</t>
        </is>
      </c>
      <c r="C736" s="14" t="inlineStr">
        <is>
          <t>יח'</t>
        </is>
      </c>
      <c r="D736" s="193" t="n">
        <v>1240</v>
      </c>
      <c r="E736" s="180">
        <f>D736*(1-$E$2)</f>
        <v>1054</v>
      </c>
      <c r="F736" s="194">
        <f>E736*(1+$F$2)</f>
        <v>1106.7</v>
      </c>
      <c r="H736" s="46">
        <f>K736+O736+W736+AA736+AE736+AI736+AQ736+AU736+AY736+BC736</f>
        <v>0</v>
      </c>
      <c r="I736" s="59">
        <f>M736+Q736+U736+Y736+AC736+AG736+AK736+AO736+AS736+AW736+BA736+BE736</f>
        <v>0</v>
      </c>
      <c r="K736" s="108" t="n"/>
      <c r="L736" s="190">
        <f>K736*E736</f>
        <v>0</v>
      </c>
      <c r="M736" s="110" t="n"/>
      <c r="N736" s="183">
        <f>M736*F736</f>
        <v>0</v>
      </c>
      <c r="O736" s="108" t="n"/>
      <c r="P736" s="191">
        <f>O736*E736</f>
        <v>0</v>
      </c>
      <c r="Q736" s="112" t="n"/>
      <c r="R736" s="183">
        <f>Q736*F736</f>
        <v>0</v>
      </c>
      <c r="S736" s="108" t="n"/>
      <c r="T736" s="191">
        <f>S736*E736</f>
        <v>0</v>
      </c>
      <c r="U736" s="112" t="n"/>
      <c r="V736" s="183">
        <f>U736*F736</f>
        <v>0</v>
      </c>
      <c r="W736" s="108" t="n"/>
      <c r="X736" s="191">
        <f>W736*E736</f>
        <v>0</v>
      </c>
      <c r="Y736" s="112" t="n"/>
      <c r="Z736" s="183">
        <f>Y736*F736</f>
        <v>0</v>
      </c>
      <c r="AA736" s="108" t="n"/>
      <c r="AB736" s="191">
        <f>AA736*E736</f>
        <v>0</v>
      </c>
      <c r="AC736" s="112" t="n"/>
      <c r="AD736" s="183">
        <f>AC736*F736</f>
        <v>0</v>
      </c>
      <c r="AE736" s="108" t="n"/>
      <c r="AF736" s="191">
        <f>AE736*E736</f>
        <v>0</v>
      </c>
      <c r="AG736" s="112" t="n"/>
      <c r="AH736" s="183">
        <f>AG736*F736</f>
        <v>0</v>
      </c>
      <c r="AI736" s="108" t="n"/>
      <c r="AJ736" s="191">
        <f>AI736*E736</f>
        <v>0</v>
      </c>
      <c r="AK736" s="112" t="n"/>
      <c r="AL736" s="183">
        <f>AK736*F736</f>
        <v>0</v>
      </c>
      <c r="AM736" s="113" t="n"/>
      <c r="AN736" s="192">
        <f>AM736*E736</f>
        <v>0</v>
      </c>
      <c r="AO736" s="115" t="n"/>
      <c r="AP736" s="183">
        <f>AO736*F736</f>
        <v>0</v>
      </c>
      <c r="AQ736" s="113" t="n"/>
      <c r="AR736" s="192">
        <f>AQ736*E736</f>
        <v>0</v>
      </c>
      <c r="AS736" s="115" t="n"/>
      <c r="AT736" s="183">
        <f>AS736*F736</f>
        <v>0</v>
      </c>
      <c r="AU736" s="113" t="n"/>
      <c r="AV736" s="192">
        <f>AU736*E736</f>
        <v>0</v>
      </c>
      <c r="AW736" s="115" t="n"/>
      <c r="AX736" s="183">
        <f>AW736*F736</f>
        <v>0</v>
      </c>
      <c r="AY736" s="113" t="n"/>
      <c r="AZ736" s="192">
        <f>AY736*E736</f>
        <v>0</v>
      </c>
      <c r="BA736" s="115" t="n"/>
      <c r="BB736" s="183">
        <f>BA736*F736</f>
        <v>0</v>
      </c>
      <c r="BC736" s="113" t="n"/>
      <c r="BD736" s="192">
        <f>BC736*E736</f>
        <v>0</v>
      </c>
      <c r="BE736" s="115" t="n"/>
      <c r="BF736" s="183">
        <f>BE736*F736</f>
        <v>0</v>
      </c>
    </row>
    <row r="737" ht="28.8" customHeight="1">
      <c r="A737" s="19" t="inlineStr">
        <is>
          <t>08.040.0040</t>
        </is>
      </c>
      <c r="B737" s="15" t="inlineStr">
        <is>
          <t>הארקות יסוד של מבנה. מחיר בהערכה לפי מ"ר שטח קומת היסוד של הבנין</t>
        </is>
      </c>
      <c r="C737" s="14" t="inlineStr">
        <is>
          <t>מ"ר</t>
        </is>
      </c>
      <c r="D737" s="193" t="n">
        <v>16.2</v>
      </c>
      <c r="E737" s="180">
        <f>D737*(1-$E$2)</f>
        <v>13.77</v>
      </c>
      <c r="F737" s="194">
        <f>E737*(1+$F$2)</f>
        <v>14.4585</v>
      </c>
      <c r="H737" s="46">
        <f>K737+O737+W737+AA737+AE737+AI737+AQ737+AU737+AY737+BC737</f>
        <v>0</v>
      </c>
      <c r="I737" s="59">
        <f>M737+Q737+U737+Y737+AC737+AG737+AK737+AO737+AS737+AW737+BA737+BE737</f>
        <v>0</v>
      </c>
      <c r="K737" s="108" t="n"/>
      <c r="L737" s="190">
        <f>K737*E737</f>
        <v>0</v>
      </c>
      <c r="M737" s="110" t="n"/>
      <c r="N737" s="183">
        <f>M737*F737</f>
        <v>0</v>
      </c>
      <c r="O737" s="108" t="n"/>
      <c r="P737" s="191">
        <f>O737*E737</f>
        <v>0</v>
      </c>
      <c r="Q737" s="112" t="n"/>
      <c r="R737" s="183">
        <f>Q737*F737</f>
        <v>0</v>
      </c>
      <c r="S737" s="108" t="n"/>
      <c r="T737" s="191">
        <f>S737*E737</f>
        <v>0</v>
      </c>
      <c r="U737" s="112" t="n"/>
      <c r="V737" s="183">
        <f>U737*F737</f>
        <v>0</v>
      </c>
      <c r="W737" s="108" t="n"/>
      <c r="X737" s="191">
        <f>W737*E737</f>
        <v>0</v>
      </c>
      <c r="Y737" s="112" t="n"/>
      <c r="Z737" s="183">
        <f>Y737*F737</f>
        <v>0</v>
      </c>
      <c r="AA737" s="108" t="n"/>
      <c r="AB737" s="191">
        <f>AA737*E737</f>
        <v>0</v>
      </c>
      <c r="AC737" s="112" t="n"/>
      <c r="AD737" s="183">
        <f>AC737*F737</f>
        <v>0</v>
      </c>
      <c r="AE737" s="108" t="n"/>
      <c r="AF737" s="191">
        <f>AE737*E737</f>
        <v>0</v>
      </c>
      <c r="AG737" s="112" t="n"/>
      <c r="AH737" s="183">
        <f>AG737*F737</f>
        <v>0</v>
      </c>
      <c r="AI737" s="108" t="n"/>
      <c r="AJ737" s="191">
        <f>AI737*E737</f>
        <v>0</v>
      </c>
      <c r="AK737" s="112" t="n"/>
      <c r="AL737" s="183">
        <f>AK737*F737</f>
        <v>0</v>
      </c>
      <c r="AM737" s="113" t="n"/>
      <c r="AN737" s="192">
        <f>AM737*E737</f>
        <v>0</v>
      </c>
      <c r="AO737" s="115" t="n"/>
      <c r="AP737" s="183">
        <f>AO737*F737</f>
        <v>0</v>
      </c>
      <c r="AQ737" s="113" t="n"/>
      <c r="AR737" s="192">
        <f>AQ737*E737</f>
        <v>0</v>
      </c>
      <c r="AS737" s="115" t="n"/>
      <c r="AT737" s="183">
        <f>AS737*F737</f>
        <v>0</v>
      </c>
      <c r="AU737" s="113" t="n"/>
      <c r="AV737" s="192">
        <f>AU737*E737</f>
        <v>0</v>
      </c>
      <c r="AW737" s="115" t="n"/>
      <c r="AX737" s="183">
        <f>AW737*F737</f>
        <v>0</v>
      </c>
      <c r="AY737" s="113" t="n"/>
      <c r="AZ737" s="192">
        <f>AY737*E737</f>
        <v>0</v>
      </c>
      <c r="BA737" s="115" t="n"/>
      <c r="BB737" s="183">
        <f>BA737*F737</f>
        <v>0</v>
      </c>
      <c r="BC737" s="113" t="n"/>
      <c r="BD737" s="192">
        <f>BC737*E737</f>
        <v>0</v>
      </c>
      <c r="BE737" s="115" t="n"/>
      <c r="BF737" s="183">
        <f>BE737*F737</f>
        <v>0</v>
      </c>
    </row>
    <row r="738" ht="42.6" customHeight="1">
      <c r="A738" s="19" t="inlineStr">
        <is>
          <t>08.040.0050</t>
        </is>
      </c>
      <c r="B738" s="15" t="inlineStr">
        <is>
          <t>נקודת הארקה במוליך נחושת 16 ממ"ר מפס השוואת הפוטנציאלים לאלמנט מתכתי, או לצנרת מים, לרבות צנרת מגן ושלה תקנית</t>
        </is>
      </c>
      <c r="C738" s="14" t="inlineStr">
        <is>
          <t>נק'</t>
        </is>
      </c>
      <c r="D738" s="193" t="n">
        <v>188</v>
      </c>
      <c r="E738" s="180">
        <f>D738*(1-$E$2)</f>
        <v>159.79999999999998</v>
      </c>
      <c r="F738" s="194">
        <f>E738*(1+$F$2)</f>
        <v>167.79</v>
      </c>
      <c r="H738" s="46">
        <f>K738+O738+W738+AA738+AE738+AI738+AQ738+AU738+AY738+BC738</f>
        <v>0</v>
      </c>
      <c r="I738" s="59">
        <f>M738+Q738+U738+Y738+AC738+AG738+AK738+AO738+AS738+AW738+BA738+BE738</f>
        <v>0</v>
      </c>
      <c r="K738" s="108" t="n"/>
      <c r="L738" s="190">
        <f>K738*E738</f>
        <v>0</v>
      </c>
      <c r="M738" s="110" t="n"/>
      <c r="N738" s="183">
        <f>M738*F738</f>
        <v>0</v>
      </c>
      <c r="O738" s="108" t="n"/>
      <c r="P738" s="191">
        <f>O738*E738</f>
        <v>0</v>
      </c>
      <c r="Q738" s="112" t="n"/>
      <c r="R738" s="183">
        <f>Q738*F738</f>
        <v>0</v>
      </c>
      <c r="S738" s="108" t="n"/>
      <c r="T738" s="191">
        <f>S738*E738</f>
        <v>0</v>
      </c>
      <c r="U738" s="112" t="n"/>
      <c r="V738" s="183">
        <f>U738*F738</f>
        <v>0</v>
      </c>
      <c r="W738" s="108" t="n"/>
      <c r="X738" s="191">
        <f>W738*E738</f>
        <v>0</v>
      </c>
      <c r="Y738" s="112" t="n"/>
      <c r="Z738" s="183">
        <f>Y738*F738</f>
        <v>0</v>
      </c>
      <c r="AA738" s="108" t="n"/>
      <c r="AB738" s="191">
        <f>AA738*E738</f>
        <v>0</v>
      </c>
      <c r="AC738" s="112" t="n"/>
      <c r="AD738" s="183">
        <f>AC738*F738</f>
        <v>0</v>
      </c>
      <c r="AE738" s="108" t="n"/>
      <c r="AF738" s="191">
        <f>AE738*E738</f>
        <v>0</v>
      </c>
      <c r="AG738" s="112" t="n"/>
      <c r="AH738" s="183">
        <f>AG738*F738</f>
        <v>0</v>
      </c>
      <c r="AI738" s="108" t="n"/>
      <c r="AJ738" s="191">
        <f>AI738*E738</f>
        <v>0</v>
      </c>
      <c r="AK738" s="112" t="n"/>
      <c r="AL738" s="183">
        <f>AK738*F738</f>
        <v>0</v>
      </c>
      <c r="AM738" s="113" t="n"/>
      <c r="AN738" s="192">
        <f>AM738*E738</f>
        <v>0</v>
      </c>
      <c r="AO738" s="115" t="n"/>
      <c r="AP738" s="183">
        <f>AO738*F738</f>
        <v>0</v>
      </c>
      <c r="AQ738" s="113" t="n"/>
      <c r="AR738" s="192">
        <f>AQ738*E738</f>
        <v>0</v>
      </c>
      <c r="AS738" s="115" t="n"/>
      <c r="AT738" s="183">
        <f>AS738*F738</f>
        <v>0</v>
      </c>
      <c r="AU738" s="113" t="n"/>
      <c r="AV738" s="192">
        <f>AU738*E738</f>
        <v>0</v>
      </c>
      <c r="AW738" s="115" t="n"/>
      <c r="AX738" s="183">
        <f>AW738*F738</f>
        <v>0</v>
      </c>
      <c r="AY738" s="113" t="n"/>
      <c r="AZ738" s="192">
        <f>AY738*E738</f>
        <v>0</v>
      </c>
      <c r="BA738" s="115" t="n"/>
      <c r="BB738" s="183">
        <f>BA738*F738</f>
        <v>0</v>
      </c>
      <c r="BC738" s="113" t="n"/>
      <c r="BD738" s="192">
        <f>BC738*E738</f>
        <v>0</v>
      </c>
      <c r="BE738" s="115" t="n"/>
      <c r="BF738" s="183">
        <f>BE738*F738</f>
        <v>0</v>
      </c>
    </row>
    <row r="739" ht="42.6" customHeight="1">
      <c r="A739" s="19" t="inlineStr">
        <is>
          <t>08.040.0060</t>
        </is>
      </c>
      <c r="B739" s="15" t="inlineStr">
        <is>
          <t>נקודת הארקה במוליך נחושת 25 ממ"ר מפס השוואת הפוטנציאלים לאלמנט מתכתי, או לצנרת מים, לרבות צנרת מגן ושלה תקנית</t>
        </is>
      </c>
      <c r="C739" s="14" t="inlineStr">
        <is>
          <t>נק'</t>
        </is>
      </c>
      <c r="D739" s="193" t="n">
        <v>250</v>
      </c>
      <c r="E739" s="180">
        <f>D739*(1-$E$2)</f>
        <v>212.5</v>
      </c>
      <c r="F739" s="194">
        <f>E739*(1+$F$2)</f>
        <v>223.125</v>
      </c>
      <c r="H739" s="46">
        <f>K739+O739+W739+AA739+AE739+AI739+AQ739+AU739+AY739+BC739</f>
        <v>0</v>
      </c>
      <c r="I739" s="59">
        <f>M739+Q739+U739+Y739+AC739+AG739+AK739+AO739+AS739+AW739+BA739+BE739</f>
        <v>0</v>
      </c>
      <c r="K739" s="108" t="n"/>
      <c r="L739" s="190">
        <f>K739*E739</f>
        <v>0</v>
      </c>
      <c r="M739" s="110" t="n"/>
      <c r="N739" s="183">
        <f>M739*F739</f>
        <v>0</v>
      </c>
      <c r="O739" s="108" t="n"/>
      <c r="P739" s="191">
        <f>O739*E739</f>
        <v>0</v>
      </c>
      <c r="Q739" s="112" t="n"/>
      <c r="R739" s="183">
        <f>Q739*F739</f>
        <v>0</v>
      </c>
      <c r="S739" s="108" t="n"/>
      <c r="T739" s="191">
        <f>S739*E739</f>
        <v>0</v>
      </c>
      <c r="U739" s="112" t="n"/>
      <c r="V739" s="183">
        <f>U739*F739</f>
        <v>0</v>
      </c>
      <c r="W739" s="108" t="n"/>
      <c r="X739" s="191">
        <f>W739*E739</f>
        <v>0</v>
      </c>
      <c r="Y739" s="112" t="n"/>
      <c r="Z739" s="183">
        <f>Y739*F739</f>
        <v>0</v>
      </c>
      <c r="AA739" s="108" t="n"/>
      <c r="AB739" s="191">
        <f>AA739*E739</f>
        <v>0</v>
      </c>
      <c r="AC739" s="112" t="n"/>
      <c r="AD739" s="183">
        <f>AC739*F739</f>
        <v>0</v>
      </c>
      <c r="AE739" s="108" t="n"/>
      <c r="AF739" s="191">
        <f>AE739*E739</f>
        <v>0</v>
      </c>
      <c r="AG739" s="112" t="n"/>
      <c r="AH739" s="183">
        <f>AG739*F739</f>
        <v>0</v>
      </c>
      <c r="AI739" s="108" t="n"/>
      <c r="AJ739" s="191">
        <f>AI739*E739</f>
        <v>0</v>
      </c>
      <c r="AK739" s="112" t="n"/>
      <c r="AL739" s="183">
        <f>AK739*F739</f>
        <v>0</v>
      </c>
      <c r="AM739" s="113" t="n"/>
      <c r="AN739" s="192">
        <f>AM739*E739</f>
        <v>0</v>
      </c>
      <c r="AO739" s="115" t="n"/>
      <c r="AP739" s="183">
        <f>AO739*F739</f>
        <v>0</v>
      </c>
      <c r="AQ739" s="113" t="n"/>
      <c r="AR739" s="192">
        <f>AQ739*E739</f>
        <v>0</v>
      </c>
      <c r="AS739" s="115" t="n"/>
      <c r="AT739" s="183">
        <f>AS739*F739</f>
        <v>0</v>
      </c>
      <c r="AU739" s="113" t="n"/>
      <c r="AV739" s="192">
        <f>AU739*E739</f>
        <v>0</v>
      </c>
      <c r="AW739" s="115" t="n"/>
      <c r="AX739" s="183">
        <f>AW739*F739</f>
        <v>0</v>
      </c>
      <c r="AY739" s="113" t="n"/>
      <c r="AZ739" s="192">
        <f>AY739*E739</f>
        <v>0</v>
      </c>
      <c r="BA739" s="115" t="n"/>
      <c r="BB739" s="183">
        <f>BA739*F739</f>
        <v>0</v>
      </c>
      <c r="BC739" s="113" t="n"/>
      <c r="BD739" s="192">
        <f>BC739*E739</f>
        <v>0</v>
      </c>
      <c r="BE739" s="115" t="n"/>
      <c r="BF739" s="183">
        <f>BE739*F739</f>
        <v>0</v>
      </c>
    </row>
    <row r="740" ht="28.8" customHeight="1">
      <c r="A740" s="19" t="inlineStr">
        <is>
          <t>08.040.0100</t>
        </is>
      </c>
      <c r="B740" s="15" t="inlineStr">
        <is>
          <t>גשר הארקה תקני על מונה מים לרבות שלות תקניות ושלט "הארקה לא לנתק"</t>
        </is>
      </c>
      <c r="C740" s="14" t="inlineStr">
        <is>
          <t>יח'</t>
        </is>
      </c>
      <c r="D740" s="193" t="n">
        <v>165</v>
      </c>
      <c r="E740" s="180">
        <f>D740*(1-$E$2)</f>
        <v>140.25</v>
      </c>
      <c r="F740" s="194">
        <f>E740*(1+$F$2)</f>
        <v>147.26250000000002</v>
      </c>
      <c r="H740" s="46">
        <f>K740+O740+W740+AA740+AE740+AI740+AQ740+AU740+AY740+BC740</f>
        <v>0</v>
      </c>
      <c r="I740" s="59">
        <f>M740+Q740+U740+Y740+AC740+AG740+AK740+AO740+AS740+AW740+BA740+BE740</f>
        <v>0</v>
      </c>
      <c r="K740" s="108" t="n"/>
      <c r="L740" s="190">
        <f>K740*E740</f>
        <v>0</v>
      </c>
      <c r="M740" s="110" t="n"/>
      <c r="N740" s="183">
        <f>M740*F740</f>
        <v>0</v>
      </c>
      <c r="O740" s="108" t="n"/>
      <c r="P740" s="191">
        <f>O740*E740</f>
        <v>0</v>
      </c>
      <c r="Q740" s="112" t="n"/>
      <c r="R740" s="183">
        <f>Q740*F740</f>
        <v>0</v>
      </c>
      <c r="S740" s="108" t="n"/>
      <c r="T740" s="191">
        <f>S740*E740</f>
        <v>0</v>
      </c>
      <c r="U740" s="112" t="n"/>
      <c r="V740" s="183">
        <f>U740*F740</f>
        <v>0</v>
      </c>
      <c r="W740" s="108" t="n"/>
      <c r="X740" s="191">
        <f>W740*E740</f>
        <v>0</v>
      </c>
      <c r="Y740" s="112" t="n"/>
      <c r="Z740" s="183">
        <f>Y740*F740</f>
        <v>0</v>
      </c>
      <c r="AA740" s="108" t="n"/>
      <c r="AB740" s="191">
        <f>AA740*E740</f>
        <v>0</v>
      </c>
      <c r="AC740" s="112" t="n"/>
      <c r="AD740" s="183">
        <f>AC740*F740</f>
        <v>0</v>
      </c>
      <c r="AE740" s="108" t="n"/>
      <c r="AF740" s="191">
        <f>AE740*E740</f>
        <v>0</v>
      </c>
      <c r="AG740" s="112" t="n"/>
      <c r="AH740" s="183">
        <f>AG740*F740</f>
        <v>0</v>
      </c>
      <c r="AI740" s="108" t="n"/>
      <c r="AJ740" s="191">
        <f>AI740*E740</f>
        <v>0</v>
      </c>
      <c r="AK740" s="112" t="n"/>
      <c r="AL740" s="183">
        <f>AK740*F740</f>
        <v>0</v>
      </c>
      <c r="AM740" s="113" t="n"/>
      <c r="AN740" s="192">
        <f>AM740*E740</f>
        <v>0</v>
      </c>
      <c r="AO740" s="115" t="n"/>
      <c r="AP740" s="183">
        <f>AO740*F740</f>
        <v>0</v>
      </c>
      <c r="AQ740" s="113" t="n"/>
      <c r="AR740" s="192">
        <f>AQ740*E740</f>
        <v>0</v>
      </c>
      <c r="AS740" s="115" t="n"/>
      <c r="AT740" s="183">
        <f>AS740*F740</f>
        <v>0</v>
      </c>
      <c r="AU740" s="113" t="n"/>
      <c r="AV740" s="192">
        <f>AU740*E740</f>
        <v>0</v>
      </c>
      <c r="AW740" s="115" t="n"/>
      <c r="AX740" s="183">
        <f>AW740*F740</f>
        <v>0</v>
      </c>
      <c r="AY740" s="113" t="n"/>
      <c r="AZ740" s="192">
        <f>AY740*E740</f>
        <v>0</v>
      </c>
      <c r="BA740" s="115" t="n"/>
      <c r="BB740" s="183">
        <f>BA740*F740</f>
        <v>0</v>
      </c>
      <c r="BC740" s="113" t="n"/>
      <c r="BD740" s="192">
        <f>BC740*E740</f>
        <v>0</v>
      </c>
      <c r="BE740" s="115" t="n"/>
      <c r="BF740" s="183">
        <f>BE740*F740</f>
        <v>0</v>
      </c>
    </row>
    <row r="741" ht="28.8" customHeight="1">
      <c r="A741" s="19" t="inlineStr">
        <is>
          <t>08.040.0110</t>
        </is>
      </c>
      <c r="B741" s="15" t="inlineStr">
        <is>
          <t>פס מגולוון במידות 30X3.5 מ"מ להארקת יסודות טמון ביציקות לרבות ריתוכים</t>
        </is>
      </c>
      <c r="C741" s="14" t="inlineStr">
        <is>
          <t>מ'</t>
        </is>
      </c>
      <c r="D741" s="193" t="n">
        <v>31.5</v>
      </c>
      <c r="E741" s="180">
        <f>D741*(1-$E$2)</f>
        <v>26.775</v>
      </c>
      <c r="F741" s="194">
        <f>E741*(1+$F$2)</f>
        <v>28.11375</v>
      </c>
      <c r="H741" s="46">
        <f>K741+O741+W741+AA741+AE741+AI741+AQ741+AU741+AY741+BC741</f>
        <v>0</v>
      </c>
      <c r="I741" s="59">
        <f>M741+Q741+U741+Y741+AC741+AG741+AK741+AO741+AS741+AW741+BA741+BE741</f>
        <v>0</v>
      </c>
      <c r="K741" s="108" t="n"/>
      <c r="L741" s="190">
        <f>K741*E741</f>
        <v>0</v>
      </c>
      <c r="M741" s="110" t="n"/>
      <c r="N741" s="183">
        <f>M741*F741</f>
        <v>0</v>
      </c>
      <c r="O741" s="108" t="n"/>
      <c r="P741" s="191">
        <f>O741*E741</f>
        <v>0</v>
      </c>
      <c r="Q741" s="112" t="n"/>
      <c r="R741" s="183">
        <f>Q741*F741</f>
        <v>0</v>
      </c>
      <c r="S741" s="108" t="n"/>
      <c r="T741" s="191">
        <f>S741*E741</f>
        <v>0</v>
      </c>
      <c r="U741" s="112" t="n"/>
      <c r="V741" s="183">
        <f>U741*F741</f>
        <v>0</v>
      </c>
      <c r="W741" s="108" t="n"/>
      <c r="X741" s="191">
        <f>W741*E741</f>
        <v>0</v>
      </c>
      <c r="Y741" s="112" t="n"/>
      <c r="Z741" s="183">
        <f>Y741*F741</f>
        <v>0</v>
      </c>
      <c r="AA741" s="108" t="n"/>
      <c r="AB741" s="191">
        <f>AA741*E741</f>
        <v>0</v>
      </c>
      <c r="AC741" s="112" t="n"/>
      <c r="AD741" s="183">
        <f>AC741*F741</f>
        <v>0</v>
      </c>
      <c r="AE741" s="108" t="n"/>
      <c r="AF741" s="191">
        <f>AE741*E741</f>
        <v>0</v>
      </c>
      <c r="AG741" s="112" t="n"/>
      <c r="AH741" s="183">
        <f>AG741*F741</f>
        <v>0</v>
      </c>
      <c r="AI741" s="108" t="n"/>
      <c r="AJ741" s="191">
        <f>AI741*E741</f>
        <v>0</v>
      </c>
      <c r="AK741" s="112" t="n"/>
      <c r="AL741" s="183">
        <f>AK741*F741</f>
        <v>0</v>
      </c>
      <c r="AM741" s="113" t="n"/>
      <c r="AN741" s="192">
        <f>AM741*E741</f>
        <v>0</v>
      </c>
      <c r="AO741" s="115" t="n"/>
      <c r="AP741" s="183">
        <f>AO741*F741</f>
        <v>0</v>
      </c>
      <c r="AQ741" s="113" t="n"/>
      <c r="AR741" s="192">
        <f>AQ741*E741</f>
        <v>0</v>
      </c>
      <c r="AS741" s="115" t="n"/>
      <c r="AT741" s="183">
        <f>AS741*F741</f>
        <v>0</v>
      </c>
      <c r="AU741" s="113" t="n"/>
      <c r="AV741" s="192">
        <f>AU741*E741</f>
        <v>0</v>
      </c>
      <c r="AW741" s="115" t="n"/>
      <c r="AX741" s="183">
        <f>AW741*F741</f>
        <v>0</v>
      </c>
      <c r="AY741" s="113" t="n"/>
      <c r="AZ741" s="192">
        <f>AY741*E741</f>
        <v>0</v>
      </c>
      <c r="BA741" s="115" t="n"/>
      <c r="BB741" s="183">
        <f>BA741*F741</f>
        <v>0</v>
      </c>
      <c r="BC741" s="113" t="n"/>
      <c r="BD741" s="192">
        <f>BC741*E741</f>
        <v>0</v>
      </c>
      <c r="BE741" s="115" t="n"/>
      <c r="BF741" s="183">
        <f>BE741*F741</f>
        <v>0</v>
      </c>
    </row>
    <row r="742" ht="28.8" customHeight="1">
      <c r="A742" s="19" t="inlineStr">
        <is>
          <t>08.040.0120</t>
        </is>
      </c>
      <c r="B742" s="15" t="inlineStr">
        <is>
          <t>פס מגולוון במידות 40X4 מ"מ להארקת יסודות טמון ביציקות לרבות ריתוכים</t>
        </is>
      </c>
      <c r="C742" s="14" t="inlineStr">
        <is>
          <t>מ'</t>
        </is>
      </c>
      <c r="D742" s="193" t="n">
        <v>50</v>
      </c>
      <c r="E742" s="180">
        <f>D742*(1-$E$2)</f>
        <v>42.5</v>
      </c>
      <c r="F742" s="194">
        <f>E742*(1+$F$2)</f>
        <v>44.625</v>
      </c>
      <c r="H742" s="46">
        <f>K742+O742+W742+AA742+AE742+AI742+AQ742+AU742+AY742+BC742</f>
        <v>0</v>
      </c>
      <c r="I742" s="59">
        <f>M742+Q742+U742+Y742+AC742+AG742+AK742+AO742+AS742+AW742+BA742+BE742</f>
        <v>0</v>
      </c>
      <c r="K742" s="108" t="n"/>
      <c r="L742" s="190">
        <f>K742*E742</f>
        <v>0</v>
      </c>
      <c r="M742" s="110" t="n"/>
      <c r="N742" s="183">
        <f>M742*F742</f>
        <v>0</v>
      </c>
      <c r="O742" s="108" t="n"/>
      <c r="P742" s="191">
        <f>O742*E742</f>
        <v>0</v>
      </c>
      <c r="Q742" s="112" t="n"/>
      <c r="R742" s="183">
        <f>Q742*F742</f>
        <v>0</v>
      </c>
      <c r="S742" s="108" t="n"/>
      <c r="T742" s="191">
        <f>S742*E742</f>
        <v>0</v>
      </c>
      <c r="U742" s="112" t="n"/>
      <c r="V742" s="183">
        <f>U742*F742</f>
        <v>0</v>
      </c>
      <c r="W742" s="108" t="n"/>
      <c r="X742" s="191">
        <f>W742*E742</f>
        <v>0</v>
      </c>
      <c r="Y742" s="112" t="n"/>
      <c r="Z742" s="183">
        <f>Y742*F742</f>
        <v>0</v>
      </c>
      <c r="AA742" s="108" t="n"/>
      <c r="AB742" s="191">
        <f>AA742*E742</f>
        <v>0</v>
      </c>
      <c r="AC742" s="112" t="n"/>
      <c r="AD742" s="183">
        <f>AC742*F742</f>
        <v>0</v>
      </c>
      <c r="AE742" s="108" t="n"/>
      <c r="AF742" s="191">
        <f>AE742*E742</f>
        <v>0</v>
      </c>
      <c r="AG742" s="112" t="n"/>
      <c r="AH742" s="183">
        <f>AG742*F742</f>
        <v>0</v>
      </c>
      <c r="AI742" s="108" t="n"/>
      <c r="AJ742" s="191">
        <f>AI742*E742</f>
        <v>0</v>
      </c>
      <c r="AK742" s="112" t="n"/>
      <c r="AL742" s="183">
        <f>AK742*F742</f>
        <v>0</v>
      </c>
      <c r="AM742" s="113" t="n"/>
      <c r="AN742" s="192">
        <f>AM742*E742</f>
        <v>0</v>
      </c>
      <c r="AO742" s="115" t="n"/>
      <c r="AP742" s="183">
        <f>AO742*F742</f>
        <v>0</v>
      </c>
      <c r="AQ742" s="113" t="n"/>
      <c r="AR742" s="192">
        <f>AQ742*E742</f>
        <v>0</v>
      </c>
      <c r="AS742" s="115" t="n"/>
      <c r="AT742" s="183">
        <f>AS742*F742</f>
        <v>0</v>
      </c>
      <c r="AU742" s="113" t="n"/>
      <c r="AV742" s="192">
        <f>AU742*E742</f>
        <v>0</v>
      </c>
      <c r="AW742" s="115" t="n"/>
      <c r="AX742" s="183">
        <f>AW742*F742</f>
        <v>0</v>
      </c>
      <c r="AY742" s="113" t="n"/>
      <c r="AZ742" s="192">
        <f>AY742*E742</f>
        <v>0</v>
      </c>
      <c r="BA742" s="115" t="n"/>
      <c r="BB742" s="183">
        <f>BA742*F742</f>
        <v>0</v>
      </c>
      <c r="BC742" s="113" t="n"/>
      <c r="BD742" s="192">
        <f>BC742*E742</f>
        <v>0</v>
      </c>
      <c r="BE742" s="115" t="n"/>
      <c r="BF742" s="183">
        <f>BE742*F742</f>
        <v>0</v>
      </c>
    </row>
    <row r="743" ht="28.8" customHeight="1">
      <c r="A743" s="19" t="inlineStr">
        <is>
          <t>08.040.0125</t>
        </is>
      </c>
      <c r="B743" s="15" t="inlineStr">
        <is>
          <t>פס מגולוון במידות 50X4 מ"מ להארקת יסודות טמון ביציקות לרבות ריתוכים</t>
        </is>
      </c>
      <c r="C743" s="14" t="inlineStr">
        <is>
          <t>מ'</t>
        </is>
      </c>
      <c r="D743" s="193" t="n">
        <v>68</v>
      </c>
      <c r="E743" s="180">
        <f>D743*(1-$E$2)</f>
        <v>57.8</v>
      </c>
      <c r="F743" s="194">
        <f>E743*(1+$F$2)</f>
        <v>60.69</v>
      </c>
      <c r="H743" s="46">
        <f>K743+O743+W743+AA743+AE743+AI743+AQ743+AU743+AY743+BC743</f>
        <v>0</v>
      </c>
      <c r="I743" s="59">
        <f>M743+Q743+U743+Y743+AC743+AG743+AK743+AO743+AS743+AW743+BA743+BE743</f>
        <v>0</v>
      </c>
      <c r="K743" s="108" t="n"/>
      <c r="L743" s="190">
        <f>K743*E743</f>
        <v>0</v>
      </c>
      <c r="M743" s="110" t="n"/>
      <c r="N743" s="183">
        <f>M743*F743</f>
        <v>0</v>
      </c>
      <c r="O743" s="108" t="n"/>
      <c r="P743" s="191">
        <f>O743*E743</f>
        <v>0</v>
      </c>
      <c r="Q743" s="112" t="n"/>
      <c r="R743" s="183">
        <f>Q743*F743</f>
        <v>0</v>
      </c>
      <c r="S743" s="108" t="n"/>
      <c r="T743" s="191">
        <f>S743*E743</f>
        <v>0</v>
      </c>
      <c r="U743" s="112" t="n"/>
      <c r="V743" s="183">
        <f>U743*F743</f>
        <v>0</v>
      </c>
      <c r="W743" s="108" t="n"/>
      <c r="X743" s="191">
        <f>W743*E743</f>
        <v>0</v>
      </c>
      <c r="Y743" s="112" t="n"/>
      <c r="Z743" s="183">
        <f>Y743*F743</f>
        <v>0</v>
      </c>
      <c r="AA743" s="108" t="n"/>
      <c r="AB743" s="191">
        <f>AA743*E743</f>
        <v>0</v>
      </c>
      <c r="AC743" s="112" t="n"/>
      <c r="AD743" s="183">
        <f>AC743*F743</f>
        <v>0</v>
      </c>
      <c r="AE743" s="108" t="n"/>
      <c r="AF743" s="191">
        <f>AE743*E743</f>
        <v>0</v>
      </c>
      <c r="AG743" s="112" t="n"/>
      <c r="AH743" s="183">
        <f>AG743*F743</f>
        <v>0</v>
      </c>
      <c r="AI743" s="108" t="n"/>
      <c r="AJ743" s="191">
        <f>AI743*E743</f>
        <v>0</v>
      </c>
      <c r="AK743" s="112" t="n"/>
      <c r="AL743" s="183">
        <f>AK743*F743</f>
        <v>0</v>
      </c>
      <c r="AM743" s="113" t="n"/>
      <c r="AN743" s="192">
        <f>AM743*E743</f>
        <v>0</v>
      </c>
      <c r="AO743" s="115" t="n"/>
      <c r="AP743" s="183">
        <f>AO743*F743</f>
        <v>0</v>
      </c>
      <c r="AQ743" s="113" t="n"/>
      <c r="AR743" s="192">
        <f>AQ743*E743</f>
        <v>0</v>
      </c>
      <c r="AS743" s="115" t="n"/>
      <c r="AT743" s="183">
        <f>AS743*F743</f>
        <v>0</v>
      </c>
      <c r="AU743" s="113" t="n"/>
      <c r="AV743" s="192">
        <f>AU743*E743</f>
        <v>0</v>
      </c>
      <c r="AW743" s="115" t="n"/>
      <c r="AX743" s="183">
        <f>AW743*F743</f>
        <v>0</v>
      </c>
      <c r="AY743" s="113" t="n"/>
      <c r="AZ743" s="192">
        <f>AY743*E743</f>
        <v>0</v>
      </c>
      <c r="BA743" s="115" t="n"/>
      <c r="BB743" s="183">
        <f>BA743*F743</f>
        <v>0</v>
      </c>
      <c r="BC743" s="113" t="n"/>
      <c r="BD743" s="192">
        <f>BC743*E743</f>
        <v>0</v>
      </c>
      <c r="BE743" s="115" t="n"/>
      <c r="BF743" s="183">
        <f>BE743*F743</f>
        <v>0</v>
      </c>
    </row>
    <row r="744" ht="28.8" customHeight="1">
      <c r="A744" s="19" t="inlineStr">
        <is>
          <t>08.040.0130</t>
        </is>
      </c>
      <c r="B744" s="15" t="inlineStr">
        <is>
          <t>פס מגולוון במידות 50X5 מ"מ להארקת יסודות טמון ביציקות לרבות ריתוכים</t>
        </is>
      </c>
      <c r="C744" s="14" t="inlineStr">
        <is>
          <t>מ'</t>
        </is>
      </c>
      <c r="D744" s="193" t="n">
        <v>82</v>
      </c>
      <c r="E744" s="180">
        <f>D744*(1-$E$2)</f>
        <v>69.7</v>
      </c>
      <c r="F744" s="194">
        <f>E744*(1+$F$2)</f>
        <v>73.185</v>
      </c>
      <c r="H744" s="46">
        <f>K744+O744+W744+AA744+AE744+AI744+AQ744+AU744+AY744+BC744</f>
        <v>0</v>
      </c>
      <c r="I744" s="59">
        <f>M744+Q744+U744+Y744+AC744+AG744+AK744+AO744+AS744+AW744+BA744+BE744</f>
        <v>0</v>
      </c>
      <c r="K744" s="108" t="n"/>
      <c r="L744" s="190">
        <f>K744*E744</f>
        <v>0</v>
      </c>
      <c r="M744" s="110" t="n"/>
      <c r="N744" s="183">
        <f>M744*F744</f>
        <v>0</v>
      </c>
      <c r="O744" s="108" t="n"/>
      <c r="P744" s="191">
        <f>O744*E744</f>
        <v>0</v>
      </c>
      <c r="Q744" s="112" t="n"/>
      <c r="R744" s="183">
        <f>Q744*F744</f>
        <v>0</v>
      </c>
      <c r="S744" s="108" t="n"/>
      <c r="T744" s="191">
        <f>S744*E744</f>
        <v>0</v>
      </c>
      <c r="U744" s="112" t="n"/>
      <c r="V744" s="183">
        <f>U744*F744</f>
        <v>0</v>
      </c>
      <c r="W744" s="108" t="n"/>
      <c r="X744" s="191">
        <f>W744*E744</f>
        <v>0</v>
      </c>
      <c r="Y744" s="112" t="n"/>
      <c r="Z744" s="183">
        <f>Y744*F744</f>
        <v>0</v>
      </c>
      <c r="AA744" s="108" t="n"/>
      <c r="AB744" s="191">
        <f>AA744*E744</f>
        <v>0</v>
      </c>
      <c r="AC744" s="112" t="n"/>
      <c r="AD744" s="183">
        <f>AC744*F744</f>
        <v>0</v>
      </c>
      <c r="AE744" s="108" t="n"/>
      <c r="AF744" s="191">
        <f>AE744*E744</f>
        <v>0</v>
      </c>
      <c r="AG744" s="112" t="n"/>
      <c r="AH744" s="183">
        <f>AG744*F744</f>
        <v>0</v>
      </c>
      <c r="AI744" s="108" t="n"/>
      <c r="AJ744" s="191">
        <f>AI744*E744</f>
        <v>0</v>
      </c>
      <c r="AK744" s="112" t="n"/>
      <c r="AL744" s="183">
        <f>AK744*F744</f>
        <v>0</v>
      </c>
      <c r="AM744" s="113" t="n"/>
      <c r="AN744" s="192">
        <f>AM744*E744</f>
        <v>0</v>
      </c>
      <c r="AO744" s="115" t="n"/>
      <c r="AP744" s="183">
        <f>AO744*F744</f>
        <v>0</v>
      </c>
      <c r="AQ744" s="113" t="n"/>
      <c r="AR744" s="192">
        <f>AQ744*E744</f>
        <v>0</v>
      </c>
      <c r="AS744" s="115" t="n"/>
      <c r="AT744" s="183">
        <f>AS744*F744</f>
        <v>0</v>
      </c>
      <c r="AU744" s="113" t="n"/>
      <c r="AV744" s="192">
        <f>AU744*E744</f>
        <v>0</v>
      </c>
      <c r="AW744" s="115" t="n"/>
      <c r="AX744" s="183">
        <f>AW744*F744</f>
        <v>0</v>
      </c>
      <c r="AY744" s="113" t="n"/>
      <c r="AZ744" s="192">
        <f>AY744*E744</f>
        <v>0</v>
      </c>
      <c r="BA744" s="115" t="n"/>
      <c r="BB744" s="183">
        <f>BA744*F744</f>
        <v>0</v>
      </c>
      <c r="BC744" s="113" t="n"/>
      <c r="BD744" s="192">
        <f>BC744*E744</f>
        <v>0</v>
      </c>
      <c r="BE744" s="115" t="n"/>
      <c r="BF744" s="183">
        <f>BE744*F744</f>
        <v>0</v>
      </c>
    </row>
    <row r="745" ht="28.8" customHeight="1">
      <c r="A745" s="19" t="inlineStr">
        <is>
          <t>08.040.0150</t>
        </is>
      </c>
      <c r="B745" s="15" t="inlineStr">
        <is>
          <t>יציאת חוץ מטבעת הארקה בברזל מגולוון 5X40 מ"מ לרבות תיבה מוגנת מים ושילוט</t>
        </is>
      </c>
      <c r="C745" s="14" t="inlineStr">
        <is>
          <t>יח'</t>
        </is>
      </c>
      <c r="D745" s="193" t="n">
        <v>253</v>
      </c>
      <c r="E745" s="180">
        <f>D745*(1-$E$2)</f>
        <v>215.04999999999998</v>
      </c>
      <c r="F745" s="194">
        <f>E745*(1+$F$2)</f>
        <v>225.80249999999998</v>
      </c>
      <c r="H745" s="46">
        <f>K745+O745+W745+AA745+AE745+AI745+AQ745+AU745+AY745+BC745</f>
        <v>0</v>
      </c>
      <c r="I745" s="59">
        <f>M745+Q745+U745+Y745+AC745+AG745+AK745+AO745+AS745+AW745+BA745+BE745</f>
        <v>0</v>
      </c>
      <c r="K745" s="108" t="n"/>
      <c r="L745" s="190">
        <f>K745*E745</f>
        <v>0</v>
      </c>
      <c r="M745" s="110" t="n"/>
      <c r="N745" s="183">
        <f>M745*F745</f>
        <v>0</v>
      </c>
      <c r="O745" s="108" t="n"/>
      <c r="P745" s="191">
        <f>O745*E745</f>
        <v>0</v>
      </c>
      <c r="Q745" s="112" t="n"/>
      <c r="R745" s="183">
        <f>Q745*F745</f>
        <v>0</v>
      </c>
      <c r="S745" s="108" t="n"/>
      <c r="T745" s="191">
        <f>S745*E745</f>
        <v>0</v>
      </c>
      <c r="U745" s="112" t="n"/>
      <c r="V745" s="183">
        <f>U745*F745</f>
        <v>0</v>
      </c>
      <c r="W745" s="108" t="n"/>
      <c r="X745" s="191">
        <f>W745*E745</f>
        <v>0</v>
      </c>
      <c r="Y745" s="112" t="n"/>
      <c r="Z745" s="183">
        <f>Y745*F745</f>
        <v>0</v>
      </c>
      <c r="AA745" s="108" t="n"/>
      <c r="AB745" s="191">
        <f>AA745*E745</f>
        <v>0</v>
      </c>
      <c r="AC745" s="112" t="n"/>
      <c r="AD745" s="183">
        <f>AC745*F745</f>
        <v>0</v>
      </c>
      <c r="AE745" s="108" t="n"/>
      <c r="AF745" s="191">
        <f>AE745*E745</f>
        <v>0</v>
      </c>
      <c r="AG745" s="112" t="n"/>
      <c r="AH745" s="183">
        <f>AG745*F745</f>
        <v>0</v>
      </c>
      <c r="AI745" s="108" t="n"/>
      <c r="AJ745" s="191">
        <f>AI745*E745</f>
        <v>0</v>
      </c>
      <c r="AK745" s="112" t="n"/>
      <c r="AL745" s="183">
        <f>AK745*F745</f>
        <v>0</v>
      </c>
      <c r="AM745" s="113" t="n"/>
      <c r="AN745" s="192">
        <f>AM745*E745</f>
        <v>0</v>
      </c>
      <c r="AO745" s="115" t="n"/>
      <c r="AP745" s="183">
        <f>AO745*F745</f>
        <v>0</v>
      </c>
      <c r="AQ745" s="113" t="n"/>
      <c r="AR745" s="192">
        <f>AQ745*E745</f>
        <v>0</v>
      </c>
      <c r="AS745" s="115" t="n"/>
      <c r="AT745" s="183">
        <f>AS745*F745</f>
        <v>0</v>
      </c>
      <c r="AU745" s="113" t="n"/>
      <c r="AV745" s="192">
        <f>AU745*E745</f>
        <v>0</v>
      </c>
      <c r="AW745" s="115" t="n"/>
      <c r="AX745" s="183">
        <f>AW745*F745</f>
        <v>0</v>
      </c>
      <c r="AY745" s="113" t="n"/>
      <c r="AZ745" s="192">
        <f>AY745*E745</f>
        <v>0</v>
      </c>
      <c r="BA745" s="115" t="n"/>
      <c r="BB745" s="183">
        <f>BA745*F745</f>
        <v>0</v>
      </c>
      <c r="BC745" s="113" t="n"/>
      <c r="BD745" s="192">
        <f>BC745*E745</f>
        <v>0</v>
      </c>
      <c r="BE745" s="115" t="n"/>
      <c r="BF745" s="183">
        <f>BE745*F745</f>
        <v>0</v>
      </c>
    </row>
    <row r="746" ht="56.4" customHeight="1">
      <c r="A746" s="19" t="inlineStr">
        <is>
          <t>08.040.0200</t>
        </is>
      </c>
      <c r="B746" s="15" t="inlineStr">
        <is>
          <t>נקודת הארקה במוליך 10 ממ"ר לאלמנט מתכתי או לצנרת מים (עבור המוליך משולם בנפרד), לרבות בורג מחובר או מרותך לציוד, דיסקיות, נעל כבל, שילוט וכל יתר הנדרש לחיבור הנקודה</t>
        </is>
      </c>
      <c r="C746" s="14" t="inlineStr">
        <is>
          <t>נק'</t>
        </is>
      </c>
      <c r="D746" s="193" t="n">
        <v>48</v>
      </c>
      <c r="E746" s="180">
        <f>D746*(1-$E$2)</f>
        <v>40.8</v>
      </c>
      <c r="F746" s="194">
        <f>E746*(1+$F$2)</f>
        <v>42.839999999999996</v>
      </c>
      <c r="H746" s="46">
        <f>K746+O746+W746+AA746+AE746+AI746+AQ746+AU746+AY746+BC746</f>
        <v>0</v>
      </c>
      <c r="I746" s="59">
        <f>M746+Q746+U746+Y746+AC746+AG746+AK746+AO746+AS746+AW746+BA746+BE746</f>
        <v>0</v>
      </c>
      <c r="K746" s="108" t="n"/>
      <c r="L746" s="190">
        <f>K746*E746</f>
        <v>0</v>
      </c>
      <c r="M746" s="110" t="n"/>
      <c r="N746" s="183">
        <f>M746*F746</f>
        <v>0</v>
      </c>
      <c r="O746" s="108" t="n"/>
      <c r="P746" s="191">
        <f>O746*E746</f>
        <v>0</v>
      </c>
      <c r="Q746" s="112" t="n"/>
      <c r="R746" s="183">
        <f>Q746*F746</f>
        <v>0</v>
      </c>
      <c r="S746" s="108" t="n"/>
      <c r="T746" s="191">
        <f>S746*E746</f>
        <v>0</v>
      </c>
      <c r="U746" s="112" t="n"/>
      <c r="V746" s="183">
        <f>U746*F746</f>
        <v>0</v>
      </c>
      <c r="W746" s="108" t="n"/>
      <c r="X746" s="191">
        <f>W746*E746</f>
        <v>0</v>
      </c>
      <c r="Y746" s="112" t="n"/>
      <c r="Z746" s="183">
        <f>Y746*F746</f>
        <v>0</v>
      </c>
      <c r="AA746" s="108" t="n"/>
      <c r="AB746" s="191">
        <f>AA746*E746</f>
        <v>0</v>
      </c>
      <c r="AC746" s="112" t="n"/>
      <c r="AD746" s="183">
        <f>AC746*F746</f>
        <v>0</v>
      </c>
      <c r="AE746" s="108" t="n"/>
      <c r="AF746" s="191">
        <f>AE746*E746</f>
        <v>0</v>
      </c>
      <c r="AG746" s="112" t="n"/>
      <c r="AH746" s="183">
        <f>AG746*F746</f>
        <v>0</v>
      </c>
      <c r="AI746" s="108" t="n"/>
      <c r="AJ746" s="191">
        <f>AI746*E746</f>
        <v>0</v>
      </c>
      <c r="AK746" s="112" t="n"/>
      <c r="AL746" s="183">
        <f>AK746*F746</f>
        <v>0</v>
      </c>
      <c r="AM746" s="113" t="n"/>
      <c r="AN746" s="192">
        <f>AM746*E746</f>
        <v>0</v>
      </c>
      <c r="AO746" s="115" t="n"/>
      <c r="AP746" s="183">
        <f>AO746*F746</f>
        <v>0</v>
      </c>
      <c r="AQ746" s="113" t="n"/>
      <c r="AR746" s="192">
        <f>AQ746*E746</f>
        <v>0</v>
      </c>
      <c r="AS746" s="115" t="n"/>
      <c r="AT746" s="183">
        <f>AS746*F746</f>
        <v>0</v>
      </c>
      <c r="AU746" s="113" t="n"/>
      <c r="AV746" s="192">
        <f>AU746*E746</f>
        <v>0</v>
      </c>
      <c r="AW746" s="115" t="n"/>
      <c r="AX746" s="183">
        <f>AW746*F746</f>
        <v>0</v>
      </c>
      <c r="AY746" s="113" t="n"/>
      <c r="AZ746" s="192">
        <f>AY746*E746</f>
        <v>0</v>
      </c>
      <c r="BA746" s="115" t="n"/>
      <c r="BB746" s="183">
        <f>BA746*F746</f>
        <v>0</v>
      </c>
      <c r="BC746" s="113" t="n"/>
      <c r="BD746" s="192">
        <f>BC746*E746</f>
        <v>0</v>
      </c>
      <c r="BE746" s="115" t="n"/>
      <c r="BF746" s="183">
        <f>BE746*F746</f>
        <v>0</v>
      </c>
    </row>
    <row r="747" ht="56.4" customHeight="1">
      <c r="A747" s="19" t="inlineStr">
        <is>
          <t>08.040.0210</t>
        </is>
      </c>
      <c r="B747" s="15" t="inlineStr">
        <is>
          <t>נקודת הארקה במוליך 16 ממ"ר לאלמנט מתכתי או לצנרת מים (עבור המוליך משולם בנפרד), לרבות בורג מחובר או מרותך לציוד, דיסקיות, נעל כבל, שילוט וכל יתר הנדרש לחיבור הנקודה</t>
        </is>
      </c>
      <c r="C747" s="14" t="inlineStr">
        <is>
          <t>נק'</t>
        </is>
      </c>
      <c r="D747" s="193" t="n">
        <v>52</v>
      </c>
      <c r="E747" s="180">
        <f>D747*(1-$E$2)</f>
        <v>44.199999999999996</v>
      </c>
      <c r="F747" s="194">
        <f>E747*(1+$F$2)</f>
        <v>46.41</v>
      </c>
      <c r="H747" s="46">
        <f>K747+O747+W747+AA747+AE747+AI747+AQ747+AU747+AY747+BC747</f>
        <v>0</v>
      </c>
      <c r="I747" s="59">
        <f>M747+Q747+U747+Y747+AC747+AG747+AK747+AO747+AS747+AW747+BA747+BE747</f>
        <v>0</v>
      </c>
      <c r="K747" s="108" t="n"/>
      <c r="L747" s="190">
        <f>K747*E747</f>
        <v>0</v>
      </c>
      <c r="M747" s="110" t="n"/>
      <c r="N747" s="183">
        <f>M747*F747</f>
        <v>0</v>
      </c>
      <c r="O747" s="108" t="n"/>
      <c r="P747" s="191">
        <f>O747*E747</f>
        <v>0</v>
      </c>
      <c r="Q747" s="112" t="n"/>
      <c r="R747" s="183">
        <f>Q747*F747</f>
        <v>0</v>
      </c>
      <c r="S747" s="108" t="n"/>
      <c r="T747" s="191">
        <f>S747*E747</f>
        <v>0</v>
      </c>
      <c r="U747" s="112" t="n"/>
      <c r="V747" s="183">
        <f>U747*F747</f>
        <v>0</v>
      </c>
      <c r="W747" s="108" t="n"/>
      <c r="X747" s="191">
        <f>W747*E747</f>
        <v>0</v>
      </c>
      <c r="Y747" s="112" t="n"/>
      <c r="Z747" s="183">
        <f>Y747*F747</f>
        <v>0</v>
      </c>
      <c r="AA747" s="108" t="n"/>
      <c r="AB747" s="191">
        <f>AA747*E747</f>
        <v>0</v>
      </c>
      <c r="AC747" s="112" t="n"/>
      <c r="AD747" s="183">
        <f>AC747*F747</f>
        <v>0</v>
      </c>
      <c r="AE747" s="108" t="n"/>
      <c r="AF747" s="191">
        <f>AE747*E747</f>
        <v>0</v>
      </c>
      <c r="AG747" s="112" t="n"/>
      <c r="AH747" s="183">
        <f>AG747*F747</f>
        <v>0</v>
      </c>
      <c r="AI747" s="108" t="n"/>
      <c r="AJ747" s="191">
        <f>AI747*E747</f>
        <v>0</v>
      </c>
      <c r="AK747" s="112" t="n"/>
      <c r="AL747" s="183">
        <f>AK747*F747</f>
        <v>0</v>
      </c>
      <c r="AM747" s="113" t="n"/>
      <c r="AN747" s="192">
        <f>AM747*E747</f>
        <v>0</v>
      </c>
      <c r="AO747" s="115" t="n"/>
      <c r="AP747" s="183">
        <f>AO747*F747</f>
        <v>0</v>
      </c>
      <c r="AQ747" s="113" t="n"/>
      <c r="AR747" s="192">
        <f>AQ747*E747</f>
        <v>0</v>
      </c>
      <c r="AS747" s="115" t="n"/>
      <c r="AT747" s="183">
        <f>AS747*F747</f>
        <v>0</v>
      </c>
      <c r="AU747" s="113" t="n"/>
      <c r="AV747" s="192">
        <f>AU747*E747</f>
        <v>0</v>
      </c>
      <c r="AW747" s="115" t="n"/>
      <c r="AX747" s="183">
        <f>AW747*F747</f>
        <v>0</v>
      </c>
      <c r="AY747" s="113" t="n"/>
      <c r="AZ747" s="192">
        <f>AY747*E747</f>
        <v>0</v>
      </c>
      <c r="BA747" s="115" t="n"/>
      <c r="BB747" s="183">
        <f>BA747*F747</f>
        <v>0</v>
      </c>
      <c r="BC747" s="113" t="n"/>
      <c r="BD747" s="192">
        <f>BC747*E747</f>
        <v>0</v>
      </c>
      <c r="BE747" s="115" t="n"/>
      <c r="BF747" s="183">
        <f>BE747*F747</f>
        <v>0</v>
      </c>
    </row>
    <row r="748" ht="56.4" customHeight="1">
      <c r="A748" s="19" t="inlineStr">
        <is>
          <t>08.040.0220</t>
        </is>
      </c>
      <c r="B748" s="15" t="inlineStr">
        <is>
          <t>נקודת הארקה במוליך 25 ממ"ר לאלמנט מתכתי או לצנרת מים (עבור המוליך משולם בנפרד), לרבות בורג מחובר או מרותך לציוד, דיסקיות, נעל כבל, שילוט וכל יתר הנדרש לחיבור הנקודה</t>
        </is>
      </c>
      <c r="C748" s="14" t="inlineStr">
        <is>
          <t>נק'</t>
        </is>
      </c>
      <c r="D748" s="193" t="n">
        <v>55</v>
      </c>
      <c r="E748" s="180">
        <f>D748*(1-$E$2)</f>
        <v>46.75</v>
      </c>
      <c r="F748" s="194">
        <f>E748*(1+$F$2)</f>
        <v>49.0875</v>
      </c>
      <c r="H748" s="46">
        <f>K748+O748+W748+AA748+AE748+AI748+AQ748+AU748+AY748+BC748</f>
        <v>0</v>
      </c>
      <c r="I748" s="59">
        <f>M748+Q748+U748+Y748+AC748+AG748+AK748+AO748+AS748+AW748+BA748+BE748</f>
        <v>0</v>
      </c>
      <c r="K748" s="108" t="n"/>
      <c r="L748" s="190">
        <f>K748*E748</f>
        <v>0</v>
      </c>
      <c r="M748" s="110" t="n"/>
      <c r="N748" s="183">
        <f>M748*F748</f>
        <v>0</v>
      </c>
      <c r="O748" s="108" t="n"/>
      <c r="P748" s="191">
        <f>O748*E748</f>
        <v>0</v>
      </c>
      <c r="Q748" s="112" t="n"/>
      <c r="R748" s="183">
        <f>Q748*F748</f>
        <v>0</v>
      </c>
      <c r="S748" s="108" t="n"/>
      <c r="T748" s="191">
        <f>S748*E748</f>
        <v>0</v>
      </c>
      <c r="U748" s="112" t="n"/>
      <c r="V748" s="183">
        <f>U748*F748</f>
        <v>0</v>
      </c>
      <c r="W748" s="108" t="n"/>
      <c r="X748" s="191">
        <f>W748*E748</f>
        <v>0</v>
      </c>
      <c r="Y748" s="112" t="n"/>
      <c r="Z748" s="183">
        <f>Y748*F748</f>
        <v>0</v>
      </c>
      <c r="AA748" s="108" t="n"/>
      <c r="AB748" s="191">
        <f>AA748*E748</f>
        <v>0</v>
      </c>
      <c r="AC748" s="112" t="n"/>
      <c r="AD748" s="183">
        <f>AC748*F748</f>
        <v>0</v>
      </c>
      <c r="AE748" s="108" t="n"/>
      <c r="AF748" s="191">
        <f>AE748*E748</f>
        <v>0</v>
      </c>
      <c r="AG748" s="112" t="n"/>
      <c r="AH748" s="183">
        <f>AG748*F748</f>
        <v>0</v>
      </c>
      <c r="AI748" s="108" t="n"/>
      <c r="AJ748" s="191">
        <f>AI748*E748</f>
        <v>0</v>
      </c>
      <c r="AK748" s="112" t="n"/>
      <c r="AL748" s="183">
        <f>AK748*F748</f>
        <v>0</v>
      </c>
      <c r="AM748" s="113" t="n"/>
      <c r="AN748" s="192">
        <f>AM748*E748</f>
        <v>0</v>
      </c>
      <c r="AO748" s="115" t="n"/>
      <c r="AP748" s="183">
        <f>AO748*F748</f>
        <v>0</v>
      </c>
      <c r="AQ748" s="113" t="n"/>
      <c r="AR748" s="192">
        <f>AQ748*E748</f>
        <v>0</v>
      </c>
      <c r="AS748" s="115" t="n"/>
      <c r="AT748" s="183">
        <f>AS748*F748</f>
        <v>0</v>
      </c>
      <c r="AU748" s="113" t="n"/>
      <c r="AV748" s="192">
        <f>AU748*E748</f>
        <v>0</v>
      </c>
      <c r="AW748" s="115" t="n"/>
      <c r="AX748" s="183">
        <f>AW748*F748</f>
        <v>0</v>
      </c>
      <c r="AY748" s="113" t="n"/>
      <c r="AZ748" s="192">
        <f>AY748*E748</f>
        <v>0</v>
      </c>
      <c r="BA748" s="115" t="n"/>
      <c r="BB748" s="183">
        <f>BA748*F748</f>
        <v>0</v>
      </c>
      <c r="BC748" s="113" t="n"/>
      <c r="BD748" s="192">
        <f>BC748*E748</f>
        <v>0</v>
      </c>
      <c r="BE748" s="115" t="n"/>
      <c r="BF748" s="183">
        <f>BE748*F748</f>
        <v>0</v>
      </c>
    </row>
    <row r="749" ht="56.4" customHeight="1">
      <c r="A749" s="19" t="inlineStr">
        <is>
          <t>08.040.0230</t>
        </is>
      </c>
      <c r="B749" s="15" t="inlineStr">
        <is>
          <t>נקודת הארקה במוליך 35 ממ"ר לאלמנט מתכתי או לצנרת מים (עבור המוליך משולם בנפרד), לרבות בורג מחובר או מרותך לציוד, דיסקיות, נעל כבל, שילוט וכל יתר הנדרש לחיבור הנקודה</t>
        </is>
      </c>
      <c r="C749" s="14" t="inlineStr">
        <is>
          <t>נק'</t>
        </is>
      </c>
      <c r="D749" s="193" t="n">
        <v>66</v>
      </c>
      <c r="E749" s="180">
        <f>D749*(1-$E$2)</f>
        <v>56.1</v>
      </c>
      <c r="F749" s="194">
        <f>E749*(1+$F$2)</f>
        <v>58.905</v>
      </c>
      <c r="H749" s="46">
        <f>K749+O749+W749+AA749+AE749+AI749+AQ749+AU749+AY749+BC749</f>
        <v>0</v>
      </c>
      <c r="I749" s="59">
        <f>M749+Q749+U749+Y749+AC749+AG749+AK749+AO749+AS749+AW749+BA749+BE749</f>
        <v>0</v>
      </c>
      <c r="K749" s="108" t="n"/>
      <c r="L749" s="190">
        <f>K749*E749</f>
        <v>0</v>
      </c>
      <c r="M749" s="110" t="n"/>
      <c r="N749" s="183">
        <f>M749*F749</f>
        <v>0</v>
      </c>
      <c r="O749" s="108" t="n"/>
      <c r="P749" s="191">
        <f>O749*E749</f>
        <v>0</v>
      </c>
      <c r="Q749" s="112" t="n"/>
      <c r="R749" s="183">
        <f>Q749*F749</f>
        <v>0</v>
      </c>
      <c r="S749" s="108" t="n"/>
      <c r="T749" s="191">
        <f>S749*E749</f>
        <v>0</v>
      </c>
      <c r="U749" s="112" t="n"/>
      <c r="V749" s="183">
        <f>U749*F749</f>
        <v>0</v>
      </c>
      <c r="W749" s="108" t="n"/>
      <c r="X749" s="191">
        <f>W749*E749</f>
        <v>0</v>
      </c>
      <c r="Y749" s="112" t="n"/>
      <c r="Z749" s="183">
        <f>Y749*F749</f>
        <v>0</v>
      </c>
      <c r="AA749" s="108" t="n"/>
      <c r="AB749" s="191">
        <f>AA749*E749</f>
        <v>0</v>
      </c>
      <c r="AC749" s="112" t="n"/>
      <c r="AD749" s="183">
        <f>AC749*F749</f>
        <v>0</v>
      </c>
      <c r="AE749" s="108" t="n"/>
      <c r="AF749" s="191">
        <f>AE749*E749</f>
        <v>0</v>
      </c>
      <c r="AG749" s="112" t="n"/>
      <c r="AH749" s="183">
        <f>AG749*F749</f>
        <v>0</v>
      </c>
      <c r="AI749" s="108" t="n"/>
      <c r="AJ749" s="191">
        <f>AI749*E749</f>
        <v>0</v>
      </c>
      <c r="AK749" s="112" t="n"/>
      <c r="AL749" s="183">
        <f>AK749*F749</f>
        <v>0</v>
      </c>
      <c r="AM749" s="113" t="n"/>
      <c r="AN749" s="192">
        <f>AM749*E749</f>
        <v>0</v>
      </c>
      <c r="AO749" s="115" t="n"/>
      <c r="AP749" s="183">
        <f>AO749*F749</f>
        <v>0</v>
      </c>
      <c r="AQ749" s="113" t="n"/>
      <c r="AR749" s="192">
        <f>AQ749*E749</f>
        <v>0</v>
      </c>
      <c r="AS749" s="115" t="n"/>
      <c r="AT749" s="183">
        <f>AS749*F749</f>
        <v>0</v>
      </c>
      <c r="AU749" s="113" t="n"/>
      <c r="AV749" s="192">
        <f>AU749*E749</f>
        <v>0</v>
      </c>
      <c r="AW749" s="115" t="n"/>
      <c r="AX749" s="183">
        <f>AW749*F749</f>
        <v>0</v>
      </c>
      <c r="AY749" s="113" t="n"/>
      <c r="AZ749" s="192">
        <f>AY749*E749</f>
        <v>0</v>
      </c>
      <c r="BA749" s="115" t="n"/>
      <c r="BB749" s="183">
        <f>BA749*F749</f>
        <v>0</v>
      </c>
      <c r="BC749" s="113" t="n"/>
      <c r="BD749" s="192">
        <f>BC749*E749</f>
        <v>0</v>
      </c>
      <c r="BE749" s="115" t="n"/>
      <c r="BF749" s="183">
        <f>BE749*F749</f>
        <v>0</v>
      </c>
    </row>
    <row r="750" ht="56.4" customHeight="1">
      <c r="A750" s="19" t="inlineStr">
        <is>
          <t>08.040.0240</t>
        </is>
      </c>
      <c r="B750" s="15" t="inlineStr">
        <is>
          <t>נקודת הארקה במוליך 50 ממ"ר לאלמנט מתכתי או לצנרת מים (עבור המוליך משולם בנפרד), לרבות בורג מחובר או מרותך לציוד, דיסקיות, נעל כבל, שילוט וכל יתר הנדרש לחיבור הנקודה</t>
        </is>
      </c>
      <c r="C750" s="14" t="inlineStr">
        <is>
          <t>נק'</t>
        </is>
      </c>
      <c r="D750" s="193" t="n">
        <v>74</v>
      </c>
      <c r="E750" s="180">
        <f>D750*(1-$E$2)</f>
        <v>62.9</v>
      </c>
      <c r="F750" s="194">
        <f>E750*(1+$F$2)</f>
        <v>66.045</v>
      </c>
      <c r="H750" s="46">
        <f>K750+O750+W750+AA750+AE750+AI750+AQ750+AU750+AY750+BC750</f>
        <v>0</v>
      </c>
      <c r="I750" s="59">
        <f>M750+Q750+U750+Y750+AC750+AG750+AK750+AO750+AS750+AW750+BA750+BE750</f>
        <v>0</v>
      </c>
      <c r="K750" s="108" t="n"/>
      <c r="L750" s="190">
        <f>K750*E750</f>
        <v>0</v>
      </c>
      <c r="M750" s="110" t="n"/>
      <c r="N750" s="183">
        <f>M750*F750</f>
        <v>0</v>
      </c>
      <c r="O750" s="108" t="n"/>
      <c r="P750" s="191">
        <f>O750*E750</f>
        <v>0</v>
      </c>
      <c r="Q750" s="112" t="n"/>
      <c r="R750" s="183">
        <f>Q750*F750</f>
        <v>0</v>
      </c>
      <c r="S750" s="108" t="n"/>
      <c r="T750" s="191">
        <f>S750*E750</f>
        <v>0</v>
      </c>
      <c r="U750" s="112" t="n"/>
      <c r="V750" s="183">
        <f>U750*F750</f>
        <v>0</v>
      </c>
      <c r="W750" s="108" t="n"/>
      <c r="X750" s="191">
        <f>W750*E750</f>
        <v>0</v>
      </c>
      <c r="Y750" s="112" t="n"/>
      <c r="Z750" s="183">
        <f>Y750*F750</f>
        <v>0</v>
      </c>
      <c r="AA750" s="108" t="n"/>
      <c r="AB750" s="191">
        <f>AA750*E750</f>
        <v>0</v>
      </c>
      <c r="AC750" s="112" t="n"/>
      <c r="AD750" s="183">
        <f>AC750*F750</f>
        <v>0</v>
      </c>
      <c r="AE750" s="108" t="n"/>
      <c r="AF750" s="191">
        <f>AE750*E750</f>
        <v>0</v>
      </c>
      <c r="AG750" s="112" t="n"/>
      <c r="AH750" s="183">
        <f>AG750*F750</f>
        <v>0</v>
      </c>
      <c r="AI750" s="108" t="n"/>
      <c r="AJ750" s="191">
        <f>AI750*E750</f>
        <v>0</v>
      </c>
      <c r="AK750" s="112" t="n"/>
      <c r="AL750" s="183">
        <f>AK750*F750</f>
        <v>0</v>
      </c>
      <c r="AM750" s="113" t="n"/>
      <c r="AN750" s="192">
        <f>AM750*E750</f>
        <v>0</v>
      </c>
      <c r="AO750" s="115" t="n"/>
      <c r="AP750" s="183">
        <f>AO750*F750</f>
        <v>0</v>
      </c>
      <c r="AQ750" s="113" t="n"/>
      <c r="AR750" s="192">
        <f>AQ750*E750</f>
        <v>0</v>
      </c>
      <c r="AS750" s="115" t="n"/>
      <c r="AT750" s="183">
        <f>AS750*F750</f>
        <v>0</v>
      </c>
      <c r="AU750" s="113" t="n"/>
      <c r="AV750" s="192">
        <f>AU750*E750</f>
        <v>0</v>
      </c>
      <c r="AW750" s="115" t="n"/>
      <c r="AX750" s="183">
        <f>AW750*F750</f>
        <v>0</v>
      </c>
      <c r="AY750" s="113" t="n"/>
      <c r="AZ750" s="192">
        <f>AY750*E750</f>
        <v>0</v>
      </c>
      <c r="BA750" s="115" t="n"/>
      <c r="BB750" s="183">
        <f>BA750*F750</f>
        <v>0</v>
      </c>
      <c r="BC750" s="113" t="n"/>
      <c r="BD750" s="192">
        <f>BC750*E750</f>
        <v>0</v>
      </c>
      <c r="BE750" s="115" t="n"/>
      <c r="BF750" s="183">
        <f>BE750*F750</f>
        <v>0</v>
      </c>
    </row>
    <row r="751" ht="56.4" customHeight="1">
      <c r="A751" s="19" t="inlineStr">
        <is>
          <t>08.040.0250</t>
        </is>
      </c>
      <c r="B751" s="15" t="inlineStr">
        <is>
          <t>נקודת הארקה במוליך 70 ממ"ר לאלמנט מתכתי או לצנרת מים (עבור המוליך משולם בנפרד), לרבות בורג מחובר או מרותך לציוד, דיסקיות, נעל כבל, שילוט וכל יתר הנדרש לחיבור הנקודה</t>
        </is>
      </c>
      <c r="C751" s="14" t="inlineStr">
        <is>
          <t>נק'</t>
        </is>
      </c>
      <c r="D751" s="193" t="n">
        <v>86</v>
      </c>
      <c r="E751" s="180">
        <f>D751*(1-$E$2)</f>
        <v>73.1</v>
      </c>
      <c r="F751" s="194">
        <f>E751*(1+$F$2)</f>
        <v>76.755</v>
      </c>
      <c r="H751" s="46">
        <f>K751+O751+W751+AA751+AE751+AI751+AQ751+AU751+AY751+BC751</f>
        <v>0</v>
      </c>
      <c r="I751" s="59">
        <f>M751+Q751+U751+Y751+AC751+AG751+AK751+AO751+AS751+AW751+BA751+BE751</f>
        <v>0</v>
      </c>
      <c r="K751" s="108" t="n"/>
      <c r="L751" s="190">
        <f>K751*E751</f>
        <v>0</v>
      </c>
      <c r="M751" s="110" t="n"/>
      <c r="N751" s="183">
        <f>M751*F751</f>
        <v>0</v>
      </c>
      <c r="O751" s="108" t="n"/>
      <c r="P751" s="191">
        <f>O751*E751</f>
        <v>0</v>
      </c>
      <c r="Q751" s="112" t="n"/>
      <c r="R751" s="183">
        <f>Q751*F751</f>
        <v>0</v>
      </c>
      <c r="S751" s="108" t="n"/>
      <c r="T751" s="191">
        <f>S751*E751</f>
        <v>0</v>
      </c>
      <c r="U751" s="112" t="n"/>
      <c r="V751" s="183">
        <f>U751*F751</f>
        <v>0</v>
      </c>
      <c r="W751" s="108" t="n"/>
      <c r="X751" s="191">
        <f>W751*E751</f>
        <v>0</v>
      </c>
      <c r="Y751" s="112" t="n"/>
      <c r="Z751" s="183">
        <f>Y751*F751</f>
        <v>0</v>
      </c>
      <c r="AA751" s="108" t="n"/>
      <c r="AB751" s="191">
        <f>AA751*E751</f>
        <v>0</v>
      </c>
      <c r="AC751" s="112" t="n"/>
      <c r="AD751" s="183">
        <f>AC751*F751</f>
        <v>0</v>
      </c>
      <c r="AE751" s="108" t="n"/>
      <c r="AF751" s="191">
        <f>AE751*E751</f>
        <v>0</v>
      </c>
      <c r="AG751" s="112" t="n"/>
      <c r="AH751" s="183">
        <f>AG751*F751</f>
        <v>0</v>
      </c>
      <c r="AI751" s="108" t="n"/>
      <c r="AJ751" s="191">
        <f>AI751*E751</f>
        <v>0</v>
      </c>
      <c r="AK751" s="112" t="n"/>
      <c r="AL751" s="183">
        <f>AK751*F751</f>
        <v>0</v>
      </c>
      <c r="AM751" s="113" t="n"/>
      <c r="AN751" s="192">
        <f>AM751*E751</f>
        <v>0</v>
      </c>
      <c r="AO751" s="115" t="n"/>
      <c r="AP751" s="183">
        <f>AO751*F751</f>
        <v>0</v>
      </c>
      <c r="AQ751" s="113" t="n"/>
      <c r="AR751" s="192">
        <f>AQ751*E751</f>
        <v>0</v>
      </c>
      <c r="AS751" s="115" t="n"/>
      <c r="AT751" s="183">
        <f>AS751*F751</f>
        <v>0</v>
      </c>
      <c r="AU751" s="113" t="n"/>
      <c r="AV751" s="192">
        <f>AU751*E751</f>
        <v>0</v>
      </c>
      <c r="AW751" s="115" t="n"/>
      <c r="AX751" s="183">
        <f>AW751*F751</f>
        <v>0</v>
      </c>
      <c r="AY751" s="113" t="n"/>
      <c r="AZ751" s="192">
        <f>AY751*E751</f>
        <v>0</v>
      </c>
      <c r="BA751" s="115" t="n"/>
      <c r="BB751" s="183">
        <f>BA751*F751</f>
        <v>0</v>
      </c>
      <c r="BC751" s="113" t="n"/>
      <c r="BD751" s="192">
        <f>BC751*E751</f>
        <v>0</v>
      </c>
      <c r="BE751" s="115" t="n"/>
      <c r="BF751" s="183">
        <f>BE751*F751</f>
        <v>0</v>
      </c>
    </row>
    <row r="752" ht="56.4" customHeight="1">
      <c r="A752" s="19" t="inlineStr">
        <is>
          <t>08.040.0260</t>
        </is>
      </c>
      <c r="B752" s="15" t="inlineStr">
        <is>
          <t>נקודת הארקה במוליך 95 ממ"ר לאלמנט מתכתי או לצנרת מים (עבור המוליך משולם בנפרד), לרבות בורג מחובר או מרותך לציוד, דיסקיות, נעל כבל, שילוט וכל יתר הנדרש לחיבור הנקודה</t>
        </is>
      </c>
      <c r="C752" s="14" t="inlineStr">
        <is>
          <t>נק'</t>
        </is>
      </c>
      <c r="D752" s="193" t="n">
        <v>96</v>
      </c>
      <c r="E752" s="180">
        <f>D752*(1-$E$2)</f>
        <v>81.6</v>
      </c>
      <c r="F752" s="194">
        <f>E752*(1+$F$2)</f>
        <v>85.67999999999999</v>
      </c>
      <c r="H752" s="46">
        <f>K752+O752+W752+AA752+AE752+AI752+AQ752+AU752+AY752+BC752</f>
        <v>0</v>
      </c>
      <c r="I752" s="59">
        <f>M752+Q752+U752+Y752+AC752+AG752+AK752+AO752+AS752+AW752+BA752+BE752</f>
        <v>0</v>
      </c>
      <c r="K752" s="108" t="n"/>
      <c r="L752" s="190">
        <f>K752*E752</f>
        <v>0</v>
      </c>
      <c r="M752" s="110" t="n"/>
      <c r="N752" s="183">
        <f>M752*F752</f>
        <v>0</v>
      </c>
      <c r="O752" s="108" t="n"/>
      <c r="P752" s="191">
        <f>O752*E752</f>
        <v>0</v>
      </c>
      <c r="Q752" s="112" t="n"/>
      <c r="R752" s="183">
        <f>Q752*F752</f>
        <v>0</v>
      </c>
      <c r="S752" s="108" t="n"/>
      <c r="T752" s="191">
        <f>S752*E752</f>
        <v>0</v>
      </c>
      <c r="U752" s="112" t="n"/>
      <c r="V752" s="183">
        <f>U752*F752</f>
        <v>0</v>
      </c>
      <c r="W752" s="108" t="n"/>
      <c r="X752" s="191">
        <f>W752*E752</f>
        <v>0</v>
      </c>
      <c r="Y752" s="112" t="n"/>
      <c r="Z752" s="183">
        <f>Y752*F752</f>
        <v>0</v>
      </c>
      <c r="AA752" s="108" t="n"/>
      <c r="AB752" s="191">
        <f>AA752*E752</f>
        <v>0</v>
      </c>
      <c r="AC752" s="112" t="n"/>
      <c r="AD752" s="183">
        <f>AC752*F752</f>
        <v>0</v>
      </c>
      <c r="AE752" s="108" t="n"/>
      <c r="AF752" s="191">
        <f>AE752*E752</f>
        <v>0</v>
      </c>
      <c r="AG752" s="112" t="n"/>
      <c r="AH752" s="183">
        <f>AG752*F752</f>
        <v>0</v>
      </c>
      <c r="AI752" s="108" t="n"/>
      <c r="AJ752" s="191">
        <f>AI752*E752</f>
        <v>0</v>
      </c>
      <c r="AK752" s="112" t="n"/>
      <c r="AL752" s="183">
        <f>AK752*F752</f>
        <v>0</v>
      </c>
      <c r="AM752" s="113" t="n"/>
      <c r="AN752" s="192">
        <f>AM752*E752</f>
        <v>0</v>
      </c>
      <c r="AO752" s="115" t="n"/>
      <c r="AP752" s="183">
        <f>AO752*F752</f>
        <v>0</v>
      </c>
      <c r="AQ752" s="113" t="n"/>
      <c r="AR752" s="192">
        <f>AQ752*E752</f>
        <v>0</v>
      </c>
      <c r="AS752" s="115" t="n"/>
      <c r="AT752" s="183">
        <f>AS752*F752</f>
        <v>0</v>
      </c>
      <c r="AU752" s="113" t="n"/>
      <c r="AV752" s="192">
        <f>AU752*E752</f>
        <v>0</v>
      </c>
      <c r="AW752" s="115" t="n"/>
      <c r="AX752" s="183">
        <f>AW752*F752</f>
        <v>0</v>
      </c>
      <c r="AY752" s="113" t="n"/>
      <c r="AZ752" s="192">
        <f>AY752*E752</f>
        <v>0</v>
      </c>
      <c r="BA752" s="115" t="n"/>
      <c r="BB752" s="183">
        <f>BA752*F752</f>
        <v>0</v>
      </c>
      <c r="BC752" s="113" t="n"/>
      <c r="BD752" s="192">
        <f>BC752*E752</f>
        <v>0</v>
      </c>
      <c r="BE752" s="115" t="n"/>
      <c r="BF752" s="183">
        <f>BE752*F752</f>
        <v>0</v>
      </c>
    </row>
    <row r="753" ht="56.4" customHeight="1">
      <c r="A753" s="19" t="inlineStr">
        <is>
          <t>08.040.0270</t>
        </is>
      </c>
      <c r="B753" s="15" t="inlineStr">
        <is>
          <t>נקודת הארקה במוליך 120 ממ"ר לאלמנט מתכתי או לצנרת מים (עבור המוליך משולם בנפרד), לרבות בורג מחובר או מרותך לציוד, דיסקיות, נעל כבל, שילוט וכל יתר הנדרש לחיבור הנקודה</t>
        </is>
      </c>
      <c r="C753" s="14" t="inlineStr">
        <is>
          <t>נק'</t>
        </is>
      </c>
      <c r="D753" s="193" t="n">
        <v>110</v>
      </c>
      <c r="E753" s="180">
        <f>D753*(1-$E$2)</f>
        <v>93.5</v>
      </c>
      <c r="F753" s="194">
        <f>E753*(1+$F$2)</f>
        <v>98.175</v>
      </c>
      <c r="H753" s="46">
        <f>K753+O753+W753+AA753+AE753+AI753+AQ753+AU753+AY753+BC753</f>
        <v>0</v>
      </c>
      <c r="I753" s="59">
        <f>M753+Q753+U753+Y753+AC753+AG753+AK753+AO753+AS753+AW753+BA753+BE753</f>
        <v>0</v>
      </c>
      <c r="K753" s="108" t="n"/>
      <c r="L753" s="190">
        <f>K753*E753</f>
        <v>0</v>
      </c>
      <c r="M753" s="110" t="n"/>
      <c r="N753" s="183">
        <f>M753*F753</f>
        <v>0</v>
      </c>
      <c r="O753" s="108" t="n"/>
      <c r="P753" s="191">
        <f>O753*E753</f>
        <v>0</v>
      </c>
      <c r="Q753" s="112" t="n"/>
      <c r="R753" s="183">
        <f>Q753*F753</f>
        <v>0</v>
      </c>
      <c r="S753" s="108" t="n"/>
      <c r="T753" s="191">
        <f>S753*E753</f>
        <v>0</v>
      </c>
      <c r="U753" s="112" t="n"/>
      <c r="V753" s="183">
        <f>U753*F753</f>
        <v>0</v>
      </c>
      <c r="W753" s="108" t="n"/>
      <c r="X753" s="191">
        <f>W753*E753</f>
        <v>0</v>
      </c>
      <c r="Y753" s="112" t="n"/>
      <c r="Z753" s="183">
        <f>Y753*F753</f>
        <v>0</v>
      </c>
      <c r="AA753" s="108" t="n"/>
      <c r="AB753" s="191">
        <f>AA753*E753</f>
        <v>0</v>
      </c>
      <c r="AC753" s="112" t="n"/>
      <c r="AD753" s="183">
        <f>AC753*F753</f>
        <v>0</v>
      </c>
      <c r="AE753" s="108" t="n"/>
      <c r="AF753" s="191">
        <f>AE753*E753</f>
        <v>0</v>
      </c>
      <c r="AG753" s="112" t="n"/>
      <c r="AH753" s="183">
        <f>AG753*F753</f>
        <v>0</v>
      </c>
      <c r="AI753" s="108" t="n"/>
      <c r="AJ753" s="191">
        <f>AI753*E753</f>
        <v>0</v>
      </c>
      <c r="AK753" s="112" t="n"/>
      <c r="AL753" s="183">
        <f>AK753*F753</f>
        <v>0</v>
      </c>
      <c r="AM753" s="113" t="n"/>
      <c r="AN753" s="192">
        <f>AM753*E753</f>
        <v>0</v>
      </c>
      <c r="AO753" s="115" t="n"/>
      <c r="AP753" s="183">
        <f>AO753*F753</f>
        <v>0</v>
      </c>
      <c r="AQ753" s="113" t="n"/>
      <c r="AR753" s="192">
        <f>AQ753*E753</f>
        <v>0</v>
      </c>
      <c r="AS753" s="115" t="n"/>
      <c r="AT753" s="183">
        <f>AS753*F753</f>
        <v>0</v>
      </c>
      <c r="AU753" s="113" t="n"/>
      <c r="AV753" s="192">
        <f>AU753*E753</f>
        <v>0</v>
      </c>
      <c r="AW753" s="115" t="n"/>
      <c r="AX753" s="183">
        <f>AW753*F753</f>
        <v>0</v>
      </c>
      <c r="AY753" s="113" t="n"/>
      <c r="AZ753" s="192">
        <f>AY753*E753</f>
        <v>0</v>
      </c>
      <c r="BA753" s="115" t="n"/>
      <c r="BB753" s="183">
        <f>BA753*F753</f>
        <v>0</v>
      </c>
      <c r="BC753" s="113" t="n"/>
      <c r="BD753" s="192">
        <f>BC753*E753</f>
        <v>0</v>
      </c>
      <c r="BE753" s="115" t="n"/>
      <c r="BF753" s="183">
        <f>BE753*F753</f>
        <v>0</v>
      </c>
    </row>
    <row r="754" ht="18" customHeight="1">
      <c r="A754" s="19" t="inlineStr">
        <is>
          <t>08.040.0300</t>
        </is>
      </c>
      <c r="B754" s="15" t="inlineStr">
        <is>
          <t>מהדק הארקה כבד לצנרת מים בקוטר עד "1</t>
        </is>
      </c>
      <c r="C754" s="14" t="inlineStr">
        <is>
          <t>יח'</t>
        </is>
      </c>
      <c r="D754" s="193" t="n">
        <v>37.4</v>
      </c>
      <c r="E754" s="180">
        <f>D754*(1-$E$2)</f>
        <v>31.79</v>
      </c>
      <c r="F754" s="194">
        <f>E754*(1+$F$2)</f>
        <v>33.3795</v>
      </c>
      <c r="H754" s="46">
        <f>K754+O754+W754+AA754+AE754+AI754+AQ754+AU754+AY754+BC754</f>
        <v>0</v>
      </c>
      <c r="I754" s="59">
        <f>M754+Q754+U754+Y754+AC754+AG754+AK754+AO754+AS754+AW754+BA754+BE754</f>
        <v>0</v>
      </c>
      <c r="K754" s="108" t="n"/>
      <c r="L754" s="190">
        <f>K754*E754</f>
        <v>0</v>
      </c>
      <c r="M754" s="110" t="n"/>
      <c r="N754" s="183">
        <f>M754*F754</f>
        <v>0</v>
      </c>
      <c r="O754" s="108" t="n"/>
      <c r="P754" s="191">
        <f>O754*E754</f>
        <v>0</v>
      </c>
      <c r="Q754" s="112" t="n"/>
      <c r="R754" s="183">
        <f>Q754*F754</f>
        <v>0</v>
      </c>
      <c r="S754" s="108" t="n"/>
      <c r="T754" s="191">
        <f>S754*E754</f>
        <v>0</v>
      </c>
      <c r="U754" s="112" t="n"/>
      <c r="V754" s="183">
        <f>U754*F754</f>
        <v>0</v>
      </c>
      <c r="W754" s="108" t="n"/>
      <c r="X754" s="191">
        <f>W754*E754</f>
        <v>0</v>
      </c>
      <c r="Y754" s="112" t="n"/>
      <c r="Z754" s="183">
        <f>Y754*F754</f>
        <v>0</v>
      </c>
      <c r="AA754" s="108" t="n"/>
      <c r="AB754" s="191">
        <f>AA754*E754</f>
        <v>0</v>
      </c>
      <c r="AC754" s="112" t="n"/>
      <c r="AD754" s="183">
        <f>AC754*F754</f>
        <v>0</v>
      </c>
      <c r="AE754" s="108" t="n"/>
      <c r="AF754" s="191">
        <f>AE754*E754</f>
        <v>0</v>
      </c>
      <c r="AG754" s="112" t="n"/>
      <c r="AH754" s="183">
        <f>AG754*F754</f>
        <v>0</v>
      </c>
      <c r="AI754" s="108" t="n"/>
      <c r="AJ754" s="191">
        <f>AI754*E754</f>
        <v>0</v>
      </c>
      <c r="AK754" s="112" t="n"/>
      <c r="AL754" s="183">
        <f>AK754*F754</f>
        <v>0</v>
      </c>
      <c r="AM754" s="113" t="n"/>
      <c r="AN754" s="192">
        <f>AM754*E754</f>
        <v>0</v>
      </c>
      <c r="AO754" s="115" t="n"/>
      <c r="AP754" s="183">
        <f>AO754*F754</f>
        <v>0</v>
      </c>
      <c r="AQ754" s="113" t="n"/>
      <c r="AR754" s="192">
        <f>AQ754*E754</f>
        <v>0</v>
      </c>
      <c r="AS754" s="115" t="n"/>
      <c r="AT754" s="183">
        <f>AS754*F754</f>
        <v>0</v>
      </c>
      <c r="AU754" s="113" t="n"/>
      <c r="AV754" s="192">
        <f>AU754*E754</f>
        <v>0</v>
      </c>
      <c r="AW754" s="115" t="n"/>
      <c r="AX754" s="183">
        <f>AW754*F754</f>
        <v>0</v>
      </c>
      <c r="AY754" s="113" t="n"/>
      <c r="AZ754" s="192">
        <f>AY754*E754</f>
        <v>0</v>
      </c>
      <c r="BA754" s="115" t="n"/>
      <c r="BB754" s="183">
        <f>BA754*F754</f>
        <v>0</v>
      </c>
      <c r="BC754" s="113" t="n"/>
      <c r="BD754" s="192">
        <f>BC754*E754</f>
        <v>0</v>
      </c>
      <c r="BE754" s="115" t="n"/>
      <c r="BF754" s="183">
        <f>BE754*F754</f>
        <v>0</v>
      </c>
    </row>
    <row r="755" ht="18" customHeight="1">
      <c r="A755" s="19" t="inlineStr">
        <is>
          <t>08.040.0302</t>
        </is>
      </c>
      <c r="B755" s="15" t="inlineStr">
        <is>
          <t>מהדק הארקה כבד לצנרת מים בקוטר עד "1/4 1</t>
        </is>
      </c>
      <c r="C755" s="14" t="inlineStr">
        <is>
          <t>יח'</t>
        </is>
      </c>
      <c r="D755" s="193" t="n">
        <v>48</v>
      </c>
      <c r="E755" s="180">
        <f>D755*(1-$E$2)</f>
        <v>40.8</v>
      </c>
      <c r="F755" s="194">
        <f>E755*(1+$F$2)</f>
        <v>42.839999999999996</v>
      </c>
      <c r="H755" s="46">
        <f>K755+O755+W755+AA755+AE755+AI755+AQ755+AU755+AY755+BC755</f>
        <v>0</v>
      </c>
      <c r="I755" s="59">
        <f>M755+Q755+U755+Y755+AC755+AG755+AK755+AO755+AS755+AW755+BA755+BE755</f>
        <v>0</v>
      </c>
      <c r="K755" s="108" t="n"/>
      <c r="L755" s="190">
        <f>K755*E755</f>
        <v>0</v>
      </c>
      <c r="M755" s="110" t="n"/>
      <c r="N755" s="183">
        <f>M755*F755</f>
        <v>0</v>
      </c>
      <c r="O755" s="108" t="n"/>
      <c r="P755" s="191">
        <f>O755*E755</f>
        <v>0</v>
      </c>
      <c r="Q755" s="112" t="n"/>
      <c r="R755" s="183">
        <f>Q755*F755</f>
        <v>0</v>
      </c>
      <c r="S755" s="108" t="n"/>
      <c r="T755" s="191">
        <f>S755*E755</f>
        <v>0</v>
      </c>
      <c r="U755" s="112" t="n"/>
      <c r="V755" s="183">
        <f>U755*F755</f>
        <v>0</v>
      </c>
      <c r="W755" s="108" t="n"/>
      <c r="X755" s="191">
        <f>W755*E755</f>
        <v>0</v>
      </c>
      <c r="Y755" s="112" t="n"/>
      <c r="Z755" s="183">
        <f>Y755*F755</f>
        <v>0</v>
      </c>
      <c r="AA755" s="108" t="n"/>
      <c r="AB755" s="191">
        <f>AA755*E755</f>
        <v>0</v>
      </c>
      <c r="AC755" s="112" t="n"/>
      <c r="AD755" s="183">
        <f>AC755*F755</f>
        <v>0</v>
      </c>
      <c r="AE755" s="108" t="n"/>
      <c r="AF755" s="191">
        <f>AE755*E755</f>
        <v>0</v>
      </c>
      <c r="AG755" s="112" t="n"/>
      <c r="AH755" s="183">
        <f>AG755*F755</f>
        <v>0</v>
      </c>
      <c r="AI755" s="108" t="n"/>
      <c r="AJ755" s="191">
        <f>AI755*E755</f>
        <v>0</v>
      </c>
      <c r="AK755" s="112" t="n"/>
      <c r="AL755" s="183">
        <f>AK755*F755</f>
        <v>0</v>
      </c>
      <c r="AM755" s="113" t="n"/>
      <c r="AN755" s="192">
        <f>AM755*E755</f>
        <v>0</v>
      </c>
      <c r="AO755" s="115" t="n"/>
      <c r="AP755" s="183">
        <f>AO755*F755</f>
        <v>0</v>
      </c>
      <c r="AQ755" s="113" t="n"/>
      <c r="AR755" s="192">
        <f>AQ755*E755</f>
        <v>0</v>
      </c>
      <c r="AS755" s="115" t="n"/>
      <c r="AT755" s="183">
        <f>AS755*F755</f>
        <v>0</v>
      </c>
      <c r="AU755" s="113" t="n"/>
      <c r="AV755" s="192">
        <f>AU755*E755</f>
        <v>0</v>
      </c>
      <c r="AW755" s="115" t="n"/>
      <c r="AX755" s="183">
        <f>AW755*F755</f>
        <v>0</v>
      </c>
      <c r="AY755" s="113" t="n"/>
      <c r="AZ755" s="192">
        <f>AY755*E755</f>
        <v>0</v>
      </c>
      <c r="BA755" s="115" t="n"/>
      <c r="BB755" s="183">
        <f>BA755*F755</f>
        <v>0</v>
      </c>
      <c r="BC755" s="113" t="n"/>
      <c r="BD755" s="192">
        <f>BC755*E755</f>
        <v>0</v>
      </c>
      <c r="BE755" s="115" t="n"/>
      <c r="BF755" s="183">
        <f>BE755*F755</f>
        <v>0</v>
      </c>
    </row>
    <row r="756" ht="18" customHeight="1">
      <c r="A756" s="19" t="inlineStr">
        <is>
          <t>08.040.0304</t>
        </is>
      </c>
      <c r="B756" s="15" t="inlineStr">
        <is>
          <t>מהדק הארקה כבד לצנרת מים בקוטר עד "1/2 1</t>
        </is>
      </c>
      <c r="C756" s="14" t="inlineStr">
        <is>
          <t>יח'</t>
        </is>
      </c>
      <c r="D756" s="193" t="n">
        <v>50</v>
      </c>
      <c r="E756" s="180">
        <f>D756*(1-$E$2)</f>
        <v>42.5</v>
      </c>
      <c r="F756" s="194">
        <f>E756*(1+$F$2)</f>
        <v>44.625</v>
      </c>
      <c r="H756" s="46">
        <f>K756+O756+W756+AA756+AE756+AI756+AQ756+AU756+AY756+BC756</f>
        <v>0</v>
      </c>
      <c r="I756" s="59">
        <f>M756+Q756+U756+Y756+AC756+AG756+AK756+AO756+AS756+AW756+BA756+BE756</f>
        <v>0</v>
      </c>
      <c r="K756" s="108" t="n"/>
      <c r="L756" s="190">
        <f>K756*E756</f>
        <v>0</v>
      </c>
      <c r="M756" s="110" t="n"/>
      <c r="N756" s="183">
        <f>M756*F756</f>
        <v>0</v>
      </c>
      <c r="O756" s="108" t="n"/>
      <c r="P756" s="191">
        <f>O756*E756</f>
        <v>0</v>
      </c>
      <c r="Q756" s="112" t="n"/>
      <c r="R756" s="183">
        <f>Q756*F756</f>
        <v>0</v>
      </c>
      <c r="S756" s="108" t="n"/>
      <c r="T756" s="191">
        <f>S756*E756</f>
        <v>0</v>
      </c>
      <c r="U756" s="112" t="n"/>
      <c r="V756" s="183">
        <f>U756*F756</f>
        <v>0</v>
      </c>
      <c r="W756" s="108" t="n"/>
      <c r="X756" s="191">
        <f>W756*E756</f>
        <v>0</v>
      </c>
      <c r="Y756" s="112" t="n"/>
      <c r="Z756" s="183">
        <f>Y756*F756</f>
        <v>0</v>
      </c>
      <c r="AA756" s="108" t="n"/>
      <c r="AB756" s="191">
        <f>AA756*E756</f>
        <v>0</v>
      </c>
      <c r="AC756" s="112" t="n"/>
      <c r="AD756" s="183">
        <f>AC756*F756</f>
        <v>0</v>
      </c>
      <c r="AE756" s="108" t="n"/>
      <c r="AF756" s="191">
        <f>AE756*E756</f>
        <v>0</v>
      </c>
      <c r="AG756" s="112" t="n"/>
      <c r="AH756" s="183">
        <f>AG756*F756</f>
        <v>0</v>
      </c>
      <c r="AI756" s="108" t="n"/>
      <c r="AJ756" s="191">
        <f>AI756*E756</f>
        <v>0</v>
      </c>
      <c r="AK756" s="112" t="n"/>
      <c r="AL756" s="183">
        <f>AK756*F756</f>
        <v>0</v>
      </c>
      <c r="AM756" s="113" t="n"/>
      <c r="AN756" s="192">
        <f>AM756*E756</f>
        <v>0</v>
      </c>
      <c r="AO756" s="115" t="n"/>
      <c r="AP756" s="183">
        <f>AO756*F756</f>
        <v>0</v>
      </c>
      <c r="AQ756" s="113" t="n"/>
      <c r="AR756" s="192">
        <f>AQ756*E756</f>
        <v>0</v>
      </c>
      <c r="AS756" s="115" t="n"/>
      <c r="AT756" s="183">
        <f>AS756*F756</f>
        <v>0</v>
      </c>
      <c r="AU756" s="113" t="n"/>
      <c r="AV756" s="192">
        <f>AU756*E756</f>
        <v>0</v>
      </c>
      <c r="AW756" s="115" t="n"/>
      <c r="AX756" s="183">
        <f>AW756*F756</f>
        <v>0</v>
      </c>
      <c r="AY756" s="113" t="n"/>
      <c r="AZ756" s="192">
        <f>AY756*E756</f>
        <v>0</v>
      </c>
      <c r="BA756" s="115" t="n"/>
      <c r="BB756" s="183">
        <f>BA756*F756</f>
        <v>0</v>
      </c>
      <c r="BC756" s="113" t="n"/>
      <c r="BD756" s="192">
        <f>BC756*E756</f>
        <v>0</v>
      </c>
      <c r="BE756" s="115" t="n"/>
      <c r="BF756" s="183">
        <f>BE756*F756</f>
        <v>0</v>
      </c>
    </row>
    <row r="757" ht="18" customHeight="1">
      <c r="A757" s="19" t="inlineStr">
        <is>
          <t>08.040.0310</t>
        </is>
      </c>
      <c r="B757" s="15" t="inlineStr">
        <is>
          <t>מהדק הארקה כבד לצנרת מים בקוטר "2</t>
        </is>
      </c>
      <c r="C757" s="14" t="inlineStr">
        <is>
          <t>יח'</t>
        </is>
      </c>
      <c r="D757" s="193" t="n">
        <v>52</v>
      </c>
      <c r="E757" s="180">
        <f>D757*(1-$E$2)</f>
        <v>44.199999999999996</v>
      </c>
      <c r="F757" s="194">
        <f>E757*(1+$F$2)</f>
        <v>46.41</v>
      </c>
      <c r="H757" s="46">
        <f>K757+O757+W757+AA757+AE757+AI757+AQ757+AU757+AY757+BC757</f>
        <v>0</v>
      </c>
      <c r="I757" s="59">
        <f>M757+Q757+U757+Y757+AC757+AG757+AK757+AO757+AS757+AW757+BA757+BE757</f>
        <v>0</v>
      </c>
      <c r="K757" s="108" t="n"/>
      <c r="L757" s="190">
        <f>K757*E757</f>
        <v>0</v>
      </c>
      <c r="M757" s="110" t="n"/>
      <c r="N757" s="183">
        <f>M757*F757</f>
        <v>0</v>
      </c>
      <c r="O757" s="108" t="n"/>
      <c r="P757" s="191">
        <f>O757*E757</f>
        <v>0</v>
      </c>
      <c r="Q757" s="112" t="n"/>
      <c r="R757" s="183">
        <f>Q757*F757</f>
        <v>0</v>
      </c>
      <c r="S757" s="108" t="n"/>
      <c r="T757" s="191">
        <f>S757*E757</f>
        <v>0</v>
      </c>
      <c r="U757" s="112" t="n"/>
      <c r="V757" s="183">
        <f>U757*F757</f>
        <v>0</v>
      </c>
      <c r="W757" s="108" t="n"/>
      <c r="X757" s="191">
        <f>W757*E757</f>
        <v>0</v>
      </c>
      <c r="Y757" s="112" t="n"/>
      <c r="Z757" s="183">
        <f>Y757*F757</f>
        <v>0</v>
      </c>
      <c r="AA757" s="108" t="n"/>
      <c r="AB757" s="191">
        <f>AA757*E757</f>
        <v>0</v>
      </c>
      <c r="AC757" s="112" t="n"/>
      <c r="AD757" s="183">
        <f>AC757*F757</f>
        <v>0</v>
      </c>
      <c r="AE757" s="108" t="n"/>
      <c r="AF757" s="191">
        <f>AE757*E757</f>
        <v>0</v>
      </c>
      <c r="AG757" s="112" t="n"/>
      <c r="AH757" s="183">
        <f>AG757*F757</f>
        <v>0</v>
      </c>
      <c r="AI757" s="108" t="n"/>
      <c r="AJ757" s="191">
        <f>AI757*E757</f>
        <v>0</v>
      </c>
      <c r="AK757" s="112" t="n"/>
      <c r="AL757" s="183">
        <f>AK757*F757</f>
        <v>0</v>
      </c>
      <c r="AM757" s="113" t="n"/>
      <c r="AN757" s="192">
        <f>AM757*E757</f>
        <v>0</v>
      </c>
      <c r="AO757" s="115" t="n"/>
      <c r="AP757" s="183">
        <f>AO757*F757</f>
        <v>0</v>
      </c>
      <c r="AQ757" s="113" t="n"/>
      <c r="AR757" s="192">
        <f>AQ757*E757</f>
        <v>0</v>
      </c>
      <c r="AS757" s="115" t="n"/>
      <c r="AT757" s="183">
        <f>AS757*F757</f>
        <v>0</v>
      </c>
      <c r="AU757" s="113" t="n"/>
      <c r="AV757" s="192">
        <f>AU757*E757</f>
        <v>0</v>
      </c>
      <c r="AW757" s="115" t="n"/>
      <c r="AX757" s="183">
        <f>AW757*F757</f>
        <v>0</v>
      </c>
      <c r="AY757" s="113" t="n"/>
      <c r="AZ757" s="192">
        <f>AY757*E757</f>
        <v>0</v>
      </c>
      <c r="BA757" s="115" t="n"/>
      <c r="BB757" s="183">
        <f>BA757*F757</f>
        <v>0</v>
      </c>
      <c r="BC757" s="113" t="n"/>
      <c r="BD757" s="192">
        <f>BC757*E757</f>
        <v>0</v>
      </c>
      <c r="BE757" s="115" t="n"/>
      <c r="BF757" s="183">
        <f>BE757*F757</f>
        <v>0</v>
      </c>
    </row>
    <row r="758" ht="18" customHeight="1">
      <c r="A758" s="19" t="inlineStr">
        <is>
          <t>08.040.0315</t>
        </is>
      </c>
      <c r="B758" s="15" t="inlineStr">
        <is>
          <t>מהדק הארקה כבד לצנרת מים בקוטר "1/2 2</t>
        </is>
      </c>
      <c r="C758" s="14" t="inlineStr">
        <is>
          <t>יח'</t>
        </is>
      </c>
      <c r="D758" s="193" t="n">
        <v>55</v>
      </c>
      <c r="E758" s="180">
        <f>D758*(1-$E$2)</f>
        <v>46.75</v>
      </c>
      <c r="F758" s="194">
        <f>E758*(1+$F$2)</f>
        <v>49.0875</v>
      </c>
      <c r="H758" s="46">
        <f>K758+O758+W758+AA758+AE758+AI758+AQ758+AU758+AY758+BC758</f>
        <v>0</v>
      </c>
      <c r="I758" s="59">
        <f>M758+Q758+U758+Y758+AC758+AG758+AK758+AO758+AS758+AW758+BA758+BE758</f>
        <v>0</v>
      </c>
      <c r="K758" s="108" t="n"/>
      <c r="L758" s="190">
        <f>K758*E758</f>
        <v>0</v>
      </c>
      <c r="M758" s="110" t="n"/>
      <c r="N758" s="183">
        <f>M758*F758</f>
        <v>0</v>
      </c>
      <c r="O758" s="108" t="n"/>
      <c r="P758" s="191">
        <f>O758*E758</f>
        <v>0</v>
      </c>
      <c r="Q758" s="112" t="n"/>
      <c r="R758" s="183">
        <f>Q758*F758</f>
        <v>0</v>
      </c>
      <c r="S758" s="108" t="n"/>
      <c r="T758" s="191">
        <f>S758*E758</f>
        <v>0</v>
      </c>
      <c r="U758" s="112" t="n"/>
      <c r="V758" s="183">
        <f>U758*F758</f>
        <v>0</v>
      </c>
      <c r="W758" s="108" t="n"/>
      <c r="X758" s="191">
        <f>W758*E758</f>
        <v>0</v>
      </c>
      <c r="Y758" s="112" t="n"/>
      <c r="Z758" s="183">
        <f>Y758*F758</f>
        <v>0</v>
      </c>
      <c r="AA758" s="108" t="n"/>
      <c r="AB758" s="191">
        <f>AA758*E758</f>
        <v>0</v>
      </c>
      <c r="AC758" s="112" t="n"/>
      <c r="AD758" s="183">
        <f>AC758*F758</f>
        <v>0</v>
      </c>
      <c r="AE758" s="108" t="n"/>
      <c r="AF758" s="191">
        <f>AE758*E758</f>
        <v>0</v>
      </c>
      <c r="AG758" s="112" t="n"/>
      <c r="AH758" s="183">
        <f>AG758*F758</f>
        <v>0</v>
      </c>
      <c r="AI758" s="108" t="n"/>
      <c r="AJ758" s="191">
        <f>AI758*E758</f>
        <v>0</v>
      </c>
      <c r="AK758" s="112" t="n"/>
      <c r="AL758" s="183">
        <f>AK758*F758</f>
        <v>0</v>
      </c>
      <c r="AM758" s="113" t="n"/>
      <c r="AN758" s="192">
        <f>AM758*E758</f>
        <v>0</v>
      </c>
      <c r="AO758" s="115" t="n"/>
      <c r="AP758" s="183">
        <f>AO758*F758</f>
        <v>0</v>
      </c>
      <c r="AQ758" s="113" t="n"/>
      <c r="AR758" s="192">
        <f>AQ758*E758</f>
        <v>0</v>
      </c>
      <c r="AS758" s="115" t="n"/>
      <c r="AT758" s="183">
        <f>AS758*F758</f>
        <v>0</v>
      </c>
      <c r="AU758" s="113" t="n"/>
      <c r="AV758" s="192">
        <f>AU758*E758</f>
        <v>0</v>
      </c>
      <c r="AW758" s="115" t="n"/>
      <c r="AX758" s="183">
        <f>AW758*F758</f>
        <v>0</v>
      </c>
      <c r="AY758" s="113" t="n"/>
      <c r="AZ758" s="192">
        <f>AY758*E758</f>
        <v>0</v>
      </c>
      <c r="BA758" s="115" t="n"/>
      <c r="BB758" s="183">
        <f>BA758*F758</f>
        <v>0</v>
      </c>
      <c r="BC758" s="113" t="n"/>
      <c r="BD758" s="192">
        <f>BC758*E758</f>
        <v>0</v>
      </c>
      <c r="BE758" s="115" t="n"/>
      <c r="BF758" s="183">
        <f>BE758*F758</f>
        <v>0</v>
      </c>
    </row>
    <row r="759" ht="18" customHeight="1">
      <c r="A759" s="19" t="inlineStr">
        <is>
          <t>08.040.0320</t>
        </is>
      </c>
      <c r="B759" s="15" t="inlineStr">
        <is>
          <t>מהדק הארקה כבד לצנרת מים בקוטר עד "3</t>
        </is>
      </c>
      <c r="C759" s="14" t="inlineStr">
        <is>
          <t>יח'</t>
        </is>
      </c>
      <c r="D759" s="193" t="n">
        <v>60.6</v>
      </c>
      <c r="E759" s="180">
        <f>D759*(1-$E$2)</f>
        <v>51.51</v>
      </c>
      <c r="F759" s="194">
        <f>E759*(1+$F$2)</f>
        <v>54.0855</v>
      </c>
      <c r="H759" s="46">
        <f>K759+O759+W759+AA759+AE759+AI759+AQ759+AU759+AY759+BC759</f>
        <v>0</v>
      </c>
      <c r="I759" s="59">
        <f>M759+Q759+U759+Y759+AC759+AG759+AK759+AO759+AS759+AW759+BA759+BE759</f>
        <v>0</v>
      </c>
      <c r="K759" s="108" t="n"/>
      <c r="L759" s="190">
        <f>K759*E759</f>
        <v>0</v>
      </c>
      <c r="M759" s="110" t="n"/>
      <c r="N759" s="183">
        <f>M759*F759</f>
        <v>0</v>
      </c>
      <c r="O759" s="108" t="n"/>
      <c r="P759" s="191">
        <f>O759*E759</f>
        <v>0</v>
      </c>
      <c r="Q759" s="112" t="n"/>
      <c r="R759" s="183">
        <f>Q759*F759</f>
        <v>0</v>
      </c>
      <c r="S759" s="108" t="n"/>
      <c r="T759" s="191">
        <f>S759*E759</f>
        <v>0</v>
      </c>
      <c r="U759" s="112" t="n"/>
      <c r="V759" s="183">
        <f>U759*F759</f>
        <v>0</v>
      </c>
      <c r="W759" s="108" t="n"/>
      <c r="X759" s="191">
        <f>W759*E759</f>
        <v>0</v>
      </c>
      <c r="Y759" s="112" t="n"/>
      <c r="Z759" s="183">
        <f>Y759*F759</f>
        <v>0</v>
      </c>
      <c r="AA759" s="108" t="n"/>
      <c r="AB759" s="191">
        <f>AA759*E759</f>
        <v>0</v>
      </c>
      <c r="AC759" s="112" t="n"/>
      <c r="AD759" s="183">
        <f>AC759*F759</f>
        <v>0</v>
      </c>
      <c r="AE759" s="108" t="n"/>
      <c r="AF759" s="191">
        <f>AE759*E759</f>
        <v>0</v>
      </c>
      <c r="AG759" s="112" t="n"/>
      <c r="AH759" s="183">
        <f>AG759*F759</f>
        <v>0</v>
      </c>
      <c r="AI759" s="108" t="n"/>
      <c r="AJ759" s="191">
        <f>AI759*E759</f>
        <v>0</v>
      </c>
      <c r="AK759" s="112" t="n"/>
      <c r="AL759" s="183">
        <f>AK759*F759</f>
        <v>0</v>
      </c>
      <c r="AM759" s="113" t="n"/>
      <c r="AN759" s="192">
        <f>AM759*E759</f>
        <v>0</v>
      </c>
      <c r="AO759" s="115" t="n"/>
      <c r="AP759" s="183">
        <f>AO759*F759</f>
        <v>0</v>
      </c>
      <c r="AQ759" s="113" t="n"/>
      <c r="AR759" s="192">
        <f>AQ759*E759</f>
        <v>0</v>
      </c>
      <c r="AS759" s="115" t="n"/>
      <c r="AT759" s="183">
        <f>AS759*F759</f>
        <v>0</v>
      </c>
      <c r="AU759" s="113" t="n"/>
      <c r="AV759" s="192">
        <f>AU759*E759</f>
        <v>0</v>
      </c>
      <c r="AW759" s="115" t="n"/>
      <c r="AX759" s="183">
        <f>AW759*F759</f>
        <v>0</v>
      </c>
      <c r="AY759" s="113" t="n"/>
      <c r="AZ759" s="192">
        <f>AY759*E759</f>
        <v>0</v>
      </c>
      <c r="BA759" s="115" t="n"/>
      <c r="BB759" s="183">
        <f>BA759*F759</f>
        <v>0</v>
      </c>
      <c r="BC759" s="113" t="n"/>
      <c r="BD759" s="192">
        <f>BC759*E759</f>
        <v>0</v>
      </c>
      <c r="BE759" s="115" t="n"/>
      <c r="BF759" s="183">
        <f>BE759*F759</f>
        <v>0</v>
      </c>
    </row>
    <row r="760" ht="18" customHeight="1">
      <c r="A760" s="19" t="inlineStr">
        <is>
          <t>08.040.0330</t>
        </is>
      </c>
      <c r="B760" s="15" t="inlineStr">
        <is>
          <t>מהדק הארקה כבד לצנרת מים בקוטר עד "4</t>
        </is>
      </c>
      <c r="C760" s="14" t="inlineStr">
        <is>
          <t>יח'</t>
        </is>
      </c>
      <c r="D760" s="193" t="n">
        <v>69</v>
      </c>
      <c r="E760" s="180">
        <f>D760*(1-$E$2)</f>
        <v>58.65</v>
      </c>
      <c r="F760" s="194">
        <f>E760*(1+$F$2)</f>
        <v>61.5825</v>
      </c>
      <c r="H760" s="46">
        <f>K760+O760+W760+AA760+AE760+AI760+AQ760+AU760+AY760+BC760</f>
        <v>0</v>
      </c>
      <c r="I760" s="59">
        <f>M760+Q760+U760+Y760+AC760+AG760+AK760+AO760+AS760+AW760+BA760+BE760</f>
        <v>0</v>
      </c>
      <c r="K760" s="108" t="n"/>
      <c r="L760" s="190">
        <f>K760*E760</f>
        <v>0</v>
      </c>
      <c r="M760" s="110" t="n"/>
      <c r="N760" s="183">
        <f>M760*F760</f>
        <v>0</v>
      </c>
      <c r="O760" s="108" t="n"/>
      <c r="P760" s="191">
        <f>O760*E760</f>
        <v>0</v>
      </c>
      <c r="Q760" s="112" t="n"/>
      <c r="R760" s="183">
        <f>Q760*F760</f>
        <v>0</v>
      </c>
      <c r="S760" s="108" t="n"/>
      <c r="T760" s="191">
        <f>S760*E760</f>
        <v>0</v>
      </c>
      <c r="U760" s="112" t="n"/>
      <c r="V760" s="183">
        <f>U760*F760</f>
        <v>0</v>
      </c>
      <c r="W760" s="108" t="n"/>
      <c r="X760" s="191">
        <f>W760*E760</f>
        <v>0</v>
      </c>
      <c r="Y760" s="112" t="n"/>
      <c r="Z760" s="183">
        <f>Y760*F760</f>
        <v>0</v>
      </c>
      <c r="AA760" s="108" t="n"/>
      <c r="AB760" s="191">
        <f>AA760*E760</f>
        <v>0</v>
      </c>
      <c r="AC760" s="112" t="n"/>
      <c r="AD760" s="183">
        <f>AC760*F760</f>
        <v>0</v>
      </c>
      <c r="AE760" s="108" t="n"/>
      <c r="AF760" s="191">
        <f>AE760*E760</f>
        <v>0</v>
      </c>
      <c r="AG760" s="112" t="n"/>
      <c r="AH760" s="183">
        <f>AG760*F760</f>
        <v>0</v>
      </c>
      <c r="AI760" s="108" t="n"/>
      <c r="AJ760" s="191">
        <f>AI760*E760</f>
        <v>0</v>
      </c>
      <c r="AK760" s="112" t="n"/>
      <c r="AL760" s="183">
        <f>AK760*F760</f>
        <v>0</v>
      </c>
      <c r="AM760" s="113" t="n"/>
      <c r="AN760" s="192">
        <f>AM760*E760</f>
        <v>0</v>
      </c>
      <c r="AO760" s="115" t="n"/>
      <c r="AP760" s="183">
        <f>AO760*F760</f>
        <v>0</v>
      </c>
      <c r="AQ760" s="113" t="n"/>
      <c r="AR760" s="192">
        <f>AQ760*E760</f>
        <v>0</v>
      </c>
      <c r="AS760" s="115" t="n"/>
      <c r="AT760" s="183">
        <f>AS760*F760</f>
        <v>0</v>
      </c>
      <c r="AU760" s="113" t="n"/>
      <c r="AV760" s="192">
        <f>AU760*E760</f>
        <v>0</v>
      </c>
      <c r="AW760" s="115" t="n"/>
      <c r="AX760" s="183">
        <f>AW760*F760</f>
        <v>0</v>
      </c>
      <c r="AY760" s="113" t="n"/>
      <c r="AZ760" s="192">
        <f>AY760*E760</f>
        <v>0</v>
      </c>
      <c r="BA760" s="115" t="n"/>
      <c r="BB760" s="183">
        <f>BA760*F760</f>
        <v>0</v>
      </c>
      <c r="BC760" s="113" t="n"/>
      <c r="BD760" s="192">
        <f>BC760*E760</f>
        <v>0</v>
      </c>
      <c r="BE760" s="115" t="n"/>
      <c r="BF760" s="183">
        <f>BE760*F760</f>
        <v>0</v>
      </c>
    </row>
    <row r="761" ht="18" customHeight="1">
      <c r="A761" s="19" t="inlineStr">
        <is>
          <t>08.040.0340</t>
        </is>
      </c>
      <c r="B761" s="15" t="inlineStr">
        <is>
          <t>מהדק הארקה כבד לצנרת מים בקוטר עד "6</t>
        </is>
      </c>
      <c r="C761" s="14" t="inlineStr">
        <is>
          <t>יח'</t>
        </is>
      </c>
      <c r="D761" s="193" t="n">
        <v>95</v>
      </c>
      <c r="E761" s="180">
        <f>D761*(1-$E$2)</f>
        <v>80.75</v>
      </c>
      <c r="F761" s="194">
        <f>E761*(1+$F$2)</f>
        <v>84.78750000000001</v>
      </c>
      <c r="H761" s="46">
        <f>K761+O761+W761+AA761+AE761+AI761+AQ761+AU761+AY761+BC761</f>
        <v>0</v>
      </c>
      <c r="I761" s="59">
        <f>M761+Q761+U761+Y761+AC761+AG761+AK761+AO761+AS761+AW761+BA761+BE761</f>
        <v>0</v>
      </c>
      <c r="K761" s="108" t="n"/>
      <c r="L761" s="190">
        <f>K761*E761</f>
        <v>0</v>
      </c>
      <c r="M761" s="110" t="n"/>
      <c r="N761" s="183">
        <f>M761*F761</f>
        <v>0</v>
      </c>
      <c r="O761" s="108" t="n"/>
      <c r="P761" s="191">
        <f>O761*E761</f>
        <v>0</v>
      </c>
      <c r="Q761" s="112" t="n"/>
      <c r="R761" s="183">
        <f>Q761*F761</f>
        <v>0</v>
      </c>
      <c r="S761" s="108" t="n"/>
      <c r="T761" s="191">
        <f>S761*E761</f>
        <v>0</v>
      </c>
      <c r="U761" s="112" t="n"/>
      <c r="V761" s="183">
        <f>U761*F761</f>
        <v>0</v>
      </c>
      <c r="W761" s="108" t="n"/>
      <c r="X761" s="191">
        <f>W761*E761</f>
        <v>0</v>
      </c>
      <c r="Y761" s="112" t="n"/>
      <c r="Z761" s="183">
        <f>Y761*F761</f>
        <v>0</v>
      </c>
      <c r="AA761" s="108" t="n"/>
      <c r="AB761" s="191">
        <f>AA761*E761</f>
        <v>0</v>
      </c>
      <c r="AC761" s="112" t="n"/>
      <c r="AD761" s="183">
        <f>AC761*F761</f>
        <v>0</v>
      </c>
      <c r="AE761" s="108" t="n"/>
      <c r="AF761" s="191">
        <f>AE761*E761</f>
        <v>0</v>
      </c>
      <c r="AG761" s="112" t="n"/>
      <c r="AH761" s="183">
        <f>AG761*F761</f>
        <v>0</v>
      </c>
      <c r="AI761" s="108" t="n"/>
      <c r="AJ761" s="191">
        <f>AI761*E761</f>
        <v>0</v>
      </c>
      <c r="AK761" s="112" t="n"/>
      <c r="AL761" s="183">
        <f>AK761*F761</f>
        <v>0</v>
      </c>
      <c r="AM761" s="113" t="n"/>
      <c r="AN761" s="192">
        <f>AM761*E761</f>
        <v>0</v>
      </c>
      <c r="AO761" s="115" t="n"/>
      <c r="AP761" s="183">
        <f>AO761*F761</f>
        <v>0</v>
      </c>
      <c r="AQ761" s="113" t="n"/>
      <c r="AR761" s="192">
        <f>AQ761*E761</f>
        <v>0</v>
      </c>
      <c r="AS761" s="115" t="n"/>
      <c r="AT761" s="183">
        <f>AS761*F761</f>
        <v>0</v>
      </c>
      <c r="AU761" s="113" t="n"/>
      <c r="AV761" s="192">
        <f>AU761*E761</f>
        <v>0</v>
      </c>
      <c r="AW761" s="115" t="n"/>
      <c r="AX761" s="183">
        <f>AW761*F761</f>
        <v>0</v>
      </c>
      <c r="AY761" s="113" t="n"/>
      <c r="AZ761" s="192">
        <f>AY761*E761</f>
        <v>0</v>
      </c>
      <c r="BA761" s="115" t="n"/>
      <c r="BB761" s="183">
        <f>BA761*F761</f>
        <v>0</v>
      </c>
      <c r="BC761" s="113" t="n"/>
      <c r="BD761" s="192">
        <f>BC761*E761</f>
        <v>0</v>
      </c>
      <c r="BE761" s="115" t="n"/>
      <c r="BF761" s="183">
        <f>BE761*F761</f>
        <v>0</v>
      </c>
    </row>
    <row r="762" ht="18" customHeight="1">
      <c r="A762" s="19" t="inlineStr">
        <is>
          <t>08.040.0500</t>
        </is>
      </c>
      <c r="B762" s="15" t="inlineStr">
        <is>
          <t>מהדק קנדי בגודל עד 16 ממ"ר</t>
        </is>
      </c>
      <c r="C762" s="14" t="inlineStr">
        <is>
          <t>יח'</t>
        </is>
      </c>
      <c r="D762" s="193" t="n">
        <v>27.5</v>
      </c>
      <c r="E762" s="180">
        <f>D762*(1-$E$2)</f>
        <v>23.375</v>
      </c>
      <c r="F762" s="194">
        <f>E762*(1+$F$2)</f>
        <v>24.54375</v>
      </c>
      <c r="H762" s="46">
        <f>K762+O762+W762+AA762+AE762+AI762+AQ762+AU762+AY762+BC762</f>
        <v>0</v>
      </c>
      <c r="I762" s="59">
        <f>M762+Q762+U762+Y762+AC762+AG762+AK762+AO762+AS762+AW762+BA762+BE762</f>
        <v>0</v>
      </c>
      <c r="K762" s="108" t="n"/>
      <c r="L762" s="190">
        <f>K762*E762</f>
        <v>0</v>
      </c>
      <c r="M762" s="110" t="n"/>
      <c r="N762" s="183">
        <f>M762*F762</f>
        <v>0</v>
      </c>
      <c r="O762" s="108" t="n"/>
      <c r="P762" s="191">
        <f>O762*E762</f>
        <v>0</v>
      </c>
      <c r="Q762" s="112" t="n"/>
      <c r="R762" s="183">
        <f>Q762*F762</f>
        <v>0</v>
      </c>
      <c r="S762" s="108" t="n"/>
      <c r="T762" s="191">
        <f>S762*E762</f>
        <v>0</v>
      </c>
      <c r="U762" s="112" t="n"/>
      <c r="V762" s="183">
        <f>U762*F762</f>
        <v>0</v>
      </c>
      <c r="W762" s="108" t="n"/>
      <c r="X762" s="191">
        <f>W762*E762</f>
        <v>0</v>
      </c>
      <c r="Y762" s="112" t="n"/>
      <c r="Z762" s="183">
        <f>Y762*F762</f>
        <v>0</v>
      </c>
      <c r="AA762" s="108" t="n"/>
      <c r="AB762" s="191">
        <f>AA762*E762</f>
        <v>0</v>
      </c>
      <c r="AC762" s="112" t="n"/>
      <c r="AD762" s="183">
        <f>AC762*F762</f>
        <v>0</v>
      </c>
      <c r="AE762" s="108" t="n"/>
      <c r="AF762" s="191">
        <f>AE762*E762</f>
        <v>0</v>
      </c>
      <c r="AG762" s="112" t="n"/>
      <c r="AH762" s="183">
        <f>AG762*F762</f>
        <v>0</v>
      </c>
      <c r="AI762" s="108" t="n"/>
      <c r="AJ762" s="191">
        <f>AI762*E762</f>
        <v>0</v>
      </c>
      <c r="AK762" s="112" t="n"/>
      <c r="AL762" s="183">
        <f>AK762*F762</f>
        <v>0</v>
      </c>
      <c r="AM762" s="113" t="n"/>
      <c r="AN762" s="192">
        <f>AM762*E762</f>
        <v>0</v>
      </c>
      <c r="AO762" s="115" t="n"/>
      <c r="AP762" s="183">
        <f>AO762*F762</f>
        <v>0</v>
      </c>
      <c r="AQ762" s="113" t="n"/>
      <c r="AR762" s="192">
        <f>AQ762*E762</f>
        <v>0</v>
      </c>
      <c r="AS762" s="115" t="n"/>
      <c r="AT762" s="183">
        <f>AS762*F762</f>
        <v>0</v>
      </c>
      <c r="AU762" s="113" t="n"/>
      <c r="AV762" s="192">
        <f>AU762*E762</f>
        <v>0</v>
      </c>
      <c r="AW762" s="115" t="n"/>
      <c r="AX762" s="183">
        <f>AW762*F762</f>
        <v>0</v>
      </c>
      <c r="AY762" s="113" t="n"/>
      <c r="AZ762" s="192">
        <f>AY762*E762</f>
        <v>0</v>
      </c>
      <c r="BA762" s="115" t="n"/>
      <c r="BB762" s="183">
        <f>BA762*F762</f>
        <v>0</v>
      </c>
      <c r="BC762" s="113" t="n"/>
      <c r="BD762" s="192">
        <f>BC762*E762</f>
        <v>0</v>
      </c>
      <c r="BE762" s="115" t="n"/>
      <c r="BF762" s="183">
        <f>BE762*F762</f>
        <v>0</v>
      </c>
    </row>
    <row r="763" ht="18" customHeight="1">
      <c r="A763" s="19" t="inlineStr">
        <is>
          <t>08.040.0510</t>
        </is>
      </c>
      <c r="B763" s="15" t="inlineStr">
        <is>
          <t>מהדק קנדי בגודל 25 ממ"ר</t>
        </is>
      </c>
      <c r="C763" s="14" t="inlineStr">
        <is>
          <t>יח'</t>
        </is>
      </c>
      <c r="D763" s="193" t="n">
        <v>28.6</v>
      </c>
      <c r="E763" s="180">
        <f>D763*(1-$E$2)</f>
        <v>24.310000000000002</v>
      </c>
      <c r="F763" s="194">
        <f>E763*(1+$F$2)</f>
        <v>25.525500000000005</v>
      </c>
      <c r="H763" s="46">
        <f>K763+O763+W763+AA763+AE763+AI763+AQ763+AU763+AY763+BC763</f>
        <v>0</v>
      </c>
      <c r="I763" s="59">
        <f>M763+Q763+U763+Y763+AC763+AG763+AK763+AO763+AS763+AW763+BA763+BE763</f>
        <v>0</v>
      </c>
      <c r="K763" s="108" t="n"/>
      <c r="L763" s="190">
        <f>K763*E763</f>
        <v>0</v>
      </c>
      <c r="M763" s="110" t="n"/>
      <c r="N763" s="183">
        <f>M763*F763</f>
        <v>0</v>
      </c>
      <c r="O763" s="108" t="n"/>
      <c r="P763" s="191">
        <f>O763*E763</f>
        <v>0</v>
      </c>
      <c r="Q763" s="112" t="n"/>
      <c r="R763" s="183">
        <f>Q763*F763</f>
        <v>0</v>
      </c>
      <c r="S763" s="108" t="n"/>
      <c r="T763" s="191">
        <f>S763*E763</f>
        <v>0</v>
      </c>
      <c r="U763" s="112" t="n"/>
      <c r="V763" s="183">
        <f>U763*F763</f>
        <v>0</v>
      </c>
      <c r="W763" s="108" t="n"/>
      <c r="X763" s="191">
        <f>W763*E763</f>
        <v>0</v>
      </c>
      <c r="Y763" s="112" t="n"/>
      <c r="Z763" s="183">
        <f>Y763*F763</f>
        <v>0</v>
      </c>
      <c r="AA763" s="108" t="n"/>
      <c r="AB763" s="191">
        <f>AA763*E763</f>
        <v>0</v>
      </c>
      <c r="AC763" s="112" t="n"/>
      <c r="AD763" s="183">
        <f>AC763*F763</f>
        <v>0</v>
      </c>
      <c r="AE763" s="108" t="n"/>
      <c r="AF763" s="191">
        <f>AE763*E763</f>
        <v>0</v>
      </c>
      <c r="AG763" s="112" t="n"/>
      <c r="AH763" s="183">
        <f>AG763*F763</f>
        <v>0</v>
      </c>
      <c r="AI763" s="108" t="n"/>
      <c r="AJ763" s="191">
        <f>AI763*E763</f>
        <v>0</v>
      </c>
      <c r="AK763" s="112" t="n"/>
      <c r="AL763" s="183">
        <f>AK763*F763</f>
        <v>0</v>
      </c>
      <c r="AM763" s="113" t="n"/>
      <c r="AN763" s="192">
        <f>AM763*E763</f>
        <v>0</v>
      </c>
      <c r="AO763" s="115" t="n"/>
      <c r="AP763" s="183">
        <f>AO763*F763</f>
        <v>0</v>
      </c>
      <c r="AQ763" s="113" t="n"/>
      <c r="AR763" s="192">
        <f>AQ763*E763</f>
        <v>0</v>
      </c>
      <c r="AS763" s="115" t="n"/>
      <c r="AT763" s="183">
        <f>AS763*F763</f>
        <v>0</v>
      </c>
      <c r="AU763" s="113" t="n"/>
      <c r="AV763" s="192">
        <f>AU763*E763</f>
        <v>0</v>
      </c>
      <c r="AW763" s="115" t="n"/>
      <c r="AX763" s="183">
        <f>AW763*F763</f>
        <v>0</v>
      </c>
      <c r="AY763" s="113" t="n"/>
      <c r="AZ763" s="192">
        <f>AY763*E763</f>
        <v>0</v>
      </c>
      <c r="BA763" s="115" t="n"/>
      <c r="BB763" s="183">
        <f>BA763*F763</f>
        <v>0</v>
      </c>
      <c r="BC763" s="113" t="n"/>
      <c r="BD763" s="192">
        <f>BC763*E763</f>
        <v>0</v>
      </c>
      <c r="BE763" s="115" t="n"/>
      <c r="BF763" s="183">
        <f>BE763*F763</f>
        <v>0</v>
      </c>
    </row>
    <row r="764" ht="18" customHeight="1">
      <c r="A764" s="19" t="inlineStr">
        <is>
          <t>08.040.0520</t>
        </is>
      </c>
      <c r="B764" s="15" t="inlineStr">
        <is>
          <t>מהדק קנדי בגודל 35 ממ"ר</t>
        </is>
      </c>
      <c r="C764" s="14" t="inlineStr">
        <is>
          <t>יח'</t>
        </is>
      </c>
      <c r="D764" s="193" t="n">
        <v>36.9</v>
      </c>
      <c r="E764" s="180">
        <f>D764*(1-$E$2)</f>
        <v>31.365</v>
      </c>
      <c r="F764" s="194">
        <f>E764*(1+$F$2)</f>
        <v>32.93325</v>
      </c>
      <c r="H764" s="46">
        <f>K764+O764+W764+AA764+AE764+AI764+AQ764+AU764+AY764+BC764</f>
        <v>0</v>
      </c>
      <c r="I764" s="59">
        <f>M764+Q764+U764+Y764+AC764+AG764+AK764+AO764+AS764+AW764+BA764+BE764</f>
        <v>0</v>
      </c>
      <c r="K764" s="108" t="n"/>
      <c r="L764" s="190">
        <f>K764*E764</f>
        <v>0</v>
      </c>
      <c r="M764" s="110" t="n"/>
      <c r="N764" s="183">
        <f>M764*F764</f>
        <v>0</v>
      </c>
      <c r="O764" s="108" t="n"/>
      <c r="P764" s="191">
        <f>O764*E764</f>
        <v>0</v>
      </c>
      <c r="Q764" s="112" t="n"/>
      <c r="R764" s="183">
        <f>Q764*F764</f>
        <v>0</v>
      </c>
      <c r="S764" s="108" t="n"/>
      <c r="T764" s="191">
        <f>S764*E764</f>
        <v>0</v>
      </c>
      <c r="U764" s="112" t="n"/>
      <c r="V764" s="183">
        <f>U764*F764</f>
        <v>0</v>
      </c>
      <c r="W764" s="108" t="n"/>
      <c r="X764" s="191">
        <f>W764*E764</f>
        <v>0</v>
      </c>
      <c r="Y764" s="112" t="n"/>
      <c r="Z764" s="183">
        <f>Y764*F764</f>
        <v>0</v>
      </c>
      <c r="AA764" s="108" t="n"/>
      <c r="AB764" s="191">
        <f>AA764*E764</f>
        <v>0</v>
      </c>
      <c r="AC764" s="112" t="n"/>
      <c r="AD764" s="183">
        <f>AC764*F764</f>
        <v>0</v>
      </c>
      <c r="AE764" s="108" t="n"/>
      <c r="AF764" s="191">
        <f>AE764*E764</f>
        <v>0</v>
      </c>
      <c r="AG764" s="112" t="n"/>
      <c r="AH764" s="183">
        <f>AG764*F764</f>
        <v>0</v>
      </c>
      <c r="AI764" s="108" t="n"/>
      <c r="AJ764" s="191">
        <f>AI764*E764</f>
        <v>0</v>
      </c>
      <c r="AK764" s="112" t="n"/>
      <c r="AL764" s="183">
        <f>AK764*F764</f>
        <v>0</v>
      </c>
      <c r="AM764" s="113" t="n"/>
      <c r="AN764" s="192">
        <f>AM764*E764</f>
        <v>0</v>
      </c>
      <c r="AO764" s="115" t="n"/>
      <c r="AP764" s="183">
        <f>AO764*F764</f>
        <v>0</v>
      </c>
      <c r="AQ764" s="113" t="n"/>
      <c r="AR764" s="192">
        <f>AQ764*E764</f>
        <v>0</v>
      </c>
      <c r="AS764" s="115" t="n"/>
      <c r="AT764" s="183">
        <f>AS764*F764</f>
        <v>0</v>
      </c>
      <c r="AU764" s="113" t="n"/>
      <c r="AV764" s="192">
        <f>AU764*E764</f>
        <v>0</v>
      </c>
      <c r="AW764" s="115" t="n"/>
      <c r="AX764" s="183">
        <f>AW764*F764</f>
        <v>0</v>
      </c>
      <c r="AY764" s="113" t="n"/>
      <c r="AZ764" s="192">
        <f>AY764*E764</f>
        <v>0</v>
      </c>
      <c r="BA764" s="115" t="n"/>
      <c r="BB764" s="183">
        <f>BA764*F764</f>
        <v>0</v>
      </c>
      <c r="BC764" s="113" t="n"/>
      <c r="BD764" s="192">
        <f>BC764*E764</f>
        <v>0</v>
      </c>
      <c r="BE764" s="115" t="n"/>
      <c r="BF764" s="183">
        <f>BE764*F764</f>
        <v>0</v>
      </c>
    </row>
    <row r="765" ht="18" customHeight="1">
      <c r="A765" s="19" t="inlineStr">
        <is>
          <t>08.040.0530</t>
        </is>
      </c>
      <c r="B765" s="15" t="inlineStr">
        <is>
          <t>מהדק קנדי בגודל 50 ממ"ר</t>
        </is>
      </c>
      <c r="C765" s="14" t="inlineStr">
        <is>
          <t>יח'</t>
        </is>
      </c>
      <c r="D765" s="193" t="n">
        <v>44</v>
      </c>
      <c r="E765" s="180">
        <f>D765*(1-$E$2)</f>
        <v>37.4</v>
      </c>
      <c r="F765" s="194">
        <f>E765*(1+$F$2)</f>
        <v>39.27</v>
      </c>
      <c r="H765" s="46">
        <f>K765+O765+W765+AA765+AE765+AI765+AQ765+AU765+AY765+BC765</f>
        <v>0</v>
      </c>
      <c r="I765" s="59">
        <f>M765+Q765+U765+Y765+AC765+AG765+AK765+AO765+AS765+AW765+BA765+BE765</f>
        <v>0</v>
      </c>
      <c r="K765" s="108" t="n"/>
      <c r="L765" s="190">
        <f>K765*E765</f>
        <v>0</v>
      </c>
      <c r="M765" s="110" t="n"/>
      <c r="N765" s="183">
        <f>M765*F765</f>
        <v>0</v>
      </c>
      <c r="O765" s="108" t="n"/>
      <c r="P765" s="191">
        <f>O765*E765</f>
        <v>0</v>
      </c>
      <c r="Q765" s="112" t="n"/>
      <c r="R765" s="183">
        <f>Q765*F765</f>
        <v>0</v>
      </c>
      <c r="S765" s="108" t="n"/>
      <c r="T765" s="191">
        <f>S765*E765</f>
        <v>0</v>
      </c>
      <c r="U765" s="112" t="n"/>
      <c r="V765" s="183">
        <f>U765*F765</f>
        <v>0</v>
      </c>
      <c r="W765" s="108" t="n"/>
      <c r="X765" s="191">
        <f>W765*E765</f>
        <v>0</v>
      </c>
      <c r="Y765" s="112" t="n"/>
      <c r="Z765" s="183">
        <f>Y765*F765</f>
        <v>0</v>
      </c>
      <c r="AA765" s="108" t="n"/>
      <c r="AB765" s="191">
        <f>AA765*E765</f>
        <v>0</v>
      </c>
      <c r="AC765" s="112" t="n"/>
      <c r="AD765" s="183">
        <f>AC765*F765</f>
        <v>0</v>
      </c>
      <c r="AE765" s="108" t="n"/>
      <c r="AF765" s="191">
        <f>AE765*E765</f>
        <v>0</v>
      </c>
      <c r="AG765" s="112" t="n"/>
      <c r="AH765" s="183">
        <f>AG765*F765</f>
        <v>0</v>
      </c>
      <c r="AI765" s="108" t="n"/>
      <c r="AJ765" s="191">
        <f>AI765*E765</f>
        <v>0</v>
      </c>
      <c r="AK765" s="112" t="n"/>
      <c r="AL765" s="183">
        <f>AK765*F765</f>
        <v>0</v>
      </c>
      <c r="AM765" s="113" t="n"/>
      <c r="AN765" s="192">
        <f>AM765*E765</f>
        <v>0</v>
      </c>
      <c r="AO765" s="115" t="n"/>
      <c r="AP765" s="183">
        <f>AO765*F765</f>
        <v>0</v>
      </c>
      <c r="AQ765" s="113" t="n"/>
      <c r="AR765" s="192">
        <f>AQ765*E765</f>
        <v>0</v>
      </c>
      <c r="AS765" s="115" t="n"/>
      <c r="AT765" s="183">
        <f>AS765*F765</f>
        <v>0</v>
      </c>
      <c r="AU765" s="113" t="n"/>
      <c r="AV765" s="192">
        <f>AU765*E765</f>
        <v>0</v>
      </c>
      <c r="AW765" s="115" t="n"/>
      <c r="AX765" s="183">
        <f>AW765*F765</f>
        <v>0</v>
      </c>
      <c r="AY765" s="113" t="n"/>
      <c r="AZ765" s="192">
        <f>AY765*E765</f>
        <v>0</v>
      </c>
      <c r="BA765" s="115" t="n"/>
      <c r="BB765" s="183">
        <f>BA765*F765</f>
        <v>0</v>
      </c>
      <c r="BC765" s="113" t="n"/>
      <c r="BD765" s="192">
        <f>BC765*E765</f>
        <v>0</v>
      </c>
      <c r="BE765" s="115" t="n"/>
      <c r="BF765" s="183">
        <f>BE765*F765</f>
        <v>0</v>
      </c>
    </row>
    <row r="766" ht="18" customHeight="1">
      <c r="A766" s="19" t="inlineStr">
        <is>
          <t>08.040.0540</t>
        </is>
      </c>
      <c r="B766" s="15" t="inlineStr">
        <is>
          <t>מהדק קנדי בגודל 70 ממ"ר</t>
        </is>
      </c>
      <c r="C766" s="14" t="inlineStr">
        <is>
          <t>יח'</t>
        </is>
      </c>
      <c r="D766" s="193" t="n">
        <v>55</v>
      </c>
      <c r="E766" s="180">
        <f>D766*(1-$E$2)</f>
        <v>46.75</v>
      </c>
      <c r="F766" s="194">
        <f>E766*(1+$F$2)</f>
        <v>49.0875</v>
      </c>
      <c r="H766" s="46">
        <f>K766+O766+W766+AA766+AE766+AI766+AQ766+AU766+AY766+BC766</f>
        <v>0</v>
      </c>
      <c r="I766" s="59">
        <f>M766+Q766+U766+Y766+AC766+AG766+AK766+AO766+AS766+AW766+BA766+BE766</f>
        <v>0</v>
      </c>
      <c r="K766" s="108" t="n"/>
      <c r="L766" s="190">
        <f>K766*E766</f>
        <v>0</v>
      </c>
      <c r="M766" s="110" t="n"/>
      <c r="N766" s="183">
        <f>M766*F766</f>
        <v>0</v>
      </c>
      <c r="O766" s="108" t="n"/>
      <c r="P766" s="191">
        <f>O766*E766</f>
        <v>0</v>
      </c>
      <c r="Q766" s="112" t="n"/>
      <c r="R766" s="183">
        <f>Q766*F766</f>
        <v>0</v>
      </c>
      <c r="S766" s="108" t="n"/>
      <c r="T766" s="191">
        <f>S766*E766</f>
        <v>0</v>
      </c>
      <c r="U766" s="112" t="n"/>
      <c r="V766" s="183">
        <f>U766*F766</f>
        <v>0</v>
      </c>
      <c r="W766" s="108" t="n"/>
      <c r="X766" s="191">
        <f>W766*E766</f>
        <v>0</v>
      </c>
      <c r="Y766" s="112" t="n"/>
      <c r="Z766" s="183">
        <f>Y766*F766</f>
        <v>0</v>
      </c>
      <c r="AA766" s="108" t="n"/>
      <c r="AB766" s="191">
        <f>AA766*E766</f>
        <v>0</v>
      </c>
      <c r="AC766" s="112" t="n"/>
      <c r="AD766" s="183">
        <f>AC766*F766</f>
        <v>0</v>
      </c>
      <c r="AE766" s="108" t="n"/>
      <c r="AF766" s="191">
        <f>AE766*E766</f>
        <v>0</v>
      </c>
      <c r="AG766" s="112" t="n"/>
      <c r="AH766" s="183">
        <f>AG766*F766</f>
        <v>0</v>
      </c>
      <c r="AI766" s="108" t="n"/>
      <c r="AJ766" s="191">
        <f>AI766*E766</f>
        <v>0</v>
      </c>
      <c r="AK766" s="112" t="n"/>
      <c r="AL766" s="183">
        <f>AK766*F766</f>
        <v>0</v>
      </c>
      <c r="AM766" s="113" t="n"/>
      <c r="AN766" s="192">
        <f>AM766*E766</f>
        <v>0</v>
      </c>
      <c r="AO766" s="115" t="n"/>
      <c r="AP766" s="183">
        <f>AO766*F766</f>
        <v>0</v>
      </c>
      <c r="AQ766" s="113" t="n"/>
      <c r="AR766" s="192">
        <f>AQ766*E766</f>
        <v>0</v>
      </c>
      <c r="AS766" s="115" t="n"/>
      <c r="AT766" s="183">
        <f>AS766*F766</f>
        <v>0</v>
      </c>
      <c r="AU766" s="113" t="n"/>
      <c r="AV766" s="192">
        <f>AU766*E766</f>
        <v>0</v>
      </c>
      <c r="AW766" s="115" t="n"/>
      <c r="AX766" s="183">
        <f>AW766*F766</f>
        <v>0</v>
      </c>
      <c r="AY766" s="113" t="n"/>
      <c r="AZ766" s="192">
        <f>AY766*E766</f>
        <v>0</v>
      </c>
      <c r="BA766" s="115" t="n"/>
      <c r="BB766" s="183">
        <f>BA766*F766</f>
        <v>0</v>
      </c>
      <c r="BC766" s="113" t="n"/>
      <c r="BD766" s="192">
        <f>BC766*E766</f>
        <v>0</v>
      </c>
      <c r="BE766" s="115" t="n"/>
      <c r="BF766" s="183">
        <f>BE766*F766</f>
        <v>0</v>
      </c>
    </row>
    <row r="767" ht="18" customHeight="1">
      <c r="A767" s="19" t="inlineStr">
        <is>
          <t>08.040.0550</t>
        </is>
      </c>
      <c r="B767" s="15" t="inlineStr">
        <is>
          <t>מהדק קנדי בגודל 95 ממ"ר</t>
        </is>
      </c>
      <c r="C767" s="14" t="inlineStr">
        <is>
          <t>יח'</t>
        </is>
      </c>
      <c r="D767" s="193" t="n">
        <v>67</v>
      </c>
      <c r="E767" s="180">
        <f>D767*(1-$E$2)</f>
        <v>56.949999999999996</v>
      </c>
      <c r="F767" s="194">
        <f>E767*(1+$F$2)</f>
        <v>59.7975</v>
      </c>
      <c r="H767" s="46">
        <f>K767+O767+W767+AA767+AE767+AI767+AQ767+AU767+AY767+BC767</f>
        <v>0</v>
      </c>
      <c r="I767" s="59">
        <f>M767+Q767+U767+Y767+AC767+AG767+AK767+AO767+AS767+AW767+BA767+BE767</f>
        <v>0</v>
      </c>
      <c r="K767" s="108" t="n"/>
      <c r="L767" s="190">
        <f>K767*E767</f>
        <v>0</v>
      </c>
      <c r="M767" s="110" t="n"/>
      <c r="N767" s="183">
        <f>M767*F767</f>
        <v>0</v>
      </c>
      <c r="O767" s="108" t="n"/>
      <c r="P767" s="191">
        <f>O767*E767</f>
        <v>0</v>
      </c>
      <c r="Q767" s="112" t="n"/>
      <c r="R767" s="183">
        <f>Q767*F767</f>
        <v>0</v>
      </c>
      <c r="S767" s="108" t="n"/>
      <c r="T767" s="191">
        <f>S767*E767</f>
        <v>0</v>
      </c>
      <c r="U767" s="112" t="n"/>
      <c r="V767" s="183">
        <f>U767*F767</f>
        <v>0</v>
      </c>
      <c r="W767" s="108" t="n"/>
      <c r="X767" s="191">
        <f>W767*E767</f>
        <v>0</v>
      </c>
      <c r="Y767" s="112" t="n"/>
      <c r="Z767" s="183">
        <f>Y767*F767</f>
        <v>0</v>
      </c>
      <c r="AA767" s="108" t="n"/>
      <c r="AB767" s="191">
        <f>AA767*E767</f>
        <v>0</v>
      </c>
      <c r="AC767" s="112" t="n"/>
      <c r="AD767" s="183">
        <f>AC767*F767</f>
        <v>0</v>
      </c>
      <c r="AE767" s="108" t="n"/>
      <c r="AF767" s="191">
        <f>AE767*E767</f>
        <v>0</v>
      </c>
      <c r="AG767" s="112" t="n"/>
      <c r="AH767" s="183">
        <f>AG767*F767</f>
        <v>0</v>
      </c>
      <c r="AI767" s="108" t="n"/>
      <c r="AJ767" s="191">
        <f>AI767*E767</f>
        <v>0</v>
      </c>
      <c r="AK767" s="112" t="n"/>
      <c r="AL767" s="183">
        <f>AK767*F767</f>
        <v>0</v>
      </c>
      <c r="AM767" s="113" t="n"/>
      <c r="AN767" s="192">
        <f>AM767*E767</f>
        <v>0</v>
      </c>
      <c r="AO767" s="115" t="n"/>
      <c r="AP767" s="183">
        <f>AO767*F767</f>
        <v>0</v>
      </c>
      <c r="AQ767" s="113" t="n"/>
      <c r="AR767" s="192">
        <f>AQ767*E767</f>
        <v>0</v>
      </c>
      <c r="AS767" s="115" t="n"/>
      <c r="AT767" s="183">
        <f>AS767*F767</f>
        <v>0</v>
      </c>
      <c r="AU767" s="113" t="n"/>
      <c r="AV767" s="192">
        <f>AU767*E767</f>
        <v>0</v>
      </c>
      <c r="AW767" s="115" t="n"/>
      <c r="AX767" s="183">
        <f>AW767*F767</f>
        <v>0</v>
      </c>
      <c r="AY767" s="113" t="n"/>
      <c r="AZ767" s="192">
        <f>AY767*E767</f>
        <v>0</v>
      </c>
      <c r="BA767" s="115" t="n"/>
      <c r="BB767" s="183">
        <f>BA767*F767</f>
        <v>0</v>
      </c>
      <c r="BC767" s="113" t="n"/>
      <c r="BD767" s="192">
        <f>BC767*E767</f>
        <v>0</v>
      </c>
      <c r="BE767" s="115" t="n"/>
      <c r="BF767" s="183">
        <f>BE767*F767</f>
        <v>0</v>
      </c>
    </row>
    <row r="768" ht="18" customHeight="1">
      <c r="A768" s="19" t="inlineStr">
        <is>
          <t>08.040.0560</t>
        </is>
      </c>
      <c r="B768" s="15" t="inlineStr">
        <is>
          <t>מהדק קנדי בגודל 120 ממ"ר</t>
        </is>
      </c>
      <c r="C768" s="14" t="inlineStr">
        <is>
          <t>יח'</t>
        </is>
      </c>
      <c r="D768" s="193" t="n">
        <v>86</v>
      </c>
      <c r="E768" s="180">
        <f>D768*(1-$E$2)</f>
        <v>73.1</v>
      </c>
      <c r="F768" s="194">
        <f>E768*(1+$F$2)</f>
        <v>76.755</v>
      </c>
      <c r="H768" s="46">
        <f>K768+O768+W768+AA768+AE768+AI768+AQ768+AU768+AY768+BC768</f>
        <v>0</v>
      </c>
      <c r="I768" s="59">
        <f>M768+Q768+U768+Y768+AC768+AG768+AK768+AO768+AS768+AW768+BA768+BE768</f>
        <v>0</v>
      </c>
      <c r="K768" s="108" t="n"/>
      <c r="L768" s="190">
        <f>K768*E768</f>
        <v>0</v>
      </c>
      <c r="M768" s="110" t="n"/>
      <c r="N768" s="183">
        <f>M768*F768</f>
        <v>0</v>
      </c>
      <c r="O768" s="108" t="n"/>
      <c r="P768" s="191">
        <f>O768*E768</f>
        <v>0</v>
      </c>
      <c r="Q768" s="112" t="n"/>
      <c r="R768" s="183">
        <f>Q768*F768</f>
        <v>0</v>
      </c>
      <c r="S768" s="108" t="n"/>
      <c r="T768" s="191">
        <f>S768*E768</f>
        <v>0</v>
      </c>
      <c r="U768" s="112" t="n"/>
      <c r="V768" s="183">
        <f>U768*F768</f>
        <v>0</v>
      </c>
      <c r="W768" s="108" t="n"/>
      <c r="X768" s="191">
        <f>W768*E768</f>
        <v>0</v>
      </c>
      <c r="Y768" s="112" t="n"/>
      <c r="Z768" s="183">
        <f>Y768*F768</f>
        <v>0</v>
      </c>
      <c r="AA768" s="108" t="n"/>
      <c r="AB768" s="191">
        <f>AA768*E768</f>
        <v>0</v>
      </c>
      <c r="AC768" s="112" t="n"/>
      <c r="AD768" s="183">
        <f>AC768*F768</f>
        <v>0</v>
      </c>
      <c r="AE768" s="108" t="n"/>
      <c r="AF768" s="191">
        <f>AE768*E768</f>
        <v>0</v>
      </c>
      <c r="AG768" s="112" t="n"/>
      <c r="AH768" s="183">
        <f>AG768*F768</f>
        <v>0</v>
      </c>
      <c r="AI768" s="108" t="n"/>
      <c r="AJ768" s="191">
        <f>AI768*E768</f>
        <v>0</v>
      </c>
      <c r="AK768" s="112" t="n"/>
      <c r="AL768" s="183">
        <f>AK768*F768</f>
        <v>0</v>
      </c>
      <c r="AM768" s="113" t="n"/>
      <c r="AN768" s="192">
        <f>AM768*E768</f>
        <v>0</v>
      </c>
      <c r="AO768" s="115" t="n"/>
      <c r="AP768" s="183">
        <f>AO768*F768</f>
        <v>0</v>
      </c>
      <c r="AQ768" s="113" t="n"/>
      <c r="AR768" s="192">
        <f>AQ768*E768</f>
        <v>0</v>
      </c>
      <c r="AS768" s="115" t="n"/>
      <c r="AT768" s="183">
        <f>AS768*F768</f>
        <v>0</v>
      </c>
      <c r="AU768" s="113" t="n"/>
      <c r="AV768" s="192">
        <f>AU768*E768</f>
        <v>0</v>
      </c>
      <c r="AW768" s="115" t="n"/>
      <c r="AX768" s="183">
        <f>AW768*F768</f>
        <v>0</v>
      </c>
      <c r="AY768" s="113" t="n"/>
      <c r="AZ768" s="192">
        <f>AY768*E768</f>
        <v>0</v>
      </c>
      <c r="BA768" s="115" t="n"/>
      <c r="BB768" s="183">
        <f>BA768*F768</f>
        <v>0</v>
      </c>
      <c r="BC768" s="113" t="n"/>
      <c r="BD768" s="192">
        <f>BC768*E768</f>
        <v>0</v>
      </c>
      <c r="BE768" s="115" t="n"/>
      <c r="BF768" s="183">
        <f>BE768*F768</f>
        <v>0</v>
      </c>
    </row>
    <row r="769" ht="18" customHeight="1">
      <c r="A769" s="19" t="inlineStr">
        <is>
          <t>08.040.0570</t>
        </is>
      </c>
      <c r="B769" s="15" t="inlineStr">
        <is>
          <t>מהדק קנדי בגודל 150 ממ"ר</t>
        </is>
      </c>
      <c r="C769" s="14" t="inlineStr">
        <is>
          <t>יח'</t>
        </is>
      </c>
      <c r="D769" s="193" t="n">
        <v>108</v>
      </c>
      <c r="E769" s="180">
        <f>D769*(1-$E$2)</f>
        <v>91.8</v>
      </c>
      <c r="F769" s="194">
        <f>E769*(1+$F$2)</f>
        <v>96.39</v>
      </c>
      <c r="H769" s="46">
        <f>K769+O769+W769+AA769+AE769+AI769+AQ769+AU769+AY769+BC769</f>
        <v>0</v>
      </c>
      <c r="I769" s="59">
        <f>M769+Q769+U769+Y769+AC769+AG769+AK769+AO769+AS769+AW769+BA769+BE769</f>
        <v>0</v>
      </c>
      <c r="K769" s="108" t="n"/>
      <c r="L769" s="190">
        <f>K769*E769</f>
        <v>0</v>
      </c>
      <c r="M769" s="110" t="n"/>
      <c r="N769" s="183">
        <f>M769*F769</f>
        <v>0</v>
      </c>
      <c r="O769" s="108" t="n"/>
      <c r="P769" s="191">
        <f>O769*E769</f>
        <v>0</v>
      </c>
      <c r="Q769" s="112" t="n"/>
      <c r="R769" s="183">
        <f>Q769*F769</f>
        <v>0</v>
      </c>
      <c r="S769" s="108" t="n"/>
      <c r="T769" s="191">
        <f>S769*E769</f>
        <v>0</v>
      </c>
      <c r="U769" s="112" t="n"/>
      <c r="V769" s="183">
        <f>U769*F769</f>
        <v>0</v>
      </c>
      <c r="W769" s="108" t="n"/>
      <c r="X769" s="191">
        <f>W769*E769</f>
        <v>0</v>
      </c>
      <c r="Y769" s="112" t="n"/>
      <c r="Z769" s="183">
        <f>Y769*F769</f>
        <v>0</v>
      </c>
      <c r="AA769" s="108" t="n"/>
      <c r="AB769" s="191">
        <f>AA769*E769</f>
        <v>0</v>
      </c>
      <c r="AC769" s="112" t="n"/>
      <c r="AD769" s="183">
        <f>AC769*F769</f>
        <v>0</v>
      </c>
      <c r="AE769" s="108" t="n"/>
      <c r="AF769" s="191">
        <f>AE769*E769</f>
        <v>0</v>
      </c>
      <c r="AG769" s="112" t="n"/>
      <c r="AH769" s="183">
        <f>AG769*F769</f>
        <v>0</v>
      </c>
      <c r="AI769" s="108" t="n"/>
      <c r="AJ769" s="191">
        <f>AI769*E769</f>
        <v>0</v>
      </c>
      <c r="AK769" s="112" t="n"/>
      <c r="AL769" s="183">
        <f>AK769*F769</f>
        <v>0</v>
      </c>
      <c r="AM769" s="113" t="n"/>
      <c r="AN769" s="192">
        <f>AM769*E769</f>
        <v>0</v>
      </c>
      <c r="AO769" s="115" t="n"/>
      <c r="AP769" s="183">
        <f>AO769*F769</f>
        <v>0</v>
      </c>
      <c r="AQ769" s="113" t="n"/>
      <c r="AR769" s="192">
        <f>AQ769*E769</f>
        <v>0</v>
      </c>
      <c r="AS769" s="115" t="n"/>
      <c r="AT769" s="183">
        <f>AS769*F769</f>
        <v>0</v>
      </c>
      <c r="AU769" s="113" t="n"/>
      <c r="AV769" s="192">
        <f>AU769*E769</f>
        <v>0</v>
      </c>
      <c r="AW769" s="115" t="n"/>
      <c r="AX769" s="183">
        <f>AW769*F769</f>
        <v>0</v>
      </c>
      <c r="AY769" s="113" t="n"/>
      <c r="AZ769" s="192">
        <f>AY769*E769</f>
        <v>0</v>
      </c>
      <c r="BA769" s="115" t="n"/>
      <c r="BB769" s="183">
        <f>BA769*F769</f>
        <v>0</v>
      </c>
      <c r="BC769" s="113" t="n"/>
      <c r="BD769" s="192">
        <f>BC769*E769</f>
        <v>0</v>
      </c>
      <c r="BE769" s="115" t="n"/>
      <c r="BF769" s="183">
        <f>BE769*F769</f>
        <v>0</v>
      </c>
    </row>
    <row r="770" ht="18" customHeight="1">
      <c r="A770" s="19" t="inlineStr">
        <is>
          <t>08.040.0580</t>
        </is>
      </c>
      <c r="B770" s="15" t="inlineStr">
        <is>
          <t>מהדק קנדי בגודל 185 ממ"ר</t>
        </is>
      </c>
      <c r="C770" s="14" t="inlineStr">
        <is>
          <t>יח'</t>
        </is>
      </c>
      <c r="D770" s="193" t="n">
        <v>127</v>
      </c>
      <c r="E770" s="180">
        <f>D770*(1-$E$2)</f>
        <v>107.95</v>
      </c>
      <c r="F770" s="194">
        <f>E770*(1+$F$2)</f>
        <v>113.34750000000001</v>
      </c>
      <c r="H770" s="46">
        <f>K770+O770+W770+AA770+AE770+AI770+AQ770+AU770+AY770+BC770</f>
        <v>0</v>
      </c>
      <c r="I770" s="59">
        <f>M770+Q770+U770+Y770+AC770+AG770+AK770+AO770+AS770+AW770+BA770+BE770</f>
        <v>0</v>
      </c>
      <c r="K770" s="108" t="n"/>
      <c r="L770" s="190">
        <f>K770*E770</f>
        <v>0</v>
      </c>
      <c r="M770" s="110" t="n"/>
      <c r="N770" s="183">
        <f>M770*F770</f>
        <v>0</v>
      </c>
      <c r="O770" s="108" t="n"/>
      <c r="P770" s="191">
        <f>O770*E770</f>
        <v>0</v>
      </c>
      <c r="Q770" s="112" t="n"/>
      <c r="R770" s="183">
        <f>Q770*F770</f>
        <v>0</v>
      </c>
      <c r="S770" s="108" t="n"/>
      <c r="T770" s="191">
        <f>S770*E770</f>
        <v>0</v>
      </c>
      <c r="U770" s="112" t="n"/>
      <c r="V770" s="183">
        <f>U770*F770</f>
        <v>0</v>
      </c>
      <c r="W770" s="108" t="n"/>
      <c r="X770" s="191">
        <f>W770*E770</f>
        <v>0</v>
      </c>
      <c r="Y770" s="112" t="n"/>
      <c r="Z770" s="183">
        <f>Y770*F770</f>
        <v>0</v>
      </c>
      <c r="AA770" s="108" t="n"/>
      <c r="AB770" s="191">
        <f>AA770*E770</f>
        <v>0</v>
      </c>
      <c r="AC770" s="112" t="n"/>
      <c r="AD770" s="183">
        <f>AC770*F770</f>
        <v>0</v>
      </c>
      <c r="AE770" s="108" t="n"/>
      <c r="AF770" s="191">
        <f>AE770*E770</f>
        <v>0</v>
      </c>
      <c r="AG770" s="112" t="n"/>
      <c r="AH770" s="183">
        <f>AG770*F770</f>
        <v>0</v>
      </c>
      <c r="AI770" s="108" t="n"/>
      <c r="AJ770" s="191">
        <f>AI770*E770</f>
        <v>0</v>
      </c>
      <c r="AK770" s="112" t="n"/>
      <c r="AL770" s="183">
        <f>AK770*F770</f>
        <v>0</v>
      </c>
      <c r="AM770" s="113" t="n"/>
      <c r="AN770" s="192">
        <f>AM770*E770</f>
        <v>0</v>
      </c>
      <c r="AO770" s="115" t="n"/>
      <c r="AP770" s="183">
        <f>AO770*F770</f>
        <v>0</v>
      </c>
      <c r="AQ770" s="113" t="n"/>
      <c r="AR770" s="192">
        <f>AQ770*E770</f>
        <v>0</v>
      </c>
      <c r="AS770" s="115" t="n"/>
      <c r="AT770" s="183">
        <f>AS770*F770</f>
        <v>0</v>
      </c>
      <c r="AU770" s="113" t="n"/>
      <c r="AV770" s="192">
        <f>AU770*E770</f>
        <v>0</v>
      </c>
      <c r="AW770" s="115" t="n"/>
      <c r="AX770" s="183">
        <f>AW770*F770</f>
        <v>0</v>
      </c>
      <c r="AY770" s="113" t="n"/>
      <c r="AZ770" s="192">
        <f>AY770*E770</f>
        <v>0</v>
      </c>
      <c r="BA770" s="115" t="n"/>
      <c r="BB770" s="183">
        <f>BA770*F770</f>
        <v>0</v>
      </c>
      <c r="BC770" s="113" t="n"/>
      <c r="BD770" s="192">
        <f>BC770*E770</f>
        <v>0</v>
      </c>
      <c r="BE770" s="115" t="n"/>
      <c r="BF770" s="183">
        <f>BE770*F770</f>
        <v>0</v>
      </c>
    </row>
    <row r="771" ht="18" customHeight="1">
      <c r="A771" s="19" t="inlineStr">
        <is>
          <t>08.040.0590</t>
        </is>
      </c>
      <c r="B771" s="15" t="inlineStr">
        <is>
          <t>מהדק קנדי בגודל 240 ממ"ר</t>
        </is>
      </c>
      <c r="C771" s="14" t="inlineStr">
        <is>
          <t>יח'</t>
        </is>
      </c>
      <c r="D771" s="193" t="n">
        <v>162</v>
      </c>
      <c r="E771" s="180">
        <f>D771*(1-$E$2)</f>
        <v>137.7</v>
      </c>
      <c r="F771" s="194">
        <f>E771*(1+$F$2)</f>
        <v>144.585</v>
      </c>
      <c r="H771" s="46">
        <f>K771+O771+W771+AA771+AE771+AI771+AQ771+AU771+AY771+BC771</f>
        <v>0</v>
      </c>
      <c r="I771" s="59">
        <f>M771+Q771+U771+Y771+AC771+AG771+AK771+AO771+AS771+AW771+BA771+BE771</f>
        <v>0</v>
      </c>
      <c r="K771" s="108" t="n"/>
      <c r="L771" s="190">
        <f>K771*E771</f>
        <v>0</v>
      </c>
      <c r="M771" s="110" t="n"/>
      <c r="N771" s="183">
        <f>M771*F771</f>
        <v>0</v>
      </c>
      <c r="O771" s="108" t="n"/>
      <c r="P771" s="191">
        <f>O771*E771</f>
        <v>0</v>
      </c>
      <c r="Q771" s="112" t="n"/>
      <c r="R771" s="183">
        <f>Q771*F771</f>
        <v>0</v>
      </c>
      <c r="S771" s="108" t="n"/>
      <c r="T771" s="191">
        <f>S771*E771</f>
        <v>0</v>
      </c>
      <c r="U771" s="112" t="n"/>
      <c r="V771" s="183">
        <f>U771*F771</f>
        <v>0</v>
      </c>
      <c r="W771" s="108" t="n"/>
      <c r="X771" s="191">
        <f>W771*E771</f>
        <v>0</v>
      </c>
      <c r="Y771" s="112" t="n"/>
      <c r="Z771" s="183">
        <f>Y771*F771</f>
        <v>0</v>
      </c>
      <c r="AA771" s="108" t="n"/>
      <c r="AB771" s="191">
        <f>AA771*E771</f>
        <v>0</v>
      </c>
      <c r="AC771" s="112" t="n"/>
      <c r="AD771" s="183">
        <f>AC771*F771</f>
        <v>0</v>
      </c>
      <c r="AE771" s="108" t="n"/>
      <c r="AF771" s="191">
        <f>AE771*E771</f>
        <v>0</v>
      </c>
      <c r="AG771" s="112" t="n"/>
      <c r="AH771" s="183">
        <f>AG771*F771</f>
        <v>0</v>
      </c>
      <c r="AI771" s="108" t="n"/>
      <c r="AJ771" s="191">
        <f>AI771*E771</f>
        <v>0</v>
      </c>
      <c r="AK771" s="112" t="n"/>
      <c r="AL771" s="183">
        <f>AK771*F771</f>
        <v>0</v>
      </c>
      <c r="AM771" s="113" t="n"/>
      <c r="AN771" s="192">
        <f>AM771*E771</f>
        <v>0</v>
      </c>
      <c r="AO771" s="115" t="n"/>
      <c r="AP771" s="183">
        <f>AO771*F771</f>
        <v>0</v>
      </c>
      <c r="AQ771" s="113" t="n"/>
      <c r="AR771" s="192">
        <f>AQ771*E771</f>
        <v>0</v>
      </c>
      <c r="AS771" s="115" t="n"/>
      <c r="AT771" s="183">
        <f>AS771*F771</f>
        <v>0</v>
      </c>
      <c r="AU771" s="113" t="n"/>
      <c r="AV771" s="192">
        <f>AU771*E771</f>
        <v>0</v>
      </c>
      <c r="AW771" s="115" t="n"/>
      <c r="AX771" s="183">
        <f>AW771*F771</f>
        <v>0</v>
      </c>
      <c r="AY771" s="113" t="n"/>
      <c r="AZ771" s="192">
        <f>AY771*E771</f>
        <v>0</v>
      </c>
      <c r="BA771" s="115" t="n"/>
      <c r="BB771" s="183">
        <f>BA771*F771</f>
        <v>0</v>
      </c>
      <c r="BC771" s="113" t="n"/>
      <c r="BD771" s="192">
        <f>BC771*E771</f>
        <v>0</v>
      </c>
      <c r="BE771" s="115" t="n"/>
      <c r="BF771" s="183">
        <f>BE771*F771</f>
        <v>0</v>
      </c>
    </row>
    <row r="772" ht="28.8" customHeight="1">
      <c r="A772" s="19" t="inlineStr">
        <is>
          <t>08.040.0700</t>
        </is>
      </c>
      <c r="B772" s="15" t="inlineStr">
        <is>
          <t>שיפוץ נקודת הארקה או גשר על מוני המים לרבות ניקוי חלודה והחלפת ברגים כנדרש</t>
        </is>
      </c>
      <c r="C772" s="14" t="inlineStr">
        <is>
          <t>יח'</t>
        </is>
      </c>
      <c r="D772" s="193" t="n">
        <v>67</v>
      </c>
      <c r="E772" s="180">
        <f>D772*(1-$E$2)</f>
        <v>56.949999999999996</v>
      </c>
      <c r="F772" s="194">
        <f>E772*(1+$F$2)</f>
        <v>59.7975</v>
      </c>
      <c r="H772" s="46">
        <f>K772+O772+W772+AA772+AE772+AI772+AQ772+AU772+AY772+BC772</f>
        <v>0</v>
      </c>
      <c r="I772" s="59">
        <f>M772+Q772+U772+Y772+AC772+AG772+AK772+AO772+AS772+AW772+BA772+BE772</f>
        <v>0</v>
      </c>
      <c r="K772" s="108" t="n"/>
      <c r="L772" s="190">
        <f>K772*E772</f>
        <v>0</v>
      </c>
      <c r="M772" s="110" t="n"/>
      <c r="N772" s="183">
        <f>M772*F772</f>
        <v>0</v>
      </c>
      <c r="O772" s="108" t="n"/>
      <c r="P772" s="191">
        <f>O772*E772</f>
        <v>0</v>
      </c>
      <c r="Q772" s="112" t="n"/>
      <c r="R772" s="183">
        <f>Q772*F772</f>
        <v>0</v>
      </c>
      <c r="S772" s="108" t="n"/>
      <c r="T772" s="191">
        <f>S772*E772</f>
        <v>0</v>
      </c>
      <c r="U772" s="112" t="n"/>
      <c r="V772" s="183">
        <f>U772*F772</f>
        <v>0</v>
      </c>
      <c r="W772" s="108" t="n"/>
      <c r="X772" s="191">
        <f>W772*E772</f>
        <v>0</v>
      </c>
      <c r="Y772" s="112" t="n"/>
      <c r="Z772" s="183">
        <f>Y772*F772</f>
        <v>0</v>
      </c>
      <c r="AA772" s="108" t="n"/>
      <c r="AB772" s="191">
        <f>AA772*E772</f>
        <v>0</v>
      </c>
      <c r="AC772" s="112" t="n"/>
      <c r="AD772" s="183">
        <f>AC772*F772</f>
        <v>0</v>
      </c>
      <c r="AE772" s="108" t="n"/>
      <c r="AF772" s="191">
        <f>AE772*E772</f>
        <v>0</v>
      </c>
      <c r="AG772" s="112" t="n"/>
      <c r="AH772" s="183">
        <f>AG772*F772</f>
        <v>0</v>
      </c>
      <c r="AI772" s="108" t="n"/>
      <c r="AJ772" s="191">
        <f>AI772*E772</f>
        <v>0</v>
      </c>
      <c r="AK772" s="112" t="n"/>
      <c r="AL772" s="183">
        <f>AK772*F772</f>
        <v>0</v>
      </c>
      <c r="AM772" s="113" t="n"/>
      <c r="AN772" s="192">
        <f>AM772*E772</f>
        <v>0</v>
      </c>
      <c r="AO772" s="115" t="n"/>
      <c r="AP772" s="183">
        <f>AO772*F772</f>
        <v>0</v>
      </c>
      <c r="AQ772" s="113" t="n"/>
      <c r="AR772" s="192">
        <f>AQ772*E772</f>
        <v>0</v>
      </c>
      <c r="AS772" s="115" t="n"/>
      <c r="AT772" s="183">
        <f>AS772*F772</f>
        <v>0</v>
      </c>
      <c r="AU772" s="113" t="n"/>
      <c r="AV772" s="192">
        <f>AU772*E772</f>
        <v>0</v>
      </c>
      <c r="AW772" s="115" t="n"/>
      <c r="AX772" s="183">
        <f>AW772*F772</f>
        <v>0</v>
      </c>
      <c r="AY772" s="113" t="n"/>
      <c r="AZ772" s="192">
        <f>AY772*E772</f>
        <v>0</v>
      </c>
      <c r="BA772" s="115" t="n"/>
      <c r="BB772" s="183">
        <f>BA772*F772</f>
        <v>0</v>
      </c>
      <c r="BC772" s="113" t="n"/>
      <c r="BD772" s="192">
        <f>BC772*E772</f>
        <v>0</v>
      </c>
      <c r="BE772" s="115" t="n"/>
      <c r="BF772" s="183">
        <f>BE772*F772</f>
        <v>0</v>
      </c>
    </row>
    <row r="773" ht="28.8" customHeight="1">
      <c r="A773" s="19" t="inlineStr">
        <is>
          <t>08.040.0800</t>
        </is>
      </c>
      <c r="B773" s="15" t="inlineStr">
        <is>
          <t>פס השוואת פוטנציאלים מנחושת לעמוד תאורה 3 ברגים</t>
        </is>
      </c>
      <c r="C773" s="14" t="inlineStr">
        <is>
          <t>יח'</t>
        </is>
      </c>
      <c r="D773" s="193" t="n">
        <v>56.2</v>
      </c>
      <c r="E773" s="180">
        <f>D773*(1-$E$2)</f>
        <v>47.77</v>
      </c>
      <c r="F773" s="194">
        <f>E773*(1+$F$2)</f>
        <v>50.158500000000004</v>
      </c>
      <c r="H773" s="46">
        <f>K773+O773+W773+AA773+AE773+AI773+AQ773+AU773+AY773+BC773</f>
        <v>0</v>
      </c>
      <c r="I773" s="59">
        <f>M773+Q773+U773+Y773+AC773+AG773+AK773+AO773+AS773+AW773+BA773+BE773</f>
        <v>0</v>
      </c>
      <c r="K773" s="108" t="n"/>
      <c r="L773" s="190">
        <f>K773*E773</f>
        <v>0</v>
      </c>
      <c r="M773" s="110" t="n"/>
      <c r="N773" s="183">
        <f>M773*F773</f>
        <v>0</v>
      </c>
      <c r="O773" s="108" t="n"/>
      <c r="P773" s="191">
        <f>O773*E773</f>
        <v>0</v>
      </c>
      <c r="Q773" s="112" t="n"/>
      <c r="R773" s="183">
        <f>Q773*F773</f>
        <v>0</v>
      </c>
      <c r="S773" s="108" t="n"/>
      <c r="T773" s="191">
        <f>S773*E773</f>
        <v>0</v>
      </c>
      <c r="U773" s="112" t="n"/>
      <c r="V773" s="183">
        <f>U773*F773</f>
        <v>0</v>
      </c>
      <c r="W773" s="108" t="n"/>
      <c r="X773" s="191">
        <f>W773*E773</f>
        <v>0</v>
      </c>
      <c r="Y773" s="112" t="n"/>
      <c r="Z773" s="183">
        <f>Y773*F773</f>
        <v>0</v>
      </c>
      <c r="AA773" s="108" t="n"/>
      <c r="AB773" s="191">
        <f>AA773*E773</f>
        <v>0</v>
      </c>
      <c r="AC773" s="112" t="n"/>
      <c r="AD773" s="183">
        <f>AC773*F773</f>
        <v>0</v>
      </c>
      <c r="AE773" s="108" t="n"/>
      <c r="AF773" s="191">
        <f>AE773*E773</f>
        <v>0</v>
      </c>
      <c r="AG773" s="112" t="n"/>
      <c r="AH773" s="183">
        <f>AG773*F773</f>
        <v>0</v>
      </c>
      <c r="AI773" s="108" t="n"/>
      <c r="AJ773" s="191">
        <f>AI773*E773</f>
        <v>0</v>
      </c>
      <c r="AK773" s="112" t="n"/>
      <c r="AL773" s="183">
        <f>AK773*F773</f>
        <v>0</v>
      </c>
      <c r="AM773" s="113" t="n"/>
      <c r="AN773" s="192">
        <f>AM773*E773</f>
        <v>0</v>
      </c>
      <c r="AO773" s="115" t="n"/>
      <c r="AP773" s="183">
        <f>AO773*F773</f>
        <v>0</v>
      </c>
      <c r="AQ773" s="113" t="n"/>
      <c r="AR773" s="192">
        <f>AQ773*E773</f>
        <v>0</v>
      </c>
      <c r="AS773" s="115" t="n"/>
      <c r="AT773" s="183">
        <f>AS773*F773</f>
        <v>0</v>
      </c>
      <c r="AU773" s="113" t="n"/>
      <c r="AV773" s="192">
        <f>AU773*E773</f>
        <v>0</v>
      </c>
      <c r="AW773" s="115" t="n"/>
      <c r="AX773" s="183">
        <f>AW773*F773</f>
        <v>0</v>
      </c>
      <c r="AY773" s="113" t="n"/>
      <c r="AZ773" s="192">
        <f>AY773*E773</f>
        <v>0</v>
      </c>
      <c r="BA773" s="115" t="n"/>
      <c r="BB773" s="183">
        <f>BA773*F773</f>
        <v>0</v>
      </c>
      <c r="BC773" s="113" t="n"/>
      <c r="BD773" s="192">
        <f>BC773*E773</f>
        <v>0</v>
      </c>
      <c r="BE773" s="115" t="n"/>
      <c r="BF773" s="183">
        <f>BE773*F773</f>
        <v>0</v>
      </c>
    </row>
    <row r="774" ht="28.8" customHeight="1">
      <c r="A774" s="19" t="inlineStr">
        <is>
          <t>08.040.0810</t>
        </is>
      </c>
      <c r="B774" s="15" t="inlineStr">
        <is>
          <t>פס השוואת פוטנציאלים מנחושת לעמוד תאורה 5 ברגים</t>
        </is>
      </c>
      <c r="C774" s="14" t="inlineStr">
        <is>
          <t>יח'</t>
        </is>
      </c>
      <c r="D774" s="193" t="n">
        <v>81</v>
      </c>
      <c r="E774" s="180">
        <f>D774*(1-$E$2)</f>
        <v>68.85</v>
      </c>
      <c r="F774" s="194">
        <f>E774*(1+$F$2)</f>
        <v>72.2925</v>
      </c>
      <c r="H774" s="46">
        <f>K774+O774+W774+AA774+AE774+AI774+AQ774+AU774+AY774+BC774</f>
        <v>0</v>
      </c>
      <c r="I774" s="59">
        <f>M774+Q774+U774+Y774+AC774+AG774+AK774+AO774+AS774+AW774+BA774+BE774</f>
        <v>0</v>
      </c>
      <c r="K774" s="108" t="n"/>
      <c r="L774" s="190">
        <f>K774*E774</f>
        <v>0</v>
      </c>
      <c r="M774" s="110" t="n"/>
      <c r="N774" s="183">
        <f>M774*F774</f>
        <v>0</v>
      </c>
      <c r="O774" s="108" t="n"/>
      <c r="P774" s="191">
        <f>O774*E774</f>
        <v>0</v>
      </c>
      <c r="Q774" s="112" t="n"/>
      <c r="R774" s="183">
        <f>Q774*F774</f>
        <v>0</v>
      </c>
      <c r="S774" s="108" t="n"/>
      <c r="T774" s="191">
        <f>S774*E774</f>
        <v>0</v>
      </c>
      <c r="U774" s="112" t="n"/>
      <c r="V774" s="183">
        <f>U774*F774</f>
        <v>0</v>
      </c>
      <c r="W774" s="108" t="n"/>
      <c r="X774" s="191">
        <f>W774*E774</f>
        <v>0</v>
      </c>
      <c r="Y774" s="112" t="n"/>
      <c r="Z774" s="183">
        <f>Y774*F774</f>
        <v>0</v>
      </c>
      <c r="AA774" s="108" t="n"/>
      <c r="AB774" s="191">
        <f>AA774*E774</f>
        <v>0</v>
      </c>
      <c r="AC774" s="112" t="n"/>
      <c r="AD774" s="183">
        <f>AC774*F774</f>
        <v>0</v>
      </c>
      <c r="AE774" s="108" t="n"/>
      <c r="AF774" s="191">
        <f>AE774*E774</f>
        <v>0</v>
      </c>
      <c r="AG774" s="112" t="n"/>
      <c r="AH774" s="183">
        <f>AG774*F774</f>
        <v>0</v>
      </c>
      <c r="AI774" s="108" t="n"/>
      <c r="AJ774" s="191">
        <f>AI774*E774</f>
        <v>0</v>
      </c>
      <c r="AK774" s="112" t="n"/>
      <c r="AL774" s="183">
        <f>AK774*F774</f>
        <v>0</v>
      </c>
      <c r="AM774" s="113" t="n"/>
      <c r="AN774" s="192">
        <f>AM774*E774</f>
        <v>0</v>
      </c>
      <c r="AO774" s="115" t="n"/>
      <c r="AP774" s="183">
        <f>AO774*F774</f>
        <v>0</v>
      </c>
      <c r="AQ774" s="113" t="n"/>
      <c r="AR774" s="192">
        <f>AQ774*E774</f>
        <v>0</v>
      </c>
      <c r="AS774" s="115" t="n"/>
      <c r="AT774" s="183">
        <f>AS774*F774</f>
        <v>0</v>
      </c>
      <c r="AU774" s="113" t="n"/>
      <c r="AV774" s="192">
        <f>AU774*E774</f>
        <v>0</v>
      </c>
      <c r="AW774" s="115" t="n"/>
      <c r="AX774" s="183">
        <f>AW774*F774</f>
        <v>0</v>
      </c>
      <c r="AY774" s="113" t="n"/>
      <c r="AZ774" s="192">
        <f>AY774*E774</f>
        <v>0</v>
      </c>
      <c r="BA774" s="115" t="n"/>
      <c r="BB774" s="183">
        <f>BA774*F774</f>
        <v>0</v>
      </c>
      <c r="BC774" s="113" t="n"/>
      <c r="BD774" s="192">
        <f>BC774*E774</f>
        <v>0</v>
      </c>
      <c r="BE774" s="115" t="n"/>
      <c r="BF774" s="183">
        <f>BE774*F774</f>
        <v>0</v>
      </c>
    </row>
    <row r="775" ht="28.8" customHeight="1">
      <c r="A775" s="19" t="inlineStr">
        <is>
          <t>08.040.0820</t>
        </is>
      </c>
      <c r="B775" s="15" t="inlineStr">
        <is>
          <t>פס השוואת פוטנציאלים מנחושת לעמוד תאורה 7 ברגים</t>
        </is>
      </c>
      <c r="C775" s="14" t="inlineStr">
        <is>
          <t>יח'</t>
        </is>
      </c>
      <c r="D775" s="193" t="n">
        <v>94</v>
      </c>
      <c r="E775" s="180">
        <f>D775*(1-$E$2)</f>
        <v>79.89999999999999</v>
      </c>
      <c r="F775" s="194">
        <f>E775*(1+$F$2)</f>
        <v>83.895</v>
      </c>
      <c r="H775" s="46">
        <f>K775+O775+W775+AA775+AE775+AI775+AQ775+AU775+AY775+BC775</f>
        <v>0</v>
      </c>
      <c r="I775" s="59">
        <f>M775+Q775+U775+Y775+AC775+AG775+AK775+AO775+AS775+AW775+BA775+BE775</f>
        <v>0</v>
      </c>
      <c r="K775" s="108" t="n"/>
      <c r="L775" s="190">
        <f>K775*E775</f>
        <v>0</v>
      </c>
      <c r="M775" s="110" t="n"/>
      <c r="N775" s="183">
        <f>M775*F775</f>
        <v>0</v>
      </c>
      <c r="O775" s="108" t="n"/>
      <c r="P775" s="191">
        <f>O775*E775</f>
        <v>0</v>
      </c>
      <c r="Q775" s="112" t="n"/>
      <c r="R775" s="183">
        <f>Q775*F775</f>
        <v>0</v>
      </c>
      <c r="S775" s="108" t="n"/>
      <c r="T775" s="191">
        <f>S775*E775</f>
        <v>0</v>
      </c>
      <c r="U775" s="112" t="n"/>
      <c r="V775" s="183">
        <f>U775*F775</f>
        <v>0</v>
      </c>
      <c r="W775" s="108" t="n"/>
      <c r="X775" s="191">
        <f>W775*E775</f>
        <v>0</v>
      </c>
      <c r="Y775" s="112" t="n"/>
      <c r="Z775" s="183">
        <f>Y775*F775</f>
        <v>0</v>
      </c>
      <c r="AA775" s="108" t="n"/>
      <c r="AB775" s="191">
        <f>AA775*E775</f>
        <v>0</v>
      </c>
      <c r="AC775" s="112" t="n"/>
      <c r="AD775" s="183">
        <f>AC775*F775</f>
        <v>0</v>
      </c>
      <c r="AE775" s="108" t="n"/>
      <c r="AF775" s="191">
        <f>AE775*E775</f>
        <v>0</v>
      </c>
      <c r="AG775" s="112" t="n"/>
      <c r="AH775" s="183">
        <f>AG775*F775</f>
        <v>0</v>
      </c>
      <c r="AI775" s="108" t="n"/>
      <c r="AJ775" s="191">
        <f>AI775*E775</f>
        <v>0</v>
      </c>
      <c r="AK775" s="112" t="n"/>
      <c r="AL775" s="183">
        <f>AK775*F775</f>
        <v>0</v>
      </c>
      <c r="AM775" s="113" t="n"/>
      <c r="AN775" s="192">
        <f>AM775*E775</f>
        <v>0</v>
      </c>
      <c r="AO775" s="115" t="n"/>
      <c r="AP775" s="183">
        <f>AO775*F775</f>
        <v>0</v>
      </c>
      <c r="AQ775" s="113" t="n"/>
      <c r="AR775" s="192">
        <f>AQ775*E775</f>
        <v>0</v>
      </c>
      <c r="AS775" s="115" t="n"/>
      <c r="AT775" s="183">
        <f>AS775*F775</f>
        <v>0</v>
      </c>
      <c r="AU775" s="113" t="n"/>
      <c r="AV775" s="192">
        <f>AU775*E775</f>
        <v>0</v>
      </c>
      <c r="AW775" s="115" t="n"/>
      <c r="AX775" s="183">
        <f>AW775*F775</f>
        <v>0</v>
      </c>
      <c r="AY775" s="113" t="n"/>
      <c r="AZ775" s="192">
        <f>AY775*E775</f>
        <v>0</v>
      </c>
      <c r="BA775" s="115" t="n"/>
      <c r="BB775" s="183">
        <f>BA775*F775</f>
        <v>0</v>
      </c>
      <c r="BC775" s="113" t="n"/>
      <c r="BD775" s="192">
        <f>BC775*E775</f>
        <v>0</v>
      </c>
      <c r="BE775" s="115" t="n"/>
      <c r="BF775" s="183">
        <f>BE775*F775</f>
        <v>0</v>
      </c>
    </row>
    <row r="776" ht="42.6" customHeight="1">
      <c r="A776" s="19" t="inlineStr">
        <is>
          <t>08.040.0890</t>
        </is>
      </c>
      <c r="B776" s="15" t="inlineStr">
        <is>
          <t>התקנה בלבד של פס השוואת פוטנציאלים על מבודדי פיקולי מנחושת באורך עד 1 מ', לרבות כל האביזרים הנדרשים</t>
        </is>
      </c>
      <c r="C776" s="14" t="inlineStr">
        <is>
          <t>יח'</t>
        </is>
      </c>
      <c r="D776" s="193" t="n">
        <v>217</v>
      </c>
      <c r="E776" s="180">
        <f>D776*(1-$E$2)</f>
        <v>184.45</v>
      </c>
      <c r="F776" s="194">
        <f>E776*(1+$F$2)</f>
        <v>193.67249999999999</v>
      </c>
      <c r="H776" s="46">
        <f>K776+O776+W776+AA776+AE776+AI776+AQ776+AU776+AY776+BC776</f>
        <v>0</v>
      </c>
      <c r="I776" s="59">
        <f>M776+Q776+U776+Y776+AC776+AG776+AK776+AO776+AS776+AW776+BA776+BE776</f>
        <v>0</v>
      </c>
      <c r="K776" s="108" t="n"/>
      <c r="L776" s="190">
        <f>K776*E776</f>
        <v>0</v>
      </c>
      <c r="M776" s="110" t="n"/>
      <c r="N776" s="183">
        <f>M776*F776</f>
        <v>0</v>
      </c>
      <c r="O776" s="108" t="n"/>
      <c r="P776" s="191">
        <f>O776*E776</f>
        <v>0</v>
      </c>
      <c r="Q776" s="112" t="n"/>
      <c r="R776" s="183">
        <f>Q776*F776</f>
        <v>0</v>
      </c>
      <c r="S776" s="108" t="n"/>
      <c r="T776" s="191">
        <f>S776*E776</f>
        <v>0</v>
      </c>
      <c r="U776" s="112" t="n"/>
      <c r="V776" s="183">
        <f>U776*F776</f>
        <v>0</v>
      </c>
      <c r="W776" s="108" t="n"/>
      <c r="X776" s="191">
        <f>W776*E776</f>
        <v>0</v>
      </c>
      <c r="Y776" s="112" t="n"/>
      <c r="Z776" s="183">
        <f>Y776*F776</f>
        <v>0</v>
      </c>
      <c r="AA776" s="108" t="n"/>
      <c r="AB776" s="191">
        <f>AA776*E776</f>
        <v>0</v>
      </c>
      <c r="AC776" s="112" t="n"/>
      <c r="AD776" s="183">
        <f>AC776*F776</f>
        <v>0</v>
      </c>
      <c r="AE776" s="108" t="n"/>
      <c r="AF776" s="191">
        <f>AE776*E776</f>
        <v>0</v>
      </c>
      <c r="AG776" s="112" t="n"/>
      <c r="AH776" s="183">
        <f>AG776*F776</f>
        <v>0</v>
      </c>
      <c r="AI776" s="108" t="n"/>
      <c r="AJ776" s="191">
        <f>AI776*E776</f>
        <v>0</v>
      </c>
      <c r="AK776" s="112" t="n"/>
      <c r="AL776" s="183">
        <f>AK776*F776</f>
        <v>0</v>
      </c>
      <c r="AM776" s="113" t="n"/>
      <c r="AN776" s="192">
        <f>AM776*E776</f>
        <v>0</v>
      </c>
      <c r="AO776" s="115" t="n"/>
      <c r="AP776" s="183">
        <f>AO776*F776</f>
        <v>0</v>
      </c>
      <c r="AQ776" s="113" t="n"/>
      <c r="AR776" s="192">
        <f>AQ776*E776</f>
        <v>0</v>
      </c>
      <c r="AS776" s="115" t="n"/>
      <c r="AT776" s="183">
        <f>AS776*F776</f>
        <v>0</v>
      </c>
      <c r="AU776" s="113" t="n"/>
      <c r="AV776" s="192">
        <f>AU776*E776</f>
        <v>0</v>
      </c>
      <c r="AW776" s="115" t="n"/>
      <c r="AX776" s="183">
        <f>AW776*F776</f>
        <v>0</v>
      </c>
      <c r="AY776" s="113" t="n"/>
      <c r="AZ776" s="192">
        <f>AY776*E776</f>
        <v>0</v>
      </c>
      <c r="BA776" s="115" t="n"/>
      <c r="BB776" s="183">
        <f>BA776*F776</f>
        <v>0</v>
      </c>
      <c r="BC776" s="113" t="n"/>
      <c r="BD776" s="192">
        <f>BC776*E776</f>
        <v>0</v>
      </c>
      <c r="BE776" s="115" t="n"/>
      <c r="BF776" s="183">
        <f>BE776*F776</f>
        <v>0</v>
      </c>
    </row>
    <row r="777" ht="28.8" customHeight="1">
      <c r="A777" s="19" t="inlineStr">
        <is>
          <t>08.040.2000</t>
        </is>
      </c>
      <c r="B777" s="15" t="inlineStr">
        <is>
          <t>משגוח בידוד הארקה מודולרי, בעל ערך סף מתכוונן, כדוגמת אמדר דגם AM204-MD או ש"ע</t>
        </is>
      </c>
      <c r="C777" s="14" t="inlineStr">
        <is>
          <t>יח'</t>
        </is>
      </c>
      <c r="D777" s="193" t="n">
        <v>1540</v>
      </c>
      <c r="E777" s="180">
        <f>D777*(1-$E$2)</f>
        <v>1309</v>
      </c>
      <c r="F777" s="194">
        <f>E777*(1+$F$2)</f>
        <v>1374.45</v>
      </c>
      <c r="H777" s="46">
        <f>K777+O777+W777+AA777+AE777+AI777+AQ777+AU777+AY777+BC777</f>
        <v>0</v>
      </c>
      <c r="I777" s="59">
        <f>M777+Q777+U777+Y777+AC777+AG777+AK777+AO777+AS777+AW777+BA777+BE777</f>
        <v>0</v>
      </c>
      <c r="K777" s="108" t="n"/>
      <c r="L777" s="190">
        <f>K777*E777</f>
        <v>0</v>
      </c>
      <c r="M777" s="110" t="n"/>
      <c r="N777" s="183">
        <f>M777*F777</f>
        <v>0</v>
      </c>
      <c r="O777" s="108" t="n"/>
      <c r="P777" s="191">
        <f>O777*E777</f>
        <v>0</v>
      </c>
      <c r="Q777" s="112" t="n"/>
      <c r="R777" s="183">
        <f>Q777*F777</f>
        <v>0</v>
      </c>
      <c r="S777" s="108" t="n"/>
      <c r="T777" s="191">
        <f>S777*E777</f>
        <v>0</v>
      </c>
      <c r="U777" s="112" t="n"/>
      <c r="V777" s="183">
        <f>U777*F777</f>
        <v>0</v>
      </c>
      <c r="W777" s="108" t="n"/>
      <c r="X777" s="191">
        <f>W777*E777</f>
        <v>0</v>
      </c>
      <c r="Y777" s="112" t="n"/>
      <c r="Z777" s="183">
        <f>Y777*F777</f>
        <v>0</v>
      </c>
      <c r="AA777" s="108" t="n"/>
      <c r="AB777" s="191">
        <f>AA777*E777</f>
        <v>0</v>
      </c>
      <c r="AC777" s="112" t="n"/>
      <c r="AD777" s="183">
        <f>AC777*F777</f>
        <v>0</v>
      </c>
      <c r="AE777" s="108" t="n"/>
      <c r="AF777" s="191">
        <f>AE777*E777</f>
        <v>0</v>
      </c>
      <c r="AG777" s="112" t="n"/>
      <c r="AH777" s="183">
        <f>AG777*F777</f>
        <v>0</v>
      </c>
      <c r="AI777" s="108" t="n"/>
      <c r="AJ777" s="191">
        <f>AI777*E777</f>
        <v>0</v>
      </c>
      <c r="AK777" s="112" t="n"/>
      <c r="AL777" s="183">
        <f>AK777*F777</f>
        <v>0</v>
      </c>
      <c r="AM777" s="113" t="n"/>
      <c r="AN777" s="192">
        <f>AM777*E777</f>
        <v>0</v>
      </c>
      <c r="AO777" s="115" t="n"/>
      <c r="AP777" s="183">
        <f>AO777*F777</f>
        <v>0</v>
      </c>
      <c r="AQ777" s="113" t="n"/>
      <c r="AR777" s="192">
        <f>AQ777*E777</f>
        <v>0</v>
      </c>
      <c r="AS777" s="115" t="n"/>
      <c r="AT777" s="183">
        <f>AS777*F777</f>
        <v>0</v>
      </c>
      <c r="AU777" s="113" t="n"/>
      <c r="AV777" s="192">
        <f>AU777*E777</f>
        <v>0</v>
      </c>
      <c r="AW777" s="115" t="n"/>
      <c r="AX777" s="183">
        <f>AW777*F777</f>
        <v>0</v>
      </c>
      <c r="AY777" s="113" t="n"/>
      <c r="AZ777" s="192">
        <f>AY777*E777</f>
        <v>0</v>
      </c>
      <c r="BA777" s="115" t="n"/>
      <c r="BB777" s="183">
        <f>BA777*F777</f>
        <v>0</v>
      </c>
      <c r="BC777" s="113" t="n"/>
      <c r="BD777" s="192">
        <f>BC777*E777</f>
        <v>0</v>
      </c>
      <c r="BE777" s="115" t="n"/>
      <c r="BF777" s="183">
        <f>BE777*F777</f>
        <v>0</v>
      </c>
    </row>
    <row r="778" ht="28.8" customHeight="1">
      <c r="A778" s="19" t="inlineStr">
        <is>
          <t>08.040.2010</t>
        </is>
      </c>
      <c r="B778" s="15" t="inlineStr">
        <is>
          <t>משגוח בידוד הארקה מודולרי, ערך סף קבוע (לגנרטור), כדוגמת אמדר דגם AM204-MDG או ש"ע</t>
        </is>
      </c>
      <c r="C778" s="14" t="inlineStr">
        <is>
          <t>יח'</t>
        </is>
      </c>
      <c r="D778" s="193" t="n">
        <v>1490</v>
      </c>
      <c r="E778" s="180">
        <f>D778*(1-$E$2)</f>
        <v>1266.5</v>
      </c>
      <c r="F778" s="194">
        <f>E778*(1+$F$2)</f>
        <v>1329.825</v>
      </c>
      <c r="H778" s="46">
        <f>K778+O778+W778+AA778+AE778+AI778+AQ778+AU778+AY778+BC778</f>
        <v>0</v>
      </c>
      <c r="I778" s="59">
        <f>M778+Q778+U778+Y778+AC778+AG778+AK778+AO778+AS778+AW778+BA778+BE778</f>
        <v>0</v>
      </c>
      <c r="K778" s="108" t="n"/>
      <c r="L778" s="190">
        <f>K778*E778</f>
        <v>0</v>
      </c>
      <c r="M778" s="110" t="n"/>
      <c r="N778" s="183">
        <f>M778*F778</f>
        <v>0</v>
      </c>
      <c r="O778" s="108" t="n"/>
      <c r="P778" s="191">
        <f>O778*E778</f>
        <v>0</v>
      </c>
      <c r="Q778" s="112" t="n"/>
      <c r="R778" s="183">
        <f>Q778*F778</f>
        <v>0</v>
      </c>
      <c r="S778" s="108" t="n"/>
      <c r="T778" s="191">
        <f>S778*E778</f>
        <v>0</v>
      </c>
      <c r="U778" s="112" t="n"/>
      <c r="V778" s="183">
        <f>U778*F778</f>
        <v>0</v>
      </c>
      <c r="W778" s="108" t="n"/>
      <c r="X778" s="191">
        <f>W778*E778</f>
        <v>0</v>
      </c>
      <c r="Y778" s="112" t="n"/>
      <c r="Z778" s="183">
        <f>Y778*F778</f>
        <v>0</v>
      </c>
      <c r="AA778" s="108" t="n"/>
      <c r="AB778" s="191">
        <f>AA778*E778</f>
        <v>0</v>
      </c>
      <c r="AC778" s="112" t="n"/>
      <c r="AD778" s="183">
        <f>AC778*F778</f>
        <v>0</v>
      </c>
      <c r="AE778" s="108" t="n"/>
      <c r="AF778" s="191">
        <f>AE778*E778</f>
        <v>0</v>
      </c>
      <c r="AG778" s="112" t="n"/>
      <c r="AH778" s="183">
        <f>AG778*F778</f>
        <v>0</v>
      </c>
      <c r="AI778" s="108" t="n"/>
      <c r="AJ778" s="191">
        <f>AI778*E778</f>
        <v>0</v>
      </c>
      <c r="AK778" s="112" t="n"/>
      <c r="AL778" s="183">
        <f>AK778*F778</f>
        <v>0</v>
      </c>
      <c r="AM778" s="113" t="n"/>
      <c r="AN778" s="192">
        <f>AM778*E778</f>
        <v>0</v>
      </c>
      <c r="AO778" s="115" t="n"/>
      <c r="AP778" s="183">
        <f>AO778*F778</f>
        <v>0</v>
      </c>
      <c r="AQ778" s="113" t="n"/>
      <c r="AR778" s="192">
        <f>AQ778*E778</f>
        <v>0</v>
      </c>
      <c r="AS778" s="115" t="n"/>
      <c r="AT778" s="183">
        <f>AS778*F778</f>
        <v>0</v>
      </c>
      <c r="AU778" s="113" t="n"/>
      <c r="AV778" s="192">
        <f>AU778*E778</f>
        <v>0</v>
      </c>
      <c r="AW778" s="115" t="n"/>
      <c r="AX778" s="183">
        <f>AW778*F778</f>
        <v>0</v>
      </c>
      <c r="AY778" s="113" t="n"/>
      <c r="AZ778" s="192">
        <f>AY778*E778</f>
        <v>0</v>
      </c>
      <c r="BA778" s="115" t="n"/>
      <c r="BB778" s="183">
        <f>BA778*F778</f>
        <v>0</v>
      </c>
      <c r="BC778" s="113" t="n"/>
      <c r="BD778" s="192">
        <f>BC778*E778</f>
        <v>0</v>
      </c>
      <c r="BE778" s="115" t="n"/>
      <c r="BF778" s="183">
        <f>BE778*F778</f>
        <v>0</v>
      </c>
    </row>
    <row r="779" ht="42.6" customHeight="1">
      <c r="A779" s="19" t="inlineStr">
        <is>
          <t>08.040.2020</t>
        </is>
      </c>
      <c r="B779" s="15" t="inlineStr">
        <is>
          <t>משגוח בידוד הארקה מודולרי, סף קבוע 60KOHM 15-250VDC, כדוגמת אמדר דגם 230V AM204-MDCS</t>
        </is>
      </c>
      <c r="C779" s="14" t="inlineStr">
        <is>
          <t>יח'</t>
        </is>
      </c>
      <c r="D779" s="193" t="n">
        <v>1240</v>
      </c>
      <c r="E779" s="180">
        <f>D779*(1-$E$2)</f>
        <v>1054</v>
      </c>
      <c r="F779" s="194">
        <f>E779*(1+$F$2)</f>
        <v>1106.7</v>
      </c>
      <c r="H779" s="46">
        <f>K779+O779+W779+AA779+AE779+AI779+AQ779+AU779+AY779+BC779</f>
        <v>0</v>
      </c>
      <c r="I779" s="59">
        <f>M779+Q779+U779+Y779+AC779+AG779+AK779+AO779+AS779+AW779+BA779+BE779</f>
        <v>0</v>
      </c>
      <c r="K779" s="108" t="n"/>
      <c r="L779" s="190">
        <f>K779*E779</f>
        <v>0</v>
      </c>
      <c r="M779" s="110" t="n"/>
      <c r="N779" s="183">
        <f>M779*F779</f>
        <v>0</v>
      </c>
      <c r="O779" s="108" t="n"/>
      <c r="P779" s="191">
        <f>O779*E779</f>
        <v>0</v>
      </c>
      <c r="Q779" s="112" t="n"/>
      <c r="R779" s="183">
        <f>Q779*F779</f>
        <v>0</v>
      </c>
      <c r="S779" s="108" t="n"/>
      <c r="T779" s="191">
        <f>S779*E779</f>
        <v>0</v>
      </c>
      <c r="U779" s="112" t="n"/>
      <c r="V779" s="183">
        <f>U779*F779</f>
        <v>0</v>
      </c>
      <c r="W779" s="108" t="n"/>
      <c r="X779" s="191">
        <f>W779*E779</f>
        <v>0</v>
      </c>
      <c r="Y779" s="112" t="n"/>
      <c r="Z779" s="183">
        <f>Y779*F779</f>
        <v>0</v>
      </c>
      <c r="AA779" s="108" t="n"/>
      <c r="AB779" s="191">
        <f>AA779*E779</f>
        <v>0</v>
      </c>
      <c r="AC779" s="112" t="n"/>
      <c r="AD779" s="183">
        <f>AC779*F779</f>
        <v>0</v>
      </c>
      <c r="AE779" s="108" t="n"/>
      <c r="AF779" s="191">
        <f>AE779*E779</f>
        <v>0</v>
      </c>
      <c r="AG779" s="112" t="n"/>
      <c r="AH779" s="183">
        <f>AG779*F779</f>
        <v>0</v>
      </c>
      <c r="AI779" s="108" t="n"/>
      <c r="AJ779" s="191">
        <f>AI779*E779</f>
        <v>0</v>
      </c>
      <c r="AK779" s="112" t="n"/>
      <c r="AL779" s="183">
        <f>AK779*F779</f>
        <v>0</v>
      </c>
      <c r="AM779" s="113" t="n"/>
      <c r="AN779" s="192">
        <f>AM779*E779</f>
        <v>0</v>
      </c>
      <c r="AO779" s="115" t="n"/>
      <c r="AP779" s="183">
        <f>AO779*F779</f>
        <v>0</v>
      </c>
      <c r="AQ779" s="113" t="n"/>
      <c r="AR779" s="192">
        <f>AQ779*E779</f>
        <v>0</v>
      </c>
      <c r="AS779" s="115" t="n"/>
      <c r="AT779" s="183">
        <f>AS779*F779</f>
        <v>0</v>
      </c>
      <c r="AU779" s="113" t="n"/>
      <c r="AV779" s="192">
        <f>AU779*E779</f>
        <v>0</v>
      </c>
      <c r="AW779" s="115" t="n"/>
      <c r="AX779" s="183">
        <f>AW779*F779</f>
        <v>0</v>
      </c>
      <c r="AY779" s="113" t="n"/>
      <c r="AZ779" s="192">
        <f>AY779*E779</f>
        <v>0</v>
      </c>
      <c r="BA779" s="115" t="n"/>
      <c r="BB779" s="183">
        <f>BA779*F779</f>
        <v>0</v>
      </c>
      <c r="BC779" s="113" t="n"/>
      <c r="BD779" s="192">
        <f>BC779*E779</f>
        <v>0</v>
      </c>
      <c r="BE779" s="115" t="n"/>
      <c r="BF779" s="183">
        <f>BE779*F779</f>
        <v>0</v>
      </c>
    </row>
    <row r="780" ht="28.8" customHeight="1">
      <c r="A780" s="19" t="inlineStr">
        <is>
          <t>08.040.2030</t>
        </is>
      </c>
      <c r="B780" s="15" t="inlineStr">
        <is>
          <t>משגוח בידוד הארקה משולב לבתי חולים כדוגמת אמדר דגם AM304D</t>
        </is>
      </c>
      <c r="C780" s="14" t="inlineStr">
        <is>
          <t>יח'</t>
        </is>
      </c>
      <c r="D780" s="193" t="n">
        <v>2640</v>
      </c>
      <c r="E780" s="180">
        <f>D780*(1-$E$2)</f>
        <v>2244</v>
      </c>
      <c r="F780" s="194">
        <f>E780*(1+$F$2)</f>
        <v>2356.2000000000003</v>
      </c>
      <c r="H780" s="46">
        <f>K780+O780+W780+AA780+AE780+AI780+AQ780+AU780+AY780+BC780</f>
        <v>0</v>
      </c>
      <c r="I780" s="59">
        <f>M780+Q780+U780+Y780+AC780+AG780+AK780+AO780+AS780+AW780+BA780+BE780</f>
        <v>0</v>
      </c>
      <c r="K780" s="108" t="n"/>
      <c r="L780" s="190">
        <f>K780*E780</f>
        <v>0</v>
      </c>
      <c r="M780" s="110" t="n"/>
      <c r="N780" s="183">
        <f>M780*F780</f>
        <v>0</v>
      </c>
      <c r="O780" s="108" t="n"/>
      <c r="P780" s="191">
        <f>O780*E780</f>
        <v>0</v>
      </c>
      <c r="Q780" s="112" t="n"/>
      <c r="R780" s="183">
        <f>Q780*F780</f>
        <v>0</v>
      </c>
      <c r="S780" s="108" t="n"/>
      <c r="T780" s="191">
        <f>S780*E780</f>
        <v>0</v>
      </c>
      <c r="U780" s="112" t="n"/>
      <c r="V780" s="183">
        <f>U780*F780</f>
        <v>0</v>
      </c>
      <c r="W780" s="108" t="n"/>
      <c r="X780" s="191">
        <f>W780*E780</f>
        <v>0</v>
      </c>
      <c r="Y780" s="112" t="n"/>
      <c r="Z780" s="183">
        <f>Y780*F780</f>
        <v>0</v>
      </c>
      <c r="AA780" s="108" t="n"/>
      <c r="AB780" s="191">
        <f>AA780*E780</f>
        <v>0</v>
      </c>
      <c r="AC780" s="112" t="n"/>
      <c r="AD780" s="183">
        <f>AC780*F780</f>
        <v>0</v>
      </c>
      <c r="AE780" s="108" t="n"/>
      <c r="AF780" s="191">
        <f>AE780*E780</f>
        <v>0</v>
      </c>
      <c r="AG780" s="112" t="n"/>
      <c r="AH780" s="183">
        <f>AG780*F780</f>
        <v>0</v>
      </c>
      <c r="AI780" s="108" t="n"/>
      <c r="AJ780" s="191">
        <f>AI780*E780</f>
        <v>0</v>
      </c>
      <c r="AK780" s="112" t="n"/>
      <c r="AL780" s="183">
        <f>AK780*F780</f>
        <v>0</v>
      </c>
      <c r="AM780" s="113" t="n"/>
      <c r="AN780" s="192">
        <f>AM780*E780</f>
        <v>0</v>
      </c>
      <c r="AO780" s="115" t="n"/>
      <c r="AP780" s="183">
        <f>AO780*F780</f>
        <v>0</v>
      </c>
      <c r="AQ780" s="113" t="n"/>
      <c r="AR780" s="192">
        <f>AQ780*E780</f>
        <v>0</v>
      </c>
      <c r="AS780" s="115" t="n"/>
      <c r="AT780" s="183">
        <f>AS780*F780</f>
        <v>0</v>
      </c>
      <c r="AU780" s="113" t="n"/>
      <c r="AV780" s="192">
        <f>AU780*E780</f>
        <v>0</v>
      </c>
      <c r="AW780" s="115" t="n"/>
      <c r="AX780" s="183">
        <f>AW780*F780</f>
        <v>0</v>
      </c>
      <c r="AY780" s="113" t="n"/>
      <c r="AZ780" s="192">
        <f>AY780*E780</f>
        <v>0</v>
      </c>
      <c r="BA780" s="115" t="n"/>
      <c r="BB780" s="183">
        <f>BA780*F780</f>
        <v>0</v>
      </c>
      <c r="BC780" s="113" t="n"/>
      <c r="BD780" s="192">
        <f>BC780*E780</f>
        <v>0</v>
      </c>
      <c r="BE780" s="115" t="n"/>
      <c r="BF780" s="183">
        <f>BE780*F780</f>
        <v>0</v>
      </c>
    </row>
    <row r="781" ht="70.2" customHeight="1">
      <c r="A781" s="19" t="inlineStr">
        <is>
          <t>08.040.9100</t>
        </is>
      </c>
      <c r="B781" s="15" t="inlineStr">
        <is>
          <t>ביצוע "גשר" הארקה למערכת מדידה קיימת לצינור מים מעל מונה המים ע"י פס וברגי נירוסטה כולל ניקוי והכנת הצינורות, לרבות בדיקת רציפות ההארקה וכל העבודות וחומרי העזר הדרושים (ישולם עבור ביצוע במערכות קיימות בלבד)</t>
        </is>
      </c>
      <c r="C781" s="14" t="inlineStr">
        <is>
          <t>קומפ</t>
        </is>
      </c>
      <c r="D781" s="193" t="n">
        <v>680</v>
      </c>
      <c r="E781" s="180">
        <f>D781*(1-$E$2)</f>
        <v>578</v>
      </c>
      <c r="F781" s="194">
        <f>E781*(1+$F$2)</f>
        <v>606.9</v>
      </c>
      <c r="H781" s="46">
        <f>K781+O781+W781+AA781+AE781+AI781+AQ781+AU781+AY781+BC781</f>
        <v>0</v>
      </c>
      <c r="I781" s="59">
        <f>M781+Q781+U781+Y781+AC781+AG781+AK781+AO781+AS781+AW781+BA781+BE781</f>
        <v>0</v>
      </c>
      <c r="K781" s="108" t="n"/>
      <c r="L781" s="190">
        <f>K781*E781</f>
        <v>0</v>
      </c>
      <c r="M781" s="110" t="n"/>
      <c r="N781" s="183">
        <f>M781*F781</f>
        <v>0</v>
      </c>
      <c r="O781" s="108" t="n"/>
      <c r="P781" s="191">
        <f>O781*E781</f>
        <v>0</v>
      </c>
      <c r="Q781" s="112" t="n"/>
      <c r="R781" s="183">
        <f>Q781*F781</f>
        <v>0</v>
      </c>
      <c r="S781" s="108" t="n"/>
      <c r="T781" s="191">
        <f>S781*E781</f>
        <v>0</v>
      </c>
      <c r="U781" s="112" t="n"/>
      <c r="V781" s="183">
        <f>U781*F781</f>
        <v>0</v>
      </c>
      <c r="W781" s="108" t="n"/>
      <c r="X781" s="191">
        <f>W781*E781</f>
        <v>0</v>
      </c>
      <c r="Y781" s="112" t="n"/>
      <c r="Z781" s="183">
        <f>Y781*F781</f>
        <v>0</v>
      </c>
      <c r="AA781" s="108" t="n"/>
      <c r="AB781" s="191">
        <f>AA781*E781</f>
        <v>0</v>
      </c>
      <c r="AC781" s="112" t="n"/>
      <c r="AD781" s="183">
        <f>AC781*F781</f>
        <v>0</v>
      </c>
      <c r="AE781" s="108" t="n"/>
      <c r="AF781" s="191">
        <f>AE781*E781</f>
        <v>0</v>
      </c>
      <c r="AG781" s="112" t="n"/>
      <c r="AH781" s="183">
        <f>AG781*F781</f>
        <v>0</v>
      </c>
      <c r="AI781" s="108" t="n"/>
      <c r="AJ781" s="191">
        <f>AI781*E781</f>
        <v>0</v>
      </c>
      <c r="AK781" s="112" t="n"/>
      <c r="AL781" s="183">
        <f>AK781*F781</f>
        <v>0</v>
      </c>
      <c r="AM781" s="113" t="n"/>
      <c r="AN781" s="192">
        <f>AM781*E781</f>
        <v>0</v>
      </c>
      <c r="AO781" s="115" t="n"/>
      <c r="AP781" s="183">
        <f>AO781*F781</f>
        <v>0</v>
      </c>
      <c r="AQ781" s="113" t="n"/>
      <c r="AR781" s="192">
        <f>AQ781*E781</f>
        <v>0</v>
      </c>
      <c r="AS781" s="115" t="n"/>
      <c r="AT781" s="183">
        <f>AS781*F781</f>
        <v>0</v>
      </c>
      <c r="AU781" s="113" t="n"/>
      <c r="AV781" s="192">
        <f>AU781*E781</f>
        <v>0</v>
      </c>
      <c r="AW781" s="115" t="n"/>
      <c r="AX781" s="183">
        <f>AW781*F781</f>
        <v>0</v>
      </c>
      <c r="AY781" s="113" t="n"/>
      <c r="AZ781" s="192">
        <f>AY781*E781</f>
        <v>0</v>
      </c>
      <c r="BA781" s="115" t="n"/>
      <c r="BB781" s="183">
        <f>BA781*F781</f>
        <v>0</v>
      </c>
      <c r="BC781" s="113" t="n"/>
      <c r="BD781" s="192">
        <f>BC781*E781</f>
        <v>0</v>
      </c>
      <c r="BE781" s="115" t="n"/>
      <c r="BF781" s="183">
        <f>BE781*F781</f>
        <v>0</v>
      </c>
    </row>
    <row r="782" ht="42.6" customHeight="1">
      <c r="A782" s="19" t="inlineStr">
        <is>
          <t>08.043.0010</t>
        </is>
      </c>
      <c r="B782" s="15" t="inlineStr">
        <is>
          <t>בדיקת מתקן חשמל דירתי במתח נמוך ע"י בודק מוסמך לרבות תשלום עבור הבדיקה, הגשת תוכניות וסיוע לבודק בעריכת המדידות</t>
        </is>
      </c>
      <c r="C782" s="14" t="inlineStr">
        <is>
          <t>קומפ</t>
        </is>
      </c>
      <c r="D782" s="193" t="n">
        <v>780</v>
      </c>
      <c r="E782" s="180">
        <f>D782*(1-$E$2)</f>
        <v>663</v>
      </c>
      <c r="F782" s="194">
        <f>E782*(1+$F$2)</f>
        <v>696.15</v>
      </c>
      <c r="H782" s="46">
        <f>K782+O782+W782+AA782+AE782+AI782+AQ782+AU782+AY782+BC782</f>
        <v>0</v>
      </c>
      <c r="I782" s="59">
        <f>M782+Q782+U782+Y782+AC782+AG782+AK782+AO782+AS782+AW782+BA782+BE782</f>
        <v>0</v>
      </c>
      <c r="K782" s="108" t="n"/>
      <c r="L782" s="190">
        <f>K782*E782</f>
        <v>0</v>
      </c>
      <c r="M782" s="110" t="n"/>
      <c r="N782" s="183">
        <f>M782*F782</f>
        <v>0</v>
      </c>
      <c r="O782" s="108" t="n"/>
      <c r="P782" s="191">
        <f>O782*E782</f>
        <v>0</v>
      </c>
      <c r="Q782" s="112" t="n"/>
      <c r="R782" s="183">
        <f>Q782*F782</f>
        <v>0</v>
      </c>
      <c r="S782" s="108" t="n"/>
      <c r="T782" s="191">
        <f>S782*E782</f>
        <v>0</v>
      </c>
      <c r="U782" s="112" t="n"/>
      <c r="V782" s="183">
        <f>U782*F782</f>
        <v>0</v>
      </c>
      <c r="W782" s="108" t="n"/>
      <c r="X782" s="191">
        <f>W782*E782</f>
        <v>0</v>
      </c>
      <c r="Y782" s="112" t="n"/>
      <c r="Z782" s="183">
        <f>Y782*F782</f>
        <v>0</v>
      </c>
      <c r="AA782" s="108" t="n"/>
      <c r="AB782" s="191">
        <f>AA782*E782</f>
        <v>0</v>
      </c>
      <c r="AC782" s="112" t="n"/>
      <c r="AD782" s="183">
        <f>AC782*F782</f>
        <v>0</v>
      </c>
      <c r="AE782" s="108" t="n"/>
      <c r="AF782" s="191">
        <f>AE782*E782</f>
        <v>0</v>
      </c>
      <c r="AG782" s="112" t="n"/>
      <c r="AH782" s="183">
        <f>AG782*F782</f>
        <v>0</v>
      </c>
      <c r="AI782" s="108" t="n"/>
      <c r="AJ782" s="191">
        <f>AI782*E782</f>
        <v>0</v>
      </c>
      <c r="AK782" s="112" t="n"/>
      <c r="AL782" s="183">
        <f>AK782*F782</f>
        <v>0</v>
      </c>
      <c r="AM782" s="113" t="n"/>
      <c r="AN782" s="192">
        <f>AM782*E782</f>
        <v>0</v>
      </c>
      <c r="AO782" s="115" t="n"/>
      <c r="AP782" s="183">
        <f>AO782*F782</f>
        <v>0</v>
      </c>
      <c r="AQ782" s="113" t="n"/>
      <c r="AR782" s="192">
        <f>AQ782*E782</f>
        <v>0</v>
      </c>
      <c r="AS782" s="115" t="n"/>
      <c r="AT782" s="183">
        <f>AS782*F782</f>
        <v>0</v>
      </c>
      <c r="AU782" s="113" t="n"/>
      <c r="AV782" s="192">
        <f>AU782*E782</f>
        <v>0</v>
      </c>
      <c r="AW782" s="115" t="n"/>
      <c r="AX782" s="183">
        <f>AW782*F782</f>
        <v>0</v>
      </c>
      <c r="AY782" s="113" t="n"/>
      <c r="AZ782" s="192">
        <f>AY782*E782</f>
        <v>0</v>
      </c>
      <c r="BA782" s="115" t="n"/>
      <c r="BB782" s="183">
        <f>BA782*F782</f>
        <v>0</v>
      </c>
      <c r="BC782" s="113" t="n"/>
      <c r="BD782" s="192">
        <f>BC782*E782</f>
        <v>0</v>
      </c>
      <c r="BE782" s="115" t="n"/>
      <c r="BF782" s="183">
        <f>BE782*F782</f>
        <v>0</v>
      </c>
    </row>
    <row r="783" ht="42.6" customHeight="1">
      <c r="A783" s="19" t="inlineStr">
        <is>
          <t>08.043.0015</t>
        </is>
      </c>
      <c r="B783" s="15" t="inlineStr">
        <is>
          <t>בדיקת מתקן חשמל מסחרי בגודל עד 63X3 אמפר ע"י בודק מוסמך לרבות תשלום עבור הבדיקה, הגשת תוכניות וסיוע לבודק בעריכת המדידות</t>
        </is>
      </c>
      <c r="C783" s="14" t="inlineStr">
        <is>
          <t>קומפ</t>
        </is>
      </c>
      <c r="D783" s="193" t="n">
        <v>1030</v>
      </c>
      <c r="E783" s="180">
        <f>D783*(1-$E$2)</f>
        <v>875.5</v>
      </c>
      <c r="F783" s="194">
        <f>E783*(1+$F$2)</f>
        <v>919.2750000000001</v>
      </c>
      <c r="H783" s="46">
        <f>K783+O783+W783+AA783+AE783+AI783+AQ783+AU783+AY783+BC783</f>
        <v>0</v>
      </c>
      <c r="I783" s="59">
        <f>M783+Q783+U783+Y783+AC783+AG783+AK783+AO783+AS783+AW783+BA783+BE783</f>
        <v>0</v>
      </c>
      <c r="K783" s="108" t="n"/>
      <c r="L783" s="190">
        <f>K783*E783</f>
        <v>0</v>
      </c>
      <c r="M783" s="110" t="n"/>
      <c r="N783" s="183">
        <f>M783*F783</f>
        <v>0</v>
      </c>
      <c r="O783" s="108" t="n"/>
      <c r="P783" s="191">
        <f>O783*E783</f>
        <v>0</v>
      </c>
      <c r="Q783" s="112" t="n"/>
      <c r="R783" s="183">
        <f>Q783*F783</f>
        <v>0</v>
      </c>
      <c r="S783" s="108" t="n"/>
      <c r="T783" s="191">
        <f>S783*E783</f>
        <v>0</v>
      </c>
      <c r="U783" s="112" t="n"/>
      <c r="V783" s="183">
        <f>U783*F783</f>
        <v>0</v>
      </c>
      <c r="W783" s="108" t="n"/>
      <c r="X783" s="191">
        <f>W783*E783</f>
        <v>0</v>
      </c>
      <c r="Y783" s="112" t="n"/>
      <c r="Z783" s="183">
        <f>Y783*F783</f>
        <v>0</v>
      </c>
      <c r="AA783" s="108" t="n"/>
      <c r="AB783" s="191">
        <f>AA783*E783</f>
        <v>0</v>
      </c>
      <c r="AC783" s="112" t="n"/>
      <c r="AD783" s="183">
        <f>AC783*F783</f>
        <v>0</v>
      </c>
      <c r="AE783" s="108" t="n"/>
      <c r="AF783" s="191">
        <f>AE783*E783</f>
        <v>0</v>
      </c>
      <c r="AG783" s="112" t="n"/>
      <c r="AH783" s="183">
        <f>AG783*F783</f>
        <v>0</v>
      </c>
      <c r="AI783" s="108" t="n"/>
      <c r="AJ783" s="191">
        <f>AI783*E783</f>
        <v>0</v>
      </c>
      <c r="AK783" s="112" t="n"/>
      <c r="AL783" s="183">
        <f>AK783*F783</f>
        <v>0</v>
      </c>
      <c r="AM783" s="113" t="n"/>
      <c r="AN783" s="192">
        <f>AM783*E783</f>
        <v>0</v>
      </c>
      <c r="AO783" s="115" t="n"/>
      <c r="AP783" s="183">
        <f>AO783*F783</f>
        <v>0</v>
      </c>
      <c r="AQ783" s="113" t="n"/>
      <c r="AR783" s="192">
        <f>AQ783*E783</f>
        <v>0</v>
      </c>
      <c r="AS783" s="115" t="n"/>
      <c r="AT783" s="183">
        <f>AS783*F783</f>
        <v>0</v>
      </c>
      <c r="AU783" s="113" t="n"/>
      <c r="AV783" s="192">
        <f>AU783*E783</f>
        <v>0</v>
      </c>
      <c r="AW783" s="115" t="n"/>
      <c r="AX783" s="183">
        <f>AW783*F783</f>
        <v>0</v>
      </c>
      <c r="AY783" s="113" t="n"/>
      <c r="AZ783" s="192">
        <f>AY783*E783</f>
        <v>0</v>
      </c>
      <c r="BA783" s="115" t="n"/>
      <c r="BB783" s="183">
        <f>BA783*F783</f>
        <v>0</v>
      </c>
      <c r="BC783" s="113" t="n"/>
      <c r="BD783" s="192">
        <f>BC783*E783</f>
        <v>0</v>
      </c>
      <c r="BE783" s="115" t="n"/>
      <c r="BF783" s="183">
        <f>BE783*F783</f>
        <v>0</v>
      </c>
    </row>
    <row r="784" ht="42.6" customHeight="1">
      <c r="A784" s="19" t="inlineStr">
        <is>
          <t>08.043.0020</t>
        </is>
      </c>
      <c r="B784" s="15" t="inlineStr">
        <is>
          <t>בדיקת מתקן חשמל מסחרי בגודל עד 250X3 אמפר ע"י בודק מוסמך לרבות תשלום עבור הבדיקה, הגשת תוכניות וסיוע לבודק בעריכת המדידות</t>
        </is>
      </c>
      <c r="C784" s="14" t="inlineStr">
        <is>
          <t>קומפ</t>
        </is>
      </c>
      <c r="D784" s="193" t="n">
        <v>2150</v>
      </c>
      <c r="E784" s="180">
        <f>D784*(1-$E$2)</f>
        <v>1827.5</v>
      </c>
      <c r="F784" s="194">
        <f>E784*(1+$F$2)</f>
        <v>1918.875</v>
      </c>
      <c r="H784" s="46">
        <f>K784+O784+W784+AA784+AE784+AI784+AQ784+AU784+AY784+BC784</f>
        <v>0</v>
      </c>
      <c r="I784" s="59">
        <f>M784+Q784+U784+Y784+AC784+AG784+AK784+AO784+AS784+AW784+BA784+BE784</f>
        <v>0</v>
      </c>
      <c r="K784" s="108" t="n"/>
      <c r="L784" s="190">
        <f>K784*E784</f>
        <v>0</v>
      </c>
      <c r="M784" s="110" t="n"/>
      <c r="N784" s="183">
        <f>M784*F784</f>
        <v>0</v>
      </c>
      <c r="O784" s="108" t="n"/>
      <c r="P784" s="191">
        <f>O784*E784</f>
        <v>0</v>
      </c>
      <c r="Q784" s="112" t="n"/>
      <c r="R784" s="183">
        <f>Q784*F784</f>
        <v>0</v>
      </c>
      <c r="S784" s="108" t="n"/>
      <c r="T784" s="191">
        <f>S784*E784</f>
        <v>0</v>
      </c>
      <c r="U784" s="112" t="n"/>
      <c r="V784" s="183">
        <f>U784*F784</f>
        <v>0</v>
      </c>
      <c r="W784" s="108" t="n"/>
      <c r="X784" s="191">
        <f>W784*E784</f>
        <v>0</v>
      </c>
      <c r="Y784" s="112" t="n"/>
      <c r="Z784" s="183">
        <f>Y784*F784</f>
        <v>0</v>
      </c>
      <c r="AA784" s="108" t="n"/>
      <c r="AB784" s="191">
        <f>AA784*E784</f>
        <v>0</v>
      </c>
      <c r="AC784" s="112" t="n"/>
      <c r="AD784" s="183">
        <f>AC784*F784</f>
        <v>0</v>
      </c>
      <c r="AE784" s="108" t="n"/>
      <c r="AF784" s="191">
        <f>AE784*E784</f>
        <v>0</v>
      </c>
      <c r="AG784" s="112" t="n"/>
      <c r="AH784" s="183">
        <f>AG784*F784</f>
        <v>0</v>
      </c>
      <c r="AI784" s="108" t="n"/>
      <c r="AJ784" s="191">
        <f>AI784*E784</f>
        <v>0</v>
      </c>
      <c r="AK784" s="112" t="n"/>
      <c r="AL784" s="183">
        <f>AK784*F784</f>
        <v>0</v>
      </c>
      <c r="AM784" s="113" t="n"/>
      <c r="AN784" s="192">
        <f>AM784*E784</f>
        <v>0</v>
      </c>
      <c r="AO784" s="115" t="n"/>
      <c r="AP784" s="183">
        <f>AO784*F784</f>
        <v>0</v>
      </c>
      <c r="AQ784" s="113" t="n"/>
      <c r="AR784" s="192">
        <f>AQ784*E784</f>
        <v>0</v>
      </c>
      <c r="AS784" s="115" t="n"/>
      <c r="AT784" s="183">
        <f>AS784*F784</f>
        <v>0</v>
      </c>
      <c r="AU784" s="113" t="n"/>
      <c r="AV784" s="192">
        <f>AU784*E784</f>
        <v>0</v>
      </c>
      <c r="AW784" s="115" t="n"/>
      <c r="AX784" s="183">
        <f>AW784*F784</f>
        <v>0</v>
      </c>
      <c r="AY784" s="113" t="n"/>
      <c r="AZ784" s="192">
        <f>AY784*E784</f>
        <v>0</v>
      </c>
      <c r="BA784" s="115" t="n"/>
      <c r="BB784" s="183">
        <f>BA784*F784</f>
        <v>0</v>
      </c>
      <c r="BC784" s="113" t="n"/>
      <c r="BD784" s="192">
        <f>BC784*E784</f>
        <v>0</v>
      </c>
      <c r="BE784" s="115" t="n"/>
      <c r="BF784" s="183">
        <f>BE784*F784</f>
        <v>0</v>
      </c>
    </row>
    <row r="785" ht="42.6" customHeight="1">
      <c r="A785" s="19" t="inlineStr">
        <is>
          <t>08.043.0030</t>
        </is>
      </c>
      <c r="B785" s="15" t="inlineStr">
        <is>
          <t>בדיקת מתקן חשמל מסחרי בגודל מעל 250X3 אמפר עד 910 אמפר ע"י בודק מוסמך לרבות תשלום עבור הבדיקה, הגשת תוכניות וסיוע לבודק בעריכת המדידות</t>
        </is>
      </c>
      <c r="C785" s="14" t="inlineStr">
        <is>
          <t>קומפ</t>
        </is>
      </c>
      <c r="D785" s="193" t="n">
        <v>2930</v>
      </c>
      <c r="E785" s="180">
        <f>D785*(1-$E$2)</f>
        <v>2490.5</v>
      </c>
      <c r="F785" s="194">
        <f>E785*(1+$F$2)</f>
        <v>2615.025</v>
      </c>
      <c r="H785" s="46">
        <f>K785+O785+W785+AA785+AE785+AI785+AQ785+AU785+AY785+BC785</f>
        <v>0</v>
      </c>
      <c r="I785" s="59">
        <f>M785+Q785+U785+Y785+AC785+AG785+AK785+AO785+AS785+AW785+BA785+BE785</f>
        <v>0</v>
      </c>
      <c r="K785" s="108" t="n"/>
      <c r="L785" s="190">
        <f>K785*E785</f>
        <v>0</v>
      </c>
      <c r="M785" s="110" t="n"/>
      <c r="N785" s="183">
        <f>M785*F785</f>
        <v>0</v>
      </c>
      <c r="O785" s="108" t="n"/>
      <c r="P785" s="191">
        <f>O785*E785</f>
        <v>0</v>
      </c>
      <c r="Q785" s="112" t="n"/>
      <c r="R785" s="183">
        <f>Q785*F785</f>
        <v>0</v>
      </c>
      <c r="S785" s="108" t="n"/>
      <c r="T785" s="191">
        <f>S785*E785</f>
        <v>0</v>
      </c>
      <c r="U785" s="112" t="n"/>
      <c r="V785" s="183">
        <f>U785*F785</f>
        <v>0</v>
      </c>
      <c r="W785" s="108" t="n"/>
      <c r="X785" s="191">
        <f>W785*E785</f>
        <v>0</v>
      </c>
      <c r="Y785" s="112" t="n"/>
      <c r="Z785" s="183">
        <f>Y785*F785</f>
        <v>0</v>
      </c>
      <c r="AA785" s="108" t="n"/>
      <c r="AB785" s="191">
        <f>AA785*E785</f>
        <v>0</v>
      </c>
      <c r="AC785" s="112" t="n"/>
      <c r="AD785" s="183">
        <f>AC785*F785</f>
        <v>0</v>
      </c>
      <c r="AE785" s="108" t="n"/>
      <c r="AF785" s="191">
        <f>AE785*E785</f>
        <v>0</v>
      </c>
      <c r="AG785" s="112" t="n"/>
      <c r="AH785" s="183">
        <f>AG785*F785</f>
        <v>0</v>
      </c>
      <c r="AI785" s="108" t="n"/>
      <c r="AJ785" s="191">
        <f>AI785*E785</f>
        <v>0</v>
      </c>
      <c r="AK785" s="112" t="n"/>
      <c r="AL785" s="183">
        <f>AK785*F785</f>
        <v>0</v>
      </c>
      <c r="AM785" s="113" t="n"/>
      <c r="AN785" s="192">
        <f>AM785*E785</f>
        <v>0</v>
      </c>
      <c r="AO785" s="115" t="n"/>
      <c r="AP785" s="183">
        <f>AO785*F785</f>
        <v>0</v>
      </c>
      <c r="AQ785" s="113" t="n"/>
      <c r="AR785" s="192">
        <f>AQ785*E785</f>
        <v>0</v>
      </c>
      <c r="AS785" s="115" t="n"/>
      <c r="AT785" s="183">
        <f>AS785*F785</f>
        <v>0</v>
      </c>
      <c r="AU785" s="113" t="n"/>
      <c r="AV785" s="192">
        <f>AU785*E785</f>
        <v>0</v>
      </c>
      <c r="AW785" s="115" t="n"/>
      <c r="AX785" s="183">
        <f>AW785*F785</f>
        <v>0</v>
      </c>
      <c r="AY785" s="113" t="n"/>
      <c r="AZ785" s="192">
        <f>AY785*E785</f>
        <v>0</v>
      </c>
      <c r="BA785" s="115" t="n"/>
      <c r="BB785" s="183">
        <f>BA785*F785</f>
        <v>0</v>
      </c>
      <c r="BC785" s="113" t="n"/>
      <c r="BD785" s="192">
        <f>BC785*E785</f>
        <v>0</v>
      </c>
      <c r="BE785" s="115" t="n"/>
      <c r="BF785" s="183">
        <f>BE785*F785</f>
        <v>0</v>
      </c>
    </row>
    <row r="786" ht="28.8" customHeight="1">
      <c r="A786" s="19" t="inlineStr">
        <is>
          <t>08.043.0042</t>
        </is>
      </c>
      <c r="B786" s="15" t="inlineStr">
        <is>
          <t>בדיקת חוזרת למתקן חשמלי ע"י בודק מוסמך לאחר תיקון הליקויים</t>
        </is>
      </c>
      <c r="C786" s="14" t="inlineStr">
        <is>
          <t>קומפ</t>
        </is>
      </c>
      <c r="D786" s="193" t="n">
        <v>650</v>
      </c>
      <c r="E786" s="180">
        <f>D786*(1-$E$2)</f>
        <v>552.5</v>
      </c>
      <c r="F786" s="194">
        <f>E786*(1+$F$2)</f>
        <v>580.125</v>
      </c>
      <c r="H786" s="46">
        <f>K786+O786+W786+AA786+AE786+AI786+AQ786+AU786+AY786+BC786</f>
        <v>0</v>
      </c>
      <c r="I786" s="59">
        <f>M786+Q786+U786+Y786+AC786+AG786+AK786+AO786+AS786+AW786+BA786+BE786</f>
        <v>0</v>
      </c>
      <c r="K786" s="108" t="n"/>
      <c r="L786" s="190">
        <f>K786*E786</f>
        <v>0</v>
      </c>
      <c r="M786" s="110" t="n"/>
      <c r="N786" s="183">
        <f>M786*F786</f>
        <v>0</v>
      </c>
      <c r="O786" s="108" t="n"/>
      <c r="P786" s="191">
        <f>O786*E786</f>
        <v>0</v>
      </c>
      <c r="Q786" s="112" t="n"/>
      <c r="R786" s="183">
        <f>Q786*F786</f>
        <v>0</v>
      </c>
      <c r="S786" s="108" t="n"/>
      <c r="T786" s="191">
        <f>S786*E786</f>
        <v>0</v>
      </c>
      <c r="U786" s="112" t="n"/>
      <c r="V786" s="183">
        <f>U786*F786</f>
        <v>0</v>
      </c>
      <c r="W786" s="108" t="n"/>
      <c r="X786" s="191">
        <f>W786*E786</f>
        <v>0</v>
      </c>
      <c r="Y786" s="112" t="n"/>
      <c r="Z786" s="183">
        <f>Y786*F786</f>
        <v>0</v>
      </c>
      <c r="AA786" s="108" t="n"/>
      <c r="AB786" s="191">
        <f>AA786*E786</f>
        <v>0</v>
      </c>
      <c r="AC786" s="112" t="n"/>
      <c r="AD786" s="183">
        <f>AC786*F786</f>
        <v>0</v>
      </c>
      <c r="AE786" s="108" t="n"/>
      <c r="AF786" s="191">
        <f>AE786*E786</f>
        <v>0</v>
      </c>
      <c r="AG786" s="112" t="n"/>
      <c r="AH786" s="183">
        <f>AG786*F786</f>
        <v>0</v>
      </c>
      <c r="AI786" s="108" t="n"/>
      <c r="AJ786" s="191">
        <f>AI786*E786</f>
        <v>0</v>
      </c>
      <c r="AK786" s="112" t="n"/>
      <c r="AL786" s="183">
        <f>AK786*F786</f>
        <v>0</v>
      </c>
      <c r="AM786" s="113" t="n"/>
      <c r="AN786" s="192">
        <f>AM786*E786</f>
        <v>0</v>
      </c>
      <c r="AO786" s="115" t="n"/>
      <c r="AP786" s="183">
        <f>AO786*F786</f>
        <v>0</v>
      </c>
      <c r="AQ786" s="113" t="n"/>
      <c r="AR786" s="192">
        <f>AQ786*E786</f>
        <v>0</v>
      </c>
      <c r="AS786" s="115" t="n"/>
      <c r="AT786" s="183">
        <f>AS786*F786</f>
        <v>0</v>
      </c>
      <c r="AU786" s="113" t="n"/>
      <c r="AV786" s="192">
        <f>AU786*E786</f>
        <v>0</v>
      </c>
      <c r="AW786" s="115" t="n"/>
      <c r="AX786" s="183">
        <f>AW786*F786</f>
        <v>0</v>
      </c>
      <c r="AY786" s="113" t="n"/>
      <c r="AZ786" s="192">
        <f>AY786*E786</f>
        <v>0</v>
      </c>
      <c r="BA786" s="115" t="n"/>
      <c r="BB786" s="183">
        <f>BA786*F786</f>
        <v>0</v>
      </c>
      <c r="BC786" s="113" t="n"/>
      <c r="BD786" s="192">
        <f>BC786*E786</f>
        <v>0</v>
      </c>
      <c r="BE786" s="115" t="n"/>
      <c r="BF786" s="183">
        <f>BE786*F786</f>
        <v>0</v>
      </c>
    </row>
    <row r="787" ht="70.2" customHeight="1">
      <c r="A787" s="19" t="inlineStr">
        <is>
          <t>08.043.0050</t>
        </is>
      </c>
      <c r="B787" s="15" t="inlineStr">
        <is>
          <t>סריקה תרמוגרפית לאיתור ליקויים במערכות חשמל והגשת דו"ח מפורט. הסריקה תבוצע בליווי וסיוע של קבלן החשמל או חשמלאי נציג המזמין. המחיר הינו קומפ' עבור סריקה של עד 5 לוחות - עבור כל הלוחות (כל לוח עד 2 תאים)</t>
        </is>
      </c>
      <c r="C787" s="14" t="inlineStr">
        <is>
          <t>קומפ</t>
        </is>
      </c>
      <c r="D787" s="193" t="n">
        <v>920</v>
      </c>
      <c r="E787" s="180">
        <f>D787*(1-$E$2)</f>
        <v>782</v>
      </c>
      <c r="F787" s="194">
        <f>E787*(1+$F$2)</f>
        <v>821.1</v>
      </c>
      <c r="H787" s="46">
        <f>K787+O787+W787+AA787+AE787+AI787+AQ787+AU787+AY787+BC787</f>
        <v>0</v>
      </c>
      <c r="I787" s="59">
        <f>M787+Q787+U787+Y787+AC787+AG787+AK787+AO787+AS787+AW787+BA787+BE787</f>
        <v>0</v>
      </c>
      <c r="K787" s="108" t="n"/>
      <c r="L787" s="190">
        <f>K787*E787</f>
        <v>0</v>
      </c>
      <c r="M787" s="110" t="n"/>
      <c r="N787" s="183">
        <f>M787*F787</f>
        <v>0</v>
      </c>
      <c r="O787" s="108" t="n"/>
      <c r="P787" s="191">
        <f>O787*E787</f>
        <v>0</v>
      </c>
      <c r="Q787" s="112" t="n"/>
      <c r="R787" s="183">
        <f>Q787*F787</f>
        <v>0</v>
      </c>
      <c r="S787" s="108" t="n"/>
      <c r="T787" s="191">
        <f>S787*E787</f>
        <v>0</v>
      </c>
      <c r="U787" s="112" t="n"/>
      <c r="V787" s="183">
        <f>U787*F787</f>
        <v>0</v>
      </c>
      <c r="W787" s="108" t="n"/>
      <c r="X787" s="191">
        <f>W787*E787</f>
        <v>0</v>
      </c>
      <c r="Y787" s="112" t="n"/>
      <c r="Z787" s="183">
        <f>Y787*F787</f>
        <v>0</v>
      </c>
      <c r="AA787" s="108" t="n"/>
      <c r="AB787" s="191">
        <f>AA787*E787</f>
        <v>0</v>
      </c>
      <c r="AC787" s="112" t="n"/>
      <c r="AD787" s="183">
        <f>AC787*F787</f>
        <v>0</v>
      </c>
      <c r="AE787" s="108" t="n"/>
      <c r="AF787" s="191">
        <f>AE787*E787</f>
        <v>0</v>
      </c>
      <c r="AG787" s="112" t="n"/>
      <c r="AH787" s="183">
        <f>AG787*F787</f>
        <v>0</v>
      </c>
      <c r="AI787" s="108" t="n"/>
      <c r="AJ787" s="191">
        <f>AI787*E787</f>
        <v>0</v>
      </c>
      <c r="AK787" s="112" t="n"/>
      <c r="AL787" s="183">
        <f>AK787*F787</f>
        <v>0</v>
      </c>
      <c r="AM787" s="113" t="n"/>
      <c r="AN787" s="192">
        <f>AM787*E787</f>
        <v>0</v>
      </c>
      <c r="AO787" s="115" t="n"/>
      <c r="AP787" s="183">
        <f>AO787*F787</f>
        <v>0</v>
      </c>
      <c r="AQ787" s="113" t="n"/>
      <c r="AR787" s="192">
        <f>AQ787*E787</f>
        <v>0</v>
      </c>
      <c r="AS787" s="115" t="n"/>
      <c r="AT787" s="183">
        <f>AS787*F787</f>
        <v>0</v>
      </c>
      <c r="AU787" s="113" t="n"/>
      <c r="AV787" s="192">
        <f>AU787*E787</f>
        <v>0</v>
      </c>
      <c r="AW787" s="115" t="n"/>
      <c r="AX787" s="183">
        <f>AW787*F787</f>
        <v>0</v>
      </c>
      <c r="AY787" s="113" t="n"/>
      <c r="AZ787" s="192">
        <f>AY787*E787</f>
        <v>0</v>
      </c>
      <c r="BA787" s="115" t="n"/>
      <c r="BB787" s="183">
        <f>BA787*F787</f>
        <v>0</v>
      </c>
      <c r="BC787" s="113" t="n"/>
      <c r="BD787" s="192">
        <f>BC787*E787</f>
        <v>0</v>
      </c>
      <c r="BE787" s="115" t="n"/>
      <c r="BF787" s="183">
        <f>BE787*F787</f>
        <v>0</v>
      </c>
    </row>
    <row r="788" ht="70.2" customHeight="1">
      <c r="A788" s="19" t="inlineStr">
        <is>
          <t>08.043.0060</t>
        </is>
      </c>
      <c r="B788" s="15" t="inlineStr">
        <is>
          <t>סריקה תרמוגרפית לאיתור ליקויים במערכות חשמל והגשת דו"ח מפורט. הסריקה תבוצע בליווי וסיוע של קבלן החשמל או חשמלאי נציג המזמין. המחיר הינו קומפ' עבור סריקה של מעל 5 ועד 10 לוחות - עבור כל הלוחות (כל לוח עד 2 תאים)</t>
        </is>
      </c>
      <c r="C788" s="14" t="inlineStr">
        <is>
          <t>קומפ</t>
        </is>
      </c>
      <c r="D788" s="193" t="n">
        <v>1380</v>
      </c>
      <c r="E788" s="180">
        <f>D788*(1-$E$2)</f>
        <v>1173</v>
      </c>
      <c r="F788" s="194">
        <f>E788*(1+$F$2)</f>
        <v>1231.65</v>
      </c>
      <c r="H788" s="46">
        <f>K788+O788+W788+AA788+AE788+AI788+AQ788+AU788+AY788+BC788</f>
        <v>0</v>
      </c>
      <c r="I788" s="59">
        <f>M788+Q788+U788+Y788+AC788+AG788+AK788+AO788+AS788+AW788+BA788+BE788</f>
        <v>0</v>
      </c>
      <c r="K788" s="108" t="n"/>
      <c r="L788" s="190">
        <f>K788*E788</f>
        <v>0</v>
      </c>
      <c r="M788" s="110" t="n"/>
      <c r="N788" s="183">
        <f>M788*F788</f>
        <v>0</v>
      </c>
      <c r="O788" s="108" t="n"/>
      <c r="P788" s="191">
        <f>O788*E788</f>
        <v>0</v>
      </c>
      <c r="Q788" s="112" t="n"/>
      <c r="R788" s="183">
        <f>Q788*F788</f>
        <v>0</v>
      </c>
      <c r="S788" s="108" t="n"/>
      <c r="T788" s="191">
        <f>S788*E788</f>
        <v>0</v>
      </c>
      <c r="U788" s="112" t="n"/>
      <c r="V788" s="183">
        <f>U788*F788</f>
        <v>0</v>
      </c>
      <c r="W788" s="108" t="n"/>
      <c r="X788" s="191">
        <f>W788*E788</f>
        <v>0</v>
      </c>
      <c r="Y788" s="112" t="n"/>
      <c r="Z788" s="183">
        <f>Y788*F788</f>
        <v>0</v>
      </c>
      <c r="AA788" s="108" t="n"/>
      <c r="AB788" s="191">
        <f>AA788*E788</f>
        <v>0</v>
      </c>
      <c r="AC788" s="112" t="n"/>
      <c r="AD788" s="183">
        <f>AC788*F788</f>
        <v>0</v>
      </c>
      <c r="AE788" s="108" t="n"/>
      <c r="AF788" s="191">
        <f>AE788*E788</f>
        <v>0</v>
      </c>
      <c r="AG788" s="112" t="n"/>
      <c r="AH788" s="183">
        <f>AG788*F788</f>
        <v>0</v>
      </c>
      <c r="AI788" s="108" t="n"/>
      <c r="AJ788" s="191">
        <f>AI788*E788</f>
        <v>0</v>
      </c>
      <c r="AK788" s="112" t="n"/>
      <c r="AL788" s="183">
        <f>AK788*F788</f>
        <v>0</v>
      </c>
      <c r="AM788" s="113" t="n"/>
      <c r="AN788" s="192">
        <f>AM788*E788</f>
        <v>0</v>
      </c>
      <c r="AO788" s="115" t="n"/>
      <c r="AP788" s="183">
        <f>AO788*F788</f>
        <v>0</v>
      </c>
      <c r="AQ788" s="113" t="n"/>
      <c r="AR788" s="192">
        <f>AQ788*E788</f>
        <v>0</v>
      </c>
      <c r="AS788" s="115" t="n"/>
      <c r="AT788" s="183">
        <f>AS788*F788</f>
        <v>0</v>
      </c>
      <c r="AU788" s="113" t="n"/>
      <c r="AV788" s="192">
        <f>AU788*E788</f>
        <v>0</v>
      </c>
      <c r="AW788" s="115" t="n"/>
      <c r="AX788" s="183">
        <f>AW788*F788</f>
        <v>0</v>
      </c>
      <c r="AY788" s="113" t="n"/>
      <c r="AZ788" s="192">
        <f>AY788*E788</f>
        <v>0</v>
      </c>
      <c r="BA788" s="115" t="n"/>
      <c r="BB788" s="183">
        <f>BA788*F788</f>
        <v>0</v>
      </c>
      <c r="BC788" s="113" t="n"/>
      <c r="BD788" s="192">
        <f>BC788*E788</f>
        <v>0</v>
      </c>
      <c r="BE788" s="115" t="n"/>
      <c r="BF788" s="183">
        <f>BE788*F788</f>
        <v>0</v>
      </c>
    </row>
    <row r="789" ht="70.2" customHeight="1">
      <c r="A789" s="19" t="inlineStr">
        <is>
          <t>08.043.0070</t>
        </is>
      </c>
      <c r="B789" s="15" t="inlineStr">
        <is>
          <t>סריקה תרמוגרפית לאיתור ליקויים במערכות חשמל והגשת דו"ח מפורט. הסריקה תבוצע בליווי וסיוע של קבלן החשמל או חשמלאי נציג המזמין. המחיר עבור סריקת כל לוח נוסף מעבר ל- 10 לוחות (שישולם בנפרד)</t>
        </is>
      </c>
      <c r="C789" s="14" t="inlineStr">
        <is>
          <t>יח'</t>
        </is>
      </c>
      <c r="D789" s="193" t="n">
        <v>83</v>
      </c>
      <c r="E789" s="180">
        <f>D789*(1-$E$2)</f>
        <v>70.55</v>
      </c>
      <c r="F789" s="194">
        <f>E789*(1+$F$2)</f>
        <v>74.0775</v>
      </c>
      <c r="H789" s="46">
        <f>K789+O789+W789+AA789+AE789+AI789+AQ789+AU789+AY789+BC789</f>
        <v>0</v>
      </c>
      <c r="I789" s="59">
        <f>M789+Q789+U789+Y789+AC789+AG789+AK789+AO789+AS789+AW789+BA789+BE789</f>
        <v>0</v>
      </c>
      <c r="K789" s="108" t="n"/>
      <c r="L789" s="190">
        <f>K789*E789</f>
        <v>0</v>
      </c>
      <c r="M789" s="110" t="n"/>
      <c r="N789" s="183">
        <f>M789*F789</f>
        <v>0</v>
      </c>
      <c r="O789" s="108" t="n"/>
      <c r="P789" s="191">
        <f>O789*E789</f>
        <v>0</v>
      </c>
      <c r="Q789" s="112" t="n"/>
      <c r="R789" s="183">
        <f>Q789*F789</f>
        <v>0</v>
      </c>
      <c r="S789" s="108" t="n"/>
      <c r="T789" s="191">
        <f>S789*E789</f>
        <v>0</v>
      </c>
      <c r="U789" s="112" t="n"/>
      <c r="V789" s="183">
        <f>U789*F789</f>
        <v>0</v>
      </c>
      <c r="W789" s="108" t="n"/>
      <c r="X789" s="191">
        <f>W789*E789</f>
        <v>0</v>
      </c>
      <c r="Y789" s="112" t="n"/>
      <c r="Z789" s="183">
        <f>Y789*F789</f>
        <v>0</v>
      </c>
      <c r="AA789" s="108" t="n"/>
      <c r="AB789" s="191">
        <f>AA789*E789</f>
        <v>0</v>
      </c>
      <c r="AC789" s="112" t="n"/>
      <c r="AD789" s="183">
        <f>AC789*F789</f>
        <v>0</v>
      </c>
      <c r="AE789" s="108" t="n"/>
      <c r="AF789" s="191">
        <f>AE789*E789</f>
        <v>0</v>
      </c>
      <c r="AG789" s="112" t="n"/>
      <c r="AH789" s="183">
        <f>AG789*F789</f>
        <v>0</v>
      </c>
      <c r="AI789" s="108" t="n"/>
      <c r="AJ789" s="191">
        <f>AI789*E789</f>
        <v>0</v>
      </c>
      <c r="AK789" s="112" t="n"/>
      <c r="AL789" s="183">
        <f>AK789*F789</f>
        <v>0</v>
      </c>
      <c r="AM789" s="113" t="n"/>
      <c r="AN789" s="192">
        <f>AM789*E789</f>
        <v>0</v>
      </c>
      <c r="AO789" s="115" t="n"/>
      <c r="AP789" s="183">
        <f>AO789*F789</f>
        <v>0</v>
      </c>
      <c r="AQ789" s="113" t="n"/>
      <c r="AR789" s="192">
        <f>AQ789*E789</f>
        <v>0</v>
      </c>
      <c r="AS789" s="115" t="n"/>
      <c r="AT789" s="183">
        <f>AS789*F789</f>
        <v>0</v>
      </c>
      <c r="AU789" s="113" t="n"/>
      <c r="AV789" s="192">
        <f>AU789*E789</f>
        <v>0</v>
      </c>
      <c r="AW789" s="115" t="n"/>
      <c r="AX789" s="183">
        <f>AW789*F789</f>
        <v>0</v>
      </c>
      <c r="AY789" s="113" t="n"/>
      <c r="AZ789" s="192">
        <f>AY789*E789</f>
        <v>0</v>
      </c>
      <c r="BA789" s="115" t="n"/>
      <c r="BB789" s="183">
        <f>BA789*F789</f>
        <v>0</v>
      </c>
      <c r="BC789" s="113" t="n"/>
      <c r="BD789" s="192">
        <f>BC789*E789</f>
        <v>0</v>
      </c>
      <c r="BE789" s="115" t="n"/>
      <c r="BF789" s="183">
        <f>BE789*F789</f>
        <v>0</v>
      </c>
    </row>
    <row r="790" ht="42.6" customHeight="1">
      <c r="A790" s="19" t="inlineStr">
        <is>
          <t>08.043.0080</t>
        </is>
      </c>
      <c r="B790" s="15" t="inlineStr">
        <is>
          <t>סריקה תרמוגרפית לאיתור ליקויים במערכות חשמל והגשת דו"ח מפורט. הסריקה תבוצע בליווי וסיוע של קבלן החשמל או חשמלאי נציג המזמין. המחיר לי"ע</t>
        </is>
      </c>
      <c r="C790" s="14" t="inlineStr">
        <is>
          <t>י"ע</t>
        </is>
      </c>
      <c r="D790" s="193" t="n">
        <v>2730</v>
      </c>
      <c r="E790" s="180">
        <f>D790*(1-$E$2)</f>
        <v>2320.5</v>
      </c>
      <c r="F790" s="194">
        <f>E790*(1+$F$2)</f>
        <v>2436.525</v>
      </c>
      <c r="H790" s="46">
        <f>K790+O790+W790+AA790+AE790+AI790+AQ790+AU790+AY790+BC790</f>
        <v>0</v>
      </c>
      <c r="I790" s="59">
        <f>M790+Q790+U790+Y790+AC790+AG790+AK790+AO790+AS790+AW790+BA790+BE790</f>
        <v>0</v>
      </c>
      <c r="K790" s="108" t="n"/>
      <c r="L790" s="190">
        <f>K790*E790</f>
        <v>0</v>
      </c>
      <c r="M790" s="110" t="n"/>
      <c r="N790" s="183">
        <f>M790*F790</f>
        <v>0</v>
      </c>
      <c r="O790" s="108" t="n"/>
      <c r="P790" s="191">
        <f>O790*E790</f>
        <v>0</v>
      </c>
      <c r="Q790" s="112" t="n"/>
      <c r="R790" s="183">
        <f>Q790*F790</f>
        <v>0</v>
      </c>
      <c r="S790" s="108" t="n"/>
      <c r="T790" s="191">
        <f>S790*E790</f>
        <v>0</v>
      </c>
      <c r="U790" s="112" t="n"/>
      <c r="V790" s="183">
        <f>U790*F790</f>
        <v>0</v>
      </c>
      <c r="W790" s="108" t="n"/>
      <c r="X790" s="191">
        <f>W790*E790</f>
        <v>0</v>
      </c>
      <c r="Y790" s="112" t="n"/>
      <c r="Z790" s="183">
        <f>Y790*F790</f>
        <v>0</v>
      </c>
      <c r="AA790" s="108" t="n"/>
      <c r="AB790" s="191">
        <f>AA790*E790</f>
        <v>0</v>
      </c>
      <c r="AC790" s="112" t="n"/>
      <c r="AD790" s="183">
        <f>AC790*F790</f>
        <v>0</v>
      </c>
      <c r="AE790" s="108" t="n"/>
      <c r="AF790" s="191">
        <f>AE790*E790</f>
        <v>0</v>
      </c>
      <c r="AG790" s="112" t="n"/>
      <c r="AH790" s="183">
        <f>AG790*F790</f>
        <v>0</v>
      </c>
      <c r="AI790" s="108" t="n"/>
      <c r="AJ790" s="191">
        <f>AI790*E790</f>
        <v>0</v>
      </c>
      <c r="AK790" s="112" t="n"/>
      <c r="AL790" s="183">
        <f>AK790*F790</f>
        <v>0</v>
      </c>
      <c r="AM790" s="113" t="n"/>
      <c r="AN790" s="192">
        <f>AM790*E790</f>
        <v>0</v>
      </c>
      <c r="AO790" s="115" t="n"/>
      <c r="AP790" s="183">
        <f>AO790*F790</f>
        <v>0</v>
      </c>
      <c r="AQ790" s="113" t="n"/>
      <c r="AR790" s="192">
        <f>AQ790*E790</f>
        <v>0</v>
      </c>
      <c r="AS790" s="115" t="n"/>
      <c r="AT790" s="183">
        <f>AS790*F790</f>
        <v>0</v>
      </c>
      <c r="AU790" s="113" t="n"/>
      <c r="AV790" s="192">
        <f>AU790*E790</f>
        <v>0</v>
      </c>
      <c r="AW790" s="115" t="n"/>
      <c r="AX790" s="183">
        <f>AW790*F790</f>
        <v>0</v>
      </c>
      <c r="AY790" s="113" t="n"/>
      <c r="AZ790" s="192">
        <f>AY790*E790</f>
        <v>0</v>
      </c>
      <c r="BA790" s="115" t="n"/>
      <c r="BB790" s="183">
        <f>BA790*F790</f>
        <v>0</v>
      </c>
      <c r="BC790" s="113" t="n"/>
      <c r="BD790" s="192">
        <f>BC790*E790</f>
        <v>0</v>
      </c>
      <c r="BE790" s="115" t="n"/>
      <c r="BF790" s="183">
        <f>BE790*F790</f>
        <v>0</v>
      </c>
    </row>
    <row r="791" ht="56.4" customHeight="1">
      <c r="A791" s="19" t="inlineStr">
        <is>
          <t>08.043.1010</t>
        </is>
      </c>
      <c r="B791" s="15" t="inlineStr">
        <is>
          <t>תשלום עבור בדיקת מתקן על ידי חברת חשמל בגודל עד 3X40A לרבות טיפול של הקבלן מול חברת החשמל, תיאום בדיקת מתקן ונוכחות הקבלן ביום הבדיקה בשטח</t>
        </is>
      </c>
      <c r="C791" s="14" t="inlineStr">
        <is>
          <t>קומפ</t>
        </is>
      </c>
      <c r="D791" s="193" t="n">
        <v>840</v>
      </c>
      <c r="E791" s="180">
        <f>D791*(1-$E$2)</f>
        <v>714</v>
      </c>
      <c r="F791" s="194">
        <f>E791*(1+$F$2)</f>
        <v>749.7</v>
      </c>
      <c r="H791" s="46">
        <f>K791+O791+W791+AA791+AE791+AI791+AQ791+AU791+AY791+BC791</f>
        <v>0</v>
      </c>
      <c r="I791" s="59">
        <f>M791+Q791+U791+Y791+AC791+AG791+AK791+AO791+AS791+AW791+BA791+BE791</f>
        <v>0</v>
      </c>
      <c r="K791" s="108" t="n"/>
      <c r="L791" s="190">
        <f>K791*E791</f>
        <v>0</v>
      </c>
      <c r="M791" s="110" t="n"/>
      <c r="N791" s="183">
        <f>M791*F791</f>
        <v>0</v>
      </c>
      <c r="O791" s="108" t="n"/>
      <c r="P791" s="191">
        <f>O791*E791</f>
        <v>0</v>
      </c>
      <c r="Q791" s="112" t="n"/>
      <c r="R791" s="183">
        <f>Q791*F791</f>
        <v>0</v>
      </c>
      <c r="S791" s="108" t="n"/>
      <c r="T791" s="191">
        <f>S791*E791</f>
        <v>0</v>
      </c>
      <c r="U791" s="112" t="n"/>
      <c r="V791" s="183">
        <f>U791*F791</f>
        <v>0</v>
      </c>
      <c r="W791" s="108" t="n"/>
      <c r="X791" s="191">
        <f>W791*E791</f>
        <v>0</v>
      </c>
      <c r="Y791" s="112" t="n"/>
      <c r="Z791" s="183">
        <f>Y791*F791</f>
        <v>0</v>
      </c>
      <c r="AA791" s="108" t="n"/>
      <c r="AB791" s="191">
        <f>AA791*E791</f>
        <v>0</v>
      </c>
      <c r="AC791" s="112" t="n"/>
      <c r="AD791" s="183">
        <f>AC791*F791</f>
        <v>0</v>
      </c>
      <c r="AE791" s="108" t="n"/>
      <c r="AF791" s="191">
        <f>AE791*E791</f>
        <v>0</v>
      </c>
      <c r="AG791" s="112" t="n"/>
      <c r="AH791" s="183">
        <f>AG791*F791</f>
        <v>0</v>
      </c>
      <c r="AI791" s="108" t="n"/>
      <c r="AJ791" s="191">
        <f>AI791*E791</f>
        <v>0</v>
      </c>
      <c r="AK791" s="112" t="n"/>
      <c r="AL791" s="183">
        <f>AK791*F791</f>
        <v>0</v>
      </c>
      <c r="AM791" s="113" t="n"/>
      <c r="AN791" s="192">
        <f>AM791*E791</f>
        <v>0</v>
      </c>
      <c r="AO791" s="115" t="n"/>
      <c r="AP791" s="183">
        <f>AO791*F791</f>
        <v>0</v>
      </c>
      <c r="AQ791" s="113" t="n"/>
      <c r="AR791" s="192">
        <f>AQ791*E791</f>
        <v>0</v>
      </c>
      <c r="AS791" s="115" t="n"/>
      <c r="AT791" s="183">
        <f>AS791*F791</f>
        <v>0</v>
      </c>
      <c r="AU791" s="113" t="n"/>
      <c r="AV791" s="192">
        <f>AU791*E791</f>
        <v>0</v>
      </c>
      <c r="AW791" s="115" t="n"/>
      <c r="AX791" s="183">
        <f>AW791*F791</f>
        <v>0</v>
      </c>
      <c r="AY791" s="113" t="n"/>
      <c r="AZ791" s="192">
        <f>AY791*E791</f>
        <v>0</v>
      </c>
      <c r="BA791" s="115" t="n"/>
      <c r="BB791" s="183">
        <f>BA791*F791</f>
        <v>0</v>
      </c>
      <c r="BC791" s="113" t="n"/>
      <c r="BD791" s="192">
        <f>BC791*E791</f>
        <v>0</v>
      </c>
      <c r="BE791" s="115" t="n"/>
      <c r="BF791" s="183">
        <f>BE791*F791</f>
        <v>0</v>
      </c>
    </row>
    <row r="792" ht="56.4" customHeight="1">
      <c r="A792" s="19" t="inlineStr">
        <is>
          <t>08.043.1020</t>
        </is>
      </c>
      <c r="B792" s="15" t="inlineStr">
        <is>
          <t>תשלום עבור בדיקת מתקן על ידי חברת חשמל בגודל מ 3X63A עד 3X80A לרבות טיפול של הקבלן מול חברת החשמל, תיאום בדיקת מתקן ונוכחות הקבלן ביום הבדיקה בשטח</t>
        </is>
      </c>
      <c r="C792" s="14" t="inlineStr">
        <is>
          <t>קומפ</t>
        </is>
      </c>
      <c r="D792" s="193" t="n">
        <v>2250</v>
      </c>
      <c r="E792" s="180">
        <f>D792*(1-$E$2)</f>
        <v>1912.5</v>
      </c>
      <c r="F792" s="194">
        <f>E792*(1+$F$2)</f>
        <v>2008.125</v>
      </c>
      <c r="H792" s="46">
        <f>K792+O792+W792+AA792+AE792+AI792+AQ792+AU792+AY792+BC792</f>
        <v>0</v>
      </c>
      <c r="I792" s="59">
        <f>M792+Q792+U792+Y792+AC792+AG792+AK792+AO792+AS792+AW792+BA792+BE792</f>
        <v>0</v>
      </c>
      <c r="K792" s="108" t="n"/>
      <c r="L792" s="190">
        <f>K792*E792</f>
        <v>0</v>
      </c>
      <c r="M792" s="110" t="n"/>
      <c r="N792" s="183">
        <f>M792*F792</f>
        <v>0</v>
      </c>
      <c r="O792" s="108" t="n"/>
      <c r="P792" s="191">
        <f>O792*E792</f>
        <v>0</v>
      </c>
      <c r="Q792" s="112" t="n"/>
      <c r="R792" s="183">
        <f>Q792*F792</f>
        <v>0</v>
      </c>
      <c r="S792" s="108" t="n"/>
      <c r="T792" s="191">
        <f>S792*E792</f>
        <v>0</v>
      </c>
      <c r="U792" s="112" t="n"/>
      <c r="V792" s="183">
        <f>U792*F792</f>
        <v>0</v>
      </c>
      <c r="W792" s="108" t="n"/>
      <c r="X792" s="191">
        <f>W792*E792</f>
        <v>0</v>
      </c>
      <c r="Y792" s="112" t="n"/>
      <c r="Z792" s="183">
        <f>Y792*F792</f>
        <v>0</v>
      </c>
      <c r="AA792" s="108" t="n"/>
      <c r="AB792" s="191">
        <f>AA792*E792</f>
        <v>0</v>
      </c>
      <c r="AC792" s="112" t="n"/>
      <c r="AD792" s="183">
        <f>AC792*F792</f>
        <v>0</v>
      </c>
      <c r="AE792" s="108" t="n"/>
      <c r="AF792" s="191">
        <f>AE792*E792</f>
        <v>0</v>
      </c>
      <c r="AG792" s="112" t="n"/>
      <c r="AH792" s="183">
        <f>AG792*F792</f>
        <v>0</v>
      </c>
      <c r="AI792" s="108" t="n"/>
      <c r="AJ792" s="191">
        <f>AI792*E792</f>
        <v>0</v>
      </c>
      <c r="AK792" s="112" t="n"/>
      <c r="AL792" s="183">
        <f>AK792*F792</f>
        <v>0</v>
      </c>
      <c r="AM792" s="113" t="n"/>
      <c r="AN792" s="192">
        <f>AM792*E792</f>
        <v>0</v>
      </c>
      <c r="AO792" s="115" t="n"/>
      <c r="AP792" s="183">
        <f>AO792*F792</f>
        <v>0</v>
      </c>
      <c r="AQ792" s="113" t="n"/>
      <c r="AR792" s="192">
        <f>AQ792*E792</f>
        <v>0</v>
      </c>
      <c r="AS792" s="115" t="n"/>
      <c r="AT792" s="183">
        <f>AS792*F792</f>
        <v>0</v>
      </c>
      <c r="AU792" s="113" t="n"/>
      <c r="AV792" s="192">
        <f>AU792*E792</f>
        <v>0</v>
      </c>
      <c r="AW792" s="115" t="n"/>
      <c r="AX792" s="183">
        <f>AW792*F792</f>
        <v>0</v>
      </c>
      <c r="AY792" s="113" t="n"/>
      <c r="AZ792" s="192">
        <f>AY792*E792</f>
        <v>0</v>
      </c>
      <c r="BA792" s="115" t="n"/>
      <c r="BB792" s="183">
        <f>BA792*F792</f>
        <v>0</v>
      </c>
      <c r="BC792" s="113" t="n"/>
      <c r="BD792" s="192">
        <f>BC792*E792</f>
        <v>0</v>
      </c>
      <c r="BE792" s="115" t="n"/>
      <c r="BF792" s="183">
        <f>BE792*F792</f>
        <v>0</v>
      </c>
    </row>
    <row r="793" ht="56.4" customHeight="1">
      <c r="A793" s="19" t="inlineStr">
        <is>
          <t>08.043.1030</t>
        </is>
      </c>
      <c r="B793" s="15" t="inlineStr">
        <is>
          <t>תשלום עבור בדיקת מתקן על ידי חברת חשמל בגודל מ 3X100A ועד 3X250A לרבות טיפול של הקבלן מול חברת החשמל, תיאום בדיקת מתקן ונוכחות הקבלן ביום הבדיקה בשטח</t>
        </is>
      </c>
      <c r="C793" s="14" t="inlineStr">
        <is>
          <t>קומפ</t>
        </is>
      </c>
      <c r="D793" s="193" t="n">
        <v>4200</v>
      </c>
      <c r="E793" s="180">
        <f>D793*(1-$E$2)</f>
        <v>3570</v>
      </c>
      <c r="F793" s="194">
        <f>E793*(1+$F$2)</f>
        <v>3748.5</v>
      </c>
      <c r="H793" s="46">
        <f>K793+O793+W793+AA793+AE793+AI793+AQ793+AU793+AY793+BC793</f>
        <v>0</v>
      </c>
      <c r="I793" s="59">
        <f>M793+Q793+U793+Y793+AC793+AG793+AK793+AO793+AS793+AW793+BA793+BE793</f>
        <v>0</v>
      </c>
      <c r="K793" s="108" t="n"/>
      <c r="L793" s="190">
        <f>K793*E793</f>
        <v>0</v>
      </c>
      <c r="M793" s="110" t="n"/>
      <c r="N793" s="183">
        <f>M793*F793</f>
        <v>0</v>
      </c>
      <c r="O793" s="108" t="n"/>
      <c r="P793" s="191">
        <f>O793*E793</f>
        <v>0</v>
      </c>
      <c r="Q793" s="112" t="n"/>
      <c r="R793" s="183">
        <f>Q793*F793</f>
        <v>0</v>
      </c>
      <c r="S793" s="108" t="n"/>
      <c r="T793" s="191">
        <f>S793*E793</f>
        <v>0</v>
      </c>
      <c r="U793" s="112" t="n"/>
      <c r="V793" s="183">
        <f>U793*F793</f>
        <v>0</v>
      </c>
      <c r="W793" s="108" t="n"/>
      <c r="X793" s="191">
        <f>W793*E793</f>
        <v>0</v>
      </c>
      <c r="Y793" s="112" t="n"/>
      <c r="Z793" s="183">
        <f>Y793*F793</f>
        <v>0</v>
      </c>
      <c r="AA793" s="108" t="n"/>
      <c r="AB793" s="191">
        <f>AA793*E793</f>
        <v>0</v>
      </c>
      <c r="AC793" s="112" t="n"/>
      <c r="AD793" s="183">
        <f>AC793*F793</f>
        <v>0</v>
      </c>
      <c r="AE793" s="108" t="n"/>
      <c r="AF793" s="191">
        <f>AE793*E793</f>
        <v>0</v>
      </c>
      <c r="AG793" s="112" t="n"/>
      <c r="AH793" s="183">
        <f>AG793*F793</f>
        <v>0</v>
      </c>
      <c r="AI793" s="108" t="n"/>
      <c r="AJ793" s="191">
        <f>AI793*E793</f>
        <v>0</v>
      </c>
      <c r="AK793" s="112" t="n"/>
      <c r="AL793" s="183">
        <f>AK793*F793</f>
        <v>0</v>
      </c>
      <c r="AM793" s="113" t="n"/>
      <c r="AN793" s="192">
        <f>AM793*E793</f>
        <v>0</v>
      </c>
      <c r="AO793" s="115" t="n"/>
      <c r="AP793" s="183">
        <f>AO793*F793</f>
        <v>0</v>
      </c>
      <c r="AQ793" s="113" t="n"/>
      <c r="AR793" s="192">
        <f>AQ793*E793</f>
        <v>0</v>
      </c>
      <c r="AS793" s="115" t="n"/>
      <c r="AT793" s="183">
        <f>AS793*F793</f>
        <v>0</v>
      </c>
      <c r="AU793" s="113" t="n"/>
      <c r="AV793" s="192">
        <f>AU793*E793</f>
        <v>0</v>
      </c>
      <c r="AW793" s="115" t="n"/>
      <c r="AX793" s="183">
        <f>AW793*F793</f>
        <v>0</v>
      </c>
      <c r="AY793" s="113" t="n"/>
      <c r="AZ793" s="192">
        <f>AY793*E793</f>
        <v>0</v>
      </c>
      <c r="BA793" s="115" t="n"/>
      <c r="BB793" s="183">
        <f>BA793*F793</f>
        <v>0</v>
      </c>
      <c r="BC793" s="113" t="n"/>
      <c r="BD793" s="192">
        <f>BC793*E793</f>
        <v>0</v>
      </c>
      <c r="BE793" s="115" t="n"/>
      <c r="BF793" s="183">
        <f>BE793*F793</f>
        <v>0</v>
      </c>
    </row>
    <row r="794" ht="56.4" customHeight="1">
      <c r="A794" s="19" t="inlineStr">
        <is>
          <t>08.043.1040</t>
        </is>
      </c>
      <c r="B794" s="15" t="inlineStr">
        <is>
          <t>תשלום עבור בדיקת מתקן על ידי חברת חשמל בגודל מ 3X315A ועד 3X630A לרבות טיפול של הקבלן מול חברת החשמל, תיאום בדיקת מתקן ונוכחות הקבלן ביום הבדיקה בשטח</t>
        </is>
      </c>
      <c r="C794" s="14" t="inlineStr">
        <is>
          <t>קומפ</t>
        </is>
      </c>
      <c r="D794" s="193" t="n">
        <v>6500</v>
      </c>
      <c r="E794" s="180">
        <f>D794*(1-$E$2)</f>
        <v>5525</v>
      </c>
      <c r="F794" s="194">
        <f>E794*(1+$F$2)</f>
        <v>5801.25</v>
      </c>
      <c r="H794" s="46">
        <f>K794+O794+W794+AA794+AE794+AI794+AQ794+AU794+AY794+BC794</f>
        <v>0</v>
      </c>
      <c r="I794" s="59">
        <f>M794+Q794+U794+Y794+AC794+AG794+AK794+AO794+AS794+AW794+BA794+BE794</f>
        <v>0</v>
      </c>
      <c r="K794" s="108" t="n"/>
      <c r="L794" s="190">
        <f>K794*E794</f>
        <v>0</v>
      </c>
      <c r="M794" s="110" t="n"/>
      <c r="N794" s="183">
        <f>M794*F794</f>
        <v>0</v>
      </c>
      <c r="O794" s="108" t="n"/>
      <c r="P794" s="191">
        <f>O794*E794</f>
        <v>0</v>
      </c>
      <c r="Q794" s="112" t="n"/>
      <c r="R794" s="183">
        <f>Q794*F794</f>
        <v>0</v>
      </c>
      <c r="S794" s="108" t="n"/>
      <c r="T794" s="191">
        <f>S794*E794</f>
        <v>0</v>
      </c>
      <c r="U794" s="112" t="n"/>
      <c r="V794" s="183">
        <f>U794*F794</f>
        <v>0</v>
      </c>
      <c r="W794" s="108" t="n"/>
      <c r="X794" s="191">
        <f>W794*E794</f>
        <v>0</v>
      </c>
      <c r="Y794" s="112" t="n"/>
      <c r="Z794" s="183">
        <f>Y794*F794</f>
        <v>0</v>
      </c>
      <c r="AA794" s="108" t="n"/>
      <c r="AB794" s="191">
        <f>AA794*E794</f>
        <v>0</v>
      </c>
      <c r="AC794" s="112" t="n"/>
      <c r="AD794" s="183">
        <f>AC794*F794</f>
        <v>0</v>
      </c>
      <c r="AE794" s="108" t="n"/>
      <c r="AF794" s="191">
        <f>AE794*E794</f>
        <v>0</v>
      </c>
      <c r="AG794" s="112" t="n"/>
      <c r="AH794" s="183">
        <f>AG794*F794</f>
        <v>0</v>
      </c>
      <c r="AI794" s="108" t="n"/>
      <c r="AJ794" s="191">
        <f>AI794*E794</f>
        <v>0</v>
      </c>
      <c r="AK794" s="112" t="n"/>
      <c r="AL794" s="183">
        <f>AK794*F794</f>
        <v>0</v>
      </c>
      <c r="AM794" s="113" t="n"/>
      <c r="AN794" s="192">
        <f>AM794*E794</f>
        <v>0</v>
      </c>
      <c r="AO794" s="115" t="n"/>
      <c r="AP794" s="183">
        <f>AO794*F794</f>
        <v>0</v>
      </c>
      <c r="AQ794" s="113" t="n"/>
      <c r="AR794" s="192">
        <f>AQ794*E794</f>
        <v>0</v>
      </c>
      <c r="AS794" s="115" t="n"/>
      <c r="AT794" s="183">
        <f>AS794*F794</f>
        <v>0</v>
      </c>
      <c r="AU794" s="113" t="n"/>
      <c r="AV794" s="192">
        <f>AU794*E794</f>
        <v>0</v>
      </c>
      <c r="AW794" s="115" t="n"/>
      <c r="AX794" s="183">
        <f>AW794*F794</f>
        <v>0</v>
      </c>
      <c r="AY794" s="113" t="n"/>
      <c r="AZ794" s="192">
        <f>AY794*E794</f>
        <v>0</v>
      </c>
      <c r="BA794" s="115" t="n"/>
      <c r="BB794" s="183">
        <f>BA794*F794</f>
        <v>0</v>
      </c>
      <c r="BC794" s="113" t="n"/>
      <c r="BD794" s="192">
        <f>BC794*E794</f>
        <v>0</v>
      </c>
      <c r="BE794" s="115" t="n"/>
      <c r="BF794" s="183">
        <f>BE794*F794</f>
        <v>0</v>
      </c>
    </row>
    <row r="795" ht="56.4" customHeight="1">
      <c r="A795" s="19" t="inlineStr">
        <is>
          <t>08.043.1100</t>
        </is>
      </c>
      <c r="B795" s="15" t="inlineStr">
        <is>
          <t>תשלום עבור בדיקה חוזרת לחברת חשמל עבור מתקן בגודל עד 3X80A לרבות טיפול של הקבלן מול חברת החשמל, תיאום בדיקה חוזרת ונוכחות הקבלן ביום הבדיקה בשטח</t>
        </is>
      </c>
      <c r="C795" s="14" t="inlineStr">
        <is>
          <t>קומפ</t>
        </is>
      </c>
      <c r="D795" s="193" t="n">
        <v>750</v>
      </c>
      <c r="E795" s="180">
        <f>D795*(1-$E$2)</f>
        <v>637.5</v>
      </c>
      <c r="F795" s="194">
        <f>E795*(1+$F$2)</f>
        <v>669.375</v>
      </c>
      <c r="H795" s="46">
        <f>K795+O795+W795+AA795+AE795+AI795+AQ795+AU795+AY795+BC795</f>
        <v>0</v>
      </c>
      <c r="I795" s="59">
        <f>M795+Q795+U795+Y795+AC795+AG795+AK795+AO795+AS795+AW795+BA795+BE795</f>
        <v>0</v>
      </c>
      <c r="K795" s="108" t="n"/>
      <c r="L795" s="190">
        <f>K795*E795</f>
        <v>0</v>
      </c>
      <c r="M795" s="110" t="n"/>
      <c r="N795" s="183">
        <f>M795*F795</f>
        <v>0</v>
      </c>
      <c r="O795" s="108" t="n"/>
      <c r="P795" s="191">
        <f>O795*E795</f>
        <v>0</v>
      </c>
      <c r="Q795" s="112" t="n"/>
      <c r="R795" s="183">
        <f>Q795*F795</f>
        <v>0</v>
      </c>
      <c r="S795" s="108" t="n"/>
      <c r="T795" s="191">
        <f>S795*E795</f>
        <v>0</v>
      </c>
      <c r="U795" s="112" t="n"/>
      <c r="V795" s="183">
        <f>U795*F795</f>
        <v>0</v>
      </c>
      <c r="W795" s="108" t="n"/>
      <c r="X795" s="191">
        <f>W795*E795</f>
        <v>0</v>
      </c>
      <c r="Y795" s="112" t="n"/>
      <c r="Z795" s="183">
        <f>Y795*F795</f>
        <v>0</v>
      </c>
      <c r="AA795" s="108" t="n"/>
      <c r="AB795" s="191">
        <f>AA795*E795</f>
        <v>0</v>
      </c>
      <c r="AC795" s="112" t="n"/>
      <c r="AD795" s="183">
        <f>AC795*F795</f>
        <v>0</v>
      </c>
      <c r="AE795" s="108" t="n"/>
      <c r="AF795" s="191">
        <f>AE795*E795</f>
        <v>0</v>
      </c>
      <c r="AG795" s="112" t="n"/>
      <c r="AH795" s="183">
        <f>AG795*F795</f>
        <v>0</v>
      </c>
      <c r="AI795" s="108" t="n"/>
      <c r="AJ795" s="191">
        <f>AI795*E795</f>
        <v>0</v>
      </c>
      <c r="AK795" s="112" t="n"/>
      <c r="AL795" s="183">
        <f>AK795*F795</f>
        <v>0</v>
      </c>
      <c r="AM795" s="113" t="n"/>
      <c r="AN795" s="192">
        <f>AM795*E795</f>
        <v>0</v>
      </c>
      <c r="AO795" s="115" t="n"/>
      <c r="AP795" s="183">
        <f>AO795*F795</f>
        <v>0</v>
      </c>
      <c r="AQ795" s="113" t="n"/>
      <c r="AR795" s="192">
        <f>AQ795*E795</f>
        <v>0</v>
      </c>
      <c r="AS795" s="115" t="n"/>
      <c r="AT795" s="183">
        <f>AS795*F795</f>
        <v>0</v>
      </c>
      <c r="AU795" s="113" t="n"/>
      <c r="AV795" s="192">
        <f>AU795*E795</f>
        <v>0</v>
      </c>
      <c r="AW795" s="115" t="n"/>
      <c r="AX795" s="183">
        <f>AW795*F795</f>
        <v>0</v>
      </c>
      <c r="AY795" s="113" t="n"/>
      <c r="AZ795" s="192">
        <f>AY795*E795</f>
        <v>0</v>
      </c>
      <c r="BA795" s="115" t="n"/>
      <c r="BB795" s="183">
        <f>BA795*F795</f>
        <v>0</v>
      </c>
      <c r="BC795" s="113" t="n"/>
      <c r="BD795" s="192">
        <f>BC795*E795</f>
        <v>0</v>
      </c>
      <c r="BE795" s="115" t="n"/>
      <c r="BF795" s="183">
        <f>BE795*F795</f>
        <v>0</v>
      </c>
    </row>
    <row r="796" ht="56.4" customHeight="1">
      <c r="A796" s="19" t="inlineStr">
        <is>
          <t>08.043.1110</t>
        </is>
      </c>
      <c r="B796" s="15" t="inlineStr">
        <is>
          <t>תשלום עבור בדיקה חוזרת לחברת חשמל עבור מתקן בגודל מ 3X100A עד 3X630A לרבות טיפול של הקבלן מול חברת החשמל, תיאום בדיקה חוזרת ונוכחות הקבלן ביום הבדיקה בשטח</t>
        </is>
      </c>
      <c r="C796" s="14" t="inlineStr">
        <is>
          <t>קומפ</t>
        </is>
      </c>
      <c r="D796" s="193" t="n">
        <v>1500</v>
      </c>
      <c r="E796" s="180">
        <f>D796*(1-$E$2)</f>
        <v>1275</v>
      </c>
      <c r="F796" s="194">
        <f>E796*(1+$F$2)</f>
        <v>1338.75</v>
      </c>
      <c r="H796" s="46">
        <f>K796+O796+W796+AA796+AE796+AI796+AQ796+AU796+AY796+BC796</f>
        <v>0</v>
      </c>
      <c r="I796" s="59">
        <f>M796+Q796+U796+Y796+AC796+AG796+AK796+AO796+AS796+AW796+BA796+BE796</f>
        <v>0</v>
      </c>
      <c r="K796" s="108" t="n"/>
      <c r="L796" s="190">
        <f>K796*E796</f>
        <v>0</v>
      </c>
      <c r="M796" s="110" t="n"/>
      <c r="N796" s="183">
        <f>M796*F796</f>
        <v>0</v>
      </c>
      <c r="O796" s="108" t="n"/>
      <c r="P796" s="191">
        <f>O796*E796</f>
        <v>0</v>
      </c>
      <c r="Q796" s="112" t="n"/>
      <c r="R796" s="183">
        <f>Q796*F796</f>
        <v>0</v>
      </c>
      <c r="S796" s="108" t="n"/>
      <c r="T796" s="191">
        <f>S796*E796</f>
        <v>0</v>
      </c>
      <c r="U796" s="112" t="n"/>
      <c r="V796" s="183">
        <f>U796*F796</f>
        <v>0</v>
      </c>
      <c r="W796" s="108" t="n"/>
      <c r="X796" s="191">
        <f>W796*E796</f>
        <v>0</v>
      </c>
      <c r="Y796" s="112" t="n"/>
      <c r="Z796" s="183">
        <f>Y796*F796</f>
        <v>0</v>
      </c>
      <c r="AA796" s="108" t="n"/>
      <c r="AB796" s="191">
        <f>AA796*E796</f>
        <v>0</v>
      </c>
      <c r="AC796" s="112" t="n"/>
      <c r="AD796" s="183">
        <f>AC796*F796</f>
        <v>0</v>
      </c>
      <c r="AE796" s="108" t="n"/>
      <c r="AF796" s="191">
        <f>AE796*E796</f>
        <v>0</v>
      </c>
      <c r="AG796" s="112" t="n"/>
      <c r="AH796" s="183">
        <f>AG796*F796</f>
        <v>0</v>
      </c>
      <c r="AI796" s="108" t="n"/>
      <c r="AJ796" s="191">
        <f>AI796*E796</f>
        <v>0</v>
      </c>
      <c r="AK796" s="112" t="n"/>
      <c r="AL796" s="183">
        <f>AK796*F796</f>
        <v>0</v>
      </c>
      <c r="AM796" s="113" t="n"/>
      <c r="AN796" s="192">
        <f>AM796*E796</f>
        <v>0</v>
      </c>
      <c r="AO796" s="115" t="n"/>
      <c r="AP796" s="183">
        <f>AO796*F796</f>
        <v>0</v>
      </c>
      <c r="AQ796" s="113" t="n"/>
      <c r="AR796" s="192">
        <f>AQ796*E796</f>
        <v>0</v>
      </c>
      <c r="AS796" s="115" t="n"/>
      <c r="AT796" s="183">
        <f>AS796*F796</f>
        <v>0</v>
      </c>
      <c r="AU796" s="113" t="n"/>
      <c r="AV796" s="192">
        <f>AU796*E796</f>
        <v>0</v>
      </c>
      <c r="AW796" s="115" t="n"/>
      <c r="AX796" s="183">
        <f>AW796*F796</f>
        <v>0</v>
      </c>
      <c r="AY796" s="113" t="n"/>
      <c r="AZ796" s="192">
        <f>AY796*E796</f>
        <v>0</v>
      </c>
      <c r="BA796" s="115" t="n"/>
      <c r="BB796" s="183">
        <f>BA796*F796</f>
        <v>0</v>
      </c>
      <c r="BC796" s="113" t="n"/>
      <c r="BD796" s="192">
        <f>BC796*E796</f>
        <v>0</v>
      </c>
      <c r="BE796" s="115" t="n"/>
      <c r="BF796" s="183">
        <f>BE796*F796</f>
        <v>0</v>
      </c>
    </row>
    <row r="797" ht="84" customHeight="1">
      <c r="A797" s="19" t="inlineStr">
        <is>
          <t>08.044.0011</t>
        </is>
      </c>
      <c r="B797" s="15" t="inlineStr">
        <is>
          <t>איטום אש לפתח בקיר או רצפת אש או איטום כנגד דליפת גז כיבוי אש למשך שעתיים, בשטח עד 0.2 מ"ר של מעבר תעלת כבלי חשמל או תקשורת. האיטום ייעשה ע"י השמת צמר סלעים או לוח חסין אש ועליו מריחת מסטיק מסוג "איטומסט FR" או "JBK Acrylic" או ש"ע. המדידה לפי יח' פתח ברוטו</t>
        </is>
      </c>
      <c r="C797" s="14" t="inlineStr">
        <is>
          <t>יח'</t>
        </is>
      </c>
      <c r="D797" s="193" t="n">
        <v>190</v>
      </c>
      <c r="E797" s="180">
        <f>D797*(1-$E$2)</f>
        <v>161.5</v>
      </c>
      <c r="F797" s="194">
        <f>E797*(1+$F$2)</f>
        <v>169.57500000000002</v>
      </c>
      <c r="H797" s="46">
        <f>K797+O797+W797+AA797+AE797+AI797+AQ797+AU797+AY797+BC797</f>
        <v>0</v>
      </c>
      <c r="I797" s="59">
        <f>M797+Q797+U797+Y797+AC797+AG797+AK797+AO797+AS797+AW797+BA797+BE797</f>
        <v>0</v>
      </c>
      <c r="K797" s="108" t="n"/>
      <c r="L797" s="190">
        <f>K797*E797</f>
        <v>0</v>
      </c>
      <c r="M797" s="110" t="n"/>
      <c r="N797" s="183">
        <f>M797*F797</f>
        <v>0</v>
      </c>
      <c r="O797" s="108" t="n"/>
      <c r="P797" s="191">
        <f>O797*E797</f>
        <v>0</v>
      </c>
      <c r="Q797" s="112" t="n"/>
      <c r="R797" s="183">
        <f>Q797*F797</f>
        <v>0</v>
      </c>
      <c r="S797" s="108" t="n"/>
      <c r="T797" s="191">
        <f>S797*E797</f>
        <v>0</v>
      </c>
      <c r="U797" s="112" t="n"/>
      <c r="V797" s="183">
        <f>U797*F797</f>
        <v>0</v>
      </c>
      <c r="W797" s="108" t="n"/>
      <c r="X797" s="191">
        <f>W797*E797</f>
        <v>0</v>
      </c>
      <c r="Y797" s="112" t="n"/>
      <c r="Z797" s="183">
        <f>Y797*F797</f>
        <v>0</v>
      </c>
      <c r="AA797" s="108" t="n"/>
      <c r="AB797" s="191">
        <f>AA797*E797</f>
        <v>0</v>
      </c>
      <c r="AC797" s="112" t="n"/>
      <c r="AD797" s="183">
        <f>AC797*F797</f>
        <v>0</v>
      </c>
      <c r="AE797" s="108" t="n"/>
      <c r="AF797" s="191">
        <f>AE797*E797</f>
        <v>0</v>
      </c>
      <c r="AG797" s="112" t="n"/>
      <c r="AH797" s="183">
        <f>AG797*F797</f>
        <v>0</v>
      </c>
      <c r="AI797" s="108" t="n"/>
      <c r="AJ797" s="191">
        <f>AI797*E797</f>
        <v>0</v>
      </c>
      <c r="AK797" s="112" t="n"/>
      <c r="AL797" s="183">
        <f>AK797*F797</f>
        <v>0</v>
      </c>
      <c r="AM797" s="113" t="n"/>
      <c r="AN797" s="192">
        <f>AM797*E797</f>
        <v>0</v>
      </c>
      <c r="AO797" s="115" t="n"/>
      <c r="AP797" s="183">
        <f>AO797*F797</f>
        <v>0</v>
      </c>
      <c r="AQ797" s="113" t="n"/>
      <c r="AR797" s="192">
        <f>AQ797*E797</f>
        <v>0</v>
      </c>
      <c r="AS797" s="115" t="n"/>
      <c r="AT797" s="183">
        <f>AS797*F797</f>
        <v>0</v>
      </c>
      <c r="AU797" s="113" t="n"/>
      <c r="AV797" s="192">
        <f>AU797*E797</f>
        <v>0</v>
      </c>
      <c r="AW797" s="115" t="n"/>
      <c r="AX797" s="183">
        <f>AW797*F797</f>
        <v>0</v>
      </c>
      <c r="AY797" s="113" t="n"/>
      <c r="AZ797" s="192">
        <f>AY797*E797</f>
        <v>0</v>
      </c>
      <c r="BA797" s="115" t="n"/>
      <c r="BB797" s="183">
        <f>BA797*F797</f>
        <v>0</v>
      </c>
      <c r="BC797" s="113" t="n"/>
      <c r="BD797" s="192">
        <f>BC797*E797</f>
        <v>0</v>
      </c>
      <c r="BE797" s="115" t="n"/>
      <c r="BF797" s="183">
        <f>BE797*F797</f>
        <v>0</v>
      </c>
    </row>
    <row r="798" ht="97.8" customHeight="1">
      <c r="A798" s="19" t="inlineStr">
        <is>
          <t>08.044.0024</t>
        </is>
      </c>
      <c r="B798" s="15" t="inlineStr">
        <is>
          <t>איטום אש לפתח בקיר או רצפת אש למשך שעתיים, בשטח מעל 0.2 מ"ר של מעבר עד 3 תעלות כבלי חשמל או תקשורת. האיטום ייעשה ע"י השמת צמר סלעים או לוח חסין אש ועליו מריחת מסטיק מסוג "JBK Acrylic" או "איטומסט FR" או "LC" או "LCI" או ש"ע. המדידה לפי שטח הפתח ברוטו (כל תעלה נוספת מעל 3 תעלות וציפוי כבלים ימדדו בנפרד)</t>
        </is>
      </c>
      <c r="C798" s="14" t="inlineStr">
        <is>
          <t>מ"ר</t>
        </is>
      </c>
      <c r="D798" s="193" t="n">
        <v>781</v>
      </c>
      <c r="E798" s="180">
        <f>D798*(1-$E$2)</f>
        <v>663.85</v>
      </c>
      <c r="F798" s="194">
        <f>E798*(1+$F$2)</f>
        <v>697.0425</v>
      </c>
      <c r="H798" s="46">
        <f>K798+O798+W798+AA798+AE798+AI798+AQ798+AU798+AY798+BC798</f>
        <v>0</v>
      </c>
      <c r="I798" s="59">
        <f>M798+Q798+U798+Y798+AC798+AG798+AK798+AO798+AS798+AW798+BA798+BE798</f>
        <v>0</v>
      </c>
      <c r="K798" s="108" t="n"/>
      <c r="L798" s="190">
        <f>K798*E798</f>
        <v>0</v>
      </c>
      <c r="M798" s="110" t="n"/>
      <c r="N798" s="183">
        <f>M798*F798</f>
        <v>0</v>
      </c>
      <c r="O798" s="108" t="n"/>
      <c r="P798" s="191">
        <f>O798*E798</f>
        <v>0</v>
      </c>
      <c r="Q798" s="112" t="n"/>
      <c r="R798" s="183">
        <f>Q798*F798</f>
        <v>0</v>
      </c>
      <c r="S798" s="108" t="n"/>
      <c r="T798" s="191">
        <f>S798*E798</f>
        <v>0</v>
      </c>
      <c r="U798" s="112" t="n"/>
      <c r="V798" s="183">
        <f>U798*F798</f>
        <v>0</v>
      </c>
      <c r="W798" s="108" t="n"/>
      <c r="X798" s="191">
        <f>W798*E798</f>
        <v>0</v>
      </c>
      <c r="Y798" s="112" t="n"/>
      <c r="Z798" s="183">
        <f>Y798*F798</f>
        <v>0</v>
      </c>
      <c r="AA798" s="108" t="n"/>
      <c r="AB798" s="191">
        <f>AA798*E798</f>
        <v>0</v>
      </c>
      <c r="AC798" s="112" t="n"/>
      <c r="AD798" s="183">
        <f>AC798*F798</f>
        <v>0</v>
      </c>
      <c r="AE798" s="108" t="n"/>
      <c r="AF798" s="191">
        <f>AE798*E798</f>
        <v>0</v>
      </c>
      <c r="AG798" s="112" t="n"/>
      <c r="AH798" s="183">
        <f>AG798*F798</f>
        <v>0</v>
      </c>
      <c r="AI798" s="108" t="n"/>
      <c r="AJ798" s="191">
        <f>AI798*E798</f>
        <v>0</v>
      </c>
      <c r="AK798" s="112" t="n"/>
      <c r="AL798" s="183">
        <f>AK798*F798</f>
        <v>0</v>
      </c>
      <c r="AM798" s="113" t="n"/>
      <c r="AN798" s="192">
        <f>AM798*E798</f>
        <v>0</v>
      </c>
      <c r="AO798" s="115" t="n"/>
      <c r="AP798" s="183">
        <f>AO798*F798</f>
        <v>0</v>
      </c>
      <c r="AQ798" s="113" t="n"/>
      <c r="AR798" s="192">
        <f>AQ798*E798</f>
        <v>0</v>
      </c>
      <c r="AS798" s="115" t="n"/>
      <c r="AT798" s="183">
        <f>AS798*F798</f>
        <v>0</v>
      </c>
      <c r="AU798" s="113" t="n"/>
      <c r="AV798" s="192">
        <f>AU798*E798</f>
        <v>0</v>
      </c>
      <c r="AW798" s="115" t="n"/>
      <c r="AX798" s="183">
        <f>AW798*F798</f>
        <v>0</v>
      </c>
      <c r="AY798" s="113" t="n"/>
      <c r="AZ798" s="192">
        <f>AY798*E798</f>
        <v>0</v>
      </c>
      <c r="BA798" s="115" t="n"/>
      <c r="BB798" s="183">
        <f>BA798*F798</f>
        <v>0</v>
      </c>
      <c r="BC798" s="113" t="n"/>
      <c r="BD798" s="192">
        <f>BC798*E798</f>
        <v>0</v>
      </c>
      <c r="BE798" s="115" t="n"/>
      <c r="BF798" s="183">
        <f>BE798*F798</f>
        <v>0</v>
      </c>
    </row>
    <row r="799" ht="84" customHeight="1">
      <c r="A799" s="19" t="inlineStr">
        <is>
          <t>08.044.0027</t>
        </is>
      </c>
      <c r="B799" s="15" t="inlineStr">
        <is>
          <t>איטום אש לפתח בקיר או רצפת אש או איטום כנגד דליפת גז כיבוי אש ללא מעבר תעלות וכבלים למשך שעתיים, בשטח עד 0.2 מ"ר. האיטום ייעשה ע"י השמת צמר סלעים או לוח חסין אש ועליו מריחת מסטיק מסוג "איטומסט FR" או "LC" או "LCI" או "JBK Acrylic" או ש"ע. המדידה לפי יח' פתח</t>
        </is>
      </c>
      <c r="C799" s="14" t="inlineStr">
        <is>
          <t>יח'</t>
        </is>
      </c>
      <c r="D799" s="193" t="n">
        <v>132</v>
      </c>
      <c r="E799" s="180">
        <f>D799*(1-$E$2)</f>
        <v>112.2</v>
      </c>
      <c r="F799" s="194">
        <f>E799*(1+$F$2)</f>
        <v>117.81</v>
      </c>
      <c r="H799" s="46">
        <f>K799+O799+W799+AA799+AE799+AI799+AQ799+AU799+AY799+BC799</f>
        <v>0</v>
      </c>
      <c r="I799" s="59">
        <f>M799+Q799+U799+Y799+AC799+AG799+AK799+AO799+AS799+AW799+BA799+BE799</f>
        <v>0</v>
      </c>
      <c r="K799" s="108" t="n"/>
      <c r="L799" s="190">
        <f>K799*E799</f>
        <v>0</v>
      </c>
      <c r="M799" s="110" t="n"/>
      <c r="N799" s="183">
        <f>M799*F799</f>
        <v>0</v>
      </c>
      <c r="O799" s="108" t="n"/>
      <c r="P799" s="191">
        <f>O799*E799</f>
        <v>0</v>
      </c>
      <c r="Q799" s="112" t="n"/>
      <c r="R799" s="183">
        <f>Q799*F799</f>
        <v>0</v>
      </c>
      <c r="S799" s="108" t="n"/>
      <c r="T799" s="191">
        <f>S799*E799</f>
        <v>0</v>
      </c>
      <c r="U799" s="112" t="n"/>
      <c r="V799" s="183">
        <f>U799*F799</f>
        <v>0</v>
      </c>
      <c r="W799" s="108" t="n"/>
      <c r="X799" s="191">
        <f>W799*E799</f>
        <v>0</v>
      </c>
      <c r="Y799" s="112" t="n"/>
      <c r="Z799" s="183">
        <f>Y799*F799</f>
        <v>0</v>
      </c>
      <c r="AA799" s="108" t="n"/>
      <c r="AB799" s="191">
        <f>AA799*E799</f>
        <v>0</v>
      </c>
      <c r="AC799" s="112" t="n"/>
      <c r="AD799" s="183">
        <f>AC799*F799</f>
        <v>0</v>
      </c>
      <c r="AE799" s="108" t="n"/>
      <c r="AF799" s="191">
        <f>AE799*E799</f>
        <v>0</v>
      </c>
      <c r="AG799" s="112" t="n"/>
      <c r="AH799" s="183">
        <f>AG799*F799</f>
        <v>0</v>
      </c>
      <c r="AI799" s="108" t="n"/>
      <c r="AJ799" s="191">
        <f>AI799*E799</f>
        <v>0</v>
      </c>
      <c r="AK799" s="112" t="n"/>
      <c r="AL799" s="183">
        <f>AK799*F799</f>
        <v>0</v>
      </c>
      <c r="AM799" s="113" t="n"/>
      <c r="AN799" s="192">
        <f>AM799*E799</f>
        <v>0</v>
      </c>
      <c r="AO799" s="115" t="n"/>
      <c r="AP799" s="183">
        <f>AO799*F799</f>
        <v>0</v>
      </c>
      <c r="AQ799" s="113" t="n"/>
      <c r="AR799" s="192">
        <f>AQ799*E799</f>
        <v>0</v>
      </c>
      <c r="AS799" s="115" t="n"/>
      <c r="AT799" s="183">
        <f>AS799*F799</f>
        <v>0</v>
      </c>
      <c r="AU799" s="113" t="n"/>
      <c r="AV799" s="192">
        <f>AU799*E799</f>
        <v>0</v>
      </c>
      <c r="AW799" s="115" t="n"/>
      <c r="AX799" s="183">
        <f>AW799*F799</f>
        <v>0</v>
      </c>
      <c r="AY799" s="113" t="n"/>
      <c r="AZ799" s="192">
        <f>AY799*E799</f>
        <v>0</v>
      </c>
      <c r="BA799" s="115" t="n"/>
      <c r="BB799" s="183">
        <f>BA799*F799</f>
        <v>0</v>
      </c>
      <c r="BC799" s="113" t="n"/>
      <c r="BD799" s="192">
        <f>BC799*E799</f>
        <v>0</v>
      </c>
      <c r="BE799" s="115" t="n"/>
      <c r="BF799" s="183">
        <f>BE799*F799</f>
        <v>0</v>
      </c>
    </row>
    <row r="800" ht="84" customHeight="1">
      <c r="A800" s="19" t="inlineStr">
        <is>
          <t>08.044.0028</t>
        </is>
      </c>
      <c r="B800" s="15" t="inlineStr">
        <is>
          <t>איטום אש לפתח בקיר או רצפת אש או איטום כנגד דליפת גז כיבוי אש ללא מעבר תעלות וכבלים למשך שעתיים, בשטח מעל 0.2 מ"ר. האיטום ייעשה ע"י השמת צמר סלעים או לוח חסין אש ועליו מריחת מסטיק מסוג "איטומסט FR" או "LC" או "LCI" או "JBK Acrylic" או ש"ע</t>
        </is>
      </c>
      <c r="C800" s="14" t="inlineStr">
        <is>
          <t>מ"ר</t>
        </is>
      </c>
      <c r="D800" s="193" t="n">
        <v>490</v>
      </c>
      <c r="E800" s="180">
        <f>D800*(1-$E$2)</f>
        <v>416.5</v>
      </c>
      <c r="F800" s="194">
        <f>E800*(1+$F$2)</f>
        <v>437.32500000000005</v>
      </c>
      <c r="H800" s="46">
        <f>K800+O800+W800+AA800+AE800+AI800+AQ800+AU800+AY800+BC800</f>
        <v>0</v>
      </c>
      <c r="I800" s="59">
        <f>M800+Q800+U800+Y800+AC800+AG800+AK800+AO800+AS800+AW800+BA800+BE800</f>
        <v>0</v>
      </c>
      <c r="K800" s="108" t="n"/>
      <c r="L800" s="190">
        <f>K800*E800</f>
        <v>0</v>
      </c>
      <c r="M800" s="110" t="n"/>
      <c r="N800" s="183">
        <f>M800*F800</f>
        <v>0</v>
      </c>
      <c r="O800" s="108" t="n"/>
      <c r="P800" s="191">
        <f>O800*E800</f>
        <v>0</v>
      </c>
      <c r="Q800" s="112" t="n"/>
      <c r="R800" s="183">
        <f>Q800*F800</f>
        <v>0</v>
      </c>
      <c r="S800" s="108" t="n"/>
      <c r="T800" s="191">
        <f>S800*E800</f>
        <v>0</v>
      </c>
      <c r="U800" s="112" t="n"/>
      <c r="V800" s="183">
        <f>U800*F800</f>
        <v>0</v>
      </c>
      <c r="W800" s="108" t="n"/>
      <c r="X800" s="191">
        <f>W800*E800</f>
        <v>0</v>
      </c>
      <c r="Y800" s="112" t="n"/>
      <c r="Z800" s="183">
        <f>Y800*F800</f>
        <v>0</v>
      </c>
      <c r="AA800" s="108" t="n"/>
      <c r="AB800" s="191">
        <f>AA800*E800</f>
        <v>0</v>
      </c>
      <c r="AC800" s="112" t="n"/>
      <c r="AD800" s="183">
        <f>AC800*F800</f>
        <v>0</v>
      </c>
      <c r="AE800" s="108" t="n"/>
      <c r="AF800" s="191">
        <f>AE800*E800</f>
        <v>0</v>
      </c>
      <c r="AG800" s="112" t="n"/>
      <c r="AH800" s="183">
        <f>AG800*F800</f>
        <v>0</v>
      </c>
      <c r="AI800" s="108" t="n"/>
      <c r="AJ800" s="191">
        <f>AI800*E800</f>
        <v>0</v>
      </c>
      <c r="AK800" s="112" t="n"/>
      <c r="AL800" s="183">
        <f>AK800*F800</f>
        <v>0</v>
      </c>
      <c r="AM800" s="113" t="n"/>
      <c r="AN800" s="192">
        <f>AM800*E800</f>
        <v>0</v>
      </c>
      <c r="AO800" s="115" t="n"/>
      <c r="AP800" s="183">
        <f>AO800*F800</f>
        <v>0</v>
      </c>
      <c r="AQ800" s="113" t="n"/>
      <c r="AR800" s="192">
        <f>AQ800*E800</f>
        <v>0</v>
      </c>
      <c r="AS800" s="115" t="n"/>
      <c r="AT800" s="183">
        <f>AS800*F800</f>
        <v>0</v>
      </c>
      <c r="AU800" s="113" t="n"/>
      <c r="AV800" s="192">
        <f>AU800*E800</f>
        <v>0</v>
      </c>
      <c r="AW800" s="115" t="n"/>
      <c r="AX800" s="183">
        <f>AW800*F800</f>
        <v>0</v>
      </c>
      <c r="AY800" s="113" t="n"/>
      <c r="AZ800" s="192">
        <f>AY800*E800</f>
        <v>0</v>
      </c>
      <c r="BA800" s="115" t="n"/>
      <c r="BB800" s="183">
        <f>BA800*F800</f>
        <v>0</v>
      </c>
      <c r="BC800" s="113" t="n"/>
      <c r="BD800" s="192">
        <f>BC800*E800</f>
        <v>0</v>
      </c>
      <c r="BE800" s="115" t="n"/>
      <c r="BF800" s="183">
        <f>BE800*F800</f>
        <v>0</v>
      </c>
    </row>
    <row r="801" ht="84" customHeight="1">
      <c r="A801" s="19" t="inlineStr">
        <is>
          <t>08.044.0040</t>
        </is>
      </c>
      <c r="B801" s="15" t="inlineStr">
        <is>
          <t>איטום אש לפתח בלוח חשמל כנגד דליפת אש, גז ועשן כיבוי אש למשך שעתיים, בשטח עד 0.1 מ"ר של מעבר כבלי חשמל. האיטום ייעשה ע"י השמת צמר סלעים או לוח חסין אש ועליו מריחת מסטיק מסוג "איטומסט FR" או "JBK Acrylic" או ש"ע. המדידה לפי יח' פתח ברוטו</t>
        </is>
      </c>
      <c r="C801" s="14" t="inlineStr">
        <is>
          <t>יח'</t>
        </is>
      </c>
      <c r="D801" s="193" t="n">
        <v>420</v>
      </c>
      <c r="E801" s="180">
        <f>D801*(1-$E$2)</f>
        <v>357</v>
      </c>
      <c r="F801" s="194">
        <f>E801*(1+$F$2)</f>
        <v>374.85</v>
      </c>
      <c r="H801" s="46">
        <f>K801+O801+W801+AA801+AE801+AI801+AQ801+AU801+AY801+BC801</f>
        <v>0</v>
      </c>
      <c r="I801" s="59">
        <f>M801+Q801+U801+Y801+AC801+AG801+AK801+AO801+AS801+AW801+BA801+BE801</f>
        <v>0</v>
      </c>
      <c r="K801" s="108" t="n"/>
      <c r="L801" s="190">
        <f>K801*E801</f>
        <v>0</v>
      </c>
      <c r="M801" s="110" t="n"/>
      <c r="N801" s="183">
        <f>M801*F801</f>
        <v>0</v>
      </c>
      <c r="O801" s="108" t="n"/>
      <c r="P801" s="191">
        <f>O801*E801</f>
        <v>0</v>
      </c>
      <c r="Q801" s="112" t="n"/>
      <c r="R801" s="183">
        <f>Q801*F801</f>
        <v>0</v>
      </c>
      <c r="S801" s="108" t="n"/>
      <c r="T801" s="191">
        <f>S801*E801</f>
        <v>0</v>
      </c>
      <c r="U801" s="112" t="n"/>
      <c r="V801" s="183">
        <f>U801*F801</f>
        <v>0</v>
      </c>
      <c r="W801" s="108" t="n"/>
      <c r="X801" s="191">
        <f>W801*E801</f>
        <v>0</v>
      </c>
      <c r="Y801" s="112" t="n"/>
      <c r="Z801" s="183">
        <f>Y801*F801</f>
        <v>0</v>
      </c>
      <c r="AA801" s="108" t="n"/>
      <c r="AB801" s="191">
        <f>AA801*E801</f>
        <v>0</v>
      </c>
      <c r="AC801" s="112" t="n"/>
      <c r="AD801" s="183">
        <f>AC801*F801</f>
        <v>0</v>
      </c>
      <c r="AE801" s="108" t="n"/>
      <c r="AF801" s="191">
        <f>AE801*E801</f>
        <v>0</v>
      </c>
      <c r="AG801" s="112" t="n"/>
      <c r="AH801" s="183">
        <f>AG801*F801</f>
        <v>0</v>
      </c>
      <c r="AI801" s="108" t="n"/>
      <c r="AJ801" s="191">
        <f>AI801*E801</f>
        <v>0</v>
      </c>
      <c r="AK801" s="112" t="n"/>
      <c r="AL801" s="183">
        <f>AK801*F801</f>
        <v>0</v>
      </c>
      <c r="AM801" s="113" t="n"/>
      <c r="AN801" s="192">
        <f>AM801*E801</f>
        <v>0</v>
      </c>
      <c r="AO801" s="115" t="n"/>
      <c r="AP801" s="183">
        <f>AO801*F801</f>
        <v>0</v>
      </c>
      <c r="AQ801" s="113" t="n"/>
      <c r="AR801" s="192">
        <f>AQ801*E801</f>
        <v>0</v>
      </c>
      <c r="AS801" s="115" t="n"/>
      <c r="AT801" s="183">
        <f>AS801*F801</f>
        <v>0</v>
      </c>
      <c r="AU801" s="113" t="n"/>
      <c r="AV801" s="192">
        <f>AU801*E801</f>
        <v>0</v>
      </c>
      <c r="AW801" s="115" t="n"/>
      <c r="AX801" s="183">
        <f>AW801*F801</f>
        <v>0</v>
      </c>
      <c r="AY801" s="113" t="n"/>
      <c r="AZ801" s="192">
        <f>AY801*E801</f>
        <v>0</v>
      </c>
      <c r="BA801" s="115" t="n"/>
      <c r="BB801" s="183">
        <f>BA801*F801</f>
        <v>0</v>
      </c>
      <c r="BC801" s="113" t="n"/>
      <c r="BD801" s="192">
        <f>BC801*E801</f>
        <v>0</v>
      </c>
      <c r="BE801" s="115" t="n"/>
      <c r="BF801" s="183">
        <f>BE801*F801</f>
        <v>0</v>
      </c>
    </row>
    <row r="802" ht="84" customHeight="1">
      <c r="A802" s="19" t="inlineStr">
        <is>
          <t>08.044.0042</t>
        </is>
      </c>
      <c r="B802" s="15" t="inlineStr">
        <is>
          <t>איטום אש לפתח בלוח חשמל כנגד דליפת אש, גז ועשן כיבוי אש למשך שעתיים, בשטח מעל 0.1 מ"ר ועד 0.15 מ"ר של מעבר כבלי חשמל. האיטום ייעשה ע"י השמת צמר סלעים או לוח חסין אש ועליו מריחת מסטיק מסוג "איטומסט FR" או "JBK Acrylic" או ש"ע. המדידה לפי יח' פתח ברוטו</t>
        </is>
      </c>
      <c r="C802" s="14" t="inlineStr">
        <is>
          <t>יח'</t>
        </is>
      </c>
      <c r="D802" s="193" t="n">
        <v>490</v>
      </c>
      <c r="E802" s="180">
        <f>D802*(1-$E$2)</f>
        <v>416.5</v>
      </c>
      <c r="F802" s="194">
        <f>E802*(1+$F$2)</f>
        <v>437.32500000000005</v>
      </c>
      <c r="H802" s="46">
        <f>K802+O802+W802+AA802+AE802+AI802+AQ802+AU802+AY802+BC802</f>
        <v>0</v>
      </c>
      <c r="I802" s="59">
        <f>M802+Q802+U802+Y802+AC802+AG802+AK802+AO802+AS802+AW802+BA802+BE802</f>
        <v>0</v>
      </c>
      <c r="K802" s="108" t="n"/>
      <c r="L802" s="190">
        <f>K802*E802</f>
        <v>0</v>
      </c>
      <c r="M802" s="110" t="n"/>
      <c r="N802" s="183">
        <f>M802*F802</f>
        <v>0</v>
      </c>
      <c r="O802" s="108" t="n"/>
      <c r="P802" s="191">
        <f>O802*E802</f>
        <v>0</v>
      </c>
      <c r="Q802" s="112" t="n"/>
      <c r="R802" s="183">
        <f>Q802*F802</f>
        <v>0</v>
      </c>
      <c r="S802" s="108" t="n"/>
      <c r="T802" s="191">
        <f>S802*E802</f>
        <v>0</v>
      </c>
      <c r="U802" s="112" t="n"/>
      <c r="V802" s="183">
        <f>U802*F802</f>
        <v>0</v>
      </c>
      <c r="W802" s="108" t="n"/>
      <c r="X802" s="191">
        <f>W802*E802</f>
        <v>0</v>
      </c>
      <c r="Y802" s="112" t="n"/>
      <c r="Z802" s="183">
        <f>Y802*F802</f>
        <v>0</v>
      </c>
      <c r="AA802" s="108" t="n"/>
      <c r="AB802" s="191">
        <f>AA802*E802</f>
        <v>0</v>
      </c>
      <c r="AC802" s="112" t="n"/>
      <c r="AD802" s="183">
        <f>AC802*F802</f>
        <v>0</v>
      </c>
      <c r="AE802" s="108" t="n"/>
      <c r="AF802" s="191">
        <f>AE802*E802</f>
        <v>0</v>
      </c>
      <c r="AG802" s="112" t="n"/>
      <c r="AH802" s="183">
        <f>AG802*F802</f>
        <v>0</v>
      </c>
      <c r="AI802" s="108" t="n"/>
      <c r="AJ802" s="191">
        <f>AI802*E802</f>
        <v>0</v>
      </c>
      <c r="AK802" s="112" t="n"/>
      <c r="AL802" s="183">
        <f>AK802*F802</f>
        <v>0</v>
      </c>
      <c r="AM802" s="113" t="n"/>
      <c r="AN802" s="192">
        <f>AM802*E802</f>
        <v>0</v>
      </c>
      <c r="AO802" s="115" t="n"/>
      <c r="AP802" s="183">
        <f>AO802*F802</f>
        <v>0</v>
      </c>
      <c r="AQ802" s="113" t="n"/>
      <c r="AR802" s="192">
        <f>AQ802*E802</f>
        <v>0</v>
      </c>
      <c r="AS802" s="115" t="n"/>
      <c r="AT802" s="183">
        <f>AS802*F802</f>
        <v>0</v>
      </c>
      <c r="AU802" s="113" t="n"/>
      <c r="AV802" s="192">
        <f>AU802*E802</f>
        <v>0</v>
      </c>
      <c r="AW802" s="115" t="n"/>
      <c r="AX802" s="183">
        <f>AW802*F802</f>
        <v>0</v>
      </c>
      <c r="AY802" s="113" t="n"/>
      <c r="AZ802" s="192">
        <f>AY802*E802</f>
        <v>0</v>
      </c>
      <c r="BA802" s="115" t="n"/>
      <c r="BB802" s="183">
        <f>BA802*F802</f>
        <v>0</v>
      </c>
      <c r="BC802" s="113" t="n"/>
      <c r="BD802" s="192">
        <f>BC802*E802</f>
        <v>0</v>
      </c>
      <c r="BE802" s="115" t="n"/>
      <c r="BF802" s="183">
        <f>BE802*F802</f>
        <v>0</v>
      </c>
    </row>
    <row r="803" ht="84" customHeight="1">
      <c r="A803" s="19" t="inlineStr">
        <is>
          <t>08.044.0044</t>
        </is>
      </c>
      <c r="B803" s="15" t="inlineStr">
        <is>
          <t>איטום אש לפתח בלוח חשמל כנגד דליפת אש, גז ועשן כיבוי אש למשך שעתיים, בשטח מעל 0.15 מ"ר ועד 0.2 מ"ר של מעבר כבלי חשמל. האיטום ייעשה ע"י השמת צמר סלעים או לוח חסין אש ועליו מריחת מסטיק מסוג "איטומסט FR" או "JBK Acrylic" או ש"ע. המדידה לפי יח' פתח ברוטו</t>
        </is>
      </c>
      <c r="C803" s="14" t="inlineStr">
        <is>
          <t>יח'</t>
        </is>
      </c>
      <c r="D803" s="193" t="n">
        <v>570</v>
      </c>
      <c r="E803" s="180">
        <f>D803*(1-$E$2)</f>
        <v>484.5</v>
      </c>
      <c r="F803" s="194">
        <f>E803*(1+$F$2)</f>
        <v>508.725</v>
      </c>
      <c r="H803" s="46">
        <f>K803+O803+W803+AA803+AE803+AI803+AQ803+AU803+AY803+BC803</f>
        <v>0</v>
      </c>
      <c r="I803" s="59">
        <f>M803+Q803+U803+Y803+AC803+AG803+AK803+AO803+AS803+AW803+BA803+BE803</f>
        <v>0</v>
      </c>
      <c r="K803" s="108" t="n"/>
      <c r="L803" s="190">
        <f>K803*E803</f>
        <v>0</v>
      </c>
      <c r="M803" s="110" t="n"/>
      <c r="N803" s="183">
        <f>M803*F803</f>
        <v>0</v>
      </c>
      <c r="O803" s="108" t="n"/>
      <c r="P803" s="191">
        <f>O803*E803</f>
        <v>0</v>
      </c>
      <c r="Q803" s="112" t="n"/>
      <c r="R803" s="183">
        <f>Q803*F803</f>
        <v>0</v>
      </c>
      <c r="S803" s="108" t="n"/>
      <c r="T803" s="191">
        <f>S803*E803</f>
        <v>0</v>
      </c>
      <c r="U803" s="112" t="n"/>
      <c r="V803" s="183">
        <f>U803*F803</f>
        <v>0</v>
      </c>
      <c r="W803" s="108" t="n"/>
      <c r="X803" s="191">
        <f>W803*E803</f>
        <v>0</v>
      </c>
      <c r="Y803" s="112" t="n"/>
      <c r="Z803" s="183">
        <f>Y803*F803</f>
        <v>0</v>
      </c>
      <c r="AA803" s="108" t="n"/>
      <c r="AB803" s="191">
        <f>AA803*E803</f>
        <v>0</v>
      </c>
      <c r="AC803" s="112" t="n"/>
      <c r="AD803" s="183">
        <f>AC803*F803</f>
        <v>0</v>
      </c>
      <c r="AE803" s="108" t="n"/>
      <c r="AF803" s="191">
        <f>AE803*E803</f>
        <v>0</v>
      </c>
      <c r="AG803" s="112" t="n"/>
      <c r="AH803" s="183">
        <f>AG803*F803</f>
        <v>0</v>
      </c>
      <c r="AI803" s="108" t="n"/>
      <c r="AJ803" s="191">
        <f>AI803*E803</f>
        <v>0</v>
      </c>
      <c r="AK803" s="112" t="n"/>
      <c r="AL803" s="183">
        <f>AK803*F803</f>
        <v>0</v>
      </c>
      <c r="AM803" s="113" t="n"/>
      <c r="AN803" s="192">
        <f>AM803*E803</f>
        <v>0</v>
      </c>
      <c r="AO803" s="115" t="n"/>
      <c r="AP803" s="183">
        <f>AO803*F803</f>
        <v>0</v>
      </c>
      <c r="AQ803" s="113" t="n"/>
      <c r="AR803" s="192">
        <f>AQ803*E803</f>
        <v>0</v>
      </c>
      <c r="AS803" s="115" t="n"/>
      <c r="AT803" s="183">
        <f>AS803*F803</f>
        <v>0</v>
      </c>
      <c r="AU803" s="113" t="n"/>
      <c r="AV803" s="192">
        <f>AU803*E803</f>
        <v>0</v>
      </c>
      <c r="AW803" s="115" t="n"/>
      <c r="AX803" s="183">
        <f>AW803*F803</f>
        <v>0</v>
      </c>
      <c r="AY803" s="113" t="n"/>
      <c r="AZ803" s="192">
        <f>AY803*E803</f>
        <v>0</v>
      </c>
      <c r="BA803" s="115" t="n"/>
      <c r="BB803" s="183">
        <f>BA803*F803</f>
        <v>0</v>
      </c>
      <c r="BC803" s="113" t="n"/>
      <c r="BD803" s="192">
        <f>BC803*E803</f>
        <v>0</v>
      </c>
      <c r="BE803" s="115" t="n"/>
      <c r="BF803" s="183">
        <f>BE803*F803</f>
        <v>0</v>
      </c>
    </row>
    <row r="804" ht="70.2" customHeight="1">
      <c r="A804" s="19" t="inlineStr">
        <is>
          <t>08.044.0032</t>
        </is>
      </c>
      <c r="B804" s="15" t="inlineStr">
        <is>
          <t>ציפוי כבלי חשמל בחומר עמיד באש עד שעתיים, מעל ארונות חשמל או לפני ואחרי מעבר תקרות או קירות אש, הציפוי בהתזה או במריחה של מסטיק אלסטומרי חסין אש ייעודי מסוג "Cable Spray" או "JBK Acrylic" או ש"ע. המדידה לפי מ"ר השטח המטופל</t>
        </is>
      </c>
      <c r="C804" s="14" t="inlineStr">
        <is>
          <t>מ"ר</t>
        </is>
      </c>
      <c r="D804" s="193" t="n">
        <v>370</v>
      </c>
      <c r="E804" s="180">
        <f>D804*(1-$E$2)</f>
        <v>314.5</v>
      </c>
      <c r="F804" s="194">
        <f>E804*(1+$F$2)</f>
        <v>330.225</v>
      </c>
      <c r="H804" s="46">
        <f>K804+O804+W804+AA804+AE804+AI804+AQ804+AU804+AY804+BC804</f>
        <v>0</v>
      </c>
      <c r="I804" s="59">
        <f>M804+Q804+U804+Y804+AC804+AG804+AK804+AO804+AS804+AW804+BA804+BE804</f>
        <v>0</v>
      </c>
      <c r="K804" s="108" t="n"/>
      <c r="L804" s="190">
        <f>K804*E804</f>
        <v>0</v>
      </c>
      <c r="M804" s="110" t="n"/>
      <c r="N804" s="183">
        <f>M804*F804</f>
        <v>0</v>
      </c>
      <c r="O804" s="108" t="n"/>
      <c r="P804" s="191">
        <f>O804*E804</f>
        <v>0</v>
      </c>
      <c r="Q804" s="112" t="n"/>
      <c r="R804" s="183">
        <f>Q804*F804</f>
        <v>0</v>
      </c>
      <c r="S804" s="108" t="n"/>
      <c r="T804" s="191">
        <f>S804*E804</f>
        <v>0</v>
      </c>
      <c r="U804" s="112" t="n"/>
      <c r="V804" s="183">
        <f>U804*F804</f>
        <v>0</v>
      </c>
      <c r="W804" s="108" t="n"/>
      <c r="X804" s="191">
        <f>W804*E804</f>
        <v>0</v>
      </c>
      <c r="Y804" s="112" t="n"/>
      <c r="Z804" s="183">
        <f>Y804*F804</f>
        <v>0</v>
      </c>
      <c r="AA804" s="108" t="n"/>
      <c r="AB804" s="191">
        <f>AA804*E804</f>
        <v>0</v>
      </c>
      <c r="AC804" s="112" t="n"/>
      <c r="AD804" s="183">
        <f>AC804*F804</f>
        <v>0</v>
      </c>
      <c r="AE804" s="108" t="n"/>
      <c r="AF804" s="191">
        <f>AE804*E804</f>
        <v>0</v>
      </c>
      <c r="AG804" s="112" t="n"/>
      <c r="AH804" s="183">
        <f>AG804*F804</f>
        <v>0</v>
      </c>
      <c r="AI804" s="108" t="n"/>
      <c r="AJ804" s="191">
        <f>AI804*E804</f>
        <v>0</v>
      </c>
      <c r="AK804" s="112" t="n"/>
      <c r="AL804" s="183">
        <f>AK804*F804</f>
        <v>0</v>
      </c>
      <c r="AM804" s="113" t="n"/>
      <c r="AN804" s="192">
        <f>AM804*E804</f>
        <v>0</v>
      </c>
      <c r="AO804" s="115" t="n"/>
      <c r="AP804" s="183">
        <f>AO804*F804</f>
        <v>0</v>
      </c>
      <c r="AQ804" s="113" t="n"/>
      <c r="AR804" s="192">
        <f>AQ804*E804</f>
        <v>0</v>
      </c>
      <c r="AS804" s="115" t="n"/>
      <c r="AT804" s="183">
        <f>AS804*F804</f>
        <v>0</v>
      </c>
      <c r="AU804" s="113" t="n"/>
      <c r="AV804" s="192">
        <f>AU804*E804</f>
        <v>0</v>
      </c>
      <c r="AW804" s="115" t="n"/>
      <c r="AX804" s="183">
        <f>AW804*F804</f>
        <v>0</v>
      </c>
      <c r="AY804" s="113" t="n"/>
      <c r="AZ804" s="192">
        <f>AY804*E804</f>
        <v>0</v>
      </c>
      <c r="BA804" s="115" t="n"/>
      <c r="BB804" s="183">
        <f>BA804*F804</f>
        <v>0</v>
      </c>
      <c r="BC804" s="113" t="n"/>
      <c r="BD804" s="192">
        <f>BC804*E804</f>
        <v>0</v>
      </c>
      <c r="BE804" s="115" t="n"/>
      <c r="BF804" s="183">
        <f>BE804*F804</f>
        <v>0</v>
      </c>
    </row>
    <row r="805" ht="84" customHeight="1">
      <c r="A805" s="19" t="inlineStr">
        <is>
          <t>08.044.0033</t>
        </is>
      </c>
      <c r="B805" s="15" t="inlineStr">
        <is>
          <t>ציפוי כבלי חשמל באורך 50 ס"מ בחומר עמיד באש ל-120 דקות לצמה עד 10 כבלי (כל כבל עד קוטר 16 מ"מ) חשמל או תקשורת בקירות או ברצפות, הציפוי במריחה של מסטיק מסוג "JBK Acrylic" או "איטומסט FR" או ש"ע לפי ת"י 931 חלק 2. המדידה לפי יח' השטח המטופל</t>
        </is>
      </c>
      <c r="C805" s="14" t="inlineStr">
        <is>
          <t>יח'</t>
        </is>
      </c>
      <c r="D805" s="193" t="n">
        <v>197</v>
      </c>
      <c r="E805" s="180">
        <f>D805*(1-$E$2)</f>
        <v>167.45</v>
      </c>
      <c r="F805" s="194">
        <f>E805*(1+$F$2)</f>
        <v>175.8225</v>
      </c>
      <c r="H805" s="46">
        <f>K805+O805+W805+AA805+AE805+AI805+AQ805+AU805+AY805+BC805</f>
        <v>0</v>
      </c>
      <c r="I805" s="59">
        <f>M805+Q805+U805+Y805+AC805+AG805+AK805+AO805+AS805+AW805+BA805+BE805</f>
        <v>0</v>
      </c>
      <c r="K805" s="108" t="n"/>
      <c r="L805" s="190">
        <f>K805*E805</f>
        <v>0</v>
      </c>
      <c r="M805" s="110" t="n"/>
      <c r="N805" s="183">
        <f>M805*F805</f>
        <v>0</v>
      </c>
      <c r="O805" s="108" t="n"/>
      <c r="P805" s="191">
        <f>O805*E805</f>
        <v>0</v>
      </c>
      <c r="Q805" s="112" t="n"/>
      <c r="R805" s="183">
        <f>Q805*F805</f>
        <v>0</v>
      </c>
      <c r="S805" s="108" t="n"/>
      <c r="T805" s="191">
        <f>S805*E805</f>
        <v>0</v>
      </c>
      <c r="U805" s="112" t="n"/>
      <c r="V805" s="183">
        <f>U805*F805</f>
        <v>0</v>
      </c>
      <c r="W805" s="108" t="n"/>
      <c r="X805" s="191">
        <f>W805*E805</f>
        <v>0</v>
      </c>
      <c r="Y805" s="112" t="n"/>
      <c r="Z805" s="183">
        <f>Y805*F805</f>
        <v>0</v>
      </c>
      <c r="AA805" s="108" t="n"/>
      <c r="AB805" s="191">
        <f>AA805*E805</f>
        <v>0</v>
      </c>
      <c r="AC805" s="112" t="n"/>
      <c r="AD805" s="183">
        <f>AC805*F805</f>
        <v>0</v>
      </c>
      <c r="AE805" s="108" t="n"/>
      <c r="AF805" s="191">
        <f>AE805*E805</f>
        <v>0</v>
      </c>
      <c r="AG805" s="112" t="n"/>
      <c r="AH805" s="183">
        <f>AG805*F805</f>
        <v>0</v>
      </c>
      <c r="AI805" s="108" t="n"/>
      <c r="AJ805" s="191">
        <f>AI805*E805</f>
        <v>0</v>
      </c>
      <c r="AK805" s="112" t="n"/>
      <c r="AL805" s="183">
        <f>AK805*F805</f>
        <v>0</v>
      </c>
      <c r="AM805" s="113" t="n"/>
      <c r="AN805" s="192">
        <f>AM805*E805</f>
        <v>0</v>
      </c>
      <c r="AO805" s="115" t="n"/>
      <c r="AP805" s="183">
        <f>AO805*F805</f>
        <v>0</v>
      </c>
      <c r="AQ805" s="113" t="n"/>
      <c r="AR805" s="192">
        <f>AQ805*E805</f>
        <v>0</v>
      </c>
      <c r="AS805" s="115" t="n"/>
      <c r="AT805" s="183">
        <f>AS805*F805</f>
        <v>0</v>
      </c>
      <c r="AU805" s="113" t="n"/>
      <c r="AV805" s="192">
        <f>AU805*E805</f>
        <v>0</v>
      </c>
      <c r="AW805" s="115" t="n"/>
      <c r="AX805" s="183">
        <f>AW805*F805</f>
        <v>0</v>
      </c>
      <c r="AY805" s="113" t="n"/>
      <c r="AZ805" s="192">
        <f>AY805*E805</f>
        <v>0</v>
      </c>
      <c r="BA805" s="115" t="n"/>
      <c r="BB805" s="183">
        <f>BA805*F805</f>
        <v>0</v>
      </c>
      <c r="BC805" s="113" t="n"/>
      <c r="BD805" s="192">
        <f>BC805*E805</f>
        <v>0</v>
      </c>
      <c r="BE805" s="115" t="n"/>
      <c r="BF805" s="183">
        <f>BE805*F805</f>
        <v>0</v>
      </c>
    </row>
    <row r="806" ht="70.2" customHeight="1">
      <c r="A806" s="19" t="inlineStr">
        <is>
          <t>08.044.0060</t>
        </is>
      </c>
      <c r="B806" s="15" t="inlineStr">
        <is>
          <t>איטום אש במעבר כבלים לאזורים המיועדים לשינויים ותוספות באמצעות שרוול במידות 102/118/356 מ"מ להעברת כבלים חסיני אש ל-120 דקות, באישור UL מסוג "EZ-Path" כדוגמת "STI" או ש"ע. המחיר לפי יח'</t>
        </is>
      </c>
      <c r="C806" s="14" t="inlineStr">
        <is>
          <t>יח'</t>
        </is>
      </c>
      <c r="D806" s="193" t="n">
        <v>1590</v>
      </c>
      <c r="E806" s="180">
        <f>D806*(1-$E$2)</f>
        <v>1351.5</v>
      </c>
      <c r="F806" s="194">
        <f>E806*(1+$F$2)</f>
        <v>1419.075</v>
      </c>
      <c r="H806" s="46">
        <f>K806+O806+W806+AA806+AE806+AI806+AQ806+AU806+AY806+BC806</f>
        <v>0</v>
      </c>
      <c r="I806" s="59">
        <f>M806+Q806+U806+Y806+AC806+AG806+AK806+AO806+AS806+AW806+BA806+BE806</f>
        <v>0</v>
      </c>
      <c r="K806" s="108" t="n"/>
      <c r="L806" s="190">
        <f>K806*E806</f>
        <v>0</v>
      </c>
      <c r="M806" s="110" t="n"/>
      <c r="N806" s="183">
        <f>M806*F806</f>
        <v>0</v>
      </c>
      <c r="O806" s="108" t="n"/>
      <c r="P806" s="191">
        <f>O806*E806</f>
        <v>0</v>
      </c>
      <c r="Q806" s="112" t="n"/>
      <c r="R806" s="183">
        <f>Q806*F806</f>
        <v>0</v>
      </c>
      <c r="S806" s="108" t="n"/>
      <c r="T806" s="191">
        <f>S806*E806</f>
        <v>0</v>
      </c>
      <c r="U806" s="112" t="n"/>
      <c r="V806" s="183">
        <f>U806*F806</f>
        <v>0</v>
      </c>
      <c r="W806" s="108" t="n"/>
      <c r="X806" s="191">
        <f>W806*E806</f>
        <v>0</v>
      </c>
      <c r="Y806" s="112" t="n"/>
      <c r="Z806" s="183">
        <f>Y806*F806</f>
        <v>0</v>
      </c>
      <c r="AA806" s="108" t="n"/>
      <c r="AB806" s="191">
        <f>AA806*E806</f>
        <v>0</v>
      </c>
      <c r="AC806" s="112" t="n"/>
      <c r="AD806" s="183">
        <f>AC806*F806</f>
        <v>0</v>
      </c>
      <c r="AE806" s="108" t="n"/>
      <c r="AF806" s="191">
        <f>AE806*E806</f>
        <v>0</v>
      </c>
      <c r="AG806" s="112" t="n"/>
      <c r="AH806" s="183">
        <f>AG806*F806</f>
        <v>0</v>
      </c>
      <c r="AI806" s="108" t="n"/>
      <c r="AJ806" s="191">
        <f>AI806*E806</f>
        <v>0</v>
      </c>
      <c r="AK806" s="112" t="n"/>
      <c r="AL806" s="183">
        <f>AK806*F806</f>
        <v>0</v>
      </c>
      <c r="AM806" s="113" t="n"/>
      <c r="AN806" s="192">
        <f>AM806*E806</f>
        <v>0</v>
      </c>
      <c r="AO806" s="115" t="n"/>
      <c r="AP806" s="183">
        <f>AO806*F806</f>
        <v>0</v>
      </c>
      <c r="AQ806" s="113" t="n"/>
      <c r="AR806" s="192">
        <f>AQ806*E806</f>
        <v>0</v>
      </c>
      <c r="AS806" s="115" t="n"/>
      <c r="AT806" s="183">
        <f>AS806*F806</f>
        <v>0</v>
      </c>
      <c r="AU806" s="113" t="n"/>
      <c r="AV806" s="192">
        <f>AU806*E806</f>
        <v>0</v>
      </c>
      <c r="AW806" s="115" t="n"/>
      <c r="AX806" s="183">
        <f>AW806*F806</f>
        <v>0</v>
      </c>
      <c r="AY806" s="113" t="n"/>
      <c r="AZ806" s="192">
        <f>AY806*E806</f>
        <v>0</v>
      </c>
      <c r="BA806" s="115" t="n"/>
      <c r="BB806" s="183">
        <f>BA806*F806</f>
        <v>0</v>
      </c>
      <c r="BC806" s="113" t="n"/>
      <c r="BD806" s="192">
        <f>BC806*E806</f>
        <v>0</v>
      </c>
      <c r="BE806" s="115" t="n"/>
      <c r="BF806" s="183">
        <f>BE806*F806</f>
        <v>0</v>
      </c>
    </row>
    <row r="807" ht="18" customHeight="1">
      <c r="A807" s="19" t="inlineStr">
        <is>
          <t>08.046.0010</t>
        </is>
      </c>
      <c r="B807" s="15" t="inlineStr">
        <is>
          <t>יריעות חימום תת רצפתי ממתכת אמורפית</t>
        </is>
      </c>
      <c r="C807" s="14" t="inlineStr">
        <is>
          <t>מ"ר</t>
        </is>
      </c>
      <c r="D807" s="193" t="n">
        <v>638</v>
      </c>
      <c r="E807" s="180">
        <f>D807*(1-$E$2)</f>
        <v>542.3</v>
      </c>
      <c r="F807" s="194">
        <f>E807*(1+$F$2)</f>
        <v>569.415</v>
      </c>
      <c r="H807" s="46">
        <f>K807+O807+W807+AA807+AE807+AI807+AQ807+AU807+AY807+BC807</f>
        <v>0</v>
      </c>
      <c r="I807" s="59">
        <f>M807+Q807+U807+Y807+AC807+AG807+AK807+AO807+AS807+AW807+BA807+BE807</f>
        <v>0</v>
      </c>
      <c r="K807" s="108" t="n"/>
      <c r="L807" s="190">
        <f>K807*E807</f>
        <v>0</v>
      </c>
      <c r="M807" s="110" t="n"/>
      <c r="N807" s="183">
        <f>M807*F807</f>
        <v>0</v>
      </c>
      <c r="O807" s="108" t="n"/>
      <c r="P807" s="191">
        <f>O807*E807</f>
        <v>0</v>
      </c>
      <c r="Q807" s="112" t="n"/>
      <c r="R807" s="183">
        <f>Q807*F807</f>
        <v>0</v>
      </c>
      <c r="S807" s="108" t="n"/>
      <c r="T807" s="191">
        <f>S807*E807</f>
        <v>0</v>
      </c>
      <c r="U807" s="112" t="n"/>
      <c r="V807" s="183">
        <f>U807*F807</f>
        <v>0</v>
      </c>
      <c r="W807" s="108" t="n"/>
      <c r="X807" s="191">
        <f>W807*E807</f>
        <v>0</v>
      </c>
      <c r="Y807" s="112" t="n"/>
      <c r="Z807" s="183">
        <f>Y807*F807</f>
        <v>0</v>
      </c>
      <c r="AA807" s="108" t="n"/>
      <c r="AB807" s="191">
        <f>AA807*E807</f>
        <v>0</v>
      </c>
      <c r="AC807" s="112" t="n"/>
      <c r="AD807" s="183">
        <f>AC807*F807</f>
        <v>0</v>
      </c>
      <c r="AE807" s="108" t="n"/>
      <c r="AF807" s="191">
        <f>AE807*E807</f>
        <v>0</v>
      </c>
      <c r="AG807" s="112" t="n"/>
      <c r="AH807" s="183">
        <f>AG807*F807</f>
        <v>0</v>
      </c>
      <c r="AI807" s="108" t="n"/>
      <c r="AJ807" s="191">
        <f>AI807*E807</f>
        <v>0</v>
      </c>
      <c r="AK807" s="112" t="n"/>
      <c r="AL807" s="183">
        <f>AK807*F807</f>
        <v>0</v>
      </c>
      <c r="AM807" s="113" t="n"/>
      <c r="AN807" s="192">
        <f>AM807*E807</f>
        <v>0</v>
      </c>
      <c r="AO807" s="115" t="n"/>
      <c r="AP807" s="183">
        <f>AO807*F807</f>
        <v>0</v>
      </c>
      <c r="AQ807" s="113" t="n"/>
      <c r="AR807" s="192">
        <f>AQ807*E807</f>
        <v>0</v>
      </c>
      <c r="AS807" s="115" t="n"/>
      <c r="AT807" s="183">
        <f>AS807*F807</f>
        <v>0</v>
      </c>
      <c r="AU807" s="113" t="n"/>
      <c r="AV807" s="192">
        <f>AU807*E807</f>
        <v>0</v>
      </c>
      <c r="AW807" s="115" t="n"/>
      <c r="AX807" s="183">
        <f>AW807*F807</f>
        <v>0</v>
      </c>
      <c r="AY807" s="113" t="n"/>
      <c r="AZ807" s="192">
        <f>AY807*E807</f>
        <v>0</v>
      </c>
      <c r="BA807" s="115" t="n"/>
      <c r="BB807" s="183">
        <f>BA807*F807</f>
        <v>0</v>
      </c>
      <c r="BC807" s="113" t="n"/>
      <c r="BD807" s="192">
        <f>BC807*E807</f>
        <v>0</v>
      </c>
      <c r="BE807" s="115" t="n"/>
      <c r="BF807" s="183">
        <f>BE807*F807</f>
        <v>0</v>
      </c>
    </row>
    <row r="808" ht="18" customHeight="1">
      <c r="A808" s="19" t="inlineStr">
        <is>
          <t>08.046.0100</t>
        </is>
      </c>
      <c r="B808" s="15" t="inlineStr">
        <is>
          <t>בקר טמפרטורה מתוכנת כדוגמת דגם AE-Y309</t>
        </is>
      </c>
      <c r="C808" s="14" t="inlineStr">
        <is>
          <t>יח'</t>
        </is>
      </c>
      <c r="D808" s="193" t="n">
        <v>583</v>
      </c>
      <c r="E808" s="180">
        <f>D808*(1-$E$2)</f>
        <v>495.55</v>
      </c>
      <c r="F808" s="194">
        <f>E808*(1+$F$2)</f>
        <v>520.3275</v>
      </c>
      <c r="H808" s="46">
        <f>K808+O808+W808+AA808+AE808+AI808+AQ808+AU808+AY808+BC808</f>
        <v>0</v>
      </c>
      <c r="I808" s="59">
        <f>M808+Q808+U808+Y808+AC808+AG808+AK808+AO808+AS808+AW808+BA808+BE808</f>
        <v>0</v>
      </c>
      <c r="K808" s="108" t="n"/>
      <c r="L808" s="190">
        <f>K808*E808</f>
        <v>0</v>
      </c>
      <c r="M808" s="110" t="n"/>
      <c r="N808" s="183">
        <f>M808*F808</f>
        <v>0</v>
      </c>
      <c r="O808" s="108" t="n"/>
      <c r="P808" s="191">
        <f>O808*E808</f>
        <v>0</v>
      </c>
      <c r="Q808" s="112" t="n"/>
      <c r="R808" s="183">
        <f>Q808*F808</f>
        <v>0</v>
      </c>
      <c r="S808" s="108" t="n"/>
      <c r="T808" s="191">
        <f>S808*E808</f>
        <v>0</v>
      </c>
      <c r="U808" s="112" t="n"/>
      <c r="V808" s="183">
        <f>U808*F808</f>
        <v>0</v>
      </c>
      <c r="W808" s="108" t="n"/>
      <c r="X808" s="191">
        <f>W808*E808</f>
        <v>0</v>
      </c>
      <c r="Y808" s="112" t="n"/>
      <c r="Z808" s="183">
        <f>Y808*F808</f>
        <v>0</v>
      </c>
      <c r="AA808" s="108" t="n"/>
      <c r="AB808" s="191">
        <f>AA808*E808</f>
        <v>0</v>
      </c>
      <c r="AC808" s="112" t="n"/>
      <c r="AD808" s="183">
        <f>AC808*F808</f>
        <v>0</v>
      </c>
      <c r="AE808" s="108" t="n"/>
      <c r="AF808" s="191">
        <f>AE808*E808</f>
        <v>0</v>
      </c>
      <c r="AG808" s="112" t="n"/>
      <c r="AH808" s="183">
        <f>AG808*F808</f>
        <v>0</v>
      </c>
      <c r="AI808" s="108" t="n"/>
      <c r="AJ808" s="191">
        <f>AI808*E808</f>
        <v>0</v>
      </c>
      <c r="AK808" s="112" t="n"/>
      <c r="AL808" s="183">
        <f>AK808*F808</f>
        <v>0</v>
      </c>
      <c r="AM808" s="113" t="n"/>
      <c r="AN808" s="192">
        <f>AM808*E808</f>
        <v>0</v>
      </c>
      <c r="AO808" s="115" t="n"/>
      <c r="AP808" s="183">
        <f>AO808*F808</f>
        <v>0</v>
      </c>
      <c r="AQ808" s="113" t="n"/>
      <c r="AR808" s="192">
        <f>AQ808*E808</f>
        <v>0</v>
      </c>
      <c r="AS808" s="115" t="n"/>
      <c r="AT808" s="183">
        <f>AS808*F808</f>
        <v>0</v>
      </c>
      <c r="AU808" s="113" t="n"/>
      <c r="AV808" s="192">
        <f>AU808*E808</f>
        <v>0</v>
      </c>
      <c r="AW808" s="115" t="n"/>
      <c r="AX808" s="183">
        <f>AW808*F808</f>
        <v>0</v>
      </c>
      <c r="AY808" s="113" t="n"/>
      <c r="AZ808" s="192">
        <f>AY808*E808</f>
        <v>0</v>
      </c>
      <c r="BA808" s="115" t="n"/>
      <c r="BB808" s="183">
        <f>BA808*F808</f>
        <v>0</v>
      </c>
      <c r="BC808" s="113" t="n"/>
      <c r="BD808" s="192">
        <f>BC808*E808</f>
        <v>0</v>
      </c>
      <c r="BE808" s="115" t="n"/>
      <c r="BF808" s="183">
        <f>BE808*F808</f>
        <v>0</v>
      </c>
    </row>
    <row r="809" ht="18" customHeight="1">
      <c r="A809" s="19" t="inlineStr">
        <is>
          <t>08.046.0150</t>
        </is>
      </c>
      <c r="B809" s="15" t="inlineStr">
        <is>
          <t>בקר חיסכון באנרגיה כדוגמת דגם ESM</t>
        </is>
      </c>
      <c r="C809" s="14" t="inlineStr">
        <is>
          <t>קומפ</t>
        </is>
      </c>
      <c r="D809" s="193" t="n">
        <v>5830</v>
      </c>
      <c r="E809" s="180">
        <f>D809*(1-$E$2)</f>
        <v>4955.5</v>
      </c>
      <c r="F809" s="194">
        <f>E809*(1+$F$2)</f>
        <v>5203.275000000001</v>
      </c>
      <c r="H809" s="46">
        <f>K809+O809+W809+AA809+AE809+AI809+AQ809+AU809+AY809+BC809</f>
        <v>0</v>
      </c>
      <c r="I809" s="59">
        <f>M809+Q809+U809+Y809+AC809+AG809+AK809+AO809+AS809+AW809+BA809+BE809</f>
        <v>0</v>
      </c>
      <c r="K809" s="108" t="n"/>
      <c r="L809" s="190">
        <f>K809*E809</f>
        <v>0</v>
      </c>
      <c r="M809" s="110" t="n"/>
      <c r="N809" s="183">
        <f>M809*F809</f>
        <v>0</v>
      </c>
      <c r="O809" s="108" t="n"/>
      <c r="P809" s="191">
        <f>O809*E809</f>
        <v>0</v>
      </c>
      <c r="Q809" s="112" t="n"/>
      <c r="R809" s="183">
        <f>Q809*F809</f>
        <v>0</v>
      </c>
      <c r="S809" s="108" t="n"/>
      <c r="T809" s="191">
        <f>S809*E809</f>
        <v>0</v>
      </c>
      <c r="U809" s="112" t="n"/>
      <c r="V809" s="183">
        <f>U809*F809</f>
        <v>0</v>
      </c>
      <c r="W809" s="108" t="n"/>
      <c r="X809" s="191">
        <f>W809*E809</f>
        <v>0</v>
      </c>
      <c r="Y809" s="112" t="n"/>
      <c r="Z809" s="183">
        <f>Y809*F809</f>
        <v>0</v>
      </c>
      <c r="AA809" s="108" t="n"/>
      <c r="AB809" s="191">
        <f>AA809*E809</f>
        <v>0</v>
      </c>
      <c r="AC809" s="112" t="n"/>
      <c r="AD809" s="183">
        <f>AC809*F809</f>
        <v>0</v>
      </c>
      <c r="AE809" s="108" t="n"/>
      <c r="AF809" s="191">
        <f>AE809*E809</f>
        <v>0</v>
      </c>
      <c r="AG809" s="112" t="n"/>
      <c r="AH809" s="183">
        <f>AG809*F809</f>
        <v>0</v>
      </c>
      <c r="AI809" s="108" t="n"/>
      <c r="AJ809" s="191">
        <f>AI809*E809</f>
        <v>0</v>
      </c>
      <c r="AK809" s="112" t="n"/>
      <c r="AL809" s="183">
        <f>AK809*F809</f>
        <v>0</v>
      </c>
      <c r="AM809" s="113" t="n"/>
      <c r="AN809" s="192">
        <f>AM809*E809</f>
        <v>0</v>
      </c>
      <c r="AO809" s="115" t="n"/>
      <c r="AP809" s="183">
        <f>AO809*F809</f>
        <v>0</v>
      </c>
      <c r="AQ809" s="113" t="n"/>
      <c r="AR809" s="192">
        <f>AQ809*E809</f>
        <v>0</v>
      </c>
      <c r="AS809" s="115" t="n"/>
      <c r="AT809" s="183">
        <f>AS809*F809</f>
        <v>0</v>
      </c>
      <c r="AU809" s="113" t="n"/>
      <c r="AV809" s="192">
        <f>AU809*E809</f>
        <v>0</v>
      </c>
      <c r="AW809" s="115" t="n"/>
      <c r="AX809" s="183">
        <f>AW809*F809</f>
        <v>0</v>
      </c>
      <c r="AY809" s="113" t="n"/>
      <c r="AZ809" s="192">
        <f>AY809*E809</f>
        <v>0</v>
      </c>
      <c r="BA809" s="115" t="n"/>
      <c r="BB809" s="183">
        <f>BA809*F809</f>
        <v>0</v>
      </c>
      <c r="BC809" s="113" t="n"/>
      <c r="BD809" s="192">
        <f>BC809*E809</f>
        <v>0</v>
      </c>
      <c r="BE809" s="115" t="n"/>
      <c r="BF809" s="183">
        <f>BE809*F809</f>
        <v>0</v>
      </c>
    </row>
    <row r="810" ht="70.2" customHeight="1">
      <c r="A810" s="19" t="inlineStr">
        <is>
          <t>08.048.1000</t>
        </is>
      </c>
      <c r="B810" s="15" t="inlineStr">
        <is>
          <t>מערכת אל-פסק חד פאזית 1KVA ON-LINE לרבות מצברים, הגנה בפני נחשולי מתח בערך של 600 ג'אול, וסט מגעים יבשים, לפעולה בעומס 50% למשך 10 דקות, כולל התקנה וחיבור, דוגמת "ADVICE" דגם AON1000 1KVA או ש"ע, שנתיים אחריות</t>
        </is>
      </c>
      <c r="C810" s="14" t="inlineStr">
        <is>
          <t>יח'</t>
        </is>
      </c>
      <c r="D810" s="193" t="n">
        <v>2300</v>
      </c>
      <c r="E810" s="180">
        <f>D810*(1-$E$2)</f>
        <v>1955</v>
      </c>
      <c r="F810" s="194">
        <f>E810*(1+$F$2)</f>
        <v>2052.75</v>
      </c>
      <c r="H810" s="46">
        <f>K810+O810+W810+AA810+AE810+AI810+AQ810+AU810+AY810+BC810</f>
        <v>0</v>
      </c>
      <c r="I810" s="59">
        <f>M810+Q810+U810+Y810+AC810+AG810+AK810+AO810+AS810+AW810+BA810+BE810</f>
        <v>0</v>
      </c>
      <c r="K810" s="108" t="n"/>
      <c r="L810" s="190">
        <f>K810*E810</f>
        <v>0</v>
      </c>
      <c r="M810" s="110" t="n"/>
      <c r="N810" s="183">
        <f>M810*F810</f>
        <v>0</v>
      </c>
      <c r="O810" s="108" t="n"/>
      <c r="P810" s="191">
        <f>O810*E810</f>
        <v>0</v>
      </c>
      <c r="Q810" s="112" t="n"/>
      <c r="R810" s="183">
        <f>Q810*F810</f>
        <v>0</v>
      </c>
      <c r="S810" s="108" t="n"/>
      <c r="T810" s="191">
        <f>S810*E810</f>
        <v>0</v>
      </c>
      <c r="U810" s="112" t="n"/>
      <c r="V810" s="183">
        <f>U810*F810</f>
        <v>0</v>
      </c>
      <c r="W810" s="108" t="n"/>
      <c r="X810" s="191">
        <f>W810*E810</f>
        <v>0</v>
      </c>
      <c r="Y810" s="112" t="n"/>
      <c r="Z810" s="183">
        <f>Y810*F810</f>
        <v>0</v>
      </c>
      <c r="AA810" s="108" t="n"/>
      <c r="AB810" s="191">
        <f>AA810*E810</f>
        <v>0</v>
      </c>
      <c r="AC810" s="112" t="n"/>
      <c r="AD810" s="183">
        <f>AC810*F810</f>
        <v>0</v>
      </c>
      <c r="AE810" s="108" t="n"/>
      <c r="AF810" s="191">
        <f>AE810*E810</f>
        <v>0</v>
      </c>
      <c r="AG810" s="112" t="n"/>
      <c r="AH810" s="183">
        <f>AG810*F810</f>
        <v>0</v>
      </c>
      <c r="AI810" s="108" t="n"/>
      <c r="AJ810" s="191">
        <f>AI810*E810</f>
        <v>0</v>
      </c>
      <c r="AK810" s="112" t="n"/>
      <c r="AL810" s="183">
        <f>AK810*F810</f>
        <v>0</v>
      </c>
      <c r="AM810" s="113" t="n"/>
      <c r="AN810" s="192">
        <f>AM810*E810</f>
        <v>0</v>
      </c>
      <c r="AO810" s="115" t="n"/>
      <c r="AP810" s="183">
        <f>AO810*F810</f>
        <v>0</v>
      </c>
      <c r="AQ810" s="113" t="n"/>
      <c r="AR810" s="192">
        <f>AQ810*E810</f>
        <v>0</v>
      </c>
      <c r="AS810" s="115" t="n"/>
      <c r="AT810" s="183">
        <f>AS810*F810</f>
        <v>0</v>
      </c>
      <c r="AU810" s="113" t="n"/>
      <c r="AV810" s="192">
        <f>AU810*E810</f>
        <v>0</v>
      </c>
      <c r="AW810" s="115" t="n"/>
      <c r="AX810" s="183">
        <f>AW810*F810</f>
        <v>0</v>
      </c>
      <c r="AY810" s="113" t="n"/>
      <c r="AZ810" s="192">
        <f>AY810*E810</f>
        <v>0</v>
      </c>
      <c r="BA810" s="115" t="n"/>
      <c r="BB810" s="183">
        <f>BA810*F810</f>
        <v>0</v>
      </c>
      <c r="BC810" s="113" t="n"/>
      <c r="BD810" s="192">
        <f>BC810*E810</f>
        <v>0</v>
      </c>
      <c r="BE810" s="115" t="n"/>
      <c r="BF810" s="183">
        <f>BE810*F810</f>
        <v>0</v>
      </c>
    </row>
    <row r="811" ht="84" customHeight="1">
      <c r="A811" s="19" t="inlineStr">
        <is>
          <t>08.048.1010</t>
        </is>
      </c>
      <c r="B811" s="15" t="inlineStr">
        <is>
          <t>מערכת אל-פסק חד פאזית 1.5KVA ON-LINE לרבות מצברים, הגנה בפני נחשולי מתח בערך של 600 ג'אול, וסט מגעים יבשים, לפעולה בעומס 50% למשך 10 דקות, כולל התקנה וחיבור, דוגמת "ADVICE" דגם AON1500 1.5KVA או ש"ע, שנתיים אחריות</t>
        </is>
      </c>
      <c r="C811" s="14" t="inlineStr">
        <is>
          <t>יח'</t>
        </is>
      </c>
      <c r="D811" s="193" t="n">
        <v>3110</v>
      </c>
      <c r="E811" s="180">
        <f>D811*(1-$E$2)</f>
        <v>2643.5</v>
      </c>
      <c r="F811" s="194">
        <f>E811*(1+$F$2)</f>
        <v>2775.675</v>
      </c>
      <c r="H811" s="46">
        <f>K811+O811+W811+AA811+AE811+AI811+AQ811+AU811+AY811+BC811</f>
        <v>0</v>
      </c>
      <c r="I811" s="59">
        <f>M811+Q811+U811+Y811+AC811+AG811+AK811+AO811+AS811+AW811+BA811+BE811</f>
        <v>0</v>
      </c>
      <c r="K811" s="108" t="n"/>
      <c r="L811" s="190">
        <f>K811*E811</f>
        <v>0</v>
      </c>
      <c r="M811" s="110" t="n"/>
      <c r="N811" s="183">
        <f>M811*F811</f>
        <v>0</v>
      </c>
      <c r="O811" s="108" t="n"/>
      <c r="P811" s="191">
        <f>O811*E811</f>
        <v>0</v>
      </c>
      <c r="Q811" s="112" t="n"/>
      <c r="R811" s="183">
        <f>Q811*F811</f>
        <v>0</v>
      </c>
      <c r="S811" s="108" t="n"/>
      <c r="T811" s="191">
        <f>S811*E811</f>
        <v>0</v>
      </c>
      <c r="U811" s="112" t="n"/>
      <c r="V811" s="183">
        <f>U811*F811</f>
        <v>0</v>
      </c>
      <c r="W811" s="108" t="n"/>
      <c r="X811" s="191">
        <f>W811*E811</f>
        <v>0</v>
      </c>
      <c r="Y811" s="112" t="n"/>
      <c r="Z811" s="183">
        <f>Y811*F811</f>
        <v>0</v>
      </c>
      <c r="AA811" s="108" t="n"/>
      <c r="AB811" s="191">
        <f>AA811*E811</f>
        <v>0</v>
      </c>
      <c r="AC811" s="112" t="n"/>
      <c r="AD811" s="183">
        <f>AC811*F811</f>
        <v>0</v>
      </c>
      <c r="AE811" s="108" t="n"/>
      <c r="AF811" s="191">
        <f>AE811*E811</f>
        <v>0</v>
      </c>
      <c r="AG811" s="112" t="n"/>
      <c r="AH811" s="183">
        <f>AG811*F811</f>
        <v>0</v>
      </c>
      <c r="AI811" s="108" t="n"/>
      <c r="AJ811" s="191">
        <f>AI811*E811</f>
        <v>0</v>
      </c>
      <c r="AK811" s="112" t="n"/>
      <c r="AL811" s="183">
        <f>AK811*F811</f>
        <v>0</v>
      </c>
      <c r="AM811" s="113" t="n"/>
      <c r="AN811" s="192">
        <f>AM811*E811</f>
        <v>0</v>
      </c>
      <c r="AO811" s="115" t="n"/>
      <c r="AP811" s="183">
        <f>AO811*F811</f>
        <v>0</v>
      </c>
      <c r="AQ811" s="113" t="n"/>
      <c r="AR811" s="192">
        <f>AQ811*E811</f>
        <v>0</v>
      </c>
      <c r="AS811" s="115" t="n"/>
      <c r="AT811" s="183">
        <f>AS811*F811</f>
        <v>0</v>
      </c>
      <c r="AU811" s="113" t="n"/>
      <c r="AV811" s="192">
        <f>AU811*E811</f>
        <v>0</v>
      </c>
      <c r="AW811" s="115" t="n"/>
      <c r="AX811" s="183">
        <f>AW811*F811</f>
        <v>0</v>
      </c>
      <c r="AY811" s="113" t="n"/>
      <c r="AZ811" s="192">
        <f>AY811*E811</f>
        <v>0</v>
      </c>
      <c r="BA811" s="115" t="n"/>
      <c r="BB811" s="183">
        <f>BA811*F811</f>
        <v>0</v>
      </c>
      <c r="BC811" s="113" t="n"/>
      <c r="BD811" s="192">
        <f>BC811*E811</f>
        <v>0</v>
      </c>
      <c r="BE811" s="115" t="n"/>
      <c r="BF811" s="183">
        <f>BE811*F811</f>
        <v>0</v>
      </c>
    </row>
    <row r="812" ht="70.2" customHeight="1">
      <c r="A812" s="19" t="inlineStr">
        <is>
          <t>08.048.1020</t>
        </is>
      </c>
      <c r="B812" s="15" t="inlineStr">
        <is>
          <t>מערכת אל-פסק חד פאזית 2KVA ON-LINE לרבות מצברים, הגנה בפני נחשולי מתח בערך של 600 ג'אול, וסט מגעים יבשים, לפעולה בעומס 50% למשך 10 דקות, כולל התקנה וחיבור, דוגמת "ADVICE" דגם AON2000 2KVA או ש"ע, שנתיים אחריות</t>
        </is>
      </c>
      <c r="C812" s="14" t="inlineStr">
        <is>
          <t>יח'</t>
        </is>
      </c>
      <c r="D812" s="193" t="n">
        <v>4050</v>
      </c>
      <c r="E812" s="180">
        <f>D812*(1-$E$2)</f>
        <v>3442.5</v>
      </c>
      <c r="F812" s="194">
        <f>E812*(1+$F$2)</f>
        <v>3614.625</v>
      </c>
      <c r="H812" s="46">
        <f>K812+O812+W812+AA812+AE812+AI812+AQ812+AU812+AY812+BC812</f>
        <v>0</v>
      </c>
      <c r="I812" s="59">
        <f>M812+Q812+U812+Y812+AC812+AG812+AK812+AO812+AS812+AW812+BA812+BE812</f>
        <v>0</v>
      </c>
      <c r="K812" s="108" t="n"/>
      <c r="L812" s="190">
        <f>K812*E812</f>
        <v>0</v>
      </c>
      <c r="M812" s="110" t="n"/>
      <c r="N812" s="183">
        <f>M812*F812</f>
        <v>0</v>
      </c>
      <c r="O812" s="108" t="n"/>
      <c r="P812" s="191">
        <f>O812*E812</f>
        <v>0</v>
      </c>
      <c r="Q812" s="112" t="n"/>
      <c r="R812" s="183">
        <f>Q812*F812</f>
        <v>0</v>
      </c>
      <c r="S812" s="108" t="n"/>
      <c r="T812" s="191">
        <f>S812*E812</f>
        <v>0</v>
      </c>
      <c r="U812" s="112" t="n"/>
      <c r="V812" s="183">
        <f>U812*F812</f>
        <v>0</v>
      </c>
      <c r="W812" s="108" t="n"/>
      <c r="X812" s="191">
        <f>W812*E812</f>
        <v>0</v>
      </c>
      <c r="Y812" s="112" t="n"/>
      <c r="Z812" s="183">
        <f>Y812*F812</f>
        <v>0</v>
      </c>
      <c r="AA812" s="108" t="n"/>
      <c r="AB812" s="191">
        <f>AA812*E812</f>
        <v>0</v>
      </c>
      <c r="AC812" s="112" t="n"/>
      <c r="AD812" s="183">
        <f>AC812*F812</f>
        <v>0</v>
      </c>
      <c r="AE812" s="108" t="n"/>
      <c r="AF812" s="191">
        <f>AE812*E812</f>
        <v>0</v>
      </c>
      <c r="AG812" s="112" t="n"/>
      <c r="AH812" s="183">
        <f>AG812*F812</f>
        <v>0</v>
      </c>
      <c r="AI812" s="108" t="n"/>
      <c r="AJ812" s="191">
        <f>AI812*E812</f>
        <v>0</v>
      </c>
      <c r="AK812" s="112" t="n"/>
      <c r="AL812" s="183">
        <f>AK812*F812</f>
        <v>0</v>
      </c>
      <c r="AM812" s="113" t="n"/>
      <c r="AN812" s="192">
        <f>AM812*E812</f>
        <v>0</v>
      </c>
      <c r="AO812" s="115" t="n"/>
      <c r="AP812" s="183">
        <f>AO812*F812</f>
        <v>0</v>
      </c>
      <c r="AQ812" s="113" t="n"/>
      <c r="AR812" s="192">
        <f>AQ812*E812</f>
        <v>0</v>
      </c>
      <c r="AS812" s="115" t="n"/>
      <c r="AT812" s="183">
        <f>AS812*F812</f>
        <v>0</v>
      </c>
      <c r="AU812" s="113" t="n"/>
      <c r="AV812" s="192">
        <f>AU812*E812</f>
        <v>0</v>
      </c>
      <c r="AW812" s="115" t="n"/>
      <c r="AX812" s="183">
        <f>AW812*F812</f>
        <v>0</v>
      </c>
      <c r="AY812" s="113" t="n"/>
      <c r="AZ812" s="192">
        <f>AY812*E812</f>
        <v>0</v>
      </c>
      <c r="BA812" s="115" t="n"/>
      <c r="BB812" s="183">
        <f>BA812*F812</f>
        <v>0</v>
      </c>
      <c r="BC812" s="113" t="n"/>
      <c r="BD812" s="192">
        <f>BC812*E812</f>
        <v>0</v>
      </c>
      <c r="BE812" s="115" t="n"/>
      <c r="BF812" s="183">
        <f>BE812*F812</f>
        <v>0</v>
      </c>
    </row>
    <row r="813" ht="70.2" customHeight="1">
      <c r="A813" s="19" t="inlineStr">
        <is>
          <t>08.048.1030</t>
        </is>
      </c>
      <c r="B813" s="15" t="inlineStr">
        <is>
          <t>מערכת אל-פסק חד פאזית 3KVA ON-LINE לרבות מצברים, הגנה בפני נחשולי מתח בערך של 600 ג'אול, וסט מגעים יבשים, לפעולה בעומס 50% למשך 10 דקות, כולל התקנה וחיבור, דוגמת "ADVICE" דגם AON3000 3KVA או ש"ע, שנתיים אחריות</t>
        </is>
      </c>
      <c r="C813" s="14" t="inlineStr">
        <is>
          <t>יח'</t>
        </is>
      </c>
      <c r="D813" s="193" t="n">
        <v>5280</v>
      </c>
      <c r="E813" s="180">
        <f>D813*(1-$E$2)</f>
        <v>4488</v>
      </c>
      <c r="F813" s="194">
        <f>E813*(1+$F$2)</f>
        <v>4712.400000000001</v>
      </c>
      <c r="H813" s="46">
        <f>K813+O813+W813+AA813+AE813+AI813+AQ813+AU813+AY813+BC813</f>
        <v>0</v>
      </c>
      <c r="I813" s="59">
        <f>M813+Q813+U813+Y813+AC813+AG813+AK813+AO813+AS813+AW813+BA813+BE813</f>
        <v>0</v>
      </c>
      <c r="K813" s="108" t="n"/>
      <c r="L813" s="190">
        <f>K813*E813</f>
        <v>0</v>
      </c>
      <c r="M813" s="110" t="n"/>
      <c r="N813" s="183">
        <f>M813*F813</f>
        <v>0</v>
      </c>
      <c r="O813" s="108" t="n"/>
      <c r="P813" s="191">
        <f>O813*E813</f>
        <v>0</v>
      </c>
      <c r="Q813" s="112" t="n"/>
      <c r="R813" s="183">
        <f>Q813*F813</f>
        <v>0</v>
      </c>
      <c r="S813" s="108" t="n"/>
      <c r="T813" s="191">
        <f>S813*E813</f>
        <v>0</v>
      </c>
      <c r="U813" s="112" t="n"/>
      <c r="V813" s="183">
        <f>U813*F813</f>
        <v>0</v>
      </c>
      <c r="W813" s="108" t="n"/>
      <c r="X813" s="191">
        <f>W813*E813</f>
        <v>0</v>
      </c>
      <c r="Y813" s="112" t="n"/>
      <c r="Z813" s="183">
        <f>Y813*F813</f>
        <v>0</v>
      </c>
      <c r="AA813" s="108" t="n"/>
      <c r="AB813" s="191">
        <f>AA813*E813</f>
        <v>0</v>
      </c>
      <c r="AC813" s="112" t="n"/>
      <c r="AD813" s="183">
        <f>AC813*F813</f>
        <v>0</v>
      </c>
      <c r="AE813" s="108" t="n"/>
      <c r="AF813" s="191">
        <f>AE813*E813</f>
        <v>0</v>
      </c>
      <c r="AG813" s="112" t="n"/>
      <c r="AH813" s="183">
        <f>AG813*F813</f>
        <v>0</v>
      </c>
      <c r="AI813" s="108" t="n"/>
      <c r="AJ813" s="191">
        <f>AI813*E813</f>
        <v>0</v>
      </c>
      <c r="AK813" s="112" t="n"/>
      <c r="AL813" s="183">
        <f>AK813*F813</f>
        <v>0</v>
      </c>
      <c r="AM813" s="113" t="n"/>
      <c r="AN813" s="192">
        <f>AM813*E813</f>
        <v>0</v>
      </c>
      <c r="AO813" s="115" t="n"/>
      <c r="AP813" s="183">
        <f>AO813*F813</f>
        <v>0</v>
      </c>
      <c r="AQ813" s="113" t="n"/>
      <c r="AR813" s="192">
        <f>AQ813*E813</f>
        <v>0</v>
      </c>
      <c r="AS813" s="115" t="n"/>
      <c r="AT813" s="183">
        <f>AS813*F813</f>
        <v>0</v>
      </c>
      <c r="AU813" s="113" t="n"/>
      <c r="AV813" s="192">
        <f>AU813*E813</f>
        <v>0</v>
      </c>
      <c r="AW813" s="115" t="n"/>
      <c r="AX813" s="183">
        <f>AW813*F813</f>
        <v>0</v>
      </c>
      <c r="AY813" s="113" t="n"/>
      <c r="AZ813" s="192">
        <f>AY813*E813</f>
        <v>0</v>
      </c>
      <c r="BA813" s="115" t="n"/>
      <c r="BB813" s="183">
        <f>BA813*F813</f>
        <v>0</v>
      </c>
      <c r="BC813" s="113" t="n"/>
      <c r="BD813" s="192">
        <f>BC813*E813</f>
        <v>0</v>
      </c>
      <c r="BE813" s="115" t="n"/>
      <c r="BF813" s="183">
        <f>BE813*F813</f>
        <v>0</v>
      </c>
    </row>
    <row r="814" ht="70.2" customHeight="1">
      <c r="A814" s="19" t="inlineStr">
        <is>
          <t>08.048.1040</t>
        </is>
      </c>
      <c r="B814" s="15" t="inlineStr">
        <is>
          <t>מערכת אל-פסק חד פאזית 4KVA ON-LINE לרבות מצברים, הגנה בפני נחשולי מתח בערך של 600 ג'אול, וסט מגעים יבשים, לפעולה בעומס 50% למשך 10 דקות, כולל התקנה וחיבור, דוגמת "ADVICE" דגם AON4000 3KVA או ש"ע, שנתיים אחריות</t>
        </is>
      </c>
      <c r="C814" s="14" t="inlineStr">
        <is>
          <t>יח'</t>
        </is>
      </c>
      <c r="D814" s="193" t="n">
        <v>7840</v>
      </c>
      <c r="E814" s="180">
        <f>D814*(1-$E$2)</f>
        <v>6664</v>
      </c>
      <c r="F814" s="194">
        <f>E814*(1+$F$2)</f>
        <v>6997.200000000001</v>
      </c>
      <c r="H814" s="46">
        <f>K814+O814+W814+AA814+AE814+AI814+AQ814+AU814+AY814+BC814</f>
        <v>0</v>
      </c>
      <c r="I814" s="59">
        <f>M814+Q814+U814+Y814+AC814+AG814+AK814+AO814+AS814+AW814+BA814+BE814</f>
        <v>0</v>
      </c>
      <c r="K814" s="108" t="n"/>
      <c r="L814" s="190">
        <f>K814*E814</f>
        <v>0</v>
      </c>
      <c r="M814" s="110" t="n"/>
      <c r="N814" s="183">
        <f>M814*F814</f>
        <v>0</v>
      </c>
      <c r="O814" s="108" t="n"/>
      <c r="P814" s="191">
        <f>O814*E814</f>
        <v>0</v>
      </c>
      <c r="Q814" s="112" t="n"/>
      <c r="R814" s="183">
        <f>Q814*F814</f>
        <v>0</v>
      </c>
      <c r="S814" s="108" t="n"/>
      <c r="T814" s="191">
        <f>S814*E814</f>
        <v>0</v>
      </c>
      <c r="U814" s="112" t="n"/>
      <c r="V814" s="183">
        <f>U814*F814</f>
        <v>0</v>
      </c>
      <c r="W814" s="108" t="n"/>
      <c r="X814" s="191">
        <f>W814*E814</f>
        <v>0</v>
      </c>
      <c r="Y814" s="112" t="n"/>
      <c r="Z814" s="183">
        <f>Y814*F814</f>
        <v>0</v>
      </c>
      <c r="AA814" s="108" t="n"/>
      <c r="AB814" s="191">
        <f>AA814*E814</f>
        <v>0</v>
      </c>
      <c r="AC814" s="112" t="n"/>
      <c r="AD814" s="183">
        <f>AC814*F814</f>
        <v>0</v>
      </c>
      <c r="AE814" s="108" t="n"/>
      <c r="AF814" s="191">
        <f>AE814*E814</f>
        <v>0</v>
      </c>
      <c r="AG814" s="112" t="n"/>
      <c r="AH814" s="183">
        <f>AG814*F814</f>
        <v>0</v>
      </c>
      <c r="AI814" s="108" t="n"/>
      <c r="AJ814" s="191">
        <f>AI814*E814</f>
        <v>0</v>
      </c>
      <c r="AK814" s="112" t="n"/>
      <c r="AL814" s="183">
        <f>AK814*F814</f>
        <v>0</v>
      </c>
      <c r="AM814" s="113" t="n"/>
      <c r="AN814" s="192">
        <f>AM814*E814</f>
        <v>0</v>
      </c>
      <c r="AO814" s="115" t="n"/>
      <c r="AP814" s="183">
        <f>AO814*F814</f>
        <v>0</v>
      </c>
      <c r="AQ814" s="113" t="n"/>
      <c r="AR814" s="192">
        <f>AQ814*E814</f>
        <v>0</v>
      </c>
      <c r="AS814" s="115" t="n"/>
      <c r="AT814" s="183">
        <f>AS814*F814</f>
        <v>0</v>
      </c>
      <c r="AU814" s="113" t="n"/>
      <c r="AV814" s="192">
        <f>AU814*E814</f>
        <v>0</v>
      </c>
      <c r="AW814" s="115" t="n"/>
      <c r="AX814" s="183">
        <f>AW814*F814</f>
        <v>0</v>
      </c>
      <c r="AY814" s="113" t="n"/>
      <c r="AZ814" s="192">
        <f>AY814*E814</f>
        <v>0</v>
      </c>
      <c r="BA814" s="115" t="n"/>
      <c r="BB814" s="183">
        <f>BA814*F814</f>
        <v>0</v>
      </c>
      <c r="BC814" s="113" t="n"/>
      <c r="BD814" s="192">
        <f>BC814*E814</f>
        <v>0</v>
      </c>
      <c r="BE814" s="115" t="n"/>
      <c r="BF814" s="183">
        <f>BE814*F814</f>
        <v>0</v>
      </c>
    </row>
    <row r="815" ht="70.2" customHeight="1">
      <c r="A815" s="19" t="inlineStr">
        <is>
          <t>08.048.1050</t>
        </is>
      </c>
      <c r="B815" s="15" t="inlineStr">
        <is>
          <t>מערכת אל-פסק חד פאזית 6KVA ON-LINE לרבות מצברים, הגנה בפני נחשולי מתח בערך של 600 ג'אול, וסט מגעים יבשים, לפעולה בעומס 50% למשך 10 דקות, כולל התקנה וחיבור, דוגמת "ADVICE" דגם TOP V PRO 6KVA או ש"ע, שנתיים אחריות</t>
        </is>
      </c>
      <c r="C815" s="14" t="inlineStr">
        <is>
          <t>יח'</t>
        </is>
      </c>
      <c r="D815" s="193" t="n">
        <v>10160</v>
      </c>
      <c r="E815" s="180">
        <f>D815*(1-$E$2)</f>
        <v>8636</v>
      </c>
      <c r="F815" s="194">
        <f>E815*(1+$F$2)</f>
        <v>9067.800000000001</v>
      </c>
      <c r="H815" s="46">
        <f>K815+O815+W815+AA815+AE815+AI815+AQ815+AU815+AY815+BC815</f>
        <v>0</v>
      </c>
      <c r="I815" s="59">
        <f>M815+Q815+U815+Y815+AC815+AG815+AK815+AO815+AS815+AW815+BA815+BE815</f>
        <v>0</v>
      </c>
      <c r="K815" s="108" t="n"/>
      <c r="L815" s="190">
        <f>K815*E815</f>
        <v>0</v>
      </c>
      <c r="M815" s="110" t="n"/>
      <c r="N815" s="183">
        <f>M815*F815</f>
        <v>0</v>
      </c>
      <c r="O815" s="108" t="n"/>
      <c r="P815" s="191">
        <f>O815*E815</f>
        <v>0</v>
      </c>
      <c r="Q815" s="112" t="n"/>
      <c r="R815" s="183">
        <f>Q815*F815</f>
        <v>0</v>
      </c>
      <c r="S815" s="108" t="n"/>
      <c r="T815" s="191">
        <f>S815*E815</f>
        <v>0</v>
      </c>
      <c r="U815" s="112" t="n"/>
      <c r="V815" s="183">
        <f>U815*F815</f>
        <v>0</v>
      </c>
      <c r="W815" s="108" t="n"/>
      <c r="X815" s="191">
        <f>W815*E815</f>
        <v>0</v>
      </c>
      <c r="Y815" s="112" t="n"/>
      <c r="Z815" s="183">
        <f>Y815*F815</f>
        <v>0</v>
      </c>
      <c r="AA815" s="108" t="n"/>
      <c r="AB815" s="191">
        <f>AA815*E815</f>
        <v>0</v>
      </c>
      <c r="AC815" s="112" t="n"/>
      <c r="AD815" s="183">
        <f>AC815*F815</f>
        <v>0</v>
      </c>
      <c r="AE815" s="108" t="n"/>
      <c r="AF815" s="191">
        <f>AE815*E815</f>
        <v>0</v>
      </c>
      <c r="AG815" s="112" t="n"/>
      <c r="AH815" s="183">
        <f>AG815*F815</f>
        <v>0</v>
      </c>
      <c r="AI815" s="108" t="n"/>
      <c r="AJ815" s="191">
        <f>AI815*E815</f>
        <v>0</v>
      </c>
      <c r="AK815" s="112" t="n"/>
      <c r="AL815" s="183">
        <f>AK815*F815</f>
        <v>0</v>
      </c>
      <c r="AM815" s="113" t="n"/>
      <c r="AN815" s="192">
        <f>AM815*E815</f>
        <v>0</v>
      </c>
      <c r="AO815" s="115" t="n"/>
      <c r="AP815" s="183">
        <f>AO815*F815</f>
        <v>0</v>
      </c>
      <c r="AQ815" s="113" t="n"/>
      <c r="AR815" s="192">
        <f>AQ815*E815</f>
        <v>0</v>
      </c>
      <c r="AS815" s="115" t="n"/>
      <c r="AT815" s="183">
        <f>AS815*F815</f>
        <v>0</v>
      </c>
      <c r="AU815" s="113" t="n"/>
      <c r="AV815" s="192">
        <f>AU815*E815</f>
        <v>0</v>
      </c>
      <c r="AW815" s="115" t="n"/>
      <c r="AX815" s="183">
        <f>AW815*F815</f>
        <v>0</v>
      </c>
      <c r="AY815" s="113" t="n"/>
      <c r="AZ815" s="192">
        <f>AY815*E815</f>
        <v>0</v>
      </c>
      <c r="BA815" s="115" t="n"/>
      <c r="BB815" s="183">
        <f>BA815*F815</f>
        <v>0</v>
      </c>
      <c r="BC815" s="113" t="n"/>
      <c r="BD815" s="192">
        <f>BC815*E815</f>
        <v>0</v>
      </c>
      <c r="BE815" s="115" t="n"/>
      <c r="BF815" s="183">
        <f>BE815*F815</f>
        <v>0</v>
      </c>
    </row>
    <row r="816" ht="84" customHeight="1">
      <c r="A816" s="19" t="inlineStr">
        <is>
          <t>08.048.1060</t>
        </is>
      </c>
      <c r="B816" s="15" t="inlineStr">
        <is>
          <t>מערכת אל-פסק חד פאזית 10KVA ON-LINE לרבות מצברים, הגנה בפני נחשולי מתח בערך של 600 ג'אול, וסט מגעים יבשים, לפעולה בעומס 50% למשך 10 דקות, כולל התקנה וחיבור, דוגמת "ADVICE" דגם TOP V PRO 10KVA או ש"ע, שנתיים אחריות</t>
        </is>
      </c>
      <c r="C816" s="14" t="inlineStr">
        <is>
          <t>יח'</t>
        </is>
      </c>
      <c r="D816" s="193" t="n">
        <v>15570</v>
      </c>
      <c r="E816" s="180">
        <f>D816*(1-$E$2)</f>
        <v>13234.5</v>
      </c>
      <c r="F816" s="194">
        <f>E816*(1+$F$2)</f>
        <v>13896.225</v>
      </c>
      <c r="H816" s="46">
        <f>K816+O816+W816+AA816+AE816+AI816+AQ816+AU816+AY816+BC816</f>
        <v>0</v>
      </c>
      <c r="I816" s="59">
        <f>M816+Q816+U816+Y816+AC816+AG816+AK816+AO816+AS816+AW816+BA816+BE816</f>
        <v>0</v>
      </c>
      <c r="K816" s="108" t="n"/>
      <c r="L816" s="190">
        <f>K816*E816</f>
        <v>0</v>
      </c>
      <c r="M816" s="110" t="n"/>
      <c r="N816" s="183">
        <f>M816*F816</f>
        <v>0</v>
      </c>
      <c r="O816" s="108" t="n"/>
      <c r="P816" s="191">
        <f>O816*E816</f>
        <v>0</v>
      </c>
      <c r="Q816" s="112" t="n"/>
      <c r="R816" s="183">
        <f>Q816*F816</f>
        <v>0</v>
      </c>
      <c r="S816" s="108" t="n"/>
      <c r="T816" s="191">
        <f>S816*E816</f>
        <v>0</v>
      </c>
      <c r="U816" s="112" t="n"/>
      <c r="V816" s="183">
        <f>U816*F816</f>
        <v>0</v>
      </c>
      <c r="W816" s="108" t="n"/>
      <c r="X816" s="191">
        <f>W816*E816</f>
        <v>0</v>
      </c>
      <c r="Y816" s="112" t="n"/>
      <c r="Z816" s="183">
        <f>Y816*F816</f>
        <v>0</v>
      </c>
      <c r="AA816" s="108" t="n"/>
      <c r="AB816" s="191">
        <f>AA816*E816</f>
        <v>0</v>
      </c>
      <c r="AC816" s="112" t="n"/>
      <c r="AD816" s="183">
        <f>AC816*F816</f>
        <v>0</v>
      </c>
      <c r="AE816" s="108" t="n"/>
      <c r="AF816" s="191">
        <f>AE816*E816</f>
        <v>0</v>
      </c>
      <c r="AG816" s="112" t="n"/>
      <c r="AH816" s="183">
        <f>AG816*F816</f>
        <v>0</v>
      </c>
      <c r="AI816" s="108" t="n"/>
      <c r="AJ816" s="191">
        <f>AI816*E816</f>
        <v>0</v>
      </c>
      <c r="AK816" s="112" t="n"/>
      <c r="AL816" s="183">
        <f>AK816*F816</f>
        <v>0</v>
      </c>
      <c r="AM816" s="113" t="n"/>
      <c r="AN816" s="192">
        <f>AM816*E816</f>
        <v>0</v>
      </c>
      <c r="AO816" s="115" t="n"/>
      <c r="AP816" s="183">
        <f>AO816*F816</f>
        <v>0</v>
      </c>
      <c r="AQ816" s="113" t="n"/>
      <c r="AR816" s="192">
        <f>AQ816*E816</f>
        <v>0</v>
      </c>
      <c r="AS816" s="115" t="n"/>
      <c r="AT816" s="183">
        <f>AS816*F816</f>
        <v>0</v>
      </c>
      <c r="AU816" s="113" t="n"/>
      <c r="AV816" s="192">
        <f>AU816*E816</f>
        <v>0</v>
      </c>
      <c r="AW816" s="115" t="n"/>
      <c r="AX816" s="183">
        <f>AW816*F816</f>
        <v>0</v>
      </c>
      <c r="AY816" s="113" t="n"/>
      <c r="AZ816" s="192">
        <f>AY816*E816</f>
        <v>0</v>
      </c>
      <c r="BA816" s="115" t="n"/>
      <c r="BB816" s="183">
        <f>BA816*F816</f>
        <v>0</v>
      </c>
      <c r="BC816" s="113" t="n"/>
      <c r="BD816" s="192">
        <f>BC816*E816</f>
        <v>0</v>
      </c>
      <c r="BE816" s="115" t="n"/>
      <c r="BF816" s="183">
        <f>BE816*F816</f>
        <v>0</v>
      </c>
    </row>
    <row r="817" ht="70.2" customHeight="1">
      <c r="A817" s="19" t="inlineStr">
        <is>
          <t>08.048.1100</t>
        </is>
      </c>
      <c r="B817" s="15" t="inlineStr">
        <is>
          <t>מערכת אל-פסק תלת פאזית 10KVA/KW ON-LINE לרבות מצברים, הגנה בפני נחשולי מתח בערך של 600 ג'אול, וסט מגעים יבשים, לפעולה בעומס 80% למשך 15 דקות, כולל התקנה וחיבור, דוגמת "ADVICE" דגם AON3310 או ש"ע, שנתיים אחריות</t>
        </is>
      </c>
      <c r="C817" s="14" t="inlineStr">
        <is>
          <t>יח'</t>
        </is>
      </c>
      <c r="D817" s="193" t="n">
        <v>20980</v>
      </c>
      <c r="E817" s="180">
        <f>D817*(1-$E$2)</f>
        <v>17833</v>
      </c>
      <c r="F817" s="194">
        <f>E817*(1+$F$2)</f>
        <v>18724.65</v>
      </c>
      <c r="H817" s="46">
        <f>K817+O817+W817+AA817+AE817+AI817+AQ817+AU817+AY817+BC817</f>
        <v>0</v>
      </c>
      <c r="I817" s="59">
        <f>M817+Q817+U817+Y817+AC817+AG817+AK817+AO817+AS817+AW817+BA817+BE817</f>
        <v>0</v>
      </c>
      <c r="K817" s="108" t="n"/>
      <c r="L817" s="190">
        <f>K817*E817</f>
        <v>0</v>
      </c>
      <c r="M817" s="110" t="n"/>
      <c r="N817" s="183">
        <f>M817*F817</f>
        <v>0</v>
      </c>
      <c r="O817" s="108" t="n"/>
      <c r="P817" s="191">
        <f>O817*E817</f>
        <v>0</v>
      </c>
      <c r="Q817" s="112" t="n"/>
      <c r="R817" s="183">
        <f>Q817*F817</f>
        <v>0</v>
      </c>
      <c r="S817" s="108" t="n"/>
      <c r="T817" s="191">
        <f>S817*E817</f>
        <v>0</v>
      </c>
      <c r="U817" s="112" t="n"/>
      <c r="V817" s="183">
        <f>U817*F817</f>
        <v>0</v>
      </c>
      <c r="W817" s="108" t="n"/>
      <c r="X817" s="191">
        <f>W817*E817</f>
        <v>0</v>
      </c>
      <c r="Y817" s="112" t="n"/>
      <c r="Z817" s="183">
        <f>Y817*F817</f>
        <v>0</v>
      </c>
      <c r="AA817" s="108" t="n"/>
      <c r="AB817" s="191">
        <f>AA817*E817</f>
        <v>0</v>
      </c>
      <c r="AC817" s="112" t="n"/>
      <c r="AD817" s="183">
        <f>AC817*F817</f>
        <v>0</v>
      </c>
      <c r="AE817" s="108" t="n"/>
      <c r="AF817" s="191">
        <f>AE817*E817</f>
        <v>0</v>
      </c>
      <c r="AG817" s="112" t="n"/>
      <c r="AH817" s="183">
        <f>AG817*F817</f>
        <v>0</v>
      </c>
      <c r="AI817" s="108" t="n"/>
      <c r="AJ817" s="191">
        <f>AI817*E817</f>
        <v>0</v>
      </c>
      <c r="AK817" s="112" t="n"/>
      <c r="AL817" s="183">
        <f>AK817*F817</f>
        <v>0</v>
      </c>
      <c r="AM817" s="113" t="n"/>
      <c r="AN817" s="192">
        <f>AM817*E817</f>
        <v>0</v>
      </c>
      <c r="AO817" s="115" t="n"/>
      <c r="AP817" s="183">
        <f>AO817*F817</f>
        <v>0</v>
      </c>
      <c r="AQ817" s="113" t="n"/>
      <c r="AR817" s="192">
        <f>AQ817*E817</f>
        <v>0</v>
      </c>
      <c r="AS817" s="115" t="n"/>
      <c r="AT817" s="183">
        <f>AS817*F817</f>
        <v>0</v>
      </c>
      <c r="AU817" s="113" t="n"/>
      <c r="AV817" s="192">
        <f>AU817*E817</f>
        <v>0</v>
      </c>
      <c r="AW817" s="115" t="n"/>
      <c r="AX817" s="183">
        <f>AW817*F817</f>
        <v>0</v>
      </c>
      <c r="AY817" s="113" t="n"/>
      <c r="AZ817" s="192">
        <f>AY817*E817</f>
        <v>0</v>
      </c>
      <c r="BA817" s="115" t="n"/>
      <c r="BB817" s="183">
        <f>BA817*F817</f>
        <v>0</v>
      </c>
      <c r="BC817" s="113" t="n"/>
      <c r="BD817" s="192">
        <f>BC817*E817</f>
        <v>0</v>
      </c>
      <c r="BE817" s="115" t="n"/>
      <c r="BF817" s="183">
        <f>BE817*F817</f>
        <v>0</v>
      </c>
    </row>
    <row r="818" ht="70.2" customHeight="1">
      <c r="A818" s="19" t="inlineStr">
        <is>
          <t>08.048.1110</t>
        </is>
      </c>
      <c r="B818" s="15" t="inlineStr">
        <is>
          <t>מערכת אל-פסק תלת פאזית 15KVA/KW ON-LINE לרבות מצברים, הגנה בפני נחשולי מתח בערך של 600 ג'אול, וסט מגעים יבשים, לפעולה בעומס 80% למשך 15 דקות, כולל התקנה וחיבור, דוגמת "ADVICE" דגם AON3315 או ש"ע, שנתיים אחריות</t>
        </is>
      </c>
      <c r="C818" s="14" t="inlineStr">
        <is>
          <t>יח'</t>
        </is>
      </c>
      <c r="D818" s="193" t="n">
        <v>29740</v>
      </c>
      <c r="E818" s="180">
        <f>D818*(1-$E$2)</f>
        <v>25279</v>
      </c>
      <c r="F818" s="194">
        <f>E818*(1+$F$2)</f>
        <v>26542.95</v>
      </c>
      <c r="H818" s="46">
        <f>K818+O818+W818+AA818+AE818+AI818+AQ818+AU818+AY818+BC818</f>
        <v>0</v>
      </c>
      <c r="I818" s="59">
        <f>M818+Q818+U818+Y818+AC818+AG818+AK818+AO818+AS818+AW818+BA818+BE818</f>
        <v>0</v>
      </c>
      <c r="K818" s="108" t="n"/>
      <c r="L818" s="190">
        <f>K818*E818</f>
        <v>0</v>
      </c>
      <c r="M818" s="110" t="n"/>
      <c r="N818" s="183">
        <f>M818*F818</f>
        <v>0</v>
      </c>
      <c r="O818" s="108" t="n"/>
      <c r="P818" s="191">
        <f>O818*E818</f>
        <v>0</v>
      </c>
      <c r="Q818" s="112" t="n"/>
      <c r="R818" s="183">
        <f>Q818*F818</f>
        <v>0</v>
      </c>
      <c r="S818" s="108" t="n"/>
      <c r="T818" s="191">
        <f>S818*E818</f>
        <v>0</v>
      </c>
      <c r="U818" s="112" t="n"/>
      <c r="V818" s="183">
        <f>U818*F818</f>
        <v>0</v>
      </c>
      <c r="W818" s="108" t="n"/>
      <c r="X818" s="191">
        <f>W818*E818</f>
        <v>0</v>
      </c>
      <c r="Y818" s="112" t="n"/>
      <c r="Z818" s="183">
        <f>Y818*F818</f>
        <v>0</v>
      </c>
      <c r="AA818" s="108" t="n"/>
      <c r="AB818" s="191">
        <f>AA818*E818</f>
        <v>0</v>
      </c>
      <c r="AC818" s="112" t="n"/>
      <c r="AD818" s="183">
        <f>AC818*F818</f>
        <v>0</v>
      </c>
      <c r="AE818" s="108" t="n"/>
      <c r="AF818" s="191">
        <f>AE818*E818</f>
        <v>0</v>
      </c>
      <c r="AG818" s="112" t="n"/>
      <c r="AH818" s="183">
        <f>AG818*F818</f>
        <v>0</v>
      </c>
      <c r="AI818" s="108" t="n"/>
      <c r="AJ818" s="191">
        <f>AI818*E818</f>
        <v>0</v>
      </c>
      <c r="AK818" s="112" t="n"/>
      <c r="AL818" s="183">
        <f>AK818*F818</f>
        <v>0</v>
      </c>
      <c r="AM818" s="113" t="n"/>
      <c r="AN818" s="192">
        <f>AM818*E818</f>
        <v>0</v>
      </c>
      <c r="AO818" s="115" t="n"/>
      <c r="AP818" s="183">
        <f>AO818*F818</f>
        <v>0</v>
      </c>
      <c r="AQ818" s="113" t="n"/>
      <c r="AR818" s="192">
        <f>AQ818*E818</f>
        <v>0</v>
      </c>
      <c r="AS818" s="115" t="n"/>
      <c r="AT818" s="183">
        <f>AS818*F818</f>
        <v>0</v>
      </c>
      <c r="AU818" s="113" t="n"/>
      <c r="AV818" s="192">
        <f>AU818*E818</f>
        <v>0</v>
      </c>
      <c r="AW818" s="115" t="n"/>
      <c r="AX818" s="183">
        <f>AW818*F818</f>
        <v>0</v>
      </c>
      <c r="AY818" s="113" t="n"/>
      <c r="AZ818" s="192">
        <f>AY818*E818</f>
        <v>0</v>
      </c>
      <c r="BA818" s="115" t="n"/>
      <c r="BB818" s="183">
        <f>BA818*F818</f>
        <v>0</v>
      </c>
      <c r="BC818" s="113" t="n"/>
      <c r="BD818" s="192">
        <f>BC818*E818</f>
        <v>0</v>
      </c>
      <c r="BE818" s="115" t="n"/>
      <c r="BF818" s="183">
        <f>BE818*F818</f>
        <v>0</v>
      </c>
    </row>
    <row r="819" ht="70.2" customHeight="1">
      <c r="A819" s="19" t="inlineStr">
        <is>
          <t>08.048.1120</t>
        </is>
      </c>
      <c r="B819" s="15" t="inlineStr">
        <is>
          <t>מערכת אל-פסק תלת פאזית 20KVA/KW ON-LINE לרבות מצברים, הגנה בפני נחשולי מתח בערך של 600 ג'אול, וסט מגעים יבשים, לפעולה בעומס 80% למשך 15 דקות, כולל התקנה וחיבור, דוגמת "ADVICE" דגם AON3320 או ש"ע, שנתיים אחריות</t>
        </is>
      </c>
      <c r="C819" s="14" t="inlineStr">
        <is>
          <t>יח'</t>
        </is>
      </c>
      <c r="D819" s="193" t="n">
        <v>33050</v>
      </c>
      <c r="E819" s="180">
        <f>D819*(1-$E$2)</f>
        <v>28092.5</v>
      </c>
      <c r="F819" s="194">
        <f>E819*(1+$F$2)</f>
        <v>29497.125</v>
      </c>
      <c r="H819" s="46">
        <f>K819+O819+W819+AA819+AE819+AI819+AQ819+AU819+AY819+BC819</f>
        <v>0</v>
      </c>
      <c r="I819" s="59">
        <f>M819+Q819+U819+Y819+AC819+AG819+AK819+AO819+AS819+AW819+BA819+BE819</f>
        <v>0</v>
      </c>
      <c r="K819" s="108" t="n"/>
      <c r="L819" s="190">
        <f>K819*E819</f>
        <v>0</v>
      </c>
      <c r="M819" s="110" t="n"/>
      <c r="N819" s="183">
        <f>M819*F819</f>
        <v>0</v>
      </c>
      <c r="O819" s="108" t="n"/>
      <c r="P819" s="191">
        <f>O819*E819</f>
        <v>0</v>
      </c>
      <c r="Q819" s="112" t="n"/>
      <c r="R819" s="183">
        <f>Q819*F819</f>
        <v>0</v>
      </c>
      <c r="S819" s="108" t="n"/>
      <c r="T819" s="191">
        <f>S819*E819</f>
        <v>0</v>
      </c>
      <c r="U819" s="112" t="n"/>
      <c r="V819" s="183">
        <f>U819*F819</f>
        <v>0</v>
      </c>
      <c r="W819" s="108" t="n"/>
      <c r="X819" s="191">
        <f>W819*E819</f>
        <v>0</v>
      </c>
      <c r="Y819" s="112" t="n"/>
      <c r="Z819" s="183">
        <f>Y819*F819</f>
        <v>0</v>
      </c>
      <c r="AA819" s="108" t="n"/>
      <c r="AB819" s="191">
        <f>AA819*E819</f>
        <v>0</v>
      </c>
      <c r="AC819" s="112" t="n"/>
      <c r="AD819" s="183">
        <f>AC819*F819</f>
        <v>0</v>
      </c>
      <c r="AE819" s="108" t="n"/>
      <c r="AF819" s="191">
        <f>AE819*E819</f>
        <v>0</v>
      </c>
      <c r="AG819" s="112" t="n"/>
      <c r="AH819" s="183">
        <f>AG819*F819</f>
        <v>0</v>
      </c>
      <c r="AI819" s="108" t="n"/>
      <c r="AJ819" s="191">
        <f>AI819*E819</f>
        <v>0</v>
      </c>
      <c r="AK819" s="112" t="n"/>
      <c r="AL819" s="183">
        <f>AK819*F819</f>
        <v>0</v>
      </c>
      <c r="AM819" s="113" t="n"/>
      <c r="AN819" s="192">
        <f>AM819*E819</f>
        <v>0</v>
      </c>
      <c r="AO819" s="115" t="n"/>
      <c r="AP819" s="183">
        <f>AO819*F819</f>
        <v>0</v>
      </c>
      <c r="AQ819" s="113" t="n"/>
      <c r="AR819" s="192">
        <f>AQ819*E819</f>
        <v>0</v>
      </c>
      <c r="AS819" s="115" t="n"/>
      <c r="AT819" s="183">
        <f>AS819*F819</f>
        <v>0</v>
      </c>
      <c r="AU819" s="113" t="n"/>
      <c r="AV819" s="192">
        <f>AU819*E819</f>
        <v>0</v>
      </c>
      <c r="AW819" s="115" t="n"/>
      <c r="AX819" s="183">
        <f>AW819*F819</f>
        <v>0</v>
      </c>
      <c r="AY819" s="113" t="n"/>
      <c r="AZ819" s="192">
        <f>AY819*E819</f>
        <v>0</v>
      </c>
      <c r="BA819" s="115" t="n"/>
      <c r="BB819" s="183">
        <f>BA819*F819</f>
        <v>0</v>
      </c>
      <c r="BC819" s="113" t="n"/>
      <c r="BD819" s="192">
        <f>BC819*E819</f>
        <v>0</v>
      </c>
      <c r="BE819" s="115" t="n"/>
      <c r="BF819" s="183">
        <f>BE819*F819</f>
        <v>0</v>
      </c>
    </row>
    <row r="820" ht="70.2" customHeight="1">
      <c r="A820" s="19" t="inlineStr">
        <is>
          <t>08.048.1130</t>
        </is>
      </c>
      <c r="B820" s="15" t="inlineStr">
        <is>
          <t>מערכת אל-פסק תלת פאזית 30KVA/KW ON-LINE לרבות מצברים, הגנה בפני נחשולי מתח בערך של 600 ג'אול, וסט מגעים יבשים, לפעולה בעומס 80% למשך 15 דקות, כולל התקנה וחיבור, דוגמת "ADVICE" דגם AON3330 או ש"ע, שנתיים אחריות</t>
        </is>
      </c>
      <c r="C820" s="14" t="inlineStr">
        <is>
          <t>יח'</t>
        </is>
      </c>
      <c r="D820" s="193" t="n">
        <v>40500</v>
      </c>
      <c r="E820" s="180">
        <f>D820*(1-$E$2)</f>
        <v>34425</v>
      </c>
      <c r="F820" s="194">
        <f>E820*(1+$F$2)</f>
        <v>36146.25</v>
      </c>
      <c r="H820" s="46">
        <f>K820+O820+W820+AA820+AE820+AI820+AQ820+AU820+AY820+BC820</f>
        <v>0</v>
      </c>
      <c r="I820" s="59">
        <f>M820+Q820+U820+Y820+AC820+AG820+AK820+AO820+AS820+AW820+BA820+BE820</f>
        <v>0</v>
      </c>
      <c r="K820" s="108" t="n"/>
      <c r="L820" s="190">
        <f>K820*E820</f>
        <v>0</v>
      </c>
      <c r="M820" s="110" t="n"/>
      <c r="N820" s="183">
        <f>M820*F820</f>
        <v>0</v>
      </c>
      <c r="O820" s="108" t="n"/>
      <c r="P820" s="191">
        <f>O820*E820</f>
        <v>0</v>
      </c>
      <c r="Q820" s="112" t="n"/>
      <c r="R820" s="183">
        <f>Q820*F820</f>
        <v>0</v>
      </c>
      <c r="S820" s="108" t="n"/>
      <c r="T820" s="191">
        <f>S820*E820</f>
        <v>0</v>
      </c>
      <c r="U820" s="112" t="n"/>
      <c r="V820" s="183">
        <f>U820*F820</f>
        <v>0</v>
      </c>
      <c r="W820" s="108" t="n"/>
      <c r="X820" s="191">
        <f>W820*E820</f>
        <v>0</v>
      </c>
      <c r="Y820" s="112" t="n"/>
      <c r="Z820" s="183">
        <f>Y820*F820</f>
        <v>0</v>
      </c>
      <c r="AA820" s="108" t="n"/>
      <c r="AB820" s="191">
        <f>AA820*E820</f>
        <v>0</v>
      </c>
      <c r="AC820" s="112" t="n"/>
      <c r="AD820" s="183">
        <f>AC820*F820</f>
        <v>0</v>
      </c>
      <c r="AE820" s="108" t="n"/>
      <c r="AF820" s="191">
        <f>AE820*E820</f>
        <v>0</v>
      </c>
      <c r="AG820" s="112" t="n"/>
      <c r="AH820" s="183">
        <f>AG820*F820</f>
        <v>0</v>
      </c>
      <c r="AI820" s="108" t="n"/>
      <c r="AJ820" s="191">
        <f>AI820*E820</f>
        <v>0</v>
      </c>
      <c r="AK820" s="112" t="n"/>
      <c r="AL820" s="183">
        <f>AK820*F820</f>
        <v>0</v>
      </c>
      <c r="AM820" s="113" t="n"/>
      <c r="AN820" s="192">
        <f>AM820*E820</f>
        <v>0</v>
      </c>
      <c r="AO820" s="115" t="n"/>
      <c r="AP820" s="183">
        <f>AO820*F820</f>
        <v>0</v>
      </c>
      <c r="AQ820" s="113" t="n"/>
      <c r="AR820" s="192">
        <f>AQ820*E820</f>
        <v>0</v>
      </c>
      <c r="AS820" s="115" t="n"/>
      <c r="AT820" s="183">
        <f>AS820*F820</f>
        <v>0</v>
      </c>
      <c r="AU820" s="113" t="n"/>
      <c r="AV820" s="192">
        <f>AU820*E820</f>
        <v>0</v>
      </c>
      <c r="AW820" s="115" t="n"/>
      <c r="AX820" s="183">
        <f>AW820*F820</f>
        <v>0</v>
      </c>
      <c r="AY820" s="113" t="n"/>
      <c r="AZ820" s="192">
        <f>AY820*E820</f>
        <v>0</v>
      </c>
      <c r="BA820" s="115" t="n"/>
      <c r="BB820" s="183">
        <f>BA820*F820</f>
        <v>0</v>
      </c>
      <c r="BC820" s="113" t="n"/>
      <c r="BD820" s="192">
        <f>BC820*E820</f>
        <v>0</v>
      </c>
      <c r="BE820" s="115" t="n"/>
      <c r="BF820" s="183">
        <f>BE820*F820</f>
        <v>0</v>
      </c>
    </row>
    <row r="821" ht="70.2" customHeight="1">
      <c r="A821" s="19" t="inlineStr">
        <is>
          <t>08.048.1140</t>
        </is>
      </c>
      <c r="B821" s="15" t="inlineStr">
        <is>
          <t>מערכת אל-פסק תלת פאזית 40KVA/KW ON-LINE לרבות מצברים, הגנה בפני נחשולי מתח בערך של 600 ג'אול, וסט מגעים יבשים, לפעולה בעומס 80% למשך 15 דקות, כולל התקנה וחיבור, דוגמת "ADVICE" דגם AON3340 או ש"ע, שנתיים אחריות</t>
        </is>
      </c>
      <c r="C821" s="14" t="inlineStr">
        <is>
          <t>יח'</t>
        </is>
      </c>
      <c r="D821" s="193" t="n">
        <v>47360</v>
      </c>
      <c r="E821" s="180">
        <f>D821*(1-$E$2)</f>
        <v>40256</v>
      </c>
      <c r="F821" s="194">
        <f>E821*(1+$F$2)</f>
        <v>42268.8</v>
      </c>
      <c r="H821" s="46">
        <f>K821+O821+W821+AA821+AE821+AI821+AQ821+AU821+AY821+BC821</f>
        <v>0</v>
      </c>
      <c r="I821" s="59">
        <f>M821+Q821+U821+Y821+AC821+AG821+AK821+AO821+AS821+AW821+BA821+BE821</f>
        <v>0</v>
      </c>
      <c r="K821" s="108" t="n"/>
      <c r="L821" s="190">
        <f>K821*E821</f>
        <v>0</v>
      </c>
      <c r="M821" s="110" t="n"/>
      <c r="N821" s="183">
        <f>M821*F821</f>
        <v>0</v>
      </c>
      <c r="O821" s="108" t="n"/>
      <c r="P821" s="191">
        <f>O821*E821</f>
        <v>0</v>
      </c>
      <c r="Q821" s="112" t="n"/>
      <c r="R821" s="183">
        <f>Q821*F821</f>
        <v>0</v>
      </c>
      <c r="S821" s="108" t="n"/>
      <c r="T821" s="191">
        <f>S821*E821</f>
        <v>0</v>
      </c>
      <c r="U821" s="112" t="n"/>
      <c r="V821" s="183">
        <f>U821*F821</f>
        <v>0</v>
      </c>
      <c r="W821" s="108" t="n"/>
      <c r="X821" s="191">
        <f>W821*E821</f>
        <v>0</v>
      </c>
      <c r="Y821" s="112" t="n"/>
      <c r="Z821" s="183">
        <f>Y821*F821</f>
        <v>0</v>
      </c>
      <c r="AA821" s="108" t="n"/>
      <c r="AB821" s="191">
        <f>AA821*E821</f>
        <v>0</v>
      </c>
      <c r="AC821" s="112" t="n"/>
      <c r="AD821" s="183">
        <f>AC821*F821</f>
        <v>0</v>
      </c>
      <c r="AE821" s="108" t="n"/>
      <c r="AF821" s="191">
        <f>AE821*E821</f>
        <v>0</v>
      </c>
      <c r="AG821" s="112" t="n"/>
      <c r="AH821" s="183">
        <f>AG821*F821</f>
        <v>0</v>
      </c>
      <c r="AI821" s="108" t="n"/>
      <c r="AJ821" s="191">
        <f>AI821*E821</f>
        <v>0</v>
      </c>
      <c r="AK821" s="112" t="n"/>
      <c r="AL821" s="183">
        <f>AK821*F821</f>
        <v>0</v>
      </c>
      <c r="AM821" s="113" t="n"/>
      <c r="AN821" s="192">
        <f>AM821*E821</f>
        <v>0</v>
      </c>
      <c r="AO821" s="115" t="n"/>
      <c r="AP821" s="183">
        <f>AO821*F821</f>
        <v>0</v>
      </c>
      <c r="AQ821" s="113" t="n"/>
      <c r="AR821" s="192">
        <f>AQ821*E821</f>
        <v>0</v>
      </c>
      <c r="AS821" s="115" t="n"/>
      <c r="AT821" s="183">
        <f>AS821*F821</f>
        <v>0</v>
      </c>
      <c r="AU821" s="113" t="n"/>
      <c r="AV821" s="192">
        <f>AU821*E821</f>
        <v>0</v>
      </c>
      <c r="AW821" s="115" t="n"/>
      <c r="AX821" s="183">
        <f>AW821*F821</f>
        <v>0</v>
      </c>
      <c r="AY821" s="113" t="n"/>
      <c r="AZ821" s="192">
        <f>AY821*E821</f>
        <v>0</v>
      </c>
      <c r="BA821" s="115" t="n"/>
      <c r="BB821" s="183">
        <f>BA821*F821</f>
        <v>0</v>
      </c>
      <c r="BC821" s="113" t="n"/>
      <c r="BD821" s="192">
        <f>BC821*E821</f>
        <v>0</v>
      </c>
      <c r="BE821" s="115" t="n"/>
      <c r="BF821" s="183">
        <f>BE821*F821</f>
        <v>0</v>
      </c>
    </row>
    <row r="822" ht="70.2" customHeight="1">
      <c r="A822" s="19" t="inlineStr">
        <is>
          <t>08.048.1150</t>
        </is>
      </c>
      <c r="B822" s="15" t="inlineStr">
        <is>
          <t>מערכת אל-פסק תלת פאזית 60KVA/KW ON-LINE לרבות מצברים, הגנה בפני נחשולי מתח בערך של 600 ג'אול, וסט מגעים יבשים, לפעולה בעומס 80% למשך 15 דקות, כולל התקנה וחיבור, דוגמת "ADVICE" דגם AON3360 או ש"ע, שנתיים אחריות</t>
        </is>
      </c>
      <c r="C822" s="14" t="inlineStr">
        <is>
          <t>יח'</t>
        </is>
      </c>
      <c r="D822" s="193" t="n">
        <v>57240</v>
      </c>
      <c r="E822" s="180">
        <f>D822*(1-$E$2)</f>
        <v>48654</v>
      </c>
      <c r="F822" s="194">
        <f>E822*(1+$F$2)</f>
        <v>51086.700000000004</v>
      </c>
      <c r="H822" s="46">
        <f>K822+O822+W822+AA822+AE822+AI822+AQ822+AU822+AY822+BC822</f>
        <v>0</v>
      </c>
      <c r="I822" s="59">
        <f>M822+Q822+U822+Y822+AC822+AG822+AK822+AO822+AS822+AW822+BA822+BE822</f>
        <v>0</v>
      </c>
      <c r="K822" s="108" t="n"/>
      <c r="L822" s="190">
        <f>K822*E822</f>
        <v>0</v>
      </c>
      <c r="M822" s="110" t="n"/>
      <c r="N822" s="183">
        <f>M822*F822</f>
        <v>0</v>
      </c>
      <c r="O822" s="108" t="n"/>
      <c r="P822" s="191">
        <f>O822*E822</f>
        <v>0</v>
      </c>
      <c r="Q822" s="112" t="n"/>
      <c r="R822" s="183">
        <f>Q822*F822</f>
        <v>0</v>
      </c>
      <c r="S822" s="108" t="n"/>
      <c r="T822" s="191">
        <f>S822*E822</f>
        <v>0</v>
      </c>
      <c r="U822" s="112" t="n"/>
      <c r="V822" s="183">
        <f>U822*F822</f>
        <v>0</v>
      </c>
      <c r="W822" s="108" t="n"/>
      <c r="X822" s="191">
        <f>W822*E822</f>
        <v>0</v>
      </c>
      <c r="Y822" s="112" t="n"/>
      <c r="Z822" s="183">
        <f>Y822*F822</f>
        <v>0</v>
      </c>
      <c r="AA822" s="108" t="n"/>
      <c r="AB822" s="191">
        <f>AA822*E822</f>
        <v>0</v>
      </c>
      <c r="AC822" s="112" t="n"/>
      <c r="AD822" s="183">
        <f>AC822*F822</f>
        <v>0</v>
      </c>
      <c r="AE822" s="108" t="n"/>
      <c r="AF822" s="191">
        <f>AE822*E822</f>
        <v>0</v>
      </c>
      <c r="AG822" s="112" t="n"/>
      <c r="AH822" s="183">
        <f>AG822*F822</f>
        <v>0</v>
      </c>
      <c r="AI822" s="108" t="n"/>
      <c r="AJ822" s="191">
        <f>AI822*E822</f>
        <v>0</v>
      </c>
      <c r="AK822" s="112" t="n"/>
      <c r="AL822" s="183">
        <f>AK822*F822</f>
        <v>0</v>
      </c>
      <c r="AM822" s="113" t="n"/>
      <c r="AN822" s="192">
        <f>AM822*E822</f>
        <v>0</v>
      </c>
      <c r="AO822" s="115" t="n"/>
      <c r="AP822" s="183">
        <f>AO822*F822</f>
        <v>0</v>
      </c>
      <c r="AQ822" s="113" t="n"/>
      <c r="AR822" s="192">
        <f>AQ822*E822</f>
        <v>0</v>
      </c>
      <c r="AS822" s="115" t="n"/>
      <c r="AT822" s="183">
        <f>AS822*F822</f>
        <v>0</v>
      </c>
      <c r="AU822" s="113" t="n"/>
      <c r="AV822" s="192">
        <f>AU822*E822</f>
        <v>0</v>
      </c>
      <c r="AW822" s="115" t="n"/>
      <c r="AX822" s="183">
        <f>AW822*F822</f>
        <v>0</v>
      </c>
      <c r="AY822" s="113" t="n"/>
      <c r="AZ822" s="192">
        <f>AY822*E822</f>
        <v>0</v>
      </c>
      <c r="BA822" s="115" t="n"/>
      <c r="BB822" s="183">
        <f>BA822*F822</f>
        <v>0</v>
      </c>
      <c r="BC822" s="113" t="n"/>
      <c r="BD822" s="192">
        <f>BC822*E822</f>
        <v>0</v>
      </c>
      <c r="BE822" s="115" t="n"/>
      <c r="BF822" s="183">
        <f>BE822*F822</f>
        <v>0</v>
      </c>
    </row>
    <row r="823" ht="70.2" customHeight="1">
      <c r="A823" s="19" t="inlineStr">
        <is>
          <t>08.048.1160</t>
        </is>
      </c>
      <c r="B823" s="15" t="inlineStr">
        <is>
          <t>מערכת אל-פסק תלת פאזית 80KVA/KW ON-LINE לרבות מצברים, הגנה בפני נחשולי מתח בערך של 600 ג'אול, וסט מגעים יבשים, לפעולה בעומס 80% למשך 15 דקות, כולל התקנה וחיבור, דוגמת "ADVICE" דגם AON3380 או ש"ע, שנתיים אחריות</t>
        </is>
      </c>
      <c r="C823" s="14" t="inlineStr">
        <is>
          <t>יח'</t>
        </is>
      </c>
      <c r="D823" s="193" t="n">
        <v>87900</v>
      </c>
      <c r="E823" s="180">
        <f>D823*(1-$E$2)</f>
        <v>74715</v>
      </c>
      <c r="F823" s="194">
        <f>E823*(1+$F$2)</f>
        <v>78450.75</v>
      </c>
      <c r="H823" s="46">
        <f>K823+O823+W823+AA823+AE823+AI823+AQ823+AU823+AY823+BC823</f>
        <v>0</v>
      </c>
      <c r="I823" s="59">
        <f>M823+Q823+U823+Y823+AC823+AG823+AK823+AO823+AS823+AW823+BA823+BE823</f>
        <v>0</v>
      </c>
      <c r="K823" s="108" t="n"/>
      <c r="L823" s="190">
        <f>K823*E823</f>
        <v>0</v>
      </c>
      <c r="M823" s="110" t="n"/>
      <c r="N823" s="183">
        <f>M823*F823</f>
        <v>0</v>
      </c>
      <c r="O823" s="108" t="n"/>
      <c r="P823" s="191">
        <f>O823*E823</f>
        <v>0</v>
      </c>
      <c r="Q823" s="112" t="n"/>
      <c r="R823" s="183">
        <f>Q823*F823</f>
        <v>0</v>
      </c>
      <c r="S823" s="108" t="n"/>
      <c r="T823" s="191">
        <f>S823*E823</f>
        <v>0</v>
      </c>
      <c r="U823" s="112" t="n"/>
      <c r="V823" s="183">
        <f>U823*F823</f>
        <v>0</v>
      </c>
      <c r="W823" s="108" t="n"/>
      <c r="X823" s="191">
        <f>W823*E823</f>
        <v>0</v>
      </c>
      <c r="Y823" s="112" t="n"/>
      <c r="Z823" s="183">
        <f>Y823*F823</f>
        <v>0</v>
      </c>
      <c r="AA823" s="108" t="n"/>
      <c r="AB823" s="191">
        <f>AA823*E823</f>
        <v>0</v>
      </c>
      <c r="AC823" s="112" t="n"/>
      <c r="AD823" s="183">
        <f>AC823*F823</f>
        <v>0</v>
      </c>
      <c r="AE823" s="108" t="n"/>
      <c r="AF823" s="191">
        <f>AE823*E823</f>
        <v>0</v>
      </c>
      <c r="AG823" s="112" t="n"/>
      <c r="AH823" s="183">
        <f>AG823*F823</f>
        <v>0</v>
      </c>
      <c r="AI823" s="108" t="n"/>
      <c r="AJ823" s="191">
        <f>AI823*E823</f>
        <v>0</v>
      </c>
      <c r="AK823" s="112" t="n"/>
      <c r="AL823" s="183">
        <f>AK823*F823</f>
        <v>0</v>
      </c>
      <c r="AM823" s="113" t="n"/>
      <c r="AN823" s="192">
        <f>AM823*E823</f>
        <v>0</v>
      </c>
      <c r="AO823" s="115" t="n"/>
      <c r="AP823" s="183">
        <f>AO823*F823</f>
        <v>0</v>
      </c>
      <c r="AQ823" s="113" t="n"/>
      <c r="AR823" s="192">
        <f>AQ823*E823</f>
        <v>0</v>
      </c>
      <c r="AS823" s="115" t="n"/>
      <c r="AT823" s="183">
        <f>AS823*F823</f>
        <v>0</v>
      </c>
      <c r="AU823" s="113" t="n"/>
      <c r="AV823" s="192">
        <f>AU823*E823</f>
        <v>0</v>
      </c>
      <c r="AW823" s="115" t="n"/>
      <c r="AX823" s="183">
        <f>AW823*F823</f>
        <v>0</v>
      </c>
      <c r="AY823" s="113" t="n"/>
      <c r="AZ823" s="192">
        <f>AY823*E823</f>
        <v>0</v>
      </c>
      <c r="BA823" s="115" t="n"/>
      <c r="BB823" s="183">
        <f>BA823*F823</f>
        <v>0</v>
      </c>
      <c r="BC823" s="113" t="n"/>
      <c r="BD823" s="192">
        <f>BC823*E823</f>
        <v>0</v>
      </c>
      <c r="BE823" s="115" t="n"/>
      <c r="BF823" s="183">
        <f>BE823*F823</f>
        <v>0</v>
      </c>
    </row>
    <row r="824" ht="125.4" customHeight="1">
      <c r="A824" s="19" t="inlineStr">
        <is>
          <t>08.050.0010</t>
        </is>
      </c>
      <c r="B824" s="15" t="inlineStr">
        <is>
          <t>עמדת טעינה ביתית קבועה (MODE 3) ללא כבל מובנה (שקע), כדוגמת "Segal group" או ש"ע, עמדה חכמה הכוללת אפליקציית משתמש המופעלת באמצעות בלוטות’ או wifi, מותקנת על הקיר, לרכב אחד, בהספק של עד 11kW - חד/תלת פאזי. עמדת הטעינה מוגנת מים לפי תקן IP54 או IP65, אחריות המוצר לתקופה של עד 36 חודשים בכפוף לכתב השרות, (עבודות פיתוח ונקודות חשמל ותקשורת ימדדו בנפרד)</t>
        </is>
      </c>
      <c r="C824" s="14" t="inlineStr">
        <is>
          <t>קומפ</t>
        </is>
      </c>
      <c r="D824" s="193" t="n">
        <v>4500</v>
      </c>
      <c r="E824" s="180">
        <f>D824*(1-$E$2)</f>
        <v>3825</v>
      </c>
      <c r="F824" s="194">
        <f>E824*(1+$F$2)</f>
        <v>4016.25</v>
      </c>
      <c r="H824" s="46">
        <f>K824+O824+W824+AA824+AE824+AI824+AQ824+AU824+AY824+BC824</f>
        <v>0</v>
      </c>
      <c r="I824" s="59">
        <f>M824+Q824+U824+Y824+AC824+AG824+AK824+AO824+AS824+AW824+BA824+BE824</f>
        <v>0</v>
      </c>
      <c r="K824" s="108" t="n"/>
      <c r="L824" s="190">
        <f>K824*E824</f>
        <v>0</v>
      </c>
      <c r="M824" s="110" t="n"/>
      <c r="N824" s="183">
        <f>M824*F824</f>
        <v>0</v>
      </c>
      <c r="O824" s="108" t="n"/>
      <c r="P824" s="191">
        <f>O824*E824</f>
        <v>0</v>
      </c>
      <c r="Q824" s="112" t="n"/>
      <c r="R824" s="183">
        <f>Q824*F824</f>
        <v>0</v>
      </c>
      <c r="S824" s="108" t="n"/>
      <c r="T824" s="191">
        <f>S824*E824</f>
        <v>0</v>
      </c>
      <c r="U824" s="112" t="n"/>
      <c r="V824" s="183">
        <f>U824*F824</f>
        <v>0</v>
      </c>
      <c r="W824" s="108" t="n"/>
      <c r="X824" s="191">
        <f>W824*E824</f>
        <v>0</v>
      </c>
      <c r="Y824" s="112" t="n"/>
      <c r="Z824" s="183">
        <f>Y824*F824</f>
        <v>0</v>
      </c>
      <c r="AA824" s="108" t="n"/>
      <c r="AB824" s="191">
        <f>AA824*E824</f>
        <v>0</v>
      </c>
      <c r="AC824" s="112" t="n"/>
      <c r="AD824" s="183">
        <f>AC824*F824</f>
        <v>0</v>
      </c>
      <c r="AE824" s="108" t="n"/>
      <c r="AF824" s="191">
        <f>AE824*E824</f>
        <v>0</v>
      </c>
      <c r="AG824" s="112" t="n"/>
      <c r="AH824" s="183">
        <f>AG824*F824</f>
        <v>0</v>
      </c>
      <c r="AI824" s="108" t="n"/>
      <c r="AJ824" s="191">
        <f>AI824*E824</f>
        <v>0</v>
      </c>
      <c r="AK824" s="112" t="n"/>
      <c r="AL824" s="183">
        <f>AK824*F824</f>
        <v>0</v>
      </c>
      <c r="AM824" s="113" t="n"/>
      <c r="AN824" s="192">
        <f>AM824*E824</f>
        <v>0</v>
      </c>
      <c r="AO824" s="115" t="n"/>
      <c r="AP824" s="183">
        <f>AO824*F824</f>
        <v>0</v>
      </c>
      <c r="AQ824" s="113" t="n"/>
      <c r="AR824" s="192">
        <f>AQ824*E824</f>
        <v>0</v>
      </c>
      <c r="AS824" s="115" t="n"/>
      <c r="AT824" s="183">
        <f>AS824*F824</f>
        <v>0</v>
      </c>
      <c r="AU824" s="113" t="n"/>
      <c r="AV824" s="192">
        <f>AU824*E824</f>
        <v>0</v>
      </c>
      <c r="AW824" s="115" t="n"/>
      <c r="AX824" s="183">
        <f>AW824*F824</f>
        <v>0</v>
      </c>
      <c r="AY824" s="113" t="n"/>
      <c r="AZ824" s="192">
        <f>AY824*E824</f>
        <v>0</v>
      </c>
      <c r="BA824" s="115" t="n"/>
      <c r="BB824" s="183">
        <f>BA824*F824</f>
        <v>0</v>
      </c>
      <c r="BC824" s="113" t="n"/>
      <c r="BD824" s="192">
        <f>BC824*E824</f>
        <v>0</v>
      </c>
      <c r="BE824" s="115" t="n"/>
      <c r="BF824" s="183">
        <f>BE824*F824</f>
        <v>0</v>
      </c>
    </row>
    <row r="825" ht="125.4" customHeight="1">
      <c r="A825" s="19" t="inlineStr">
        <is>
          <t>08.050.0020</t>
        </is>
      </c>
      <c r="B825" s="15" t="inlineStr">
        <is>
          <t>עמדת טעינה ביתית קבועה (MODE 3) ללא כבל מובנה (שקע), כדוגמת "Segal group" או ש"ע, עמדה חכמה הכוללת אפליקציית משתמש המופעלת באמצעות בלוטות’ או wifi, מותקנת על הקיר, לרכב אחד, בהספק של עד 22kW - חד/תלת פאזי. עמדת הטעינה מוגנת מים לפי תקן IP54 או IP65, אחריות המוצר לתקופה של עד 36 חודשים בכפוף לכתב השרות, (עבודות פיתוח ונקודות חשמל ותקשורת ימדדו בנפרד)</t>
        </is>
      </c>
      <c r="C825" s="14" t="inlineStr">
        <is>
          <t>קומפ</t>
        </is>
      </c>
      <c r="D825" s="193" t="n">
        <v>6300</v>
      </c>
      <c r="E825" s="180">
        <f>D825*(1-$E$2)</f>
        <v>5355</v>
      </c>
      <c r="F825" s="194">
        <f>E825*(1+$F$2)</f>
        <v>5622.75</v>
      </c>
      <c r="H825" s="46">
        <f>K825+O825+W825+AA825+AE825+AI825+AQ825+AU825+AY825+BC825</f>
        <v>0</v>
      </c>
      <c r="I825" s="59">
        <f>M825+Q825+U825+Y825+AC825+AG825+AK825+AO825+AS825+AW825+BA825+BE825</f>
        <v>0</v>
      </c>
      <c r="K825" s="108" t="n"/>
      <c r="L825" s="190">
        <f>K825*E825</f>
        <v>0</v>
      </c>
      <c r="M825" s="110" t="n"/>
      <c r="N825" s="183">
        <f>M825*F825</f>
        <v>0</v>
      </c>
      <c r="O825" s="108" t="n"/>
      <c r="P825" s="191">
        <f>O825*E825</f>
        <v>0</v>
      </c>
      <c r="Q825" s="112" t="n"/>
      <c r="R825" s="183">
        <f>Q825*F825</f>
        <v>0</v>
      </c>
      <c r="S825" s="108" t="n"/>
      <c r="T825" s="191">
        <f>S825*E825</f>
        <v>0</v>
      </c>
      <c r="U825" s="112" t="n"/>
      <c r="V825" s="183">
        <f>U825*F825</f>
        <v>0</v>
      </c>
      <c r="W825" s="108" t="n"/>
      <c r="X825" s="191">
        <f>W825*E825</f>
        <v>0</v>
      </c>
      <c r="Y825" s="112" t="n"/>
      <c r="Z825" s="183">
        <f>Y825*F825</f>
        <v>0</v>
      </c>
      <c r="AA825" s="108" t="n"/>
      <c r="AB825" s="191">
        <f>AA825*E825</f>
        <v>0</v>
      </c>
      <c r="AC825" s="112" t="n"/>
      <c r="AD825" s="183">
        <f>AC825*F825</f>
        <v>0</v>
      </c>
      <c r="AE825" s="108" t="n"/>
      <c r="AF825" s="191">
        <f>AE825*E825</f>
        <v>0</v>
      </c>
      <c r="AG825" s="112" t="n"/>
      <c r="AH825" s="183">
        <f>AG825*F825</f>
        <v>0</v>
      </c>
      <c r="AI825" s="108" t="n"/>
      <c r="AJ825" s="191">
        <f>AI825*E825</f>
        <v>0</v>
      </c>
      <c r="AK825" s="112" t="n"/>
      <c r="AL825" s="183">
        <f>AK825*F825</f>
        <v>0</v>
      </c>
      <c r="AM825" s="113" t="n"/>
      <c r="AN825" s="192">
        <f>AM825*E825</f>
        <v>0</v>
      </c>
      <c r="AO825" s="115" t="n"/>
      <c r="AP825" s="183">
        <f>AO825*F825</f>
        <v>0</v>
      </c>
      <c r="AQ825" s="113" t="n"/>
      <c r="AR825" s="192">
        <f>AQ825*E825</f>
        <v>0</v>
      </c>
      <c r="AS825" s="115" t="n"/>
      <c r="AT825" s="183">
        <f>AS825*F825</f>
        <v>0</v>
      </c>
      <c r="AU825" s="113" t="n"/>
      <c r="AV825" s="192">
        <f>AU825*E825</f>
        <v>0</v>
      </c>
      <c r="AW825" s="115" t="n"/>
      <c r="AX825" s="183">
        <f>AW825*F825</f>
        <v>0</v>
      </c>
      <c r="AY825" s="113" t="n"/>
      <c r="AZ825" s="192">
        <f>AY825*E825</f>
        <v>0</v>
      </c>
      <c r="BA825" s="115" t="n"/>
      <c r="BB825" s="183">
        <f>BA825*F825</f>
        <v>0</v>
      </c>
      <c r="BC825" s="113" t="n"/>
      <c r="BD825" s="192">
        <f>BC825*E825</f>
        <v>0</v>
      </c>
      <c r="BE825" s="115" t="n"/>
      <c r="BF825" s="183">
        <f>BE825*F825</f>
        <v>0</v>
      </c>
    </row>
    <row r="826" ht="125.4" customHeight="1">
      <c r="A826" s="19" t="inlineStr">
        <is>
          <t>08.050.0030</t>
        </is>
      </c>
      <c r="B826" s="15" t="inlineStr">
        <is>
          <t>עמדת טעינה ביתית קבועה (MODE 3) כולל כבל מובנה, כדוגמת "Segal group" או ש"ע, עמדה חכמה הכוללת אפליקציית משתמש המופעלת באמצעות בלוטות’ או wifi, מותקנת על הקיר, לרכב אחד, בהספק של עד 11kW - חד/תלת פאזי. עמדת הטעינה מוגנת מים לפי תקן IP54 או IP65, אחריות המוצר לתקופה של עד 36 חודשים בכפוף לכתב השרות, (עבודות פיתוח ונקודות חשמל ותקשורת ימדדו בנפרד)</t>
        </is>
      </c>
      <c r="C826" s="14" t="inlineStr">
        <is>
          <t>קומפ</t>
        </is>
      </c>
      <c r="D826" s="193" t="n">
        <v>5100</v>
      </c>
      <c r="E826" s="180">
        <f>D826*(1-$E$2)</f>
        <v>4335</v>
      </c>
      <c r="F826" s="194">
        <f>E826*(1+$F$2)</f>
        <v>4551.75</v>
      </c>
      <c r="H826" s="46">
        <f>K826+O826+W826+AA826+AE826+AI826+AQ826+AU826+AY826+BC826</f>
        <v>0</v>
      </c>
      <c r="I826" s="59">
        <f>M826+Q826+U826+Y826+AC826+AG826+AK826+AO826+AS826+AW826+BA826+BE826</f>
        <v>0</v>
      </c>
      <c r="K826" s="108" t="n"/>
      <c r="L826" s="190">
        <f>K826*E826</f>
        <v>0</v>
      </c>
      <c r="M826" s="110" t="n"/>
      <c r="N826" s="183">
        <f>M826*F826</f>
        <v>0</v>
      </c>
      <c r="O826" s="108" t="n"/>
      <c r="P826" s="191">
        <f>O826*E826</f>
        <v>0</v>
      </c>
      <c r="Q826" s="112" t="n"/>
      <c r="R826" s="183">
        <f>Q826*F826</f>
        <v>0</v>
      </c>
      <c r="S826" s="108" t="n"/>
      <c r="T826" s="191">
        <f>S826*E826</f>
        <v>0</v>
      </c>
      <c r="U826" s="112" t="n"/>
      <c r="V826" s="183">
        <f>U826*F826</f>
        <v>0</v>
      </c>
      <c r="W826" s="108" t="n"/>
      <c r="X826" s="191">
        <f>W826*E826</f>
        <v>0</v>
      </c>
      <c r="Y826" s="112" t="n"/>
      <c r="Z826" s="183">
        <f>Y826*F826</f>
        <v>0</v>
      </c>
      <c r="AA826" s="108" t="n"/>
      <c r="AB826" s="191">
        <f>AA826*E826</f>
        <v>0</v>
      </c>
      <c r="AC826" s="112" t="n"/>
      <c r="AD826" s="183">
        <f>AC826*F826</f>
        <v>0</v>
      </c>
      <c r="AE826" s="108" t="n"/>
      <c r="AF826" s="191">
        <f>AE826*E826</f>
        <v>0</v>
      </c>
      <c r="AG826" s="112" t="n"/>
      <c r="AH826" s="183">
        <f>AG826*F826</f>
        <v>0</v>
      </c>
      <c r="AI826" s="108" t="n"/>
      <c r="AJ826" s="191">
        <f>AI826*E826</f>
        <v>0</v>
      </c>
      <c r="AK826" s="112" t="n"/>
      <c r="AL826" s="183">
        <f>AK826*F826</f>
        <v>0</v>
      </c>
      <c r="AM826" s="113" t="n"/>
      <c r="AN826" s="192">
        <f>AM826*E826</f>
        <v>0</v>
      </c>
      <c r="AO826" s="115" t="n"/>
      <c r="AP826" s="183">
        <f>AO826*F826</f>
        <v>0</v>
      </c>
      <c r="AQ826" s="113" t="n"/>
      <c r="AR826" s="192">
        <f>AQ826*E826</f>
        <v>0</v>
      </c>
      <c r="AS826" s="115" t="n"/>
      <c r="AT826" s="183">
        <f>AS826*F826</f>
        <v>0</v>
      </c>
      <c r="AU826" s="113" t="n"/>
      <c r="AV826" s="192">
        <f>AU826*E826</f>
        <v>0</v>
      </c>
      <c r="AW826" s="115" t="n"/>
      <c r="AX826" s="183">
        <f>AW826*F826</f>
        <v>0</v>
      </c>
      <c r="AY826" s="113" t="n"/>
      <c r="AZ826" s="192">
        <f>AY826*E826</f>
        <v>0</v>
      </c>
      <c r="BA826" s="115" t="n"/>
      <c r="BB826" s="183">
        <f>BA826*F826</f>
        <v>0</v>
      </c>
      <c r="BC826" s="113" t="n"/>
      <c r="BD826" s="192">
        <f>BC826*E826</f>
        <v>0</v>
      </c>
      <c r="BE826" s="115" t="n"/>
      <c r="BF826" s="183">
        <f>BE826*F826</f>
        <v>0</v>
      </c>
    </row>
    <row r="827" ht="125.4" customHeight="1">
      <c r="A827" s="19" t="inlineStr">
        <is>
          <t>08.050.0040</t>
        </is>
      </c>
      <c r="B827" s="15" t="inlineStr">
        <is>
          <t>עמדת טעינה ביתית קבועה (MODE 3) כולל כבל מובנה באורך 5 מ', כדוגמת "Segal group" או ש"ע, עמדה חכמה הכוללת אפליקציית משתמש המופעלת באמצעות בלוטות’ או wifi, מותקנת על הקיר, לרכב אחד, בהספק של עד 22kW - חד/תלת פאזי. עמדת הטעינה מוגנת מים לפי תקן IP54 או IP65, אחריות המוצר לתקופה של עד 36 חודשים בכפוף לכתב השרות, (עבודות פיתוח ונקודות חשמל ותקשורת ימדדו בנפרד)</t>
        </is>
      </c>
      <c r="C827" s="14" t="inlineStr">
        <is>
          <t>קומפ</t>
        </is>
      </c>
      <c r="D827" s="193" t="n">
        <v>6600</v>
      </c>
      <c r="E827" s="180">
        <f>D827*(1-$E$2)</f>
        <v>5610</v>
      </c>
      <c r="F827" s="194">
        <f>E827*(1+$F$2)</f>
        <v>5890.5</v>
      </c>
      <c r="H827" s="46">
        <f>K827+O827+W827+AA827+AE827+AI827+AQ827+AU827+AY827+BC827</f>
        <v>0</v>
      </c>
      <c r="I827" s="59">
        <f>M827+Q827+U827+Y827+AC827+AG827+AK827+AO827+AS827+AW827+BA827+BE827</f>
        <v>0</v>
      </c>
      <c r="K827" s="108" t="n"/>
      <c r="L827" s="190">
        <f>K827*E827</f>
        <v>0</v>
      </c>
      <c r="M827" s="110" t="n"/>
      <c r="N827" s="183">
        <f>M827*F827</f>
        <v>0</v>
      </c>
      <c r="O827" s="108" t="n"/>
      <c r="P827" s="191">
        <f>O827*E827</f>
        <v>0</v>
      </c>
      <c r="Q827" s="112" t="n"/>
      <c r="R827" s="183">
        <f>Q827*F827</f>
        <v>0</v>
      </c>
      <c r="S827" s="108" t="n"/>
      <c r="T827" s="191">
        <f>S827*E827</f>
        <v>0</v>
      </c>
      <c r="U827" s="112" t="n"/>
      <c r="V827" s="183">
        <f>U827*F827</f>
        <v>0</v>
      </c>
      <c r="W827" s="108" t="n"/>
      <c r="X827" s="191">
        <f>W827*E827</f>
        <v>0</v>
      </c>
      <c r="Y827" s="112" t="n"/>
      <c r="Z827" s="183">
        <f>Y827*F827</f>
        <v>0</v>
      </c>
      <c r="AA827" s="108" t="n"/>
      <c r="AB827" s="191">
        <f>AA827*E827</f>
        <v>0</v>
      </c>
      <c r="AC827" s="112" t="n"/>
      <c r="AD827" s="183">
        <f>AC827*F827</f>
        <v>0</v>
      </c>
      <c r="AE827" s="108" t="n"/>
      <c r="AF827" s="191">
        <f>AE827*E827</f>
        <v>0</v>
      </c>
      <c r="AG827" s="112" t="n"/>
      <c r="AH827" s="183">
        <f>AG827*F827</f>
        <v>0</v>
      </c>
      <c r="AI827" s="108" t="n"/>
      <c r="AJ827" s="191">
        <f>AI827*E827</f>
        <v>0</v>
      </c>
      <c r="AK827" s="112" t="n"/>
      <c r="AL827" s="183">
        <f>AK827*F827</f>
        <v>0</v>
      </c>
      <c r="AM827" s="113" t="n"/>
      <c r="AN827" s="192">
        <f>AM827*E827</f>
        <v>0</v>
      </c>
      <c r="AO827" s="115" t="n"/>
      <c r="AP827" s="183">
        <f>AO827*F827</f>
        <v>0</v>
      </c>
      <c r="AQ827" s="113" t="n"/>
      <c r="AR827" s="192">
        <f>AQ827*E827</f>
        <v>0</v>
      </c>
      <c r="AS827" s="115" t="n"/>
      <c r="AT827" s="183">
        <f>AS827*F827</f>
        <v>0</v>
      </c>
      <c r="AU827" s="113" t="n"/>
      <c r="AV827" s="192">
        <f>AU827*E827</f>
        <v>0</v>
      </c>
      <c r="AW827" s="115" t="n"/>
      <c r="AX827" s="183">
        <f>AW827*F827</f>
        <v>0</v>
      </c>
      <c r="AY827" s="113" t="n"/>
      <c r="AZ827" s="192">
        <f>AY827*E827</f>
        <v>0</v>
      </c>
      <c r="BA827" s="115" t="n"/>
      <c r="BB827" s="183">
        <f>BA827*F827</f>
        <v>0</v>
      </c>
      <c r="BC827" s="113" t="n"/>
      <c r="BD827" s="192">
        <f>BC827*E827</f>
        <v>0</v>
      </c>
      <c r="BE827" s="115" t="n"/>
      <c r="BF827" s="183">
        <f>BE827*F827</f>
        <v>0</v>
      </c>
    </row>
    <row r="828" ht="42.6" customHeight="1">
      <c r="A828" s="19" t="inlineStr">
        <is>
          <t>08.051.0010</t>
        </is>
      </c>
      <c r="B828" s="15" t="inlineStr">
        <is>
          <t>עמודי עץ באורך 8.5 מ', תקועים בקרקע לרבות חפירה/חציבה, סתימת הבור, ולוחית זיהוי, כדוגמת "ארכה" או ש"ע</t>
        </is>
      </c>
      <c r="C828" s="14" t="inlineStr">
        <is>
          <t>יח'</t>
        </is>
      </c>
      <c r="D828" s="193" t="n">
        <v>1790</v>
      </c>
      <c r="E828" s="180">
        <f>D828*(1-$E$2)</f>
        <v>1521.5</v>
      </c>
      <c r="F828" s="194">
        <f>E828*(1+$F$2)</f>
        <v>1597.575</v>
      </c>
      <c r="H828" s="46">
        <f>K828+O828+W828+AA828+AE828+AI828+AQ828+AU828+AY828+BC828</f>
        <v>0</v>
      </c>
      <c r="I828" s="59">
        <f>M828+Q828+U828+Y828+AC828+AG828+AK828+AO828+AS828+AW828+BA828+BE828</f>
        <v>0</v>
      </c>
      <c r="K828" s="108" t="n"/>
      <c r="L828" s="190">
        <f>K828*E828</f>
        <v>0</v>
      </c>
      <c r="M828" s="110" t="n"/>
      <c r="N828" s="183">
        <f>M828*F828</f>
        <v>0</v>
      </c>
      <c r="O828" s="108" t="n"/>
      <c r="P828" s="191">
        <f>O828*E828</f>
        <v>0</v>
      </c>
      <c r="Q828" s="112" t="n"/>
      <c r="R828" s="183">
        <f>Q828*F828</f>
        <v>0</v>
      </c>
      <c r="S828" s="108" t="n"/>
      <c r="T828" s="191">
        <f>S828*E828</f>
        <v>0</v>
      </c>
      <c r="U828" s="112" t="n"/>
      <c r="V828" s="183">
        <f>U828*F828</f>
        <v>0</v>
      </c>
      <c r="W828" s="108" t="n"/>
      <c r="X828" s="191">
        <f>W828*E828</f>
        <v>0</v>
      </c>
      <c r="Y828" s="112" t="n"/>
      <c r="Z828" s="183">
        <f>Y828*F828</f>
        <v>0</v>
      </c>
      <c r="AA828" s="108" t="n"/>
      <c r="AB828" s="191">
        <f>AA828*E828</f>
        <v>0</v>
      </c>
      <c r="AC828" s="112" t="n"/>
      <c r="AD828" s="183">
        <f>AC828*F828</f>
        <v>0</v>
      </c>
      <c r="AE828" s="108" t="n"/>
      <c r="AF828" s="191">
        <f>AE828*E828</f>
        <v>0</v>
      </c>
      <c r="AG828" s="112" t="n"/>
      <c r="AH828" s="183">
        <f>AG828*F828</f>
        <v>0</v>
      </c>
      <c r="AI828" s="108" t="n"/>
      <c r="AJ828" s="191">
        <f>AI828*E828</f>
        <v>0</v>
      </c>
      <c r="AK828" s="112" t="n"/>
      <c r="AL828" s="183">
        <f>AK828*F828</f>
        <v>0</v>
      </c>
      <c r="AM828" s="113" t="n"/>
      <c r="AN828" s="192">
        <f>AM828*E828</f>
        <v>0</v>
      </c>
      <c r="AO828" s="115" t="n"/>
      <c r="AP828" s="183">
        <f>AO828*F828</f>
        <v>0</v>
      </c>
      <c r="AQ828" s="113" t="n"/>
      <c r="AR828" s="192">
        <f>AQ828*E828</f>
        <v>0</v>
      </c>
      <c r="AS828" s="115" t="n"/>
      <c r="AT828" s="183">
        <f>AS828*F828</f>
        <v>0</v>
      </c>
      <c r="AU828" s="113" t="n"/>
      <c r="AV828" s="192">
        <f>AU828*E828</f>
        <v>0</v>
      </c>
      <c r="AW828" s="115" t="n"/>
      <c r="AX828" s="183">
        <f>AW828*F828</f>
        <v>0</v>
      </c>
      <c r="AY828" s="113" t="n"/>
      <c r="AZ828" s="192">
        <f>AY828*E828</f>
        <v>0</v>
      </c>
      <c r="BA828" s="115" t="n"/>
      <c r="BB828" s="183">
        <f>BA828*F828</f>
        <v>0</v>
      </c>
      <c r="BC828" s="113" t="n"/>
      <c r="BD828" s="192">
        <f>BC828*E828</f>
        <v>0</v>
      </c>
      <c r="BE828" s="115" t="n"/>
      <c r="BF828" s="183">
        <f>BE828*F828</f>
        <v>0</v>
      </c>
    </row>
    <row r="829" ht="42.6" customHeight="1">
      <c r="A829" s="19" t="inlineStr">
        <is>
          <t>08.051.0020</t>
        </is>
      </c>
      <c r="B829" s="15" t="inlineStr">
        <is>
          <t>עמודי עץ באורך 10 מ', תקועים בקרקע לרבות חפירה/חציבה, סתימת הבור ולוחית זיהוי, כדוגמת "ארכה" או ש"ע</t>
        </is>
      </c>
      <c r="C829" s="14" t="inlineStr">
        <is>
          <t>יח'</t>
        </is>
      </c>
      <c r="D829" s="193" t="n">
        <v>2250</v>
      </c>
      <c r="E829" s="180">
        <f>D829*(1-$E$2)</f>
        <v>1912.5</v>
      </c>
      <c r="F829" s="194">
        <f>E829*(1+$F$2)</f>
        <v>2008.125</v>
      </c>
      <c r="H829" s="46">
        <f>K829+O829+W829+AA829+AE829+AI829+AQ829+AU829+AY829+BC829</f>
        <v>0</v>
      </c>
      <c r="I829" s="59">
        <f>M829+Q829+U829+Y829+AC829+AG829+AK829+AO829+AS829+AW829+BA829+BE829</f>
        <v>0</v>
      </c>
      <c r="K829" s="108" t="n"/>
      <c r="L829" s="190">
        <f>K829*E829</f>
        <v>0</v>
      </c>
      <c r="M829" s="110" t="n"/>
      <c r="N829" s="183">
        <f>M829*F829</f>
        <v>0</v>
      </c>
      <c r="O829" s="108" t="n"/>
      <c r="P829" s="191">
        <f>O829*E829</f>
        <v>0</v>
      </c>
      <c r="Q829" s="112" t="n"/>
      <c r="R829" s="183">
        <f>Q829*F829</f>
        <v>0</v>
      </c>
      <c r="S829" s="108" t="n"/>
      <c r="T829" s="191">
        <f>S829*E829</f>
        <v>0</v>
      </c>
      <c r="U829" s="112" t="n"/>
      <c r="V829" s="183">
        <f>U829*F829</f>
        <v>0</v>
      </c>
      <c r="W829" s="108" t="n"/>
      <c r="X829" s="191">
        <f>W829*E829</f>
        <v>0</v>
      </c>
      <c r="Y829" s="112" t="n"/>
      <c r="Z829" s="183">
        <f>Y829*F829</f>
        <v>0</v>
      </c>
      <c r="AA829" s="108" t="n"/>
      <c r="AB829" s="191">
        <f>AA829*E829</f>
        <v>0</v>
      </c>
      <c r="AC829" s="112" t="n"/>
      <c r="AD829" s="183">
        <f>AC829*F829</f>
        <v>0</v>
      </c>
      <c r="AE829" s="108" t="n"/>
      <c r="AF829" s="191">
        <f>AE829*E829</f>
        <v>0</v>
      </c>
      <c r="AG829" s="112" t="n"/>
      <c r="AH829" s="183">
        <f>AG829*F829</f>
        <v>0</v>
      </c>
      <c r="AI829" s="108" t="n"/>
      <c r="AJ829" s="191">
        <f>AI829*E829</f>
        <v>0</v>
      </c>
      <c r="AK829" s="112" t="n"/>
      <c r="AL829" s="183">
        <f>AK829*F829</f>
        <v>0</v>
      </c>
      <c r="AM829" s="113" t="n"/>
      <c r="AN829" s="192">
        <f>AM829*E829</f>
        <v>0</v>
      </c>
      <c r="AO829" s="115" t="n"/>
      <c r="AP829" s="183">
        <f>AO829*F829</f>
        <v>0</v>
      </c>
      <c r="AQ829" s="113" t="n"/>
      <c r="AR829" s="192">
        <f>AQ829*E829</f>
        <v>0</v>
      </c>
      <c r="AS829" s="115" t="n"/>
      <c r="AT829" s="183">
        <f>AS829*F829</f>
        <v>0</v>
      </c>
      <c r="AU829" s="113" t="n"/>
      <c r="AV829" s="192">
        <f>AU829*E829</f>
        <v>0</v>
      </c>
      <c r="AW829" s="115" t="n"/>
      <c r="AX829" s="183">
        <f>AW829*F829</f>
        <v>0</v>
      </c>
      <c r="AY829" s="113" t="n"/>
      <c r="AZ829" s="192">
        <f>AY829*E829</f>
        <v>0</v>
      </c>
      <c r="BA829" s="115" t="n"/>
      <c r="BB829" s="183">
        <f>BA829*F829</f>
        <v>0</v>
      </c>
      <c r="BC829" s="113" t="n"/>
      <c r="BD829" s="192">
        <f>BC829*E829</f>
        <v>0</v>
      </c>
      <c r="BE829" s="115" t="n"/>
      <c r="BF829" s="183">
        <f>BE829*F829</f>
        <v>0</v>
      </c>
    </row>
    <row r="830" ht="28.8" customHeight="1">
      <c r="A830" s="19" t="inlineStr">
        <is>
          <t>08.051.0040</t>
        </is>
      </c>
      <c r="B830" s="15" t="inlineStr">
        <is>
          <t>עמודי משען לעמודי עץ שאורכם 8.5 מ', לרבות מנגנון החיבור</t>
        </is>
      </c>
      <c r="C830" s="14" t="inlineStr">
        <is>
          <t>יח'</t>
        </is>
      </c>
      <c r="D830" s="193" t="n">
        <v>1760</v>
      </c>
      <c r="E830" s="180">
        <f>D830*(1-$E$2)</f>
        <v>1496</v>
      </c>
      <c r="F830" s="194">
        <f>E830*(1+$F$2)</f>
        <v>1570.8</v>
      </c>
      <c r="H830" s="46">
        <f>K830+O830+W830+AA830+AE830+AI830+AQ830+AU830+AY830+BC830</f>
        <v>0</v>
      </c>
      <c r="I830" s="59">
        <f>M830+Q830+U830+Y830+AC830+AG830+AK830+AO830+AS830+AW830+BA830+BE830</f>
        <v>0</v>
      </c>
      <c r="K830" s="108" t="n"/>
      <c r="L830" s="190">
        <f>K830*E830</f>
        <v>0</v>
      </c>
      <c r="M830" s="110" t="n"/>
      <c r="N830" s="183">
        <f>M830*F830</f>
        <v>0</v>
      </c>
      <c r="O830" s="108" t="n"/>
      <c r="P830" s="191">
        <f>O830*E830</f>
        <v>0</v>
      </c>
      <c r="Q830" s="112" t="n"/>
      <c r="R830" s="183">
        <f>Q830*F830</f>
        <v>0</v>
      </c>
      <c r="S830" s="108" t="n"/>
      <c r="T830" s="191">
        <f>S830*E830</f>
        <v>0</v>
      </c>
      <c r="U830" s="112" t="n"/>
      <c r="V830" s="183">
        <f>U830*F830</f>
        <v>0</v>
      </c>
      <c r="W830" s="108" t="n"/>
      <c r="X830" s="191">
        <f>W830*E830</f>
        <v>0</v>
      </c>
      <c r="Y830" s="112" t="n"/>
      <c r="Z830" s="183">
        <f>Y830*F830</f>
        <v>0</v>
      </c>
      <c r="AA830" s="108" t="n"/>
      <c r="AB830" s="191">
        <f>AA830*E830</f>
        <v>0</v>
      </c>
      <c r="AC830" s="112" t="n"/>
      <c r="AD830" s="183">
        <f>AC830*F830</f>
        <v>0</v>
      </c>
      <c r="AE830" s="108" t="n"/>
      <c r="AF830" s="191">
        <f>AE830*E830</f>
        <v>0</v>
      </c>
      <c r="AG830" s="112" t="n"/>
      <c r="AH830" s="183">
        <f>AG830*F830</f>
        <v>0</v>
      </c>
      <c r="AI830" s="108" t="n"/>
      <c r="AJ830" s="191">
        <f>AI830*E830</f>
        <v>0</v>
      </c>
      <c r="AK830" s="112" t="n"/>
      <c r="AL830" s="183">
        <f>AK830*F830</f>
        <v>0</v>
      </c>
      <c r="AM830" s="113" t="n"/>
      <c r="AN830" s="192">
        <f>AM830*E830</f>
        <v>0</v>
      </c>
      <c r="AO830" s="115" t="n"/>
      <c r="AP830" s="183">
        <f>AO830*F830</f>
        <v>0</v>
      </c>
      <c r="AQ830" s="113" t="n"/>
      <c r="AR830" s="192">
        <f>AQ830*E830</f>
        <v>0</v>
      </c>
      <c r="AS830" s="115" t="n"/>
      <c r="AT830" s="183">
        <f>AS830*F830</f>
        <v>0</v>
      </c>
      <c r="AU830" s="113" t="n"/>
      <c r="AV830" s="192">
        <f>AU830*E830</f>
        <v>0</v>
      </c>
      <c r="AW830" s="115" t="n"/>
      <c r="AX830" s="183">
        <f>AW830*F830</f>
        <v>0</v>
      </c>
      <c r="AY830" s="113" t="n"/>
      <c r="AZ830" s="192">
        <f>AY830*E830</f>
        <v>0</v>
      </c>
      <c r="BA830" s="115" t="n"/>
      <c r="BB830" s="183">
        <f>BA830*F830</f>
        <v>0</v>
      </c>
      <c r="BC830" s="113" t="n"/>
      <c r="BD830" s="192">
        <f>BC830*E830</f>
        <v>0</v>
      </c>
      <c r="BE830" s="115" t="n"/>
      <c r="BF830" s="183">
        <f>BE830*F830</f>
        <v>0</v>
      </c>
    </row>
    <row r="831" ht="28.8" customHeight="1">
      <c r="A831" s="19" t="inlineStr">
        <is>
          <t>08.051.0050</t>
        </is>
      </c>
      <c r="B831" s="15" t="inlineStr">
        <is>
          <t>עמודי משען לעמודי עץ שאורכם 10 מ', לרבות מנגנון החיבור</t>
        </is>
      </c>
      <c r="C831" s="14" t="inlineStr">
        <is>
          <t>יח'</t>
        </is>
      </c>
      <c r="D831" s="193" t="n">
        <v>1920</v>
      </c>
      <c r="E831" s="180">
        <f>D831*(1-$E$2)</f>
        <v>1632</v>
      </c>
      <c r="F831" s="194">
        <f>E831*(1+$F$2)</f>
        <v>1713.6000000000001</v>
      </c>
      <c r="H831" s="46">
        <f>K831+O831+W831+AA831+AE831+AI831+AQ831+AU831+AY831+BC831</f>
        <v>0</v>
      </c>
      <c r="I831" s="59">
        <f>M831+Q831+U831+Y831+AC831+AG831+AK831+AO831+AS831+AW831+BA831+BE831</f>
        <v>0</v>
      </c>
      <c r="K831" s="108" t="n"/>
      <c r="L831" s="190">
        <f>K831*E831</f>
        <v>0</v>
      </c>
      <c r="M831" s="110" t="n"/>
      <c r="N831" s="183">
        <f>M831*F831</f>
        <v>0</v>
      </c>
      <c r="O831" s="108" t="n"/>
      <c r="P831" s="191">
        <f>O831*E831</f>
        <v>0</v>
      </c>
      <c r="Q831" s="112" t="n"/>
      <c r="R831" s="183">
        <f>Q831*F831</f>
        <v>0</v>
      </c>
      <c r="S831" s="108" t="n"/>
      <c r="T831" s="191">
        <f>S831*E831</f>
        <v>0</v>
      </c>
      <c r="U831" s="112" t="n"/>
      <c r="V831" s="183">
        <f>U831*F831</f>
        <v>0</v>
      </c>
      <c r="W831" s="108" t="n"/>
      <c r="X831" s="191">
        <f>W831*E831</f>
        <v>0</v>
      </c>
      <c r="Y831" s="112" t="n"/>
      <c r="Z831" s="183">
        <f>Y831*F831</f>
        <v>0</v>
      </c>
      <c r="AA831" s="108" t="n"/>
      <c r="AB831" s="191">
        <f>AA831*E831</f>
        <v>0</v>
      </c>
      <c r="AC831" s="112" t="n"/>
      <c r="AD831" s="183">
        <f>AC831*F831</f>
        <v>0</v>
      </c>
      <c r="AE831" s="108" t="n"/>
      <c r="AF831" s="191">
        <f>AE831*E831</f>
        <v>0</v>
      </c>
      <c r="AG831" s="112" t="n"/>
      <c r="AH831" s="183">
        <f>AG831*F831</f>
        <v>0</v>
      </c>
      <c r="AI831" s="108" t="n"/>
      <c r="AJ831" s="191">
        <f>AI831*E831</f>
        <v>0</v>
      </c>
      <c r="AK831" s="112" t="n"/>
      <c r="AL831" s="183">
        <f>AK831*F831</f>
        <v>0</v>
      </c>
      <c r="AM831" s="113" t="n"/>
      <c r="AN831" s="192">
        <f>AM831*E831</f>
        <v>0</v>
      </c>
      <c r="AO831" s="115" t="n"/>
      <c r="AP831" s="183">
        <f>AO831*F831</f>
        <v>0</v>
      </c>
      <c r="AQ831" s="113" t="n"/>
      <c r="AR831" s="192">
        <f>AQ831*E831</f>
        <v>0</v>
      </c>
      <c r="AS831" s="115" t="n"/>
      <c r="AT831" s="183">
        <f>AS831*F831</f>
        <v>0</v>
      </c>
      <c r="AU831" s="113" t="n"/>
      <c r="AV831" s="192">
        <f>AU831*E831</f>
        <v>0</v>
      </c>
      <c r="AW831" s="115" t="n"/>
      <c r="AX831" s="183">
        <f>AW831*F831</f>
        <v>0</v>
      </c>
      <c r="AY831" s="113" t="n"/>
      <c r="AZ831" s="192">
        <f>AY831*E831</f>
        <v>0</v>
      </c>
      <c r="BA831" s="115" t="n"/>
      <c r="BB831" s="183">
        <f>BA831*F831</f>
        <v>0</v>
      </c>
      <c r="BC831" s="113" t="n"/>
      <c r="BD831" s="192">
        <f>BC831*E831</f>
        <v>0</v>
      </c>
      <c r="BE831" s="115" t="n"/>
      <c r="BF831" s="183">
        <f>BE831*F831</f>
        <v>0</v>
      </c>
    </row>
    <row r="832" ht="56.4" customHeight="1">
      <c r="A832" s="19" t="inlineStr">
        <is>
          <t>08.051.0100</t>
        </is>
      </c>
      <c r="B832" s="15" t="inlineStr">
        <is>
          <t>התקנה בלבד של עמודי עץ באורך עד 10 מ', שיסופק ע"י המזמין, לרבות חפירה ו/וא חציבת בור, מילוי אבנים או בטון ואדמה (מילוי כנדרש במפרט), הידוק ויצוב החפירה</t>
        </is>
      </c>
      <c r="C832" s="14" t="inlineStr">
        <is>
          <t>יח'</t>
        </is>
      </c>
      <c r="D832" s="193" t="n">
        <v>410</v>
      </c>
      <c r="E832" s="180">
        <f>D832*(1-$E$2)</f>
        <v>348.5</v>
      </c>
      <c r="F832" s="194">
        <f>E832*(1+$F$2)</f>
        <v>365.925</v>
      </c>
      <c r="H832" s="46">
        <f>K832+O832+W832+AA832+AE832+AI832+AQ832+AU832+AY832+BC832</f>
        <v>0</v>
      </c>
      <c r="I832" s="59">
        <f>M832+Q832+U832+Y832+AC832+AG832+AK832+AO832+AS832+AW832+BA832+BE832</f>
        <v>0</v>
      </c>
      <c r="K832" s="108" t="n"/>
      <c r="L832" s="190">
        <f>K832*E832</f>
        <v>0</v>
      </c>
      <c r="M832" s="110" t="n"/>
      <c r="N832" s="183">
        <f>M832*F832</f>
        <v>0</v>
      </c>
      <c r="O832" s="108" t="n"/>
      <c r="P832" s="191">
        <f>O832*E832</f>
        <v>0</v>
      </c>
      <c r="Q832" s="112" t="n"/>
      <c r="R832" s="183">
        <f>Q832*F832</f>
        <v>0</v>
      </c>
      <c r="S832" s="108" t="n"/>
      <c r="T832" s="191">
        <f>S832*E832</f>
        <v>0</v>
      </c>
      <c r="U832" s="112" t="n"/>
      <c r="V832" s="183">
        <f>U832*F832</f>
        <v>0</v>
      </c>
      <c r="W832" s="108" t="n"/>
      <c r="X832" s="191">
        <f>W832*E832</f>
        <v>0</v>
      </c>
      <c r="Y832" s="112" t="n"/>
      <c r="Z832" s="183">
        <f>Y832*F832</f>
        <v>0</v>
      </c>
      <c r="AA832" s="108" t="n"/>
      <c r="AB832" s="191">
        <f>AA832*E832</f>
        <v>0</v>
      </c>
      <c r="AC832" s="112" t="n"/>
      <c r="AD832" s="183">
        <f>AC832*F832</f>
        <v>0</v>
      </c>
      <c r="AE832" s="108" t="n"/>
      <c r="AF832" s="191">
        <f>AE832*E832</f>
        <v>0</v>
      </c>
      <c r="AG832" s="112" t="n"/>
      <c r="AH832" s="183">
        <f>AG832*F832</f>
        <v>0</v>
      </c>
      <c r="AI832" s="108" t="n"/>
      <c r="AJ832" s="191">
        <f>AI832*E832</f>
        <v>0</v>
      </c>
      <c r="AK832" s="112" t="n"/>
      <c r="AL832" s="183">
        <f>AK832*F832</f>
        <v>0</v>
      </c>
      <c r="AM832" s="113" t="n"/>
      <c r="AN832" s="192">
        <f>AM832*E832</f>
        <v>0</v>
      </c>
      <c r="AO832" s="115" t="n"/>
      <c r="AP832" s="183">
        <f>AO832*F832</f>
        <v>0</v>
      </c>
      <c r="AQ832" s="113" t="n"/>
      <c r="AR832" s="192">
        <f>AQ832*E832</f>
        <v>0</v>
      </c>
      <c r="AS832" s="115" t="n"/>
      <c r="AT832" s="183">
        <f>AS832*F832</f>
        <v>0</v>
      </c>
      <c r="AU832" s="113" t="n"/>
      <c r="AV832" s="192">
        <f>AU832*E832</f>
        <v>0</v>
      </c>
      <c r="AW832" s="115" t="n"/>
      <c r="AX832" s="183">
        <f>AW832*F832</f>
        <v>0</v>
      </c>
      <c r="AY832" s="113" t="n"/>
      <c r="AZ832" s="192">
        <f>AY832*E832</f>
        <v>0</v>
      </c>
      <c r="BA832" s="115" t="n"/>
      <c r="BB832" s="183">
        <f>BA832*F832</f>
        <v>0</v>
      </c>
      <c r="BC832" s="113" t="n"/>
      <c r="BD832" s="192">
        <f>BC832*E832</f>
        <v>0</v>
      </c>
      <c r="BE832" s="115" t="n"/>
      <c r="BF832" s="183">
        <f>BE832*F832</f>
        <v>0</v>
      </c>
    </row>
    <row r="833" ht="56.4" customHeight="1">
      <c r="A833" s="19" t="inlineStr">
        <is>
          <t>08.051.0210</t>
        </is>
      </c>
      <c r="B833" s="15" t="inlineStr">
        <is>
          <t>העתקת מיקום עמוד עץ לכבילה זמנית, פירוק כל הכבלים והעוגנים, הובלת העמוד והבסיס למיקום חדש, התקנת העמוד והבסיס, פינוי וניקוי האתר באזור הפירוק והשבת השטח לקדמותו</t>
        </is>
      </c>
      <c r="C833" s="14" t="inlineStr">
        <is>
          <t>יח'</t>
        </is>
      </c>
      <c r="D833" s="193" t="n">
        <v>633</v>
      </c>
      <c r="E833" s="180">
        <f>D833*(1-$E$2)</f>
        <v>538.05</v>
      </c>
      <c r="F833" s="194">
        <f>E833*(1+$F$2)</f>
        <v>564.9525</v>
      </c>
      <c r="H833" s="46">
        <f>K833+O833+W833+AA833+AE833+AI833+AQ833+AU833+AY833+BC833</f>
        <v>0</v>
      </c>
      <c r="I833" s="59">
        <f>M833+Q833+U833+Y833+AC833+AG833+AK833+AO833+AS833+AW833+BA833+BE833</f>
        <v>0</v>
      </c>
      <c r="K833" s="108" t="n"/>
      <c r="L833" s="190">
        <f>K833*E833</f>
        <v>0</v>
      </c>
      <c r="M833" s="110" t="n"/>
      <c r="N833" s="183">
        <f>M833*F833</f>
        <v>0</v>
      </c>
      <c r="O833" s="108" t="n"/>
      <c r="P833" s="191">
        <f>O833*E833</f>
        <v>0</v>
      </c>
      <c r="Q833" s="112" t="n"/>
      <c r="R833" s="183">
        <f>Q833*F833</f>
        <v>0</v>
      </c>
      <c r="S833" s="108" t="n"/>
      <c r="T833" s="191">
        <f>S833*E833</f>
        <v>0</v>
      </c>
      <c r="U833" s="112" t="n"/>
      <c r="V833" s="183">
        <f>U833*F833</f>
        <v>0</v>
      </c>
      <c r="W833" s="108" t="n"/>
      <c r="X833" s="191">
        <f>W833*E833</f>
        <v>0</v>
      </c>
      <c r="Y833" s="112" t="n"/>
      <c r="Z833" s="183">
        <f>Y833*F833</f>
        <v>0</v>
      </c>
      <c r="AA833" s="108" t="n"/>
      <c r="AB833" s="191">
        <f>AA833*E833</f>
        <v>0</v>
      </c>
      <c r="AC833" s="112" t="n"/>
      <c r="AD833" s="183">
        <f>AC833*F833</f>
        <v>0</v>
      </c>
      <c r="AE833" s="108" t="n"/>
      <c r="AF833" s="191">
        <f>AE833*E833</f>
        <v>0</v>
      </c>
      <c r="AG833" s="112" t="n"/>
      <c r="AH833" s="183">
        <f>AG833*F833</f>
        <v>0</v>
      </c>
      <c r="AI833" s="108" t="n"/>
      <c r="AJ833" s="191">
        <f>AI833*E833</f>
        <v>0</v>
      </c>
      <c r="AK833" s="112" t="n"/>
      <c r="AL833" s="183">
        <f>AK833*F833</f>
        <v>0</v>
      </c>
      <c r="AM833" s="113" t="n"/>
      <c r="AN833" s="192">
        <f>AM833*E833</f>
        <v>0</v>
      </c>
      <c r="AO833" s="115" t="n"/>
      <c r="AP833" s="183">
        <f>AO833*F833</f>
        <v>0</v>
      </c>
      <c r="AQ833" s="113" t="n"/>
      <c r="AR833" s="192">
        <f>AQ833*E833</f>
        <v>0</v>
      </c>
      <c r="AS833" s="115" t="n"/>
      <c r="AT833" s="183">
        <f>AS833*F833</f>
        <v>0</v>
      </c>
      <c r="AU833" s="113" t="n"/>
      <c r="AV833" s="192">
        <f>AU833*E833</f>
        <v>0</v>
      </c>
      <c r="AW833" s="115" t="n"/>
      <c r="AX833" s="183">
        <f>AW833*F833</f>
        <v>0</v>
      </c>
      <c r="AY833" s="113" t="n"/>
      <c r="AZ833" s="192">
        <f>AY833*E833</f>
        <v>0</v>
      </c>
      <c r="BA833" s="115" t="n"/>
      <c r="BB833" s="183">
        <f>BA833*F833</f>
        <v>0</v>
      </c>
      <c r="BC833" s="113" t="n"/>
      <c r="BD833" s="192">
        <f>BC833*E833</f>
        <v>0</v>
      </c>
      <c r="BE833" s="115" t="n"/>
      <c r="BF833" s="183">
        <f>BE833*F833</f>
        <v>0</v>
      </c>
    </row>
    <row r="834" ht="28.8" customHeight="1">
      <c r="A834" s="19" t="inlineStr">
        <is>
          <t>08.051.9000</t>
        </is>
      </c>
      <c r="B834" s="15" t="inlineStr">
        <is>
          <t>פירוק עמוד עץ או עמוד משען באורך עד 10 מ' ויישור השטח</t>
        </is>
      </c>
      <c r="C834" s="14" t="inlineStr">
        <is>
          <t>יח'</t>
        </is>
      </c>
      <c r="D834" s="193" t="n">
        <v>460</v>
      </c>
      <c r="E834" s="180">
        <f>D834*(1-$E$2)</f>
        <v>391</v>
      </c>
      <c r="F834" s="194">
        <f>E834*(1+$F$2)</f>
        <v>410.55</v>
      </c>
      <c r="H834" s="46">
        <f>K834+O834+W834+AA834+AE834+AI834+AQ834+AU834+AY834+BC834</f>
        <v>0</v>
      </c>
      <c r="I834" s="59">
        <f>M834+Q834+U834+Y834+AC834+AG834+AK834+AO834+AS834+AW834+BA834+BE834</f>
        <v>0</v>
      </c>
      <c r="K834" s="108" t="n"/>
      <c r="L834" s="190">
        <f>K834*E834</f>
        <v>0</v>
      </c>
      <c r="M834" s="110" t="n"/>
      <c r="N834" s="183">
        <f>M834*F834</f>
        <v>0</v>
      </c>
      <c r="O834" s="108" t="n"/>
      <c r="P834" s="191">
        <f>O834*E834</f>
        <v>0</v>
      </c>
      <c r="Q834" s="112" t="n"/>
      <c r="R834" s="183">
        <f>Q834*F834</f>
        <v>0</v>
      </c>
      <c r="S834" s="108" t="n"/>
      <c r="T834" s="191">
        <f>S834*E834</f>
        <v>0</v>
      </c>
      <c r="U834" s="112" t="n"/>
      <c r="V834" s="183">
        <f>U834*F834</f>
        <v>0</v>
      </c>
      <c r="W834" s="108" t="n"/>
      <c r="X834" s="191">
        <f>W834*E834</f>
        <v>0</v>
      </c>
      <c r="Y834" s="112" t="n"/>
      <c r="Z834" s="183">
        <f>Y834*F834</f>
        <v>0</v>
      </c>
      <c r="AA834" s="108" t="n"/>
      <c r="AB834" s="191">
        <f>AA834*E834</f>
        <v>0</v>
      </c>
      <c r="AC834" s="112" t="n"/>
      <c r="AD834" s="183">
        <f>AC834*F834</f>
        <v>0</v>
      </c>
      <c r="AE834" s="108" t="n"/>
      <c r="AF834" s="191">
        <f>AE834*E834</f>
        <v>0</v>
      </c>
      <c r="AG834" s="112" t="n"/>
      <c r="AH834" s="183">
        <f>AG834*F834</f>
        <v>0</v>
      </c>
      <c r="AI834" s="108" t="n"/>
      <c r="AJ834" s="191">
        <f>AI834*E834</f>
        <v>0</v>
      </c>
      <c r="AK834" s="112" t="n"/>
      <c r="AL834" s="183">
        <f>AK834*F834</f>
        <v>0</v>
      </c>
      <c r="AM834" s="113" t="n"/>
      <c r="AN834" s="192">
        <f>AM834*E834</f>
        <v>0</v>
      </c>
      <c r="AO834" s="115" t="n"/>
      <c r="AP834" s="183">
        <f>AO834*F834</f>
        <v>0</v>
      </c>
      <c r="AQ834" s="113" t="n"/>
      <c r="AR834" s="192">
        <f>AQ834*E834</f>
        <v>0</v>
      </c>
      <c r="AS834" s="115" t="n"/>
      <c r="AT834" s="183">
        <f>AS834*F834</f>
        <v>0</v>
      </c>
      <c r="AU834" s="113" t="n"/>
      <c r="AV834" s="192">
        <f>AU834*E834</f>
        <v>0</v>
      </c>
      <c r="AW834" s="115" t="n"/>
      <c r="AX834" s="183">
        <f>AW834*F834</f>
        <v>0</v>
      </c>
      <c r="AY834" s="113" t="n"/>
      <c r="AZ834" s="192">
        <f>AY834*E834</f>
        <v>0</v>
      </c>
      <c r="BA834" s="115" t="n"/>
      <c r="BB834" s="183">
        <f>BA834*F834</f>
        <v>0</v>
      </c>
      <c r="BC834" s="113" t="n"/>
      <c r="BD834" s="192">
        <f>BC834*E834</f>
        <v>0</v>
      </c>
      <c r="BE834" s="115" t="n"/>
      <c r="BF834" s="183">
        <f>BE834*F834</f>
        <v>0</v>
      </c>
    </row>
    <row r="835" ht="42.6" customHeight="1">
      <c r="A835" s="19" t="inlineStr">
        <is>
          <t>08.051.9010</t>
        </is>
      </c>
      <c r="B835" s="15" t="inlineStr">
        <is>
          <t>ניתוק ופירוק עמוד עץ בגובה עד 10 מ' לרבות זרועות וגופי תאורה, פירוק ריצוף או אספלט מסביב לעמוד והחזרת המצב לקדמותו , לרבות אמצעי הרמה</t>
        </is>
      </c>
      <c r="C835" s="14" t="inlineStr">
        <is>
          <t>יח'</t>
        </is>
      </c>
      <c r="D835" s="193" t="n">
        <v>700</v>
      </c>
      <c r="E835" s="180">
        <f>D835*(1-$E$2)</f>
        <v>595</v>
      </c>
      <c r="F835" s="194">
        <f>E835*(1+$F$2)</f>
        <v>624.75</v>
      </c>
      <c r="H835" s="46">
        <f>K835+O835+W835+AA835+AE835+AI835+AQ835+AU835+AY835+BC835</f>
        <v>0</v>
      </c>
      <c r="I835" s="59">
        <f>M835+Q835+U835+Y835+AC835+AG835+AK835+AO835+AS835+AW835+BA835+BE835</f>
        <v>0</v>
      </c>
      <c r="K835" s="108" t="n"/>
      <c r="L835" s="190">
        <f>K835*E835</f>
        <v>0</v>
      </c>
      <c r="M835" s="110" t="n"/>
      <c r="N835" s="183">
        <f>M835*F835</f>
        <v>0</v>
      </c>
      <c r="O835" s="108" t="n"/>
      <c r="P835" s="191">
        <f>O835*E835</f>
        <v>0</v>
      </c>
      <c r="Q835" s="112" t="n"/>
      <c r="R835" s="183">
        <f>Q835*F835</f>
        <v>0</v>
      </c>
      <c r="S835" s="108" t="n"/>
      <c r="T835" s="191">
        <f>S835*E835</f>
        <v>0</v>
      </c>
      <c r="U835" s="112" t="n"/>
      <c r="V835" s="183">
        <f>U835*F835</f>
        <v>0</v>
      </c>
      <c r="W835" s="108" t="n"/>
      <c r="X835" s="191">
        <f>W835*E835</f>
        <v>0</v>
      </c>
      <c r="Y835" s="112" t="n"/>
      <c r="Z835" s="183">
        <f>Y835*F835</f>
        <v>0</v>
      </c>
      <c r="AA835" s="108" t="n"/>
      <c r="AB835" s="191">
        <f>AA835*E835</f>
        <v>0</v>
      </c>
      <c r="AC835" s="112" t="n"/>
      <c r="AD835" s="183">
        <f>AC835*F835</f>
        <v>0</v>
      </c>
      <c r="AE835" s="108" t="n"/>
      <c r="AF835" s="191">
        <f>AE835*E835</f>
        <v>0</v>
      </c>
      <c r="AG835" s="112" t="n"/>
      <c r="AH835" s="183">
        <f>AG835*F835</f>
        <v>0</v>
      </c>
      <c r="AI835" s="108" t="n"/>
      <c r="AJ835" s="191">
        <f>AI835*E835</f>
        <v>0</v>
      </c>
      <c r="AK835" s="112" t="n"/>
      <c r="AL835" s="183">
        <f>AK835*F835</f>
        <v>0</v>
      </c>
      <c r="AM835" s="113" t="n"/>
      <c r="AN835" s="192">
        <f>AM835*E835</f>
        <v>0</v>
      </c>
      <c r="AO835" s="115" t="n"/>
      <c r="AP835" s="183">
        <f>AO835*F835</f>
        <v>0</v>
      </c>
      <c r="AQ835" s="113" t="n"/>
      <c r="AR835" s="192">
        <f>AQ835*E835</f>
        <v>0</v>
      </c>
      <c r="AS835" s="115" t="n"/>
      <c r="AT835" s="183">
        <f>AS835*F835</f>
        <v>0</v>
      </c>
      <c r="AU835" s="113" t="n"/>
      <c r="AV835" s="192">
        <f>AU835*E835</f>
        <v>0</v>
      </c>
      <c r="AW835" s="115" t="n"/>
      <c r="AX835" s="183">
        <f>AW835*F835</f>
        <v>0</v>
      </c>
      <c r="AY835" s="113" t="n"/>
      <c r="AZ835" s="192">
        <f>AY835*E835</f>
        <v>0</v>
      </c>
      <c r="BA835" s="115" t="n"/>
      <c r="BB835" s="183">
        <f>BA835*F835</f>
        <v>0</v>
      </c>
      <c r="BC835" s="113" t="n"/>
      <c r="BD835" s="192">
        <f>BC835*E835</f>
        <v>0</v>
      </c>
      <c r="BE835" s="115" t="n"/>
      <c r="BF835" s="183">
        <f>BE835*F835</f>
        <v>0</v>
      </c>
    </row>
    <row r="836" ht="56.4" customHeight="1">
      <c r="A836" s="19" t="inlineStr">
        <is>
          <t>08.052.0010</t>
        </is>
      </c>
      <c r="B836" s="15" t="inlineStr">
        <is>
          <t>עוגנים לקרקע בחתך 25 ממ"ר, לעמודים לרבות חפירה/חציבה, אבני דבש, אדן חיזוק, אביזרי חיזוק, סתימת הבור, סילוק עודפי עפר, מנגנון מתיחה (אם נדרש), מבדד, וו עגינה ואמצעי סימון</t>
        </is>
      </c>
      <c r="C836" s="14" t="inlineStr">
        <is>
          <t>יח'</t>
        </is>
      </c>
      <c r="D836" s="193" t="n">
        <v>517</v>
      </c>
      <c r="E836" s="180">
        <f>D836*(1-$E$2)</f>
        <v>439.45</v>
      </c>
      <c r="F836" s="194">
        <f>E836*(1+$F$2)</f>
        <v>461.4225</v>
      </c>
      <c r="H836" s="46">
        <f>K836+O836+W836+AA836+AE836+AI836+AQ836+AU836+AY836+BC836</f>
        <v>0</v>
      </c>
      <c r="I836" s="59">
        <f>M836+Q836+U836+Y836+AC836+AG836+AK836+AO836+AS836+AW836+BA836+BE836</f>
        <v>0</v>
      </c>
      <c r="K836" s="108" t="n"/>
      <c r="L836" s="190">
        <f>K836*E836</f>
        <v>0</v>
      </c>
      <c r="M836" s="110" t="n"/>
      <c r="N836" s="183">
        <f>M836*F836</f>
        <v>0</v>
      </c>
      <c r="O836" s="108" t="n"/>
      <c r="P836" s="191">
        <f>O836*E836</f>
        <v>0</v>
      </c>
      <c r="Q836" s="112" t="n"/>
      <c r="R836" s="183">
        <f>Q836*F836</f>
        <v>0</v>
      </c>
      <c r="S836" s="108" t="n"/>
      <c r="T836" s="191">
        <f>S836*E836</f>
        <v>0</v>
      </c>
      <c r="U836" s="112" t="n"/>
      <c r="V836" s="183">
        <f>U836*F836</f>
        <v>0</v>
      </c>
      <c r="W836" s="108" t="n"/>
      <c r="X836" s="191">
        <f>W836*E836</f>
        <v>0</v>
      </c>
      <c r="Y836" s="112" t="n"/>
      <c r="Z836" s="183">
        <f>Y836*F836</f>
        <v>0</v>
      </c>
      <c r="AA836" s="108" t="n"/>
      <c r="AB836" s="191">
        <f>AA836*E836</f>
        <v>0</v>
      </c>
      <c r="AC836" s="112" t="n"/>
      <c r="AD836" s="183">
        <f>AC836*F836</f>
        <v>0</v>
      </c>
      <c r="AE836" s="108" t="n"/>
      <c r="AF836" s="191">
        <f>AE836*E836</f>
        <v>0</v>
      </c>
      <c r="AG836" s="112" t="n"/>
      <c r="AH836" s="183">
        <f>AG836*F836</f>
        <v>0</v>
      </c>
      <c r="AI836" s="108" t="n"/>
      <c r="AJ836" s="191">
        <f>AI836*E836</f>
        <v>0</v>
      </c>
      <c r="AK836" s="112" t="n"/>
      <c r="AL836" s="183">
        <f>AK836*F836</f>
        <v>0</v>
      </c>
      <c r="AM836" s="113" t="n"/>
      <c r="AN836" s="192">
        <f>AM836*E836</f>
        <v>0</v>
      </c>
      <c r="AO836" s="115" t="n"/>
      <c r="AP836" s="183">
        <f>AO836*F836</f>
        <v>0</v>
      </c>
      <c r="AQ836" s="113" t="n"/>
      <c r="AR836" s="192">
        <f>AQ836*E836</f>
        <v>0</v>
      </c>
      <c r="AS836" s="115" t="n"/>
      <c r="AT836" s="183">
        <f>AS836*F836</f>
        <v>0</v>
      </c>
      <c r="AU836" s="113" t="n"/>
      <c r="AV836" s="192">
        <f>AU836*E836</f>
        <v>0</v>
      </c>
      <c r="AW836" s="115" t="n"/>
      <c r="AX836" s="183">
        <f>AW836*F836</f>
        <v>0</v>
      </c>
      <c r="AY836" s="113" t="n"/>
      <c r="AZ836" s="192">
        <f>AY836*E836</f>
        <v>0</v>
      </c>
      <c r="BA836" s="115" t="n"/>
      <c r="BB836" s="183">
        <f>BA836*F836</f>
        <v>0</v>
      </c>
      <c r="BC836" s="113" t="n"/>
      <c r="BD836" s="192">
        <f>BC836*E836</f>
        <v>0</v>
      </c>
      <c r="BE836" s="115" t="n"/>
      <c r="BF836" s="183">
        <f>BE836*F836</f>
        <v>0</v>
      </c>
    </row>
    <row r="837" ht="56.4" customHeight="1">
      <c r="A837" s="19" t="inlineStr">
        <is>
          <t>08.052.0020</t>
        </is>
      </c>
      <c r="B837" s="15" t="inlineStr">
        <is>
          <t>עוגנים לקרקע בחתך 50 ממ"ר, לעמודים לרבות חפירה/חציבה, אבני דבש, אדן חיזוק, אביזרי חיזוק, סתימת הבור, סילוק עודפי עפר, מנגנון מתיחה (אם נדרש), מבדד, וו עגינה ואמצעי סימון</t>
        </is>
      </c>
      <c r="C837" s="14" t="inlineStr">
        <is>
          <t>יח'</t>
        </is>
      </c>
      <c r="D837" s="193" t="n">
        <v>748</v>
      </c>
      <c r="E837" s="180">
        <f>D837*(1-$E$2)</f>
        <v>635.8</v>
      </c>
      <c r="F837" s="194">
        <f>E837*(1+$F$2)</f>
        <v>667.59</v>
      </c>
      <c r="H837" s="46">
        <f>K837+O837+W837+AA837+AE837+AI837+AQ837+AU837+AY837+BC837</f>
        <v>0</v>
      </c>
      <c r="I837" s="59">
        <f>M837+Q837+U837+Y837+AC837+AG837+AK837+AO837+AS837+AW837+BA837+BE837</f>
        <v>0</v>
      </c>
      <c r="K837" s="108" t="n"/>
      <c r="L837" s="190">
        <f>K837*E837</f>
        <v>0</v>
      </c>
      <c r="M837" s="110" t="n"/>
      <c r="N837" s="183">
        <f>M837*F837</f>
        <v>0</v>
      </c>
      <c r="O837" s="108" t="n"/>
      <c r="P837" s="191">
        <f>O837*E837</f>
        <v>0</v>
      </c>
      <c r="Q837" s="112" t="n"/>
      <c r="R837" s="183">
        <f>Q837*F837</f>
        <v>0</v>
      </c>
      <c r="S837" s="108" t="n"/>
      <c r="T837" s="191">
        <f>S837*E837</f>
        <v>0</v>
      </c>
      <c r="U837" s="112" t="n"/>
      <c r="V837" s="183">
        <f>U837*F837</f>
        <v>0</v>
      </c>
      <c r="W837" s="108" t="n"/>
      <c r="X837" s="191">
        <f>W837*E837</f>
        <v>0</v>
      </c>
      <c r="Y837" s="112" t="n"/>
      <c r="Z837" s="183">
        <f>Y837*F837</f>
        <v>0</v>
      </c>
      <c r="AA837" s="108" t="n"/>
      <c r="AB837" s="191">
        <f>AA837*E837</f>
        <v>0</v>
      </c>
      <c r="AC837" s="112" t="n"/>
      <c r="AD837" s="183">
        <f>AC837*F837</f>
        <v>0</v>
      </c>
      <c r="AE837" s="108" t="n"/>
      <c r="AF837" s="191">
        <f>AE837*E837</f>
        <v>0</v>
      </c>
      <c r="AG837" s="112" t="n"/>
      <c r="AH837" s="183">
        <f>AG837*F837</f>
        <v>0</v>
      </c>
      <c r="AI837" s="108" t="n"/>
      <c r="AJ837" s="191">
        <f>AI837*E837</f>
        <v>0</v>
      </c>
      <c r="AK837" s="112" t="n"/>
      <c r="AL837" s="183">
        <f>AK837*F837</f>
        <v>0</v>
      </c>
      <c r="AM837" s="113" t="n"/>
      <c r="AN837" s="192">
        <f>AM837*E837</f>
        <v>0</v>
      </c>
      <c r="AO837" s="115" t="n"/>
      <c r="AP837" s="183">
        <f>AO837*F837</f>
        <v>0</v>
      </c>
      <c r="AQ837" s="113" t="n"/>
      <c r="AR837" s="192">
        <f>AQ837*E837</f>
        <v>0</v>
      </c>
      <c r="AS837" s="115" t="n"/>
      <c r="AT837" s="183">
        <f>AS837*F837</f>
        <v>0</v>
      </c>
      <c r="AU837" s="113" t="n"/>
      <c r="AV837" s="192">
        <f>AU837*E837</f>
        <v>0</v>
      </c>
      <c r="AW837" s="115" t="n"/>
      <c r="AX837" s="183">
        <f>AW837*F837</f>
        <v>0</v>
      </c>
      <c r="AY837" s="113" t="n"/>
      <c r="AZ837" s="192">
        <f>AY837*E837</f>
        <v>0</v>
      </c>
      <c r="BA837" s="115" t="n"/>
      <c r="BB837" s="183">
        <f>BA837*F837</f>
        <v>0</v>
      </c>
      <c r="BC837" s="113" t="n"/>
      <c r="BD837" s="192">
        <f>BC837*E837</f>
        <v>0</v>
      </c>
      <c r="BE837" s="115" t="n"/>
      <c r="BF837" s="183">
        <f>BE837*F837</f>
        <v>0</v>
      </c>
    </row>
    <row r="838" ht="56.4" customHeight="1">
      <c r="A838" s="19" t="inlineStr">
        <is>
          <t>08.052.0025</t>
        </is>
      </c>
      <c r="B838" s="15" t="inlineStr">
        <is>
          <t>עוגנים לקרקע בחתך 70 ממ"ר, לעמודים לרבות חפירה/חציבה, אבני דבש, אדן חיזוק, אביזרי חיזוק, סתימת הבור, סילוק עודפי עפר, מנגנון מתיחה (אם נדרש), מבדד, וו עגינה ואמצעי סימון</t>
        </is>
      </c>
      <c r="C838" s="14" t="inlineStr">
        <is>
          <t>יח'</t>
        </is>
      </c>
      <c r="D838" s="193" t="n">
        <v>810</v>
      </c>
      <c r="E838" s="180">
        <f>D838*(1-$E$2)</f>
        <v>688.5</v>
      </c>
      <c r="F838" s="194">
        <f>E838*(1+$F$2)</f>
        <v>722.9250000000001</v>
      </c>
      <c r="H838" s="46">
        <f>K838+O838+W838+AA838+AE838+AI838+AQ838+AU838+AY838+BC838</f>
        <v>0</v>
      </c>
      <c r="I838" s="59">
        <f>M838+Q838+U838+Y838+AC838+AG838+AK838+AO838+AS838+AW838+BA838+BE838</f>
        <v>0</v>
      </c>
      <c r="K838" s="108" t="n"/>
      <c r="L838" s="190">
        <f>K838*E838</f>
        <v>0</v>
      </c>
      <c r="M838" s="110" t="n"/>
      <c r="N838" s="183">
        <f>M838*F838</f>
        <v>0</v>
      </c>
      <c r="O838" s="108" t="n"/>
      <c r="P838" s="191">
        <f>O838*E838</f>
        <v>0</v>
      </c>
      <c r="Q838" s="112" t="n"/>
      <c r="R838" s="183">
        <f>Q838*F838</f>
        <v>0</v>
      </c>
      <c r="S838" s="108" t="n"/>
      <c r="T838" s="191">
        <f>S838*E838</f>
        <v>0</v>
      </c>
      <c r="U838" s="112" t="n"/>
      <c r="V838" s="183">
        <f>U838*F838</f>
        <v>0</v>
      </c>
      <c r="W838" s="108" t="n"/>
      <c r="X838" s="191">
        <f>W838*E838</f>
        <v>0</v>
      </c>
      <c r="Y838" s="112" t="n"/>
      <c r="Z838" s="183">
        <f>Y838*F838</f>
        <v>0</v>
      </c>
      <c r="AA838" s="108" t="n"/>
      <c r="AB838" s="191">
        <f>AA838*E838</f>
        <v>0</v>
      </c>
      <c r="AC838" s="112" t="n"/>
      <c r="AD838" s="183">
        <f>AC838*F838</f>
        <v>0</v>
      </c>
      <c r="AE838" s="108" t="n"/>
      <c r="AF838" s="191">
        <f>AE838*E838</f>
        <v>0</v>
      </c>
      <c r="AG838" s="112" t="n"/>
      <c r="AH838" s="183">
        <f>AG838*F838</f>
        <v>0</v>
      </c>
      <c r="AI838" s="108" t="n"/>
      <c r="AJ838" s="191">
        <f>AI838*E838</f>
        <v>0</v>
      </c>
      <c r="AK838" s="112" t="n"/>
      <c r="AL838" s="183">
        <f>AK838*F838</f>
        <v>0</v>
      </c>
      <c r="AM838" s="113" t="n"/>
      <c r="AN838" s="192">
        <f>AM838*E838</f>
        <v>0</v>
      </c>
      <c r="AO838" s="115" t="n"/>
      <c r="AP838" s="183">
        <f>AO838*F838</f>
        <v>0</v>
      </c>
      <c r="AQ838" s="113" t="n"/>
      <c r="AR838" s="192">
        <f>AQ838*E838</f>
        <v>0</v>
      </c>
      <c r="AS838" s="115" t="n"/>
      <c r="AT838" s="183">
        <f>AS838*F838</f>
        <v>0</v>
      </c>
      <c r="AU838" s="113" t="n"/>
      <c r="AV838" s="192">
        <f>AU838*E838</f>
        <v>0</v>
      </c>
      <c r="AW838" s="115" t="n"/>
      <c r="AX838" s="183">
        <f>AW838*F838</f>
        <v>0</v>
      </c>
      <c r="AY838" s="113" t="n"/>
      <c r="AZ838" s="192">
        <f>AY838*E838</f>
        <v>0</v>
      </c>
      <c r="BA838" s="115" t="n"/>
      <c r="BB838" s="183">
        <f>BA838*F838</f>
        <v>0</v>
      </c>
      <c r="BC838" s="113" t="n"/>
      <c r="BD838" s="192">
        <f>BC838*E838</f>
        <v>0</v>
      </c>
      <c r="BE838" s="115" t="n"/>
      <c r="BF838" s="183">
        <f>BE838*F838</f>
        <v>0</v>
      </c>
    </row>
    <row r="839" ht="42.6" customHeight="1">
      <c r="A839" s="19" t="inlineStr">
        <is>
          <t>08.052.0030</t>
        </is>
      </c>
      <c r="B839" s="15" t="inlineStr">
        <is>
          <t>עוגנים כפולים לקרקע, חתך עוגן 25 ממ"ר, לעמודים לרבות חפירה/חציבה, סתימת הבור, מנגנון מתיחה (אם נדרש), מבדד, וו עגינה ואמצעי סימון</t>
        </is>
      </c>
      <c r="C839" s="14" t="inlineStr">
        <is>
          <t>יח'</t>
        </is>
      </c>
      <c r="D839" s="193" t="n">
        <v>740</v>
      </c>
      <c r="E839" s="180">
        <f>D839*(1-$E$2)</f>
        <v>629</v>
      </c>
      <c r="F839" s="194">
        <f>E839*(1+$F$2)</f>
        <v>660.45</v>
      </c>
      <c r="H839" s="46">
        <f>K839+O839+W839+AA839+AE839+AI839+AQ839+AU839+AY839+BC839</f>
        <v>0</v>
      </c>
      <c r="I839" s="59">
        <f>M839+Q839+U839+Y839+AC839+AG839+AK839+AO839+AS839+AW839+BA839+BE839</f>
        <v>0</v>
      </c>
      <c r="K839" s="108" t="n"/>
      <c r="L839" s="190">
        <f>K839*E839</f>
        <v>0</v>
      </c>
      <c r="M839" s="110" t="n"/>
      <c r="N839" s="183">
        <f>M839*F839</f>
        <v>0</v>
      </c>
      <c r="O839" s="108" t="n"/>
      <c r="P839" s="191">
        <f>O839*E839</f>
        <v>0</v>
      </c>
      <c r="Q839" s="112" t="n"/>
      <c r="R839" s="183">
        <f>Q839*F839</f>
        <v>0</v>
      </c>
      <c r="S839" s="108" t="n"/>
      <c r="T839" s="191">
        <f>S839*E839</f>
        <v>0</v>
      </c>
      <c r="U839" s="112" t="n"/>
      <c r="V839" s="183">
        <f>U839*F839</f>
        <v>0</v>
      </c>
      <c r="W839" s="108" t="n"/>
      <c r="X839" s="191">
        <f>W839*E839</f>
        <v>0</v>
      </c>
      <c r="Y839" s="112" t="n"/>
      <c r="Z839" s="183">
        <f>Y839*F839</f>
        <v>0</v>
      </c>
      <c r="AA839" s="108" t="n"/>
      <c r="AB839" s="191">
        <f>AA839*E839</f>
        <v>0</v>
      </c>
      <c r="AC839" s="112" t="n"/>
      <c r="AD839" s="183">
        <f>AC839*F839</f>
        <v>0</v>
      </c>
      <c r="AE839" s="108" t="n"/>
      <c r="AF839" s="191">
        <f>AE839*E839</f>
        <v>0</v>
      </c>
      <c r="AG839" s="112" t="n"/>
      <c r="AH839" s="183">
        <f>AG839*F839</f>
        <v>0</v>
      </c>
      <c r="AI839" s="108" t="n"/>
      <c r="AJ839" s="191">
        <f>AI839*E839</f>
        <v>0</v>
      </c>
      <c r="AK839" s="112" t="n"/>
      <c r="AL839" s="183">
        <f>AK839*F839</f>
        <v>0</v>
      </c>
      <c r="AM839" s="113" t="n"/>
      <c r="AN839" s="192">
        <f>AM839*E839</f>
        <v>0</v>
      </c>
      <c r="AO839" s="115" t="n"/>
      <c r="AP839" s="183">
        <f>AO839*F839</f>
        <v>0</v>
      </c>
      <c r="AQ839" s="113" t="n"/>
      <c r="AR839" s="192">
        <f>AQ839*E839</f>
        <v>0</v>
      </c>
      <c r="AS839" s="115" t="n"/>
      <c r="AT839" s="183">
        <f>AS839*F839</f>
        <v>0</v>
      </c>
      <c r="AU839" s="113" t="n"/>
      <c r="AV839" s="192">
        <f>AU839*E839</f>
        <v>0</v>
      </c>
      <c r="AW839" s="115" t="n"/>
      <c r="AX839" s="183">
        <f>AW839*F839</f>
        <v>0</v>
      </c>
      <c r="AY839" s="113" t="n"/>
      <c r="AZ839" s="192">
        <f>AY839*E839</f>
        <v>0</v>
      </c>
      <c r="BA839" s="115" t="n"/>
      <c r="BB839" s="183">
        <f>BA839*F839</f>
        <v>0</v>
      </c>
      <c r="BC839" s="113" t="n"/>
      <c r="BD839" s="192">
        <f>BC839*E839</f>
        <v>0</v>
      </c>
      <c r="BE839" s="115" t="n"/>
      <c r="BF839" s="183">
        <f>BE839*F839</f>
        <v>0</v>
      </c>
    </row>
    <row r="840" ht="18" customHeight="1">
      <c r="A840" s="19" t="inlineStr">
        <is>
          <t>08.052.0050</t>
        </is>
      </c>
      <c r="B840" s="15" t="inlineStr">
        <is>
          <t>עוגנים אוויריים בחתך 25 ממ"ר ובאורך עד 15 מ'</t>
        </is>
      </c>
      <c r="C840" s="14" t="inlineStr">
        <is>
          <t>יח'</t>
        </is>
      </c>
      <c r="D840" s="193" t="n">
        <v>730</v>
      </c>
      <c r="E840" s="180">
        <f>D840*(1-$E$2)</f>
        <v>620.5</v>
      </c>
      <c r="F840" s="194">
        <f>E840*(1+$F$2)</f>
        <v>651.525</v>
      </c>
      <c r="H840" s="46">
        <f>K840+O840+W840+AA840+AE840+AI840+AQ840+AU840+AY840+BC840</f>
        <v>0</v>
      </c>
      <c r="I840" s="59">
        <f>M840+Q840+U840+Y840+AC840+AG840+AK840+AO840+AS840+AW840+BA840+BE840</f>
        <v>0</v>
      </c>
      <c r="K840" s="108" t="n"/>
      <c r="L840" s="190">
        <f>K840*E840</f>
        <v>0</v>
      </c>
      <c r="M840" s="110" t="n"/>
      <c r="N840" s="183">
        <f>M840*F840</f>
        <v>0</v>
      </c>
      <c r="O840" s="108" t="n"/>
      <c r="P840" s="191">
        <f>O840*E840</f>
        <v>0</v>
      </c>
      <c r="Q840" s="112" t="n"/>
      <c r="R840" s="183">
        <f>Q840*F840</f>
        <v>0</v>
      </c>
      <c r="S840" s="108" t="n"/>
      <c r="T840" s="191">
        <f>S840*E840</f>
        <v>0</v>
      </c>
      <c r="U840" s="112" t="n"/>
      <c r="V840" s="183">
        <f>U840*F840</f>
        <v>0</v>
      </c>
      <c r="W840" s="108" t="n"/>
      <c r="X840" s="191">
        <f>W840*E840</f>
        <v>0</v>
      </c>
      <c r="Y840" s="112" t="n"/>
      <c r="Z840" s="183">
        <f>Y840*F840</f>
        <v>0</v>
      </c>
      <c r="AA840" s="108" t="n"/>
      <c r="AB840" s="191">
        <f>AA840*E840</f>
        <v>0</v>
      </c>
      <c r="AC840" s="112" t="n"/>
      <c r="AD840" s="183">
        <f>AC840*F840</f>
        <v>0</v>
      </c>
      <c r="AE840" s="108" t="n"/>
      <c r="AF840" s="191">
        <f>AE840*E840</f>
        <v>0</v>
      </c>
      <c r="AG840" s="112" t="n"/>
      <c r="AH840" s="183">
        <f>AG840*F840</f>
        <v>0</v>
      </c>
      <c r="AI840" s="108" t="n"/>
      <c r="AJ840" s="191">
        <f>AI840*E840</f>
        <v>0</v>
      </c>
      <c r="AK840" s="112" t="n"/>
      <c r="AL840" s="183">
        <f>AK840*F840</f>
        <v>0</v>
      </c>
      <c r="AM840" s="113" t="n"/>
      <c r="AN840" s="192">
        <f>AM840*E840</f>
        <v>0</v>
      </c>
      <c r="AO840" s="115" t="n"/>
      <c r="AP840" s="183">
        <f>AO840*F840</f>
        <v>0</v>
      </c>
      <c r="AQ840" s="113" t="n"/>
      <c r="AR840" s="192">
        <f>AQ840*E840</f>
        <v>0</v>
      </c>
      <c r="AS840" s="115" t="n"/>
      <c r="AT840" s="183">
        <f>AS840*F840</f>
        <v>0</v>
      </c>
      <c r="AU840" s="113" t="n"/>
      <c r="AV840" s="192">
        <f>AU840*E840</f>
        <v>0</v>
      </c>
      <c r="AW840" s="115" t="n"/>
      <c r="AX840" s="183">
        <f>AW840*F840</f>
        <v>0</v>
      </c>
      <c r="AY840" s="113" t="n"/>
      <c r="AZ840" s="192">
        <f>AY840*E840</f>
        <v>0</v>
      </c>
      <c r="BA840" s="115" t="n"/>
      <c r="BB840" s="183">
        <f>BA840*F840</f>
        <v>0</v>
      </c>
      <c r="BC840" s="113" t="n"/>
      <c r="BD840" s="192">
        <f>BC840*E840</f>
        <v>0</v>
      </c>
      <c r="BE840" s="115" t="n"/>
      <c r="BF840" s="183">
        <f>BE840*F840</f>
        <v>0</v>
      </c>
    </row>
    <row r="841" ht="18" customHeight="1">
      <c r="A841" s="19" t="inlineStr">
        <is>
          <t>08.052.0070</t>
        </is>
      </c>
      <c r="B841" s="15" t="inlineStr">
        <is>
          <t>עוגנים למבנה בחתך 25 ממ"ר ובאורך עד 15 מ'</t>
        </is>
      </c>
      <c r="C841" s="14" t="inlineStr">
        <is>
          <t>יח'</t>
        </is>
      </c>
      <c r="D841" s="193" t="n">
        <v>650</v>
      </c>
      <c r="E841" s="180">
        <f>D841*(1-$E$2)</f>
        <v>552.5</v>
      </c>
      <c r="F841" s="194">
        <f>E841*(1+$F$2)</f>
        <v>580.125</v>
      </c>
      <c r="H841" s="46">
        <f>K841+O841+W841+AA841+AE841+AI841+AQ841+AU841+AY841+BC841</f>
        <v>0</v>
      </c>
      <c r="I841" s="59">
        <f>M841+Q841+U841+Y841+AC841+AG841+AK841+AO841+AS841+AW841+BA841+BE841</f>
        <v>0</v>
      </c>
      <c r="K841" s="108" t="n"/>
      <c r="L841" s="190">
        <f>K841*E841</f>
        <v>0</v>
      </c>
      <c r="M841" s="110" t="n"/>
      <c r="N841" s="183">
        <f>M841*F841</f>
        <v>0</v>
      </c>
      <c r="O841" s="108" t="n"/>
      <c r="P841" s="191">
        <f>O841*E841</f>
        <v>0</v>
      </c>
      <c r="Q841" s="112" t="n"/>
      <c r="R841" s="183">
        <f>Q841*F841</f>
        <v>0</v>
      </c>
      <c r="S841" s="108" t="n"/>
      <c r="T841" s="191">
        <f>S841*E841</f>
        <v>0</v>
      </c>
      <c r="U841" s="112" t="n"/>
      <c r="V841" s="183">
        <f>U841*F841</f>
        <v>0</v>
      </c>
      <c r="W841" s="108" t="n"/>
      <c r="X841" s="191">
        <f>W841*E841</f>
        <v>0</v>
      </c>
      <c r="Y841" s="112" t="n"/>
      <c r="Z841" s="183">
        <f>Y841*F841</f>
        <v>0</v>
      </c>
      <c r="AA841" s="108" t="n"/>
      <c r="AB841" s="191">
        <f>AA841*E841</f>
        <v>0</v>
      </c>
      <c r="AC841" s="112" t="n"/>
      <c r="AD841" s="183">
        <f>AC841*F841</f>
        <v>0</v>
      </c>
      <c r="AE841" s="108" t="n"/>
      <c r="AF841" s="191">
        <f>AE841*E841</f>
        <v>0</v>
      </c>
      <c r="AG841" s="112" t="n"/>
      <c r="AH841" s="183">
        <f>AG841*F841</f>
        <v>0</v>
      </c>
      <c r="AI841" s="108" t="n"/>
      <c r="AJ841" s="191">
        <f>AI841*E841</f>
        <v>0</v>
      </c>
      <c r="AK841" s="112" t="n"/>
      <c r="AL841" s="183">
        <f>AK841*F841</f>
        <v>0</v>
      </c>
      <c r="AM841" s="113" t="n"/>
      <c r="AN841" s="192">
        <f>AM841*E841</f>
        <v>0</v>
      </c>
      <c r="AO841" s="115" t="n"/>
      <c r="AP841" s="183">
        <f>AO841*F841</f>
        <v>0</v>
      </c>
      <c r="AQ841" s="113" t="n"/>
      <c r="AR841" s="192">
        <f>AQ841*E841</f>
        <v>0</v>
      </c>
      <c r="AS841" s="115" t="n"/>
      <c r="AT841" s="183">
        <f>AS841*F841</f>
        <v>0</v>
      </c>
      <c r="AU841" s="113" t="n"/>
      <c r="AV841" s="192">
        <f>AU841*E841</f>
        <v>0</v>
      </c>
      <c r="AW841" s="115" t="n"/>
      <c r="AX841" s="183">
        <f>AW841*F841</f>
        <v>0</v>
      </c>
      <c r="AY841" s="113" t="n"/>
      <c r="AZ841" s="192">
        <f>AY841*E841</f>
        <v>0</v>
      </c>
      <c r="BA841" s="115" t="n"/>
      <c r="BB841" s="183">
        <f>BA841*F841</f>
        <v>0</v>
      </c>
      <c r="BC841" s="113" t="n"/>
      <c r="BD841" s="192">
        <f>BC841*E841</f>
        <v>0</v>
      </c>
      <c r="BE841" s="115" t="n"/>
      <c r="BF841" s="183">
        <f>BE841*F841</f>
        <v>0</v>
      </c>
    </row>
    <row r="842" ht="28.8" customHeight="1">
      <c r="A842" s="19" t="inlineStr">
        <is>
          <t>08.052.0200</t>
        </is>
      </c>
      <c r="B842" s="15" t="inlineStr">
        <is>
          <t>זיז מצינורות פלדה מגולוונים בקוטר "1/2 2 ואורך 3 מ', לרבות הארקת הזיז וחיזוק למבנה</t>
        </is>
      </c>
      <c r="C842" s="14" t="inlineStr">
        <is>
          <t>יח'</t>
        </is>
      </c>
      <c r="D842" s="193" t="n">
        <v>501</v>
      </c>
      <c r="E842" s="180">
        <f>D842*(1-$E$2)</f>
        <v>425.84999999999997</v>
      </c>
      <c r="F842" s="194">
        <f>E842*(1+$F$2)</f>
        <v>447.1425</v>
      </c>
      <c r="H842" s="46">
        <f>K842+O842+W842+AA842+AE842+AI842+AQ842+AU842+AY842+BC842</f>
        <v>0</v>
      </c>
      <c r="I842" s="59">
        <f>M842+Q842+U842+Y842+AC842+AG842+AK842+AO842+AS842+AW842+BA842+BE842</f>
        <v>0</v>
      </c>
      <c r="K842" s="108" t="n"/>
      <c r="L842" s="190">
        <f>K842*E842</f>
        <v>0</v>
      </c>
      <c r="M842" s="110" t="n"/>
      <c r="N842" s="183">
        <f>M842*F842</f>
        <v>0</v>
      </c>
      <c r="O842" s="108" t="n"/>
      <c r="P842" s="191">
        <f>O842*E842</f>
        <v>0</v>
      </c>
      <c r="Q842" s="112" t="n"/>
      <c r="R842" s="183">
        <f>Q842*F842</f>
        <v>0</v>
      </c>
      <c r="S842" s="108" t="n"/>
      <c r="T842" s="191">
        <f>S842*E842</f>
        <v>0</v>
      </c>
      <c r="U842" s="112" t="n"/>
      <c r="V842" s="183">
        <f>U842*F842</f>
        <v>0</v>
      </c>
      <c r="W842" s="108" t="n"/>
      <c r="X842" s="191">
        <f>W842*E842</f>
        <v>0</v>
      </c>
      <c r="Y842" s="112" t="n"/>
      <c r="Z842" s="183">
        <f>Y842*F842</f>
        <v>0</v>
      </c>
      <c r="AA842" s="108" t="n"/>
      <c r="AB842" s="191">
        <f>AA842*E842</f>
        <v>0</v>
      </c>
      <c r="AC842" s="112" t="n"/>
      <c r="AD842" s="183">
        <f>AC842*F842</f>
        <v>0</v>
      </c>
      <c r="AE842" s="108" t="n"/>
      <c r="AF842" s="191">
        <f>AE842*E842</f>
        <v>0</v>
      </c>
      <c r="AG842" s="112" t="n"/>
      <c r="AH842" s="183">
        <f>AG842*F842</f>
        <v>0</v>
      </c>
      <c r="AI842" s="108" t="n"/>
      <c r="AJ842" s="191">
        <f>AI842*E842</f>
        <v>0</v>
      </c>
      <c r="AK842" s="112" t="n"/>
      <c r="AL842" s="183">
        <f>AK842*F842</f>
        <v>0</v>
      </c>
      <c r="AM842" s="113" t="n"/>
      <c r="AN842" s="192">
        <f>AM842*E842</f>
        <v>0</v>
      </c>
      <c r="AO842" s="115" t="n"/>
      <c r="AP842" s="183">
        <f>AO842*F842</f>
        <v>0</v>
      </c>
      <c r="AQ842" s="113" t="n"/>
      <c r="AR842" s="192">
        <f>AQ842*E842</f>
        <v>0</v>
      </c>
      <c r="AS842" s="115" t="n"/>
      <c r="AT842" s="183">
        <f>AS842*F842</f>
        <v>0</v>
      </c>
      <c r="AU842" s="113" t="n"/>
      <c r="AV842" s="192">
        <f>AU842*E842</f>
        <v>0</v>
      </c>
      <c r="AW842" s="115" t="n"/>
      <c r="AX842" s="183">
        <f>AW842*F842</f>
        <v>0</v>
      </c>
      <c r="AY842" s="113" t="n"/>
      <c r="AZ842" s="192">
        <f>AY842*E842</f>
        <v>0</v>
      </c>
      <c r="BA842" s="115" t="n"/>
      <c r="BB842" s="183">
        <f>BA842*F842</f>
        <v>0</v>
      </c>
      <c r="BC842" s="113" t="n"/>
      <c r="BD842" s="192">
        <f>BC842*E842</f>
        <v>0</v>
      </c>
      <c r="BE842" s="115" t="n"/>
      <c r="BF842" s="183">
        <f>BE842*F842</f>
        <v>0</v>
      </c>
    </row>
    <row r="843" ht="28.8" customHeight="1">
      <c r="A843" s="19" t="inlineStr">
        <is>
          <t>08.052.0205</t>
        </is>
      </c>
      <c r="B843" s="15" t="inlineStr">
        <is>
          <t>זיז מצינורות פלדה מגולוונים בקוטר "1/2 1 ואורך 3 מ', לרבות הארקת הזיז וחיזוק למבנה</t>
        </is>
      </c>
      <c r="C843" s="14" t="inlineStr">
        <is>
          <t>יח'</t>
        </is>
      </c>
      <c r="D843" s="193" t="n">
        <v>418</v>
      </c>
      <c r="E843" s="180">
        <f>D843*(1-$E$2)</f>
        <v>355.3</v>
      </c>
      <c r="F843" s="194">
        <f>E843*(1+$F$2)</f>
        <v>373.06500000000005</v>
      </c>
      <c r="H843" s="46">
        <f>K843+O843+W843+AA843+AE843+AI843+AQ843+AU843+AY843+BC843</f>
        <v>0</v>
      </c>
      <c r="I843" s="59">
        <f>M843+Q843+U843+Y843+AC843+AG843+AK843+AO843+AS843+AW843+BA843+BE843</f>
        <v>0</v>
      </c>
      <c r="K843" s="108" t="n"/>
      <c r="L843" s="190">
        <f>K843*E843</f>
        <v>0</v>
      </c>
      <c r="M843" s="110" t="n"/>
      <c r="N843" s="183">
        <f>M843*F843</f>
        <v>0</v>
      </c>
      <c r="O843" s="108" t="n"/>
      <c r="P843" s="191">
        <f>O843*E843</f>
        <v>0</v>
      </c>
      <c r="Q843" s="112" t="n"/>
      <c r="R843" s="183">
        <f>Q843*F843</f>
        <v>0</v>
      </c>
      <c r="S843" s="108" t="n"/>
      <c r="T843" s="191">
        <f>S843*E843</f>
        <v>0</v>
      </c>
      <c r="U843" s="112" t="n"/>
      <c r="V843" s="183">
        <f>U843*F843</f>
        <v>0</v>
      </c>
      <c r="W843" s="108" t="n"/>
      <c r="X843" s="191">
        <f>W843*E843</f>
        <v>0</v>
      </c>
      <c r="Y843" s="112" t="n"/>
      <c r="Z843" s="183">
        <f>Y843*F843</f>
        <v>0</v>
      </c>
      <c r="AA843" s="108" t="n"/>
      <c r="AB843" s="191">
        <f>AA843*E843</f>
        <v>0</v>
      </c>
      <c r="AC843" s="112" t="n"/>
      <c r="AD843" s="183">
        <f>AC843*F843</f>
        <v>0</v>
      </c>
      <c r="AE843" s="108" t="n"/>
      <c r="AF843" s="191">
        <f>AE843*E843</f>
        <v>0</v>
      </c>
      <c r="AG843" s="112" t="n"/>
      <c r="AH843" s="183">
        <f>AG843*F843</f>
        <v>0</v>
      </c>
      <c r="AI843" s="108" t="n"/>
      <c r="AJ843" s="191">
        <f>AI843*E843</f>
        <v>0</v>
      </c>
      <c r="AK843" s="112" t="n"/>
      <c r="AL843" s="183">
        <f>AK843*F843</f>
        <v>0</v>
      </c>
      <c r="AM843" s="113" t="n"/>
      <c r="AN843" s="192">
        <f>AM843*E843</f>
        <v>0</v>
      </c>
      <c r="AO843" s="115" t="n"/>
      <c r="AP843" s="183">
        <f>AO843*F843</f>
        <v>0</v>
      </c>
      <c r="AQ843" s="113" t="n"/>
      <c r="AR843" s="192">
        <f>AQ843*E843</f>
        <v>0</v>
      </c>
      <c r="AS843" s="115" t="n"/>
      <c r="AT843" s="183">
        <f>AS843*F843</f>
        <v>0</v>
      </c>
      <c r="AU843" s="113" t="n"/>
      <c r="AV843" s="192">
        <f>AU843*E843</f>
        <v>0</v>
      </c>
      <c r="AW843" s="115" t="n"/>
      <c r="AX843" s="183">
        <f>AW843*F843</f>
        <v>0</v>
      </c>
      <c r="AY843" s="113" t="n"/>
      <c r="AZ843" s="192">
        <f>AY843*E843</f>
        <v>0</v>
      </c>
      <c r="BA843" s="115" t="n"/>
      <c r="BB843" s="183">
        <f>BA843*F843</f>
        <v>0</v>
      </c>
      <c r="BC843" s="113" t="n"/>
      <c r="BD843" s="192">
        <f>BC843*E843</f>
        <v>0</v>
      </c>
      <c r="BE843" s="115" t="n"/>
      <c r="BF843" s="183">
        <f>BE843*F843</f>
        <v>0</v>
      </c>
    </row>
    <row r="844" ht="18" customHeight="1">
      <c r="A844" s="19" t="inlineStr">
        <is>
          <t>08.052.9001</t>
        </is>
      </c>
      <c r="B844" s="15" t="inlineStr">
        <is>
          <t>פירוק עוגן לקרקע או עוגן אווירי בחתך עד 70 ממ"ר</t>
        </is>
      </c>
      <c r="C844" s="14" t="inlineStr">
        <is>
          <t>יח'</t>
        </is>
      </c>
      <c r="D844" s="193" t="n">
        <v>170</v>
      </c>
      <c r="E844" s="180">
        <f>D844*(1-$E$2)</f>
        <v>144.5</v>
      </c>
      <c r="F844" s="194">
        <f>E844*(1+$F$2)</f>
        <v>151.725</v>
      </c>
      <c r="H844" s="46">
        <f>K844+O844+W844+AA844+AE844+AI844+AQ844+AU844+AY844+BC844</f>
        <v>0</v>
      </c>
      <c r="I844" s="59">
        <f>M844+Q844+U844+Y844+AC844+AG844+AK844+AO844+AS844+AW844+BA844+BE844</f>
        <v>0</v>
      </c>
      <c r="K844" s="108" t="n"/>
      <c r="L844" s="190">
        <f>K844*E844</f>
        <v>0</v>
      </c>
      <c r="M844" s="110" t="n"/>
      <c r="N844" s="183">
        <f>M844*F844</f>
        <v>0</v>
      </c>
      <c r="O844" s="108" t="n"/>
      <c r="P844" s="191">
        <f>O844*E844</f>
        <v>0</v>
      </c>
      <c r="Q844" s="112" t="n"/>
      <c r="R844" s="183">
        <f>Q844*F844</f>
        <v>0</v>
      </c>
      <c r="S844" s="108" t="n"/>
      <c r="T844" s="191">
        <f>S844*E844</f>
        <v>0</v>
      </c>
      <c r="U844" s="112" t="n"/>
      <c r="V844" s="183">
        <f>U844*F844</f>
        <v>0</v>
      </c>
      <c r="W844" s="108" t="n"/>
      <c r="X844" s="191">
        <f>W844*E844</f>
        <v>0</v>
      </c>
      <c r="Y844" s="112" t="n"/>
      <c r="Z844" s="183">
        <f>Y844*F844</f>
        <v>0</v>
      </c>
      <c r="AA844" s="108" t="n"/>
      <c r="AB844" s="191">
        <f>AA844*E844</f>
        <v>0</v>
      </c>
      <c r="AC844" s="112" t="n"/>
      <c r="AD844" s="183">
        <f>AC844*F844</f>
        <v>0</v>
      </c>
      <c r="AE844" s="108" t="n"/>
      <c r="AF844" s="191">
        <f>AE844*E844</f>
        <v>0</v>
      </c>
      <c r="AG844" s="112" t="n"/>
      <c r="AH844" s="183">
        <f>AG844*F844</f>
        <v>0</v>
      </c>
      <c r="AI844" s="108" t="n"/>
      <c r="AJ844" s="191">
        <f>AI844*E844</f>
        <v>0</v>
      </c>
      <c r="AK844" s="112" t="n"/>
      <c r="AL844" s="183">
        <f>AK844*F844</f>
        <v>0</v>
      </c>
      <c r="AM844" s="113" t="n"/>
      <c r="AN844" s="192">
        <f>AM844*E844</f>
        <v>0</v>
      </c>
      <c r="AO844" s="115" t="n"/>
      <c r="AP844" s="183">
        <f>AO844*F844</f>
        <v>0</v>
      </c>
      <c r="AQ844" s="113" t="n"/>
      <c r="AR844" s="192">
        <f>AQ844*E844</f>
        <v>0</v>
      </c>
      <c r="AS844" s="115" t="n"/>
      <c r="AT844" s="183">
        <f>AS844*F844</f>
        <v>0</v>
      </c>
      <c r="AU844" s="113" t="n"/>
      <c r="AV844" s="192">
        <f>AU844*E844</f>
        <v>0</v>
      </c>
      <c r="AW844" s="115" t="n"/>
      <c r="AX844" s="183">
        <f>AW844*F844</f>
        <v>0</v>
      </c>
      <c r="AY844" s="113" t="n"/>
      <c r="AZ844" s="192">
        <f>AY844*E844</f>
        <v>0</v>
      </c>
      <c r="BA844" s="115" t="n"/>
      <c r="BB844" s="183">
        <f>BA844*F844</f>
        <v>0</v>
      </c>
      <c r="BC844" s="113" t="n"/>
      <c r="BD844" s="192">
        <f>BC844*E844</f>
        <v>0</v>
      </c>
      <c r="BE844" s="115" t="n"/>
      <c r="BF844" s="183">
        <f>BE844*F844</f>
        <v>0</v>
      </c>
    </row>
    <row r="845" ht="28.8" customHeight="1">
      <c r="A845" s="19" t="inlineStr">
        <is>
          <t>08.052.9010</t>
        </is>
      </c>
      <c r="B845" s="15" t="inlineStr">
        <is>
          <t>פירוק עוגן כפול לקרקע או עוגן כפול אווירי בחתך עד 70 ממ"ר</t>
        </is>
      </c>
      <c r="C845" s="14" t="inlineStr">
        <is>
          <t>יח'</t>
        </is>
      </c>
      <c r="D845" s="193" t="n">
        <v>200</v>
      </c>
      <c r="E845" s="180">
        <f>D845*(1-$E$2)</f>
        <v>170</v>
      </c>
      <c r="F845" s="194">
        <f>E845*(1+$F$2)</f>
        <v>178.5</v>
      </c>
      <c r="H845" s="46">
        <f>K845+O845+W845+AA845+AE845+AI845+AQ845+AU845+AY845+BC845</f>
        <v>0</v>
      </c>
      <c r="I845" s="59">
        <f>M845+Q845+U845+Y845+AC845+AG845+AK845+AO845+AS845+AW845+BA845+BE845</f>
        <v>0</v>
      </c>
      <c r="K845" s="108" t="n"/>
      <c r="L845" s="190">
        <f>K845*E845</f>
        <v>0</v>
      </c>
      <c r="M845" s="110" t="n"/>
      <c r="N845" s="183">
        <f>M845*F845</f>
        <v>0</v>
      </c>
      <c r="O845" s="108" t="n"/>
      <c r="P845" s="191">
        <f>O845*E845</f>
        <v>0</v>
      </c>
      <c r="Q845" s="112" t="n"/>
      <c r="R845" s="183">
        <f>Q845*F845</f>
        <v>0</v>
      </c>
      <c r="S845" s="108" t="n"/>
      <c r="T845" s="191">
        <f>S845*E845</f>
        <v>0</v>
      </c>
      <c r="U845" s="112" t="n"/>
      <c r="V845" s="183">
        <f>U845*F845</f>
        <v>0</v>
      </c>
      <c r="W845" s="108" t="n"/>
      <c r="X845" s="191">
        <f>W845*E845</f>
        <v>0</v>
      </c>
      <c r="Y845" s="112" t="n"/>
      <c r="Z845" s="183">
        <f>Y845*F845</f>
        <v>0</v>
      </c>
      <c r="AA845" s="108" t="n"/>
      <c r="AB845" s="191">
        <f>AA845*E845</f>
        <v>0</v>
      </c>
      <c r="AC845" s="112" t="n"/>
      <c r="AD845" s="183">
        <f>AC845*F845</f>
        <v>0</v>
      </c>
      <c r="AE845" s="108" t="n"/>
      <c r="AF845" s="191">
        <f>AE845*E845</f>
        <v>0</v>
      </c>
      <c r="AG845" s="112" t="n"/>
      <c r="AH845" s="183">
        <f>AG845*F845</f>
        <v>0</v>
      </c>
      <c r="AI845" s="108" t="n"/>
      <c r="AJ845" s="191">
        <f>AI845*E845</f>
        <v>0</v>
      </c>
      <c r="AK845" s="112" t="n"/>
      <c r="AL845" s="183">
        <f>AK845*F845</f>
        <v>0</v>
      </c>
      <c r="AM845" s="113" t="n"/>
      <c r="AN845" s="192">
        <f>AM845*E845</f>
        <v>0</v>
      </c>
      <c r="AO845" s="115" t="n"/>
      <c r="AP845" s="183">
        <f>AO845*F845</f>
        <v>0</v>
      </c>
      <c r="AQ845" s="113" t="n"/>
      <c r="AR845" s="192">
        <f>AQ845*E845</f>
        <v>0</v>
      </c>
      <c r="AS845" s="115" t="n"/>
      <c r="AT845" s="183">
        <f>AS845*F845</f>
        <v>0</v>
      </c>
      <c r="AU845" s="113" t="n"/>
      <c r="AV845" s="192">
        <f>AU845*E845</f>
        <v>0</v>
      </c>
      <c r="AW845" s="115" t="n"/>
      <c r="AX845" s="183">
        <f>AW845*F845</f>
        <v>0</v>
      </c>
      <c r="AY845" s="113" t="n"/>
      <c r="AZ845" s="192">
        <f>AY845*E845</f>
        <v>0</v>
      </c>
      <c r="BA845" s="115" t="n"/>
      <c r="BB845" s="183">
        <f>BA845*F845</f>
        <v>0</v>
      </c>
      <c r="BC845" s="113" t="n"/>
      <c r="BD845" s="192">
        <f>BC845*E845</f>
        <v>0</v>
      </c>
      <c r="BE845" s="115" t="n"/>
      <c r="BF845" s="183">
        <f>BE845*F845</f>
        <v>0</v>
      </c>
    </row>
    <row r="846" ht="18" customHeight="1">
      <c r="A846" s="19" t="inlineStr">
        <is>
          <t>08.053.0010</t>
        </is>
      </c>
      <c r="B846" s="15" t="inlineStr">
        <is>
          <t>תילי נחושת 6 ממ"ר מתוחים בין מבדדים</t>
        </is>
      </c>
      <c r="C846" s="14" t="inlineStr">
        <is>
          <t>מ'</t>
        </is>
      </c>
      <c r="D846" s="193" t="n">
        <v>9.699999999999999</v>
      </c>
      <c r="E846" s="180">
        <f>D846*(1-$E$2)</f>
        <v>8.245</v>
      </c>
      <c r="F846" s="194">
        <f>E846*(1+$F$2)</f>
        <v>8.65725</v>
      </c>
      <c r="H846" s="46">
        <f>K846+O846+W846+AA846+AE846+AI846+AQ846+AU846+AY846+BC846</f>
        <v>0</v>
      </c>
      <c r="I846" s="59">
        <f>M846+Q846+U846+Y846+AC846+AG846+AK846+AO846+AS846+AW846+BA846+BE846</f>
        <v>0</v>
      </c>
      <c r="K846" s="108" t="n"/>
      <c r="L846" s="190">
        <f>K846*E846</f>
        <v>0</v>
      </c>
      <c r="M846" s="110" t="n"/>
      <c r="N846" s="183">
        <f>M846*F846</f>
        <v>0</v>
      </c>
      <c r="O846" s="108" t="n"/>
      <c r="P846" s="191">
        <f>O846*E846</f>
        <v>0</v>
      </c>
      <c r="Q846" s="112" t="n"/>
      <c r="R846" s="183">
        <f>Q846*F846</f>
        <v>0</v>
      </c>
      <c r="S846" s="108" t="n"/>
      <c r="T846" s="191">
        <f>S846*E846</f>
        <v>0</v>
      </c>
      <c r="U846" s="112" t="n"/>
      <c r="V846" s="183">
        <f>U846*F846</f>
        <v>0</v>
      </c>
      <c r="W846" s="108" t="n"/>
      <c r="X846" s="191">
        <f>W846*E846</f>
        <v>0</v>
      </c>
      <c r="Y846" s="112" t="n"/>
      <c r="Z846" s="183">
        <f>Y846*F846</f>
        <v>0</v>
      </c>
      <c r="AA846" s="108" t="n"/>
      <c r="AB846" s="191">
        <f>AA846*E846</f>
        <v>0</v>
      </c>
      <c r="AC846" s="112" t="n"/>
      <c r="AD846" s="183">
        <f>AC846*F846</f>
        <v>0</v>
      </c>
      <c r="AE846" s="108" t="n"/>
      <c r="AF846" s="191">
        <f>AE846*E846</f>
        <v>0</v>
      </c>
      <c r="AG846" s="112" t="n"/>
      <c r="AH846" s="183">
        <f>AG846*F846</f>
        <v>0</v>
      </c>
      <c r="AI846" s="108" t="n"/>
      <c r="AJ846" s="191">
        <f>AI846*E846</f>
        <v>0</v>
      </c>
      <c r="AK846" s="112" t="n"/>
      <c r="AL846" s="183">
        <f>AK846*F846</f>
        <v>0</v>
      </c>
      <c r="AM846" s="113" t="n"/>
      <c r="AN846" s="192">
        <f>AM846*E846</f>
        <v>0</v>
      </c>
      <c r="AO846" s="115" t="n"/>
      <c r="AP846" s="183">
        <f>AO846*F846</f>
        <v>0</v>
      </c>
      <c r="AQ846" s="113" t="n"/>
      <c r="AR846" s="192">
        <f>AQ846*E846</f>
        <v>0</v>
      </c>
      <c r="AS846" s="115" t="n"/>
      <c r="AT846" s="183">
        <f>AS846*F846</f>
        <v>0</v>
      </c>
      <c r="AU846" s="113" t="n"/>
      <c r="AV846" s="192">
        <f>AU846*E846</f>
        <v>0</v>
      </c>
      <c r="AW846" s="115" t="n"/>
      <c r="AX846" s="183">
        <f>AW846*F846</f>
        <v>0</v>
      </c>
      <c r="AY846" s="113" t="n"/>
      <c r="AZ846" s="192">
        <f>AY846*E846</f>
        <v>0</v>
      </c>
      <c r="BA846" s="115" t="n"/>
      <c r="BB846" s="183">
        <f>BA846*F846</f>
        <v>0</v>
      </c>
      <c r="BC846" s="113" t="n"/>
      <c r="BD846" s="192">
        <f>BC846*E846</f>
        <v>0</v>
      </c>
      <c r="BE846" s="115" t="n"/>
      <c r="BF846" s="183">
        <f>BE846*F846</f>
        <v>0</v>
      </c>
    </row>
    <row r="847" ht="18" customHeight="1">
      <c r="A847" s="19" t="inlineStr">
        <is>
          <t>08.053.0020</t>
        </is>
      </c>
      <c r="B847" s="15" t="inlineStr">
        <is>
          <t>תילי נחושת 10 ממ"ר מתוחים בין מבדדים</t>
        </is>
      </c>
      <c r="C847" s="14" t="inlineStr">
        <is>
          <t>מ'</t>
        </is>
      </c>
      <c r="D847" s="193" t="n">
        <v>14.3</v>
      </c>
      <c r="E847" s="180">
        <f>D847*(1-$E$2)</f>
        <v>12.155000000000001</v>
      </c>
      <c r="F847" s="194">
        <f>E847*(1+$F$2)</f>
        <v>12.762750000000002</v>
      </c>
      <c r="H847" s="46">
        <f>K847+O847+W847+AA847+AE847+AI847+AQ847+AU847+AY847+BC847</f>
        <v>0</v>
      </c>
      <c r="I847" s="59">
        <f>M847+Q847+U847+Y847+AC847+AG847+AK847+AO847+AS847+AW847+BA847+BE847</f>
        <v>0</v>
      </c>
      <c r="K847" s="108" t="n"/>
      <c r="L847" s="190">
        <f>K847*E847</f>
        <v>0</v>
      </c>
      <c r="M847" s="110" t="n"/>
      <c r="N847" s="183">
        <f>M847*F847</f>
        <v>0</v>
      </c>
      <c r="O847" s="108" t="n"/>
      <c r="P847" s="191">
        <f>O847*E847</f>
        <v>0</v>
      </c>
      <c r="Q847" s="112" t="n"/>
      <c r="R847" s="183">
        <f>Q847*F847</f>
        <v>0</v>
      </c>
      <c r="S847" s="108" t="n"/>
      <c r="T847" s="191">
        <f>S847*E847</f>
        <v>0</v>
      </c>
      <c r="U847" s="112" t="n"/>
      <c r="V847" s="183">
        <f>U847*F847</f>
        <v>0</v>
      </c>
      <c r="W847" s="108" t="n"/>
      <c r="X847" s="191">
        <f>W847*E847</f>
        <v>0</v>
      </c>
      <c r="Y847" s="112" t="n"/>
      <c r="Z847" s="183">
        <f>Y847*F847</f>
        <v>0</v>
      </c>
      <c r="AA847" s="108" t="n"/>
      <c r="AB847" s="191">
        <f>AA847*E847</f>
        <v>0</v>
      </c>
      <c r="AC847" s="112" t="n"/>
      <c r="AD847" s="183">
        <f>AC847*F847</f>
        <v>0</v>
      </c>
      <c r="AE847" s="108" t="n"/>
      <c r="AF847" s="191">
        <f>AE847*E847</f>
        <v>0</v>
      </c>
      <c r="AG847" s="112" t="n"/>
      <c r="AH847" s="183">
        <f>AG847*F847</f>
        <v>0</v>
      </c>
      <c r="AI847" s="108" t="n"/>
      <c r="AJ847" s="191">
        <f>AI847*E847</f>
        <v>0</v>
      </c>
      <c r="AK847" s="112" t="n"/>
      <c r="AL847" s="183">
        <f>AK847*F847</f>
        <v>0</v>
      </c>
      <c r="AM847" s="113" t="n"/>
      <c r="AN847" s="192">
        <f>AM847*E847</f>
        <v>0</v>
      </c>
      <c r="AO847" s="115" t="n"/>
      <c r="AP847" s="183">
        <f>AO847*F847</f>
        <v>0</v>
      </c>
      <c r="AQ847" s="113" t="n"/>
      <c r="AR847" s="192">
        <f>AQ847*E847</f>
        <v>0</v>
      </c>
      <c r="AS847" s="115" t="n"/>
      <c r="AT847" s="183">
        <f>AS847*F847</f>
        <v>0</v>
      </c>
      <c r="AU847" s="113" t="n"/>
      <c r="AV847" s="192">
        <f>AU847*E847</f>
        <v>0</v>
      </c>
      <c r="AW847" s="115" t="n"/>
      <c r="AX847" s="183">
        <f>AW847*F847</f>
        <v>0</v>
      </c>
      <c r="AY847" s="113" t="n"/>
      <c r="AZ847" s="192">
        <f>AY847*E847</f>
        <v>0</v>
      </c>
      <c r="BA847" s="115" t="n"/>
      <c r="BB847" s="183">
        <f>BA847*F847</f>
        <v>0</v>
      </c>
      <c r="BC847" s="113" t="n"/>
      <c r="BD847" s="192">
        <f>BC847*E847</f>
        <v>0</v>
      </c>
      <c r="BE847" s="115" t="n"/>
      <c r="BF847" s="183">
        <f>BE847*F847</f>
        <v>0</v>
      </c>
    </row>
    <row r="848" ht="18" customHeight="1">
      <c r="A848" s="19" t="inlineStr">
        <is>
          <t>08.053.0030</t>
        </is>
      </c>
      <c r="B848" s="15" t="inlineStr">
        <is>
          <t>תילי נחושת 16 ממ"ר מתוחים בין מבדדים</t>
        </is>
      </c>
      <c r="C848" s="14" t="inlineStr">
        <is>
          <t>מ'</t>
        </is>
      </c>
      <c r="D848" s="193" t="n">
        <v>19.2</v>
      </c>
      <c r="E848" s="180">
        <f>D848*(1-$E$2)</f>
        <v>16.32</v>
      </c>
      <c r="F848" s="194">
        <f>E848*(1+$F$2)</f>
        <v>17.136000000000003</v>
      </c>
      <c r="H848" s="46">
        <f>K848+O848+W848+AA848+AE848+AI848+AQ848+AU848+AY848+BC848</f>
        <v>0</v>
      </c>
      <c r="I848" s="59">
        <f>M848+Q848+U848+Y848+AC848+AG848+AK848+AO848+AS848+AW848+BA848+BE848</f>
        <v>0</v>
      </c>
      <c r="K848" s="108" t="n"/>
      <c r="L848" s="190">
        <f>K848*E848</f>
        <v>0</v>
      </c>
      <c r="M848" s="110" t="n"/>
      <c r="N848" s="183">
        <f>M848*F848</f>
        <v>0</v>
      </c>
      <c r="O848" s="108" t="n"/>
      <c r="P848" s="191">
        <f>O848*E848</f>
        <v>0</v>
      </c>
      <c r="Q848" s="112" t="n"/>
      <c r="R848" s="183">
        <f>Q848*F848</f>
        <v>0</v>
      </c>
      <c r="S848" s="108" t="n"/>
      <c r="T848" s="191">
        <f>S848*E848</f>
        <v>0</v>
      </c>
      <c r="U848" s="112" t="n"/>
      <c r="V848" s="183">
        <f>U848*F848</f>
        <v>0</v>
      </c>
      <c r="W848" s="108" t="n"/>
      <c r="X848" s="191">
        <f>W848*E848</f>
        <v>0</v>
      </c>
      <c r="Y848" s="112" t="n"/>
      <c r="Z848" s="183">
        <f>Y848*F848</f>
        <v>0</v>
      </c>
      <c r="AA848" s="108" t="n"/>
      <c r="AB848" s="191">
        <f>AA848*E848</f>
        <v>0</v>
      </c>
      <c r="AC848" s="112" t="n"/>
      <c r="AD848" s="183">
        <f>AC848*F848</f>
        <v>0</v>
      </c>
      <c r="AE848" s="108" t="n"/>
      <c r="AF848" s="191">
        <f>AE848*E848</f>
        <v>0</v>
      </c>
      <c r="AG848" s="112" t="n"/>
      <c r="AH848" s="183">
        <f>AG848*F848</f>
        <v>0</v>
      </c>
      <c r="AI848" s="108" t="n"/>
      <c r="AJ848" s="191">
        <f>AI848*E848</f>
        <v>0</v>
      </c>
      <c r="AK848" s="112" t="n"/>
      <c r="AL848" s="183">
        <f>AK848*F848</f>
        <v>0</v>
      </c>
      <c r="AM848" s="113" t="n"/>
      <c r="AN848" s="192">
        <f>AM848*E848</f>
        <v>0</v>
      </c>
      <c r="AO848" s="115" t="n"/>
      <c r="AP848" s="183">
        <f>AO848*F848</f>
        <v>0</v>
      </c>
      <c r="AQ848" s="113" t="n"/>
      <c r="AR848" s="192">
        <f>AQ848*E848</f>
        <v>0</v>
      </c>
      <c r="AS848" s="115" t="n"/>
      <c r="AT848" s="183">
        <f>AS848*F848</f>
        <v>0</v>
      </c>
      <c r="AU848" s="113" t="n"/>
      <c r="AV848" s="192">
        <f>AU848*E848</f>
        <v>0</v>
      </c>
      <c r="AW848" s="115" t="n"/>
      <c r="AX848" s="183">
        <f>AW848*F848</f>
        <v>0</v>
      </c>
      <c r="AY848" s="113" t="n"/>
      <c r="AZ848" s="192">
        <f>AY848*E848</f>
        <v>0</v>
      </c>
      <c r="BA848" s="115" t="n"/>
      <c r="BB848" s="183">
        <f>BA848*F848</f>
        <v>0</v>
      </c>
      <c r="BC848" s="113" t="n"/>
      <c r="BD848" s="192">
        <f>BC848*E848</f>
        <v>0</v>
      </c>
      <c r="BE848" s="115" t="n"/>
      <c r="BF848" s="183">
        <f>BE848*F848</f>
        <v>0</v>
      </c>
    </row>
    <row r="849" ht="18" customHeight="1">
      <c r="A849" s="19" t="inlineStr">
        <is>
          <t>08.053.0040</t>
        </is>
      </c>
      <c r="B849" s="15" t="inlineStr">
        <is>
          <t>תילי נחושת 25 ממ"ר מתוחים בין מבדדים</t>
        </is>
      </c>
      <c r="C849" s="14" t="inlineStr">
        <is>
          <t>מ'</t>
        </is>
      </c>
      <c r="D849" s="193" t="n">
        <v>32.3</v>
      </c>
      <c r="E849" s="180">
        <f>D849*(1-$E$2)</f>
        <v>27.455</v>
      </c>
      <c r="F849" s="194">
        <f>E849*(1+$F$2)</f>
        <v>28.827749999999998</v>
      </c>
      <c r="H849" s="46">
        <f>K849+O849+W849+AA849+AE849+AI849+AQ849+AU849+AY849+BC849</f>
        <v>0</v>
      </c>
      <c r="I849" s="59">
        <f>M849+Q849+U849+Y849+AC849+AG849+AK849+AO849+AS849+AW849+BA849+BE849</f>
        <v>0</v>
      </c>
      <c r="K849" s="108" t="n"/>
      <c r="L849" s="190">
        <f>K849*E849</f>
        <v>0</v>
      </c>
      <c r="M849" s="110" t="n"/>
      <c r="N849" s="183">
        <f>M849*F849</f>
        <v>0</v>
      </c>
      <c r="O849" s="108" t="n"/>
      <c r="P849" s="191">
        <f>O849*E849</f>
        <v>0</v>
      </c>
      <c r="Q849" s="112" t="n"/>
      <c r="R849" s="183">
        <f>Q849*F849</f>
        <v>0</v>
      </c>
      <c r="S849" s="108" t="n"/>
      <c r="T849" s="191">
        <f>S849*E849</f>
        <v>0</v>
      </c>
      <c r="U849" s="112" t="n"/>
      <c r="V849" s="183">
        <f>U849*F849</f>
        <v>0</v>
      </c>
      <c r="W849" s="108" t="n"/>
      <c r="X849" s="191">
        <f>W849*E849</f>
        <v>0</v>
      </c>
      <c r="Y849" s="112" t="n"/>
      <c r="Z849" s="183">
        <f>Y849*F849</f>
        <v>0</v>
      </c>
      <c r="AA849" s="108" t="n"/>
      <c r="AB849" s="191">
        <f>AA849*E849</f>
        <v>0</v>
      </c>
      <c r="AC849" s="112" t="n"/>
      <c r="AD849" s="183">
        <f>AC849*F849</f>
        <v>0</v>
      </c>
      <c r="AE849" s="108" t="n"/>
      <c r="AF849" s="191">
        <f>AE849*E849</f>
        <v>0</v>
      </c>
      <c r="AG849" s="112" t="n"/>
      <c r="AH849" s="183">
        <f>AG849*F849</f>
        <v>0</v>
      </c>
      <c r="AI849" s="108" t="n"/>
      <c r="AJ849" s="191">
        <f>AI849*E849</f>
        <v>0</v>
      </c>
      <c r="AK849" s="112" t="n"/>
      <c r="AL849" s="183">
        <f>AK849*F849</f>
        <v>0</v>
      </c>
      <c r="AM849" s="113" t="n"/>
      <c r="AN849" s="192">
        <f>AM849*E849</f>
        <v>0</v>
      </c>
      <c r="AO849" s="115" t="n"/>
      <c r="AP849" s="183">
        <f>AO849*F849</f>
        <v>0</v>
      </c>
      <c r="AQ849" s="113" t="n"/>
      <c r="AR849" s="192">
        <f>AQ849*E849</f>
        <v>0</v>
      </c>
      <c r="AS849" s="115" t="n"/>
      <c r="AT849" s="183">
        <f>AS849*F849</f>
        <v>0</v>
      </c>
      <c r="AU849" s="113" t="n"/>
      <c r="AV849" s="192">
        <f>AU849*E849</f>
        <v>0</v>
      </c>
      <c r="AW849" s="115" t="n"/>
      <c r="AX849" s="183">
        <f>AW849*F849</f>
        <v>0</v>
      </c>
      <c r="AY849" s="113" t="n"/>
      <c r="AZ849" s="192">
        <f>AY849*E849</f>
        <v>0</v>
      </c>
      <c r="BA849" s="115" t="n"/>
      <c r="BB849" s="183">
        <f>BA849*F849</f>
        <v>0</v>
      </c>
      <c r="BC849" s="113" t="n"/>
      <c r="BD849" s="192">
        <f>BC849*E849</f>
        <v>0</v>
      </c>
      <c r="BE849" s="115" t="n"/>
      <c r="BF849" s="183">
        <f>BE849*F849</f>
        <v>0</v>
      </c>
    </row>
    <row r="850" ht="42.6" customHeight="1">
      <c r="A850" s="19" t="inlineStr">
        <is>
          <t>08.053.0100</t>
        </is>
      </c>
      <c r="B850" s="15" t="inlineStr">
        <is>
          <t>כבל עילי מסוג N2XY בחתך 16X5 ממ"ר עם תיל נושא מפלדה בקוטר 8 מ"מ לרבות חיבור בשני הקצוות וכל חומרי העזר</t>
        </is>
      </c>
      <c r="C850" s="14" t="inlineStr">
        <is>
          <t>מ'</t>
        </is>
      </c>
      <c r="D850" s="193" t="n">
        <v>74</v>
      </c>
      <c r="E850" s="180">
        <f>D850*(1-$E$2)</f>
        <v>62.9</v>
      </c>
      <c r="F850" s="194">
        <f>E850*(1+$F$2)</f>
        <v>66.045</v>
      </c>
      <c r="H850" s="46">
        <f>K850+O850+W850+AA850+AE850+AI850+AQ850+AU850+AY850+BC850</f>
        <v>0</v>
      </c>
      <c r="I850" s="59">
        <f>M850+Q850+U850+Y850+AC850+AG850+AK850+AO850+AS850+AW850+BA850+BE850</f>
        <v>0</v>
      </c>
      <c r="K850" s="108" t="n"/>
      <c r="L850" s="190">
        <f>K850*E850</f>
        <v>0</v>
      </c>
      <c r="M850" s="110" t="n"/>
      <c r="N850" s="183">
        <f>M850*F850</f>
        <v>0</v>
      </c>
      <c r="O850" s="108" t="n"/>
      <c r="P850" s="191">
        <f>O850*E850</f>
        <v>0</v>
      </c>
      <c r="Q850" s="112" t="n"/>
      <c r="R850" s="183">
        <f>Q850*F850</f>
        <v>0</v>
      </c>
      <c r="S850" s="108" t="n"/>
      <c r="T850" s="191">
        <f>S850*E850</f>
        <v>0</v>
      </c>
      <c r="U850" s="112" t="n"/>
      <c r="V850" s="183">
        <f>U850*F850</f>
        <v>0</v>
      </c>
      <c r="W850" s="108" t="n"/>
      <c r="X850" s="191">
        <f>W850*E850</f>
        <v>0</v>
      </c>
      <c r="Y850" s="112" t="n"/>
      <c r="Z850" s="183">
        <f>Y850*F850</f>
        <v>0</v>
      </c>
      <c r="AA850" s="108" t="n"/>
      <c r="AB850" s="191">
        <f>AA850*E850</f>
        <v>0</v>
      </c>
      <c r="AC850" s="112" t="n"/>
      <c r="AD850" s="183">
        <f>AC850*F850</f>
        <v>0</v>
      </c>
      <c r="AE850" s="108" t="n"/>
      <c r="AF850" s="191">
        <f>AE850*E850</f>
        <v>0</v>
      </c>
      <c r="AG850" s="112" t="n"/>
      <c r="AH850" s="183">
        <f>AG850*F850</f>
        <v>0</v>
      </c>
      <c r="AI850" s="108" t="n"/>
      <c r="AJ850" s="191">
        <f>AI850*E850</f>
        <v>0</v>
      </c>
      <c r="AK850" s="112" t="n"/>
      <c r="AL850" s="183">
        <f>AK850*F850</f>
        <v>0</v>
      </c>
      <c r="AM850" s="113" t="n"/>
      <c r="AN850" s="192">
        <f>AM850*E850</f>
        <v>0</v>
      </c>
      <c r="AO850" s="115" t="n"/>
      <c r="AP850" s="183">
        <f>AO850*F850</f>
        <v>0</v>
      </c>
      <c r="AQ850" s="113" t="n"/>
      <c r="AR850" s="192">
        <f>AQ850*E850</f>
        <v>0</v>
      </c>
      <c r="AS850" s="115" t="n"/>
      <c r="AT850" s="183">
        <f>AS850*F850</f>
        <v>0</v>
      </c>
      <c r="AU850" s="113" t="n"/>
      <c r="AV850" s="192">
        <f>AU850*E850</f>
        <v>0</v>
      </c>
      <c r="AW850" s="115" t="n"/>
      <c r="AX850" s="183">
        <f>AW850*F850</f>
        <v>0</v>
      </c>
      <c r="AY850" s="113" t="n"/>
      <c r="AZ850" s="192">
        <f>AY850*E850</f>
        <v>0</v>
      </c>
      <c r="BA850" s="115" t="n"/>
      <c r="BB850" s="183">
        <f>BA850*F850</f>
        <v>0</v>
      </c>
      <c r="BC850" s="113" t="n"/>
      <c r="BD850" s="192">
        <f>BC850*E850</f>
        <v>0</v>
      </c>
      <c r="BE850" s="115" t="n"/>
      <c r="BF850" s="183">
        <f>BE850*F850</f>
        <v>0</v>
      </c>
    </row>
    <row r="851" ht="28.8" customHeight="1">
      <c r="A851" s="19" t="inlineStr">
        <is>
          <t>08.053.9310</t>
        </is>
      </c>
      <c r="B851" s="15" t="inlineStr">
        <is>
          <t>פירוק "שדה" של כבל תאורה אווירי לרבות אמצעי הרמה</t>
        </is>
      </c>
      <c r="C851" s="14" t="inlineStr">
        <is>
          <t>יח'</t>
        </is>
      </c>
      <c r="D851" s="193" t="n">
        <v>290</v>
      </c>
      <c r="E851" s="180">
        <f>D851*(1-$E$2)</f>
        <v>246.5</v>
      </c>
      <c r="F851" s="194">
        <f>E851*(1+$F$2)</f>
        <v>258.825</v>
      </c>
      <c r="H851" s="46">
        <f>K851+O851+W851+AA851+AE851+AI851+AQ851+AU851+AY851+BC851</f>
        <v>0</v>
      </c>
      <c r="I851" s="59">
        <f>M851+Q851+U851+Y851+AC851+AG851+AK851+AO851+AS851+AW851+BA851+BE851</f>
        <v>0</v>
      </c>
      <c r="K851" s="108" t="n"/>
      <c r="L851" s="190">
        <f>K851*E851</f>
        <v>0</v>
      </c>
      <c r="M851" s="110" t="n"/>
      <c r="N851" s="183">
        <f>M851*F851</f>
        <v>0</v>
      </c>
      <c r="O851" s="108" t="n"/>
      <c r="P851" s="191">
        <f>O851*E851</f>
        <v>0</v>
      </c>
      <c r="Q851" s="112" t="n"/>
      <c r="R851" s="183">
        <f>Q851*F851</f>
        <v>0</v>
      </c>
      <c r="S851" s="108" t="n"/>
      <c r="T851" s="191">
        <f>S851*E851</f>
        <v>0</v>
      </c>
      <c r="U851" s="112" t="n"/>
      <c r="V851" s="183">
        <f>U851*F851</f>
        <v>0</v>
      </c>
      <c r="W851" s="108" t="n"/>
      <c r="X851" s="191">
        <f>W851*E851</f>
        <v>0</v>
      </c>
      <c r="Y851" s="112" t="n"/>
      <c r="Z851" s="183">
        <f>Y851*F851</f>
        <v>0</v>
      </c>
      <c r="AA851" s="108" t="n"/>
      <c r="AB851" s="191">
        <f>AA851*E851</f>
        <v>0</v>
      </c>
      <c r="AC851" s="112" t="n"/>
      <c r="AD851" s="183">
        <f>AC851*F851</f>
        <v>0</v>
      </c>
      <c r="AE851" s="108" t="n"/>
      <c r="AF851" s="191">
        <f>AE851*E851</f>
        <v>0</v>
      </c>
      <c r="AG851" s="112" t="n"/>
      <c r="AH851" s="183">
        <f>AG851*F851</f>
        <v>0</v>
      </c>
      <c r="AI851" s="108" t="n"/>
      <c r="AJ851" s="191">
        <f>AI851*E851</f>
        <v>0</v>
      </c>
      <c r="AK851" s="112" t="n"/>
      <c r="AL851" s="183">
        <f>AK851*F851</f>
        <v>0</v>
      </c>
      <c r="AM851" s="113" t="n"/>
      <c r="AN851" s="192">
        <f>AM851*E851</f>
        <v>0</v>
      </c>
      <c r="AO851" s="115" t="n"/>
      <c r="AP851" s="183">
        <f>AO851*F851</f>
        <v>0</v>
      </c>
      <c r="AQ851" s="113" t="n"/>
      <c r="AR851" s="192">
        <f>AQ851*E851</f>
        <v>0</v>
      </c>
      <c r="AS851" s="115" t="n"/>
      <c r="AT851" s="183">
        <f>AS851*F851</f>
        <v>0</v>
      </c>
      <c r="AU851" s="113" t="n"/>
      <c r="AV851" s="192">
        <f>AU851*E851</f>
        <v>0</v>
      </c>
      <c r="AW851" s="115" t="n"/>
      <c r="AX851" s="183">
        <f>AW851*F851</f>
        <v>0</v>
      </c>
      <c r="AY851" s="113" t="n"/>
      <c r="AZ851" s="192">
        <f>AY851*E851</f>
        <v>0</v>
      </c>
      <c r="BA851" s="115" t="n"/>
      <c r="BB851" s="183">
        <f>BA851*F851</f>
        <v>0</v>
      </c>
      <c r="BC851" s="113" t="n"/>
      <c r="BD851" s="192">
        <f>BC851*E851</f>
        <v>0</v>
      </c>
      <c r="BE851" s="115" t="n"/>
      <c r="BF851" s="183">
        <f>BE851*F851</f>
        <v>0</v>
      </c>
    </row>
    <row r="852" ht="18" customHeight="1">
      <c r="A852" s="19" t="inlineStr">
        <is>
          <t>08.054.0010</t>
        </is>
      </c>
      <c r="B852" s="15" t="inlineStr">
        <is>
          <t>תילי אלומיניום 35 ממ"ר מתוחים בין מבדדים</t>
        </is>
      </c>
      <c r="C852" s="14" t="inlineStr">
        <is>
          <t>מ'</t>
        </is>
      </c>
      <c r="D852" s="193" t="n">
        <v>15.1</v>
      </c>
      <c r="E852" s="180">
        <f>D852*(1-$E$2)</f>
        <v>12.834999999999999</v>
      </c>
      <c r="F852" s="194">
        <f>E852*(1+$F$2)</f>
        <v>13.47675</v>
      </c>
      <c r="H852" s="46">
        <f>K852+O852+W852+AA852+AE852+AI852+AQ852+AU852+AY852+BC852</f>
        <v>0</v>
      </c>
      <c r="I852" s="59">
        <f>M852+Q852+U852+Y852+AC852+AG852+AK852+AO852+AS852+AW852+BA852+BE852</f>
        <v>0</v>
      </c>
      <c r="K852" s="108" t="n"/>
      <c r="L852" s="190">
        <f>K852*E852</f>
        <v>0</v>
      </c>
      <c r="M852" s="110" t="n"/>
      <c r="N852" s="183">
        <f>M852*F852</f>
        <v>0</v>
      </c>
      <c r="O852" s="108" t="n"/>
      <c r="P852" s="191">
        <f>O852*E852</f>
        <v>0</v>
      </c>
      <c r="Q852" s="112" t="n"/>
      <c r="R852" s="183">
        <f>Q852*F852</f>
        <v>0</v>
      </c>
      <c r="S852" s="108" t="n"/>
      <c r="T852" s="191">
        <f>S852*E852</f>
        <v>0</v>
      </c>
      <c r="U852" s="112" t="n"/>
      <c r="V852" s="183">
        <f>U852*F852</f>
        <v>0</v>
      </c>
      <c r="W852" s="108" t="n"/>
      <c r="X852" s="191">
        <f>W852*E852</f>
        <v>0</v>
      </c>
      <c r="Y852" s="112" t="n"/>
      <c r="Z852" s="183">
        <f>Y852*F852</f>
        <v>0</v>
      </c>
      <c r="AA852" s="108" t="n"/>
      <c r="AB852" s="191">
        <f>AA852*E852</f>
        <v>0</v>
      </c>
      <c r="AC852" s="112" t="n"/>
      <c r="AD852" s="183">
        <f>AC852*F852</f>
        <v>0</v>
      </c>
      <c r="AE852" s="108" t="n"/>
      <c r="AF852" s="191">
        <f>AE852*E852</f>
        <v>0</v>
      </c>
      <c r="AG852" s="112" t="n"/>
      <c r="AH852" s="183">
        <f>AG852*F852</f>
        <v>0</v>
      </c>
      <c r="AI852" s="108" t="n"/>
      <c r="AJ852" s="191">
        <f>AI852*E852</f>
        <v>0</v>
      </c>
      <c r="AK852" s="112" t="n"/>
      <c r="AL852" s="183">
        <f>AK852*F852</f>
        <v>0</v>
      </c>
      <c r="AM852" s="113" t="n"/>
      <c r="AN852" s="192">
        <f>AM852*E852</f>
        <v>0</v>
      </c>
      <c r="AO852" s="115" t="n"/>
      <c r="AP852" s="183">
        <f>AO852*F852</f>
        <v>0</v>
      </c>
      <c r="AQ852" s="113" t="n"/>
      <c r="AR852" s="192">
        <f>AQ852*E852</f>
        <v>0</v>
      </c>
      <c r="AS852" s="115" t="n"/>
      <c r="AT852" s="183">
        <f>AS852*F852</f>
        <v>0</v>
      </c>
      <c r="AU852" s="113" t="n"/>
      <c r="AV852" s="192">
        <f>AU852*E852</f>
        <v>0</v>
      </c>
      <c r="AW852" s="115" t="n"/>
      <c r="AX852" s="183">
        <f>AW852*F852</f>
        <v>0</v>
      </c>
      <c r="AY852" s="113" t="n"/>
      <c r="AZ852" s="192">
        <f>AY852*E852</f>
        <v>0</v>
      </c>
      <c r="BA852" s="115" t="n"/>
      <c r="BB852" s="183">
        <f>BA852*F852</f>
        <v>0</v>
      </c>
      <c r="BC852" s="113" t="n"/>
      <c r="BD852" s="192">
        <f>BC852*E852</f>
        <v>0</v>
      </c>
      <c r="BE852" s="115" t="n"/>
      <c r="BF852" s="183">
        <f>BE852*F852</f>
        <v>0</v>
      </c>
    </row>
    <row r="853" ht="18" customHeight="1">
      <c r="A853" s="19" t="inlineStr">
        <is>
          <t>08.055.0010</t>
        </is>
      </c>
      <c r="B853" s="15" t="inlineStr">
        <is>
          <t>תילים נושאים מפלדה מגולוונת בקוטר 6 מ"מ</t>
        </is>
      </c>
      <c r="C853" s="14" t="inlineStr">
        <is>
          <t>מ'</t>
        </is>
      </c>
      <c r="D853" s="193" t="n">
        <v>16.1</v>
      </c>
      <c r="E853" s="180">
        <f>D853*(1-$E$2)</f>
        <v>13.685</v>
      </c>
      <c r="F853" s="194">
        <f>E853*(1+$F$2)</f>
        <v>14.369250000000001</v>
      </c>
      <c r="H853" s="46">
        <f>K853+O853+W853+AA853+AE853+AI853+AQ853+AU853+AY853+BC853</f>
        <v>0</v>
      </c>
      <c r="I853" s="59">
        <f>M853+Q853+U853+Y853+AC853+AG853+AK853+AO853+AS853+AW853+BA853+BE853</f>
        <v>0</v>
      </c>
      <c r="K853" s="108" t="n"/>
      <c r="L853" s="190">
        <f>K853*E853</f>
        <v>0</v>
      </c>
      <c r="M853" s="110" t="n"/>
      <c r="N853" s="183">
        <f>M853*F853</f>
        <v>0</v>
      </c>
      <c r="O853" s="108" t="n"/>
      <c r="P853" s="191">
        <f>O853*E853</f>
        <v>0</v>
      </c>
      <c r="Q853" s="112" t="n"/>
      <c r="R853" s="183">
        <f>Q853*F853</f>
        <v>0</v>
      </c>
      <c r="S853" s="108" t="n"/>
      <c r="T853" s="191">
        <f>S853*E853</f>
        <v>0</v>
      </c>
      <c r="U853" s="112" t="n"/>
      <c r="V853" s="183">
        <f>U853*F853</f>
        <v>0</v>
      </c>
      <c r="W853" s="108" t="n"/>
      <c r="X853" s="191">
        <f>W853*E853</f>
        <v>0</v>
      </c>
      <c r="Y853" s="112" t="n"/>
      <c r="Z853" s="183">
        <f>Y853*F853</f>
        <v>0</v>
      </c>
      <c r="AA853" s="108" t="n"/>
      <c r="AB853" s="191">
        <f>AA853*E853</f>
        <v>0</v>
      </c>
      <c r="AC853" s="112" t="n"/>
      <c r="AD853" s="183">
        <f>AC853*F853</f>
        <v>0</v>
      </c>
      <c r="AE853" s="108" t="n"/>
      <c r="AF853" s="191">
        <f>AE853*E853</f>
        <v>0</v>
      </c>
      <c r="AG853" s="112" t="n"/>
      <c r="AH853" s="183">
        <f>AG853*F853</f>
        <v>0</v>
      </c>
      <c r="AI853" s="108" t="n"/>
      <c r="AJ853" s="191">
        <f>AI853*E853</f>
        <v>0</v>
      </c>
      <c r="AK853" s="112" t="n"/>
      <c r="AL853" s="183">
        <f>AK853*F853</f>
        <v>0</v>
      </c>
      <c r="AM853" s="113" t="n"/>
      <c r="AN853" s="192">
        <f>AM853*E853</f>
        <v>0</v>
      </c>
      <c r="AO853" s="115" t="n"/>
      <c r="AP853" s="183">
        <f>AO853*F853</f>
        <v>0</v>
      </c>
      <c r="AQ853" s="113" t="n"/>
      <c r="AR853" s="192">
        <f>AQ853*E853</f>
        <v>0</v>
      </c>
      <c r="AS853" s="115" t="n"/>
      <c r="AT853" s="183">
        <f>AS853*F853</f>
        <v>0</v>
      </c>
      <c r="AU853" s="113" t="n"/>
      <c r="AV853" s="192">
        <f>AU853*E853</f>
        <v>0</v>
      </c>
      <c r="AW853" s="115" t="n"/>
      <c r="AX853" s="183">
        <f>AW853*F853</f>
        <v>0</v>
      </c>
      <c r="AY853" s="113" t="n"/>
      <c r="AZ853" s="192">
        <f>AY853*E853</f>
        <v>0</v>
      </c>
      <c r="BA853" s="115" t="n"/>
      <c r="BB853" s="183">
        <f>BA853*F853</f>
        <v>0</v>
      </c>
      <c r="BC853" s="113" t="n"/>
      <c r="BD853" s="192">
        <f>BC853*E853</f>
        <v>0</v>
      </c>
      <c r="BE853" s="115" t="n"/>
      <c r="BF853" s="183">
        <f>BE853*F853</f>
        <v>0</v>
      </c>
    </row>
    <row r="854" ht="18" customHeight="1">
      <c r="A854" s="19" t="inlineStr">
        <is>
          <t>08.055.0020</t>
        </is>
      </c>
      <c r="B854" s="15" t="inlineStr">
        <is>
          <t>תילים נושאים מפלדה מגולוונת בקוטר 8 מ"מ</t>
        </is>
      </c>
      <c r="C854" s="14" t="inlineStr">
        <is>
          <t>מ'</t>
        </is>
      </c>
      <c r="D854" s="193" t="n">
        <v>24.7</v>
      </c>
      <c r="E854" s="180">
        <f>D854*(1-$E$2)</f>
        <v>20.994999999999997</v>
      </c>
      <c r="F854" s="194">
        <f>E854*(1+$F$2)</f>
        <v>22.044749999999997</v>
      </c>
      <c r="H854" s="46">
        <f>K854+O854+W854+AA854+AE854+AI854+AQ854+AU854+AY854+BC854</f>
        <v>0</v>
      </c>
      <c r="I854" s="59">
        <f>M854+Q854+U854+Y854+AC854+AG854+AK854+AO854+AS854+AW854+BA854+BE854</f>
        <v>0</v>
      </c>
      <c r="K854" s="108" t="n"/>
      <c r="L854" s="190">
        <f>K854*E854</f>
        <v>0</v>
      </c>
      <c r="M854" s="110" t="n"/>
      <c r="N854" s="183">
        <f>M854*F854</f>
        <v>0</v>
      </c>
      <c r="O854" s="108" t="n"/>
      <c r="P854" s="191">
        <f>O854*E854</f>
        <v>0</v>
      </c>
      <c r="Q854" s="112" t="n"/>
      <c r="R854" s="183">
        <f>Q854*F854</f>
        <v>0</v>
      </c>
      <c r="S854" s="108" t="n"/>
      <c r="T854" s="191">
        <f>S854*E854</f>
        <v>0</v>
      </c>
      <c r="U854" s="112" t="n"/>
      <c r="V854" s="183">
        <f>U854*F854</f>
        <v>0</v>
      </c>
      <c r="W854" s="108" t="n"/>
      <c r="X854" s="191">
        <f>W854*E854</f>
        <v>0</v>
      </c>
      <c r="Y854" s="112" t="n"/>
      <c r="Z854" s="183">
        <f>Y854*F854</f>
        <v>0</v>
      </c>
      <c r="AA854" s="108" t="n"/>
      <c r="AB854" s="191">
        <f>AA854*E854</f>
        <v>0</v>
      </c>
      <c r="AC854" s="112" t="n"/>
      <c r="AD854" s="183">
        <f>AC854*F854</f>
        <v>0</v>
      </c>
      <c r="AE854" s="108" t="n"/>
      <c r="AF854" s="191">
        <f>AE854*E854</f>
        <v>0</v>
      </c>
      <c r="AG854" s="112" t="n"/>
      <c r="AH854" s="183">
        <f>AG854*F854</f>
        <v>0</v>
      </c>
      <c r="AI854" s="108" t="n"/>
      <c r="AJ854" s="191">
        <f>AI854*E854</f>
        <v>0</v>
      </c>
      <c r="AK854" s="112" t="n"/>
      <c r="AL854" s="183">
        <f>AK854*F854</f>
        <v>0</v>
      </c>
      <c r="AM854" s="113" t="n"/>
      <c r="AN854" s="192">
        <f>AM854*E854</f>
        <v>0</v>
      </c>
      <c r="AO854" s="115" t="n"/>
      <c r="AP854" s="183">
        <f>AO854*F854</f>
        <v>0</v>
      </c>
      <c r="AQ854" s="113" t="n"/>
      <c r="AR854" s="192">
        <f>AQ854*E854</f>
        <v>0</v>
      </c>
      <c r="AS854" s="115" t="n"/>
      <c r="AT854" s="183">
        <f>AS854*F854</f>
        <v>0</v>
      </c>
      <c r="AU854" s="113" t="n"/>
      <c r="AV854" s="192">
        <f>AU854*E854</f>
        <v>0</v>
      </c>
      <c r="AW854" s="115" t="n"/>
      <c r="AX854" s="183">
        <f>AW854*F854</f>
        <v>0</v>
      </c>
      <c r="AY854" s="113" t="n"/>
      <c r="AZ854" s="192">
        <f>AY854*E854</f>
        <v>0</v>
      </c>
      <c r="BA854" s="115" t="n"/>
      <c r="BB854" s="183">
        <f>BA854*F854</f>
        <v>0</v>
      </c>
      <c r="BC854" s="113" t="n"/>
      <c r="BD854" s="192">
        <f>BC854*E854</f>
        <v>0</v>
      </c>
      <c r="BE854" s="115" t="n"/>
      <c r="BF854" s="183">
        <f>BE854*F854</f>
        <v>0</v>
      </c>
    </row>
    <row r="855" ht="18" customHeight="1">
      <c r="A855" s="19" t="inlineStr">
        <is>
          <t>08.055.0030</t>
        </is>
      </c>
      <c r="B855" s="15" t="inlineStr">
        <is>
          <t>תילים נושאים מפלדה מגולוונת בקוטר 10 מ"מ</t>
        </is>
      </c>
      <c r="C855" s="14" t="inlineStr">
        <is>
          <t>מ'</t>
        </is>
      </c>
      <c r="D855" s="193" t="n">
        <v>32.1</v>
      </c>
      <c r="E855" s="180">
        <f>D855*(1-$E$2)</f>
        <v>27.285</v>
      </c>
      <c r="F855" s="194">
        <f>E855*(1+$F$2)</f>
        <v>28.649250000000002</v>
      </c>
      <c r="H855" s="46">
        <f>K855+O855+W855+AA855+AE855+AI855+AQ855+AU855+AY855+BC855</f>
        <v>0</v>
      </c>
      <c r="I855" s="59">
        <f>M855+Q855+U855+Y855+AC855+AG855+AK855+AO855+AS855+AW855+BA855+BE855</f>
        <v>0</v>
      </c>
      <c r="K855" s="108" t="n"/>
      <c r="L855" s="190">
        <f>K855*E855</f>
        <v>0</v>
      </c>
      <c r="M855" s="110" t="n"/>
      <c r="N855" s="183">
        <f>M855*F855</f>
        <v>0</v>
      </c>
      <c r="O855" s="108" t="n"/>
      <c r="P855" s="191">
        <f>O855*E855</f>
        <v>0</v>
      </c>
      <c r="Q855" s="112" t="n"/>
      <c r="R855" s="183">
        <f>Q855*F855</f>
        <v>0</v>
      </c>
      <c r="S855" s="108" t="n"/>
      <c r="T855" s="191">
        <f>S855*E855</f>
        <v>0</v>
      </c>
      <c r="U855" s="112" t="n"/>
      <c r="V855" s="183">
        <f>U855*F855</f>
        <v>0</v>
      </c>
      <c r="W855" s="108" t="n"/>
      <c r="X855" s="191">
        <f>W855*E855</f>
        <v>0</v>
      </c>
      <c r="Y855" s="112" t="n"/>
      <c r="Z855" s="183">
        <f>Y855*F855</f>
        <v>0</v>
      </c>
      <c r="AA855" s="108" t="n"/>
      <c r="AB855" s="191">
        <f>AA855*E855</f>
        <v>0</v>
      </c>
      <c r="AC855" s="112" t="n"/>
      <c r="AD855" s="183">
        <f>AC855*F855</f>
        <v>0</v>
      </c>
      <c r="AE855" s="108" t="n"/>
      <c r="AF855" s="191">
        <f>AE855*E855</f>
        <v>0</v>
      </c>
      <c r="AG855" s="112" t="n"/>
      <c r="AH855" s="183">
        <f>AG855*F855</f>
        <v>0</v>
      </c>
      <c r="AI855" s="108" t="n"/>
      <c r="AJ855" s="191">
        <f>AI855*E855</f>
        <v>0</v>
      </c>
      <c r="AK855" s="112" t="n"/>
      <c r="AL855" s="183">
        <f>AK855*F855</f>
        <v>0</v>
      </c>
      <c r="AM855" s="113" t="n"/>
      <c r="AN855" s="192">
        <f>AM855*E855</f>
        <v>0</v>
      </c>
      <c r="AO855" s="115" t="n"/>
      <c r="AP855" s="183">
        <f>AO855*F855</f>
        <v>0</v>
      </c>
      <c r="AQ855" s="113" t="n"/>
      <c r="AR855" s="192">
        <f>AQ855*E855</f>
        <v>0</v>
      </c>
      <c r="AS855" s="115" t="n"/>
      <c r="AT855" s="183">
        <f>AS855*F855</f>
        <v>0</v>
      </c>
      <c r="AU855" s="113" t="n"/>
      <c r="AV855" s="192">
        <f>AU855*E855</f>
        <v>0</v>
      </c>
      <c r="AW855" s="115" t="n"/>
      <c r="AX855" s="183">
        <f>AW855*F855</f>
        <v>0</v>
      </c>
      <c r="AY855" s="113" t="n"/>
      <c r="AZ855" s="192">
        <f>AY855*E855</f>
        <v>0</v>
      </c>
      <c r="BA855" s="115" t="n"/>
      <c r="BB855" s="183">
        <f>BA855*F855</f>
        <v>0</v>
      </c>
      <c r="BC855" s="113" t="n"/>
      <c r="BD855" s="192">
        <f>BC855*E855</f>
        <v>0</v>
      </c>
      <c r="BE855" s="115" t="n"/>
      <c r="BF855" s="183">
        <f>BE855*F855</f>
        <v>0</v>
      </c>
    </row>
    <row r="856" ht="18" customHeight="1">
      <c r="A856" s="19" t="inlineStr">
        <is>
          <t>08.055.0100</t>
        </is>
      </c>
      <c r="B856" s="15" t="inlineStr">
        <is>
          <t>מותחנים לתילים נושאים</t>
        </is>
      </c>
      <c r="C856" s="14" t="inlineStr">
        <is>
          <t>יח'</t>
        </is>
      </c>
      <c r="D856" s="193" t="n">
        <v>173</v>
      </c>
      <c r="E856" s="180">
        <f>D856*(1-$E$2)</f>
        <v>147.04999999999998</v>
      </c>
      <c r="F856" s="194">
        <f>E856*(1+$F$2)</f>
        <v>154.40249999999997</v>
      </c>
      <c r="H856" s="46">
        <f>K856+O856+W856+AA856+AE856+AI856+AQ856+AU856+AY856+BC856</f>
        <v>0</v>
      </c>
      <c r="I856" s="59">
        <f>M856+Q856+U856+Y856+AC856+AG856+AK856+AO856+AS856+AW856+BA856+BE856</f>
        <v>0</v>
      </c>
      <c r="K856" s="108" t="n"/>
      <c r="L856" s="190">
        <f>K856*E856</f>
        <v>0</v>
      </c>
      <c r="M856" s="110" t="n"/>
      <c r="N856" s="183">
        <f>M856*F856</f>
        <v>0</v>
      </c>
      <c r="O856" s="108" t="n"/>
      <c r="P856" s="191">
        <f>O856*E856</f>
        <v>0</v>
      </c>
      <c r="Q856" s="112" t="n"/>
      <c r="R856" s="183">
        <f>Q856*F856</f>
        <v>0</v>
      </c>
      <c r="S856" s="108" t="n"/>
      <c r="T856" s="191">
        <f>S856*E856</f>
        <v>0</v>
      </c>
      <c r="U856" s="112" t="n"/>
      <c r="V856" s="183">
        <f>U856*F856</f>
        <v>0</v>
      </c>
      <c r="W856" s="108" t="n"/>
      <c r="X856" s="191">
        <f>W856*E856</f>
        <v>0</v>
      </c>
      <c r="Y856" s="112" t="n"/>
      <c r="Z856" s="183">
        <f>Y856*F856</f>
        <v>0</v>
      </c>
      <c r="AA856" s="108" t="n"/>
      <c r="AB856" s="191">
        <f>AA856*E856</f>
        <v>0</v>
      </c>
      <c r="AC856" s="112" t="n"/>
      <c r="AD856" s="183">
        <f>AC856*F856</f>
        <v>0</v>
      </c>
      <c r="AE856" s="108" t="n"/>
      <c r="AF856" s="191">
        <f>AE856*E856</f>
        <v>0</v>
      </c>
      <c r="AG856" s="112" t="n"/>
      <c r="AH856" s="183">
        <f>AG856*F856</f>
        <v>0</v>
      </c>
      <c r="AI856" s="108" t="n"/>
      <c r="AJ856" s="191">
        <f>AI856*E856</f>
        <v>0</v>
      </c>
      <c r="AK856" s="112" t="n"/>
      <c r="AL856" s="183">
        <f>AK856*F856</f>
        <v>0</v>
      </c>
      <c r="AM856" s="113" t="n"/>
      <c r="AN856" s="192">
        <f>AM856*E856</f>
        <v>0</v>
      </c>
      <c r="AO856" s="115" t="n"/>
      <c r="AP856" s="183">
        <f>AO856*F856</f>
        <v>0</v>
      </c>
      <c r="AQ856" s="113" t="n"/>
      <c r="AR856" s="192">
        <f>AQ856*E856</f>
        <v>0</v>
      </c>
      <c r="AS856" s="115" t="n"/>
      <c r="AT856" s="183">
        <f>AS856*F856</f>
        <v>0</v>
      </c>
      <c r="AU856" s="113" t="n"/>
      <c r="AV856" s="192">
        <f>AU856*E856</f>
        <v>0</v>
      </c>
      <c r="AW856" s="115" t="n"/>
      <c r="AX856" s="183">
        <f>AW856*F856</f>
        <v>0</v>
      </c>
      <c r="AY856" s="113" t="n"/>
      <c r="AZ856" s="192">
        <f>AY856*E856</f>
        <v>0</v>
      </c>
      <c r="BA856" s="115" t="n"/>
      <c r="BB856" s="183">
        <f>BA856*F856</f>
        <v>0</v>
      </c>
      <c r="BC856" s="113" t="n"/>
      <c r="BD856" s="192">
        <f>BC856*E856</f>
        <v>0</v>
      </c>
      <c r="BE856" s="115" t="n"/>
      <c r="BF856" s="183">
        <f>BE856*F856</f>
        <v>0</v>
      </c>
    </row>
    <row r="857" ht="18" customHeight="1">
      <c r="A857" s="19" t="inlineStr">
        <is>
          <t>08.055.0110</t>
        </is>
      </c>
      <c r="B857" s="15" t="inlineStr">
        <is>
          <t>מהדקי אוויר לתילים נושאים</t>
        </is>
      </c>
      <c r="C857" s="14" t="inlineStr">
        <is>
          <t>יח'</t>
        </is>
      </c>
      <c r="D857" s="193" t="n">
        <v>70</v>
      </c>
      <c r="E857" s="180">
        <f>D857*(1-$E$2)</f>
        <v>59.5</v>
      </c>
      <c r="F857" s="194">
        <f>E857*(1+$F$2)</f>
        <v>62.475</v>
      </c>
      <c r="H857" s="46">
        <f>K857+O857+W857+AA857+AE857+AI857+AQ857+AU857+AY857+BC857</f>
        <v>0</v>
      </c>
      <c r="I857" s="59">
        <f>M857+Q857+U857+Y857+AC857+AG857+AK857+AO857+AS857+AW857+BA857+BE857</f>
        <v>0</v>
      </c>
      <c r="K857" s="108" t="n"/>
      <c r="L857" s="190">
        <f>K857*E857</f>
        <v>0</v>
      </c>
      <c r="M857" s="110" t="n"/>
      <c r="N857" s="183">
        <f>M857*F857</f>
        <v>0</v>
      </c>
      <c r="O857" s="108" t="n"/>
      <c r="P857" s="191">
        <f>O857*E857</f>
        <v>0</v>
      </c>
      <c r="Q857" s="112" t="n"/>
      <c r="R857" s="183">
        <f>Q857*F857</f>
        <v>0</v>
      </c>
      <c r="S857" s="108" t="n"/>
      <c r="T857" s="191">
        <f>S857*E857</f>
        <v>0</v>
      </c>
      <c r="U857" s="112" t="n"/>
      <c r="V857" s="183">
        <f>U857*F857</f>
        <v>0</v>
      </c>
      <c r="W857" s="108" t="n"/>
      <c r="X857" s="191">
        <f>W857*E857</f>
        <v>0</v>
      </c>
      <c r="Y857" s="112" t="n"/>
      <c r="Z857" s="183">
        <f>Y857*F857</f>
        <v>0</v>
      </c>
      <c r="AA857" s="108" t="n"/>
      <c r="AB857" s="191">
        <f>AA857*E857</f>
        <v>0</v>
      </c>
      <c r="AC857" s="112" t="n"/>
      <c r="AD857" s="183">
        <f>AC857*F857</f>
        <v>0</v>
      </c>
      <c r="AE857" s="108" t="n"/>
      <c r="AF857" s="191">
        <f>AE857*E857</f>
        <v>0</v>
      </c>
      <c r="AG857" s="112" t="n"/>
      <c r="AH857" s="183">
        <f>AG857*F857</f>
        <v>0</v>
      </c>
      <c r="AI857" s="108" t="n"/>
      <c r="AJ857" s="191">
        <f>AI857*E857</f>
        <v>0</v>
      </c>
      <c r="AK857" s="112" t="n"/>
      <c r="AL857" s="183">
        <f>AK857*F857</f>
        <v>0</v>
      </c>
      <c r="AM857" s="113" t="n"/>
      <c r="AN857" s="192">
        <f>AM857*E857</f>
        <v>0</v>
      </c>
      <c r="AO857" s="115" t="n"/>
      <c r="AP857" s="183">
        <f>AO857*F857</f>
        <v>0</v>
      </c>
      <c r="AQ857" s="113" t="n"/>
      <c r="AR857" s="192">
        <f>AQ857*E857</f>
        <v>0</v>
      </c>
      <c r="AS857" s="115" t="n"/>
      <c r="AT857" s="183">
        <f>AS857*F857</f>
        <v>0</v>
      </c>
      <c r="AU857" s="113" t="n"/>
      <c r="AV857" s="192">
        <f>AU857*E857</f>
        <v>0</v>
      </c>
      <c r="AW857" s="115" t="n"/>
      <c r="AX857" s="183">
        <f>AW857*F857</f>
        <v>0</v>
      </c>
      <c r="AY857" s="113" t="n"/>
      <c r="AZ857" s="192">
        <f>AY857*E857</f>
        <v>0</v>
      </c>
      <c r="BA857" s="115" t="n"/>
      <c r="BB857" s="183">
        <f>BA857*F857</f>
        <v>0</v>
      </c>
      <c r="BC857" s="113" t="n"/>
      <c r="BD857" s="192">
        <f>BC857*E857</f>
        <v>0</v>
      </c>
      <c r="BE857" s="115" t="n"/>
      <c r="BF857" s="183">
        <f>BE857*F857</f>
        <v>0</v>
      </c>
    </row>
    <row r="858" ht="28.8" customHeight="1">
      <c r="A858" s="19" t="inlineStr">
        <is>
          <t>08.055.0200</t>
        </is>
      </c>
      <c r="B858" s="15" t="inlineStr">
        <is>
          <t>כבל פלדה בקוטר 2 מ"מ דגם 1144982 תוצרת ROHER או ש"ע</t>
        </is>
      </c>
      <c r="C858" s="14" t="inlineStr">
        <is>
          <t>מ'</t>
        </is>
      </c>
      <c r="D858" s="193" t="n">
        <v>2.3</v>
      </c>
      <c r="E858" s="180">
        <f>D858*(1-$E$2)</f>
        <v>1.9549999999999998</v>
      </c>
      <c r="F858" s="194">
        <f>E858*(1+$F$2)</f>
        <v>2.05275</v>
      </c>
      <c r="H858" s="46">
        <f>K858+O858+W858+AA858+AE858+AI858+AQ858+AU858+AY858+BC858</f>
        <v>0</v>
      </c>
      <c r="I858" s="59">
        <f>M858+Q858+U858+Y858+AC858+AG858+AK858+AO858+AS858+AW858+BA858+BE858</f>
        <v>0</v>
      </c>
      <c r="K858" s="108" t="n"/>
      <c r="L858" s="190">
        <f>K858*E858</f>
        <v>0</v>
      </c>
      <c r="M858" s="110" t="n"/>
      <c r="N858" s="183">
        <f>M858*F858</f>
        <v>0</v>
      </c>
      <c r="O858" s="108" t="n"/>
      <c r="P858" s="191">
        <f>O858*E858</f>
        <v>0</v>
      </c>
      <c r="Q858" s="112" t="n"/>
      <c r="R858" s="183">
        <f>Q858*F858</f>
        <v>0</v>
      </c>
      <c r="S858" s="108" t="n"/>
      <c r="T858" s="191">
        <f>S858*E858</f>
        <v>0</v>
      </c>
      <c r="U858" s="112" t="n"/>
      <c r="V858" s="183">
        <f>U858*F858</f>
        <v>0</v>
      </c>
      <c r="W858" s="108" t="n"/>
      <c r="X858" s="191">
        <f>W858*E858</f>
        <v>0</v>
      </c>
      <c r="Y858" s="112" t="n"/>
      <c r="Z858" s="183">
        <f>Y858*F858</f>
        <v>0</v>
      </c>
      <c r="AA858" s="108" t="n"/>
      <c r="AB858" s="191">
        <f>AA858*E858</f>
        <v>0</v>
      </c>
      <c r="AC858" s="112" t="n"/>
      <c r="AD858" s="183">
        <f>AC858*F858</f>
        <v>0</v>
      </c>
      <c r="AE858" s="108" t="n"/>
      <c r="AF858" s="191">
        <f>AE858*E858</f>
        <v>0</v>
      </c>
      <c r="AG858" s="112" t="n"/>
      <c r="AH858" s="183">
        <f>AG858*F858</f>
        <v>0</v>
      </c>
      <c r="AI858" s="108" t="n"/>
      <c r="AJ858" s="191">
        <f>AI858*E858</f>
        <v>0</v>
      </c>
      <c r="AK858" s="112" t="n"/>
      <c r="AL858" s="183">
        <f>AK858*F858</f>
        <v>0</v>
      </c>
      <c r="AM858" s="113" t="n"/>
      <c r="AN858" s="192">
        <f>AM858*E858</f>
        <v>0</v>
      </c>
      <c r="AO858" s="115" t="n"/>
      <c r="AP858" s="183">
        <f>AO858*F858</f>
        <v>0</v>
      </c>
      <c r="AQ858" s="113" t="n"/>
      <c r="AR858" s="192">
        <f>AQ858*E858</f>
        <v>0</v>
      </c>
      <c r="AS858" s="115" t="n"/>
      <c r="AT858" s="183">
        <f>AS858*F858</f>
        <v>0</v>
      </c>
      <c r="AU858" s="113" t="n"/>
      <c r="AV858" s="192">
        <f>AU858*E858</f>
        <v>0</v>
      </c>
      <c r="AW858" s="115" t="n"/>
      <c r="AX858" s="183">
        <f>AW858*F858</f>
        <v>0</v>
      </c>
      <c r="AY858" s="113" t="n"/>
      <c r="AZ858" s="192">
        <f>AY858*E858</f>
        <v>0</v>
      </c>
      <c r="BA858" s="115" t="n"/>
      <c r="BB858" s="183">
        <f>BA858*F858</f>
        <v>0</v>
      </c>
      <c r="BC858" s="113" t="n"/>
      <c r="BD858" s="192">
        <f>BC858*E858</f>
        <v>0</v>
      </c>
      <c r="BE858" s="115" t="n"/>
      <c r="BF858" s="183">
        <f>BE858*F858</f>
        <v>0</v>
      </c>
    </row>
    <row r="859" ht="28.8" customHeight="1">
      <c r="A859" s="19" t="inlineStr">
        <is>
          <t>08.055.0210</t>
        </is>
      </c>
      <c r="B859" s="15" t="inlineStr">
        <is>
          <t>כבל פלדה בקוטר 3 מ"מ דגם 1144983 תוצרת ROHER או ש"ע</t>
        </is>
      </c>
      <c r="C859" s="14" t="inlineStr">
        <is>
          <t>מ'</t>
        </is>
      </c>
      <c r="D859" s="193" t="n">
        <v>3.4</v>
      </c>
      <c r="E859" s="180">
        <f>D859*(1-$E$2)</f>
        <v>2.8899999999999997</v>
      </c>
      <c r="F859" s="194">
        <f>E859*(1+$F$2)</f>
        <v>3.0345</v>
      </c>
      <c r="H859" s="46">
        <f>K859+O859+W859+AA859+AE859+AI859+AQ859+AU859+AY859+BC859</f>
        <v>0</v>
      </c>
      <c r="I859" s="59">
        <f>M859+Q859+U859+Y859+AC859+AG859+AK859+AO859+AS859+AW859+BA859+BE859</f>
        <v>0</v>
      </c>
      <c r="K859" s="108" t="n"/>
      <c r="L859" s="190">
        <f>K859*E859</f>
        <v>0</v>
      </c>
      <c r="M859" s="110" t="n"/>
      <c r="N859" s="183">
        <f>M859*F859</f>
        <v>0</v>
      </c>
      <c r="O859" s="108" t="n"/>
      <c r="P859" s="191">
        <f>O859*E859</f>
        <v>0</v>
      </c>
      <c r="Q859" s="112" t="n"/>
      <c r="R859" s="183">
        <f>Q859*F859</f>
        <v>0</v>
      </c>
      <c r="S859" s="108" t="n"/>
      <c r="T859" s="191">
        <f>S859*E859</f>
        <v>0</v>
      </c>
      <c r="U859" s="112" t="n"/>
      <c r="V859" s="183">
        <f>U859*F859</f>
        <v>0</v>
      </c>
      <c r="W859" s="108" t="n"/>
      <c r="X859" s="191">
        <f>W859*E859</f>
        <v>0</v>
      </c>
      <c r="Y859" s="112" t="n"/>
      <c r="Z859" s="183">
        <f>Y859*F859</f>
        <v>0</v>
      </c>
      <c r="AA859" s="108" t="n"/>
      <c r="AB859" s="191">
        <f>AA859*E859</f>
        <v>0</v>
      </c>
      <c r="AC859" s="112" t="n"/>
      <c r="AD859" s="183">
        <f>AC859*F859</f>
        <v>0</v>
      </c>
      <c r="AE859" s="108" t="n"/>
      <c r="AF859" s="191">
        <f>AE859*E859</f>
        <v>0</v>
      </c>
      <c r="AG859" s="112" t="n"/>
      <c r="AH859" s="183">
        <f>AG859*F859</f>
        <v>0</v>
      </c>
      <c r="AI859" s="108" t="n"/>
      <c r="AJ859" s="191">
        <f>AI859*E859</f>
        <v>0</v>
      </c>
      <c r="AK859" s="112" t="n"/>
      <c r="AL859" s="183">
        <f>AK859*F859</f>
        <v>0</v>
      </c>
      <c r="AM859" s="113" t="n"/>
      <c r="AN859" s="192">
        <f>AM859*E859</f>
        <v>0</v>
      </c>
      <c r="AO859" s="115" t="n"/>
      <c r="AP859" s="183">
        <f>AO859*F859</f>
        <v>0</v>
      </c>
      <c r="AQ859" s="113" t="n"/>
      <c r="AR859" s="192">
        <f>AQ859*E859</f>
        <v>0</v>
      </c>
      <c r="AS859" s="115" t="n"/>
      <c r="AT859" s="183">
        <f>AS859*F859</f>
        <v>0</v>
      </c>
      <c r="AU859" s="113" t="n"/>
      <c r="AV859" s="192">
        <f>AU859*E859</f>
        <v>0</v>
      </c>
      <c r="AW859" s="115" t="n"/>
      <c r="AX859" s="183">
        <f>AW859*F859</f>
        <v>0</v>
      </c>
      <c r="AY859" s="113" t="n"/>
      <c r="AZ859" s="192">
        <f>AY859*E859</f>
        <v>0</v>
      </c>
      <c r="BA859" s="115" t="n"/>
      <c r="BB859" s="183">
        <f>BA859*F859</f>
        <v>0</v>
      </c>
      <c r="BC859" s="113" t="n"/>
      <c r="BD859" s="192">
        <f>BC859*E859</f>
        <v>0</v>
      </c>
      <c r="BE859" s="115" t="n"/>
      <c r="BF859" s="183">
        <f>BE859*F859</f>
        <v>0</v>
      </c>
    </row>
    <row r="860" ht="28.8" customHeight="1">
      <c r="A860" s="19" t="inlineStr">
        <is>
          <t>08.055.0220</t>
        </is>
      </c>
      <c r="B860" s="15" t="inlineStr">
        <is>
          <t>כבל פלדה בקוטר 5 מ"מ דגם 1144985 תוצרת ROHER או ש"ע</t>
        </is>
      </c>
      <c r="C860" s="14" t="inlineStr">
        <is>
          <t>מ'</t>
        </is>
      </c>
      <c r="D860" s="193" t="n">
        <v>6.9</v>
      </c>
      <c r="E860" s="180">
        <f>D860*(1-$E$2)</f>
        <v>5.865</v>
      </c>
      <c r="F860" s="194">
        <f>E860*(1+$F$2)</f>
        <v>6.158250000000001</v>
      </c>
      <c r="H860" s="46">
        <f>K860+O860+W860+AA860+AE860+AI860+AQ860+AU860+AY860+BC860</f>
        <v>0</v>
      </c>
      <c r="I860" s="59">
        <f>M860+Q860+U860+Y860+AC860+AG860+AK860+AO860+AS860+AW860+BA860+BE860</f>
        <v>0</v>
      </c>
      <c r="K860" s="108" t="n"/>
      <c r="L860" s="190">
        <f>K860*E860</f>
        <v>0</v>
      </c>
      <c r="M860" s="110" t="n"/>
      <c r="N860" s="183">
        <f>M860*F860</f>
        <v>0</v>
      </c>
      <c r="O860" s="108" t="n"/>
      <c r="P860" s="191">
        <f>O860*E860</f>
        <v>0</v>
      </c>
      <c r="Q860" s="112" t="n"/>
      <c r="R860" s="183">
        <f>Q860*F860</f>
        <v>0</v>
      </c>
      <c r="S860" s="108" t="n"/>
      <c r="T860" s="191">
        <f>S860*E860</f>
        <v>0</v>
      </c>
      <c r="U860" s="112" t="n"/>
      <c r="V860" s="183">
        <f>U860*F860</f>
        <v>0</v>
      </c>
      <c r="W860" s="108" t="n"/>
      <c r="X860" s="191">
        <f>W860*E860</f>
        <v>0</v>
      </c>
      <c r="Y860" s="112" t="n"/>
      <c r="Z860" s="183">
        <f>Y860*F860</f>
        <v>0</v>
      </c>
      <c r="AA860" s="108" t="n"/>
      <c r="AB860" s="191">
        <f>AA860*E860</f>
        <v>0</v>
      </c>
      <c r="AC860" s="112" t="n"/>
      <c r="AD860" s="183">
        <f>AC860*F860</f>
        <v>0</v>
      </c>
      <c r="AE860" s="108" t="n"/>
      <c r="AF860" s="191">
        <f>AE860*E860</f>
        <v>0</v>
      </c>
      <c r="AG860" s="112" t="n"/>
      <c r="AH860" s="183">
        <f>AG860*F860</f>
        <v>0</v>
      </c>
      <c r="AI860" s="108" t="n"/>
      <c r="AJ860" s="191">
        <f>AI860*E860</f>
        <v>0</v>
      </c>
      <c r="AK860" s="112" t="n"/>
      <c r="AL860" s="183">
        <f>AK860*F860</f>
        <v>0</v>
      </c>
      <c r="AM860" s="113" t="n"/>
      <c r="AN860" s="192">
        <f>AM860*E860</f>
        <v>0</v>
      </c>
      <c r="AO860" s="115" t="n"/>
      <c r="AP860" s="183">
        <f>AO860*F860</f>
        <v>0</v>
      </c>
      <c r="AQ860" s="113" t="n"/>
      <c r="AR860" s="192">
        <f>AQ860*E860</f>
        <v>0</v>
      </c>
      <c r="AS860" s="115" t="n"/>
      <c r="AT860" s="183">
        <f>AS860*F860</f>
        <v>0</v>
      </c>
      <c r="AU860" s="113" t="n"/>
      <c r="AV860" s="192">
        <f>AU860*E860</f>
        <v>0</v>
      </c>
      <c r="AW860" s="115" t="n"/>
      <c r="AX860" s="183">
        <f>AW860*F860</f>
        <v>0</v>
      </c>
      <c r="AY860" s="113" t="n"/>
      <c r="AZ860" s="192">
        <f>AY860*E860</f>
        <v>0</v>
      </c>
      <c r="BA860" s="115" t="n"/>
      <c r="BB860" s="183">
        <f>BA860*F860</f>
        <v>0</v>
      </c>
      <c r="BC860" s="113" t="n"/>
      <c r="BD860" s="192">
        <f>BC860*E860</f>
        <v>0</v>
      </c>
      <c r="BE860" s="115" t="n"/>
      <c r="BF860" s="183">
        <f>BE860*F860</f>
        <v>0</v>
      </c>
    </row>
    <row r="861" ht="70.2" customHeight="1">
      <c r="A861" s="19" t="inlineStr">
        <is>
          <t>08.056.0010</t>
        </is>
      </c>
      <c r="B861" s="15" t="inlineStr">
        <is>
          <t>עמוד תאורה מפלדה קוני מתומן, מגולוון באבץ חם בגובה 2 מ' לרבות פלטת יסוד ושילוט, מילוי המרווח בין לוח הבסיס לפני היסוד, הכנה לתא אביזרים עם דלת וכל האביזרים הדרושים להצבת העמוד ולחיבור הזרוע בראשו</t>
        </is>
      </c>
      <c r="C861" s="14" t="inlineStr">
        <is>
          <t>יח'</t>
        </is>
      </c>
      <c r="D861" s="193" t="n">
        <v>1890</v>
      </c>
      <c r="E861" s="180">
        <f>D861*(1-$E$2)</f>
        <v>1606.5</v>
      </c>
      <c r="F861" s="194">
        <f>E861*(1+$F$2)</f>
        <v>1686.825</v>
      </c>
      <c r="H861" s="46">
        <f>K861+O861+W861+AA861+AE861+AI861+AQ861+AU861+AY861+BC861</f>
        <v>0</v>
      </c>
      <c r="I861" s="59">
        <f>M861+Q861+U861+Y861+AC861+AG861+AK861+AO861+AS861+AW861+BA861+BE861</f>
        <v>0</v>
      </c>
      <c r="K861" s="108" t="n"/>
      <c r="L861" s="190">
        <f>K861*E861</f>
        <v>0</v>
      </c>
      <c r="M861" s="110" t="n"/>
      <c r="N861" s="183">
        <f>M861*F861</f>
        <v>0</v>
      </c>
      <c r="O861" s="108" t="n"/>
      <c r="P861" s="191">
        <f>O861*E861</f>
        <v>0</v>
      </c>
      <c r="Q861" s="112" t="n"/>
      <c r="R861" s="183">
        <f>Q861*F861</f>
        <v>0</v>
      </c>
      <c r="S861" s="108" t="n"/>
      <c r="T861" s="191">
        <f>S861*E861</f>
        <v>0</v>
      </c>
      <c r="U861" s="112" t="n"/>
      <c r="V861" s="183">
        <f>U861*F861</f>
        <v>0</v>
      </c>
      <c r="W861" s="108" t="n"/>
      <c r="X861" s="191">
        <f>W861*E861</f>
        <v>0</v>
      </c>
      <c r="Y861" s="112" t="n"/>
      <c r="Z861" s="183">
        <f>Y861*F861</f>
        <v>0</v>
      </c>
      <c r="AA861" s="108" t="n"/>
      <c r="AB861" s="191">
        <f>AA861*E861</f>
        <v>0</v>
      </c>
      <c r="AC861" s="112" t="n"/>
      <c r="AD861" s="183">
        <f>AC861*F861</f>
        <v>0</v>
      </c>
      <c r="AE861" s="108" t="n"/>
      <c r="AF861" s="191">
        <f>AE861*E861</f>
        <v>0</v>
      </c>
      <c r="AG861" s="112" t="n"/>
      <c r="AH861" s="183">
        <f>AG861*F861</f>
        <v>0</v>
      </c>
      <c r="AI861" s="108" t="n"/>
      <c r="AJ861" s="191">
        <f>AI861*E861</f>
        <v>0</v>
      </c>
      <c r="AK861" s="112" t="n"/>
      <c r="AL861" s="183">
        <f>AK861*F861</f>
        <v>0</v>
      </c>
      <c r="AM861" s="113" t="n"/>
      <c r="AN861" s="192">
        <f>AM861*E861</f>
        <v>0</v>
      </c>
      <c r="AO861" s="115" t="n"/>
      <c r="AP861" s="183">
        <f>AO861*F861</f>
        <v>0</v>
      </c>
      <c r="AQ861" s="113" t="n"/>
      <c r="AR861" s="192">
        <f>AQ861*E861</f>
        <v>0</v>
      </c>
      <c r="AS861" s="115" t="n"/>
      <c r="AT861" s="183">
        <f>AS861*F861</f>
        <v>0</v>
      </c>
      <c r="AU861" s="113" t="n"/>
      <c r="AV861" s="192">
        <f>AU861*E861</f>
        <v>0</v>
      </c>
      <c r="AW861" s="115" t="n"/>
      <c r="AX861" s="183">
        <f>AW861*F861</f>
        <v>0</v>
      </c>
      <c r="AY861" s="113" t="n"/>
      <c r="AZ861" s="192">
        <f>AY861*E861</f>
        <v>0</v>
      </c>
      <c r="BA861" s="115" t="n"/>
      <c r="BB861" s="183">
        <f>BA861*F861</f>
        <v>0</v>
      </c>
      <c r="BC861" s="113" t="n"/>
      <c r="BD861" s="192">
        <f>BC861*E861</f>
        <v>0</v>
      </c>
      <c r="BE861" s="115" t="n"/>
      <c r="BF861" s="183">
        <f>BE861*F861</f>
        <v>0</v>
      </c>
    </row>
    <row r="862" ht="70.2" customHeight="1">
      <c r="A862" s="19" t="inlineStr">
        <is>
          <t>08.056.0020</t>
        </is>
      </c>
      <c r="B862" s="15" t="inlineStr">
        <is>
          <t>עמוד תאורה מפלדה קוני מתומן, מגולוון באבץ חם בגובה 3 מ' לרבות פלטת יסוד ושילוט, מילוי המרווח בין לוח הבסיס לפני היסוד, הכנה לתא אביזרים עם דלת וכל האביזרים הדרושים להצבת העמוד ולחיבור הזרוע בראשו</t>
        </is>
      </c>
      <c r="C862" s="14" t="inlineStr">
        <is>
          <t>יח'</t>
        </is>
      </c>
      <c r="D862" s="193" t="n">
        <v>2290</v>
      </c>
      <c r="E862" s="180">
        <f>D862*(1-$E$2)</f>
        <v>1946.5</v>
      </c>
      <c r="F862" s="194">
        <f>E862*(1+$F$2)</f>
        <v>2043.825</v>
      </c>
      <c r="H862" s="46">
        <f>K862+O862+W862+AA862+AE862+AI862+AQ862+AU862+AY862+BC862</f>
        <v>0</v>
      </c>
      <c r="I862" s="59">
        <f>M862+Q862+U862+Y862+AC862+AG862+AK862+AO862+AS862+AW862+BA862+BE862</f>
        <v>0</v>
      </c>
      <c r="K862" s="108" t="n"/>
      <c r="L862" s="190">
        <f>K862*E862</f>
        <v>0</v>
      </c>
      <c r="M862" s="110" t="n"/>
      <c r="N862" s="183">
        <f>M862*F862</f>
        <v>0</v>
      </c>
      <c r="O862" s="108" t="n"/>
      <c r="P862" s="191">
        <f>O862*E862</f>
        <v>0</v>
      </c>
      <c r="Q862" s="112" t="n"/>
      <c r="R862" s="183">
        <f>Q862*F862</f>
        <v>0</v>
      </c>
      <c r="S862" s="108" t="n"/>
      <c r="T862" s="191">
        <f>S862*E862</f>
        <v>0</v>
      </c>
      <c r="U862" s="112" t="n"/>
      <c r="V862" s="183">
        <f>U862*F862</f>
        <v>0</v>
      </c>
      <c r="W862" s="108" t="n"/>
      <c r="X862" s="191">
        <f>W862*E862</f>
        <v>0</v>
      </c>
      <c r="Y862" s="112" t="n"/>
      <c r="Z862" s="183">
        <f>Y862*F862</f>
        <v>0</v>
      </c>
      <c r="AA862" s="108" t="n"/>
      <c r="AB862" s="191">
        <f>AA862*E862</f>
        <v>0</v>
      </c>
      <c r="AC862" s="112" t="n"/>
      <c r="AD862" s="183">
        <f>AC862*F862</f>
        <v>0</v>
      </c>
      <c r="AE862" s="108" t="n"/>
      <c r="AF862" s="191">
        <f>AE862*E862</f>
        <v>0</v>
      </c>
      <c r="AG862" s="112" t="n"/>
      <c r="AH862" s="183">
        <f>AG862*F862</f>
        <v>0</v>
      </c>
      <c r="AI862" s="108" t="n"/>
      <c r="AJ862" s="191">
        <f>AI862*E862</f>
        <v>0</v>
      </c>
      <c r="AK862" s="112" t="n"/>
      <c r="AL862" s="183">
        <f>AK862*F862</f>
        <v>0</v>
      </c>
      <c r="AM862" s="113" t="n"/>
      <c r="AN862" s="192">
        <f>AM862*E862</f>
        <v>0</v>
      </c>
      <c r="AO862" s="115" t="n"/>
      <c r="AP862" s="183">
        <f>AO862*F862</f>
        <v>0</v>
      </c>
      <c r="AQ862" s="113" t="n"/>
      <c r="AR862" s="192">
        <f>AQ862*E862</f>
        <v>0</v>
      </c>
      <c r="AS862" s="115" t="n"/>
      <c r="AT862" s="183">
        <f>AS862*F862</f>
        <v>0</v>
      </c>
      <c r="AU862" s="113" t="n"/>
      <c r="AV862" s="192">
        <f>AU862*E862</f>
        <v>0</v>
      </c>
      <c r="AW862" s="115" t="n"/>
      <c r="AX862" s="183">
        <f>AW862*F862</f>
        <v>0</v>
      </c>
      <c r="AY862" s="113" t="n"/>
      <c r="AZ862" s="192">
        <f>AY862*E862</f>
        <v>0</v>
      </c>
      <c r="BA862" s="115" t="n"/>
      <c r="BB862" s="183">
        <f>BA862*F862</f>
        <v>0</v>
      </c>
      <c r="BC862" s="113" t="n"/>
      <c r="BD862" s="192">
        <f>BC862*E862</f>
        <v>0</v>
      </c>
      <c r="BE862" s="115" t="n"/>
      <c r="BF862" s="183">
        <f>BE862*F862</f>
        <v>0</v>
      </c>
    </row>
    <row r="863" ht="70.2" customHeight="1">
      <c r="A863" s="19" t="inlineStr">
        <is>
          <t>08.056.0030</t>
        </is>
      </c>
      <c r="B863" s="15" t="inlineStr">
        <is>
          <t>עמוד תאורה מפלדה קוני מתומן, מגולוון באבץ חם בגובה 4 מ' לרבות פלטת יסוד ושילוט, מילוי המרווח בין לוח הבסיס לפני היסוד, הכנה לתא אביזרים עם דלת וכל האביזרים הדרושים להצבת העמוד ולחיבור הזרוע בראשו</t>
        </is>
      </c>
      <c r="C863" s="14" t="inlineStr">
        <is>
          <t>יח'</t>
        </is>
      </c>
      <c r="D863" s="193" t="n">
        <v>2780</v>
      </c>
      <c r="E863" s="180">
        <f>D863*(1-$E$2)</f>
        <v>2363</v>
      </c>
      <c r="F863" s="194">
        <f>E863*(1+$F$2)</f>
        <v>2481.15</v>
      </c>
      <c r="H863" s="46">
        <f>K863+O863+W863+AA863+AE863+AI863+AQ863+AU863+AY863+BC863</f>
        <v>0</v>
      </c>
      <c r="I863" s="59">
        <f>M863+Q863+U863+Y863+AC863+AG863+AK863+AO863+AS863+AW863+BA863+BE863</f>
        <v>0</v>
      </c>
      <c r="K863" s="108" t="n"/>
      <c r="L863" s="190">
        <f>K863*E863</f>
        <v>0</v>
      </c>
      <c r="M863" s="110" t="n"/>
      <c r="N863" s="183">
        <f>M863*F863</f>
        <v>0</v>
      </c>
      <c r="O863" s="108" t="n"/>
      <c r="P863" s="191">
        <f>O863*E863</f>
        <v>0</v>
      </c>
      <c r="Q863" s="112" t="n"/>
      <c r="R863" s="183">
        <f>Q863*F863</f>
        <v>0</v>
      </c>
      <c r="S863" s="108" t="n"/>
      <c r="T863" s="191">
        <f>S863*E863</f>
        <v>0</v>
      </c>
      <c r="U863" s="112" t="n"/>
      <c r="V863" s="183">
        <f>U863*F863</f>
        <v>0</v>
      </c>
      <c r="W863" s="108" t="n"/>
      <c r="X863" s="191">
        <f>W863*E863</f>
        <v>0</v>
      </c>
      <c r="Y863" s="112" t="n"/>
      <c r="Z863" s="183">
        <f>Y863*F863</f>
        <v>0</v>
      </c>
      <c r="AA863" s="108" t="n"/>
      <c r="AB863" s="191">
        <f>AA863*E863</f>
        <v>0</v>
      </c>
      <c r="AC863" s="112" t="n"/>
      <c r="AD863" s="183">
        <f>AC863*F863</f>
        <v>0</v>
      </c>
      <c r="AE863" s="108" t="n"/>
      <c r="AF863" s="191">
        <f>AE863*E863</f>
        <v>0</v>
      </c>
      <c r="AG863" s="112" t="n"/>
      <c r="AH863" s="183">
        <f>AG863*F863</f>
        <v>0</v>
      </c>
      <c r="AI863" s="108" t="n"/>
      <c r="AJ863" s="191">
        <f>AI863*E863</f>
        <v>0</v>
      </c>
      <c r="AK863" s="112" t="n"/>
      <c r="AL863" s="183">
        <f>AK863*F863</f>
        <v>0</v>
      </c>
      <c r="AM863" s="113" t="n"/>
      <c r="AN863" s="192">
        <f>AM863*E863</f>
        <v>0</v>
      </c>
      <c r="AO863" s="115" t="n"/>
      <c r="AP863" s="183">
        <f>AO863*F863</f>
        <v>0</v>
      </c>
      <c r="AQ863" s="113" t="n"/>
      <c r="AR863" s="192">
        <f>AQ863*E863</f>
        <v>0</v>
      </c>
      <c r="AS863" s="115" t="n"/>
      <c r="AT863" s="183">
        <f>AS863*F863</f>
        <v>0</v>
      </c>
      <c r="AU863" s="113" t="n"/>
      <c r="AV863" s="192">
        <f>AU863*E863</f>
        <v>0</v>
      </c>
      <c r="AW863" s="115" t="n"/>
      <c r="AX863" s="183">
        <f>AW863*F863</f>
        <v>0</v>
      </c>
      <c r="AY863" s="113" t="n"/>
      <c r="AZ863" s="192">
        <f>AY863*E863</f>
        <v>0</v>
      </c>
      <c r="BA863" s="115" t="n"/>
      <c r="BB863" s="183">
        <f>BA863*F863</f>
        <v>0</v>
      </c>
      <c r="BC863" s="113" t="n"/>
      <c r="BD863" s="192">
        <f>BC863*E863</f>
        <v>0</v>
      </c>
      <c r="BE863" s="115" t="n"/>
      <c r="BF863" s="183">
        <f>BE863*F863</f>
        <v>0</v>
      </c>
    </row>
    <row r="864" ht="70.2" customHeight="1">
      <c r="A864" s="19" t="inlineStr">
        <is>
          <t>08.056.0100</t>
        </is>
      </c>
      <c r="B864" s="15" t="inlineStr">
        <is>
          <t>עמוד תאורה מפלדה עגול קוני בקוטר 60 מ"מ, מגולוון באבץ חם בגובה 2 מ' לרבות פלטת יסוד ושילוט,מילוי המרווח בין לוח הבסיס לפני היסוד, הכנה לתא אביזרים עם דלת וכל האביזרים הדרושים להצבת העמוד ולחיבור הזרוע בראשו</t>
        </is>
      </c>
      <c r="C864" s="14" t="inlineStr">
        <is>
          <t>יח'</t>
        </is>
      </c>
      <c r="D864" s="193" t="n">
        <v>1770</v>
      </c>
      <c r="E864" s="180">
        <f>D864*(1-$E$2)</f>
        <v>1504.5</v>
      </c>
      <c r="F864" s="194">
        <f>E864*(1+$F$2)</f>
        <v>1579.7250000000001</v>
      </c>
      <c r="H864" s="46">
        <f>K864+O864+W864+AA864+AE864+AI864+AQ864+AU864+AY864+BC864</f>
        <v>0</v>
      </c>
      <c r="I864" s="59">
        <f>M864+Q864+U864+Y864+AC864+AG864+AK864+AO864+AS864+AW864+BA864+BE864</f>
        <v>0</v>
      </c>
      <c r="K864" s="108" t="n"/>
      <c r="L864" s="190">
        <f>K864*E864</f>
        <v>0</v>
      </c>
      <c r="M864" s="110" t="n"/>
      <c r="N864" s="183">
        <f>M864*F864</f>
        <v>0</v>
      </c>
      <c r="O864" s="108" t="n"/>
      <c r="P864" s="191">
        <f>O864*E864</f>
        <v>0</v>
      </c>
      <c r="Q864" s="112" t="n"/>
      <c r="R864" s="183">
        <f>Q864*F864</f>
        <v>0</v>
      </c>
      <c r="S864" s="108" t="n"/>
      <c r="T864" s="191">
        <f>S864*E864</f>
        <v>0</v>
      </c>
      <c r="U864" s="112" t="n"/>
      <c r="V864" s="183">
        <f>U864*F864</f>
        <v>0</v>
      </c>
      <c r="W864" s="108" t="n"/>
      <c r="X864" s="191">
        <f>W864*E864</f>
        <v>0</v>
      </c>
      <c r="Y864" s="112" t="n"/>
      <c r="Z864" s="183">
        <f>Y864*F864</f>
        <v>0</v>
      </c>
      <c r="AA864" s="108" t="n"/>
      <c r="AB864" s="191">
        <f>AA864*E864</f>
        <v>0</v>
      </c>
      <c r="AC864" s="112" t="n"/>
      <c r="AD864" s="183">
        <f>AC864*F864</f>
        <v>0</v>
      </c>
      <c r="AE864" s="108" t="n"/>
      <c r="AF864" s="191">
        <f>AE864*E864</f>
        <v>0</v>
      </c>
      <c r="AG864" s="112" t="n"/>
      <c r="AH864" s="183">
        <f>AG864*F864</f>
        <v>0</v>
      </c>
      <c r="AI864" s="108" t="n"/>
      <c r="AJ864" s="191">
        <f>AI864*E864</f>
        <v>0</v>
      </c>
      <c r="AK864" s="112" t="n"/>
      <c r="AL864" s="183">
        <f>AK864*F864</f>
        <v>0</v>
      </c>
      <c r="AM864" s="113" t="n"/>
      <c r="AN864" s="192">
        <f>AM864*E864</f>
        <v>0</v>
      </c>
      <c r="AO864" s="115" t="n"/>
      <c r="AP864" s="183">
        <f>AO864*F864</f>
        <v>0</v>
      </c>
      <c r="AQ864" s="113" t="n"/>
      <c r="AR864" s="192">
        <f>AQ864*E864</f>
        <v>0</v>
      </c>
      <c r="AS864" s="115" t="n"/>
      <c r="AT864" s="183">
        <f>AS864*F864</f>
        <v>0</v>
      </c>
      <c r="AU864" s="113" t="n"/>
      <c r="AV864" s="192">
        <f>AU864*E864</f>
        <v>0</v>
      </c>
      <c r="AW864" s="115" t="n"/>
      <c r="AX864" s="183">
        <f>AW864*F864</f>
        <v>0</v>
      </c>
      <c r="AY864" s="113" t="n"/>
      <c r="AZ864" s="192">
        <f>AY864*E864</f>
        <v>0</v>
      </c>
      <c r="BA864" s="115" t="n"/>
      <c r="BB864" s="183">
        <f>BA864*F864</f>
        <v>0</v>
      </c>
      <c r="BC864" s="113" t="n"/>
      <c r="BD864" s="192">
        <f>BC864*E864</f>
        <v>0</v>
      </c>
      <c r="BE864" s="115" t="n"/>
      <c r="BF864" s="183">
        <f>BE864*F864</f>
        <v>0</v>
      </c>
    </row>
    <row r="865" ht="70.2" customHeight="1">
      <c r="A865" s="19" t="inlineStr">
        <is>
          <t>08.056.0150</t>
        </is>
      </c>
      <c r="B865" s="15" t="inlineStr">
        <is>
          <t>עמוד תאורה מפלדה עגול קוני בקוטר 76 מ"מ מגולוון באבץ חם בגובה 4 מ' לרבות פלטת יסוד ושילוט, מילוי המרווח בין לוח הבסיס לפני היסוד, דגם מע'צ, הכנה לתא אביזרים עם דלת וכל האביזרים הדרושים להצבת העמוד ולחיבור הזרוע בראשו</t>
        </is>
      </c>
      <c r="C865" s="14" t="inlineStr">
        <is>
          <t>יח'</t>
        </is>
      </c>
      <c r="D865" s="193" t="n">
        <v>2746</v>
      </c>
      <c r="E865" s="180">
        <f>D865*(1-$E$2)</f>
        <v>2334.1</v>
      </c>
      <c r="F865" s="194">
        <f>E865*(1+$F$2)</f>
        <v>2450.805</v>
      </c>
      <c r="H865" s="46">
        <f>K865+O865+W865+AA865+AE865+AI865+AQ865+AU865+AY865+BC865</f>
        <v>0</v>
      </c>
      <c r="I865" s="59">
        <f>M865+Q865+U865+Y865+AC865+AG865+AK865+AO865+AS865+AW865+BA865+BE865</f>
        <v>0</v>
      </c>
      <c r="K865" s="108" t="n"/>
      <c r="L865" s="190">
        <f>K865*E865</f>
        <v>0</v>
      </c>
      <c r="M865" s="110" t="n"/>
      <c r="N865" s="183">
        <f>M865*F865</f>
        <v>0</v>
      </c>
      <c r="O865" s="108" t="n"/>
      <c r="P865" s="191">
        <f>O865*E865</f>
        <v>0</v>
      </c>
      <c r="Q865" s="112" t="n"/>
      <c r="R865" s="183">
        <f>Q865*F865</f>
        <v>0</v>
      </c>
      <c r="S865" s="108" t="n"/>
      <c r="T865" s="191">
        <f>S865*E865</f>
        <v>0</v>
      </c>
      <c r="U865" s="112" t="n"/>
      <c r="V865" s="183">
        <f>U865*F865</f>
        <v>0</v>
      </c>
      <c r="W865" s="108" t="n"/>
      <c r="X865" s="191">
        <f>W865*E865</f>
        <v>0</v>
      </c>
      <c r="Y865" s="112" t="n"/>
      <c r="Z865" s="183">
        <f>Y865*F865</f>
        <v>0</v>
      </c>
      <c r="AA865" s="108" t="n"/>
      <c r="AB865" s="191">
        <f>AA865*E865</f>
        <v>0</v>
      </c>
      <c r="AC865" s="112" t="n"/>
      <c r="AD865" s="183">
        <f>AC865*F865</f>
        <v>0</v>
      </c>
      <c r="AE865" s="108" t="n"/>
      <c r="AF865" s="191">
        <f>AE865*E865</f>
        <v>0</v>
      </c>
      <c r="AG865" s="112" t="n"/>
      <c r="AH865" s="183">
        <f>AG865*F865</f>
        <v>0</v>
      </c>
      <c r="AI865" s="108" t="n"/>
      <c r="AJ865" s="191">
        <f>AI865*E865</f>
        <v>0</v>
      </c>
      <c r="AK865" s="112" t="n"/>
      <c r="AL865" s="183">
        <f>AK865*F865</f>
        <v>0</v>
      </c>
      <c r="AM865" s="113" t="n"/>
      <c r="AN865" s="192">
        <f>AM865*E865</f>
        <v>0</v>
      </c>
      <c r="AO865" s="115" t="n"/>
      <c r="AP865" s="183">
        <f>AO865*F865</f>
        <v>0</v>
      </c>
      <c r="AQ865" s="113" t="n"/>
      <c r="AR865" s="192">
        <f>AQ865*E865</f>
        <v>0</v>
      </c>
      <c r="AS865" s="115" t="n"/>
      <c r="AT865" s="183">
        <f>AS865*F865</f>
        <v>0</v>
      </c>
      <c r="AU865" s="113" t="n"/>
      <c r="AV865" s="192">
        <f>AU865*E865</f>
        <v>0</v>
      </c>
      <c r="AW865" s="115" t="n"/>
      <c r="AX865" s="183">
        <f>AW865*F865</f>
        <v>0</v>
      </c>
      <c r="AY865" s="113" t="n"/>
      <c r="AZ865" s="192">
        <f>AY865*E865</f>
        <v>0</v>
      </c>
      <c r="BA865" s="115" t="n"/>
      <c r="BB865" s="183">
        <f>BA865*F865</f>
        <v>0</v>
      </c>
      <c r="BC865" s="113" t="n"/>
      <c r="BD865" s="192">
        <f>BC865*E865</f>
        <v>0</v>
      </c>
      <c r="BE865" s="115" t="n"/>
      <c r="BF865" s="183">
        <f>BE865*F865</f>
        <v>0</v>
      </c>
    </row>
    <row r="866" ht="70.2" customHeight="1">
      <c r="A866" s="19" t="inlineStr">
        <is>
          <t>08.056.0155</t>
        </is>
      </c>
      <c r="B866" s="15" t="inlineStr">
        <is>
          <t>עמוד תאורה מפלדה עגול קוני בקוטר 76 מ"מ מגולוון באבץ חם בגובה 4.8 מ' לרבות פלטת יסוד ושילוט, מילוי המרווח בין לוח הבסיס לפני היסוד, דגם מע"צ, הכנה לתא אביזרים עם דלת וכל האביזרים הדרושים להצבת העמוד ולחיבור הזרוע בראשו</t>
        </is>
      </c>
      <c r="C866" s="14" t="inlineStr">
        <is>
          <t>יח'</t>
        </is>
      </c>
      <c r="D866" s="193" t="n">
        <v>3378</v>
      </c>
      <c r="E866" s="180">
        <f>D866*(1-$E$2)</f>
        <v>2871.2999999999997</v>
      </c>
      <c r="F866" s="194">
        <f>E866*(1+$F$2)</f>
        <v>3014.865</v>
      </c>
      <c r="H866" s="46">
        <f>K866+O866+W866+AA866+AE866+AI866+AQ866+AU866+AY866+BC866</f>
        <v>0</v>
      </c>
      <c r="I866" s="59">
        <f>M866+Q866+U866+Y866+AC866+AG866+AK866+AO866+AS866+AW866+BA866+BE866</f>
        <v>0</v>
      </c>
      <c r="K866" s="108" t="n"/>
      <c r="L866" s="190">
        <f>K866*E866</f>
        <v>0</v>
      </c>
      <c r="M866" s="110" t="n"/>
      <c r="N866" s="183">
        <f>M866*F866</f>
        <v>0</v>
      </c>
      <c r="O866" s="108" t="n"/>
      <c r="P866" s="191">
        <f>O866*E866</f>
        <v>0</v>
      </c>
      <c r="Q866" s="112" t="n"/>
      <c r="R866" s="183">
        <f>Q866*F866</f>
        <v>0</v>
      </c>
      <c r="S866" s="108" t="n"/>
      <c r="T866" s="191">
        <f>S866*E866</f>
        <v>0</v>
      </c>
      <c r="U866" s="112" t="n"/>
      <c r="V866" s="183">
        <f>U866*F866</f>
        <v>0</v>
      </c>
      <c r="W866" s="108" t="n"/>
      <c r="X866" s="191">
        <f>W866*E866</f>
        <v>0</v>
      </c>
      <c r="Y866" s="112" t="n"/>
      <c r="Z866" s="183">
        <f>Y866*F866</f>
        <v>0</v>
      </c>
      <c r="AA866" s="108" t="n"/>
      <c r="AB866" s="191">
        <f>AA866*E866</f>
        <v>0</v>
      </c>
      <c r="AC866" s="112" t="n"/>
      <c r="AD866" s="183">
        <f>AC866*F866</f>
        <v>0</v>
      </c>
      <c r="AE866" s="108" t="n"/>
      <c r="AF866" s="191">
        <f>AE866*E866</f>
        <v>0</v>
      </c>
      <c r="AG866" s="112" t="n"/>
      <c r="AH866" s="183">
        <f>AG866*F866</f>
        <v>0</v>
      </c>
      <c r="AI866" s="108" t="n"/>
      <c r="AJ866" s="191">
        <f>AI866*E866</f>
        <v>0</v>
      </c>
      <c r="AK866" s="112" t="n"/>
      <c r="AL866" s="183">
        <f>AK866*F866</f>
        <v>0</v>
      </c>
      <c r="AM866" s="113" t="n"/>
      <c r="AN866" s="192">
        <f>AM866*E866</f>
        <v>0</v>
      </c>
      <c r="AO866" s="115" t="n"/>
      <c r="AP866" s="183">
        <f>AO866*F866</f>
        <v>0</v>
      </c>
      <c r="AQ866" s="113" t="n"/>
      <c r="AR866" s="192">
        <f>AQ866*E866</f>
        <v>0</v>
      </c>
      <c r="AS866" s="115" t="n"/>
      <c r="AT866" s="183">
        <f>AS866*F866</f>
        <v>0</v>
      </c>
      <c r="AU866" s="113" t="n"/>
      <c r="AV866" s="192">
        <f>AU866*E866</f>
        <v>0</v>
      </c>
      <c r="AW866" s="115" t="n"/>
      <c r="AX866" s="183">
        <f>AW866*F866</f>
        <v>0</v>
      </c>
      <c r="AY866" s="113" t="n"/>
      <c r="AZ866" s="192">
        <f>AY866*E866</f>
        <v>0</v>
      </c>
      <c r="BA866" s="115" t="n"/>
      <c r="BB866" s="183">
        <f>BA866*F866</f>
        <v>0</v>
      </c>
      <c r="BC866" s="113" t="n"/>
      <c r="BD866" s="192">
        <f>BC866*E866</f>
        <v>0</v>
      </c>
      <c r="BE866" s="115" t="n"/>
      <c r="BF866" s="183">
        <f>BE866*F866</f>
        <v>0</v>
      </c>
    </row>
    <row r="867" ht="70.2" customHeight="1">
      <c r="A867" s="19" t="inlineStr">
        <is>
          <t>08.056.0160</t>
        </is>
      </c>
      <c r="B867" s="15" t="inlineStr">
        <is>
          <t>עמוד תאורה מפלדה עגול קוני בקוטר 76 מ"מ מגולוון באבץ חם בגובה 5 מ' לרבות פלטת יסוד ושילוט, מילוי המרווח בין לוח הבסיס לפני היסוד, דגם מע"צ, הכנה לתא אביזרים עם דלת וכל האביזרים הדרושים להצבת העמוד ולחיבור הזרוע בראשו</t>
        </is>
      </c>
      <c r="C867" s="14" t="inlineStr">
        <is>
          <t>יח'</t>
        </is>
      </c>
      <c r="D867" s="193" t="n">
        <v>3552</v>
      </c>
      <c r="E867" s="180">
        <f>D867*(1-$E$2)</f>
        <v>3019.2</v>
      </c>
      <c r="F867" s="194">
        <f>E867*(1+$F$2)</f>
        <v>3170.16</v>
      </c>
      <c r="H867" s="46">
        <f>K867+O867+W867+AA867+AE867+AI867+AQ867+AU867+AY867+BC867</f>
        <v>0</v>
      </c>
      <c r="I867" s="59">
        <f>M867+Q867+U867+Y867+AC867+AG867+AK867+AO867+AS867+AW867+BA867+BE867</f>
        <v>0</v>
      </c>
      <c r="K867" s="108" t="n"/>
      <c r="L867" s="190">
        <f>K867*E867</f>
        <v>0</v>
      </c>
      <c r="M867" s="110" t="n"/>
      <c r="N867" s="183">
        <f>M867*F867</f>
        <v>0</v>
      </c>
      <c r="O867" s="108" t="n"/>
      <c r="P867" s="191">
        <f>O867*E867</f>
        <v>0</v>
      </c>
      <c r="Q867" s="112" t="n"/>
      <c r="R867" s="183">
        <f>Q867*F867</f>
        <v>0</v>
      </c>
      <c r="S867" s="108" t="n"/>
      <c r="T867" s="191">
        <f>S867*E867</f>
        <v>0</v>
      </c>
      <c r="U867" s="112" t="n"/>
      <c r="V867" s="183">
        <f>U867*F867</f>
        <v>0</v>
      </c>
      <c r="W867" s="108" t="n"/>
      <c r="X867" s="191">
        <f>W867*E867</f>
        <v>0</v>
      </c>
      <c r="Y867" s="112" t="n"/>
      <c r="Z867" s="183">
        <f>Y867*F867</f>
        <v>0</v>
      </c>
      <c r="AA867" s="108" t="n"/>
      <c r="AB867" s="191">
        <f>AA867*E867</f>
        <v>0</v>
      </c>
      <c r="AC867" s="112" t="n"/>
      <c r="AD867" s="183">
        <f>AC867*F867</f>
        <v>0</v>
      </c>
      <c r="AE867" s="108" t="n"/>
      <c r="AF867" s="191">
        <f>AE867*E867</f>
        <v>0</v>
      </c>
      <c r="AG867" s="112" t="n"/>
      <c r="AH867" s="183">
        <f>AG867*F867</f>
        <v>0</v>
      </c>
      <c r="AI867" s="108" t="n"/>
      <c r="AJ867" s="191">
        <f>AI867*E867</f>
        <v>0</v>
      </c>
      <c r="AK867" s="112" t="n"/>
      <c r="AL867" s="183">
        <f>AK867*F867</f>
        <v>0</v>
      </c>
      <c r="AM867" s="113" t="n"/>
      <c r="AN867" s="192">
        <f>AM867*E867</f>
        <v>0</v>
      </c>
      <c r="AO867" s="115" t="n"/>
      <c r="AP867" s="183">
        <f>AO867*F867</f>
        <v>0</v>
      </c>
      <c r="AQ867" s="113" t="n"/>
      <c r="AR867" s="192">
        <f>AQ867*E867</f>
        <v>0</v>
      </c>
      <c r="AS867" s="115" t="n"/>
      <c r="AT867" s="183">
        <f>AS867*F867</f>
        <v>0</v>
      </c>
      <c r="AU867" s="113" t="n"/>
      <c r="AV867" s="192">
        <f>AU867*E867</f>
        <v>0</v>
      </c>
      <c r="AW867" s="115" t="n"/>
      <c r="AX867" s="183">
        <f>AW867*F867</f>
        <v>0</v>
      </c>
      <c r="AY867" s="113" t="n"/>
      <c r="AZ867" s="192">
        <f>AY867*E867</f>
        <v>0</v>
      </c>
      <c r="BA867" s="115" t="n"/>
      <c r="BB867" s="183">
        <f>BA867*F867</f>
        <v>0</v>
      </c>
      <c r="BC867" s="113" t="n"/>
      <c r="BD867" s="192">
        <f>BC867*E867</f>
        <v>0</v>
      </c>
      <c r="BE867" s="115" t="n"/>
      <c r="BF867" s="183">
        <f>BE867*F867</f>
        <v>0</v>
      </c>
    </row>
    <row r="868" ht="70.2" customHeight="1">
      <c r="A868" s="19" t="inlineStr">
        <is>
          <t>08.056.0165</t>
        </is>
      </c>
      <c r="B868" s="15" t="inlineStr">
        <is>
          <t>עמוד תאורה מפלדה עגול קוני בקוטר 76 מ"מ מגולוון באבץ חם בגובה 6 מ' לרבות פלטת יסוד ושילוט, מילוי המרווח בין לוח הבסיס לפני היסוד, דגם מע"צ, הכנה לתא אביזרים עם דלת וכל האביזרים הדרושים להצבת העמוד ולחיבור הזרוע בראשו</t>
        </is>
      </c>
      <c r="C868" s="14" t="inlineStr">
        <is>
          <t>יח'</t>
        </is>
      </c>
      <c r="D868" s="193" t="n">
        <v>4088</v>
      </c>
      <c r="E868" s="180">
        <f>D868*(1-$E$2)</f>
        <v>3474.7999999999997</v>
      </c>
      <c r="F868" s="194">
        <f>E868*(1+$F$2)</f>
        <v>3648.54</v>
      </c>
      <c r="H868" s="46">
        <f>K868+O868+W868+AA868+AE868+AI868+AQ868+AU868+AY868+BC868</f>
        <v>0</v>
      </c>
      <c r="I868" s="59">
        <f>M868+Q868+U868+Y868+AC868+AG868+AK868+AO868+AS868+AW868+BA868+BE868</f>
        <v>0</v>
      </c>
      <c r="K868" s="108" t="n"/>
      <c r="L868" s="190">
        <f>K868*E868</f>
        <v>0</v>
      </c>
      <c r="M868" s="110" t="n"/>
      <c r="N868" s="183">
        <f>M868*F868</f>
        <v>0</v>
      </c>
      <c r="O868" s="108" t="n"/>
      <c r="P868" s="191">
        <f>O868*E868</f>
        <v>0</v>
      </c>
      <c r="Q868" s="112" t="n"/>
      <c r="R868" s="183">
        <f>Q868*F868</f>
        <v>0</v>
      </c>
      <c r="S868" s="108" t="n"/>
      <c r="T868" s="191">
        <f>S868*E868</f>
        <v>0</v>
      </c>
      <c r="U868" s="112" t="n"/>
      <c r="V868" s="183">
        <f>U868*F868</f>
        <v>0</v>
      </c>
      <c r="W868" s="108" t="n"/>
      <c r="X868" s="191">
        <f>W868*E868</f>
        <v>0</v>
      </c>
      <c r="Y868" s="112" t="n"/>
      <c r="Z868" s="183">
        <f>Y868*F868</f>
        <v>0</v>
      </c>
      <c r="AA868" s="108" t="n"/>
      <c r="AB868" s="191">
        <f>AA868*E868</f>
        <v>0</v>
      </c>
      <c r="AC868" s="112" t="n"/>
      <c r="AD868" s="183">
        <f>AC868*F868</f>
        <v>0</v>
      </c>
      <c r="AE868" s="108" t="n"/>
      <c r="AF868" s="191">
        <f>AE868*E868</f>
        <v>0</v>
      </c>
      <c r="AG868" s="112" t="n"/>
      <c r="AH868" s="183">
        <f>AG868*F868</f>
        <v>0</v>
      </c>
      <c r="AI868" s="108" t="n"/>
      <c r="AJ868" s="191">
        <f>AI868*E868</f>
        <v>0</v>
      </c>
      <c r="AK868" s="112" t="n"/>
      <c r="AL868" s="183">
        <f>AK868*F868</f>
        <v>0</v>
      </c>
      <c r="AM868" s="113" t="n"/>
      <c r="AN868" s="192">
        <f>AM868*E868</f>
        <v>0</v>
      </c>
      <c r="AO868" s="115" t="n"/>
      <c r="AP868" s="183">
        <f>AO868*F868</f>
        <v>0</v>
      </c>
      <c r="AQ868" s="113" t="n"/>
      <c r="AR868" s="192">
        <f>AQ868*E868</f>
        <v>0</v>
      </c>
      <c r="AS868" s="115" t="n"/>
      <c r="AT868" s="183">
        <f>AS868*F868</f>
        <v>0</v>
      </c>
      <c r="AU868" s="113" t="n"/>
      <c r="AV868" s="192">
        <f>AU868*E868</f>
        <v>0</v>
      </c>
      <c r="AW868" s="115" t="n"/>
      <c r="AX868" s="183">
        <f>AW868*F868</f>
        <v>0</v>
      </c>
      <c r="AY868" s="113" t="n"/>
      <c r="AZ868" s="192">
        <f>AY868*E868</f>
        <v>0</v>
      </c>
      <c r="BA868" s="115" t="n"/>
      <c r="BB868" s="183">
        <f>BA868*F868</f>
        <v>0</v>
      </c>
      <c r="BC868" s="113" t="n"/>
      <c r="BD868" s="192">
        <f>BC868*E868</f>
        <v>0</v>
      </c>
      <c r="BE868" s="115" t="n"/>
      <c r="BF868" s="183">
        <f>BE868*F868</f>
        <v>0</v>
      </c>
    </row>
    <row r="869" ht="70.2" customHeight="1">
      <c r="A869" s="19" t="inlineStr">
        <is>
          <t>08.056.0170</t>
        </is>
      </c>
      <c r="B869" s="15" t="inlineStr">
        <is>
          <t>עמוד תאורה מפלדה עגול קוני בקוטר 76 מ"מ מגולוון באבץ חם בגובה 7 מ' לרבות פלטת יסוד ושילוט, מילוי המרווח בין לוח הבסיס לפני היסוד, דגם מע"צ, הכנה לתא אביזרים עם דלת וכל האביזרים הדרושים להצבת העמוד ולחיבור הזרוע בראשו</t>
        </is>
      </c>
      <c r="C869" s="14" t="inlineStr">
        <is>
          <t>יח'</t>
        </is>
      </c>
      <c r="D869" s="193" t="n">
        <v>4704</v>
      </c>
      <c r="E869" s="180">
        <f>D869*(1-$E$2)</f>
        <v>3998.4</v>
      </c>
      <c r="F869" s="194">
        <f>E869*(1+$F$2)</f>
        <v>4198.320000000001</v>
      </c>
      <c r="H869" s="46">
        <f>K869+O869+W869+AA869+AE869+AI869+AQ869+AU869+AY869+BC869</f>
        <v>0</v>
      </c>
      <c r="I869" s="59">
        <f>M869+Q869+U869+Y869+AC869+AG869+AK869+AO869+AS869+AW869+BA869+BE869</f>
        <v>0</v>
      </c>
      <c r="K869" s="108" t="n"/>
      <c r="L869" s="190">
        <f>K869*E869</f>
        <v>0</v>
      </c>
      <c r="M869" s="110" t="n"/>
      <c r="N869" s="183">
        <f>M869*F869</f>
        <v>0</v>
      </c>
      <c r="O869" s="108" t="n"/>
      <c r="P869" s="191">
        <f>O869*E869</f>
        <v>0</v>
      </c>
      <c r="Q869" s="112" t="n"/>
      <c r="R869" s="183">
        <f>Q869*F869</f>
        <v>0</v>
      </c>
      <c r="S869" s="108" t="n"/>
      <c r="T869" s="191">
        <f>S869*E869</f>
        <v>0</v>
      </c>
      <c r="U869" s="112" t="n"/>
      <c r="V869" s="183">
        <f>U869*F869</f>
        <v>0</v>
      </c>
      <c r="W869" s="108" t="n"/>
      <c r="X869" s="191">
        <f>W869*E869</f>
        <v>0</v>
      </c>
      <c r="Y869" s="112" t="n"/>
      <c r="Z869" s="183">
        <f>Y869*F869</f>
        <v>0</v>
      </c>
      <c r="AA869" s="108" t="n"/>
      <c r="AB869" s="191">
        <f>AA869*E869</f>
        <v>0</v>
      </c>
      <c r="AC869" s="112" t="n"/>
      <c r="AD869" s="183">
        <f>AC869*F869</f>
        <v>0</v>
      </c>
      <c r="AE869" s="108" t="n"/>
      <c r="AF869" s="191">
        <f>AE869*E869</f>
        <v>0</v>
      </c>
      <c r="AG869" s="112" t="n"/>
      <c r="AH869" s="183">
        <f>AG869*F869</f>
        <v>0</v>
      </c>
      <c r="AI869" s="108" t="n"/>
      <c r="AJ869" s="191">
        <f>AI869*E869</f>
        <v>0</v>
      </c>
      <c r="AK869" s="112" t="n"/>
      <c r="AL869" s="183">
        <f>AK869*F869</f>
        <v>0</v>
      </c>
      <c r="AM869" s="113" t="n"/>
      <c r="AN869" s="192">
        <f>AM869*E869</f>
        <v>0</v>
      </c>
      <c r="AO869" s="115" t="n"/>
      <c r="AP869" s="183">
        <f>AO869*F869</f>
        <v>0</v>
      </c>
      <c r="AQ869" s="113" t="n"/>
      <c r="AR869" s="192">
        <f>AQ869*E869</f>
        <v>0</v>
      </c>
      <c r="AS869" s="115" t="n"/>
      <c r="AT869" s="183">
        <f>AS869*F869</f>
        <v>0</v>
      </c>
      <c r="AU869" s="113" t="n"/>
      <c r="AV869" s="192">
        <f>AU869*E869</f>
        <v>0</v>
      </c>
      <c r="AW869" s="115" t="n"/>
      <c r="AX869" s="183">
        <f>AW869*F869</f>
        <v>0</v>
      </c>
      <c r="AY869" s="113" t="n"/>
      <c r="AZ869" s="192">
        <f>AY869*E869</f>
        <v>0</v>
      </c>
      <c r="BA869" s="115" t="n"/>
      <c r="BB869" s="183">
        <f>BA869*F869</f>
        <v>0</v>
      </c>
      <c r="BC869" s="113" t="n"/>
      <c r="BD869" s="192">
        <f>BC869*E869</f>
        <v>0</v>
      </c>
      <c r="BE869" s="115" t="n"/>
      <c r="BF869" s="183">
        <f>BE869*F869</f>
        <v>0</v>
      </c>
    </row>
    <row r="870" ht="70.2" customHeight="1">
      <c r="A870" s="19" t="inlineStr">
        <is>
          <t>08.056.0175</t>
        </is>
      </c>
      <c r="B870" s="15" t="inlineStr">
        <is>
          <t>עמוד תאורה מפלדה עגול קוני בקוטר 76 מ"מ מגולוון באבץ חם בגובה 8 מ' לרבות פלטת יסוד ושילוט, מילוי המרווח בין לוח הבסיס לפני היסוד, דגם מע"צ, הכנה לתא אביזרים עם דלת וכל האביזרים הדרושים להצבת העמוד ולחיבור הזרוע בראשו</t>
        </is>
      </c>
      <c r="C870" s="14" t="inlineStr">
        <is>
          <t>יח'</t>
        </is>
      </c>
      <c r="D870" s="193" t="n">
        <v>4797</v>
      </c>
      <c r="E870" s="180">
        <f>D870*(1-$E$2)</f>
        <v>4077.45</v>
      </c>
      <c r="F870" s="194">
        <f>E870*(1+$F$2)</f>
        <v>4281.3225</v>
      </c>
      <c r="H870" s="46">
        <f>K870+O870+W870+AA870+AE870+AI870+AQ870+AU870+AY870+BC870</f>
        <v>0</v>
      </c>
      <c r="I870" s="59">
        <f>M870+Q870+U870+Y870+AC870+AG870+AK870+AO870+AS870+AW870+BA870+BE870</f>
        <v>0</v>
      </c>
      <c r="K870" s="108" t="n"/>
      <c r="L870" s="190">
        <f>K870*E870</f>
        <v>0</v>
      </c>
      <c r="M870" s="110" t="n"/>
      <c r="N870" s="183">
        <f>M870*F870</f>
        <v>0</v>
      </c>
      <c r="O870" s="108" t="n"/>
      <c r="P870" s="191">
        <f>O870*E870</f>
        <v>0</v>
      </c>
      <c r="Q870" s="112" t="n"/>
      <c r="R870" s="183">
        <f>Q870*F870</f>
        <v>0</v>
      </c>
      <c r="S870" s="108" t="n"/>
      <c r="T870" s="191">
        <f>S870*E870</f>
        <v>0</v>
      </c>
      <c r="U870" s="112" t="n"/>
      <c r="V870" s="183">
        <f>U870*F870</f>
        <v>0</v>
      </c>
      <c r="W870" s="108" t="n"/>
      <c r="X870" s="191">
        <f>W870*E870</f>
        <v>0</v>
      </c>
      <c r="Y870" s="112" t="n"/>
      <c r="Z870" s="183">
        <f>Y870*F870</f>
        <v>0</v>
      </c>
      <c r="AA870" s="108" t="n"/>
      <c r="AB870" s="191">
        <f>AA870*E870</f>
        <v>0</v>
      </c>
      <c r="AC870" s="112" t="n"/>
      <c r="AD870" s="183">
        <f>AC870*F870</f>
        <v>0</v>
      </c>
      <c r="AE870" s="108" t="n"/>
      <c r="AF870" s="191">
        <f>AE870*E870</f>
        <v>0</v>
      </c>
      <c r="AG870" s="112" t="n"/>
      <c r="AH870" s="183">
        <f>AG870*F870</f>
        <v>0</v>
      </c>
      <c r="AI870" s="108" t="n"/>
      <c r="AJ870" s="191">
        <f>AI870*E870</f>
        <v>0</v>
      </c>
      <c r="AK870" s="112" t="n"/>
      <c r="AL870" s="183">
        <f>AK870*F870</f>
        <v>0</v>
      </c>
      <c r="AM870" s="113" t="n"/>
      <c r="AN870" s="192">
        <f>AM870*E870</f>
        <v>0</v>
      </c>
      <c r="AO870" s="115" t="n"/>
      <c r="AP870" s="183">
        <f>AO870*F870</f>
        <v>0</v>
      </c>
      <c r="AQ870" s="113" t="n"/>
      <c r="AR870" s="192">
        <f>AQ870*E870</f>
        <v>0</v>
      </c>
      <c r="AS870" s="115" t="n"/>
      <c r="AT870" s="183">
        <f>AS870*F870</f>
        <v>0</v>
      </c>
      <c r="AU870" s="113" t="n"/>
      <c r="AV870" s="192">
        <f>AU870*E870</f>
        <v>0</v>
      </c>
      <c r="AW870" s="115" t="n"/>
      <c r="AX870" s="183">
        <f>AW870*F870</f>
        <v>0</v>
      </c>
      <c r="AY870" s="113" t="n"/>
      <c r="AZ870" s="192">
        <f>AY870*E870</f>
        <v>0</v>
      </c>
      <c r="BA870" s="115" t="n"/>
      <c r="BB870" s="183">
        <f>BA870*F870</f>
        <v>0</v>
      </c>
      <c r="BC870" s="113" t="n"/>
      <c r="BD870" s="192">
        <f>BC870*E870</f>
        <v>0</v>
      </c>
      <c r="BE870" s="115" t="n"/>
      <c r="BF870" s="183">
        <f>BE870*F870</f>
        <v>0</v>
      </c>
    </row>
    <row r="871" ht="70.2" customHeight="1">
      <c r="A871" s="19" t="inlineStr">
        <is>
          <t>08.056.0180</t>
        </is>
      </c>
      <c r="B871" s="15" t="inlineStr">
        <is>
          <t>עמוד תאורה מפלדה עגול קוני בקוטר 76 מ"מ מגולוון באבץ חם בגובה 8.8 מ' לרבות פלטת יסוד ושילוט, מילוי המרווח בין לוח הבסיס לפני היסוד, דגם מע"צ, הכנה לתא אביזרים עם דלת וכל האביזרים הדרושים להצבת העמוד ולחיבור הזרוע בראשו</t>
        </is>
      </c>
      <c r="C871" s="14" t="inlineStr">
        <is>
          <t>יח'</t>
        </is>
      </c>
      <c r="D871" s="193" t="n">
        <v>5337</v>
      </c>
      <c r="E871" s="180">
        <f>D871*(1-$E$2)</f>
        <v>4536.45</v>
      </c>
      <c r="F871" s="194">
        <f>E871*(1+$F$2)</f>
        <v>4763.2725</v>
      </c>
      <c r="H871" s="46">
        <f>K871+O871+W871+AA871+AE871+AI871+AQ871+AU871+AY871+BC871</f>
        <v>0</v>
      </c>
      <c r="I871" s="59">
        <f>M871+Q871+U871+Y871+AC871+AG871+AK871+AO871+AS871+AW871+BA871+BE871</f>
        <v>0</v>
      </c>
      <c r="K871" s="108" t="n"/>
      <c r="L871" s="190">
        <f>K871*E871</f>
        <v>0</v>
      </c>
      <c r="M871" s="110" t="n"/>
      <c r="N871" s="183">
        <f>M871*F871</f>
        <v>0</v>
      </c>
      <c r="O871" s="108" t="n"/>
      <c r="P871" s="191">
        <f>O871*E871</f>
        <v>0</v>
      </c>
      <c r="Q871" s="112" t="n"/>
      <c r="R871" s="183">
        <f>Q871*F871</f>
        <v>0</v>
      </c>
      <c r="S871" s="108" t="n"/>
      <c r="T871" s="191">
        <f>S871*E871</f>
        <v>0</v>
      </c>
      <c r="U871" s="112" t="n"/>
      <c r="V871" s="183">
        <f>U871*F871</f>
        <v>0</v>
      </c>
      <c r="W871" s="108" t="n"/>
      <c r="X871" s="191">
        <f>W871*E871</f>
        <v>0</v>
      </c>
      <c r="Y871" s="112" t="n"/>
      <c r="Z871" s="183">
        <f>Y871*F871</f>
        <v>0</v>
      </c>
      <c r="AA871" s="108" t="n"/>
      <c r="AB871" s="191">
        <f>AA871*E871</f>
        <v>0</v>
      </c>
      <c r="AC871" s="112" t="n"/>
      <c r="AD871" s="183">
        <f>AC871*F871</f>
        <v>0</v>
      </c>
      <c r="AE871" s="108" t="n"/>
      <c r="AF871" s="191">
        <f>AE871*E871</f>
        <v>0</v>
      </c>
      <c r="AG871" s="112" t="n"/>
      <c r="AH871" s="183">
        <f>AG871*F871</f>
        <v>0</v>
      </c>
      <c r="AI871" s="108" t="n"/>
      <c r="AJ871" s="191">
        <f>AI871*E871</f>
        <v>0</v>
      </c>
      <c r="AK871" s="112" t="n"/>
      <c r="AL871" s="183">
        <f>AK871*F871</f>
        <v>0</v>
      </c>
      <c r="AM871" s="113" t="n"/>
      <c r="AN871" s="192">
        <f>AM871*E871</f>
        <v>0</v>
      </c>
      <c r="AO871" s="115" t="n"/>
      <c r="AP871" s="183">
        <f>AO871*F871</f>
        <v>0</v>
      </c>
      <c r="AQ871" s="113" t="n"/>
      <c r="AR871" s="192">
        <f>AQ871*E871</f>
        <v>0</v>
      </c>
      <c r="AS871" s="115" t="n"/>
      <c r="AT871" s="183">
        <f>AS871*F871</f>
        <v>0</v>
      </c>
      <c r="AU871" s="113" t="n"/>
      <c r="AV871" s="192">
        <f>AU871*E871</f>
        <v>0</v>
      </c>
      <c r="AW871" s="115" t="n"/>
      <c r="AX871" s="183">
        <f>AW871*F871</f>
        <v>0</v>
      </c>
      <c r="AY871" s="113" t="n"/>
      <c r="AZ871" s="192">
        <f>AY871*E871</f>
        <v>0</v>
      </c>
      <c r="BA871" s="115" t="n"/>
      <c r="BB871" s="183">
        <f>BA871*F871</f>
        <v>0</v>
      </c>
      <c r="BC871" s="113" t="n"/>
      <c r="BD871" s="192">
        <f>BC871*E871</f>
        <v>0</v>
      </c>
      <c r="BE871" s="115" t="n"/>
      <c r="BF871" s="183">
        <f>BE871*F871</f>
        <v>0</v>
      </c>
    </row>
    <row r="872" ht="70.2" customHeight="1">
      <c r="A872" s="19" t="inlineStr">
        <is>
          <t>08.056.0185</t>
        </is>
      </c>
      <c r="B872" s="15" t="inlineStr">
        <is>
          <t>עמוד תאורה מפלדה עגול קוני בקוטר 76 מ"מ מגולוון באבץ חם בגובה 9 מ' לרבות פלטת יסוד ושילוט, מילוי המרווח בין לוח הבסיס לפני היסוד, דגם מע"צ, הכנה לתא אביזרים עם דלת וכל האביזרים הדרושים להצבת העמוד ולחיבור הזרוע בראשו</t>
        </is>
      </c>
      <c r="C872" s="14" t="inlineStr">
        <is>
          <t>יח'</t>
        </is>
      </c>
      <c r="D872" s="193" t="n">
        <v>5666</v>
      </c>
      <c r="E872" s="180">
        <f>D872*(1-$E$2)</f>
        <v>4816.099999999999</v>
      </c>
      <c r="F872" s="194">
        <f>E872*(1+$F$2)</f>
        <v>5056.905</v>
      </c>
      <c r="H872" s="46">
        <f>K872+O872+W872+AA872+AE872+AI872+AQ872+AU872+AY872+BC872</f>
        <v>0</v>
      </c>
      <c r="I872" s="59">
        <f>M872+Q872+U872+Y872+AC872+AG872+AK872+AO872+AS872+AW872+BA872+BE872</f>
        <v>0</v>
      </c>
      <c r="K872" s="108" t="n"/>
      <c r="L872" s="190">
        <f>K872*E872</f>
        <v>0</v>
      </c>
      <c r="M872" s="110" t="n"/>
      <c r="N872" s="183">
        <f>M872*F872</f>
        <v>0</v>
      </c>
      <c r="O872" s="108" t="n"/>
      <c r="P872" s="191">
        <f>O872*E872</f>
        <v>0</v>
      </c>
      <c r="Q872" s="112" t="n"/>
      <c r="R872" s="183">
        <f>Q872*F872</f>
        <v>0</v>
      </c>
      <c r="S872" s="108" t="n"/>
      <c r="T872" s="191">
        <f>S872*E872</f>
        <v>0</v>
      </c>
      <c r="U872" s="112" t="n"/>
      <c r="V872" s="183">
        <f>U872*F872</f>
        <v>0</v>
      </c>
      <c r="W872" s="108" t="n"/>
      <c r="X872" s="191">
        <f>W872*E872</f>
        <v>0</v>
      </c>
      <c r="Y872" s="112" t="n"/>
      <c r="Z872" s="183">
        <f>Y872*F872</f>
        <v>0</v>
      </c>
      <c r="AA872" s="108" t="n"/>
      <c r="AB872" s="191">
        <f>AA872*E872</f>
        <v>0</v>
      </c>
      <c r="AC872" s="112" t="n"/>
      <c r="AD872" s="183">
        <f>AC872*F872</f>
        <v>0</v>
      </c>
      <c r="AE872" s="108" t="n"/>
      <c r="AF872" s="191">
        <f>AE872*E872</f>
        <v>0</v>
      </c>
      <c r="AG872" s="112" t="n"/>
      <c r="AH872" s="183">
        <f>AG872*F872</f>
        <v>0</v>
      </c>
      <c r="AI872" s="108" t="n"/>
      <c r="AJ872" s="191">
        <f>AI872*E872</f>
        <v>0</v>
      </c>
      <c r="AK872" s="112" t="n"/>
      <c r="AL872" s="183">
        <f>AK872*F872</f>
        <v>0</v>
      </c>
      <c r="AM872" s="113" t="n"/>
      <c r="AN872" s="192">
        <f>AM872*E872</f>
        <v>0</v>
      </c>
      <c r="AO872" s="115" t="n"/>
      <c r="AP872" s="183">
        <f>AO872*F872</f>
        <v>0</v>
      </c>
      <c r="AQ872" s="113" t="n"/>
      <c r="AR872" s="192">
        <f>AQ872*E872</f>
        <v>0</v>
      </c>
      <c r="AS872" s="115" t="n"/>
      <c r="AT872" s="183">
        <f>AS872*F872</f>
        <v>0</v>
      </c>
      <c r="AU872" s="113" t="n"/>
      <c r="AV872" s="192">
        <f>AU872*E872</f>
        <v>0</v>
      </c>
      <c r="AW872" s="115" t="n"/>
      <c r="AX872" s="183">
        <f>AW872*F872</f>
        <v>0</v>
      </c>
      <c r="AY872" s="113" t="n"/>
      <c r="AZ872" s="192">
        <f>AY872*E872</f>
        <v>0</v>
      </c>
      <c r="BA872" s="115" t="n"/>
      <c r="BB872" s="183">
        <f>BA872*F872</f>
        <v>0</v>
      </c>
      <c r="BC872" s="113" t="n"/>
      <c r="BD872" s="192">
        <f>BC872*E872</f>
        <v>0</v>
      </c>
      <c r="BE872" s="115" t="n"/>
      <c r="BF872" s="183">
        <f>BE872*F872</f>
        <v>0</v>
      </c>
    </row>
    <row r="873" ht="70.2" customHeight="1">
      <c r="A873" s="19" t="inlineStr">
        <is>
          <t>08.056.0190</t>
        </is>
      </c>
      <c r="B873" s="15" t="inlineStr">
        <is>
          <t>עמוד תאורה מפלדה עגול קוני בקוטר 76 מ"מ מגולוון באבץ חם בגובה 10 מ' לרבות פלטת יסוד ושילוט, מילוי המרווח בין לוח הבסיס לפני היסוד, דגם מע"צ, הכנה לתא אביזרים עם דלת וכל האביזרים הדרושים להצבת העמוד ולחיבור הזרוע בראשו</t>
        </is>
      </c>
      <c r="C873" s="14" t="inlineStr">
        <is>
          <t>יח'</t>
        </is>
      </c>
      <c r="D873" s="193" t="n">
        <v>6279</v>
      </c>
      <c r="E873" s="180">
        <f>D873*(1-$E$2)</f>
        <v>5337.15</v>
      </c>
      <c r="F873" s="194">
        <f>E873*(1+$F$2)</f>
        <v>5604.0075</v>
      </c>
      <c r="H873" s="46">
        <f>K873+O873+W873+AA873+AE873+AI873+AQ873+AU873+AY873+BC873</f>
        <v>0</v>
      </c>
      <c r="I873" s="59">
        <f>M873+Q873+U873+Y873+AC873+AG873+AK873+AO873+AS873+AW873+BA873+BE873</f>
        <v>0</v>
      </c>
      <c r="K873" s="108" t="n"/>
      <c r="L873" s="190">
        <f>K873*E873</f>
        <v>0</v>
      </c>
      <c r="M873" s="110" t="n"/>
      <c r="N873" s="183">
        <f>M873*F873</f>
        <v>0</v>
      </c>
      <c r="O873" s="108" t="n"/>
      <c r="P873" s="191">
        <f>O873*E873</f>
        <v>0</v>
      </c>
      <c r="Q873" s="112" t="n"/>
      <c r="R873" s="183">
        <f>Q873*F873</f>
        <v>0</v>
      </c>
      <c r="S873" s="108" t="n"/>
      <c r="T873" s="191">
        <f>S873*E873</f>
        <v>0</v>
      </c>
      <c r="U873" s="112" t="n"/>
      <c r="V873" s="183">
        <f>U873*F873</f>
        <v>0</v>
      </c>
      <c r="W873" s="108" t="n"/>
      <c r="X873" s="191">
        <f>W873*E873</f>
        <v>0</v>
      </c>
      <c r="Y873" s="112" t="n"/>
      <c r="Z873" s="183">
        <f>Y873*F873</f>
        <v>0</v>
      </c>
      <c r="AA873" s="108" t="n"/>
      <c r="AB873" s="191">
        <f>AA873*E873</f>
        <v>0</v>
      </c>
      <c r="AC873" s="112" t="n"/>
      <c r="AD873" s="183">
        <f>AC873*F873</f>
        <v>0</v>
      </c>
      <c r="AE873" s="108" t="n"/>
      <c r="AF873" s="191">
        <f>AE873*E873</f>
        <v>0</v>
      </c>
      <c r="AG873" s="112" t="n"/>
      <c r="AH873" s="183">
        <f>AG873*F873</f>
        <v>0</v>
      </c>
      <c r="AI873" s="108" t="n"/>
      <c r="AJ873" s="191">
        <f>AI873*E873</f>
        <v>0</v>
      </c>
      <c r="AK873" s="112" t="n"/>
      <c r="AL873" s="183">
        <f>AK873*F873</f>
        <v>0</v>
      </c>
      <c r="AM873" s="113" t="n"/>
      <c r="AN873" s="192">
        <f>AM873*E873</f>
        <v>0</v>
      </c>
      <c r="AO873" s="115" t="n"/>
      <c r="AP873" s="183">
        <f>AO873*F873</f>
        <v>0</v>
      </c>
      <c r="AQ873" s="113" t="n"/>
      <c r="AR873" s="192">
        <f>AQ873*E873</f>
        <v>0</v>
      </c>
      <c r="AS873" s="115" t="n"/>
      <c r="AT873" s="183">
        <f>AS873*F873</f>
        <v>0</v>
      </c>
      <c r="AU873" s="113" t="n"/>
      <c r="AV873" s="192">
        <f>AU873*E873</f>
        <v>0</v>
      </c>
      <c r="AW873" s="115" t="n"/>
      <c r="AX873" s="183">
        <f>AW873*F873</f>
        <v>0</v>
      </c>
      <c r="AY873" s="113" t="n"/>
      <c r="AZ873" s="192">
        <f>AY873*E873</f>
        <v>0</v>
      </c>
      <c r="BA873" s="115" t="n"/>
      <c r="BB873" s="183">
        <f>BA873*F873</f>
        <v>0</v>
      </c>
      <c r="BC873" s="113" t="n"/>
      <c r="BD873" s="192">
        <f>BC873*E873</f>
        <v>0</v>
      </c>
      <c r="BE873" s="115" t="n"/>
      <c r="BF873" s="183">
        <f>BE873*F873</f>
        <v>0</v>
      </c>
    </row>
    <row r="874" ht="70.2" customHeight="1">
      <c r="A874" s="19" t="inlineStr">
        <is>
          <t>08.056.0250</t>
        </is>
      </c>
      <c r="B874" s="15" t="inlineStr">
        <is>
          <t>עמוד תאורה מפלדה עגול קוני בקוטר 90 מ"מ, מגולוון באבץ חם בגובה 3.8 מ' לרבות פלטת יסוד ושילוט, מילוי המרווח בין לוח הבסיס לפני היסוד, הכנה לתא אביזרים עם דלת וכל האביזרים הדרושים להצבת העמוד ולחיבור הזרוע בראשו</t>
        </is>
      </c>
      <c r="C874" s="14" t="inlineStr">
        <is>
          <t>יח'</t>
        </is>
      </c>
      <c r="D874" s="193" t="n">
        <v>3080</v>
      </c>
      <c r="E874" s="180">
        <f>D874*(1-$E$2)</f>
        <v>2618</v>
      </c>
      <c r="F874" s="194">
        <f>E874*(1+$F$2)</f>
        <v>2748.9</v>
      </c>
      <c r="H874" s="46">
        <f>K874+O874+W874+AA874+AE874+AI874+AQ874+AU874+AY874+BC874</f>
        <v>0</v>
      </c>
      <c r="I874" s="59">
        <f>M874+Q874+U874+Y874+AC874+AG874+AK874+AO874+AS874+AW874+BA874+BE874</f>
        <v>0</v>
      </c>
      <c r="K874" s="108" t="n"/>
      <c r="L874" s="190">
        <f>K874*E874</f>
        <v>0</v>
      </c>
      <c r="M874" s="110" t="n"/>
      <c r="N874" s="183">
        <f>M874*F874</f>
        <v>0</v>
      </c>
      <c r="O874" s="108" t="n"/>
      <c r="P874" s="191">
        <f>O874*E874</f>
        <v>0</v>
      </c>
      <c r="Q874" s="112" t="n"/>
      <c r="R874" s="183">
        <f>Q874*F874</f>
        <v>0</v>
      </c>
      <c r="S874" s="108" t="n"/>
      <c r="T874" s="191">
        <f>S874*E874</f>
        <v>0</v>
      </c>
      <c r="U874" s="112" t="n"/>
      <c r="V874" s="183">
        <f>U874*F874</f>
        <v>0</v>
      </c>
      <c r="W874" s="108" t="n"/>
      <c r="X874" s="191">
        <f>W874*E874</f>
        <v>0</v>
      </c>
      <c r="Y874" s="112" t="n"/>
      <c r="Z874" s="183">
        <f>Y874*F874</f>
        <v>0</v>
      </c>
      <c r="AA874" s="108" t="n"/>
      <c r="AB874" s="191">
        <f>AA874*E874</f>
        <v>0</v>
      </c>
      <c r="AC874" s="112" t="n"/>
      <c r="AD874" s="183">
        <f>AC874*F874</f>
        <v>0</v>
      </c>
      <c r="AE874" s="108" t="n"/>
      <c r="AF874" s="191">
        <f>AE874*E874</f>
        <v>0</v>
      </c>
      <c r="AG874" s="112" t="n"/>
      <c r="AH874" s="183">
        <f>AG874*F874</f>
        <v>0</v>
      </c>
      <c r="AI874" s="108" t="n"/>
      <c r="AJ874" s="191">
        <f>AI874*E874</f>
        <v>0</v>
      </c>
      <c r="AK874" s="112" t="n"/>
      <c r="AL874" s="183">
        <f>AK874*F874</f>
        <v>0</v>
      </c>
      <c r="AM874" s="113" t="n"/>
      <c r="AN874" s="192">
        <f>AM874*E874</f>
        <v>0</v>
      </c>
      <c r="AO874" s="115" t="n"/>
      <c r="AP874" s="183">
        <f>AO874*F874</f>
        <v>0</v>
      </c>
      <c r="AQ874" s="113" t="n"/>
      <c r="AR874" s="192">
        <f>AQ874*E874</f>
        <v>0</v>
      </c>
      <c r="AS874" s="115" t="n"/>
      <c r="AT874" s="183">
        <f>AS874*F874</f>
        <v>0</v>
      </c>
      <c r="AU874" s="113" t="n"/>
      <c r="AV874" s="192">
        <f>AU874*E874</f>
        <v>0</v>
      </c>
      <c r="AW874" s="115" t="n"/>
      <c r="AX874" s="183">
        <f>AW874*F874</f>
        <v>0</v>
      </c>
      <c r="AY874" s="113" t="n"/>
      <c r="AZ874" s="192">
        <f>AY874*E874</f>
        <v>0</v>
      </c>
      <c r="BA874" s="115" t="n"/>
      <c r="BB874" s="183">
        <f>BA874*F874</f>
        <v>0</v>
      </c>
      <c r="BC874" s="113" t="n"/>
      <c r="BD874" s="192">
        <f>BC874*E874</f>
        <v>0</v>
      </c>
      <c r="BE874" s="115" t="n"/>
      <c r="BF874" s="183">
        <f>BE874*F874</f>
        <v>0</v>
      </c>
    </row>
    <row r="875" ht="70.2" customHeight="1">
      <c r="A875" s="19" t="inlineStr">
        <is>
          <t>08.056.0255</t>
        </is>
      </c>
      <c r="B875" s="15" t="inlineStr">
        <is>
          <t>עמוד תאורה מפלדה עגול קוני בקוטר 90 מ"מ, מגולוון באבץ חם בגובה 5.8 מ' לרבות פלטת יסוד ושילוט, מילוי המרווח בין לוח הבסיס לפני היסוד, הכנה לתא אביזרים עם דלת וכל האביזרים הדרושים להצבת העמוד ולחיבור הזרוע בראשו</t>
        </is>
      </c>
      <c r="C875" s="14" t="inlineStr">
        <is>
          <t>יח'</t>
        </is>
      </c>
      <c r="D875" s="193" t="n">
        <v>4291</v>
      </c>
      <c r="E875" s="180">
        <f>D875*(1-$E$2)</f>
        <v>3647.35</v>
      </c>
      <c r="F875" s="194">
        <f>E875*(1+$F$2)</f>
        <v>3829.7175</v>
      </c>
      <c r="H875" s="46">
        <f>K875+O875+W875+AA875+AE875+AI875+AQ875+AU875+AY875+BC875</f>
        <v>0</v>
      </c>
      <c r="I875" s="59">
        <f>M875+Q875+U875+Y875+AC875+AG875+AK875+AO875+AS875+AW875+BA875+BE875</f>
        <v>0</v>
      </c>
      <c r="K875" s="108" t="n"/>
      <c r="L875" s="190">
        <f>K875*E875</f>
        <v>0</v>
      </c>
      <c r="M875" s="110" t="n"/>
      <c r="N875" s="183">
        <f>M875*F875</f>
        <v>0</v>
      </c>
      <c r="O875" s="108" t="n"/>
      <c r="P875" s="191">
        <f>O875*E875</f>
        <v>0</v>
      </c>
      <c r="Q875" s="112" t="n"/>
      <c r="R875" s="183">
        <f>Q875*F875</f>
        <v>0</v>
      </c>
      <c r="S875" s="108" t="n"/>
      <c r="T875" s="191">
        <f>S875*E875</f>
        <v>0</v>
      </c>
      <c r="U875" s="112" t="n"/>
      <c r="V875" s="183">
        <f>U875*F875</f>
        <v>0</v>
      </c>
      <c r="W875" s="108" t="n"/>
      <c r="X875" s="191">
        <f>W875*E875</f>
        <v>0</v>
      </c>
      <c r="Y875" s="112" t="n"/>
      <c r="Z875" s="183">
        <f>Y875*F875</f>
        <v>0</v>
      </c>
      <c r="AA875" s="108" t="n"/>
      <c r="AB875" s="191">
        <f>AA875*E875</f>
        <v>0</v>
      </c>
      <c r="AC875" s="112" t="n"/>
      <c r="AD875" s="183">
        <f>AC875*F875</f>
        <v>0</v>
      </c>
      <c r="AE875" s="108" t="n"/>
      <c r="AF875" s="191">
        <f>AE875*E875</f>
        <v>0</v>
      </c>
      <c r="AG875" s="112" t="n"/>
      <c r="AH875" s="183">
        <f>AG875*F875</f>
        <v>0</v>
      </c>
      <c r="AI875" s="108" t="n"/>
      <c r="AJ875" s="191">
        <f>AI875*E875</f>
        <v>0</v>
      </c>
      <c r="AK875" s="112" t="n"/>
      <c r="AL875" s="183">
        <f>AK875*F875</f>
        <v>0</v>
      </c>
      <c r="AM875" s="113" t="n"/>
      <c r="AN875" s="192">
        <f>AM875*E875</f>
        <v>0</v>
      </c>
      <c r="AO875" s="115" t="n"/>
      <c r="AP875" s="183">
        <f>AO875*F875</f>
        <v>0</v>
      </c>
      <c r="AQ875" s="113" t="n"/>
      <c r="AR875" s="192">
        <f>AQ875*E875</f>
        <v>0</v>
      </c>
      <c r="AS875" s="115" t="n"/>
      <c r="AT875" s="183">
        <f>AS875*F875</f>
        <v>0</v>
      </c>
      <c r="AU875" s="113" t="n"/>
      <c r="AV875" s="192">
        <f>AU875*E875</f>
        <v>0</v>
      </c>
      <c r="AW875" s="115" t="n"/>
      <c r="AX875" s="183">
        <f>AW875*F875</f>
        <v>0</v>
      </c>
      <c r="AY875" s="113" t="n"/>
      <c r="AZ875" s="192">
        <f>AY875*E875</f>
        <v>0</v>
      </c>
      <c r="BA875" s="115" t="n"/>
      <c r="BB875" s="183">
        <f>BA875*F875</f>
        <v>0</v>
      </c>
      <c r="BC875" s="113" t="n"/>
      <c r="BD875" s="192">
        <f>BC875*E875</f>
        <v>0</v>
      </c>
      <c r="BE875" s="115" t="n"/>
      <c r="BF875" s="183">
        <f>BE875*F875</f>
        <v>0</v>
      </c>
    </row>
    <row r="876" ht="70.2" customHeight="1">
      <c r="A876" s="19" t="inlineStr">
        <is>
          <t>08.056.0298</t>
        </is>
      </c>
      <c r="B876" s="15" t="inlineStr">
        <is>
          <t>עמוד תאורה מפלדה עגול קוני בקוטר 90 מ"מ, מגולוון באבץ חם בגובה 3.80 מ' לרבות פלטת יסוד ושילוט, מילוי המרווח בין לוח הבסיס לפני היסוד, דגם מע"צ, הכנה לתא אביזרים עם דלת וכל האביזרים הדרושים להצבת העמוד ולחיבור הזרוע בראשו</t>
        </is>
      </c>
      <c r="C876" s="14" t="inlineStr">
        <is>
          <t>יח'</t>
        </is>
      </c>
      <c r="D876" s="193" t="n">
        <v>3410</v>
      </c>
      <c r="E876" s="180">
        <f>D876*(1-$E$2)</f>
        <v>2898.5</v>
      </c>
      <c r="F876" s="194">
        <f>E876*(1+$F$2)</f>
        <v>3043.425</v>
      </c>
      <c r="H876" s="46">
        <f>K876+O876+W876+AA876+AE876+AI876+AQ876+AU876+AY876+BC876</f>
        <v>0</v>
      </c>
      <c r="I876" s="59">
        <f>M876+Q876+U876+Y876+AC876+AG876+AK876+AO876+AS876+AW876+BA876+BE876</f>
        <v>0</v>
      </c>
      <c r="K876" s="108" t="n"/>
      <c r="L876" s="190">
        <f>K876*E876</f>
        <v>0</v>
      </c>
      <c r="M876" s="110" t="n"/>
      <c r="N876" s="183">
        <f>M876*F876</f>
        <v>0</v>
      </c>
      <c r="O876" s="108" t="n"/>
      <c r="P876" s="191">
        <f>O876*E876</f>
        <v>0</v>
      </c>
      <c r="Q876" s="112" t="n"/>
      <c r="R876" s="183">
        <f>Q876*F876</f>
        <v>0</v>
      </c>
      <c r="S876" s="108" t="n"/>
      <c r="T876" s="191">
        <f>S876*E876</f>
        <v>0</v>
      </c>
      <c r="U876" s="112" t="n"/>
      <c r="V876" s="183">
        <f>U876*F876</f>
        <v>0</v>
      </c>
      <c r="W876" s="108" t="n"/>
      <c r="X876" s="191">
        <f>W876*E876</f>
        <v>0</v>
      </c>
      <c r="Y876" s="112" t="n"/>
      <c r="Z876" s="183">
        <f>Y876*F876</f>
        <v>0</v>
      </c>
      <c r="AA876" s="108" t="n"/>
      <c r="AB876" s="191">
        <f>AA876*E876</f>
        <v>0</v>
      </c>
      <c r="AC876" s="112" t="n"/>
      <c r="AD876" s="183">
        <f>AC876*F876</f>
        <v>0</v>
      </c>
      <c r="AE876" s="108" t="n"/>
      <c r="AF876" s="191">
        <f>AE876*E876</f>
        <v>0</v>
      </c>
      <c r="AG876" s="112" t="n"/>
      <c r="AH876" s="183">
        <f>AG876*F876</f>
        <v>0</v>
      </c>
      <c r="AI876" s="108" t="n"/>
      <c r="AJ876" s="191">
        <f>AI876*E876</f>
        <v>0</v>
      </c>
      <c r="AK876" s="112" t="n"/>
      <c r="AL876" s="183">
        <f>AK876*F876</f>
        <v>0</v>
      </c>
      <c r="AM876" s="113" t="n"/>
      <c r="AN876" s="192">
        <f>AM876*E876</f>
        <v>0</v>
      </c>
      <c r="AO876" s="115" t="n"/>
      <c r="AP876" s="183">
        <f>AO876*F876</f>
        <v>0</v>
      </c>
      <c r="AQ876" s="113" t="n"/>
      <c r="AR876" s="192">
        <f>AQ876*E876</f>
        <v>0</v>
      </c>
      <c r="AS876" s="115" t="n"/>
      <c r="AT876" s="183">
        <f>AS876*F876</f>
        <v>0</v>
      </c>
      <c r="AU876" s="113" t="n"/>
      <c r="AV876" s="192">
        <f>AU876*E876</f>
        <v>0</v>
      </c>
      <c r="AW876" s="115" t="n"/>
      <c r="AX876" s="183">
        <f>AW876*F876</f>
        <v>0</v>
      </c>
      <c r="AY876" s="113" t="n"/>
      <c r="AZ876" s="192">
        <f>AY876*E876</f>
        <v>0</v>
      </c>
      <c r="BA876" s="115" t="n"/>
      <c r="BB876" s="183">
        <f>BA876*F876</f>
        <v>0</v>
      </c>
      <c r="BC876" s="113" t="n"/>
      <c r="BD876" s="192">
        <f>BC876*E876</f>
        <v>0</v>
      </c>
      <c r="BE876" s="115" t="n"/>
      <c r="BF876" s="183">
        <f>BE876*F876</f>
        <v>0</v>
      </c>
    </row>
    <row r="877" ht="70.2" customHeight="1">
      <c r="A877" s="19" t="inlineStr">
        <is>
          <t>08.056.0300</t>
        </is>
      </c>
      <c r="B877" s="15" t="inlineStr">
        <is>
          <t>עמוד תאורה מפלדה עגול קוני בקוטר 90 מ"מ, מגולוון באבץ חם בגובה 4.80 מ' לרבות פלטת יסוד ושילוט, מילוי המרווח בין לוח הבסיס לפני היסוד, דגם מע"צ, הכנה לתא אביזרים עם דלת וכל האביזרים הדרושים להצבת העמוד ולחיבור הזרוע בראשו</t>
        </is>
      </c>
      <c r="C877" s="14" t="inlineStr">
        <is>
          <t>יח'</t>
        </is>
      </c>
      <c r="D877" s="193" t="n">
        <v>4060</v>
      </c>
      <c r="E877" s="180">
        <f>D877*(1-$E$2)</f>
        <v>3451</v>
      </c>
      <c r="F877" s="194">
        <f>E877*(1+$F$2)</f>
        <v>3623.55</v>
      </c>
      <c r="H877" s="46">
        <f>K877+O877+W877+AA877+AE877+AI877+AQ877+AU877+AY877+BC877</f>
        <v>0</v>
      </c>
      <c r="I877" s="59">
        <f>M877+Q877+U877+Y877+AC877+AG877+AK877+AO877+AS877+AW877+BA877+BE877</f>
        <v>0</v>
      </c>
      <c r="K877" s="108" t="n"/>
      <c r="L877" s="190">
        <f>K877*E877</f>
        <v>0</v>
      </c>
      <c r="M877" s="110" t="n"/>
      <c r="N877" s="183">
        <f>M877*F877</f>
        <v>0</v>
      </c>
      <c r="O877" s="108" t="n"/>
      <c r="P877" s="191">
        <f>O877*E877</f>
        <v>0</v>
      </c>
      <c r="Q877" s="112" t="n"/>
      <c r="R877" s="183">
        <f>Q877*F877</f>
        <v>0</v>
      </c>
      <c r="S877" s="108" t="n"/>
      <c r="T877" s="191">
        <f>S877*E877</f>
        <v>0</v>
      </c>
      <c r="U877" s="112" t="n"/>
      <c r="V877" s="183">
        <f>U877*F877</f>
        <v>0</v>
      </c>
      <c r="W877" s="108" t="n"/>
      <c r="X877" s="191">
        <f>W877*E877</f>
        <v>0</v>
      </c>
      <c r="Y877" s="112" t="n"/>
      <c r="Z877" s="183">
        <f>Y877*F877</f>
        <v>0</v>
      </c>
      <c r="AA877" s="108" t="n"/>
      <c r="AB877" s="191">
        <f>AA877*E877</f>
        <v>0</v>
      </c>
      <c r="AC877" s="112" t="n"/>
      <c r="AD877" s="183">
        <f>AC877*F877</f>
        <v>0</v>
      </c>
      <c r="AE877" s="108" t="n"/>
      <c r="AF877" s="191">
        <f>AE877*E877</f>
        <v>0</v>
      </c>
      <c r="AG877" s="112" t="n"/>
      <c r="AH877" s="183">
        <f>AG877*F877</f>
        <v>0</v>
      </c>
      <c r="AI877" s="108" t="n"/>
      <c r="AJ877" s="191">
        <f>AI877*E877</f>
        <v>0</v>
      </c>
      <c r="AK877" s="112" t="n"/>
      <c r="AL877" s="183">
        <f>AK877*F877</f>
        <v>0</v>
      </c>
      <c r="AM877" s="113" t="n"/>
      <c r="AN877" s="192">
        <f>AM877*E877</f>
        <v>0</v>
      </c>
      <c r="AO877" s="115" t="n"/>
      <c r="AP877" s="183">
        <f>AO877*F877</f>
        <v>0</v>
      </c>
      <c r="AQ877" s="113" t="n"/>
      <c r="AR877" s="192">
        <f>AQ877*E877</f>
        <v>0</v>
      </c>
      <c r="AS877" s="115" t="n"/>
      <c r="AT877" s="183">
        <f>AS877*F877</f>
        <v>0</v>
      </c>
      <c r="AU877" s="113" t="n"/>
      <c r="AV877" s="192">
        <f>AU877*E877</f>
        <v>0</v>
      </c>
      <c r="AW877" s="115" t="n"/>
      <c r="AX877" s="183">
        <f>AW877*F877</f>
        <v>0</v>
      </c>
      <c r="AY877" s="113" t="n"/>
      <c r="AZ877" s="192">
        <f>AY877*E877</f>
        <v>0</v>
      </c>
      <c r="BA877" s="115" t="n"/>
      <c r="BB877" s="183">
        <f>BA877*F877</f>
        <v>0</v>
      </c>
      <c r="BC877" s="113" t="n"/>
      <c r="BD877" s="192">
        <f>BC877*E877</f>
        <v>0</v>
      </c>
      <c r="BE877" s="115" t="n"/>
      <c r="BF877" s="183">
        <f>BE877*F877</f>
        <v>0</v>
      </c>
    </row>
    <row r="878" ht="70.2" customHeight="1">
      <c r="A878" s="19" t="inlineStr">
        <is>
          <t>08.056.0310</t>
        </is>
      </c>
      <c r="B878" s="15" t="inlineStr">
        <is>
          <t>עמוד תאורה מפלדה עגול קוני בקוטר 90 מ"מ, מגולוון באבץ חם בגובה 5.80 מ' לרבות פלטת יסוד ושילוט, מילוי המרווח בין לוח הבסיס לפני היסוד, דגם מע"צ, הכנה לתא אביזרים עם דלת וכל האביזרים הדרושים להצבת העמוד ולחיבור הזרוע בראשו</t>
        </is>
      </c>
      <c r="C878" s="14" t="inlineStr">
        <is>
          <t>יח'</t>
        </is>
      </c>
      <c r="D878" s="193" t="n">
        <v>4730</v>
      </c>
      <c r="E878" s="180">
        <f>D878*(1-$E$2)</f>
        <v>4020.5</v>
      </c>
      <c r="F878" s="194">
        <f>E878*(1+$F$2)</f>
        <v>4221.525000000001</v>
      </c>
      <c r="H878" s="46">
        <f>K878+O878+W878+AA878+AE878+AI878+AQ878+AU878+AY878+BC878</f>
        <v>0</v>
      </c>
      <c r="I878" s="59">
        <f>M878+Q878+U878+Y878+AC878+AG878+AK878+AO878+AS878+AW878+BA878+BE878</f>
        <v>0</v>
      </c>
      <c r="K878" s="108" t="n"/>
      <c r="L878" s="190">
        <f>K878*E878</f>
        <v>0</v>
      </c>
      <c r="M878" s="110" t="n"/>
      <c r="N878" s="183">
        <f>M878*F878</f>
        <v>0</v>
      </c>
      <c r="O878" s="108" t="n"/>
      <c r="P878" s="191">
        <f>O878*E878</f>
        <v>0</v>
      </c>
      <c r="Q878" s="112" t="n"/>
      <c r="R878" s="183">
        <f>Q878*F878</f>
        <v>0</v>
      </c>
      <c r="S878" s="108" t="n"/>
      <c r="T878" s="191">
        <f>S878*E878</f>
        <v>0</v>
      </c>
      <c r="U878" s="112" t="n"/>
      <c r="V878" s="183">
        <f>U878*F878</f>
        <v>0</v>
      </c>
      <c r="W878" s="108" t="n"/>
      <c r="X878" s="191">
        <f>W878*E878</f>
        <v>0</v>
      </c>
      <c r="Y878" s="112" t="n"/>
      <c r="Z878" s="183">
        <f>Y878*F878</f>
        <v>0</v>
      </c>
      <c r="AA878" s="108" t="n"/>
      <c r="AB878" s="191">
        <f>AA878*E878</f>
        <v>0</v>
      </c>
      <c r="AC878" s="112" t="n"/>
      <c r="AD878" s="183">
        <f>AC878*F878</f>
        <v>0</v>
      </c>
      <c r="AE878" s="108" t="n"/>
      <c r="AF878" s="191">
        <f>AE878*E878</f>
        <v>0</v>
      </c>
      <c r="AG878" s="112" t="n"/>
      <c r="AH878" s="183">
        <f>AG878*F878</f>
        <v>0</v>
      </c>
      <c r="AI878" s="108" t="n"/>
      <c r="AJ878" s="191">
        <f>AI878*E878</f>
        <v>0</v>
      </c>
      <c r="AK878" s="112" t="n"/>
      <c r="AL878" s="183">
        <f>AK878*F878</f>
        <v>0</v>
      </c>
      <c r="AM878" s="113" t="n"/>
      <c r="AN878" s="192">
        <f>AM878*E878</f>
        <v>0</v>
      </c>
      <c r="AO878" s="115" t="n"/>
      <c r="AP878" s="183">
        <f>AO878*F878</f>
        <v>0</v>
      </c>
      <c r="AQ878" s="113" t="n"/>
      <c r="AR878" s="192">
        <f>AQ878*E878</f>
        <v>0</v>
      </c>
      <c r="AS878" s="115" t="n"/>
      <c r="AT878" s="183">
        <f>AS878*F878</f>
        <v>0</v>
      </c>
      <c r="AU878" s="113" t="n"/>
      <c r="AV878" s="192">
        <f>AU878*E878</f>
        <v>0</v>
      </c>
      <c r="AW878" s="115" t="n"/>
      <c r="AX878" s="183">
        <f>AW878*F878</f>
        <v>0</v>
      </c>
      <c r="AY878" s="113" t="n"/>
      <c r="AZ878" s="192">
        <f>AY878*E878</f>
        <v>0</v>
      </c>
      <c r="BA878" s="115" t="n"/>
      <c r="BB878" s="183">
        <f>BA878*F878</f>
        <v>0</v>
      </c>
      <c r="BC878" s="113" t="n"/>
      <c r="BD878" s="192">
        <f>BC878*E878</f>
        <v>0</v>
      </c>
      <c r="BE878" s="115" t="n"/>
      <c r="BF878" s="183">
        <f>BE878*F878</f>
        <v>0</v>
      </c>
    </row>
    <row r="879" ht="70.2" customHeight="1">
      <c r="A879" s="19" t="inlineStr">
        <is>
          <t>08.056.0400</t>
        </is>
      </c>
      <c r="B879" s="15" t="inlineStr">
        <is>
          <t>עמוד תאורה מפלדה עגול מדורג בקוטר "2, "4, מגולוון באבץ חם בגובה 2 מ' לרבות פלטת יסוד ושילוט, מילוי המרווח בין לוח הבסיס לפני היסוד, הכנה לתא אביזרים עם דלת וכל האביזרים הדרושים להצבת העמוד ולחיבור הזרוע בראשו</t>
        </is>
      </c>
      <c r="C879" s="14" t="inlineStr">
        <is>
          <t>יח'</t>
        </is>
      </c>
      <c r="D879" s="193" t="n">
        <v>1600</v>
      </c>
      <c r="E879" s="180">
        <f>D879*(1-$E$2)</f>
        <v>1360</v>
      </c>
      <c r="F879" s="194">
        <f>E879*(1+$F$2)</f>
        <v>1428</v>
      </c>
      <c r="H879" s="46">
        <f>K879+O879+W879+AA879+AE879+AI879+AQ879+AU879+AY879+BC879</f>
        <v>0</v>
      </c>
      <c r="I879" s="59">
        <f>M879+Q879+U879+Y879+AC879+AG879+AK879+AO879+AS879+AW879+BA879+BE879</f>
        <v>0</v>
      </c>
      <c r="K879" s="108" t="n"/>
      <c r="L879" s="190">
        <f>K879*E879</f>
        <v>0</v>
      </c>
      <c r="M879" s="110" t="n"/>
      <c r="N879" s="183">
        <f>M879*F879</f>
        <v>0</v>
      </c>
      <c r="O879" s="108" t="n"/>
      <c r="P879" s="191">
        <f>O879*E879</f>
        <v>0</v>
      </c>
      <c r="Q879" s="112" t="n"/>
      <c r="R879" s="183">
        <f>Q879*F879</f>
        <v>0</v>
      </c>
      <c r="S879" s="108" t="n"/>
      <c r="T879" s="191">
        <f>S879*E879</f>
        <v>0</v>
      </c>
      <c r="U879" s="112" t="n"/>
      <c r="V879" s="183">
        <f>U879*F879</f>
        <v>0</v>
      </c>
      <c r="W879" s="108" t="n"/>
      <c r="X879" s="191">
        <f>W879*E879</f>
        <v>0</v>
      </c>
      <c r="Y879" s="112" t="n"/>
      <c r="Z879" s="183">
        <f>Y879*F879</f>
        <v>0</v>
      </c>
      <c r="AA879" s="108" t="n"/>
      <c r="AB879" s="191">
        <f>AA879*E879</f>
        <v>0</v>
      </c>
      <c r="AC879" s="112" t="n"/>
      <c r="AD879" s="183">
        <f>AC879*F879</f>
        <v>0</v>
      </c>
      <c r="AE879" s="108" t="n"/>
      <c r="AF879" s="191">
        <f>AE879*E879</f>
        <v>0</v>
      </c>
      <c r="AG879" s="112" t="n"/>
      <c r="AH879" s="183">
        <f>AG879*F879</f>
        <v>0</v>
      </c>
      <c r="AI879" s="108" t="n"/>
      <c r="AJ879" s="191">
        <f>AI879*E879</f>
        <v>0</v>
      </c>
      <c r="AK879" s="112" t="n"/>
      <c r="AL879" s="183">
        <f>AK879*F879</f>
        <v>0</v>
      </c>
      <c r="AM879" s="113" t="n"/>
      <c r="AN879" s="192">
        <f>AM879*E879</f>
        <v>0</v>
      </c>
      <c r="AO879" s="115" t="n"/>
      <c r="AP879" s="183">
        <f>AO879*F879</f>
        <v>0</v>
      </c>
      <c r="AQ879" s="113" t="n"/>
      <c r="AR879" s="192">
        <f>AQ879*E879</f>
        <v>0</v>
      </c>
      <c r="AS879" s="115" t="n"/>
      <c r="AT879" s="183">
        <f>AS879*F879</f>
        <v>0</v>
      </c>
      <c r="AU879" s="113" t="n"/>
      <c r="AV879" s="192">
        <f>AU879*E879</f>
        <v>0</v>
      </c>
      <c r="AW879" s="115" t="n"/>
      <c r="AX879" s="183">
        <f>AW879*F879</f>
        <v>0</v>
      </c>
      <c r="AY879" s="113" t="n"/>
      <c r="AZ879" s="192">
        <f>AY879*E879</f>
        <v>0</v>
      </c>
      <c r="BA879" s="115" t="n"/>
      <c r="BB879" s="183">
        <f>BA879*F879</f>
        <v>0</v>
      </c>
      <c r="BC879" s="113" t="n"/>
      <c r="BD879" s="192">
        <f>BC879*E879</f>
        <v>0</v>
      </c>
      <c r="BE879" s="115" t="n"/>
      <c r="BF879" s="183">
        <f>BE879*F879</f>
        <v>0</v>
      </c>
    </row>
    <row r="880" ht="70.2" customHeight="1">
      <c r="A880" s="19" t="inlineStr">
        <is>
          <t>08.056.0410</t>
        </is>
      </c>
      <c r="B880" s="15" t="inlineStr">
        <is>
          <t>עמוד תאורה מפלדה עגול מדורג בקוטר "2, "4, מגולוון באבץ חם בגובה 3 מ' לרבות פלטת יסוד ושילוט, מילוי המרווח בין לוח הבסיס לפני היסוד, הכנה לתא אביזרים עם דלת וכל האביזרים הדרושים להצבת העמוד ולחיבור הזרוע בראשו</t>
        </is>
      </c>
      <c r="C880" s="14" t="inlineStr">
        <is>
          <t>יח'</t>
        </is>
      </c>
      <c r="D880" s="193" t="n">
        <v>1820</v>
      </c>
      <c r="E880" s="180">
        <f>D880*(1-$E$2)</f>
        <v>1547</v>
      </c>
      <c r="F880" s="194">
        <f>E880*(1+$F$2)</f>
        <v>1624.3500000000001</v>
      </c>
      <c r="H880" s="46">
        <f>K880+O880+W880+AA880+AE880+AI880+AQ880+AU880+AY880+BC880</f>
        <v>0</v>
      </c>
      <c r="I880" s="59">
        <f>M880+Q880+U880+Y880+AC880+AG880+AK880+AO880+AS880+AW880+BA880+BE880</f>
        <v>0</v>
      </c>
      <c r="K880" s="108" t="n"/>
      <c r="L880" s="190">
        <f>K880*E880</f>
        <v>0</v>
      </c>
      <c r="M880" s="110" t="n"/>
      <c r="N880" s="183">
        <f>M880*F880</f>
        <v>0</v>
      </c>
      <c r="O880" s="108" t="n"/>
      <c r="P880" s="191">
        <f>O880*E880</f>
        <v>0</v>
      </c>
      <c r="Q880" s="112" t="n"/>
      <c r="R880" s="183">
        <f>Q880*F880</f>
        <v>0</v>
      </c>
      <c r="S880" s="108" t="n"/>
      <c r="T880" s="191">
        <f>S880*E880</f>
        <v>0</v>
      </c>
      <c r="U880" s="112" t="n"/>
      <c r="V880" s="183">
        <f>U880*F880</f>
        <v>0</v>
      </c>
      <c r="W880" s="108" t="n"/>
      <c r="X880" s="191">
        <f>W880*E880</f>
        <v>0</v>
      </c>
      <c r="Y880" s="112" t="n"/>
      <c r="Z880" s="183">
        <f>Y880*F880</f>
        <v>0</v>
      </c>
      <c r="AA880" s="108" t="n"/>
      <c r="AB880" s="191">
        <f>AA880*E880</f>
        <v>0</v>
      </c>
      <c r="AC880" s="112" t="n"/>
      <c r="AD880" s="183">
        <f>AC880*F880</f>
        <v>0</v>
      </c>
      <c r="AE880" s="108" t="n"/>
      <c r="AF880" s="191">
        <f>AE880*E880</f>
        <v>0</v>
      </c>
      <c r="AG880" s="112" t="n"/>
      <c r="AH880" s="183">
        <f>AG880*F880</f>
        <v>0</v>
      </c>
      <c r="AI880" s="108" t="n"/>
      <c r="AJ880" s="191">
        <f>AI880*E880</f>
        <v>0</v>
      </c>
      <c r="AK880" s="112" t="n"/>
      <c r="AL880" s="183">
        <f>AK880*F880</f>
        <v>0</v>
      </c>
      <c r="AM880" s="113" t="n"/>
      <c r="AN880" s="192">
        <f>AM880*E880</f>
        <v>0</v>
      </c>
      <c r="AO880" s="115" t="n"/>
      <c r="AP880" s="183">
        <f>AO880*F880</f>
        <v>0</v>
      </c>
      <c r="AQ880" s="113" t="n"/>
      <c r="AR880" s="192">
        <f>AQ880*E880</f>
        <v>0</v>
      </c>
      <c r="AS880" s="115" t="n"/>
      <c r="AT880" s="183">
        <f>AS880*F880</f>
        <v>0</v>
      </c>
      <c r="AU880" s="113" t="n"/>
      <c r="AV880" s="192">
        <f>AU880*E880</f>
        <v>0</v>
      </c>
      <c r="AW880" s="115" t="n"/>
      <c r="AX880" s="183">
        <f>AW880*F880</f>
        <v>0</v>
      </c>
      <c r="AY880" s="113" t="n"/>
      <c r="AZ880" s="192">
        <f>AY880*E880</f>
        <v>0</v>
      </c>
      <c r="BA880" s="115" t="n"/>
      <c r="BB880" s="183">
        <f>BA880*F880</f>
        <v>0</v>
      </c>
      <c r="BC880" s="113" t="n"/>
      <c r="BD880" s="192">
        <f>BC880*E880</f>
        <v>0</v>
      </c>
      <c r="BE880" s="115" t="n"/>
      <c r="BF880" s="183">
        <f>BE880*F880</f>
        <v>0</v>
      </c>
    </row>
    <row r="881" ht="70.2" customHeight="1">
      <c r="A881" s="19" t="inlineStr">
        <is>
          <t>08.056.0420</t>
        </is>
      </c>
      <c r="B881" s="15" t="inlineStr">
        <is>
          <t>עמוד תאורה מפלדה עגול מדורג בקוטר "2, "4, מגולוון באבץ חם בגובה 4 מ' לרבות פלטת יסוד ושילוט, מילוי המרווח בין לוח הבסיס לפני היסוד, הכנה לתא אביזרים עם דלת וכל האביזרים הדרושים להצבת העמוד ולחיבור הזרוע בראשו</t>
        </is>
      </c>
      <c r="C881" s="14" t="inlineStr">
        <is>
          <t>יח'</t>
        </is>
      </c>
      <c r="D881" s="193" t="n">
        <v>1990</v>
      </c>
      <c r="E881" s="180">
        <f>D881*(1-$E$2)</f>
        <v>1691.5</v>
      </c>
      <c r="F881" s="194">
        <f>E881*(1+$F$2)</f>
        <v>1776.075</v>
      </c>
      <c r="H881" s="46">
        <f>K881+O881+W881+AA881+AE881+AI881+AQ881+AU881+AY881+BC881</f>
        <v>0</v>
      </c>
      <c r="I881" s="59">
        <f>M881+Q881+U881+Y881+AC881+AG881+AK881+AO881+AS881+AW881+BA881+BE881</f>
        <v>0</v>
      </c>
      <c r="K881" s="108" t="n"/>
      <c r="L881" s="190">
        <f>K881*E881</f>
        <v>0</v>
      </c>
      <c r="M881" s="110" t="n"/>
      <c r="N881" s="183">
        <f>M881*F881</f>
        <v>0</v>
      </c>
      <c r="O881" s="108" t="n"/>
      <c r="P881" s="191">
        <f>O881*E881</f>
        <v>0</v>
      </c>
      <c r="Q881" s="112" t="n"/>
      <c r="R881" s="183">
        <f>Q881*F881</f>
        <v>0</v>
      </c>
      <c r="S881" s="108" t="n"/>
      <c r="T881" s="191">
        <f>S881*E881</f>
        <v>0</v>
      </c>
      <c r="U881" s="112" t="n"/>
      <c r="V881" s="183">
        <f>U881*F881</f>
        <v>0</v>
      </c>
      <c r="W881" s="108" t="n"/>
      <c r="X881" s="191">
        <f>W881*E881</f>
        <v>0</v>
      </c>
      <c r="Y881" s="112" t="n"/>
      <c r="Z881" s="183">
        <f>Y881*F881</f>
        <v>0</v>
      </c>
      <c r="AA881" s="108" t="n"/>
      <c r="AB881" s="191">
        <f>AA881*E881</f>
        <v>0</v>
      </c>
      <c r="AC881" s="112" t="n"/>
      <c r="AD881" s="183">
        <f>AC881*F881</f>
        <v>0</v>
      </c>
      <c r="AE881" s="108" t="n"/>
      <c r="AF881" s="191">
        <f>AE881*E881</f>
        <v>0</v>
      </c>
      <c r="AG881" s="112" t="n"/>
      <c r="AH881" s="183">
        <f>AG881*F881</f>
        <v>0</v>
      </c>
      <c r="AI881" s="108" t="n"/>
      <c r="AJ881" s="191">
        <f>AI881*E881</f>
        <v>0</v>
      </c>
      <c r="AK881" s="112" t="n"/>
      <c r="AL881" s="183">
        <f>AK881*F881</f>
        <v>0</v>
      </c>
      <c r="AM881" s="113" t="n"/>
      <c r="AN881" s="192">
        <f>AM881*E881</f>
        <v>0</v>
      </c>
      <c r="AO881" s="115" t="n"/>
      <c r="AP881" s="183">
        <f>AO881*F881</f>
        <v>0</v>
      </c>
      <c r="AQ881" s="113" t="n"/>
      <c r="AR881" s="192">
        <f>AQ881*E881</f>
        <v>0</v>
      </c>
      <c r="AS881" s="115" t="n"/>
      <c r="AT881" s="183">
        <f>AS881*F881</f>
        <v>0</v>
      </c>
      <c r="AU881" s="113" t="n"/>
      <c r="AV881" s="192">
        <f>AU881*E881</f>
        <v>0</v>
      </c>
      <c r="AW881" s="115" t="n"/>
      <c r="AX881" s="183">
        <f>AW881*F881</f>
        <v>0</v>
      </c>
      <c r="AY881" s="113" t="n"/>
      <c r="AZ881" s="192">
        <f>AY881*E881</f>
        <v>0</v>
      </c>
      <c r="BA881" s="115" t="n"/>
      <c r="BB881" s="183">
        <f>BA881*F881</f>
        <v>0</v>
      </c>
      <c r="BC881" s="113" t="n"/>
      <c r="BD881" s="192">
        <f>BC881*E881</f>
        <v>0</v>
      </c>
      <c r="BE881" s="115" t="n"/>
      <c r="BF881" s="183">
        <f>BE881*F881</f>
        <v>0</v>
      </c>
    </row>
    <row r="882" ht="70.2" customHeight="1">
      <c r="A882" s="19" t="inlineStr">
        <is>
          <t>08.056.0430</t>
        </is>
      </c>
      <c r="B882" s="15" t="inlineStr">
        <is>
          <t>עמוד תאורה מפלדה עגול מדורג בקוטר "3, "6 מגולוון באבץ חם בגובה 4 מ' לרבות פלטת יסוד ושילוט, מילוי המרווח בין לוח הבסיס לפני היסוד, הכנה לתא אביזרים עם דלת וכל האביזרים הדרושים להצבת העמוד ולחיבור הזרוע בראשו</t>
        </is>
      </c>
      <c r="C882" s="14" t="inlineStr">
        <is>
          <t>יח'</t>
        </is>
      </c>
      <c r="D882" s="193" t="n">
        <v>2530</v>
      </c>
      <c r="E882" s="180">
        <f>D882*(1-$E$2)</f>
        <v>2150.5</v>
      </c>
      <c r="F882" s="194">
        <f>E882*(1+$F$2)</f>
        <v>2258.025</v>
      </c>
      <c r="H882" s="46">
        <f>K882+O882+W882+AA882+AE882+AI882+AQ882+AU882+AY882+BC882</f>
        <v>0</v>
      </c>
      <c r="I882" s="59">
        <f>M882+Q882+U882+Y882+AC882+AG882+AK882+AO882+AS882+AW882+BA882+BE882</f>
        <v>0</v>
      </c>
      <c r="K882" s="108" t="n"/>
      <c r="L882" s="190">
        <f>K882*E882</f>
        <v>0</v>
      </c>
      <c r="M882" s="110" t="n"/>
      <c r="N882" s="183">
        <f>M882*F882</f>
        <v>0</v>
      </c>
      <c r="O882" s="108" t="n"/>
      <c r="P882" s="191">
        <f>O882*E882</f>
        <v>0</v>
      </c>
      <c r="Q882" s="112" t="n"/>
      <c r="R882" s="183">
        <f>Q882*F882</f>
        <v>0</v>
      </c>
      <c r="S882" s="108" t="n"/>
      <c r="T882" s="191">
        <f>S882*E882</f>
        <v>0</v>
      </c>
      <c r="U882" s="112" t="n"/>
      <c r="V882" s="183">
        <f>U882*F882</f>
        <v>0</v>
      </c>
      <c r="W882" s="108" t="n"/>
      <c r="X882" s="191">
        <f>W882*E882</f>
        <v>0</v>
      </c>
      <c r="Y882" s="112" t="n"/>
      <c r="Z882" s="183">
        <f>Y882*F882</f>
        <v>0</v>
      </c>
      <c r="AA882" s="108" t="n"/>
      <c r="AB882" s="191">
        <f>AA882*E882</f>
        <v>0</v>
      </c>
      <c r="AC882" s="112" t="n"/>
      <c r="AD882" s="183">
        <f>AC882*F882</f>
        <v>0</v>
      </c>
      <c r="AE882" s="108" t="n"/>
      <c r="AF882" s="191">
        <f>AE882*E882</f>
        <v>0</v>
      </c>
      <c r="AG882" s="112" t="n"/>
      <c r="AH882" s="183">
        <f>AG882*F882</f>
        <v>0</v>
      </c>
      <c r="AI882" s="108" t="n"/>
      <c r="AJ882" s="191">
        <f>AI882*E882</f>
        <v>0</v>
      </c>
      <c r="AK882" s="112" t="n"/>
      <c r="AL882" s="183">
        <f>AK882*F882</f>
        <v>0</v>
      </c>
      <c r="AM882" s="113" t="n"/>
      <c r="AN882" s="192">
        <f>AM882*E882</f>
        <v>0</v>
      </c>
      <c r="AO882" s="115" t="n"/>
      <c r="AP882" s="183">
        <f>AO882*F882</f>
        <v>0</v>
      </c>
      <c r="AQ882" s="113" t="n"/>
      <c r="AR882" s="192">
        <f>AQ882*E882</f>
        <v>0</v>
      </c>
      <c r="AS882" s="115" t="n"/>
      <c r="AT882" s="183">
        <f>AS882*F882</f>
        <v>0</v>
      </c>
      <c r="AU882" s="113" t="n"/>
      <c r="AV882" s="192">
        <f>AU882*E882</f>
        <v>0</v>
      </c>
      <c r="AW882" s="115" t="n"/>
      <c r="AX882" s="183">
        <f>AW882*F882</f>
        <v>0</v>
      </c>
      <c r="AY882" s="113" t="n"/>
      <c r="AZ882" s="192">
        <f>AY882*E882</f>
        <v>0</v>
      </c>
      <c r="BA882" s="115" t="n"/>
      <c r="BB882" s="183">
        <f>BA882*F882</f>
        <v>0</v>
      </c>
      <c r="BC882" s="113" t="n"/>
      <c r="BD882" s="192">
        <f>BC882*E882</f>
        <v>0</v>
      </c>
      <c r="BE882" s="115" t="n"/>
      <c r="BF882" s="183">
        <f>BE882*F882</f>
        <v>0</v>
      </c>
    </row>
    <row r="883" ht="70.2" customHeight="1">
      <c r="A883" s="19" t="inlineStr">
        <is>
          <t>08.056.0440</t>
        </is>
      </c>
      <c r="B883" s="15" t="inlineStr">
        <is>
          <t>עמוד תאורה מפלדה עגול מדורג בקוטר "4, "6, מגולוון באבץ חם בגובה 6 מ' לרבות פלטת יסוד ושילוט, מילוי המרווח בין לוח הבסיס לפני היסוד, הכנה לתא אביזרים עם דלת וכל האביזרים הדרושים להצבת העמוד ולחיבור הזרוע בראשו</t>
        </is>
      </c>
      <c r="C883" s="14" t="inlineStr">
        <is>
          <t>יח'</t>
        </is>
      </c>
      <c r="D883" s="193" t="n">
        <v>3400</v>
      </c>
      <c r="E883" s="180">
        <f>D883*(1-$E$2)</f>
        <v>2890</v>
      </c>
      <c r="F883" s="194">
        <f>E883*(1+$F$2)</f>
        <v>3034.5</v>
      </c>
      <c r="H883" s="46">
        <f>K883+O883+W883+AA883+AE883+AI883+AQ883+AU883+AY883+BC883</f>
        <v>0</v>
      </c>
      <c r="I883" s="59">
        <f>M883+Q883+U883+Y883+AC883+AG883+AK883+AO883+AS883+AW883+BA883+BE883</f>
        <v>0</v>
      </c>
      <c r="K883" s="108" t="n"/>
      <c r="L883" s="190">
        <f>K883*E883</f>
        <v>0</v>
      </c>
      <c r="M883" s="110" t="n"/>
      <c r="N883" s="183">
        <f>M883*F883</f>
        <v>0</v>
      </c>
      <c r="O883" s="108" t="n"/>
      <c r="P883" s="191">
        <f>O883*E883</f>
        <v>0</v>
      </c>
      <c r="Q883" s="112" t="n"/>
      <c r="R883" s="183">
        <f>Q883*F883</f>
        <v>0</v>
      </c>
      <c r="S883" s="108" t="n"/>
      <c r="T883" s="191">
        <f>S883*E883</f>
        <v>0</v>
      </c>
      <c r="U883" s="112" t="n"/>
      <c r="V883" s="183">
        <f>U883*F883</f>
        <v>0</v>
      </c>
      <c r="W883" s="108" t="n"/>
      <c r="X883" s="191">
        <f>W883*E883</f>
        <v>0</v>
      </c>
      <c r="Y883" s="112" t="n"/>
      <c r="Z883" s="183">
        <f>Y883*F883</f>
        <v>0</v>
      </c>
      <c r="AA883" s="108" t="n"/>
      <c r="AB883" s="191">
        <f>AA883*E883</f>
        <v>0</v>
      </c>
      <c r="AC883" s="112" t="n"/>
      <c r="AD883" s="183">
        <f>AC883*F883</f>
        <v>0</v>
      </c>
      <c r="AE883" s="108" t="n"/>
      <c r="AF883" s="191">
        <f>AE883*E883</f>
        <v>0</v>
      </c>
      <c r="AG883" s="112" t="n"/>
      <c r="AH883" s="183">
        <f>AG883*F883</f>
        <v>0</v>
      </c>
      <c r="AI883" s="108" t="n"/>
      <c r="AJ883" s="191">
        <f>AI883*E883</f>
        <v>0</v>
      </c>
      <c r="AK883" s="112" t="n"/>
      <c r="AL883" s="183">
        <f>AK883*F883</f>
        <v>0</v>
      </c>
      <c r="AM883" s="113" t="n"/>
      <c r="AN883" s="192">
        <f>AM883*E883</f>
        <v>0</v>
      </c>
      <c r="AO883" s="115" t="n"/>
      <c r="AP883" s="183">
        <f>AO883*F883</f>
        <v>0</v>
      </c>
      <c r="AQ883" s="113" t="n"/>
      <c r="AR883" s="192">
        <f>AQ883*E883</f>
        <v>0</v>
      </c>
      <c r="AS883" s="115" t="n"/>
      <c r="AT883" s="183">
        <f>AS883*F883</f>
        <v>0</v>
      </c>
      <c r="AU883" s="113" t="n"/>
      <c r="AV883" s="192">
        <f>AU883*E883</f>
        <v>0</v>
      </c>
      <c r="AW883" s="115" t="n"/>
      <c r="AX883" s="183">
        <f>AW883*F883</f>
        <v>0</v>
      </c>
      <c r="AY883" s="113" t="n"/>
      <c r="AZ883" s="192">
        <f>AY883*E883</f>
        <v>0</v>
      </c>
      <c r="BA883" s="115" t="n"/>
      <c r="BB883" s="183">
        <f>BA883*F883</f>
        <v>0</v>
      </c>
      <c r="BC883" s="113" t="n"/>
      <c r="BD883" s="192">
        <f>BC883*E883</f>
        <v>0</v>
      </c>
      <c r="BE883" s="115" t="n"/>
      <c r="BF883" s="183">
        <f>BE883*F883</f>
        <v>0</v>
      </c>
    </row>
    <row r="884" ht="70.2" customHeight="1">
      <c r="A884" s="19" t="inlineStr">
        <is>
          <t>08.056.0450</t>
        </is>
      </c>
      <c r="B884" s="15" t="inlineStr">
        <is>
          <t>עמוד תאורה מפלדה עגול מדורג בקוטר "4, "6, מגולוון באבץ חם בגובה 8 מ' לרבות פלטת יסוד ושילוט, מילוי המרווח בין לוח הבסיס לפני היסוד, הכנה לתא אביזרים עם דלת וכל האביזרים הדרושים להצבת העמוד ולחיבור הזרוע בראשו</t>
        </is>
      </c>
      <c r="C884" s="14" t="inlineStr">
        <is>
          <t>יח'</t>
        </is>
      </c>
      <c r="D884" s="193" t="n">
        <v>4850</v>
      </c>
      <c r="E884" s="180">
        <f>D884*(1-$E$2)</f>
        <v>4122.5</v>
      </c>
      <c r="F884" s="194">
        <f>E884*(1+$F$2)</f>
        <v>4328.625</v>
      </c>
      <c r="H884" s="46">
        <f>K884+O884+W884+AA884+AE884+AI884+AQ884+AU884+AY884+BC884</f>
        <v>0</v>
      </c>
      <c r="I884" s="59">
        <f>M884+Q884+U884+Y884+AC884+AG884+AK884+AO884+AS884+AW884+BA884+BE884</f>
        <v>0</v>
      </c>
      <c r="K884" s="108" t="n"/>
      <c r="L884" s="190">
        <f>K884*E884</f>
        <v>0</v>
      </c>
      <c r="M884" s="110" t="n"/>
      <c r="N884" s="183">
        <f>M884*F884</f>
        <v>0</v>
      </c>
      <c r="O884" s="108" t="n"/>
      <c r="P884" s="191">
        <f>O884*E884</f>
        <v>0</v>
      </c>
      <c r="Q884" s="112" t="n"/>
      <c r="R884" s="183">
        <f>Q884*F884</f>
        <v>0</v>
      </c>
      <c r="S884" s="108" t="n"/>
      <c r="T884" s="191">
        <f>S884*E884</f>
        <v>0</v>
      </c>
      <c r="U884" s="112" t="n"/>
      <c r="V884" s="183">
        <f>U884*F884</f>
        <v>0</v>
      </c>
      <c r="W884" s="108" t="n"/>
      <c r="X884" s="191">
        <f>W884*E884</f>
        <v>0</v>
      </c>
      <c r="Y884" s="112" t="n"/>
      <c r="Z884" s="183">
        <f>Y884*F884</f>
        <v>0</v>
      </c>
      <c r="AA884" s="108" t="n"/>
      <c r="AB884" s="191">
        <f>AA884*E884</f>
        <v>0</v>
      </c>
      <c r="AC884" s="112" t="n"/>
      <c r="AD884" s="183">
        <f>AC884*F884</f>
        <v>0</v>
      </c>
      <c r="AE884" s="108" t="n"/>
      <c r="AF884" s="191">
        <f>AE884*E884</f>
        <v>0</v>
      </c>
      <c r="AG884" s="112" t="n"/>
      <c r="AH884" s="183">
        <f>AG884*F884</f>
        <v>0</v>
      </c>
      <c r="AI884" s="108" t="n"/>
      <c r="AJ884" s="191">
        <f>AI884*E884</f>
        <v>0</v>
      </c>
      <c r="AK884" s="112" t="n"/>
      <c r="AL884" s="183">
        <f>AK884*F884</f>
        <v>0</v>
      </c>
      <c r="AM884" s="113" t="n"/>
      <c r="AN884" s="192">
        <f>AM884*E884</f>
        <v>0</v>
      </c>
      <c r="AO884" s="115" t="n"/>
      <c r="AP884" s="183">
        <f>AO884*F884</f>
        <v>0</v>
      </c>
      <c r="AQ884" s="113" t="n"/>
      <c r="AR884" s="192">
        <f>AQ884*E884</f>
        <v>0</v>
      </c>
      <c r="AS884" s="115" t="n"/>
      <c r="AT884" s="183">
        <f>AS884*F884</f>
        <v>0</v>
      </c>
      <c r="AU884" s="113" t="n"/>
      <c r="AV884" s="192">
        <f>AU884*E884</f>
        <v>0</v>
      </c>
      <c r="AW884" s="115" t="n"/>
      <c r="AX884" s="183">
        <f>AW884*F884</f>
        <v>0</v>
      </c>
      <c r="AY884" s="113" t="n"/>
      <c r="AZ884" s="192">
        <f>AY884*E884</f>
        <v>0</v>
      </c>
      <c r="BA884" s="115" t="n"/>
      <c r="BB884" s="183">
        <f>BA884*F884</f>
        <v>0</v>
      </c>
      <c r="BC884" s="113" t="n"/>
      <c r="BD884" s="192">
        <f>BC884*E884</f>
        <v>0</v>
      </c>
      <c r="BE884" s="115" t="n"/>
      <c r="BF884" s="183">
        <f>BE884*F884</f>
        <v>0</v>
      </c>
    </row>
    <row r="885" ht="70.2" customHeight="1">
      <c r="A885" s="19" t="inlineStr">
        <is>
          <t>08.056.0460</t>
        </is>
      </c>
      <c r="B885" s="15" t="inlineStr">
        <is>
          <t>עמוד תאורה מפלדה עגול מדורג בקוטר "4, "6, מגולוון באבץ חם בגובה 10 מ' לרבות פלטת יסוד ושילוט, מילוי המרווח בין לוח הבסיס לפני היסוד, הכנה לתא אביזרים עם דלת וכל האביזרים הדרושים להצבת העמוד ולחיבור הזרוע בראשו</t>
        </is>
      </c>
      <c r="C885" s="14" t="inlineStr">
        <is>
          <t>יח'</t>
        </is>
      </c>
      <c r="D885" s="193" t="n">
        <v>5490</v>
      </c>
      <c r="E885" s="180">
        <f>D885*(1-$E$2)</f>
        <v>4666.5</v>
      </c>
      <c r="F885" s="194">
        <f>E885*(1+$F$2)</f>
        <v>4899.825</v>
      </c>
      <c r="H885" s="46">
        <f>K885+O885+W885+AA885+AE885+AI885+AQ885+AU885+AY885+BC885</f>
        <v>0</v>
      </c>
      <c r="I885" s="59">
        <f>M885+Q885+U885+Y885+AC885+AG885+AK885+AO885+AS885+AW885+BA885+BE885</f>
        <v>0</v>
      </c>
      <c r="K885" s="108" t="n"/>
      <c r="L885" s="190">
        <f>K885*E885</f>
        <v>0</v>
      </c>
      <c r="M885" s="110" t="n"/>
      <c r="N885" s="183">
        <f>M885*F885</f>
        <v>0</v>
      </c>
      <c r="O885" s="108" t="n"/>
      <c r="P885" s="191">
        <f>O885*E885</f>
        <v>0</v>
      </c>
      <c r="Q885" s="112" t="n"/>
      <c r="R885" s="183">
        <f>Q885*F885</f>
        <v>0</v>
      </c>
      <c r="S885" s="108" t="n"/>
      <c r="T885" s="191">
        <f>S885*E885</f>
        <v>0</v>
      </c>
      <c r="U885" s="112" t="n"/>
      <c r="V885" s="183">
        <f>U885*F885</f>
        <v>0</v>
      </c>
      <c r="W885" s="108" t="n"/>
      <c r="X885" s="191">
        <f>W885*E885</f>
        <v>0</v>
      </c>
      <c r="Y885" s="112" t="n"/>
      <c r="Z885" s="183">
        <f>Y885*F885</f>
        <v>0</v>
      </c>
      <c r="AA885" s="108" t="n"/>
      <c r="AB885" s="191">
        <f>AA885*E885</f>
        <v>0</v>
      </c>
      <c r="AC885" s="112" t="n"/>
      <c r="AD885" s="183">
        <f>AC885*F885</f>
        <v>0</v>
      </c>
      <c r="AE885" s="108" t="n"/>
      <c r="AF885" s="191">
        <f>AE885*E885</f>
        <v>0</v>
      </c>
      <c r="AG885" s="112" t="n"/>
      <c r="AH885" s="183">
        <f>AG885*F885</f>
        <v>0</v>
      </c>
      <c r="AI885" s="108" t="n"/>
      <c r="AJ885" s="191">
        <f>AI885*E885</f>
        <v>0</v>
      </c>
      <c r="AK885" s="112" t="n"/>
      <c r="AL885" s="183">
        <f>AK885*F885</f>
        <v>0</v>
      </c>
      <c r="AM885" s="113" t="n"/>
      <c r="AN885" s="192">
        <f>AM885*E885</f>
        <v>0</v>
      </c>
      <c r="AO885" s="115" t="n"/>
      <c r="AP885" s="183">
        <f>AO885*F885</f>
        <v>0</v>
      </c>
      <c r="AQ885" s="113" t="n"/>
      <c r="AR885" s="192">
        <f>AQ885*E885</f>
        <v>0</v>
      </c>
      <c r="AS885" s="115" t="n"/>
      <c r="AT885" s="183">
        <f>AS885*F885</f>
        <v>0</v>
      </c>
      <c r="AU885" s="113" t="n"/>
      <c r="AV885" s="192">
        <f>AU885*E885</f>
        <v>0</v>
      </c>
      <c r="AW885" s="115" t="n"/>
      <c r="AX885" s="183">
        <f>AW885*F885</f>
        <v>0</v>
      </c>
      <c r="AY885" s="113" t="n"/>
      <c r="AZ885" s="192">
        <f>AY885*E885</f>
        <v>0</v>
      </c>
      <c r="BA885" s="115" t="n"/>
      <c r="BB885" s="183">
        <f>BA885*F885</f>
        <v>0</v>
      </c>
      <c r="BC885" s="113" t="n"/>
      <c r="BD885" s="192">
        <f>BC885*E885</f>
        <v>0</v>
      </c>
      <c r="BE885" s="115" t="n"/>
      <c r="BF885" s="183">
        <f>BE885*F885</f>
        <v>0</v>
      </c>
    </row>
    <row r="886" ht="70.2" customHeight="1">
      <c r="A886" s="19" t="inlineStr">
        <is>
          <t>08.056.0470</t>
        </is>
      </c>
      <c r="B886" s="15" t="inlineStr">
        <is>
          <t>עמוד תאורה מפלדה עגול מדורג בקוטר "4, "6, מגולוון באבץ חם בגובה 11 מ' לרבות פלטת יסוד ושילוט, מילוי המרווח בין לוח הבסיס לפני היסוד, הכנה לתא אביזרים עם דלת וכל האביזרים הדרושים להצבת העמוד ולחיבור הזרוע בראשו</t>
        </is>
      </c>
      <c r="C886" s="14" t="inlineStr">
        <is>
          <t>יח'</t>
        </is>
      </c>
      <c r="D886" s="193" t="n">
        <v>6160</v>
      </c>
      <c r="E886" s="180">
        <f>D886*(1-$E$2)</f>
        <v>5236</v>
      </c>
      <c r="F886" s="194">
        <f>E886*(1+$F$2)</f>
        <v>5497.8</v>
      </c>
      <c r="H886" s="46">
        <f>K886+O886+W886+AA886+AE886+AI886+AQ886+AU886+AY886+BC886</f>
        <v>0</v>
      </c>
      <c r="I886" s="59">
        <f>M886+Q886+U886+Y886+AC886+AG886+AK886+AO886+AS886+AW886+BA886+BE886</f>
        <v>0</v>
      </c>
      <c r="K886" s="108" t="n"/>
      <c r="L886" s="190">
        <f>K886*E886</f>
        <v>0</v>
      </c>
      <c r="M886" s="110" t="n"/>
      <c r="N886" s="183">
        <f>M886*F886</f>
        <v>0</v>
      </c>
      <c r="O886" s="108" t="n"/>
      <c r="P886" s="191">
        <f>O886*E886</f>
        <v>0</v>
      </c>
      <c r="Q886" s="112" t="n"/>
      <c r="R886" s="183">
        <f>Q886*F886</f>
        <v>0</v>
      </c>
      <c r="S886" s="108" t="n"/>
      <c r="T886" s="191">
        <f>S886*E886</f>
        <v>0</v>
      </c>
      <c r="U886" s="112" t="n"/>
      <c r="V886" s="183">
        <f>U886*F886</f>
        <v>0</v>
      </c>
      <c r="W886" s="108" t="n"/>
      <c r="X886" s="191">
        <f>W886*E886</f>
        <v>0</v>
      </c>
      <c r="Y886" s="112" t="n"/>
      <c r="Z886" s="183">
        <f>Y886*F886</f>
        <v>0</v>
      </c>
      <c r="AA886" s="108" t="n"/>
      <c r="AB886" s="191">
        <f>AA886*E886</f>
        <v>0</v>
      </c>
      <c r="AC886" s="112" t="n"/>
      <c r="AD886" s="183">
        <f>AC886*F886</f>
        <v>0</v>
      </c>
      <c r="AE886" s="108" t="n"/>
      <c r="AF886" s="191">
        <f>AE886*E886</f>
        <v>0</v>
      </c>
      <c r="AG886" s="112" t="n"/>
      <c r="AH886" s="183">
        <f>AG886*F886</f>
        <v>0</v>
      </c>
      <c r="AI886" s="108" t="n"/>
      <c r="AJ886" s="191">
        <f>AI886*E886</f>
        <v>0</v>
      </c>
      <c r="AK886" s="112" t="n"/>
      <c r="AL886" s="183">
        <f>AK886*F886</f>
        <v>0</v>
      </c>
      <c r="AM886" s="113" t="n"/>
      <c r="AN886" s="192">
        <f>AM886*E886</f>
        <v>0</v>
      </c>
      <c r="AO886" s="115" t="n"/>
      <c r="AP886" s="183">
        <f>AO886*F886</f>
        <v>0</v>
      </c>
      <c r="AQ886" s="113" t="n"/>
      <c r="AR886" s="192">
        <f>AQ886*E886</f>
        <v>0</v>
      </c>
      <c r="AS886" s="115" t="n"/>
      <c r="AT886" s="183">
        <f>AS886*F886</f>
        <v>0</v>
      </c>
      <c r="AU886" s="113" t="n"/>
      <c r="AV886" s="192">
        <f>AU886*E886</f>
        <v>0</v>
      </c>
      <c r="AW886" s="115" t="n"/>
      <c r="AX886" s="183">
        <f>AW886*F886</f>
        <v>0</v>
      </c>
      <c r="AY886" s="113" t="n"/>
      <c r="AZ886" s="192">
        <f>AY886*E886</f>
        <v>0</v>
      </c>
      <c r="BA886" s="115" t="n"/>
      <c r="BB886" s="183">
        <f>BA886*F886</f>
        <v>0</v>
      </c>
      <c r="BC886" s="113" t="n"/>
      <c r="BD886" s="192">
        <f>BC886*E886</f>
        <v>0</v>
      </c>
      <c r="BE886" s="115" t="n"/>
      <c r="BF886" s="183">
        <f>BE886*F886</f>
        <v>0</v>
      </c>
    </row>
    <row r="887" ht="70.2" customHeight="1">
      <c r="A887" s="19" t="inlineStr">
        <is>
          <t>08.056.0500</t>
        </is>
      </c>
      <c r="B887" s="15" t="inlineStr">
        <is>
          <t>עמוד תאורה מפלדה עגול מדורג בקוטר "2, "4, "6, מגולוון באבץ חם בגובה 5 מ' לרבות פלטת יסוד ושילוט, מילוי המרווח בין לוח הבסיס לפני היסוד, הכנה לתא אביזרים עם דלת וכל האביזרים הדרושים להצבת העמוד ולחיבור הזרוע בראשו</t>
        </is>
      </c>
      <c r="C887" s="14" t="inlineStr">
        <is>
          <t>יח'</t>
        </is>
      </c>
      <c r="D887" s="193" t="n">
        <v>2930</v>
      </c>
      <c r="E887" s="180">
        <f>D887*(1-$E$2)</f>
        <v>2490.5</v>
      </c>
      <c r="F887" s="194">
        <f>E887*(1+$F$2)</f>
        <v>2615.025</v>
      </c>
      <c r="H887" s="46">
        <f>K887+O887+W887+AA887+AE887+AI887+AQ887+AU887+AY887+BC887</f>
        <v>0</v>
      </c>
      <c r="I887" s="59">
        <f>M887+Q887+U887+Y887+AC887+AG887+AK887+AO887+AS887+AW887+BA887+BE887</f>
        <v>0</v>
      </c>
      <c r="K887" s="108" t="n"/>
      <c r="L887" s="190">
        <f>K887*E887</f>
        <v>0</v>
      </c>
      <c r="M887" s="110" t="n"/>
      <c r="N887" s="183">
        <f>M887*F887</f>
        <v>0</v>
      </c>
      <c r="O887" s="108" t="n"/>
      <c r="P887" s="191">
        <f>O887*E887</f>
        <v>0</v>
      </c>
      <c r="Q887" s="112" t="n"/>
      <c r="R887" s="183">
        <f>Q887*F887</f>
        <v>0</v>
      </c>
      <c r="S887" s="108" t="n"/>
      <c r="T887" s="191">
        <f>S887*E887</f>
        <v>0</v>
      </c>
      <c r="U887" s="112" t="n"/>
      <c r="V887" s="183">
        <f>U887*F887</f>
        <v>0</v>
      </c>
      <c r="W887" s="108" t="n"/>
      <c r="X887" s="191">
        <f>W887*E887</f>
        <v>0</v>
      </c>
      <c r="Y887" s="112" t="n"/>
      <c r="Z887" s="183">
        <f>Y887*F887</f>
        <v>0</v>
      </c>
      <c r="AA887" s="108" t="n"/>
      <c r="AB887" s="191">
        <f>AA887*E887</f>
        <v>0</v>
      </c>
      <c r="AC887" s="112" t="n"/>
      <c r="AD887" s="183">
        <f>AC887*F887</f>
        <v>0</v>
      </c>
      <c r="AE887" s="108" t="n"/>
      <c r="AF887" s="191">
        <f>AE887*E887</f>
        <v>0</v>
      </c>
      <c r="AG887" s="112" t="n"/>
      <c r="AH887" s="183">
        <f>AG887*F887</f>
        <v>0</v>
      </c>
      <c r="AI887" s="108" t="n"/>
      <c r="AJ887" s="191">
        <f>AI887*E887</f>
        <v>0</v>
      </c>
      <c r="AK887" s="112" t="n"/>
      <c r="AL887" s="183">
        <f>AK887*F887</f>
        <v>0</v>
      </c>
      <c r="AM887" s="113" t="n"/>
      <c r="AN887" s="192">
        <f>AM887*E887</f>
        <v>0</v>
      </c>
      <c r="AO887" s="115" t="n"/>
      <c r="AP887" s="183">
        <f>AO887*F887</f>
        <v>0</v>
      </c>
      <c r="AQ887" s="113" t="n"/>
      <c r="AR887" s="192">
        <f>AQ887*E887</f>
        <v>0</v>
      </c>
      <c r="AS887" s="115" t="n"/>
      <c r="AT887" s="183">
        <f>AS887*F887</f>
        <v>0</v>
      </c>
      <c r="AU887" s="113" t="n"/>
      <c r="AV887" s="192">
        <f>AU887*E887</f>
        <v>0</v>
      </c>
      <c r="AW887" s="115" t="n"/>
      <c r="AX887" s="183">
        <f>AW887*F887</f>
        <v>0</v>
      </c>
      <c r="AY887" s="113" t="n"/>
      <c r="AZ887" s="192">
        <f>AY887*E887</f>
        <v>0</v>
      </c>
      <c r="BA887" s="115" t="n"/>
      <c r="BB887" s="183">
        <f>BA887*F887</f>
        <v>0</v>
      </c>
      <c r="BC887" s="113" t="n"/>
      <c r="BD887" s="192">
        <f>BC887*E887</f>
        <v>0</v>
      </c>
      <c r="BE887" s="115" t="n"/>
      <c r="BF887" s="183">
        <f>BE887*F887</f>
        <v>0</v>
      </c>
    </row>
    <row r="888" ht="70.2" customHeight="1">
      <c r="A888" s="19" t="inlineStr">
        <is>
          <t>08.056.0510</t>
        </is>
      </c>
      <c r="B888" s="15" t="inlineStr">
        <is>
          <t>עמוד תאורה מפלדה עגול מדורג בקוטר "2, "4, "6, מגולוון באבץ חם בגובה 6 מ' לרבות פלטת יסוד ושילוט, מילוי המרווח בין לוח הבסיס לפני היסוד, הכנה לתא אביזרים עם דלת וכל האביזרים הדרושים להצבת העמוד ולחיבור הזרוע בראשו</t>
        </is>
      </c>
      <c r="C888" s="14" t="inlineStr">
        <is>
          <t>יח'</t>
        </is>
      </c>
      <c r="D888" s="193" t="n">
        <v>3110</v>
      </c>
      <c r="E888" s="180">
        <f>D888*(1-$E$2)</f>
        <v>2643.5</v>
      </c>
      <c r="F888" s="194">
        <f>E888*(1+$F$2)</f>
        <v>2775.675</v>
      </c>
      <c r="H888" s="46">
        <f>K888+O888+W888+AA888+AE888+AI888+AQ888+AU888+AY888+BC888</f>
        <v>0</v>
      </c>
      <c r="I888" s="59">
        <f>M888+Q888+U888+Y888+AC888+AG888+AK888+AO888+AS888+AW888+BA888+BE888</f>
        <v>0</v>
      </c>
      <c r="K888" s="108" t="n"/>
      <c r="L888" s="190">
        <f>K888*E888</f>
        <v>0</v>
      </c>
      <c r="M888" s="110" t="n"/>
      <c r="N888" s="183">
        <f>M888*F888</f>
        <v>0</v>
      </c>
      <c r="O888" s="108" t="n"/>
      <c r="P888" s="191">
        <f>O888*E888</f>
        <v>0</v>
      </c>
      <c r="Q888" s="112" t="n"/>
      <c r="R888" s="183">
        <f>Q888*F888</f>
        <v>0</v>
      </c>
      <c r="S888" s="108" t="n"/>
      <c r="T888" s="191">
        <f>S888*E888</f>
        <v>0</v>
      </c>
      <c r="U888" s="112" t="n"/>
      <c r="V888" s="183">
        <f>U888*F888</f>
        <v>0</v>
      </c>
      <c r="W888" s="108" t="n"/>
      <c r="X888" s="191">
        <f>W888*E888</f>
        <v>0</v>
      </c>
      <c r="Y888" s="112" t="n"/>
      <c r="Z888" s="183">
        <f>Y888*F888</f>
        <v>0</v>
      </c>
      <c r="AA888" s="108" t="n"/>
      <c r="AB888" s="191">
        <f>AA888*E888</f>
        <v>0</v>
      </c>
      <c r="AC888" s="112" t="n"/>
      <c r="AD888" s="183">
        <f>AC888*F888</f>
        <v>0</v>
      </c>
      <c r="AE888" s="108" t="n"/>
      <c r="AF888" s="191">
        <f>AE888*E888</f>
        <v>0</v>
      </c>
      <c r="AG888" s="112" t="n"/>
      <c r="AH888" s="183">
        <f>AG888*F888</f>
        <v>0</v>
      </c>
      <c r="AI888" s="108" t="n"/>
      <c r="AJ888" s="191">
        <f>AI888*E888</f>
        <v>0</v>
      </c>
      <c r="AK888" s="112" t="n"/>
      <c r="AL888" s="183">
        <f>AK888*F888</f>
        <v>0</v>
      </c>
      <c r="AM888" s="113" t="n"/>
      <c r="AN888" s="192">
        <f>AM888*E888</f>
        <v>0</v>
      </c>
      <c r="AO888" s="115" t="n"/>
      <c r="AP888" s="183">
        <f>AO888*F888</f>
        <v>0</v>
      </c>
      <c r="AQ888" s="113" t="n"/>
      <c r="AR888" s="192">
        <f>AQ888*E888</f>
        <v>0</v>
      </c>
      <c r="AS888" s="115" t="n"/>
      <c r="AT888" s="183">
        <f>AS888*F888</f>
        <v>0</v>
      </c>
      <c r="AU888" s="113" t="n"/>
      <c r="AV888" s="192">
        <f>AU888*E888</f>
        <v>0</v>
      </c>
      <c r="AW888" s="115" t="n"/>
      <c r="AX888" s="183">
        <f>AW888*F888</f>
        <v>0</v>
      </c>
      <c r="AY888" s="113" t="n"/>
      <c r="AZ888" s="192">
        <f>AY888*E888</f>
        <v>0</v>
      </c>
      <c r="BA888" s="115" t="n"/>
      <c r="BB888" s="183">
        <f>BA888*F888</f>
        <v>0</v>
      </c>
      <c r="BC888" s="113" t="n"/>
      <c r="BD888" s="192">
        <f>BC888*E888</f>
        <v>0</v>
      </c>
      <c r="BE888" s="115" t="n"/>
      <c r="BF888" s="183">
        <f>BE888*F888</f>
        <v>0</v>
      </c>
    </row>
    <row r="889" ht="70.2" customHeight="1">
      <c r="A889" s="19" t="inlineStr">
        <is>
          <t>08.056.0520</t>
        </is>
      </c>
      <c r="B889" s="15" t="inlineStr">
        <is>
          <t>עמוד תאורה מפלדה עגול מדורג בקוטר "3, "4, "6, מגולוון באבץ חם בגובה 6 מ' לרבות פלטת יסוד ושילוט, מילוי המרווח בין לוח הבסיס לפני היסוד, הכנה לתא אביזרים עם דלת וכל האביזרים הדרושים להצבת העמוד ולחיבור הזרוע בראשו</t>
        </is>
      </c>
      <c r="C889" s="14" t="inlineStr">
        <is>
          <t>יח'</t>
        </is>
      </c>
      <c r="D889" s="193" t="n">
        <v>3260</v>
      </c>
      <c r="E889" s="180">
        <f>D889*(1-$E$2)</f>
        <v>2771</v>
      </c>
      <c r="F889" s="194">
        <f>E889*(1+$F$2)</f>
        <v>2909.55</v>
      </c>
      <c r="H889" s="46">
        <f>K889+O889+W889+AA889+AE889+AI889+AQ889+AU889+AY889+BC889</f>
        <v>0</v>
      </c>
      <c r="I889" s="59">
        <f>M889+Q889+U889+Y889+AC889+AG889+AK889+AO889+AS889+AW889+BA889+BE889</f>
        <v>0</v>
      </c>
      <c r="K889" s="108" t="n"/>
      <c r="L889" s="190">
        <f>K889*E889</f>
        <v>0</v>
      </c>
      <c r="M889" s="110" t="n"/>
      <c r="N889" s="183">
        <f>M889*F889</f>
        <v>0</v>
      </c>
      <c r="O889" s="108" t="n"/>
      <c r="P889" s="191">
        <f>O889*E889</f>
        <v>0</v>
      </c>
      <c r="Q889" s="112" t="n"/>
      <c r="R889" s="183">
        <f>Q889*F889</f>
        <v>0</v>
      </c>
      <c r="S889" s="108" t="n"/>
      <c r="T889" s="191">
        <f>S889*E889</f>
        <v>0</v>
      </c>
      <c r="U889" s="112" t="n"/>
      <c r="V889" s="183">
        <f>U889*F889</f>
        <v>0</v>
      </c>
      <c r="W889" s="108" t="n"/>
      <c r="X889" s="191">
        <f>W889*E889</f>
        <v>0</v>
      </c>
      <c r="Y889" s="112" t="n"/>
      <c r="Z889" s="183">
        <f>Y889*F889</f>
        <v>0</v>
      </c>
      <c r="AA889" s="108" t="n"/>
      <c r="AB889" s="191">
        <f>AA889*E889</f>
        <v>0</v>
      </c>
      <c r="AC889" s="112" t="n"/>
      <c r="AD889" s="183">
        <f>AC889*F889</f>
        <v>0</v>
      </c>
      <c r="AE889" s="108" t="n"/>
      <c r="AF889" s="191">
        <f>AE889*E889</f>
        <v>0</v>
      </c>
      <c r="AG889" s="112" t="n"/>
      <c r="AH889" s="183">
        <f>AG889*F889</f>
        <v>0</v>
      </c>
      <c r="AI889" s="108" t="n"/>
      <c r="AJ889" s="191">
        <f>AI889*E889</f>
        <v>0</v>
      </c>
      <c r="AK889" s="112" t="n"/>
      <c r="AL889" s="183">
        <f>AK889*F889</f>
        <v>0</v>
      </c>
      <c r="AM889" s="113" t="n"/>
      <c r="AN889" s="192">
        <f>AM889*E889</f>
        <v>0</v>
      </c>
      <c r="AO889" s="115" t="n"/>
      <c r="AP889" s="183">
        <f>AO889*F889</f>
        <v>0</v>
      </c>
      <c r="AQ889" s="113" t="n"/>
      <c r="AR889" s="192">
        <f>AQ889*E889</f>
        <v>0</v>
      </c>
      <c r="AS889" s="115" t="n"/>
      <c r="AT889" s="183">
        <f>AS889*F889</f>
        <v>0</v>
      </c>
      <c r="AU889" s="113" t="n"/>
      <c r="AV889" s="192">
        <f>AU889*E889</f>
        <v>0</v>
      </c>
      <c r="AW889" s="115" t="n"/>
      <c r="AX889" s="183">
        <f>AW889*F889</f>
        <v>0</v>
      </c>
      <c r="AY889" s="113" t="n"/>
      <c r="AZ889" s="192">
        <f>AY889*E889</f>
        <v>0</v>
      </c>
      <c r="BA889" s="115" t="n"/>
      <c r="BB889" s="183">
        <f>BA889*F889</f>
        <v>0</v>
      </c>
      <c r="BC889" s="113" t="n"/>
      <c r="BD889" s="192">
        <f>BC889*E889</f>
        <v>0</v>
      </c>
      <c r="BE889" s="115" t="n"/>
      <c r="BF889" s="183">
        <f>BE889*F889</f>
        <v>0</v>
      </c>
    </row>
    <row r="890" ht="70.2" customHeight="1">
      <c r="A890" s="19" t="inlineStr">
        <is>
          <t>08.056.0530</t>
        </is>
      </c>
      <c r="B890" s="15" t="inlineStr">
        <is>
          <t>עמוד תאורה מפלדה עגול מדורג בקוטר "4, "6, "8, מגולוון באבץ חם בגובה 6 מ' לרבות פלטת יסוד ושילוט, מילוי המרווח בין לוח הבסיס לפני היסוד, הכנה לתא אביזרים עם דלת וכל האביזרים הדרושים להצבת העמוד ולחיבור הזרוע בראשו</t>
        </is>
      </c>
      <c r="C890" s="14" t="inlineStr">
        <is>
          <t>יח'</t>
        </is>
      </c>
      <c r="D890" s="193" t="n">
        <v>4790</v>
      </c>
      <c r="E890" s="180">
        <f>D890*(1-$E$2)</f>
        <v>4071.5</v>
      </c>
      <c r="F890" s="194">
        <f>E890*(1+$F$2)</f>
        <v>4275.075</v>
      </c>
      <c r="H890" s="46">
        <f>K890+O890+W890+AA890+AE890+AI890+AQ890+AU890+AY890+BC890</f>
        <v>0</v>
      </c>
      <c r="I890" s="59">
        <f>M890+Q890+U890+Y890+AC890+AG890+AK890+AO890+AS890+AW890+BA890+BE890</f>
        <v>0</v>
      </c>
      <c r="K890" s="108" t="n"/>
      <c r="L890" s="190">
        <f>K890*E890</f>
        <v>0</v>
      </c>
      <c r="M890" s="110" t="n"/>
      <c r="N890" s="183">
        <f>M890*F890</f>
        <v>0</v>
      </c>
      <c r="O890" s="108" t="n"/>
      <c r="P890" s="191">
        <f>O890*E890</f>
        <v>0</v>
      </c>
      <c r="Q890" s="112" t="n"/>
      <c r="R890" s="183">
        <f>Q890*F890</f>
        <v>0</v>
      </c>
      <c r="S890" s="108" t="n"/>
      <c r="T890" s="191">
        <f>S890*E890</f>
        <v>0</v>
      </c>
      <c r="U890" s="112" t="n"/>
      <c r="V890" s="183">
        <f>U890*F890</f>
        <v>0</v>
      </c>
      <c r="W890" s="108" t="n"/>
      <c r="X890" s="191">
        <f>W890*E890</f>
        <v>0</v>
      </c>
      <c r="Y890" s="112" t="n"/>
      <c r="Z890" s="183">
        <f>Y890*F890</f>
        <v>0</v>
      </c>
      <c r="AA890" s="108" t="n"/>
      <c r="AB890" s="191">
        <f>AA890*E890</f>
        <v>0</v>
      </c>
      <c r="AC890" s="112" t="n"/>
      <c r="AD890" s="183">
        <f>AC890*F890</f>
        <v>0</v>
      </c>
      <c r="AE890" s="108" t="n"/>
      <c r="AF890" s="191">
        <f>AE890*E890</f>
        <v>0</v>
      </c>
      <c r="AG890" s="112" t="n"/>
      <c r="AH890" s="183">
        <f>AG890*F890</f>
        <v>0</v>
      </c>
      <c r="AI890" s="108" t="n"/>
      <c r="AJ890" s="191">
        <f>AI890*E890</f>
        <v>0</v>
      </c>
      <c r="AK890" s="112" t="n"/>
      <c r="AL890" s="183">
        <f>AK890*F890</f>
        <v>0</v>
      </c>
      <c r="AM890" s="113" t="n"/>
      <c r="AN890" s="192">
        <f>AM890*E890</f>
        <v>0</v>
      </c>
      <c r="AO890" s="115" t="n"/>
      <c r="AP890" s="183">
        <f>AO890*F890</f>
        <v>0</v>
      </c>
      <c r="AQ890" s="113" t="n"/>
      <c r="AR890" s="192">
        <f>AQ890*E890</f>
        <v>0</v>
      </c>
      <c r="AS890" s="115" t="n"/>
      <c r="AT890" s="183">
        <f>AS890*F890</f>
        <v>0</v>
      </c>
      <c r="AU890" s="113" t="n"/>
      <c r="AV890" s="192">
        <f>AU890*E890</f>
        <v>0</v>
      </c>
      <c r="AW890" s="115" t="n"/>
      <c r="AX890" s="183">
        <f>AW890*F890</f>
        <v>0</v>
      </c>
      <c r="AY890" s="113" t="n"/>
      <c r="AZ890" s="192">
        <f>AY890*E890</f>
        <v>0</v>
      </c>
      <c r="BA890" s="115" t="n"/>
      <c r="BB890" s="183">
        <f>BA890*F890</f>
        <v>0</v>
      </c>
      <c r="BC890" s="113" t="n"/>
      <c r="BD890" s="192">
        <f>BC890*E890</f>
        <v>0</v>
      </c>
      <c r="BE890" s="115" t="n"/>
      <c r="BF890" s="183">
        <f>BE890*F890</f>
        <v>0</v>
      </c>
    </row>
    <row r="891" ht="70.2" customHeight="1">
      <c r="A891" s="19" t="inlineStr">
        <is>
          <t>08.056.0540</t>
        </is>
      </c>
      <c r="B891" s="15" t="inlineStr">
        <is>
          <t>עמוד תאורה מפלדה עגול מדורג בקוטר "4, "6, "8, מגולוון באבץ חם בגובה 8 מ' לרבות פלטת יסוד ושילוט, מילוי המרווח בין לוח הבסיס לפני היסוד, הכנה לתא אביזרים עם דלת וכל האביזרים הדרושים להצבת העמוד ולחיבור הזרוע בראשו</t>
        </is>
      </c>
      <c r="C891" s="14" t="inlineStr">
        <is>
          <t>יח'</t>
        </is>
      </c>
      <c r="D891" s="193" t="n">
        <v>5510</v>
      </c>
      <c r="E891" s="180">
        <f>D891*(1-$E$2)</f>
        <v>4683.5</v>
      </c>
      <c r="F891" s="194">
        <f>E891*(1+$F$2)</f>
        <v>4917.675</v>
      </c>
      <c r="H891" s="46">
        <f>K891+O891+W891+AA891+AE891+AI891+AQ891+AU891+AY891+BC891</f>
        <v>0</v>
      </c>
      <c r="I891" s="59">
        <f>M891+Q891+U891+Y891+AC891+AG891+AK891+AO891+AS891+AW891+BA891+BE891</f>
        <v>0</v>
      </c>
      <c r="K891" s="108" t="n"/>
      <c r="L891" s="190">
        <f>K891*E891</f>
        <v>0</v>
      </c>
      <c r="M891" s="110" t="n"/>
      <c r="N891" s="183">
        <f>M891*F891</f>
        <v>0</v>
      </c>
      <c r="O891" s="108" t="n"/>
      <c r="P891" s="191">
        <f>O891*E891</f>
        <v>0</v>
      </c>
      <c r="Q891" s="112" t="n"/>
      <c r="R891" s="183">
        <f>Q891*F891</f>
        <v>0</v>
      </c>
      <c r="S891" s="108" t="n"/>
      <c r="T891" s="191">
        <f>S891*E891</f>
        <v>0</v>
      </c>
      <c r="U891" s="112" t="n"/>
      <c r="V891" s="183">
        <f>U891*F891</f>
        <v>0</v>
      </c>
      <c r="W891" s="108" t="n"/>
      <c r="X891" s="191">
        <f>W891*E891</f>
        <v>0</v>
      </c>
      <c r="Y891" s="112" t="n"/>
      <c r="Z891" s="183">
        <f>Y891*F891</f>
        <v>0</v>
      </c>
      <c r="AA891" s="108" t="n"/>
      <c r="AB891" s="191">
        <f>AA891*E891</f>
        <v>0</v>
      </c>
      <c r="AC891" s="112" t="n"/>
      <c r="AD891" s="183">
        <f>AC891*F891</f>
        <v>0</v>
      </c>
      <c r="AE891" s="108" t="n"/>
      <c r="AF891" s="191">
        <f>AE891*E891</f>
        <v>0</v>
      </c>
      <c r="AG891" s="112" t="n"/>
      <c r="AH891" s="183">
        <f>AG891*F891</f>
        <v>0</v>
      </c>
      <c r="AI891" s="108" t="n"/>
      <c r="AJ891" s="191">
        <f>AI891*E891</f>
        <v>0</v>
      </c>
      <c r="AK891" s="112" t="n"/>
      <c r="AL891" s="183">
        <f>AK891*F891</f>
        <v>0</v>
      </c>
      <c r="AM891" s="113" t="n"/>
      <c r="AN891" s="192">
        <f>AM891*E891</f>
        <v>0</v>
      </c>
      <c r="AO891" s="115" t="n"/>
      <c r="AP891" s="183">
        <f>AO891*F891</f>
        <v>0</v>
      </c>
      <c r="AQ891" s="113" t="n"/>
      <c r="AR891" s="192">
        <f>AQ891*E891</f>
        <v>0</v>
      </c>
      <c r="AS891" s="115" t="n"/>
      <c r="AT891" s="183">
        <f>AS891*F891</f>
        <v>0</v>
      </c>
      <c r="AU891" s="113" t="n"/>
      <c r="AV891" s="192">
        <f>AU891*E891</f>
        <v>0</v>
      </c>
      <c r="AW891" s="115" t="n"/>
      <c r="AX891" s="183">
        <f>AW891*F891</f>
        <v>0</v>
      </c>
      <c r="AY891" s="113" t="n"/>
      <c r="AZ891" s="192">
        <f>AY891*E891</f>
        <v>0</v>
      </c>
      <c r="BA891" s="115" t="n"/>
      <c r="BB891" s="183">
        <f>BA891*F891</f>
        <v>0</v>
      </c>
      <c r="BC891" s="113" t="n"/>
      <c r="BD891" s="192">
        <f>BC891*E891</f>
        <v>0</v>
      </c>
      <c r="BE891" s="115" t="n"/>
      <c r="BF891" s="183">
        <f>BE891*F891</f>
        <v>0</v>
      </c>
    </row>
    <row r="892" ht="70.2" customHeight="1">
      <c r="A892" s="19" t="inlineStr">
        <is>
          <t>08.056.0550</t>
        </is>
      </c>
      <c r="B892" s="15" t="inlineStr">
        <is>
          <t>עמוד תאורה מפלדה עגול מדורג בקוטר "4, "6, "8, מגולוון באבץ חם בגובה 10 מ' לרבות פלטת יסוד ושילוט, מילוי המרווח בין לוח הבסיס לפני היסוד, הכנה לתא אביזרים עם דלת וכל האביזרים הדרושים להצבת העמוד ולחיבור הזרוע בראשו</t>
        </is>
      </c>
      <c r="C892" s="14" t="inlineStr">
        <is>
          <t>יח'</t>
        </is>
      </c>
      <c r="D892" s="193" t="n">
        <v>6380</v>
      </c>
      <c r="E892" s="180">
        <f>D892*(1-$E$2)</f>
        <v>5423</v>
      </c>
      <c r="F892" s="194">
        <f>E892*(1+$F$2)</f>
        <v>5694.150000000001</v>
      </c>
      <c r="H892" s="46">
        <f>K892+O892+W892+AA892+AE892+AI892+AQ892+AU892+AY892+BC892</f>
        <v>0</v>
      </c>
      <c r="I892" s="59">
        <f>M892+Q892+U892+Y892+AC892+AG892+AK892+AO892+AS892+AW892+BA892+BE892</f>
        <v>0</v>
      </c>
      <c r="K892" s="108" t="n"/>
      <c r="L892" s="190">
        <f>K892*E892</f>
        <v>0</v>
      </c>
      <c r="M892" s="110" t="n"/>
      <c r="N892" s="183">
        <f>M892*F892</f>
        <v>0</v>
      </c>
      <c r="O892" s="108" t="n"/>
      <c r="P892" s="191">
        <f>O892*E892</f>
        <v>0</v>
      </c>
      <c r="Q892" s="112" t="n"/>
      <c r="R892" s="183">
        <f>Q892*F892</f>
        <v>0</v>
      </c>
      <c r="S892" s="108" t="n"/>
      <c r="T892" s="191">
        <f>S892*E892</f>
        <v>0</v>
      </c>
      <c r="U892" s="112" t="n"/>
      <c r="V892" s="183">
        <f>U892*F892</f>
        <v>0</v>
      </c>
      <c r="W892" s="108" t="n"/>
      <c r="X892" s="191">
        <f>W892*E892</f>
        <v>0</v>
      </c>
      <c r="Y892" s="112" t="n"/>
      <c r="Z892" s="183">
        <f>Y892*F892</f>
        <v>0</v>
      </c>
      <c r="AA892" s="108" t="n"/>
      <c r="AB892" s="191">
        <f>AA892*E892</f>
        <v>0</v>
      </c>
      <c r="AC892" s="112" t="n"/>
      <c r="AD892" s="183">
        <f>AC892*F892</f>
        <v>0</v>
      </c>
      <c r="AE892" s="108" t="n"/>
      <c r="AF892" s="191">
        <f>AE892*E892</f>
        <v>0</v>
      </c>
      <c r="AG892" s="112" t="n"/>
      <c r="AH892" s="183">
        <f>AG892*F892</f>
        <v>0</v>
      </c>
      <c r="AI892" s="108" t="n"/>
      <c r="AJ892" s="191">
        <f>AI892*E892</f>
        <v>0</v>
      </c>
      <c r="AK892" s="112" t="n"/>
      <c r="AL892" s="183">
        <f>AK892*F892</f>
        <v>0</v>
      </c>
      <c r="AM892" s="113" t="n"/>
      <c r="AN892" s="192">
        <f>AM892*E892</f>
        <v>0</v>
      </c>
      <c r="AO892" s="115" t="n"/>
      <c r="AP892" s="183">
        <f>AO892*F892</f>
        <v>0</v>
      </c>
      <c r="AQ892" s="113" t="n"/>
      <c r="AR892" s="192">
        <f>AQ892*E892</f>
        <v>0</v>
      </c>
      <c r="AS892" s="115" t="n"/>
      <c r="AT892" s="183">
        <f>AS892*F892</f>
        <v>0</v>
      </c>
      <c r="AU892" s="113" t="n"/>
      <c r="AV892" s="192">
        <f>AU892*E892</f>
        <v>0</v>
      </c>
      <c r="AW892" s="115" t="n"/>
      <c r="AX892" s="183">
        <f>AW892*F892</f>
        <v>0</v>
      </c>
      <c r="AY892" s="113" t="n"/>
      <c r="AZ892" s="192">
        <f>AY892*E892</f>
        <v>0</v>
      </c>
      <c r="BA892" s="115" t="n"/>
      <c r="BB892" s="183">
        <f>BA892*F892</f>
        <v>0</v>
      </c>
      <c r="BC892" s="113" t="n"/>
      <c r="BD892" s="192">
        <f>BC892*E892</f>
        <v>0</v>
      </c>
      <c r="BE892" s="115" t="n"/>
      <c r="BF892" s="183">
        <f>BE892*F892</f>
        <v>0</v>
      </c>
    </row>
    <row r="893" ht="70.2" customHeight="1">
      <c r="A893" s="19" t="inlineStr">
        <is>
          <t>08.056.0640</t>
        </is>
      </c>
      <c r="B893" s="15" t="inlineStr">
        <is>
          <t>עמוד תאורה מפלדה, מגולוון באבץ חם, בגובה 4 מ', קוני בננה, לרבות פלטת יסוד ושילוט, מילוי המרווח בין לוח הבסיס לפני היסוד, הכנה לתא אביזרים עם דלת וכל האביזרים הדרושים להצבת העמוד ולחיבור הזרוע בראשו</t>
        </is>
      </c>
      <c r="C893" s="14" t="inlineStr">
        <is>
          <t>יח'</t>
        </is>
      </c>
      <c r="D893" s="193" t="n">
        <v>4510</v>
      </c>
      <c r="E893" s="180">
        <f>D893*(1-$E$2)</f>
        <v>3833.5</v>
      </c>
      <c r="F893" s="194">
        <f>E893*(1+$F$2)</f>
        <v>4025.175</v>
      </c>
      <c r="H893" s="46">
        <f>K893+O893+W893+AA893+AE893+AI893+AQ893+AU893+AY893+BC893</f>
        <v>0</v>
      </c>
      <c r="I893" s="59">
        <f>M893+Q893+U893+Y893+AC893+AG893+AK893+AO893+AS893+AW893+BA893+BE893</f>
        <v>0</v>
      </c>
      <c r="K893" s="108" t="n"/>
      <c r="L893" s="190">
        <f>K893*E893</f>
        <v>0</v>
      </c>
      <c r="M893" s="110" t="n"/>
      <c r="N893" s="183">
        <f>M893*F893</f>
        <v>0</v>
      </c>
      <c r="O893" s="108" t="n"/>
      <c r="P893" s="191">
        <f>O893*E893</f>
        <v>0</v>
      </c>
      <c r="Q893" s="112" t="n"/>
      <c r="R893" s="183">
        <f>Q893*F893</f>
        <v>0</v>
      </c>
      <c r="S893" s="108" t="n"/>
      <c r="T893" s="191">
        <f>S893*E893</f>
        <v>0</v>
      </c>
      <c r="U893" s="112" t="n"/>
      <c r="V893" s="183">
        <f>U893*F893</f>
        <v>0</v>
      </c>
      <c r="W893" s="108" t="n"/>
      <c r="X893" s="191">
        <f>W893*E893</f>
        <v>0</v>
      </c>
      <c r="Y893" s="112" t="n"/>
      <c r="Z893" s="183">
        <f>Y893*F893</f>
        <v>0</v>
      </c>
      <c r="AA893" s="108" t="n"/>
      <c r="AB893" s="191">
        <f>AA893*E893</f>
        <v>0</v>
      </c>
      <c r="AC893" s="112" t="n"/>
      <c r="AD893" s="183">
        <f>AC893*F893</f>
        <v>0</v>
      </c>
      <c r="AE893" s="108" t="n"/>
      <c r="AF893" s="191">
        <f>AE893*E893</f>
        <v>0</v>
      </c>
      <c r="AG893" s="112" t="n"/>
      <c r="AH893" s="183">
        <f>AG893*F893</f>
        <v>0</v>
      </c>
      <c r="AI893" s="108" t="n"/>
      <c r="AJ893" s="191">
        <f>AI893*E893</f>
        <v>0</v>
      </c>
      <c r="AK893" s="112" t="n"/>
      <c r="AL893" s="183">
        <f>AK893*F893</f>
        <v>0</v>
      </c>
      <c r="AM893" s="113" t="n"/>
      <c r="AN893" s="192">
        <f>AM893*E893</f>
        <v>0</v>
      </c>
      <c r="AO893" s="115" t="n"/>
      <c r="AP893" s="183">
        <f>AO893*F893</f>
        <v>0</v>
      </c>
      <c r="AQ893" s="113" t="n"/>
      <c r="AR893" s="192">
        <f>AQ893*E893</f>
        <v>0</v>
      </c>
      <c r="AS893" s="115" t="n"/>
      <c r="AT893" s="183">
        <f>AS893*F893</f>
        <v>0</v>
      </c>
      <c r="AU893" s="113" t="n"/>
      <c r="AV893" s="192">
        <f>AU893*E893</f>
        <v>0</v>
      </c>
      <c r="AW893" s="115" t="n"/>
      <c r="AX893" s="183">
        <f>AW893*F893</f>
        <v>0</v>
      </c>
      <c r="AY893" s="113" t="n"/>
      <c r="AZ893" s="192">
        <f>AY893*E893</f>
        <v>0</v>
      </c>
      <c r="BA893" s="115" t="n"/>
      <c r="BB893" s="183">
        <f>BA893*F893</f>
        <v>0</v>
      </c>
      <c r="BC893" s="113" t="n"/>
      <c r="BD893" s="192">
        <f>BC893*E893</f>
        <v>0</v>
      </c>
      <c r="BE893" s="115" t="n"/>
      <c r="BF893" s="183">
        <f>BE893*F893</f>
        <v>0</v>
      </c>
    </row>
    <row r="894" ht="70.2" customHeight="1">
      <c r="A894" s="19" t="inlineStr">
        <is>
          <t>08.056.0641</t>
        </is>
      </c>
      <c r="B894" s="15" t="inlineStr">
        <is>
          <t>עמוד תאורה מפלדה, מגולוון באבץ חם, בגובה 5 מ', קוני בננה, לרבות פלטת יסוד ושילוט, מילוי המרווח בין לוח הבסיס לפני היסוד, הכנה לתא אביזרים עם דלת וכל האביזרים הדרושים להצבת העמוד ולחיבור הזרוע בראשו</t>
        </is>
      </c>
      <c r="C894" s="14" t="inlineStr">
        <is>
          <t>יח'</t>
        </is>
      </c>
      <c r="D894" s="193" t="n">
        <v>4790</v>
      </c>
      <c r="E894" s="180">
        <f>D894*(1-$E$2)</f>
        <v>4071.5</v>
      </c>
      <c r="F894" s="194">
        <f>E894*(1+$F$2)</f>
        <v>4275.075</v>
      </c>
      <c r="H894" s="46">
        <f>K894+O894+W894+AA894+AE894+AI894+AQ894+AU894+AY894+BC894</f>
        <v>0</v>
      </c>
      <c r="I894" s="59">
        <f>M894+Q894+U894+Y894+AC894+AG894+AK894+AO894+AS894+AW894+BA894+BE894</f>
        <v>0</v>
      </c>
      <c r="K894" s="108" t="n"/>
      <c r="L894" s="190">
        <f>K894*E894</f>
        <v>0</v>
      </c>
      <c r="M894" s="110" t="n"/>
      <c r="N894" s="183">
        <f>M894*F894</f>
        <v>0</v>
      </c>
      <c r="O894" s="108" t="n"/>
      <c r="P894" s="191">
        <f>O894*E894</f>
        <v>0</v>
      </c>
      <c r="Q894" s="112" t="n"/>
      <c r="R894" s="183">
        <f>Q894*F894</f>
        <v>0</v>
      </c>
      <c r="S894" s="108" t="n"/>
      <c r="T894" s="191">
        <f>S894*E894</f>
        <v>0</v>
      </c>
      <c r="U894" s="112" t="n"/>
      <c r="V894" s="183">
        <f>U894*F894</f>
        <v>0</v>
      </c>
      <c r="W894" s="108" t="n"/>
      <c r="X894" s="191">
        <f>W894*E894</f>
        <v>0</v>
      </c>
      <c r="Y894" s="112" t="n"/>
      <c r="Z894" s="183">
        <f>Y894*F894</f>
        <v>0</v>
      </c>
      <c r="AA894" s="108" t="n"/>
      <c r="AB894" s="191">
        <f>AA894*E894</f>
        <v>0</v>
      </c>
      <c r="AC894" s="112" t="n"/>
      <c r="AD894" s="183">
        <f>AC894*F894</f>
        <v>0</v>
      </c>
      <c r="AE894" s="108" t="n"/>
      <c r="AF894" s="191">
        <f>AE894*E894</f>
        <v>0</v>
      </c>
      <c r="AG894" s="112" t="n"/>
      <c r="AH894" s="183">
        <f>AG894*F894</f>
        <v>0</v>
      </c>
      <c r="AI894" s="108" t="n"/>
      <c r="AJ894" s="191">
        <f>AI894*E894</f>
        <v>0</v>
      </c>
      <c r="AK894" s="112" t="n"/>
      <c r="AL894" s="183">
        <f>AK894*F894</f>
        <v>0</v>
      </c>
      <c r="AM894" s="113" t="n"/>
      <c r="AN894" s="192">
        <f>AM894*E894</f>
        <v>0</v>
      </c>
      <c r="AO894" s="115" t="n"/>
      <c r="AP894" s="183">
        <f>AO894*F894</f>
        <v>0</v>
      </c>
      <c r="AQ894" s="113" t="n"/>
      <c r="AR894" s="192">
        <f>AQ894*E894</f>
        <v>0</v>
      </c>
      <c r="AS894" s="115" t="n"/>
      <c r="AT894" s="183">
        <f>AS894*F894</f>
        <v>0</v>
      </c>
      <c r="AU894" s="113" t="n"/>
      <c r="AV894" s="192">
        <f>AU894*E894</f>
        <v>0</v>
      </c>
      <c r="AW894" s="115" t="n"/>
      <c r="AX894" s="183">
        <f>AW894*F894</f>
        <v>0</v>
      </c>
      <c r="AY894" s="113" t="n"/>
      <c r="AZ894" s="192">
        <f>AY894*E894</f>
        <v>0</v>
      </c>
      <c r="BA894" s="115" t="n"/>
      <c r="BB894" s="183">
        <f>BA894*F894</f>
        <v>0</v>
      </c>
      <c r="BC894" s="113" t="n"/>
      <c r="BD894" s="192">
        <f>BC894*E894</f>
        <v>0</v>
      </c>
      <c r="BE894" s="115" t="n"/>
      <c r="BF894" s="183">
        <f>BE894*F894</f>
        <v>0</v>
      </c>
    </row>
    <row r="895" ht="70.2" customHeight="1">
      <c r="A895" s="19" t="inlineStr">
        <is>
          <t>08.056.0642</t>
        </is>
      </c>
      <c r="B895" s="15" t="inlineStr">
        <is>
          <t>עמוד תאורה מפלדה, מגולוון באבץ חם, בגובה 6 מ', קוני בננה, לרבות פלטת יסוד ושילוט, מילוי המרווח בין לוח הבסיס לפני היסוד, הכנה לתא אביזרים עם דלת וכל האביזרים הדרושים להצבת העמוד ולחיבור הזרוע בראשו</t>
        </is>
      </c>
      <c r="C895" s="14" t="inlineStr">
        <is>
          <t>יח'</t>
        </is>
      </c>
      <c r="D895" s="193" t="n">
        <v>5570</v>
      </c>
      <c r="E895" s="180">
        <f>D895*(1-$E$2)</f>
        <v>4734.5</v>
      </c>
      <c r="F895" s="194">
        <f>E895*(1+$F$2)</f>
        <v>4971.225</v>
      </c>
      <c r="H895" s="46">
        <f>K895+O895+W895+AA895+AE895+AI895+AQ895+AU895+AY895+BC895</f>
        <v>0</v>
      </c>
      <c r="I895" s="59">
        <f>M895+Q895+U895+Y895+AC895+AG895+AK895+AO895+AS895+AW895+BA895+BE895</f>
        <v>0</v>
      </c>
      <c r="K895" s="108" t="n"/>
      <c r="L895" s="190">
        <f>K895*E895</f>
        <v>0</v>
      </c>
      <c r="M895" s="110" t="n"/>
      <c r="N895" s="183">
        <f>M895*F895</f>
        <v>0</v>
      </c>
      <c r="O895" s="108" t="n"/>
      <c r="P895" s="191">
        <f>O895*E895</f>
        <v>0</v>
      </c>
      <c r="Q895" s="112" t="n"/>
      <c r="R895" s="183">
        <f>Q895*F895</f>
        <v>0</v>
      </c>
      <c r="S895" s="108" t="n"/>
      <c r="T895" s="191">
        <f>S895*E895</f>
        <v>0</v>
      </c>
      <c r="U895" s="112" t="n"/>
      <c r="V895" s="183">
        <f>U895*F895</f>
        <v>0</v>
      </c>
      <c r="W895" s="108" t="n"/>
      <c r="X895" s="191">
        <f>W895*E895</f>
        <v>0</v>
      </c>
      <c r="Y895" s="112" t="n"/>
      <c r="Z895" s="183">
        <f>Y895*F895</f>
        <v>0</v>
      </c>
      <c r="AA895" s="108" t="n"/>
      <c r="AB895" s="191">
        <f>AA895*E895</f>
        <v>0</v>
      </c>
      <c r="AC895" s="112" t="n"/>
      <c r="AD895" s="183">
        <f>AC895*F895</f>
        <v>0</v>
      </c>
      <c r="AE895" s="108" t="n"/>
      <c r="AF895" s="191">
        <f>AE895*E895</f>
        <v>0</v>
      </c>
      <c r="AG895" s="112" t="n"/>
      <c r="AH895" s="183">
        <f>AG895*F895</f>
        <v>0</v>
      </c>
      <c r="AI895" s="108" t="n"/>
      <c r="AJ895" s="191">
        <f>AI895*E895</f>
        <v>0</v>
      </c>
      <c r="AK895" s="112" t="n"/>
      <c r="AL895" s="183">
        <f>AK895*F895</f>
        <v>0</v>
      </c>
      <c r="AM895" s="113" t="n"/>
      <c r="AN895" s="192">
        <f>AM895*E895</f>
        <v>0</v>
      </c>
      <c r="AO895" s="115" t="n"/>
      <c r="AP895" s="183">
        <f>AO895*F895</f>
        <v>0</v>
      </c>
      <c r="AQ895" s="113" t="n"/>
      <c r="AR895" s="192">
        <f>AQ895*E895</f>
        <v>0</v>
      </c>
      <c r="AS895" s="115" t="n"/>
      <c r="AT895" s="183">
        <f>AS895*F895</f>
        <v>0</v>
      </c>
      <c r="AU895" s="113" t="n"/>
      <c r="AV895" s="192">
        <f>AU895*E895</f>
        <v>0</v>
      </c>
      <c r="AW895" s="115" t="n"/>
      <c r="AX895" s="183">
        <f>AW895*F895</f>
        <v>0</v>
      </c>
      <c r="AY895" s="113" t="n"/>
      <c r="AZ895" s="192">
        <f>AY895*E895</f>
        <v>0</v>
      </c>
      <c r="BA895" s="115" t="n"/>
      <c r="BB895" s="183">
        <f>BA895*F895</f>
        <v>0</v>
      </c>
      <c r="BC895" s="113" t="n"/>
      <c r="BD895" s="192">
        <f>BC895*E895</f>
        <v>0</v>
      </c>
      <c r="BE895" s="115" t="n"/>
      <c r="BF895" s="183">
        <f>BE895*F895</f>
        <v>0</v>
      </c>
    </row>
    <row r="896" ht="70.2" customHeight="1">
      <c r="A896" s="19" t="inlineStr">
        <is>
          <t>08.056.0643</t>
        </is>
      </c>
      <c r="B896" s="15" t="inlineStr">
        <is>
          <t>עמוד תאורה מפלדה, מגולוון באבץ חם, בגובה 7 מ', קוני בננה, לרבות פלטת יסוד ושילוט, מילוי המרווח בין לוח הבסיס לפני היסוד, הכנה לתא אביזרים עם דלת וכל האביזרים הדרושים להצבת העמוד ולחיבור הזרוע בראשו</t>
        </is>
      </c>
      <c r="C896" s="14" t="inlineStr">
        <is>
          <t>יח'</t>
        </is>
      </c>
      <c r="D896" s="193" t="n">
        <v>6270</v>
      </c>
      <c r="E896" s="180">
        <f>D896*(1-$E$2)</f>
        <v>5329.5</v>
      </c>
      <c r="F896" s="194">
        <f>E896*(1+$F$2)</f>
        <v>5595.975</v>
      </c>
      <c r="H896" s="46">
        <f>K896+O896+W896+AA896+AE896+AI896+AQ896+AU896+AY896+BC896</f>
        <v>0</v>
      </c>
      <c r="I896" s="59">
        <f>M896+Q896+U896+Y896+AC896+AG896+AK896+AO896+AS896+AW896+BA896+BE896</f>
        <v>0</v>
      </c>
      <c r="K896" s="108" t="n"/>
      <c r="L896" s="190">
        <f>K896*E896</f>
        <v>0</v>
      </c>
      <c r="M896" s="110" t="n"/>
      <c r="N896" s="183">
        <f>M896*F896</f>
        <v>0</v>
      </c>
      <c r="O896" s="108" t="n"/>
      <c r="P896" s="191">
        <f>O896*E896</f>
        <v>0</v>
      </c>
      <c r="Q896" s="112" t="n"/>
      <c r="R896" s="183">
        <f>Q896*F896</f>
        <v>0</v>
      </c>
      <c r="S896" s="108" t="n"/>
      <c r="T896" s="191">
        <f>S896*E896</f>
        <v>0</v>
      </c>
      <c r="U896" s="112" t="n"/>
      <c r="V896" s="183">
        <f>U896*F896</f>
        <v>0</v>
      </c>
      <c r="W896" s="108" t="n"/>
      <c r="X896" s="191">
        <f>W896*E896</f>
        <v>0</v>
      </c>
      <c r="Y896" s="112" t="n"/>
      <c r="Z896" s="183">
        <f>Y896*F896</f>
        <v>0</v>
      </c>
      <c r="AA896" s="108" t="n"/>
      <c r="AB896" s="191">
        <f>AA896*E896</f>
        <v>0</v>
      </c>
      <c r="AC896" s="112" t="n"/>
      <c r="AD896" s="183">
        <f>AC896*F896</f>
        <v>0</v>
      </c>
      <c r="AE896" s="108" t="n"/>
      <c r="AF896" s="191">
        <f>AE896*E896</f>
        <v>0</v>
      </c>
      <c r="AG896" s="112" t="n"/>
      <c r="AH896" s="183">
        <f>AG896*F896</f>
        <v>0</v>
      </c>
      <c r="AI896" s="108" t="n"/>
      <c r="AJ896" s="191">
        <f>AI896*E896</f>
        <v>0</v>
      </c>
      <c r="AK896" s="112" t="n"/>
      <c r="AL896" s="183">
        <f>AK896*F896</f>
        <v>0</v>
      </c>
      <c r="AM896" s="113" t="n"/>
      <c r="AN896" s="192">
        <f>AM896*E896</f>
        <v>0</v>
      </c>
      <c r="AO896" s="115" t="n"/>
      <c r="AP896" s="183">
        <f>AO896*F896</f>
        <v>0</v>
      </c>
      <c r="AQ896" s="113" t="n"/>
      <c r="AR896" s="192">
        <f>AQ896*E896</f>
        <v>0</v>
      </c>
      <c r="AS896" s="115" t="n"/>
      <c r="AT896" s="183">
        <f>AS896*F896</f>
        <v>0</v>
      </c>
      <c r="AU896" s="113" t="n"/>
      <c r="AV896" s="192">
        <f>AU896*E896</f>
        <v>0</v>
      </c>
      <c r="AW896" s="115" t="n"/>
      <c r="AX896" s="183">
        <f>AW896*F896</f>
        <v>0</v>
      </c>
      <c r="AY896" s="113" t="n"/>
      <c r="AZ896" s="192">
        <f>AY896*E896</f>
        <v>0</v>
      </c>
      <c r="BA896" s="115" t="n"/>
      <c r="BB896" s="183">
        <f>BA896*F896</f>
        <v>0</v>
      </c>
      <c r="BC896" s="113" t="n"/>
      <c r="BD896" s="192">
        <f>BC896*E896</f>
        <v>0</v>
      </c>
      <c r="BE896" s="115" t="n"/>
      <c r="BF896" s="183">
        <f>BE896*F896</f>
        <v>0</v>
      </c>
    </row>
    <row r="897" ht="70.2" customHeight="1">
      <c r="A897" s="19" t="inlineStr">
        <is>
          <t>08.056.0644</t>
        </is>
      </c>
      <c r="B897" s="15" t="inlineStr">
        <is>
          <t>עמוד תאורה מפלדה, מגולוון באבץ חם, בגובה 8 מ', קוני בננה, לרבות פלטת יסוד ושילוט, מילוי המרווח בין לוח הבסיס לפני היסוד, הכנה לתא אביזרים עם דלת וכל האביזרים הדרושים להצבת העמוד ולחיבור הזרוע בראשו</t>
        </is>
      </c>
      <c r="C897" s="14" t="inlineStr">
        <is>
          <t>יח'</t>
        </is>
      </c>
      <c r="D897" s="193" t="n">
        <v>6890</v>
      </c>
      <c r="E897" s="180">
        <f>D897*(1-$E$2)</f>
        <v>5856.5</v>
      </c>
      <c r="F897" s="194">
        <f>E897*(1+$F$2)</f>
        <v>6149.325</v>
      </c>
      <c r="H897" s="46">
        <f>K897+O897+W897+AA897+AE897+AI897+AQ897+AU897+AY897+BC897</f>
        <v>0</v>
      </c>
      <c r="I897" s="59">
        <f>M897+Q897+U897+Y897+AC897+AG897+AK897+AO897+AS897+AW897+BA897+BE897</f>
        <v>0</v>
      </c>
      <c r="K897" s="108" t="n"/>
      <c r="L897" s="190">
        <f>K897*E897</f>
        <v>0</v>
      </c>
      <c r="M897" s="110" t="n"/>
      <c r="N897" s="183">
        <f>M897*F897</f>
        <v>0</v>
      </c>
      <c r="O897" s="108" t="n"/>
      <c r="P897" s="191">
        <f>O897*E897</f>
        <v>0</v>
      </c>
      <c r="Q897" s="112" t="n"/>
      <c r="R897" s="183">
        <f>Q897*F897</f>
        <v>0</v>
      </c>
      <c r="S897" s="108" t="n"/>
      <c r="T897" s="191">
        <f>S897*E897</f>
        <v>0</v>
      </c>
      <c r="U897" s="112" t="n"/>
      <c r="V897" s="183">
        <f>U897*F897</f>
        <v>0</v>
      </c>
      <c r="W897" s="108" t="n"/>
      <c r="X897" s="191">
        <f>W897*E897</f>
        <v>0</v>
      </c>
      <c r="Y897" s="112" t="n"/>
      <c r="Z897" s="183">
        <f>Y897*F897</f>
        <v>0</v>
      </c>
      <c r="AA897" s="108" t="n"/>
      <c r="AB897" s="191">
        <f>AA897*E897</f>
        <v>0</v>
      </c>
      <c r="AC897" s="112" t="n"/>
      <c r="AD897" s="183">
        <f>AC897*F897</f>
        <v>0</v>
      </c>
      <c r="AE897" s="108" t="n"/>
      <c r="AF897" s="191">
        <f>AE897*E897</f>
        <v>0</v>
      </c>
      <c r="AG897" s="112" t="n"/>
      <c r="AH897" s="183">
        <f>AG897*F897</f>
        <v>0</v>
      </c>
      <c r="AI897" s="108" t="n"/>
      <c r="AJ897" s="191">
        <f>AI897*E897</f>
        <v>0</v>
      </c>
      <c r="AK897" s="112" t="n"/>
      <c r="AL897" s="183">
        <f>AK897*F897</f>
        <v>0</v>
      </c>
      <c r="AM897" s="113" t="n"/>
      <c r="AN897" s="192">
        <f>AM897*E897</f>
        <v>0</v>
      </c>
      <c r="AO897" s="115" t="n"/>
      <c r="AP897" s="183">
        <f>AO897*F897</f>
        <v>0</v>
      </c>
      <c r="AQ897" s="113" t="n"/>
      <c r="AR897" s="192">
        <f>AQ897*E897</f>
        <v>0</v>
      </c>
      <c r="AS897" s="115" t="n"/>
      <c r="AT897" s="183">
        <f>AS897*F897</f>
        <v>0</v>
      </c>
      <c r="AU897" s="113" t="n"/>
      <c r="AV897" s="192">
        <f>AU897*E897</f>
        <v>0</v>
      </c>
      <c r="AW897" s="115" t="n"/>
      <c r="AX897" s="183">
        <f>AW897*F897</f>
        <v>0</v>
      </c>
      <c r="AY897" s="113" t="n"/>
      <c r="AZ897" s="192">
        <f>AY897*E897</f>
        <v>0</v>
      </c>
      <c r="BA897" s="115" t="n"/>
      <c r="BB897" s="183">
        <f>BA897*F897</f>
        <v>0</v>
      </c>
      <c r="BC897" s="113" t="n"/>
      <c r="BD897" s="192">
        <f>BC897*E897</f>
        <v>0</v>
      </c>
      <c r="BE897" s="115" t="n"/>
      <c r="BF897" s="183">
        <f>BE897*F897</f>
        <v>0</v>
      </c>
    </row>
    <row r="898" ht="70.2" customHeight="1">
      <c r="A898" s="19" t="inlineStr">
        <is>
          <t>08.056.0645</t>
        </is>
      </c>
      <c r="B898" s="15" t="inlineStr">
        <is>
          <t>עמוד תאורה מפלדה, מגולוון באבץ חם, בגובה 9 מ', קוני בננה, לרבות פלטת יסוד ושילוט, מילוי המרווח בין לוח הבסיס לפני היסוד, הכנה לתא אביזרים עם דלת וכל האביזרים הדרושים להצבת העמוד ולחיבור הזרוע בראשו</t>
        </is>
      </c>
      <c r="C898" s="14" t="inlineStr">
        <is>
          <t>יח'</t>
        </is>
      </c>
      <c r="D898" s="193" t="n">
        <v>7280</v>
      </c>
      <c r="E898" s="180">
        <f>D898*(1-$E$2)</f>
        <v>6188</v>
      </c>
      <c r="F898" s="194">
        <f>E898*(1+$F$2)</f>
        <v>6497.400000000001</v>
      </c>
      <c r="H898" s="46">
        <f>K898+O898+W898+AA898+AE898+AI898+AQ898+AU898+AY898+BC898</f>
        <v>0</v>
      </c>
      <c r="I898" s="59">
        <f>M898+Q898+U898+Y898+AC898+AG898+AK898+AO898+AS898+AW898+BA898+BE898</f>
        <v>0</v>
      </c>
      <c r="K898" s="108" t="n"/>
      <c r="L898" s="190">
        <f>K898*E898</f>
        <v>0</v>
      </c>
      <c r="M898" s="110" t="n"/>
      <c r="N898" s="183">
        <f>M898*F898</f>
        <v>0</v>
      </c>
      <c r="O898" s="108" t="n"/>
      <c r="P898" s="191">
        <f>O898*E898</f>
        <v>0</v>
      </c>
      <c r="Q898" s="112" t="n"/>
      <c r="R898" s="183">
        <f>Q898*F898</f>
        <v>0</v>
      </c>
      <c r="S898" s="108" t="n"/>
      <c r="T898" s="191">
        <f>S898*E898</f>
        <v>0</v>
      </c>
      <c r="U898" s="112" t="n"/>
      <c r="V898" s="183">
        <f>U898*F898</f>
        <v>0</v>
      </c>
      <c r="W898" s="108" t="n"/>
      <c r="X898" s="191">
        <f>W898*E898</f>
        <v>0</v>
      </c>
      <c r="Y898" s="112" t="n"/>
      <c r="Z898" s="183">
        <f>Y898*F898</f>
        <v>0</v>
      </c>
      <c r="AA898" s="108" t="n"/>
      <c r="AB898" s="191">
        <f>AA898*E898</f>
        <v>0</v>
      </c>
      <c r="AC898" s="112" t="n"/>
      <c r="AD898" s="183">
        <f>AC898*F898</f>
        <v>0</v>
      </c>
      <c r="AE898" s="108" t="n"/>
      <c r="AF898" s="191">
        <f>AE898*E898</f>
        <v>0</v>
      </c>
      <c r="AG898" s="112" t="n"/>
      <c r="AH898" s="183">
        <f>AG898*F898</f>
        <v>0</v>
      </c>
      <c r="AI898" s="108" t="n"/>
      <c r="AJ898" s="191">
        <f>AI898*E898</f>
        <v>0</v>
      </c>
      <c r="AK898" s="112" t="n"/>
      <c r="AL898" s="183">
        <f>AK898*F898</f>
        <v>0</v>
      </c>
      <c r="AM898" s="113" t="n"/>
      <c r="AN898" s="192">
        <f>AM898*E898</f>
        <v>0</v>
      </c>
      <c r="AO898" s="115" t="n"/>
      <c r="AP898" s="183">
        <f>AO898*F898</f>
        <v>0</v>
      </c>
      <c r="AQ898" s="113" t="n"/>
      <c r="AR898" s="192">
        <f>AQ898*E898</f>
        <v>0</v>
      </c>
      <c r="AS898" s="115" t="n"/>
      <c r="AT898" s="183">
        <f>AS898*F898</f>
        <v>0</v>
      </c>
      <c r="AU898" s="113" t="n"/>
      <c r="AV898" s="192">
        <f>AU898*E898</f>
        <v>0</v>
      </c>
      <c r="AW898" s="115" t="n"/>
      <c r="AX898" s="183">
        <f>AW898*F898</f>
        <v>0</v>
      </c>
      <c r="AY898" s="113" t="n"/>
      <c r="AZ898" s="192">
        <f>AY898*E898</f>
        <v>0</v>
      </c>
      <c r="BA898" s="115" t="n"/>
      <c r="BB898" s="183">
        <f>BA898*F898</f>
        <v>0</v>
      </c>
      <c r="BC898" s="113" t="n"/>
      <c r="BD898" s="192">
        <f>BC898*E898</f>
        <v>0</v>
      </c>
      <c r="BE898" s="115" t="n"/>
      <c r="BF898" s="183">
        <f>BE898*F898</f>
        <v>0</v>
      </c>
    </row>
    <row r="899" ht="70.2" customHeight="1">
      <c r="A899" s="19" t="inlineStr">
        <is>
          <t>08.056.0646</t>
        </is>
      </c>
      <c r="B899" s="15" t="inlineStr">
        <is>
          <t>עמוד תאורה מפלדה, מגולוון באבץ חם, בגובה 10 מ', קוני בננה, לרבות פלטת יסוד ושילוט, מילוי המרווח בין לוח הבסיס לפני היסוד, הכנה לתא אביזרים עם דלת וכל האביזרים הדרושים להצבת העמוד ולחיבור הזרוע בראשו</t>
        </is>
      </c>
      <c r="C899" s="14" t="inlineStr">
        <is>
          <t>יח'</t>
        </is>
      </c>
      <c r="D899" s="193" t="n">
        <v>7940</v>
      </c>
      <c r="E899" s="180">
        <f>D899*(1-$E$2)</f>
        <v>6749</v>
      </c>
      <c r="F899" s="194">
        <f>E899*(1+$F$2)</f>
        <v>7086.450000000001</v>
      </c>
      <c r="H899" s="46">
        <f>K899+O899+W899+AA899+AE899+AI899+AQ899+AU899+AY899+BC899</f>
        <v>0</v>
      </c>
      <c r="I899" s="59">
        <f>M899+Q899+U899+Y899+AC899+AG899+AK899+AO899+AS899+AW899+BA899+BE899</f>
        <v>0</v>
      </c>
      <c r="K899" s="108" t="n"/>
      <c r="L899" s="190">
        <f>K899*E899</f>
        <v>0</v>
      </c>
      <c r="M899" s="110" t="n"/>
      <c r="N899" s="183">
        <f>M899*F899</f>
        <v>0</v>
      </c>
      <c r="O899" s="108" t="n"/>
      <c r="P899" s="191">
        <f>O899*E899</f>
        <v>0</v>
      </c>
      <c r="Q899" s="112" t="n"/>
      <c r="R899" s="183">
        <f>Q899*F899</f>
        <v>0</v>
      </c>
      <c r="S899" s="108" t="n"/>
      <c r="T899" s="191">
        <f>S899*E899</f>
        <v>0</v>
      </c>
      <c r="U899" s="112" t="n"/>
      <c r="V899" s="183">
        <f>U899*F899</f>
        <v>0</v>
      </c>
      <c r="W899" s="108" t="n"/>
      <c r="X899" s="191">
        <f>W899*E899</f>
        <v>0</v>
      </c>
      <c r="Y899" s="112" t="n"/>
      <c r="Z899" s="183">
        <f>Y899*F899</f>
        <v>0</v>
      </c>
      <c r="AA899" s="108" t="n"/>
      <c r="AB899" s="191">
        <f>AA899*E899</f>
        <v>0</v>
      </c>
      <c r="AC899" s="112" t="n"/>
      <c r="AD899" s="183">
        <f>AC899*F899</f>
        <v>0</v>
      </c>
      <c r="AE899" s="108" t="n"/>
      <c r="AF899" s="191">
        <f>AE899*E899</f>
        <v>0</v>
      </c>
      <c r="AG899" s="112" t="n"/>
      <c r="AH899" s="183">
        <f>AG899*F899</f>
        <v>0</v>
      </c>
      <c r="AI899" s="108" t="n"/>
      <c r="AJ899" s="191">
        <f>AI899*E899</f>
        <v>0</v>
      </c>
      <c r="AK899" s="112" t="n"/>
      <c r="AL899" s="183">
        <f>AK899*F899</f>
        <v>0</v>
      </c>
      <c r="AM899" s="113" t="n"/>
      <c r="AN899" s="192">
        <f>AM899*E899</f>
        <v>0</v>
      </c>
      <c r="AO899" s="115" t="n"/>
      <c r="AP899" s="183">
        <f>AO899*F899</f>
        <v>0</v>
      </c>
      <c r="AQ899" s="113" t="n"/>
      <c r="AR899" s="192">
        <f>AQ899*E899</f>
        <v>0</v>
      </c>
      <c r="AS899" s="115" t="n"/>
      <c r="AT899" s="183">
        <f>AS899*F899</f>
        <v>0</v>
      </c>
      <c r="AU899" s="113" t="n"/>
      <c r="AV899" s="192">
        <f>AU899*E899</f>
        <v>0</v>
      </c>
      <c r="AW899" s="115" t="n"/>
      <c r="AX899" s="183">
        <f>AW899*F899</f>
        <v>0</v>
      </c>
      <c r="AY899" s="113" t="n"/>
      <c r="AZ899" s="192">
        <f>AY899*E899</f>
        <v>0</v>
      </c>
      <c r="BA899" s="115" t="n"/>
      <c r="BB899" s="183">
        <f>BA899*F899</f>
        <v>0</v>
      </c>
      <c r="BC899" s="113" t="n"/>
      <c r="BD899" s="192">
        <f>BC899*E899</f>
        <v>0</v>
      </c>
      <c r="BE899" s="115" t="n"/>
      <c r="BF899" s="183">
        <f>BE899*F899</f>
        <v>0</v>
      </c>
    </row>
    <row r="900" ht="70.2" customHeight="1">
      <c r="A900" s="19" t="inlineStr">
        <is>
          <t>08.056.0648</t>
        </is>
      </c>
      <c r="B900" s="15" t="inlineStr">
        <is>
          <t>עמוד תאורה מפלדה, מגולוון באבץ חם, בגובה 12 מ', קוני בננה, לרבות פלטת יסוד ושילוט, מילוי המרווח בין לוח הבסיס לפני היסוד, הכנה לתא אביזרים עם דלת וכל האביזרים הדרושים להצבת העמוד ולחיבור הזרוע בראשו</t>
        </is>
      </c>
      <c r="C900" s="14" t="inlineStr">
        <is>
          <t>יח'</t>
        </is>
      </c>
      <c r="D900" s="193" t="n">
        <v>10200</v>
      </c>
      <c r="E900" s="180">
        <f>D900*(1-$E$2)</f>
        <v>8670</v>
      </c>
      <c r="F900" s="194">
        <f>E900*(1+$F$2)</f>
        <v>9103.5</v>
      </c>
      <c r="H900" s="46">
        <f>K900+O900+W900+AA900+AE900+AI900+AQ900+AU900+AY900+BC900</f>
        <v>0</v>
      </c>
      <c r="I900" s="59">
        <f>M900+Q900+U900+Y900+AC900+AG900+AK900+AO900+AS900+AW900+BA900+BE900</f>
        <v>0</v>
      </c>
      <c r="K900" s="108" t="n"/>
      <c r="L900" s="190">
        <f>K900*E900</f>
        <v>0</v>
      </c>
      <c r="M900" s="110" t="n"/>
      <c r="N900" s="183">
        <f>M900*F900</f>
        <v>0</v>
      </c>
      <c r="O900" s="108" t="n"/>
      <c r="P900" s="191">
        <f>O900*E900</f>
        <v>0</v>
      </c>
      <c r="Q900" s="112" t="n"/>
      <c r="R900" s="183">
        <f>Q900*F900</f>
        <v>0</v>
      </c>
      <c r="S900" s="108" t="n"/>
      <c r="T900" s="191">
        <f>S900*E900</f>
        <v>0</v>
      </c>
      <c r="U900" s="112" t="n"/>
      <c r="V900" s="183">
        <f>U900*F900</f>
        <v>0</v>
      </c>
      <c r="W900" s="108" t="n"/>
      <c r="X900" s="191">
        <f>W900*E900</f>
        <v>0</v>
      </c>
      <c r="Y900" s="112" t="n"/>
      <c r="Z900" s="183">
        <f>Y900*F900</f>
        <v>0</v>
      </c>
      <c r="AA900" s="108" t="n"/>
      <c r="AB900" s="191">
        <f>AA900*E900</f>
        <v>0</v>
      </c>
      <c r="AC900" s="112" t="n"/>
      <c r="AD900" s="183">
        <f>AC900*F900</f>
        <v>0</v>
      </c>
      <c r="AE900" s="108" t="n"/>
      <c r="AF900" s="191">
        <f>AE900*E900</f>
        <v>0</v>
      </c>
      <c r="AG900" s="112" t="n"/>
      <c r="AH900" s="183">
        <f>AG900*F900</f>
        <v>0</v>
      </c>
      <c r="AI900" s="108" t="n"/>
      <c r="AJ900" s="191">
        <f>AI900*E900</f>
        <v>0</v>
      </c>
      <c r="AK900" s="112" t="n"/>
      <c r="AL900" s="183">
        <f>AK900*F900</f>
        <v>0</v>
      </c>
      <c r="AM900" s="113" t="n"/>
      <c r="AN900" s="192">
        <f>AM900*E900</f>
        <v>0</v>
      </c>
      <c r="AO900" s="115" t="n"/>
      <c r="AP900" s="183">
        <f>AO900*F900</f>
        <v>0</v>
      </c>
      <c r="AQ900" s="113" t="n"/>
      <c r="AR900" s="192">
        <f>AQ900*E900</f>
        <v>0</v>
      </c>
      <c r="AS900" s="115" t="n"/>
      <c r="AT900" s="183">
        <f>AS900*F900</f>
        <v>0</v>
      </c>
      <c r="AU900" s="113" t="n"/>
      <c r="AV900" s="192">
        <f>AU900*E900</f>
        <v>0</v>
      </c>
      <c r="AW900" s="115" t="n"/>
      <c r="AX900" s="183">
        <f>AW900*F900</f>
        <v>0</v>
      </c>
      <c r="AY900" s="113" t="n"/>
      <c r="AZ900" s="192">
        <f>AY900*E900</f>
        <v>0</v>
      </c>
      <c r="BA900" s="115" t="n"/>
      <c r="BB900" s="183">
        <f>BA900*F900</f>
        <v>0</v>
      </c>
      <c r="BC900" s="113" t="n"/>
      <c r="BD900" s="192">
        <f>BC900*E900</f>
        <v>0</v>
      </c>
      <c r="BE900" s="115" t="n"/>
      <c r="BF900" s="183">
        <f>BE900*F900</f>
        <v>0</v>
      </c>
    </row>
    <row r="901" ht="84" customHeight="1">
      <c r="A901" s="19" t="inlineStr">
        <is>
          <t>08.056.1285</t>
        </is>
      </c>
      <c r="B901" s="15" t="inlineStr">
        <is>
          <t>עמוד תאורה מפלדה, מגולוון באבץ חם, בגובה 4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is>
      </c>
      <c r="C901" s="14" t="inlineStr">
        <is>
          <t>יח'</t>
        </is>
      </c>
      <c r="D901" s="193" t="n">
        <v>5230</v>
      </c>
      <c r="E901" s="180">
        <f>D901*(1-$E$2)</f>
        <v>4445.5</v>
      </c>
      <c r="F901" s="194">
        <f>E901*(1+$F$2)</f>
        <v>4667.775000000001</v>
      </c>
      <c r="H901" s="46">
        <f>K901+O901+W901+AA901+AE901+AI901+AQ901+AU901+AY901+BC901</f>
        <v>0</v>
      </c>
      <c r="I901" s="59">
        <f>M901+Q901+U901+Y901+AC901+AG901+AK901+AO901+AS901+AW901+BA901+BE901</f>
        <v>0</v>
      </c>
      <c r="K901" s="108" t="n"/>
      <c r="L901" s="190">
        <f>K901*E901</f>
        <v>0</v>
      </c>
      <c r="M901" s="110" t="n"/>
      <c r="N901" s="183">
        <f>M901*F901</f>
        <v>0</v>
      </c>
      <c r="O901" s="108" t="n"/>
      <c r="P901" s="191">
        <f>O901*E901</f>
        <v>0</v>
      </c>
      <c r="Q901" s="112" t="n"/>
      <c r="R901" s="183">
        <f>Q901*F901</f>
        <v>0</v>
      </c>
      <c r="S901" s="108" t="n"/>
      <c r="T901" s="191">
        <f>S901*E901</f>
        <v>0</v>
      </c>
      <c r="U901" s="112" t="n"/>
      <c r="V901" s="183">
        <f>U901*F901</f>
        <v>0</v>
      </c>
      <c r="W901" s="108" t="n"/>
      <c r="X901" s="191">
        <f>W901*E901</f>
        <v>0</v>
      </c>
      <c r="Y901" s="112" t="n"/>
      <c r="Z901" s="183">
        <f>Y901*F901</f>
        <v>0</v>
      </c>
      <c r="AA901" s="108" t="n"/>
      <c r="AB901" s="191">
        <f>AA901*E901</f>
        <v>0</v>
      </c>
      <c r="AC901" s="112" t="n"/>
      <c r="AD901" s="183">
        <f>AC901*F901</f>
        <v>0</v>
      </c>
      <c r="AE901" s="108" t="n"/>
      <c r="AF901" s="191">
        <f>AE901*E901</f>
        <v>0</v>
      </c>
      <c r="AG901" s="112" t="n"/>
      <c r="AH901" s="183">
        <f>AG901*F901</f>
        <v>0</v>
      </c>
      <c r="AI901" s="108" t="n"/>
      <c r="AJ901" s="191">
        <f>AI901*E901</f>
        <v>0</v>
      </c>
      <c r="AK901" s="112" t="n"/>
      <c r="AL901" s="183">
        <f>AK901*F901</f>
        <v>0</v>
      </c>
      <c r="AM901" s="113" t="n"/>
      <c r="AN901" s="192">
        <f>AM901*E901</f>
        <v>0</v>
      </c>
      <c r="AO901" s="115" t="n"/>
      <c r="AP901" s="183">
        <f>AO901*F901</f>
        <v>0</v>
      </c>
      <c r="AQ901" s="113" t="n"/>
      <c r="AR901" s="192">
        <f>AQ901*E901</f>
        <v>0</v>
      </c>
      <c r="AS901" s="115" t="n"/>
      <c r="AT901" s="183">
        <f>AS901*F901</f>
        <v>0</v>
      </c>
      <c r="AU901" s="113" t="n"/>
      <c r="AV901" s="192">
        <f>AU901*E901</f>
        <v>0</v>
      </c>
      <c r="AW901" s="115" t="n"/>
      <c r="AX901" s="183">
        <f>AW901*F901</f>
        <v>0</v>
      </c>
      <c r="AY901" s="113" t="n"/>
      <c r="AZ901" s="192">
        <f>AY901*E901</f>
        <v>0</v>
      </c>
      <c r="BA901" s="115" t="n"/>
      <c r="BB901" s="183">
        <f>BA901*F901</f>
        <v>0</v>
      </c>
      <c r="BC901" s="113" t="n"/>
      <c r="BD901" s="192">
        <f>BC901*E901</f>
        <v>0</v>
      </c>
      <c r="BE901" s="115" t="n"/>
      <c r="BF901" s="183">
        <f>BE901*F901</f>
        <v>0</v>
      </c>
    </row>
    <row r="902" ht="84" customHeight="1">
      <c r="A902" s="19" t="inlineStr">
        <is>
          <t>08.056.1290</t>
        </is>
      </c>
      <c r="B902" s="15" t="inlineStr">
        <is>
          <t>עמוד תאורה מפלדה, מגולוון באבץ חם, בגובה 5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is>
      </c>
      <c r="C902" s="14" t="inlineStr">
        <is>
          <t>יח'</t>
        </is>
      </c>
      <c r="D902" s="193" t="n">
        <v>5840</v>
      </c>
      <c r="E902" s="180">
        <f>D902*(1-$E$2)</f>
        <v>4964</v>
      </c>
      <c r="F902" s="194">
        <f>E902*(1+$F$2)</f>
        <v>5212.2</v>
      </c>
      <c r="H902" s="46">
        <f>K902+O902+W902+AA902+AE902+AI902+AQ902+AU902+AY902+BC902</f>
        <v>0</v>
      </c>
      <c r="I902" s="59">
        <f>M902+Q902+U902+Y902+AC902+AG902+AK902+AO902+AS902+AW902+BA902+BE902</f>
        <v>0</v>
      </c>
      <c r="K902" s="108" t="n"/>
      <c r="L902" s="190">
        <f>K902*E902</f>
        <v>0</v>
      </c>
      <c r="M902" s="110" t="n"/>
      <c r="N902" s="183">
        <f>M902*F902</f>
        <v>0</v>
      </c>
      <c r="O902" s="108" t="n"/>
      <c r="P902" s="191">
        <f>O902*E902</f>
        <v>0</v>
      </c>
      <c r="Q902" s="112" t="n"/>
      <c r="R902" s="183">
        <f>Q902*F902</f>
        <v>0</v>
      </c>
      <c r="S902" s="108" t="n"/>
      <c r="T902" s="191">
        <f>S902*E902</f>
        <v>0</v>
      </c>
      <c r="U902" s="112" t="n"/>
      <c r="V902" s="183">
        <f>U902*F902</f>
        <v>0</v>
      </c>
      <c r="W902" s="108" t="n"/>
      <c r="X902" s="191">
        <f>W902*E902</f>
        <v>0</v>
      </c>
      <c r="Y902" s="112" t="n"/>
      <c r="Z902" s="183">
        <f>Y902*F902</f>
        <v>0</v>
      </c>
      <c r="AA902" s="108" t="n"/>
      <c r="AB902" s="191">
        <f>AA902*E902</f>
        <v>0</v>
      </c>
      <c r="AC902" s="112" t="n"/>
      <c r="AD902" s="183">
        <f>AC902*F902</f>
        <v>0</v>
      </c>
      <c r="AE902" s="108" t="n"/>
      <c r="AF902" s="191">
        <f>AE902*E902</f>
        <v>0</v>
      </c>
      <c r="AG902" s="112" t="n"/>
      <c r="AH902" s="183">
        <f>AG902*F902</f>
        <v>0</v>
      </c>
      <c r="AI902" s="108" t="n"/>
      <c r="AJ902" s="191">
        <f>AI902*E902</f>
        <v>0</v>
      </c>
      <c r="AK902" s="112" t="n"/>
      <c r="AL902" s="183">
        <f>AK902*F902</f>
        <v>0</v>
      </c>
      <c r="AM902" s="113" t="n"/>
      <c r="AN902" s="192">
        <f>AM902*E902</f>
        <v>0</v>
      </c>
      <c r="AO902" s="115" t="n"/>
      <c r="AP902" s="183">
        <f>AO902*F902</f>
        <v>0</v>
      </c>
      <c r="AQ902" s="113" t="n"/>
      <c r="AR902" s="192">
        <f>AQ902*E902</f>
        <v>0</v>
      </c>
      <c r="AS902" s="115" t="n"/>
      <c r="AT902" s="183">
        <f>AS902*F902</f>
        <v>0</v>
      </c>
      <c r="AU902" s="113" t="n"/>
      <c r="AV902" s="192">
        <f>AU902*E902</f>
        <v>0</v>
      </c>
      <c r="AW902" s="115" t="n"/>
      <c r="AX902" s="183">
        <f>AW902*F902</f>
        <v>0</v>
      </c>
      <c r="AY902" s="113" t="n"/>
      <c r="AZ902" s="192">
        <f>AY902*E902</f>
        <v>0</v>
      </c>
      <c r="BA902" s="115" t="n"/>
      <c r="BB902" s="183">
        <f>BA902*F902</f>
        <v>0</v>
      </c>
      <c r="BC902" s="113" t="n"/>
      <c r="BD902" s="192">
        <f>BC902*E902</f>
        <v>0</v>
      </c>
      <c r="BE902" s="115" t="n"/>
      <c r="BF902" s="183">
        <f>BE902*F902</f>
        <v>0</v>
      </c>
    </row>
    <row r="903" ht="84" customHeight="1">
      <c r="A903" s="19" t="inlineStr">
        <is>
          <t>08.056.1295</t>
        </is>
      </c>
      <c r="B903" s="15" t="inlineStr">
        <is>
          <t>עמוד תאורה מפלדה, מגולוון באבץ חם, בגובה 6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is>
      </c>
      <c r="C903" s="14" t="inlineStr">
        <is>
          <t>יח'</t>
        </is>
      </c>
      <c r="D903" s="193" t="n">
        <v>6330</v>
      </c>
      <c r="E903" s="180">
        <f>D903*(1-$E$2)</f>
        <v>5380.5</v>
      </c>
      <c r="F903" s="194">
        <f>E903*(1+$F$2)</f>
        <v>5649.525000000001</v>
      </c>
      <c r="H903" s="46">
        <f>K903+O903+W903+AA903+AE903+AI903+AQ903+AU903+AY903+BC903</f>
        <v>0</v>
      </c>
      <c r="I903" s="59">
        <f>M903+Q903+U903+Y903+AC903+AG903+AK903+AO903+AS903+AW903+BA903+BE903</f>
        <v>0</v>
      </c>
      <c r="K903" s="108" t="n"/>
      <c r="L903" s="190">
        <f>K903*E903</f>
        <v>0</v>
      </c>
      <c r="M903" s="110" t="n"/>
      <c r="N903" s="183">
        <f>M903*F903</f>
        <v>0</v>
      </c>
      <c r="O903" s="108" t="n"/>
      <c r="P903" s="191">
        <f>O903*E903</f>
        <v>0</v>
      </c>
      <c r="Q903" s="112" t="n"/>
      <c r="R903" s="183">
        <f>Q903*F903</f>
        <v>0</v>
      </c>
      <c r="S903" s="108" t="n"/>
      <c r="T903" s="191">
        <f>S903*E903</f>
        <v>0</v>
      </c>
      <c r="U903" s="112" t="n"/>
      <c r="V903" s="183">
        <f>U903*F903</f>
        <v>0</v>
      </c>
      <c r="W903" s="108" t="n"/>
      <c r="X903" s="191">
        <f>W903*E903</f>
        <v>0</v>
      </c>
      <c r="Y903" s="112" t="n"/>
      <c r="Z903" s="183">
        <f>Y903*F903</f>
        <v>0</v>
      </c>
      <c r="AA903" s="108" t="n"/>
      <c r="AB903" s="191">
        <f>AA903*E903</f>
        <v>0</v>
      </c>
      <c r="AC903" s="112" t="n"/>
      <c r="AD903" s="183">
        <f>AC903*F903</f>
        <v>0</v>
      </c>
      <c r="AE903" s="108" t="n"/>
      <c r="AF903" s="191">
        <f>AE903*E903</f>
        <v>0</v>
      </c>
      <c r="AG903" s="112" t="n"/>
      <c r="AH903" s="183">
        <f>AG903*F903</f>
        <v>0</v>
      </c>
      <c r="AI903" s="108" t="n"/>
      <c r="AJ903" s="191">
        <f>AI903*E903</f>
        <v>0</v>
      </c>
      <c r="AK903" s="112" t="n"/>
      <c r="AL903" s="183">
        <f>AK903*F903</f>
        <v>0</v>
      </c>
      <c r="AM903" s="113" t="n"/>
      <c r="AN903" s="192">
        <f>AM903*E903</f>
        <v>0</v>
      </c>
      <c r="AO903" s="115" t="n"/>
      <c r="AP903" s="183">
        <f>AO903*F903</f>
        <v>0</v>
      </c>
      <c r="AQ903" s="113" t="n"/>
      <c r="AR903" s="192">
        <f>AQ903*E903</f>
        <v>0</v>
      </c>
      <c r="AS903" s="115" t="n"/>
      <c r="AT903" s="183">
        <f>AS903*F903</f>
        <v>0</v>
      </c>
      <c r="AU903" s="113" t="n"/>
      <c r="AV903" s="192">
        <f>AU903*E903</f>
        <v>0</v>
      </c>
      <c r="AW903" s="115" t="n"/>
      <c r="AX903" s="183">
        <f>AW903*F903</f>
        <v>0</v>
      </c>
      <c r="AY903" s="113" t="n"/>
      <c r="AZ903" s="192">
        <f>AY903*E903</f>
        <v>0</v>
      </c>
      <c r="BA903" s="115" t="n"/>
      <c r="BB903" s="183">
        <f>BA903*F903</f>
        <v>0</v>
      </c>
      <c r="BC903" s="113" t="n"/>
      <c r="BD903" s="192">
        <f>BC903*E903</f>
        <v>0</v>
      </c>
      <c r="BE903" s="115" t="n"/>
      <c r="BF903" s="183">
        <f>BE903*F903</f>
        <v>0</v>
      </c>
    </row>
    <row r="904" ht="84" customHeight="1">
      <c r="A904" s="19" t="inlineStr">
        <is>
          <t>08.056.1300</t>
        </is>
      </c>
      <c r="B904" s="15" t="inlineStr">
        <is>
          <t>עמוד תאורה מפלדה, מגולוון באבץ חם, בגובה 7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is>
      </c>
      <c r="C904" s="14" t="inlineStr">
        <is>
          <t>יח'</t>
        </is>
      </c>
      <c r="D904" s="193" t="n">
        <v>7050</v>
      </c>
      <c r="E904" s="180">
        <f>D904*(1-$E$2)</f>
        <v>5992.5</v>
      </c>
      <c r="F904" s="194">
        <f>E904*(1+$F$2)</f>
        <v>6292.125</v>
      </c>
      <c r="H904" s="46">
        <f>K904+O904+W904+AA904+AE904+AI904+AQ904+AU904+AY904+BC904</f>
        <v>0</v>
      </c>
      <c r="I904" s="59">
        <f>M904+Q904+U904+Y904+AC904+AG904+AK904+AO904+AS904+AW904+BA904+BE904</f>
        <v>0</v>
      </c>
      <c r="K904" s="108" t="n"/>
      <c r="L904" s="190">
        <f>K904*E904</f>
        <v>0</v>
      </c>
      <c r="M904" s="110" t="n"/>
      <c r="N904" s="183">
        <f>M904*F904</f>
        <v>0</v>
      </c>
      <c r="O904" s="108" t="n"/>
      <c r="P904" s="191">
        <f>O904*E904</f>
        <v>0</v>
      </c>
      <c r="Q904" s="112" t="n"/>
      <c r="R904" s="183">
        <f>Q904*F904</f>
        <v>0</v>
      </c>
      <c r="S904" s="108" t="n"/>
      <c r="T904" s="191">
        <f>S904*E904</f>
        <v>0</v>
      </c>
      <c r="U904" s="112" t="n"/>
      <c r="V904" s="183">
        <f>U904*F904</f>
        <v>0</v>
      </c>
      <c r="W904" s="108" t="n"/>
      <c r="X904" s="191">
        <f>W904*E904</f>
        <v>0</v>
      </c>
      <c r="Y904" s="112" t="n"/>
      <c r="Z904" s="183">
        <f>Y904*F904</f>
        <v>0</v>
      </c>
      <c r="AA904" s="108" t="n"/>
      <c r="AB904" s="191">
        <f>AA904*E904</f>
        <v>0</v>
      </c>
      <c r="AC904" s="112" t="n"/>
      <c r="AD904" s="183">
        <f>AC904*F904</f>
        <v>0</v>
      </c>
      <c r="AE904" s="108" t="n"/>
      <c r="AF904" s="191">
        <f>AE904*E904</f>
        <v>0</v>
      </c>
      <c r="AG904" s="112" t="n"/>
      <c r="AH904" s="183">
        <f>AG904*F904</f>
        <v>0</v>
      </c>
      <c r="AI904" s="108" t="n"/>
      <c r="AJ904" s="191">
        <f>AI904*E904</f>
        <v>0</v>
      </c>
      <c r="AK904" s="112" t="n"/>
      <c r="AL904" s="183">
        <f>AK904*F904</f>
        <v>0</v>
      </c>
      <c r="AM904" s="113" t="n"/>
      <c r="AN904" s="192">
        <f>AM904*E904</f>
        <v>0</v>
      </c>
      <c r="AO904" s="115" t="n"/>
      <c r="AP904" s="183">
        <f>AO904*F904</f>
        <v>0</v>
      </c>
      <c r="AQ904" s="113" t="n"/>
      <c r="AR904" s="192">
        <f>AQ904*E904</f>
        <v>0</v>
      </c>
      <c r="AS904" s="115" t="n"/>
      <c r="AT904" s="183">
        <f>AS904*F904</f>
        <v>0</v>
      </c>
      <c r="AU904" s="113" t="n"/>
      <c r="AV904" s="192">
        <f>AU904*E904</f>
        <v>0</v>
      </c>
      <c r="AW904" s="115" t="n"/>
      <c r="AX904" s="183">
        <f>AW904*F904</f>
        <v>0</v>
      </c>
      <c r="AY904" s="113" t="n"/>
      <c r="AZ904" s="192">
        <f>AY904*E904</f>
        <v>0</v>
      </c>
      <c r="BA904" s="115" t="n"/>
      <c r="BB904" s="183">
        <f>BA904*F904</f>
        <v>0</v>
      </c>
      <c r="BC904" s="113" t="n"/>
      <c r="BD904" s="192">
        <f>BC904*E904</f>
        <v>0</v>
      </c>
      <c r="BE904" s="115" t="n"/>
      <c r="BF904" s="183">
        <f>BE904*F904</f>
        <v>0</v>
      </c>
    </row>
    <row r="905" ht="84" customHeight="1">
      <c r="A905" s="19" t="inlineStr">
        <is>
          <t>08.056.1305</t>
        </is>
      </c>
      <c r="B905" s="15" t="inlineStr">
        <is>
          <t>עמוד תאורה מפלדה, מגולוון באבץ חם, בגובה 8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is>
      </c>
      <c r="C905" s="14" t="inlineStr">
        <is>
          <t>יח'</t>
        </is>
      </c>
      <c r="D905" s="193" t="n">
        <v>7980</v>
      </c>
      <c r="E905" s="180">
        <f>D905*(1-$E$2)</f>
        <v>6783</v>
      </c>
      <c r="F905" s="194">
        <f>E905*(1+$F$2)</f>
        <v>7122.150000000001</v>
      </c>
      <c r="H905" s="46">
        <f>K905+O905+W905+AA905+AE905+AI905+AQ905+AU905+AY905+BC905</f>
        <v>0</v>
      </c>
      <c r="I905" s="59">
        <f>M905+Q905+U905+Y905+AC905+AG905+AK905+AO905+AS905+AW905+BA905+BE905</f>
        <v>0</v>
      </c>
      <c r="K905" s="108" t="n"/>
      <c r="L905" s="190">
        <f>K905*E905</f>
        <v>0</v>
      </c>
      <c r="M905" s="110" t="n"/>
      <c r="N905" s="183">
        <f>M905*F905</f>
        <v>0</v>
      </c>
      <c r="O905" s="108" t="n"/>
      <c r="P905" s="191">
        <f>O905*E905</f>
        <v>0</v>
      </c>
      <c r="Q905" s="112" t="n"/>
      <c r="R905" s="183">
        <f>Q905*F905</f>
        <v>0</v>
      </c>
      <c r="S905" s="108" t="n"/>
      <c r="T905" s="191">
        <f>S905*E905</f>
        <v>0</v>
      </c>
      <c r="U905" s="112" t="n"/>
      <c r="V905" s="183">
        <f>U905*F905</f>
        <v>0</v>
      </c>
      <c r="W905" s="108" t="n"/>
      <c r="X905" s="191">
        <f>W905*E905</f>
        <v>0</v>
      </c>
      <c r="Y905" s="112" t="n"/>
      <c r="Z905" s="183">
        <f>Y905*F905</f>
        <v>0</v>
      </c>
      <c r="AA905" s="108" t="n"/>
      <c r="AB905" s="191">
        <f>AA905*E905</f>
        <v>0</v>
      </c>
      <c r="AC905" s="112" t="n"/>
      <c r="AD905" s="183">
        <f>AC905*F905</f>
        <v>0</v>
      </c>
      <c r="AE905" s="108" t="n"/>
      <c r="AF905" s="191">
        <f>AE905*E905</f>
        <v>0</v>
      </c>
      <c r="AG905" s="112" t="n"/>
      <c r="AH905" s="183">
        <f>AG905*F905</f>
        <v>0</v>
      </c>
      <c r="AI905" s="108" t="n"/>
      <c r="AJ905" s="191">
        <f>AI905*E905</f>
        <v>0</v>
      </c>
      <c r="AK905" s="112" t="n"/>
      <c r="AL905" s="183">
        <f>AK905*F905</f>
        <v>0</v>
      </c>
      <c r="AM905" s="113" t="n"/>
      <c r="AN905" s="192">
        <f>AM905*E905</f>
        <v>0</v>
      </c>
      <c r="AO905" s="115" t="n"/>
      <c r="AP905" s="183">
        <f>AO905*F905</f>
        <v>0</v>
      </c>
      <c r="AQ905" s="113" t="n"/>
      <c r="AR905" s="192">
        <f>AQ905*E905</f>
        <v>0</v>
      </c>
      <c r="AS905" s="115" t="n"/>
      <c r="AT905" s="183">
        <f>AS905*F905</f>
        <v>0</v>
      </c>
      <c r="AU905" s="113" t="n"/>
      <c r="AV905" s="192">
        <f>AU905*E905</f>
        <v>0</v>
      </c>
      <c r="AW905" s="115" t="n"/>
      <c r="AX905" s="183">
        <f>AW905*F905</f>
        <v>0</v>
      </c>
      <c r="AY905" s="113" t="n"/>
      <c r="AZ905" s="192">
        <f>AY905*E905</f>
        <v>0</v>
      </c>
      <c r="BA905" s="115" t="n"/>
      <c r="BB905" s="183">
        <f>BA905*F905</f>
        <v>0</v>
      </c>
      <c r="BC905" s="113" t="n"/>
      <c r="BD905" s="192">
        <f>BC905*E905</f>
        <v>0</v>
      </c>
      <c r="BE905" s="115" t="n"/>
      <c r="BF905" s="183">
        <f>BE905*F905</f>
        <v>0</v>
      </c>
    </row>
    <row r="906" ht="84" customHeight="1">
      <c r="A906" s="19" t="inlineStr">
        <is>
          <t>08.056.1310</t>
        </is>
      </c>
      <c r="B906" s="15" t="inlineStr">
        <is>
          <t>עמוד תאורה מפלדה, מגולוון באבץ חם, בגובה 9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is>
      </c>
      <c r="C906" s="14" t="inlineStr">
        <is>
          <t>יח'</t>
        </is>
      </c>
      <c r="D906" s="193" t="n">
        <v>8810</v>
      </c>
      <c r="E906" s="180">
        <f>D906*(1-$E$2)</f>
        <v>7488.5</v>
      </c>
      <c r="F906" s="194">
        <f>E906*(1+$F$2)</f>
        <v>7862.925</v>
      </c>
      <c r="H906" s="46">
        <f>K906+O906+W906+AA906+AE906+AI906+AQ906+AU906+AY906+BC906</f>
        <v>0</v>
      </c>
      <c r="I906" s="59">
        <f>M906+Q906+U906+Y906+AC906+AG906+AK906+AO906+AS906+AW906+BA906+BE906</f>
        <v>0</v>
      </c>
      <c r="K906" s="108" t="n"/>
      <c r="L906" s="190">
        <f>K906*E906</f>
        <v>0</v>
      </c>
      <c r="M906" s="110" t="n"/>
      <c r="N906" s="183">
        <f>M906*F906</f>
        <v>0</v>
      </c>
      <c r="O906" s="108" t="n"/>
      <c r="P906" s="191">
        <f>O906*E906</f>
        <v>0</v>
      </c>
      <c r="Q906" s="112" t="n"/>
      <c r="R906" s="183">
        <f>Q906*F906</f>
        <v>0</v>
      </c>
      <c r="S906" s="108" t="n"/>
      <c r="T906" s="191">
        <f>S906*E906</f>
        <v>0</v>
      </c>
      <c r="U906" s="112" t="n"/>
      <c r="V906" s="183">
        <f>U906*F906</f>
        <v>0</v>
      </c>
      <c r="W906" s="108" t="n"/>
      <c r="X906" s="191">
        <f>W906*E906</f>
        <v>0</v>
      </c>
      <c r="Y906" s="112" t="n"/>
      <c r="Z906" s="183">
        <f>Y906*F906</f>
        <v>0</v>
      </c>
      <c r="AA906" s="108" t="n"/>
      <c r="AB906" s="191">
        <f>AA906*E906</f>
        <v>0</v>
      </c>
      <c r="AC906" s="112" t="n"/>
      <c r="AD906" s="183">
        <f>AC906*F906</f>
        <v>0</v>
      </c>
      <c r="AE906" s="108" t="n"/>
      <c r="AF906" s="191">
        <f>AE906*E906</f>
        <v>0</v>
      </c>
      <c r="AG906" s="112" t="n"/>
      <c r="AH906" s="183">
        <f>AG906*F906</f>
        <v>0</v>
      </c>
      <c r="AI906" s="108" t="n"/>
      <c r="AJ906" s="191">
        <f>AI906*E906</f>
        <v>0</v>
      </c>
      <c r="AK906" s="112" t="n"/>
      <c r="AL906" s="183">
        <f>AK906*F906</f>
        <v>0</v>
      </c>
      <c r="AM906" s="113" t="n"/>
      <c r="AN906" s="192">
        <f>AM906*E906</f>
        <v>0</v>
      </c>
      <c r="AO906" s="115" t="n"/>
      <c r="AP906" s="183">
        <f>AO906*F906</f>
        <v>0</v>
      </c>
      <c r="AQ906" s="113" t="n"/>
      <c r="AR906" s="192">
        <f>AQ906*E906</f>
        <v>0</v>
      </c>
      <c r="AS906" s="115" t="n"/>
      <c r="AT906" s="183">
        <f>AS906*F906</f>
        <v>0</v>
      </c>
      <c r="AU906" s="113" t="n"/>
      <c r="AV906" s="192">
        <f>AU906*E906</f>
        <v>0</v>
      </c>
      <c r="AW906" s="115" t="n"/>
      <c r="AX906" s="183">
        <f>AW906*F906</f>
        <v>0</v>
      </c>
      <c r="AY906" s="113" t="n"/>
      <c r="AZ906" s="192">
        <f>AY906*E906</f>
        <v>0</v>
      </c>
      <c r="BA906" s="115" t="n"/>
      <c r="BB906" s="183">
        <f>BA906*F906</f>
        <v>0</v>
      </c>
      <c r="BC906" s="113" t="n"/>
      <c r="BD906" s="192">
        <f>BC906*E906</f>
        <v>0</v>
      </c>
      <c r="BE906" s="115" t="n"/>
      <c r="BF906" s="183">
        <f>BE906*F906</f>
        <v>0</v>
      </c>
    </row>
    <row r="907" ht="84" customHeight="1">
      <c r="A907" s="19" t="inlineStr">
        <is>
          <t>08.056.1315</t>
        </is>
      </c>
      <c r="B907" s="15" t="inlineStr">
        <is>
          <t>עמוד תאורה מפלדה, מגולוון באבץ חם, בגובה 10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is>
      </c>
      <c r="C907" s="14" t="inlineStr">
        <is>
          <t>יח'</t>
        </is>
      </c>
      <c r="D907" s="193" t="n">
        <v>9900</v>
      </c>
      <c r="E907" s="180">
        <f>D907*(1-$E$2)</f>
        <v>8415</v>
      </c>
      <c r="F907" s="194">
        <f>E907*(1+$F$2)</f>
        <v>8835.75</v>
      </c>
      <c r="H907" s="46">
        <f>K907+O907+W907+AA907+AE907+AI907+AQ907+AU907+AY907+BC907</f>
        <v>0</v>
      </c>
      <c r="I907" s="59">
        <f>M907+Q907+U907+Y907+AC907+AG907+AK907+AO907+AS907+AW907+BA907+BE907</f>
        <v>0</v>
      </c>
      <c r="K907" s="108" t="n"/>
      <c r="L907" s="190">
        <f>K907*E907</f>
        <v>0</v>
      </c>
      <c r="M907" s="110" t="n"/>
      <c r="N907" s="183">
        <f>M907*F907</f>
        <v>0</v>
      </c>
      <c r="O907" s="108" t="n"/>
      <c r="P907" s="191">
        <f>O907*E907</f>
        <v>0</v>
      </c>
      <c r="Q907" s="112" t="n"/>
      <c r="R907" s="183">
        <f>Q907*F907</f>
        <v>0</v>
      </c>
      <c r="S907" s="108" t="n"/>
      <c r="T907" s="191">
        <f>S907*E907</f>
        <v>0</v>
      </c>
      <c r="U907" s="112" t="n"/>
      <c r="V907" s="183">
        <f>U907*F907</f>
        <v>0</v>
      </c>
      <c r="W907" s="108" t="n"/>
      <c r="X907" s="191">
        <f>W907*E907</f>
        <v>0</v>
      </c>
      <c r="Y907" s="112" t="n"/>
      <c r="Z907" s="183">
        <f>Y907*F907</f>
        <v>0</v>
      </c>
      <c r="AA907" s="108" t="n"/>
      <c r="AB907" s="191">
        <f>AA907*E907</f>
        <v>0</v>
      </c>
      <c r="AC907" s="112" t="n"/>
      <c r="AD907" s="183">
        <f>AC907*F907</f>
        <v>0</v>
      </c>
      <c r="AE907" s="108" t="n"/>
      <c r="AF907" s="191">
        <f>AE907*E907</f>
        <v>0</v>
      </c>
      <c r="AG907" s="112" t="n"/>
      <c r="AH907" s="183">
        <f>AG907*F907</f>
        <v>0</v>
      </c>
      <c r="AI907" s="108" t="n"/>
      <c r="AJ907" s="191">
        <f>AI907*E907</f>
        <v>0</v>
      </c>
      <c r="AK907" s="112" t="n"/>
      <c r="AL907" s="183">
        <f>AK907*F907</f>
        <v>0</v>
      </c>
      <c r="AM907" s="113" t="n"/>
      <c r="AN907" s="192">
        <f>AM907*E907</f>
        <v>0</v>
      </c>
      <c r="AO907" s="115" t="n"/>
      <c r="AP907" s="183">
        <f>AO907*F907</f>
        <v>0</v>
      </c>
      <c r="AQ907" s="113" t="n"/>
      <c r="AR907" s="192">
        <f>AQ907*E907</f>
        <v>0</v>
      </c>
      <c r="AS907" s="115" t="n"/>
      <c r="AT907" s="183">
        <f>AS907*F907</f>
        <v>0</v>
      </c>
      <c r="AU907" s="113" t="n"/>
      <c r="AV907" s="192">
        <f>AU907*E907</f>
        <v>0</v>
      </c>
      <c r="AW907" s="115" t="n"/>
      <c r="AX907" s="183">
        <f>AW907*F907</f>
        <v>0</v>
      </c>
      <c r="AY907" s="113" t="n"/>
      <c r="AZ907" s="192">
        <f>AY907*E907</f>
        <v>0</v>
      </c>
      <c r="BA907" s="115" t="n"/>
      <c r="BB907" s="183">
        <f>BA907*F907</f>
        <v>0</v>
      </c>
      <c r="BC907" s="113" t="n"/>
      <c r="BD907" s="192">
        <f>BC907*E907</f>
        <v>0</v>
      </c>
      <c r="BE907" s="115" t="n"/>
      <c r="BF907" s="183">
        <f>BE907*F907</f>
        <v>0</v>
      </c>
    </row>
    <row r="908" ht="84" customHeight="1">
      <c r="A908" s="19" t="inlineStr">
        <is>
          <t>08.056.1320</t>
        </is>
      </c>
      <c r="B908" s="15" t="inlineStr">
        <is>
          <t>עמוד תאורה מפלדה, מגולוון באבץ חם, בגובה 12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is>
      </c>
      <c r="C908" s="14" t="inlineStr">
        <is>
          <t>יח'</t>
        </is>
      </c>
      <c r="D908" s="193" t="n">
        <v>11990</v>
      </c>
      <c r="E908" s="180">
        <f>D908*(1-$E$2)</f>
        <v>10191.5</v>
      </c>
      <c r="F908" s="194">
        <f>E908*(1+$F$2)</f>
        <v>10701.075</v>
      </c>
      <c r="H908" s="46">
        <f>K908+O908+W908+AA908+AE908+AI908+AQ908+AU908+AY908+BC908</f>
        <v>0</v>
      </c>
      <c r="I908" s="59">
        <f>M908+Q908+U908+Y908+AC908+AG908+AK908+AO908+AS908+AW908+BA908+BE908</f>
        <v>0</v>
      </c>
      <c r="K908" s="108" t="n"/>
      <c r="L908" s="190">
        <f>K908*E908</f>
        <v>0</v>
      </c>
      <c r="M908" s="110" t="n"/>
      <c r="N908" s="183">
        <f>M908*F908</f>
        <v>0</v>
      </c>
      <c r="O908" s="108" t="n"/>
      <c r="P908" s="191">
        <f>O908*E908</f>
        <v>0</v>
      </c>
      <c r="Q908" s="112" t="n"/>
      <c r="R908" s="183">
        <f>Q908*F908</f>
        <v>0</v>
      </c>
      <c r="S908" s="108" t="n"/>
      <c r="T908" s="191">
        <f>S908*E908</f>
        <v>0</v>
      </c>
      <c r="U908" s="112" t="n"/>
      <c r="V908" s="183">
        <f>U908*F908</f>
        <v>0</v>
      </c>
      <c r="W908" s="108" t="n"/>
      <c r="X908" s="191">
        <f>W908*E908</f>
        <v>0</v>
      </c>
      <c r="Y908" s="112" t="n"/>
      <c r="Z908" s="183">
        <f>Y908*F908</f>
        <v>0</v>
      </c>
      <c r="AA908" s="108" t="n"/>
      <c r="AB908" s="191">
        <f>AA908*E908</f>
        <v>0</v>
      </c>
      <c r="AC908" s="112" t="n"/>
      <c r="AD908" s="183">
        <f>AC908*F908</f>
        <v>0</v>
      </c>
      <c r="AE908" s="108" t="n"/>
      <c r="AF908" s="191">
        <f>AE908*E908</f>
        <v>0</v>
      </c>
      <c r="AG908" s="112" t="n"/>
      <c r="AH908" s="183">
        <f>AG908*F908</f>
        <v>0</v>
      </c>
      <c r="AI908" s="108" t="n"/>
      <c r="AJ908" s="191">
        <f>AI908*E908</f>
        <v>0</v>
      </c>
      <c r="AK908" s="112" t="n"/>
      <c r="AL908" s="183">
        <f>AK908*F908</f>
        <v>0</v>
      </c>
      <c r="AM908" s="113" t="n"/>
      <c r="AN908" s="192">
        <f>AM908*E908</f>
        <v>0</v>
      </c>
      <c r="AO908" s="115" t="n"/>
      <c r="AP908" s="183">
        <f>AO908*F908</f>
        <v>0</v>
      </c>
      <c r="AQ908" s="113" t="n"/>
      <c r="AR908" s="192">
        <f>AQ908*E908</f>
        <v>0</v>
      </c>
      <c r="AS908" s="115" t="n"/>
      <c r="AT908" s="183">
        <f>AS908*F908</f>
        <v>0</v>
      </c>
      <c r="AU908" s="113" t="n"/>
      <c r="AV908" s="192">
        <f>AU908*E908</f>
        <v>0</v>
      </c>
      <c r="AW908" s="115" t="n"/>
      <c r="AX908" s="183">
        <f>AW908*F908</f>
        <v>0</v>
      </c>
      <c r="AY908" s="113" t="n"/>
      <c r="AZ908" s="192">
        <f>AY908*E908</f>
        <v>0</v>
      </c>
      <c r="BA908" s="115" t="n"/>
      <c r="BB908" s="183">
        <f>BA908*F908</f>
        <v>0</v>
      </c>
      <c r="BC908" s="113" t="n"/>
      <c r="BD908" s="192">
        <f>BC908*E908</f>
        <v>0</v>
      </c>
      <c r="BE908" s="115" t="n"/>
      <c r="BF908" s="183">
        <f>BE908*F908</f>
        <v>0</v>
      </c>
    </row>
    <row r="909" ht="84" customHeight="1">
      <c r="A909" s="19" t="inlineStr">
        <is>
          <t>08.056.1325</t>
        </is>
      </c>
      <c r="B909" s="15" t="inlineStr">
        <is>
          <t>עמוד תאורה מפלדה מגולוון באבץ חם בגובה 4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is>
      </c>
      <c r="C909" s="14" t="inlineStr">
        <is>
          <t>יח'</t>
        </is>
      </c>
      <c r="D909" s="193" t="n">
        <v>3670</v>
      </c>
      <c r="E909" s="180">
        <f>D909*(1-$E$2)</f>
        <v>3119.5</v>
      </c>
      <c r="F909" s="194">
        <f>E909*(1+$F$2)</f>
        <v>3275.4750000000004</v>
      </c>
      <c r="H909" s="46">
        <f>K909+O909+W909+AA909+AE909+AI909+AQ909+AU909+AY909+BC909</f>
        <v>0</v>
      </c>
      <c r="I909" s="59">
        <f>M909+Q909+U909+Y909+AC909+AG909+AK909+AO909+AS909+AW909+BA909+BE909</f>
        <v>0</v>
      </c>
      <c r="K909" s="108" t="n"/>
      <c r="L909" s="190">
        <f>K909*E909</f>
        <v>0</v>
      </c>
      <c r="M909" s="110" t="n"/>
      <c r="N909" s="183">
        <f>M909*F909</f>
        <v>0</v>
      </c>
      <c r="O909" s="108" t="n"/>
      <c r="P909" s="191">
        <f>O909*E909</f>
        <v>0</v>
      </c>
      <c r="Q909" s="112" t="n"/>
      <c r="R909" s="183">
        <f>Q909*F909</f>
        <v>0</v>
      </c>
      <c r="S909" s="108" t="n"/>
      <c r="T909" s="191">
        <f>S909*E909</f>
        <v>0</v>
      </c>
      <c r="U909" s="112" t="n"/>
      <c r="V909" s="183">
        <f>U909*F909</f>
        <v>0</v>
      </c>
      <c r="W909" s="108" t="n"/>
      <c r="X909" s="191">
        <f>W909*E909</f>
        <v>0</v>
      </c>
      <c r="Y909" s="112" t="n"/>
      <c r="Z909" s="183">
        <f>Y909*F909</f>
        <v>0</v>
      </c>
      <c r="AA909" s="108" t="n"/>
      <c r="AB909" s="191">
        <f>AA909*E909</f>
        <v>0</v>
      </c>
      <c r="AC909" s="112" t="n"/>
      <c r="AD909" s="183">
        <f>AC909*F909</f>
        <v>0</v>
      </c>
      <c r="AE909" s="108" t="n"/>
      <c r="AF909" s="191">
        <f>AE909*E909</f>
        <v>0</v>
      </c>
      <c r="AG909" s="112" t="n"/>
      <c r="AH909" s="183">
        <f>AG909*F909</f>
        <v>0</v>
      </c>
      <c r="AI909" s="108" t="n"/>
      <c r="AJ909" s="191">
        <f>AI909*E909</f>
        <v>0</v>
      </c>
      <c r="AK909" s="112" t="n"/>
      <c r="AL909" s="183">
        <f>AK909*F909</f>
        <v>0</v>
      </c>
      <c r="AM909" s="113" t="n"/>
      <c r="AN909" s="192">
        <f>AM909*E909</f>
        <v>0</v>
      </c>
      <c r="AO909" s="115" t="n"/>
      <c r="AP909" s="183">
        <f>AO909*F909</f>
        <v>0</v>
      </c>
      <c r="AQ909" s="113" t="n"/>
      <c r="AR909" s="192">
        <f>AQ909*E909</f>
        <v>0</v>
      </c>
      <c r="AS909" s="115" t="n"/>
      <c r="AT909" s="183">
        <f>AS909*F909</f>
        <v>0</v>
      </c>
      <c r="AU909" s="113" t="n"/>
      <c r="AV909" s="192">
        <f>AU909*E909</f>
        <v>0</v>
      </c>
      <c r="AW909" s="115" t="n"/>
      <c r="AX909" s="183">
        <f>AW909*F909</f>
        <v>0</v>
      </c>
      <c r="AY909" s="113" t="n"/>
      <c r="AZ909" s="192">
        <f>AY909*E909</f>
        <v>0</v>
      </c>
      <c r="BA909" s="115" t="n"/>
      <c r="BB909" s="183">
        <f>BA909*F909</f>
        <v>0</v>
      </c>
      <c r="BC909" s="113" t="n"/>
      <c r="BD909" s="192">
        <f>BC909*E909</f>
        <v>0</v>
      </c>
      <c r="BE909" s="115" t="n"/>
      <c r="BF909" s="183">
        <f>BE909*F909</f>
        <v>0</v>
      </c>
    </row>
    <row r="910" ht="84" customHeight="1">
      <c r="A910" s="19" t="inlineStr">
        <is>
          <t>08.056.1330</t>
        </is>
      </c>
      <c r="B910" s="15" t="inlineStr">
        <is>
          <t>עמוד תאורה מפלדה מגולוון באבץ חם בגובה 5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is>
      </c>
      <c r="C910" s="14" t="inlineStr">
        <is>
          <t>יח'</t>
        </is>
      </c>
      <c r="D910" s="193" t="n">
        <v>4092</v>
      </c>
      <c r="E910" s="180">
        <f>D910*(1-$E$2)</f>
        <v>3478.2</v>
      </c>
      <c r="F910" s="194">
        <f>E910*(1+$F$2)</f>
        <v>3652.11</v>
      </c>
      <c r="H910" s="46">
        <f>K910+O910+W910+AA910+AE910+AI910+AQ910+AU910+AY910+BC910</f>
        <v>0</v>
      </c>
      <c r="I910" s="59">
        <f>M910+Q910+U910+Y910+AC910+AG910+AK910+AO910+AS910+AW910+BA910+BE910</f>
        <v>0</v>
      </c>
      <c r="K910" s="108" t="n"/>
      <c r="L910" s="190">
        <f>K910*E910</f>
        <v>0</v>
      </c>
      <c r="M910" s="110" t="n"/>
      <c r="N910" s="183">
        <f>M910*F910</f>
        <v>0</v>
      </c>
      <c r="O910" s="108" t="n"/>
      <c r="P910" s="191">
        <f>O910*E910</f>
        <v>0</v>
      </c>
      <c r="Q910" s="112" t="n"/>
      <c r="R910" s="183">
        <f>Q910*F910</f>
        <v>0</v>
      </c>
      <c r="S910" s="108" t="n"/>
      <c r="T910" s="191">
        <f>S910*E910</f>
        <v>0</v>
      </c>
      <c r="U910" s="112" t="n"/>
      <c r="V910" s="183">
        <f>U910*F910</f>
        <v>0</v>
      </c>
      <c r="W910" s="108" t="n"/>
      <c r="X910" s="191">
        <f>W910*E910</f>
        <v>0</v>
      </c>
      <c r="Y910" s="112" t="n"/>
      <c r="Z910" s="183">
        <f>Y910*F910</f>
        <v>0</v>
      </c>
      <c r="AA910" s="108" t="n"/>
      <c r="AB910" s="191">
        <f>AA910*E910</f>
        <v>0</v>
      </c>
      <c r="AC910" s="112" t="n"/>
      <c r="AD910" s="183">
        <f>AC910*F910</f>
        <v>0</v>
      </c>
      <c r="AE910" s="108" t="n"/>
      <c r="AF910" s="191">
        <f>AE910*E910</f>
        <v>0</v>
      </c>
      <c r="AG910" s="112" t="n"/>
      <c r="AH910" s="183">
        <f>AG910*F910</f>
        <v>0</v>
      </c>
      <c r="AI910" s="108" t="n"/>
      <c r="AJ910" s="191">
        <f>AI910*E910</f>
        <v>0</v>
      </c>
      <c r="AK910" s="112" t="n"/>
      <c r="AL910" s="183">
        <f>AK910*F910</f>
        <v>0</v>
      </c>
      <c r="AM910" s="113" t="n"/>
      <c r="AN910" s="192">
        <f>AM910*E910</f>
        <v>0</v>
      </c>
      <c r="AO910" s="115" t="n"/>
      <c r="AP910" s="183">
        <f>AO910*F910</f>
        <v>0</v>
      </c>
      <c r="AQ910" s="113" t="n"/>
      <c r="AR910" s="192">
        <f>AQ910*E910</f>
        <v>0</v>
      </c>
      <c r="AS910" s="115" t="n"/>
      <c r="AT910" s="183">
        <f>AS910*F910</f>
        <v>0</v>
      </c>
      <c r="AU910" s="113" t="n"/>
      <c r="AV910" s="192">
        <f>AU910*E910</f>
        <v>0</v>
      </c>
      <c r="AW910" s="115" t="n"/>
      <c r="AX910" s="183">
        <f>AW910*F910</f>
        <v>0</v>
      </c>
      <c r="AY910" s="113" t="n"/>
      <c r="AZ910" s="192">
        <f>AY910*E910</f>
        <v>0</v>
      </c>
      <c r="BA910" s="115" t="n"/>
      <c r="BB910" s="183">
        <f>BA910*F910</f>
        <v>0</v>
      </c>
      <c r="BC910" s="113" t="n"/>
      <c r="BD910" s="192">
        <f>BC910*E910</f>
        <v>0</v>
      </c>
      <c r="BE910" s="115" t="n"/>
      <c r="BF910" s="183">
        <f>BE910*F910</f>
        <v>0</v>
      </c>
    </row>
    <row r="911" ht="84" customHeight="1">
      <c r="A911" s="19" t="inlineStr">
        <is>
          <t>08.056.1335</t>
        </is>
      </c>
      <c r="B911" s="15" t="inlineStr">
        <is>
          <t>עמוד תאורה מפלדה מגולוון באבץ חם בגובה 6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is>
      </c>
      <c r="C911" s="14" t="inlineStr">
        <is>
          <t>יח'</t>
        </is>
      </c>
      <c r="D911" s="193" t="n">
        <v>4490</v>
      </c>
      <c r="E911" s="180">
        <f>D911*(1-$E$2)</f>
        <v>3816.5</v>
      </c>
      <c r="F911" s="194">
        <f>E911*(1+$F$2)</f>
        <v>4007.3250000000003</v>
      </c>
      <c r="H911" s="46">
        <f>K911+O911+W911+AA911+AE911+AI911+AQ911+AU911+AY911+BC911</f>
        <v>0</v>
      </c>
      <c r="I911" s="59">
        <f>M911+Q911+U911+Y911+AC911+AG911+AK911+AO911+AS911+AW911+BA911+BE911</f>
        <v>0</v>
      </c>
      <c r="K911" s="108" t="n"/>
      <c r="L911" s="190">
        <f>K911*E911</f>
        <v>0</v>
      </c>
      <c r="M911" s="110" t="n"/>
      <c r="N911" s="183">
        <f>M911*F911</f>
        <v>0</v>
      </c>
      <c r="O911" s="108" t="n"/>
      <c r="P911" s="191">
        <f>O911*E911</f>
        <v>0</v>
      </c>
      <c r="Q911" s="112" t="n"/>
      <c r="R911" s="183">
        <f>Q911*F911</f>
        <v>0</v>
      </c>
      <c r="S911" s="108" t="n"/>
      <c r="T911" s="191">
        <f>S911*E911</f>
        <v>0</v>
      </c>
      <c r="U911" s="112" t="n"/>
      <c r="V911" s="183">
        <f>U911*F911</f>
        <v>0</v>
      </c>
      <c r="W911" s="108" t="n"/>
      <c r="X911" s="191">
        <f>W911*E911</f>
        <v>0</v>
      </c>
      <c r="Y911" s="112" t="n"/>
      <c r="Z911" s="183">
        <f>Y911*F911</f>
        <v>0</v>
      </c>
      <c r="AA911" s="108" t="n"/>
      <c r="AB911" s="191">
        <f>AA911*E911</f>
        <v>0</v>
      </c>
      <c r="AC911" s="112" t="n"/>
      <c r="AD911" s="183">
        <f>AC911*F911</f>
        <v>0</v>
      </c>
      <c r="AE911" s="108" t="n"/>
      <c r="AF911" s="191">
        <f>AE911*E911</f>
        <v>0</v>
      </c>
      <c r="AG911" s="112" t="n"/>
      <c r="AH911" s="183">
        <f>AG911*F911</f>
        <v>0</v>
      </c>
      <c r="AI911" s="108" t="n"/>
      <c r="AJ911" s="191">
        <f>AI911*E911</f>
        <v>0</v>
      </c>
      <c r="AK911" s="112" t="n"/>
      <c r="AL911" s="183">
        <f>AK911*F911</f>
        <v>0</v>
      </c>
      <c r="AM911" s="113" t="n"/>
      <c r="AN911" s="192">
        <f>AM911*E911</f>
        <v>0</v>
      </c>
      <c r="AO911" s="115" t="n"/>
      <c r="AP911" s="183">
        <f>AO911*F911</f>
        <v>0</v>
      </c>
      <c r="AQ911" s="113" t="n"/>
      <c r="AR911" s="192">
        <f>AQ911*E911</f>
        <v>0</v>
      </c>
      <c r="AS911" s="115" t="n"/>
      <c r="AT911" s="183">
        <f>AS911*F911</f>
        <v>0</v>
      </c>
      <c r="AU911" s="113" t="n"/>
      <c r="AV911" s="192">
        <f>AU911*E911</f>
        <v>0</v>
      </c>
      <c r="AW911" s="115" t="n"/>
      <c r="AX911" s="183">
        <f>AW911*F911</f>
        <v>0</v>
      </c>
      <c r="AY911" s="113" t="n"/>
      <c r="AZ911" s="192">
        <f>AY911*E911</f>
        <v>0</v>
      </c>
      <c r="BA911" s="115" t="n"/>
      <c r="BB911" s="183">
        <f>BA911*F911</f>
        <v>0</v>
      </c>
      <c r="BC911" s="113" t="n"/>
      <c r="BD911" s="192">
        <f>BC911*E911</f>
        <v>0</v>
      </c>
      <c r="BE911" s="115" t="n"/>
      <c r="BF911" s="183">
        <f>BE911*F911</f>
        <v>0</v>
      </c>
    </row>
    <row r="912" ht="84" customHeight="1">
      <c r="A912" s="19" t="inlineStr">
        <is>
          <t>08.056.1337</t>
        </is>
      </c>
      <c r="B912" s="15" t="inlineStr">
        <is>
          <t>עמוד תאורה מפלדה מגולוון באבץ חם בגובה 7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is>
      </c>
      <c r="C912" s="14" t="inlineStr">
        <is>
          <t>יח'</t>
        </is>
      </c>
      <c r="D912" s="193" t="n">
        <v>4900</v>
      </c>
      <c r="E912" s="180">
        <f>D912*(1-$E$2)</f>
        <v>4165</v>
      </c>
      <c r="F912" s="194">
        <f>E912*(1+$F$2)</f>
        <v>4373.25</v>
      </c>
      <c r="H912" s="46">
        <f>K912+O912+W912+AA912+AE912+AI912+AQ912+AU912+AY912+BC912</f>
        <v>0</v>
      </c>
      <c r="I912" s="59">
        <f>M912+Q912+U912+Y912+AC912+AG912+AK912+AO912+AS912+AW912+BA912+BE912</f>
        <v>0</v>
      </c>
      <c r="K912" s="108" t="n"/>
      <c r="L912" s="190">
        <f>K912*E912</f>
        <v>0</v>
      </c>
      <c r="M912" s="110" t="n"/>
      <c r="N912" s="183">
        <f>M912*F912</f>
        <v>0</v>
      </c>
      <c r="O912" s="108" t="n"/>
      <c r="P912" s="191">
        <f>O912*E912</f>
        <v>0</v>
      </c>
      <c r="Q912" s="112" t="n"/>
      <c r="R912" s="183">
        <f>Q912*F912</f>
        <v>0</v>
      </c>
      <c r="S912" s="108" t="n"/>
      <c r="T912" s="191">
        <f>S912*E912</f>
        <v>0</v>
      </c>
      <c r="U912" s="112" t="n"/>
      <c r="V912" s="183">
        <f>U912*F912</f>
        <v>0</v>
      </c>
      <c r="W912" s="108" t="n"/>
      <c r="X912" s="191">
        <f>W912*E912</f>
        <v>0</v>
      </c>
      <c r="Y912" s="112" t="n"/>
      <c r="Z912" s="183">
        <f>Y912*F912</f>
        <v>0</v>
      </c>
      <c r="AA912" s="108" t="n"/>
      <c r="AB912" s="191">
        <f>AA912*E912</f>
        <v>0</v>
      </c>
      <c r="AC912" s="112" t="n"/>
      <c r="AD912" s="183">
        <f>AC912*F912</f>
        <v>0</v>
      </c>
      <c r="AE912" s="108" t="n"/>
      <c r="AF912" s="191">
        <f>AE912*E912</f>
        <v>0</v>
      </c>
      <c r="AG912" s="112" t="n"/>
      <c r="AH912" s="183">
        <f>AG912*F912</f>
        <v>0</v>
      </c>
      <c r="AI912" s="108" t="n"/>
      <c r="AJ912" s="191">
        <f>AI912*E912</f>
        <v>0</v>
      </c>
      <c r="AK912" s="112" t="n"/>
      <c r="AL912" s="183">
        <f>AK912*F912</f>
        <v>0</v>
      </c>
      <c r="AM912" s="113" t="n"/>
      <c r="AN912" s="192">
        <f>AM912*E912</f>
        <v>0</v>
      </c>
      <c r="AO912" s="115" t="n"/>
      <c r="AP912" s="183">
        <f>AO912*F912</f>
        <v>0</v>
      </c>
      <c r="AQ912" s="113" t="n"/>
      <c r="AR912" s="192">
        <f>AQ912*E912</f>
        <v>0</v>
      </c>
      <c r="AS912" s="115" t="n"/>
      <c r="AT912" s="183">
        <f>AS912*F912</f>
        <v>0</v>
      </c>
      <c r="AU912" s="113" t="n"/>
      <c r="AV912" s="192">
        <f>AU912*E912</f>
        <v>0</v>
      </c>
      <c r="AW912" s="115" t="n"/>
      <c r="AX912" s="183">
        <f>AW912*F912</f>
        <v>0</v>
      </c>
      <c r="AY912" s="113" t="n"/>
      <c r="AZ912" s="192">
        <f>AY912*E912</f>
        <v>0</v>
      </c>
      <c r="BA912" s="115" t="n"/>
      <c r="BB912" s="183">
        <f>BA912*F912</f>
        <v>0</v>
      </c>
      <c r="BC912" s="113" t="n"/>
      <c r="BD912" s="192">
        <f>BC912*E912</f>
        <v>0</v>
      </c>
      <c r="BE912" s="115" t="n"/>
      <c r="BF912" s="183">
        <f>BE912*F912</f>
        <v>0</v>
      </c>
    </row>
    <row r="913" ht="84" customHeight="1">
      <c r="A913" s="19" t="inlineStr">
        <is>
          <t>08.056.1339</t>
        </is>
      </c>
      <c r="B913" s="15" t="inlineStr">
        <is>
          <t>עמוד תאורה מפלדה מגולוון באבץ חם בגובה 8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is>
      </c>
      <c r="C913" s="14" t="inlineStr">
        <is>
          <t>יח'</t>
        </is>
      </c>
      <c r="D913" s="193" t="n">
        <v>5890</v>
      </c>
      <c r="E913" s="180">
        <f>D913*(1-$E$2)</f>
        <v>5006.5</v>
      </c>
      <c r="F913" s="194">
        <f>E913*(1+$F$2)</f>
        <v>5256.825</v>
      </c>
      <c r="H913" s="46">
        <f>K913+O913+W913+AA913+AE913+AI913+AQ913+AU913+AY913+BC913</f>
        <v>0</v>
      </c>
      <c r="I913" s="59">
        <f>M913+Q913+U913+Y913+AC913+AG913+AK913+AO913+AS913+AW913+BA913+BE913</f>
        <v>0</v>
      </c>
      <c r="K913" s="108" t="n"/>
      <c r="L913" s="190">
        <f>K913*E913</f>
        <v>0</v>
      </c>
      <c r="M913" s="110" t="n"/>
      <c r="N913" s="183">
        <f>M913*F913</f>
        <v>0</v>
      </c>
      <c r="O913" s="108" t="n"/>
      <c r="P913" s="191">
        <f>O913*E913</f>
        <v>0</v>
      </c>
      <c r="Q913" s="112" t="n"/>
      <c r="R913" s="183">
        <f>Q913*F913</f>
        <v>0</v>
      </c>
      <c r="S913" s="108" t="n"/>
      <c r="T913" s="191">
        <f>S913*E913</f>
        <v>0</v>
      </c>
      <c r="U913" s="112" t="n"/>
      <c r="V913" s="183">
        <f>U913*F913</f>
        <v>0</v>
      </c>
      <c r="W913" s="108" t="n"/>
      <c r="X913" s="191">
        <f>W913*E913</f>
        <v>0</v>
      </c>
      <c r="Y913" s="112" t="n"/>
      <c r="Z913" s="183">
        <f>Y913*F913</f>
        <v>0</v>
      </c>
      <c r="AA913" s="108" t="n"/>
      <c r="AB913" s="191">
        <f>AA913*E913</f>
        <v>0</v>
      </c>
      <c r="AC913" s="112" t="n"/>
      <c r="AD913" s="183">
        <f>AC913*F913</f>
        <v>0</v>
      </c>
      <c r="AE913" s="108" t="n"/>
      <c r="AF913" s="191">
        <f>AE913*E913</f>
        <v>0</v>
      </c>
      <c r="AG913" s="112" t="n"/>
      <c r="AH913" s="183">
        <f>AG913*F913</f>
        <v>0</v>
      </c>
      <c r="AI913" s="108" t="n"/>
      <c r="AJ913" s="191">
        <f>AI913*E913</f>
        <v>0</v>
      </c>
      <c r="AK913" s="112" t="n"/>
      <c r="AL913" s="183">
        <f>AK913*F913</f>
        <v>0</v>
      </c>
      <c r="AM913" s="113" t="n"/>
      <c r="AN913" s="192">
        <f>AM913*E913</f>
        <v>0</v>
      </c>
      <c r="AO913" s="115" t="n"/>
      <c r="AP913" s="183">
        <f>AO913*F913</f>
        <v>0</v>
      </c>
      <c r="AQ913" s="113" t="n"/>
      <c r="AR913" s="192">
        <f>AQ913*E913</f>
        <v>0</v>
      </c>
      <c r="AS913" s="115" t="n"/>
      <c r="AT913" s="183">
        <f>AS913*F913</f>
        <v>0</v>
      </c>
      <c r="AU913" s="113" t="n"/>
      <c r="AV913" s="192">
        <f>AU913*E913</f>
        <v>0</v>
      </c>
      <c r="AW913" s="115" t="n"/>
      <c r="AX913" s="183">
        <f>AW913*F913</f>
        <v>0</v>
      </c>
      <c r="AY913" s="113" t="n"/>
      <c r="AZ913" s="192">
        <f>AY913*E913</f>
        <v>0</v>
      </c>
      <c r="BA913" s="115" t="n"/>
      <c r="BB913" s="183">
        <f>BA913*F913</f>
        <v>0</v>
      </c>
      <c r="BC913" s="113" t="n"/>
      <c r="BD913" s="192">
        <f>BC913*E913</f>
        <v>0</v>
      </c>
      <c r="BE913" s="115" t="n"/>
      <c r="BF913" s="183">
        <f>BE913*F913</f>
        <v>0</v>
      </c>
    </row>
    <row r="914" ht="84" customHeight="1">
      <c r="A914" s="19" t="inlineStr">
        <is>
          <t>08.056.1340</t>
        </is>
      </c>
      <c r="B914" s="15" t="inlineStr">
        <is>
          <t>עמוד תאורה מפלדה מגולוון באבץ חם בגובה 9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is>
      </c>
      <c r="C914" s="14" t="inlineStr">
        <is>
          <t>יח'</t>
        </is>
      </c>
      <c r="D914" s="193" t="n">
        <v>7030</v>
      </c>
      <c r="E914" s="180">
        <f>D914*(1-$E$2)</f>
        <v>5975.5</v>
      </c>
      <c r="F914" s="194">
        <f>E914*(1+$F$2)</f>
        <v>6274.275000000001</v>
      </c>
      <c r="H914" s="46">
        <f>K914+O914+W914+AA914+AE914+AI914+AQ914+AU914+AY914+BC914</f>
        <v>0</v>
      </c>
      <c r="I914" s="59">
        <f>M914+Q914+U914+Y914+AC914+AG914+AK914+AO914+AS914+AW914+BA914+BE914</f>
        <v>0</v>
      </c>
      <c r="K914" s="108" t="n"/>
      <c r="L914" s="190">
        <f>K914*E914</f>
        <v>0</v>
      </c>
      <c r="M914" s="110" t="n"/>
      <c r="N914" s="183">
        <f>M914*F914</f>
        <v>0</v>
      </c>
      <c r="O914" s="108" t="n"/>
      <c r="P914" s="191">
        <f>O914*E914</f>
        <v>0</v>
      </c>
      <c r="Q914" s="112" t="n"/>
      <c r="R914" s="183">
        <f>Q914*F914</f>
        <v>0</v>
      </c>
      <c r="S914" s="108" t="n"/>
      <c r="T914" s="191">
        <f>S914*E914</f>
        <v>0</v>
      </c>
      <c r="U914" s="112" t="n"/>
      <c r="V914" s="183">
        <f>U914*F914</f>
        <v>0</v>
      </c>
      <c r="W914" s="108" t="n"/>
      <c r="X914" s="191">
        <f>W914*E914</f>
        <v>0</v>
      </c>
      <c r="Y914" s="112" t="n"/>
      <c r="Z914" s="183">
        <f>Y914*F914</f>
        <v>0</v>
      </c>
      <c r="AA914" s="108" t="n"/>
      <c r="AB914" s="191">
        <f>AA914*E914</f>
        <v>0</v>
      </c>
      <c r="AC914" s="112" t="n"/>
      <c r="AD914" s="183">
        <f>AC914*F914</f>
        <v>0</v>
      </c>
      <c r="AE914" s="108" t="n"/>
      <c r="AF914" s="191">
        <f>AE914*E914</f>
        <v>0</v>
      </c>
      <c r="AG914" s="112" t="n"/>
      <c r="AH914" s="183">
        <f>AG914*F914</f>
        <v>0</v>
      </c>
      <c r="AI914" s="108" t="n"/>
      <c r="AJ914" s="191">
        <f>AI914*E914</f>
        <v>0</v>
      </c>
      <c r="AK914" s="112" t="n"/>
      <c r="AL914" s="183">
        <f>AK914*F914</f>
        <v>0</v>
      </c>
      <c r="AM914" s="113" t="n"/>
      <c r="AN914" s="192">
        <f>AM914*E914</f>
        <v>0</v>
      </c>
      <c r="AO914" s="115" t="n"/>
      <c r="AP914" s="183">
        <f>AO914*F914</f>
        <v>0</v>
      </c>
      <c r="AQ914" s="113" t="n"/>
      <c r="AR914" s="192">
        <f>AQ914*E914</f>
        <v>0</v>
      </c>
      <c r="AS914" s="115" t="n"/>
      <c r="AT914" s="183">
        <f>AS914*F914</f>
        <v>0</v>
      </c>
      <c r="AU914" s="113" t="n"/>
      <c r="AV914" s="192">
        <f>AU914*E914</f>
        <v>0</v>
      </c>
      <c r="AW914" s="115" t="n"/>
      <c r="AX914" s="183">
        <f>AW914*F914</f>
        <v>0</v>
      </c>
      <c r="AY914" s="113" t="n"/>
      <c r="AZ914" s="192">
        <f>AY914*E914</f>
        <v>0</v>
      </c>
      <c r="BA914" s="115" t="n"/>
      <c r="BB914" s="183">
        <f>BA914*F914</f>
        <v>0</v>
      </c>
      <c r="BC914" s="113" t="n"/>
      <c r="BD914" s="192">
        <f>BC914*E914</f>
        <v>0</v>
      </c>
      <c r="BE914" s="115" t="n"/>
      <c r="BF914" s="183">
        <f>BE914*F914</f>
        <v>0</v>
      </c>
    </row>
    <row r="915" ht="84" customHeight="1">
      <c r="A915" s="19" t="inlineStr">
        <is>
          <t>08.056.1341</t>
        </is>
      </c>
      <c r="B915" s="15" t="inlineStr">
        <is>
          <t>עמוד תאורה מפלדה מגולוון באבץ חם בגובה 10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is>
      </c>
      <c r="C915" s="14" t="inlineStr">
        <is>
          <t>יח'</t>
        </is>
      </c>
      <c r="D915" s="193" t="n">
        <v>7920</v>
      </c>
      <c r="E915" s="180">
        <f>D915*(1-$E$2)</f>
        <v>6732</v>
      </c>
      <c r="F915" s="194">
        <f>E915*(1+$F$2)</f>
        <v>7068.6</v>
      </c>
      <c r="H915" s="46">
        <f>K915+O915+W915+AA915+AE915+AI915+AQ915+AU915+AY915+BC915</f>
        <v>0</v>
      </c>
      <c r="I915" s="59">
        <f>M915+Q915+U915+Y915+AC915+AG915+AK915+AO915+AS915+AW915+BA915+BE915</f>
        <v>0</v>
      </c>
      <c r="K915" s="108" t="n"/>
      <c r="L915" s="190">
        <f>K915*E915</f>
        <v>0</v>
      </c>
      <c r="M915" s="110" t="n"/>
      <c r="N915" s="183">
        <f>M915*F915</f>
        <v>0</v>
      </c>
      <c r="O915" s="108" t="n"/>
      <c r="P915" s="191">
        <f>O915*E915</f>
        <v>0</v>
      </c>
      <c r="Q915" s="112" t="n"/>
      <c r="R915" s="183">
        <f>Q915*F915</f>
        <v>0</v>
      </c>
      <c r="S915" s="108" t="n"/>
      <c r="T915" s="191">
        <f>S915*E915</f>
        <v>0</v>
      </c>
      <c r="U915" s="112" t="n"/>
      <c r="V915" s="183">
        <f>U915*F915</f>
        <v>0</v>
      </c>
      <c r="W915" s="108" t="n"/>
      <c r="X915" s="191">
        <f>W915*E915</f>
        <v>0</v>
      </c>
      <c r="Y915" s="112" t="n"/>
      <c r="Z915" s="183">
        <f>Y915*F915</f>
        <v>0</v>
      </c>
      <c r="AA915" s="108" t="n"/>
      <c r="AB915" s="191">
        <f>AA915*E915</f>
        <v>0</v>
      </c>
      <c r="AC915" s="112" t="n"/>
      <c r="AD915" s="183">
        <f>AC915*F915</f>
        <v>0</v>
      </c>
      <c r="AE915" s="108" t="n"/>
      <c r="AF915" s="191">
        <f>AE915*E915</f>
        <v>0</v>
      </c>
      <c r="AG915" s="112" t="n"/>
      <c r="AH915" s="183">
        <f>AG915*F915</f>
        <v>0</v>
      </c>
      <c r="AI915" s="108" t="n"/>
      <c r="AJ915" s="191">
        <f>AI915*E915</f>
        <v>0</v>
      </c>
      <c r="AK915" s="112" t="n"/>
      <c r="AL915" s="183">
        <f>AK915*F915</f>
        <v>0</v>
      </c>
      <c r="AM915" s="113" t="n"/>
      <c r="AN915" s="192">
        <f>AM915*E915</f>
        <v>0</v>
      </c>
      <c r="AO915" s="115" t="n"/>
      <c r="AP915" s="183">
        <f>AO915*F915</f>
        <v>0</v>
      </c>
      <c r="AQ915" s="113" t="n"/>
      <c r="AR915" s="192">
        <f>AQ915*E915</f>
        <v>0</v>
      </c>
      <c r="AS915" s="115" t="n"/>
      <c r="AT915" s="183">
        <f>AS915*F915</f>
        <v>0</v>
      </c>
      <c r="AU915" s="113" t="n"/>
      <c r="AV915" s="192">
        <f>AU915*E915</f>
        <v>0</v>
      </c>
      <c r="AW915" s="115" t="n"/>
      <c r="AX915" s="183">
        <f>AW915*F915</f>
        <v>0</v>
      </c>
      <c r="AY915" s="113" t="n"/>
      <c r="AZ915" s="192">
        <f>AY915*E915</f>
        <v>0</v>
      </c>
      <c r="BA915" s="115" t="n"/>
      <c r="BB915" s="183">
        <f>BA915*F915</f>
        <v>0</v>
      </c>
      <c r="BC915" s="113" t="n"/>
      <c r="BD915" s="192">
        <f>BC915*E915</f>
        <v>0</v>
      </c>
      <c r="BE915" s="115" t="n"/>
      <c r="BF915" s="183">
        <f>BE915*F915</f>
        <v>0</v>
      </c>
    </row>
    <row r="916" ht="84" customHeight="1">
      <c r="A916" s="19" t="inlineStr">
        <is>
          <t>08.056.1342</t>
        </is>
      </c>
      <c r="B916" s="15" t="inlineStr">
        <is>
          <t>עמוד תאורה מפלדה מגולוון באבץ חם בגובה 12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is>
      </c>
      <c r="C916" s="14" t="inlineStr">
        <is>
          <t>יח'</t>
        </is>
      </c>
      <c r="D916" s="193" t="n">
        <v>11660</v>
      </c>
      <c r="E916" s="180">
        <f>D916*(1-$E$2)</f>
        <v>9911</v>
      </c>
      <c r="F916" s="194">
        <f>E916*(1+$F$2)</f>
        <v>10406.550000000001</v>
      </c>
      <c r="H916" s="46">
        <f>K916+O916+W916+AA916+AE916+AI916+AQ916+AU916+AY916+BC916</f>
        <v>0</v>
      </c>
      <c r="I916" s="59">
        <f>M916+Q916+U916+Y916+AC916+AG916+AK916+AO916+AS916+AW916+BA916+BE916</f>
        <v>0</v>
      </c>
      <c r="K916" s="108" t="n"/>
      <c r="L916" s="190">
        <f>K916*E916</f>
        <v>0</v>
      </c>
      <c r="M916" s="110" t="n"/>
      <c r="N916" s="183">
        <f>M916*F916</f>
        <v>0</v>
      </c>
      <c r="O916" s="108" t="n"/>
      <c r="P916" s="191">
        <f>O916*E916</f>
        <v>0</v>
      </c>
      <c r="Q916" s="112" t="n"/>
      <c r="R916" s="183">
        <f>Q916*F916</f>
        <v>0</v>
      </c>
      <c r="S916" s="108" t="n"/>
      <c r="T916" s="191">
        <f>S916*E916</f>
        <v>0</v>
      </c>
      <c r="U916" s="112" t="n"/>
      <c r="V916" s="183">
        <f>U916*F916</f>
        <v>0</v>
      </c>
      <c r="W916" s="108" t="n"/>
      <c r="X916" s="191">
        <f>W916*E916</f>
        <v>0</v>
      </c>
      <c r="Y916" s="112" t="n"/>
      <c r="Z916" s="183">
        <f>Y916*F916</f>
        <v>0</v>
      </c>
      <c r="AA916" s="108" t="n"/>
      <c r="AB916" s="191">
        <f>AA916*E916</f>
        <v>0</v>
      </c>
      <c r="AC916" s="112" t="n"/>
      <c r="AD916" s="183">
        <f>AC916*F916</f>
        <v>0</v>
      </c>
      <c r="AE916" s="108" t="n"/>
      <c r="AF916" s="191">
        <f>AE916*E916</f>
        <v>0</v>
      </c>
      <c r="AG916" s="112" t="n"/>
      <c r="AH916" s="183">
        <f>AG916*F916</f>
        <v>0</v>
      </c>
      <c r="AI916" s="108" t="n"/>
      <c r="AJ916" s="191">
        <f>AI916*E916</f>
        <v>0</v>
      </c>
      <c r="AK916" s="112" t="n"/>
      <c r="AL916" s="183">
        <f>AK916*F916</f>
        <v>0</v>
      </c>
      <c r="AM916" s="113" t="n"/>
      <c r="AN916" s="192">
        <f>AM916*E916</f>
        <v>0</v>
      </c>
      <c r="AO916" s="115" t="n"/>
      <c r="AP916" s="183">
        <f>AO916*F916</f>
        <v>0</v>
      </c>
      <c r="AQ916" s="113" t="n"/>
      <c r="AR916" s="192">
        <f>AQ916*E916</f>
        <v>0</v>
      </c>
      <c r="AS916" s="115" t="n"/>
      <c r="AT916" s="183">
        <f>AS916*F916</f>
        <v>0</v>
      </c>
      <c r="AU916" s="113" t="n"/>
      <c r="AV916" s="192">
        <f>AU916*E916</f>
        <v>0</v>
      </c>
      <c r="AW916" s="115" t="n"/>
      <c r="AX916" s="183">
        <f>AW916*F916</f>
        <v>0</v>
      </c>
      <c r="AY916" s="113" t="n"/>
      <c r="AZ916" s="192">
        <f>AY916*E916</f>
        <v>0</v>
      </c>
      <c r="BA916" s="115" t="n"/>
      <c r="BB916" s="183">
        <f>BA916*F916</f>
        <v>0</v>
      </c>
      <c r="BC916" s="113" t="n"/>
      <c r="BD916" s="192">
        <f>BC916*E916</f>
        <v>0</v>
      </c>
      <c r="BE916" s="115" t="n"/>
      <c r="BF916" s="183">
        <f>BE916*F916</f>
        <v>0</v>
      </c>
    </row>
    <row r="917" ht="84" customHeight="1">
      <c r="A917" s="19" t="inlineStr">
        <is>
          <t>08.056.1343</t>
        </is>
      </c>
      <c r="B917" s="15" t="inlineStr">
        <is>
          <t>עמוד תאורה מפלדה מגולוון באבץ חם בגובה 8 מ' בעל חתך ריבועי אחיד לכל אורכו במידות 200X200 מ"מ לרבות פלטת יסוד ושילוט, מילוי המרווח בין לוח הבסיס לפני היסוד, הכנה לתא אביזרים עם דלת וכל האביזרים הדרושים להצבת העמוד ולחיבור הזרוע בראשו</t>
        </is>
      </c>
      <c r="C917" s="14" t="inlineStr">
        <is>
          <t>יח'</t>
        </is>
      </c>
      <c r="D917" s="193" t="n">
        <v>9350</v>
      </c>
      <c r="E917" s="180">
        <f>D917*(1-$E$2)</f>
        <v>7947.5</v>
      </c>
      <c r="F917" s="194">
        <f>E917*(1+$F$2)</f>
        <v>8344.875</v>
      </c>
      <c r="H917" s="46">
        <f>K917+O917+W917+AA917+AE917+AI917+AQ917+AU917+AY917+BC917</f>
        <v>0</v>
      </c>
      <c r="I917" s="59">
        <f>M917+Q917+U917+Y917+AC917+AG917+AK917+AO917+AS917+AW917+BA917+BE917</f>
        <v>0</v>
      </c>
      <c r="K917" s="108" t="n"/>
      <c r="L917" s="190">
        <f>K917*E917</f>
        <v>0</v>
      </c>
      <c r="M917" s="110" t="n"/>
      <c r="N917" s="183">
        <f>M917*F917</f>
        <v>0</v>
      </c>
      <c r="O917" s="108" t="n"/>
      <c r="P917" s="191">
        <f>O917*E917</f>
        <v>0</v>
      </c>
      <c r="Q917" s="112" t="n"/>
      <c r="R917" s="183">
        <f>Q917*F917</f>
        <v>0</v>
      </c>
      <c r="S917" s="108" t="n"/>
      <c r="T917" s="191">
        <f>S917*E917</f>
        <v>0</v>
      </c>
      <c r="U917" s="112" t="n"/>
      <c r="V917" s="183">
        <f>U917*F917</f>
        <v>0</v>
      </c>
      <c r="W917" s="108" t="n"/>
      <c r="X917" s="191">
        <f>W917*E917</f>
        <v>0</v>
      </c>
      <c r="Y917" s="112" t="n"/>
      <c r="Z917" s="183">
        <f>Y917*F917</f>
        <v>0</v>
      </c>
      <c r="AA917" s="108" t="n"/>
      <c r="AB917" s="191">
        <f>AA917*E917</f>
        <v>0</v>
      </c>
      <c r="AC917" s="112" t="n"/>
      <c r="AD917" s="183">
        <f>AC917*F917</f>
        <v>0</v>
      </c>
      <c r="AE917" s="108" t="n"/>
      <c r="AF917" s="191">
        <f>AE917*E917</f>
        <v>0</v>
      </c>
      <c r="AG917" s="112" t="n"/>
      <c r="AH917" s="183">
        <f>AG917*F917</f>
        <v>0</v>
      </c>
      <c r="AI917" s="108" t="n"/>
      <c r="AJ917" s="191">
        <f>AI917*E917</f>
        <v>0</v>
      </c>
      <c r="AK917" s="112" t="n"/>
      <c r="AL917" s="183">
        <f>AK917*F917</f>
        <v>0</v>
      </c>
      <c r="AM917" s="113" t="n"/>
      <c r="AN917" s="192">
        <f>AM917*E917</f>
        <v>0</v>
      </c>
      <c r="AO917" s="115" t="n"/>
      <c r="AP917" s="183">
        <f>AO917*F917</f>
        <v>0</v>
      </c>
      <c r="AQ917" s="113" t="n"/>
      <c r="AR917" s="192">
        <f>AQ917*E917</f>
        <v>0</v>
      </c>
      <c r="AS917" s="115" t="n"/>
      <c r="AT917" s="183">
        <f>AS917*F917</f>
        <v>0</v>
      </c>
      <c r="AU917" s="113" t="n"/>
      <c r="AV917" s="192">
        <f>AU917*E917</f>
        <v>0</v>
      </c>
      <c r="AW917" s="115" t="n"/>
      <c r="AX917" s="183">
        <f>AW917*F917</f>
        <v>0</v>
      </c>
      <c r="AY917" s="113" t="n"/>
      <c r="AZ917" s="192">
        <f>AY917*E917</f>
        <v>0</v>
      </c>
      <c r="BA917" s="115" t="n"/>
      <c r="BB917" s="183">
        <f>BA917*F917</f>
        <v>0</v>
      </c>
      <c r="BC917" s="113" t="n"/>
      <c r="BD917" s="192">
        <f>BC917*E917</f>
        <v>0</v>
      </c>
      <c r="BE917" s="115" t="n"/>
      <c r="BF917" s="183">
        <f>BE917*F917</f>
        <v>0</v>
      </c>
    </row>
    <row r="918" ht="84" customHeight="1">
      <c r="A918" s="19" t="inlineStr">
        <is>
          <t>08.056.1344</t>
        </is>
      </c>
      <c r="B918" s="15" t="inlineStr">
        <is>
          <t>עמוד תאורה מפלדה מגולוון באבץ חם בגובה 9 מ' בעל חתך ריבועי אחיד לכל אורכו במידות 200X200 מ"מ לרבות פלטת יסוד ושילוט, מילוי המרווח בין לוח הבסיס לפני היסוד, הכנה לתא אביזרים עם דלת וכל האביזרים הדרושים להצבת העמוד ולחיבור הזרוע בראשו</t>
        </is>
      </c>
      <c r="C918" s="14" t="inlineStr">
        <is>
          <t>יח'</t>
        </is>
      </c>
      <c r="D918" s="193" t="n">
        <v>10120</v>
      </c>
      <c r="E918" s="180">
        <f>D918*(1-$E$2)</f>
        <v>8602</v>
      </c>
      <c r="F918" s="194">
        <f>E918*(1+$F$2)</f>
        <v>9032.1</v>
      </c>
      <c r="H918" s="46">
        <f>K918+O918+W918+AA918+AE918+AI918+AQ918+AU918+AY918+BC918</f>
        <v>0</v>
      </c>
      <c r="I918" s="59">
        <f>M918+Q918+U918+Y918+AC918+AG918+AK918+AO918+AS918+AW918+BA918+BE918</f>
        <v>0</v>
      </c>
      <c r="K918" s="108" t="n"/>
      <c r="L918" s="190">
        <f>K918*E918</f>
        <v>0</v>
      </c>
      <c r="M918" s="110" t="n"/>
      <c r="N918" s="183">
        <f>M918*F918</f>
        <v>0</v>
      </c>
      <c r="O918" s="108" t="n"/>
      <c r="P918" s="191">
        <f>O918*E918</f>
        <v>0</v>
      </c>
      <c r="Q918" s="112" t="n"/>
      <c r="R918" s="183">
        <f>Q918*F918</f>
        <v>0</v>
      </c>
      <c r="S918" s="108" t="n"/>
      <c r="T918" s="191">
        <f>S918*E918</f>
        <v>0</v>
      </c>
      <c r="U918" s="112" t="n"/>
      <c r="V918" s="183">
        <f>U918*F918</f>
        <v>0</v>
      </c>
      <c r="W918" s="108" t="n"/>
      <c r="X918" s="191">
        <f>W918*E918</f>
        <v>0</v>
      </c>
      <c r="Y918" s="112" t="n"/>
      <c r="Z918" s="183">
        <f>Y918*F918</f>
        <v>0</v>
      </c>
      <c r="AA918" s="108" t="n"/>
      <c r="AB918" s="191">
        <f>AA918*E918</f>
        <v>0</v>
      </c>
      <c r="AC918" s="112" t="n"/>
      <c r="AD918" s="183">
        <f>AC918*F918</f>
        <v>0</v>
      </c>
      <c r="AE918" s="108" t="n"/>
      <c r="AF918" s="191">
        <f>AE918*E918</f>
        <v>0</v>
      </c>
      <c r="AG918" s="112" t="n"/>
      <c r="AH918" s="183">
        <f>AG918*F918</f>
        <v>0</v>
      </c>
      <c r="AI918" s="108" t="n"/>
      <c r="AJ918" s="191">
        <f>AI918*E918</f>
        <v>0</v>
      </c>
      <c r="AK918" s="112" t="n"/>
      <c r="AL918" s="183">
        <f>AK918*F918</f>
        <v>0</v>
      </c>
      <c r="AM918" s="113" t="n"/>
      <c r="AN918" s="192">
        <f>AM918*E918</f>
        <v>0</v>
      </c>
      <c r="AO918" s="115" t="n"/>
      <c r="AP918" s="183">
        <f>AO918*F918</f>
        <v>0</v>
      </c>
      <c r="AQ918" s="113" t="n"/>
      <c r="AR918" s="192">
        <f>AQ918*E918</f>
        <v>0</v>
      </c>
      <c r="AS918" s="115" t="n"/>
      <c r="AT918" s="183">
        <f>AS918*F918</f>
        <v>0</v>
      </c>
      <c r="AU918" s="113" t="n"/>
      <c r="AV918" s="192">
        <f>AU918*E918</f>
        <v>0</v>
      </c>
      <c r="AW918" s="115" t="n"/>
      <c r="AX918" s="183">
        <f>AW918*F918</f>
        <v>0</v>
      </c>
      <c r="AY918" s="113" t="n"/>
      <c r="AZ918" s="192">
        <f>AY918*E918</f>
        <v>0</v>
      </c>
      <c r="BA918" s="115" t="n"/>
      <c r="BB918" s="183">
        <f>BA918*F918</f>
        <v>0</v>
      </c>
      <c r="BC918" s="113" t="n"/>
      <c r="BD918" s="192">
        <f>BC918*E918</f>
        <v>0</v>
      </c>
      <c r="BE918" s="115" t="n"/>
      <c r="BF918" s="183">
        <f>BE918*F918</f>
        <v>0</v>
      </c>
    </row>
    <row r="919" ht="84" customHeight="1">
      <c r="A919" s="19" t="inlineStr">
        <is>
          <t>08.056.1347</t>
        </is>
      </c>
      <c r="B919" s="15" t="inlineStr">
        <is>
          <t>עמוד תאורה מפלדה מגולוון באבץ חם בגובה 10 מ', בעל חתך ריבועי אחיד לכל אורכו במידות 200X200 מ"מ, לרבות פלטת יסוד ושילוט, מילוי המרווח בין לוח הבסיס לפני היסוד, הכנה לתא אביזרים עם דלת וכל האביזרים הדרושים להצבת העמוד ולחיבור הזרוע בראשו</t>
        </is>
      </c>
      <c r="C919" s="14" t="inlineStr">
        <is>
          <t>יח'</t>
        </is>
      </c>
      <c r="D919" s="193" t="n">
        <v>10780</v>
      </c>
      <c r="E919" s="180">
        <f>D919*(1-$E$2)</f>
        <v>9163</v>
      </c>
      <c r="F919" s="194">
        <f>E919*(1+$F$2)</f>
        <v>9621.15</v>
      </c>
      <c r="H919" s="46">
        <f>K919+O919+W919+AA919+AE919+AI919+AQ919+AU919+AY919+BC919</f>
        <v>0</v>
      </c>
      <c r="I919" s="59">
        <f>M919+Q919+U919+Y919+AC919+AG919+AK919+AO919+AS919+AW919+BA919+BE919</f>
        <v>0</v>
      </c>
      <c r="K919" s="108" t="n"/>
      <c r="L919" s="190">
        <f>K919*E919</f>
        <v>0</v>
      </c>
      <c r="M919" s="110" t="n"/>
      <c r="N919" s="183">
        <f>M919*F919</f>
        <v>0</v>
      </c>
      <c r="O919" s="108" t="n"/>
      <c r="P919" s="191">
        <f>O919*E919</f>
        <v>0</v>
      </c>
      <c r="Q919" s="112" t="n"/>
      <c r="R919" s="183">
        <f>Q919*F919</f>
        <v>0</v>
      </c>
      <c r="S919" s="108" t="n"/>
      <c r="T919" s="191">
        <f>S919*E919</f>
        <v>0</v>
      </c>
      <c r="U919" s="112" t="n"/>
      <c r="V919" s="183">
        <f>U919*F919</f>
        <v>0</v>
      </c>
      <c r="W919" s="108" t="n"/>
      <c r="X919" s="191">
        <f>W919*E919</f>
        <v>0</v>
      </c>
      <c r="Y919" s="112" t="n"/>
      <c r="Z919" s="183">
        <f>Y919*F919</f>
        <v>0</v>
      </c>
      <c r="AA919" s="108" t="n"/>
      <c r="AB919" s="191">
        <f>AA919*E919</f>
        <v>0</v>
      </c>
      <c r="AC919" s="112" t="n"/>
      <c r="AD919" s="183">
        <f>AC919*F919</f>
        <v>0</v>
      </c>
      <c r="AE919" s="108" t="n"/>
      <c r="AF919" s="191">
        <f>AE919*E919</f>
        <v>0</v>
      </c>
      <c r="AG919" s="112" t="n"/>
      <c r="AH919" s="183">
        <f>AG919*F919</f>
        <v>0</v>
      </c>
      <c r="AI919" s="108" t="n"/>
      <c r="AJ919" s="191">
        <f>AI919*E919</f>
        <v>0</v>
      </c>
      <c r="AK919" s="112" t="n"/>
      <c r="AL919" s="183">
        <f>AK919*F919</f>
        <v>0</v>
      </c>
      <c r="AM919" s="113" t="n"/>
      <c r="AN919" s="192">
        <f>AM919*E919</f>
        <v>0</v>
      </c>
      <c r="AO919" s="115" t="n"/>
      <c r="AP919" s="183">
        <f>AO919*F919</f>
        <v>0</v>
      </c>
      <c r="AQ919" s="113" t="n"/>
      <c r="AR919" s="192">
        <f>AQ919*E919</f>
        <v>0</v>
      </c>
      <c r="AS919" s="115" t="n"/>
      <c r="AT919" s="183">
        <f>AS919*F919</f>
        <v>0</v>
      </c>
      <c r="AU919" s="113" t="n"/>
      <c r="AV919" s="192">
        <f>AU919*E919</f>
        <v>0</v>
      </c>
      <c r="AW919" s="115" t="n"/>
      <c r="AX919" s="183">
        <f>AW919*F919</f>
        <v>0</v>
      </c>
      <c r="AY919" s="113" t="n"/>
      <c r="AZ919" s="192">
        <f>AY919*E919</f>
        <v>0</v>
      </c>
      <c r="BA919" s="115" t="n"/>
      <c r="BB919" s="183">
        <f>BA919*F919</f>
        <v>0</v>
      </c>
      <c r="BC919" s="113" t="n"/>
      <c r="BD919" s="192">
        <f>BC919*E919</f>
        <v>0</v>
      </c>
      <c r="BE919" s="115" t="n"/>
      <c r="BF919" s="183">
        <f>BE919*F919</f>
        <v>0</v>
      </c>
    </row>
    <row r="920" ht="84" customHeight="1">
      <c r="A920" s="19" t="inlineStr">
        <is>
          <t>08.056.1348</t>
        </is>
      </c>
      <c r="B920" s="15" t="inlineStr">
        <is>
          <t>עמוד תאורה מפלדה מגולוון באבץ חם בגובה 12 מ', בעל חתך ריבועי אחיד לכל אורכו במידות 200X200 מ"מ, לרבות פלטת יסוד ושילוט, מילוי המרווח בין לוח הבסיס לפני היסוד, הכנה לתא אביזרים עם דלת וכל האביזרים הדרושים להצבת העמוד ולחיבור הזרוע בראשו</t>
        </is>
      </c>
      <c r="C920" s="14" t="inlineStr">
        <is>
          <t>יח'</t>
        </is>
      </c>
      <c r="D920" s="193" t="n">
        <v>12760</v>
      </c>
      <c r="E920" s="180">
        <f>D920*(1-$E$2)</f>
        <v>10846</v>
      </c>
      <c r="F920" s="194">
        <f>E920*(1+$F$2)</f>
        <v>11388.300000000001</v>
      </c>
      <c r="H920" s="46">
        <f>K920+O920+W920+AA920+AE920+AI920+AQ920+AU920+AY920+BC920</f>
        <v>0</v>
      </c>
      <c r="I920" s="59">
        <f>M920+Q920+U920+Y920+AC920+AG920+AK920+AO920+AS920+AW920+BA920+BE920</f>
        <v>0</v>
      </c>
      <c r="K920" s="108" t="n"/>
      <c r="L920" s="190">
        <f>K920*E920</f>
        <v>0</v>
      </c>
      <c r="M920" s="110" t="n"/>
      <c r="N920" s="183">
        <f>M920*F920</f>
        <v>0</v>
      </c>
      <c r="O920" s="108" t="n"/>
      <c r="P920" s="191">
        <f>O920*E920</f>
        <v>0</v>
      </c>
      <c r="Q920" s="112" t="n"/>
      <c r="R920" s="183">
        <f>Q920*F920</f>
        <v>0</v>
      </c>
      <c r="S920" s="108" t="n"/>
      <c r="T920" s="191">
        <f>S920*E920</f>
        <v>0</v>
      </c>
      <c r="U920" s="112" t="n"/>
      <c r="V920" s="183">
        <f>U920*F920</f>
        <v>0</v>
      </c>
      <c r="W920" s="108" t="n"/>
      <c r="X920" s="191">
        <f>W920*E920</f>
        <v>0</v>
      </c>
      <c r="Y920" s="112" t="n"/>
      <c r="Z920" s="183">
        <f>Y920*F920</f>
        <v>0</v>
      </c>
      <c r="AA920" s="108" t="n"/>
      <c r="AB920" s="191">
        <f>AA920*E920</f>
        <v>0</v>
      </c>
      <c r="AC920" s="112" t="n"/>
      <c r="AD920" s="183">
        <f>AC920*F920</f>
        <v>0</v>
      </c>
      <c r="AE920" s="108" t="n"/>
      <c r="AF920" s="191">
        <f>AE920*E920</f>
        <v>0</v>
      </c>
      <c r="AG920" s="112" t="n"/>
      <c r="AH920" s="183">
        <f>AG920*F920</f>
        <v>0</v>
      </c>
      <c r="AI920" s="108" t="n"/>
      <c r="AJ920" s="191">
        <f>AI920*E920</f>
        <v>0</v>
      </c>
      <c r="AK920" s="112" t="n"/>
      <c r="AL920" s="183">
        <f>AK920*F920</f>
        <v>0</v>
      </c>
      <c r="AM920" s="113" t="n"/>
      <c r="AN920" s="192">
        <f>AM920*E920</f>
        <v>0</v>
      </c>
      <c r="AO920" s="115" t="n"/>
      <c r="AP920" s="183">
        <f>AO920*F920</f>
        <v>0</v>
      </c>
      <c r="AQ920" s="113" t="n"/>
      <c r="AR920" s="192">
        <f>AQ920*E920</f>
        <v>0</v>
      </c>
      <c r="AS920" s="115" t="n"/>
      <c r="AT920" s="183">
        <f>AS920*F920</f>
        <v>0</v>
      </c>
      <c r="AU920" s="113" t="n"/>
      <c r="AV920" s="192">
        <f>AU920*E920</f>
        <v>0</v>
      </c>
      <c r="AW920" s="115" t="n"/>
      <c r="AX920" s="183">
        <f>AW920*F920</f>
        <v>0</v>
      </c>
      <c r="AY920" s="113" t="n"/>
      <c r="AZ920" s="192">
        <f>AY920*E920</f>
        <v>0</v>
      </c>
      <c r="BA920" s="115" t="n"/>
      <c r="BB920" s="183">
        <f>BA920*F920</f>
        <v>0</v>
      </c>
      <c r="BC920" s="113" t="n"/>
      <c r="BD920" s="192">
        <f>BC920*E920</f>
        <v>0</v>
      </c>
      <c r="BE920" s="115" t="n"/>
      <c r="BF920" s="183">
        <f>BE920*F920</f>
        <v>0</v>
      </c>
    </row>
    <row r="921" ht="70.2" customHeight="1">
      <c r="A921" s="19" t="inlineStr">
        <is>
          <t>08.056.1351</t>
        </is>
      </c>
      <c r="B921" s="15" t="inlineStr">
        <is>
          <t>עמוד תאורה מפלדה מגולוון באבץ חם בגובה 4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is>
      </c>
      <c r="C921" s="14" t="inlineStr">
        <is>
          <t>יח'</t>
        </is>
      </c>
      <c r="D921" s="193" t="n">
        <v>4180</v>
      </c>
      <c r="E921" s="180">
        <f>D921*(1-$E$2)</f>
        <v>3553</v>
      </c>
      <c r="F921" s="194">
        <f>E921*(1+$F$2)</f>
        <v>3730.65</v>
      </c>
      <c r="H921" s="46">
        <f>K921+O921+W921+AA921+AE921+AI921+AQ921+AU921+AY921+BC921</f>
        <v>0</v>
      </c>
      <c r="I921" s="59">
        <f>M921+Q921+U921+Y921+AC921+AG921+AK921+AO921+AS921+AW921+BA921+BE921</f>
        <v>0</v>
      </c>
      <c r="K921" s="108" t="n"/>
      <c r="L921" s="190">
        <f>K921*E921</f>
        <v>0</v>
      </c>
      <c r="M921" s="110" t="n"/>
      <c r="N921" s="183">
        <f>M921*F921</f>
        <v>0</v>
      </c>
      <c r="O921" s="108" t="n"/>
      <c r="P921" s="191">
        <f>O921*E921</f>
        <v>0</v>
      </c>
      <c r="Q921" s="112" t="n"/>
      <c r="R921" s="183">
        <f>Q921*F921</f>
        <v>0</v>
      </c>
      <c r="S921" s="108" t="n"/>
      <c r="T921" s="191">
        <f>S921*E921</f>
        <v>0</v>
      </c>
      <c r="U921" s="112" t="n"/>
      <c r="V921" s="183">
        <f>U921*F921</f>
        <v>0</v>
      </c>
      <c r="W921" s="108" t="n"/>
      <c r="X921" s="191">
        <f>W921*E921</f>
        <v>0</v>
      </c>
      <c r="Y921" s="112" t="n"/>
      <c r="Z921" s="183">
        <f>Y921*F921</f>
        <v>0</v>
      </c>
      <c r="AA921" s="108" t="n"/>
      <c r="AB921" s="191">
        <f>AA921*E921</f>
        <v>0</v>
      </c>
      <c r="AC921" s="112" t="n"/>
      <c r="AD921" s="183">
        <f>AC921*F921</f>
        <v>0</v>
      </c>
      <c r="AE921" s="108" t="n"/>
      <c r="AF921" s="191">
        <f>AE921*E921</f>
        <v>0</v>
      </c>
      <c r="AG921" s="112" t="n"/>
      <c r="AH921" s="183">
        <f>AG921*F921</f>
        <v>0</v>
      </c>
      <c r="AI921" s="108" t="n"/>
      <c r="AJ921" s="191">
        <f>AI921*E921</f>
        <v>0</v>
      </c>
      <c r="AK921" s="112" t="n"/>
      <c r="AL921" s="183">
        <f>AK921*F921</f>
        <v>0</v>
      </c>
      <c r="AM921" s="113" t="n"/>
      <c r="AN921" s="192">
        <f>AM921*E921</f>
        <v>0</v>
      </c>
      <c r="AO921" s="115" t="n"/>
      <c r="AP921" s="183">
        <f>AO921*F921</f>
        <v>0</v>
      </c>
      <c r="AQ921" s="113" t="n"/>
      <c r="AR921" s="192">
        <f>AQ921*E921</f>
        <v>0</v>
      </c>
      <c r="AS921" s="115" t="n"/>
      <c r="AT921" s="183">
        <f>AS921*F921</f>
        <v>0</v>
      </c>
      <c r="AU921" s="113" t="n"/>
      <c r="AV921" s="192">
        <f>AU921*E921</f>
        <v>0</v>
      </c>
      <c r="AW921" s="115" t="n"/>
      <c r="AX921" s="183">
        <f>AW921*F921</f>
        <v>0</v>
      </c>
      <c r="AY921" s="113" t="n"/>
      <c r="AZ921" s="192">
        <f>AY921*E921</f>
        <v>0</v>
      </c>
      <c r="BA921" s="115" t="n"/>
      <c r="BB921" s="183">
        <f>BA921*F921</f>
        <v>0</v>
      </c>
      <c r="BC921" s="113" t="n"/>
      <c r="BD921" s="192">
        <f>BC921*E921</f>
        <v>0</v>
      </c>
      <c r="BE921" s="115" t="n"/>
      <c r="BF921" s="183">
        <f>BE921*F921</f>
        <v>0</v>
      </c>
    </row>
    <row r="922" ht="70.2" customHeight="1">
      <c r="A922" s="19" t="inlineStr">
        <is>
          <t>08.056.1352</t>
        </is>
      </c>
      <c r="B922" s="15" t="inlineStr">
        <is>
          <t>עמוד תאורה מפלדה מגולוון באבץ חם בגובה 5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is>
      </c>
      <c r="C922" s="14" t="inlineStr">
        <is>
          <t>יח'</t>
        </is>
      </c>
      <c r="D922" s="193" t="n">
        <v>4807</v>
      </c>
      <c r="E922" s="180">
        <f>D922*(1-$E$2)</f>
        <v>4085.95</v>
      </c>
      <c r="F922" s="194">
        <f>E922*(1+$F$2)</f>
        <v>4290.2475</v>
      </c>
      <c r="H922" s="46">
        <f>K922+O922+W922+AA922+AE922+AI922+AQ922+AU922+AY922+BC922</f>
        <v>0</v>
      </c>
      <c r="I922" s="59">
        <f>M922+Q922+U922+Y922+AC922+AG922+AK922+AO922+AS922+AW922+BA922+BE922</f>
        <v>0</v>
      </c>
      <c r="K922" s="108" t="n"/>
      <c r="L922" s="190">
        <f>K922*E922</f>
        <v>0</v>
      </c>
      <c r="M922" s="110" t="n"/>
      <c r="N922" s="183">
        <f>M922*F922</f>
        <v>0</v>
      </c>
      <c r="O922" s="108" t="n"/>
      <c r="P922" s="191">
        <f>O922*E922</f>
        <v>0</v>
      </c>
      <c r="Q922" s="112" t="n"/>
      <c r="R922" s="183">
        <f>Q922*F922</f>
        <v>0</v>
      </c>
      <c r="S922" s="108" t="n"/>
      <c r="T922" s="191">
        <f>S922*E922</f>
        <v>0</v>
      </c>
      <c r="U922" s="112" t="n"/>
      <c r="V922" s="183">
        <f>U922*F922</f>
        <v>0</v>
      </c>
      <c r="W922" s="108" t="n"/>
      <c r="X922" s="191">
        <f>W922*E922</f>
        <v>0</v>
      </c>
      <c r="Y922" s="112" t="n"/>
      <c r="Z922" s="183">
        <f>Y922*F922</f>
        <v>0</v>
      </c>
      <c r="AA922" s="108" t="n"/>
      <c r="AB922" s="191">
        <f>AA922*E922</f>
        <v>0</v>
      </c>
      <c r="AC922" s="112" t="n"/>
      <c r="AD922" s="183">
        <f>AC922*F922</f>
        <v>0</v>
      </c>
      <c r="AE922" s="108" t="n"/>
      <c r="AF922" s="191">
        <f>AE922*E922</f>
        <v>0</v>
      </c>
      <c r="AG922" s="112" t="n"/>
      <c r="AH922" s="183">
        <f>AG922*F922</f>
        <v>0</v>
      </c>
      <c r="AI922" s="108" t="n"/>
      <c r="AJ922" s="191">
        <f>AI922*E922</f>
        <v>0</v>
      </c>
      <c r="AK922" s="112" t="n"/>
      <c r="AL922" s="183">
        <f>AK922*F922</f>
        <v>0</v>
      </c>
      <c r="AM922" s="113" t="n"/>
      <c r="AN922" s="192">
        <f>AM922*E922</f>
        <v>0</v>
      </c>
      <c r="AO922" s="115" t="n"/>
      <c r="AP922" s="183">
        <f>AO922*F922</f>
        <v>0</v>
      </c>
      <c r="AQ922" s="113" t="n"/>
      <c r="AR922" s="192">
        <f>AQ922*E922</f>
        <v>0</v>
      </c>
      <c r="AS922" s="115" t="n"/>
      <c r="AT922" s="183">
        <f>AS922*F922</f>
        <v>0</v>
      </c>
      <c r="AU922" s="113" t="n"/>
      <c r="AV922" s="192">
        <f>AU922*E922</f>
        <v>0</v>
      </c>
      <c r="AW922" s="115" t="n"/>
      <c r="AX922" s="183">
        <f>AW922*F922</f>
        <v>0</v>
      </c>
      <c r="AY922" s="113" t="n"/>
      <c r="AZ922" s="192">
        <f>AY922*E922</f>
        <v>0</v>
      </c>
      <c r="BA922" s="115" t="n"/>
      <c r="BB922" s="183">
        <f>BA922*F922</f>
        <v>0</v>
      </c>
      <c r="BC922" s="113" t="n"/>
      <c r="BD922" s="192">
        <f>BC922*E922</f>
        <v>0</v>
      </c>
      <c r="BE922" s="115" t="n"/>
      <c r="BF922" s="183">
        <f>BE922*F922</f>
        <v>0</v>
      </c>
    </row>
    <row r="923" ht="70.2" customHeight="1">
      <c r="A923" s="19" t="inlineStr">
        <is>
          <t>08.056.1353</t>
        </is>
      </c>
      <c r="B923" s="15" t="inlineStr">
        <is>
          <t>עמוד תאורה מפלדה מגולוון באבץ חם בגובה 6 מ', בעל חתך קוני ריבועי (פירמידי),לרבות פלטת יסוד ושילוט, מילוי המרווח בין לוח הבסיס לפני היסוד, הכנה לתא אביזרים עם דלת וכל האביזרים הדרושים להצבת העמוד ולחיבור הזרוע בראשו</t>
        </is>
      </c>
      <c r="C923" s="14" t="inlineStr">
        <is>
          <t>יח'</t>
        </is>
      </c>
      <c r="D923" s="193" t="n">
        <v>5390</v>
      </c>
      <c r="E923" s="180">
        <f>D923*(1-$E$2)</f>
        <v>4581.5</v>
      </c>
      <c r="F923" s="194">
        <f>E923*(1+$F$2)</f>
        <v>4810.575</v>
      </c>
      <c r="H923" s="46">
        <f>K923+O923+W923+AA923+AE923+AI923+AQ923+AU923+AY923+BC923</f>
        <v>0</v>
      </c>
      <c r="I923" s="59">
        <f>M923+Q923+U923+Y923+AC923+AG923+AK923+AO923+AS923+AW923+BA923+BE923</f>
        <v>0</v>
      </c>
      <c r="K923" s="108" t="n"/>
      <c r="L923" s="190">
        <f>K923*E923</f>
        <v>0</v>
      </c>
      <c r="M923" s="110" t="n"/>
      <c r="N923" s="183">
        <f>M923*F923</f>
        <v>0</v>
      </c>
      <c r="O923" s="108" t="n"/>
      <c r="P923" s="191">
        <f>O923*E923</f>
        <v>0</v>
      </c>
      <c r="Q923" s="112" t="n"/>
      <c r="R923" s="183">
        <f>Q923*F923</f>
        <v>0</v>
      </c>
      <c r="S923" s="108" t="n"/>
      <c r="T923" s="191">
        <f>S923*E923</f>
        <v>0</v>
      </c>
      <c r="U923" s="112" t="n"/>
      <c r="V923" s="183">
        <f>U923*F923</f>
        <v>0</v>
      </c>
      <c r="W923" s="108" t="n"/>
      <c r="X923" s="191">
        <f>W923*E923</f>
        <v>0</v>
      </c>
      <c r="Y923" s="112" t="n"/>
      <c r="Z923" s="183">
        <f>Y923*F923</f>
        <v>0</v>
      </c>
      <c r="AA923" s="108" t="n"/>
      <c r="AB923" s="191">
        <f>AA923*E923</f>
        <v>0</v>
      </c>
      <c r="AC923" s="112" t="n"/>
      <c r="AD923" s="183">
        <f>AC923*F923</f>
        <v>0</v>
      </c>
      <c r="AE923" s="108" t="n"/>
      <c r="AF923" s="191">
        <f>AE923*E923</f>
        <v>0</v>
      </c>
      <c r="AG923" s="112" t="n"/>
      <c r="AH923" s="183">
        <f>AG923*F923</f>
        <v>0</v>
      </c>
      <c r="AI923" s="108" t="n"/>
      <c r="AJ923" s="191">
        <f>AI923*E923</f>
        <v>0</v>
      </c>
      <c r="AK923" s="112" t="n"/>
      <c r="AL923" s="183">
        <f>AK923*F923</f>
        <v>0</v>
      </c>
      <c r="AM923" s="113" t="n"/>
      <c r="AN923" s="192">
        <f>AM923*E923</f>
        <v>0</v>
      </c>
      <c r="AO923" s="115" t="n"/>
      <c r="AP923" s="183">
        <f>AO923*F923</f>
        <v>0</v>
      </c>
      <c r="AQ923" s="113" t="n"/>
      <c r="AR923" s="192">
        <f>AQ923*E923</f>
        <v>0</v>
      </c>
      <c r="AS923" s="115" t="n"/>
      <c r="AT923" s="183">
        <f>AS923*F923</f>
        <v>0</v>
      </c>
      <c r="AU923" s="113" t="n"/>
      <c r="AV923" s="192">
        <f>AU923*E923</f>
        <v>0</v>
      </c>
      <c r="AW923" s="115" t="n"/>
      <c r="AX923" s="183">
        <f>AW923*F923</f>
        <v>0</v>
      </c>
      <c r="AY923" s="113" t="n"/>
      <c r="AZ923" s="192">
        <f>AY923*E923</f>
        <v>0</v>
      </c>
      <c r="BA923" s="115" t="n"/>
      <c r="BB923" s="183">
        <f>BA923*F923</f>
        <v>0</v>
      </c>
      <c r="BC923" s="113" t="n"/>
      <c r="BD923" s="192">
        <f>BC923*E923</f>
        <v>0</v>
      </c>
      <c r="BE923" s="115" t="n"/>
      <c r="BF923" s="183">
        <f>BE923*F923</f>
        <v>0</v>
      </c>
    </row>
    <row r="924" ht="70.2" customHeight="1">
      <c r="A924" s="19" t="inlineStr">
        <is>
          <t>08.056.1354</t>
        </is>
      </c>
      <c r="B924" s="15" t="inlineStr">
        <is>
          <t>עמוד תאורה מפלדה מגולוון באבץ חם בגובה 7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is>
      </c>
      <c r="C924" s="14" t="inlineStr">
        <is>
          <t>יח'</t>
        </is>
      </c>
      <c r="D924" s="193" t="n">
        <v>5863</v>
      </c>
      <c r="E924" s="180">
        <f>D924*(1-$E$2)</f>
        <v>4983.55</v>
      </c>
      <c r="F924" s="194">
        <f>E924*(1+$F$2)</f>
        <v>5232.7275</v>
      </c>
      <c r="H924" s="46">
        <f>K924+O924+W924+AA924+AE924+AI924+AQ924+AU924+AY924+BC924</f>
        <v>0</v>
      </c>
      <c r="I924" s="59">
        <f>M924+Q924+U924+Y924+AC924+AG924+AK924+AO924+AS924+AW924+BA924+BE924</f>
        <v>0</v>
      </c>
      <c r="K924" s="108" t="n"/>
      <c r="L924" s="190">
        <f>K924*E924</f>
        <v>0</v>
      </c>
      <c r="M924" s="110" t="n"/>
      <c r="N924" s="183">
        <f>M924*F924</f>
        <v>0</v>
      </c>
      <c r="O924" s="108" t="n"/>
      <c r="P924" s="191">
        <f>O924*E924</f>
        <v>0</v>
      </c>
      <c r="Q924" s="112" t="n"/>
      <c r="R924" s="183">
        <f>Q924*F924</f>
        <v>0</v>
      </c>
      <c r="S924" s="108" t="n"/>
      <c r="T924" s="191">
        <f>S924*E924</f>
        <v>0</v>
      </c>
      <c r="U924" s="112" t="n"/>
      <c r="V924" s="183">
        <f>U924*F924</f>
        <v>0</v>
      </c>
      <c r="W924" s="108" t="n"/>
      <c r="X924" s="191">
        <f>W924*E924</f>
        <v>0</v>
      </c>
      <c r="Y924" s="112" t="n"/>
      <c r="Z924" s="183">
        <f>Y924*F924</f>
        <v>0</v>
      </c>
      <c r="AA924" s="108" t="n"/>
      <c r="AB924" s="191">
        <f>AA924*E924</f>
        <v>0</v>
      </c>
      <c r="AC924" s="112" t="n"/>
      <c r="AD924" s="183">
        <f>AC924*F924</f>
        <v>0</v>
      </c>
      <c r="AE924" s="108" t="n"/>
      <c r="AF924" s="191">
        <f>AE924*E924</f>
        <v>0</v>
      </c>
      <c r="AG924" s="112" t="n"/>
      <c r="AH924" s="183">
        <f>AG924*F924</f>
        <v>0</v>
      </c>
      <c r="AI924" s="108" t="n"/>
      <c r="AJ924" s="191">
        <f>AI924*E924</f>
        <v>0</v>
      </c>
      <c r="AK924" s="112" t="n"/>
      <c r="AL924" s="183">
        <f>AK924*F924</f>
        <v>0</v>
      </c>
      <c r="AM924" s="113" t="n"/>
      <c r="AN924" s="192">
        <f>AM924*E924</f>
        <v>0</v>
      </c>
      <c r="AO924" s="115" t="n"/>
      <c r="AP924" s="183">
        <f>AO924*F924</f>
        <v>0</v>
      </c>
      <c r="AQ924" s="113" t="n"/>
      <c r="AR924" s="192">
        <f>AQ924*E924</f>
        <v>0</v>
      </c>
      <c r="AS924" s="115" t="n"/>
      <c r="AT924" s="183">
        <f>AS924*F924</f>
        <v>0</v>
      </c>
      <c r="AU924" s="113" t="n"/>
      <c r="AV924" s="192">
        <f>AU924*E924</f>
        <v>0</v>
      </c>
      <c r="AW924" s="115" t="n"/>
      <c r="AX924" s="183">
        <f>AW924*F924</f>
        <v>0</v>
      </c>
      <c r="AY924" s="113" t="n"/>
      <c r="AZ924" s="192">
        <f>AY924*E924</f>
        <v>0</v>
      </c>
      <c r="BA924" s="115" t="n"/>
      <c r="BB924" s="183">
        <f>BA924*F924</f>
        <v>0</v>
      </c>
      <c r="BC924" s="113" t="n"/>
      <c r="BD924" s="192">
        <f>BC924*E924</f>
        <v>0</v>
      </c>
      <c r="BE924" s="115" t="n"/>
      <c r="BF924" s="183">
        <f>BE924*F924</f>
        <v>0</v>
      </c>
    </row>
    <row r="925" ht="70.2" customHeight="1">
      <c r="A925" s="19" t="inlineStr">
        <is>
          <t>08.056.1356</t>
        </is>
      </c>
      <c r="B925" s="15" t="inlineStr">
        <is>
          <t>עמוד תאורה מפלדה מגולוון באבץ חם בגובה 8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is>
      </c>
      <c r="C925" s="14" t="inlineStr">
        <is>
          <t>יח'</t>
        </is>
      </c>
      <c r="D925" s="193" t="n">
        <v>7150</v>
      </c>
      <c r="E925" s="180">
        <f>D925*(1-$E$2)</f>
        <v>6077.5</v>
      </c>
      <c r="F925" s="194">
        <f>E925*(1+$F$2)</f>
        <v>6381.375</v>
      </c>
      <c r="H925" s="46">
        <f>K925+O925+W925+AA925+AE925+AI925+AQ925+AU925+AY925+BC925</f>
        <v>0</v>
      </c>
      <c r="I925" s="59">
        <f>M925+Q925+U925+Y925+AC925+AG925+AK925+AO925+AS925+AW925+BA925+BE925</f>
        <v>0</v>
      </c>
      <c r="K925" s="108" t="n"/>
      <c r="L925" s="190">
        <f>K925*E925</f>
        <v>0</v>
      </c>
      <c r="M925" s="110" t="n"/>
      <c r="N925" s="183">
        <f>M925*F925</f>
        <v>0</v>
      </c>
      <c r="O925" s="108" t="n"/>
      <c r="P925" s="191">
        <f>O925*E925</f>
        <v>0</v>
      </c>
      <c r="Q925" s="112" t="n"/>
      <c r="R925" s="183">
        <f>Q925*F925</f>
        <v>0</v>
      </c>
      <c r="S925" s="108" t="n"/>
      <c r="T925" s="191">
        <f>S925*E925</f>
        <v>0</v>
      </c>
      <c r="U925" s="112" t="n"/>
      <c r="V925" s="183">
        <f>U925*F925</f>
        <v>0</v>
      </c>
      <c r="W925" s="108" t="n"/>
      <c r="X925" s="191">
        <f>W925*E925</f>
        <v>0</v>
      </c>
      <c r="Y925" s="112" t="n"/>
      <c r="Z925" s="183">
        <f>Y925*F925</f>
        <v>0</v>
      </c>
      <c r="AA925" s="108" t="n"/>
      <c r="AB925" s="191">
        <f>AA925*E925</f>
        <v>0</v>
      </c>
      <c r="AC925" s="112" t="n"/>
      <c r="AD925" s="183">
        <f>AC925*F925</f>
        <v>0</v>
      </c>
      <c r="AE925" s="108" t="n"/>
      <c r="AF925" s="191">
        <f>AE925*E925</f>
        <v>0</v>
      </c>
      <c r="AG925" s="112" t="n"/>
      <c r="AH925" s="183">
        <f>AG925*F925</f>
        <v>0</v>
      </c>
      <c r="AI925" s="108" t="n"/>
      <c r="AJ925" s="191">
        <f>AI925*E925</f>
        <v>0</v>
      </c>
      <c r="AK925" s="112" t="n"/>
      <c r="AL925" s="183">
        <f>AK925*F925</f>
        <v>0</v>
      </c>
      <c r="AM925" s="113" t="n"/>
      <c r="AN925" s="192">
        <f>AM925*E925</f>
        <v>0</v>
      </c>
      <c r="AO925" s="115" t="n"/>
      <c r="AP925" s="183">
        <f>AO925*F925</f>
        <v>0</v>
      </c>
      <c r="AQ925" s="113" t="n"/>
      <c r="AR925" s="192">
        <f>AQ925*E925</f>
        <v>0</v>
      </c>
      <c r="AS925" s="115" t="n"/>
      <c r="AT925" s="183">
        <f>AS925*F925</f>
        <v>0</v>
      </c>
      <c r="AU925" s="113" t="n"/>
      <c r="AV925" s="192">
        <f>AU925*E925</f>
        <v>0</v>
      </c>
      <c r="AW925" s="115" t="n"/>
      <c r="AX925" s="183">
        <f>AW925*F925</f>
        <v>0</v>
      </c>
      <c r="AY925" s="113" t="n"/>
      <c r="AZ925" s="192">
        <f>AY925*E925</f>
        <v>0</v>
      </c>
      <c r="BA925" s="115" t="n"/>
      <c r="BB925" s="183">
        <f>BA925*F925</f>
        <v>0</v>
      </c>
      <c r="BC925" s="113" t="n"/>
      <c r="BD925" s="192">
        <f>BC925*E925</f>
        <v>0</v>
      </c>
      <c r="BE925" s="115" t="n"/>
      <c r="BF925" s="183">
        <f>BE925*F925</f>
        <v>0</v>
      </c>
    </row>
    <row r="926" ht="70.2" customHeight="1">
      <c r="A926" s="19" t="inlineStr">
        <is>
          <t>08.056.1357</t>
        </is>
      </c>
      <c r="B926" s="15" t="inlineStr">
        <is>
          <t>עמוד תאורה מפלדה מגולוון באבץ חם בגובה 9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is>
      </c>
      <c r="C926" s="14" t="inlineStr">
        <is>
          <t>יח'</t>
        </is>
      </c>
      <c r="D926" s="193" t="n">
        <v>8140</v>
      </c>
      <c r="E926" s="180">
        <f>D926*(1-$E$2)</f>
        <v>6919</v>
      </c>
      <c r="F926" s="194">
        <f>E926*(1+$F$2)</f>
        <v>7264.950000000001</v>
      </c>
      <c r="H926" s="46">
        <f>K926+O926+W926+AA926+AE926+AI926+AQ926+AU926+AY926+BC926</f>
        <v>0</v>
      </c>
      <c r="I926" s="59">
        <f>M926+Q926+U926+Y926+AC926+AG926+AK926+AO926+AS926+AW926+BA926+BE926</f>
        <v>0</v>
      </c>
      <c r="K926" s="108" t="n"/>
      <c r="L926" s="190">
        <f>K926*E926</f>
        <v>0</v>
      </c>
      <c r="M926" s="110" t="n"/>
      <c r="N926" s="183">
        <f>M926*F926</f>
        <v>0</v>
      </c>
      <c r="O926" s="108" t="n"/>
      <c r="P926" s="191">
        <f>O926*E926</f>
        <v>0</v>
      </c>
      <c r="Q926" s="112" t="n"/>
      <c r="R926" s="183">
        <f>Q926*F926</f>
        <v>0</v>
      </c>
      <c r="S926" s="108" t="n"/>
      <c r="T926" s="191">
        <f>S926*E926</f>
        <v>0</v>
      </c>
      <c r="U926" s="112" t="n"/>
      <c r="V926" s="183">
        <f>U926*F926</f>
        <v>0</v>
      </c>
      <c r="W926" s="108" t="n"/>
      <c r="X926" s="191">
        <f>W926*E926</f>
        <v>0</v>
      </c>
      <c r="Y926" s="112" t="n"/>
      <c r="Z926" s="183">
        <f>Y926*F926</f>
        <v>0</v>
      </c>
      <c r="AA926" s="108" t="n"/>
      <c r="AB926" s="191">
        <f>AA926*E926</f>
        <v>0</v>
      </c>
      <c r="AC926" s="112" t="n"/>
      <c r="AD926" s="183">
        <f>AC926*F926</f>
        <v>0</v>
      </c>
      <c r="AE926" s="108" t="n"/>
      <c r="AF926" s="191">
        <f>AE926*E926</f>
        <v>0</v>
      </c>
      <c r="AG926" s="112" t="n"/>
      <c r="AH926" s="183">
        <f>AG926*F926</f>
        <v>0</v>
      </c>
      <c r="AI926" s="108" t="n"/>
      <c r="AJ926" s="191">
        <f>AI926*E926</f>
        <v>0</v>
      </c>
      <c r="AK926" s="112" t="n"/>
      <c r="AL926" s="183">
        <f>AK926*F926</f>
        <v>0</v>
      </c>
      <c r="AM926" s="113" t="n"/>
      <c r="AN926" s="192">
        <f>AM926*E926</f>
        <v>0</v>
      </c>
      <c r="AO926" s="115" t="n"/>
      <c r="AP926" s="183">
        <f>AO926*F926</f>
        <v>0</v>
      </c>
      <c r="AQ926" s="113" t="n"/>
      <c r="AR926" s="192">
        <f>AQ926*E926</f>
        <v>0</v>
      </c>
      <c r="AS926" s="115" t="n"/>
      <c r="AT926" s="183">
        <f>AS926*F926</f>
        <v>0</v>
      </c>
      <c r="AU926" s="113" t="n"/>
      <c r="AV926" s="192">
        <f>AU926*E926</f>
        <v>0</v>
      </c>
      <c r="AW926" s="115" t="n"/>
      <c r="AX926" s="183">
        <f>AW926*F926</f>
        <v>0</v>
      </c>
      <c r="AY926" s="113" t="n"/>
      <c r="AZ926" s="192">
        <f>AY926*E926</f>
        <v>0</v>
      </c>
      <c r="BA926" s="115" t="n"/>
      <c r="BB926" s="183">
        <f>BA926*F926</f>
        <v>0</v>
      </c>
      <c r="BC926" s="113" t="n"/>
      <c r="BD926" s="192">
        <f>BC926*E926</f>
        <v>0</v>
      </c>
      <c r="BE926" s="115" t="n"/>
      <c r="BF926" s="183">
        <f>BE926*F926</f>
        <v>0</v>
      </c>
    </row>
    <row r="927" ht="70.2" customHeight="1">
      <c r="A927" s="19" t="inlineStr">
        <is>
          <t>08.056.1358</t>
        </is>
      </c>
      <c r="B927" s="15" t="inlineStr">
        <is>
          <t>עמוד תאורה מפלדה מגולוון באבץ חם בגובה 10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is>
      </c>
      <c r="C927" s="14" t="inlineStr">
        <is>
          <t>יח'</t>
        </is>
      </c>
      <c r="D927" s="193" t="n">
        <v>9240</v>
      </c>
      <c r="E927" s="180">
        <f>D927*(1-$E$2)</f>
        <v>7854</v>
      </c>
      <c r="F927" s="194">
        <f>E927*(1+$F$2)</f>
        <v>8246.7</v>
      </c>
      <c r="H927" s="46">
        <f>K927+O927+W927+AA927+AE927+AI927+AQ927+AU927+AY927+BC927</f>
        <v>0</v>
      </c>
      <c r="I927" s="59">
        <f>M927+Q927+U927+Y927+AC927+AG927+AK927+AO927+AS927+AW927+BA927+BE927</f>
        <v>0</v>
      </c>
      <c r="K927" s="108" t="n"/>
      <c r="L927" s="190">
        <f>K927*E927</f>
        <v>0</v>
      </c>
      <c r="M927" s="110" t="n"/>
      <c r="N927" s="183">
        <f>M927*F927</f>
        <v>0</v>
      </c>
      <c r="O927" s="108" t="n"/>
      <c r="P927" s="191">
        <f>O927*E927</f>
        <v>0</v>
      </c>
      <c r="Q927" s="112" t="n"/>
      <c r="R927" s="183">
        <f>Q927*F927</f>
        <v>0</v>
      </c>
      <c r="S927" s="108" t="n"/>
      <c r="T927" s="191">
        <f>S927*E927</f>
        <v>0</v>
      </c>
      <c r="U927" s="112" t="n"/>
      <c r="V927" s="183">
        <f>U927*F927</f>
        <v>0</v>
      </c>
      <c r="W927" s="108" t="n"/>
      <c r="X927" s="191">
        <f>W927*E927</f>
        <v>0</v>
      </c>
      <c r="Y927" s="112" t="n"/>
      <c r="Z927" s="183">
        <f>Y927*F927</f>
        <v>0</v>
      </c>
      <c r="AA927" s="108" t="n"/>
      <c r="AB927" s="191">
        <f>AA927*E927</f>
        <v>0</v>
      </c>
      <c r="AC927" s="112" t="n"/>
      <c r="AD927" s="183">
        <f>AC927*F927</f>
        <v>0</v>
      </c>
      <c r="AE927" s="108" t="n"/>
      <c r="AF927" s="191">
        <f>AE927*E927</f>
        <v>0</v>
      </c>
      <c r="AG927" s="112" t="n"/>
      <c r="AH927" s="183">
        <f>AG927*F927</f>
        <v>0</v>
      </c>
      <c r="AI927" s="108" t="n"/>
      <c r="AJ927" s="191">
        <f>AI927*E927</f>
        <v>0</v>
      </c>
      <c r="AK927" s="112" t="n"/>
      <c r="AL927" s="183">
        <f>AK927*F927</f>
        <v>0</v>
      </c>
      <c r="AM927" s="113" t="n"/>
      <c r="AN927" s="192">
        <f>AM927*E927</f>
        <v>0</v>
      </c>
      <c r="AO927" s="115" t="n"/>
      <c r="AP927" s="183">
        <f>AO927*F927</f>
        <v>0</v>
      </c>
      <c r="AQ927" s="113" t="n"/>
      <c r="AR927" s="192">
        <f>AQ927*E927</f>
        <v>0</v>
      </c>
      <c r="AS927" s="115" t="n"/>
      <c r="AT927" s="183">
        <f>AS927*F927</f>
        <v>0</v>
      </c>
      <c r="AU927" s="113" t="n"/>
      <c r="AV927" s="192">
        <f>AU927*E927</f>
        <v>0</v>
      </c>
      <c r="AW927" s="115" t="n"/>
      <c r="AX927" s="183">
        <f>AW927*F927</f>
        <v>0</v>
      </c>
      <c r="AY927" s="113" t="n"/>
      <c r="AZ927" s="192">
        <f>AY927*E927</f>
        <v>0</v>
      </c>
      <c r="BA927" s="115" t="n"/>
      <c r="BB927" s="183">
        <f>BA927*F927</f>
        <v>0</v>
      </c>
      <c r="BC927" s="113" t="n"/>
      <c r="BD927" s="192">
        <f>BC927*E927</f>
        <v>0</v>
      </c>
      <c r="BE927" s="115" t="n"/>
      <c r="BF927" s="183">
        <f>BE927*F927</f>
        <v>0</v>
      </c>
    </row>
    <row r="928" ht="70.2" customHeight="1">
      <c r="A928" s="19" t="inlineStr">
        <is>
          <t>08.056.1359</t>
        </is>
      </c>
      <c r="B928" s="15" t="inlineStr">
        <is>
          <t>עמוד תאורה מפלדה מגולוון באבץ חם בגובה 11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is>
      </c>
      <c r="C928" s="14" t="inlineStr">
        <is>
          <t>יח'</t>
        </is>
      </c>
      <c r="D928" s="193" t="n">
        <v>10175</v>
      </c>
      <c r="E928" s="180">
        <f>D928*(1-$E$2)</f>
        <v>8648.75</v>
      </c>
      <c r="F928" s="194">
        <f>E928*(1+$F$2)</f>
        <v>9081.1875</v>
      </c>
      <c r="H928" s="46">
        <f>K928+O928+W928+AA928+AE928+AI928+AQ928+AU928+AY928+BC928</f>
        <v>0</v>
      </c>
      <c r="I928" s="59">
        <f>M928+Q928+U928+Y928+AC928+AG928+AK928+AO928+AS928+AW928+BA928+BE928</f>
        <v>0</v>
      </c>
      <c r="K928" s="108" t="n"/>
      <c r="L928" s="190">
        <f>K928*E928</f>
        <v>0</v>
      </c>
      <c r="M928" s="110" t="n"/>
      <c r="N928" s="183">
        <f>M928*F928</f>
        <v>0</v>
      </c>
      <c r="O928" s="108" t="n"/>
      <c r="P928" s="191">
        <f>O928*E928</f>
        <v>0</v>
      </c>
      <c r="Q928" s="112" t="n"/>
      <c r="R928" s="183">
        <f>Q928*F928</f>
        <v>0</v>
      </c>
      <c r="S928" s="108" t="n"/>
      <c r="T928" s="191">
        <f>S928*E928</f>
        <v>0</v>
      </c>
      <c r="U928" s="112" t="n"/>
      <c r="V928" s="183">
        <f>U928*F928</f>
        <v>0</v>
      </c>
      <c r="W928" s="108" t="n"/>
      <c r="X928" s="191">
        <f>W928*E928</f>
        <v>0</v>
      </c>
      <c r="Y928" s="112" t="n"/>
      <c r="Z928" s="183">
        <f>Y928*F928</f>
        <v>0</v>
      </c>
      <c r="AA928" s="108" t="n"/>
      <c r="AB928" s="191">
        <f>AA928*E928</f>
        <v>0</v>
      </c>
      <c r="AC928" s="112" t="n"/>
      <c r="AD928" s="183">
        <f>AC928*F928</f>
        <v>0</v>
      </c>
      <c r="AE928" s="108" t="n"/>
      <c r="AF928" s="191">
        <f>AE928*E928</f>
        <v>0</v>
      </c>
      <c r="AG928" s="112" t="n"/>
      <c r="AH928" s="183">
        <f>AG928*F928</f>
        <v>0</v>
      </c>
      <c r="AI928" s="108" t="n"/>
      <c r="AJ928" s="191">
        <f>AI928*E928</f>
        <v>0</v>
      </c>
      <c r="AK928" s="112" t="n"/>
      <c r="AL928" s="183">
        <f>AK928*F928</f>
        <v>0</v>
      </c>
      <c r="AM928" s="113" t="n"/>
      <c r="AN928" s="192">
        <f>AM928*E928</f>
        <v>0</v>
      </c>
      <c r="AO928" s="115" t="n"/>
      <c r="AP928" s="183">
        <f>AO928*F928</f>
        <v>0</v>
      </c>
      <c r="AQ928" s="113" t="n"/>
      <c r="AR928" s="192">
        <f>AQ928*E928</f>
        <v>0</v>
      </c>
      <c r="AS928" s="115" t="n"/>
      <c r="AT928" s="183">
        <f>AS928*F928</f>
        <v>0</v>
      </c>
      <c r="AU928" s="113" t="n"/>
      <c r="AV928" s="192">
        <f>AU928*E928</f>
        <v>0</v>
      </c>
      <c r="AW928" s="115" t="n"/>
      <c r="AX928" s="183">
        <f>AW928*F928</f>
        <v>0</v>
      </c>
      <c r="AY928" s="113" t="n"/>
      <c r="AZ928" s="192">
        <f>AY928*E928</f>
        <v>0</v>
      </c>
      <c r="BA928" s="115" t="n"/>
      <c r="BB928" s="183">
        <f>BA928*F928</f>
        <v>0</v>
      </c>
      <c r="BC928" s="113" t="n"/>
      <c r="BD928" s="192">
        <f>BC928*E928</f>
        <v>0</v>
      </c>
      <c r="BE928" s="115" t="n"/>
      <c r="BF928" s="183">
        <f>BE928*F928</f>
        <v>0</v>
      </c>
    </row>
    <row r="929" ht="70.2" customHeight="1">
      <c r="A929" s="19" t="inlineStr">
        <is>
          <t>08.056.1361</t>
        </is>
      </c>
      <c r="B929" s="15" t="inlineStr">
        <is>
          <t>עמוד תאורה מפלדה מגולוון באבץ חם בגובה 12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is>
      </c>
      <c r="C929" s="14" t="inlineStr">
        <is>
          <t>יח'</t>
        </is>
      </c>
      <c r="D929" s="193" t="n">
        <v>11495</v>
      </c>
      <c r="E929" s="180">
        <f>D929*(1-$E$2)</f>
        <v>9770.75</v>
      </c>
      <c r="F929" s="194">
        <f>E929*(1+$F$2)</f>
        <v>10259.2875</v>
      </c>
      <c r="H929" s="46">
        <f>K929+O929+W929+AA929+AE929+AI929+AQ929+AU929+AY929+BC929</f>
        <v>0</v>
      </c>
      <c r="I929" s="59">
        <f>M929+Q929+U929+Y929+AC929+AG929+AK929+AO929+AS929+AW929+BA929+BE929</f>
        <v>0</v>
      </c>
      <c r="K929" s="108" t="n"/>
      <c r="L929" s="190">
        <f>K929*E929</f>
        <v>0</v>
      </c>
      <c r="M929" s="110" t="n"/>
      <c r="N929" s="183">
        <f>M929*F929</f>
        <v>0</v>
      </c>
      <c r="O929" s="108" t="n"/>
      <c r="P929" s="191">
        <f>O929*E929</f>
        <v>0</v>
      </c>
      <c r="Q929" s="112" t="n"/>
      <c r="R929" s="183">
        <f>Q929*F929</f>
        <v>0</v>
      </c>
      <c r="S929" s="108" t="n"/>
      <c r="T929" s="191">
        <f>S929*E929</f>
        <v>0</v>
      </c>
      <c r="U929" s="112" t="n"/>
      <c r="V929" s="183">
        <f>U929*F929</f>
        <v>0</v>
      </c>
      <c r="W929" s="108" t="n"/>
      <c r="X929" s="191">
        <f>W929*E929</f>
        <v>0</v>
      </c>
      <c r="Y929" s="112" t="n"/>
      <c r="Z929" s="183">
        <f>Y929*F929</f>
        <v>0</v>
      </c>
      <c r="AA929" s="108" t="n"/>
      <c r="AB929" s="191">
        <f>AA929*E929</f>
        <v>0</v>
      </c>
      <c r="AC929" s="112" t="n"/>
      <c r="AD929" s="183">
        <f>AC929*F929</f>
        <v>0</v>
      </c>
      <c r="AE929" s="108" t="n"/>
      <c r="AF929" s="191">
        <f>AE929*E929</f>
        <v>0</v>
      </c>
      <c r="AG929" s="112" t="n"/>
      <c r="AH929" s="183">
        <f>AG929*F929</f>
        <v>0</v>
      </c>
      <c r="AI929" s="108" t="n"/>
      <c r="AJ929" s="191">
        <f>AI929*E929</f>
        <v>0</v>
      </c>
      <c r="AK929" s="112" t="n"/>
      <c r="AL929" s="183">
        <f>AK929*F929</f>
        <v>0</v>
      </c>
      <c r="AM929" s="113" t="n"/>
      <c r="AN929" s="192">
        <f>AM929*E929</f>
        <v>0</v>
      </c>
      <c r="AO929" s="115" t="n"/>
      <c r="AP929" s="183">
        <f>AO929*F929</f>
        <v>0</v>
      </c>
      <c r="AQ929" s="113" t="n"/>
      <c r="AR929" s="192">
        <f>AQ929*E929</f>
        <v>0</v>
      </c>
      <c r="AS929" s="115" t="n"/>
      <c r="AT929" s="183">
        <f>AS929*F929</f>
        <v>0</v>
      </c>
      <c r="AU929" s="113" t="n"/>
      <c r="AV929" s="192">
        <f>AU929*E929</f>
        <v>0</v>
      </c>
      <c r="AW929" s="115" t="n"/>
      <c r="AX929" s="183">
        <f>AW929*F929</f>
        <v>0</v>
      </c>
      <c r="AY929" s="113" t="n"/>
      <c r="AZ929" s="192">
        <f>AY929*E929</f>
        <v>0</v>
      </c>
      <c r="BA929" s="115" t="n"/>
      <c r="BB929" s="183">
        <f>BA929*F929</f>
        <v>0</v>
      </c>
      <c r="BC929" s="113" t="n"/>
      <c r="BD929" s="192">
        <f>BC929*E929</f>
        <v>0</v>
      </c>
      <c r="BE929" s="115" t="n"/>
      <c r="BF929" s="183">
        <f>BE929*F929</f>
        <v>0</v>
      </c>
    </row>
    <row r="930" ht="28.8" customHeight="1">
      <c r="A930" s="19" t="inlineStr">
        <is>
          <t>08.056.1363</t>
        </is>
      </c>
      <c r="B930" s="15" t="inlineStr">
        <is>
          <t>צביעת עמוד בצבע אלקטרוסטטי בתנור באבקת פוליאסטר - עמוד בגובה עד 5.8 מ'</t>
        </is>
      </c>
      <c r="C930" s="14" t="inlineStr">
        <is>
          <t>מ'</t>
        </is>
      </c>
      <c r="D930" s="193" t="n">
        <v>146</v>
      </c>
      <c r="E930" s="180">
        <f>D930*(1-$E$2)</f>
        <v>124.1</v>
      </c>
      <c r="F930" s="194">
        <f>E930*(1+$F$2)</f>
        <v>130.305</v>
      </c>
      <c r="H930" s="46">
        <f>K930+O930+W930+AA930+AE930+AI930+AQ930+AU930+AY930+BC930</f>
        <v>0</v>
      </c>
      <c r="I930" s="59">
        <f>M930+Q930+U930+Y930+AC930+AG930+AK930+AO930+AS930+AW930+BA930+BE930</f>
        <v>0</v>
      </c>
      <c r="K930" s="108" t="n"/>
      <c r="L930" s="190">
        <f>K930*E930</f>
        <v>0</v>
      </c>
      <c r="M930" s="110" t="n"/>
      <c r="N930" s="183">
        <f>M930*F930</f>
        <v>0</v>
      </c>
      <c r="O930" s="108" t="n"/>
      <c r="P930" s="191">
        <f>O930*E930</f>
        <v>0</v>
      </c>
      <c r="Q930" s="112" t="n"/>
      <c r="R930" s="183">
        <f>Q930*F930</f>
        <v>0</v>
      </c>
      <c r="S930" s="108" t="n"/>
      <c r="T930" s="191">
        <f>S930*E930</f>
        <v>0</v>
      </c>
      <c r="U930" s="112" t="n"/>
      <c r="V930" s="183">
        <f>U930*F930</f>
        <v>0</v>
      </c>
      <c r="W930" s="108" t="n"/>
      <c r="X930" s="191">
        <f>W930*E930</f>
        <v>0</v>
      </c>
      <c r="Y930" s="112" t="n"/>
      <c r="Z930" s="183">
        <f>Y930*F930</f>
        <v>0</v>
      </c>
      <c r="AA930" s="108" t="n"/>
      <c r="AB930" s="191">
        <f>AA930*E930</f>
        <v>0</v>
      </c>
      <c r="AC930" s="112" t="n"/>
      <c r="AD930" s="183">
        <f>AC930*F930</f>
        <v>0</v>
      </c>
      <c r="AE930" s="108" t="n"/>
      <c r="AF930" s="191">
        <f>AE930*E930</f>
        <v>0</v>
      </c>
      <c r="AG930" s="112" t="n"/>
      <c r="AH930" s="183">
        <f>AG930*F930</f>
        <v>0</v>
      </c>
      <c r="AI930" s="108" t="n"/>
      <c r="AJ930" s="191">
        <f>AI930*E930</f>
        <v>0</v>
      </c>
      <c r="AK930" s="112" t="n"/>
      <c r="AL930" s="183">
        <f>AK930*F930</f>
        <v>0</v>
      </c>
      <c r="AM930" s="113" t="n"/>
      <c r="AN930" s="192">
        <f>AM930*E930</f>
        <v>0</v>
      </c>
      <c r="AO930" s="115" t="n"/>
      <c r="AP930" s="183">
        <f>AO930*F930</f>
        <v>0</v>
      </c>
      <c r="AQ930" s="113" t="n"/>
      <c r="AR930" s="192">
        <f>AQ930*E930</f>
        <v>0</v>
      </c>
      <c r="AS930" s="115" t="n"/>
      <c r="AT930" s="183">
        <f>AS930*F930</f>
        <v>0</v>
      </c>
      <c r="AU930" s="113" t="n"/>
      <c r="AV930" s="192">
        <f>AU930*E930</f>
        <v>0</v>
      </c>
      <c r="AW930" s="115" t="n"/>
      <c r="AX930" s="183">
        <f>AW930*F930</f>
        <v>0</v>
      </c>
      <c r="AY930" s="113" t="n"/>
      <c r="AZ930" s="192">
        <f>AY930*E930</f>
        <v>0</v>
      </c>
      <c r="BA930" s="115" t="n"/>
      <c r="BB930" s="183">
        <f>BA930*F930</f>
        <v>0</v>
      </c>
      <c r="BC930" s="113" t="n"/>
      <c r="BD930" s="192">
        <f>BC930*E930</f>
        <v>0</v>
      </c>
      <c r="BE930" s="115" t="n"/>
      <c r="BF930" s="183">
        <f>BE930*F930</f>
        <v>0</v>
      </c>
    </row>
    <row r="931" ht="28.8" customHeight="1">
      <c r="A931" s="19" t="inlineStr">
        <is>
          <t>08.056.1364</t>
        </is>
      </c>
      <c r="B931" s="15" t="inlineStr">
        <is>
          <t>צביעת עמוד בצבע אלקטרוסטטי בתנור באבקת פוליאסטר - עמוד בגובה מעל 5.8 מ' ועד 12.5 מ'</t>
        </is>
      </c>
      <c r="C931" s="14" t="inlineStr">
        <is>
          <t>מ'</t>
        </is>
      </c>
      <c r="D931" s="193" t="n">
        <v>146</v>
      </c>
      <c r="E931" s="180">
        <f>D931*(1-$E$2)</f>
        <v>124.1</v>
      </c>
      <c r="F931" s="194">
        <f>E931*(1+$F$2)</f>
        <v>130.305</v>
      </c>
      <c r="H931" s="46">
        <f>K931+O931+W931+AA931+AE931+AI931+AQ931+AU931+AY931+BC931</f>
        <v>0</v>
      </c>
      <c r="I931" s="59">
        <f>M931+Q931+U931+Y931+AC931+AG931+AK931+AO931+AS931+AW931+BA931+BE931</f>
        <v>0</v>
      </c>
      <c r="K931" s="108" t="n"/>
      <c r="L931" s="190">
        <f>K931*E931</f>
        <v>0</v>
      </c>
      <c r="M931" s="110" t="n"/>
      <c r="N931" s="183">
        <f>M931*F931</f>
        <v>0</v>
      </c>
      <c r="O931" s="108" t="n"/>
      <c r="P931" s="191">
        <f>O931*E931</f>
        <v>0</v>
      </c>
      <c r="Q931" s="112" t="n"/>
      <c r="R931" s="183">
        <f>Q931*F931</f>
        <v>0</v>
      </c>
      <c r="S931" s="108" t="n"/>
      <c r="T931" s="191">
        <f>S931*E931</f>
        <v>0</v>
      </c>
      <c r="U931" s="112" t="n"/>
      <c r="V931" s="183">
        <f>U931*F931</f>
        <v>0</v>
      </c>
      <c r="W931" s="108" t="n"/>
      <c r="X931" s="191">
        <f>W931*E931</f>
        <v>0</v>
      </c>
      <c r="Y931" s="112" t="n"/>
      <c r="Z931" s="183">
        <f>Y931*F931</f>
        <v>0</v>
      </c>
      <c r="AA931" s="108" t="n"/>
      <c r="AB931" s="191">
        <f>AA931*E931</f>
        <v>0</v>
      </c>
      <c r="AC931" s="112" t="n"/>
      <c r="AD931" s="183">
        <f>AC931*F931</f>
        <v>0</v>
      </c>
      <c r="AE931" s="108" t="n"/>
      <c r="AF931" s="191">
        <f>AE931*E931</f>
        <v>0</v>
      </c>
      <c r="AG931" s="112" t="n"/>
      <c r="AH931" s="183">
        <f>AG931*F931</f>
        <v>0</v>
      </c>
      <c r="AI931" s="108" t="n"/>
      <c r="AJ931" s="191">
        <f>AI931*E931</f>
        <v>0</v>
      </c>
      <c r="AK931" s="112" t="n"/>
      <c r="AL931" s="183">
        <f>AK931*F931</f>
        <v>0</v>
      </c>
      <c r="AM931" s="113" t="n"/>
      <c r="AN931" s="192">
        <f>AM931*E931</f>
        <v>0</v>
      </c>
      <c r="AO931" s="115" t="n"/>
      <c r="AP931" s="183">
        <f>AO931*F931</f>
        <v>0</v>
      </c>
      <c r="AQ931" s="113" t="n"/>
      <c r="AR931" s="192">
        <f>AQ931*E931</f>
        <v>0</v>
      </c>
      <c r="AS931" s="115" t="n"/>
      <c r="AT931" s="183">
        <f>AS931*F931</f>
        <v>0</v>
      </c>
      <c r="AU931" s="113" t="n"/>
      <c r="AV931" s="192">
        <f>AU931*E931</f>
        <v>0</v>
      </c>
      <c r="AW931" s="115" t="n"/>
      <c r="AX931" s="183">
        <f>AW931*F931</f>
        <v>0</v>
      </c>
      <c r="AY931" s="113" t="n"/>
      <c r="AZ931" s="192">
        <f>AY931*E931</f>
        <v>0</v>
      </c>
      <c r="BA931" s="115" t="n"/>
      <c r="BB931" s="183">
        <f>BA931*F931</f>
        <v>0</v>
      </c>
      <c r="BC931" s="113" t="n"/>
      <c r="BD931" s="192">
        <f>BC931*E931</f>
        <v>0</v>
      </c>
      <c r="BE931" s="115" t="n"/>
      <c r="BF931" s="183">
        <f>BE931*F931</f>
        <v>0</v>
      </c>
    </row>
    <row r="932" ht="28.8" customHeight="1">
      <c r="A932" s="19" t="inlineStr">
        <is>
          <t>08.056.1365</t>
        </is>
      </c>
      <c r="B932" s="15" t="inlineStr">
        <is>
          <t>צביעת עמוד בגובה עד 12.5 מ' בצבע לסביבה ימית דרגה 2</t>
        </is>
      </c>
      <c r="C932" s="14" t="inlineStr">
        <is>
          <t>מ'</t>
        </is>
      </c>
      <c r="D932" s="193" t="n">
        <v>285</v>
      </c>
      <c r="E932" s="180">
        <f>D932*(1-$E$2)</f>
        <v>242.25</v>
      </c>
      <c r="F932" s="194">
        <f>E932*(1+$F$2)</f>
        <v>254.3625</v>
      </c>
      <c r="H932" s="46">
        <f>K932+O932+W932+AA932+AE932+AI932+AQ932+AU932+AY932+BC932</f>
        <v>0</v>
      </c>
      <c r="I932" s="59">
        <f>M932+Q932+U932+Y932+AC932+AG932+AK932+AO932+AS932+AW932+BA932+BE932</f>
        <v>0</v>
      </c>
      <c r="K932" s="108" t="n"/>
      <c r="L932" s="190">
        <f>K932*E932</f>
        <v>0</v>
      </c>
      <c r="M932" s="110" t="n"/>
      <c r="N932" s="183">
        <f>M932*F932</f>
        <v>0</v>
      </c>
      <c r="O932" s="108" t="n"/>
      <c r="P932" s="191">
        <f>O932*E932</f>
        <v>0</v>
      </c>
      <c r="Q932" s="112" t="n"/>
      <c r="R932" s="183">
        <f>Q932*F932</f>
        <v>0</v>
      </c>
      <c r="S932" s="108" t="n"/>
      <c r="T932" s="191">
        <f>S932*E932</f>
        <v>0</v>
      </c>
      <c r="U932" s="112" t="n"/>
      <c r="V932" s="183">
        <f>U932*F932</f>
        <v>0</v>
      </c>
      <c r="W932" s="108" t="n"/>
      <c r="X932" s="191">
        <f>W932*E932</f>
        <v>0</v>
      </c>
      <c r="Y932" s="112" t="n"/>
      <c r="Z932" s="183">
        <f>Y932*F932</f>
        <v>0</v>
      </c>
      <c r="AA932" s="108" t="n"/>
      <c r="AB932" s="191">
        <f>AA932*E932</f>
        <v>0</v>
      </c>
      <c r="AC932" s="112" t="n"/>
      <c r="AD932" s="183">
        <f>AC932*F932</f>
        <v>0</v>
      </c>
      <c r="AE932" s="108" t="n"/>
      <c r="AF932" s="191">
        <f>AE932*E932</f>
        <v>0</v>
      </c>
      <c r="AG932" s="112" t="n"/>
      <c r="AH932" s="183">
        <f>AG932*F932</f>
        <v>0</v>
      </c>
      <c r="AI932" s="108" t="n"/>
      <c r="AJ932" s="191">
        <f>AI932*E932</f>
        <v>0</v>
      </c>
      <c r="AK932" s="112" t="n"/>
      <c r="AL932" s="183">
        <f>AK932*F932</f>
        <v>0</v>
      </c>
      <c r="AM932" s="113" t="n"/>
      <c r="AN932" s="192">
        <f>AM932*E932</f>
        <v>0</v>
      </c>
      <c r="AO932" s="115" t="n"/>
      <c r="AP932" s="183">
        <f>AO932*F932</f>
        <v>0</v>
      </c>
      <c r="AQ932" s="113" t="n"/>
      <c r="AR932" s="192">
        <f>AQ932*E932</f>
        <v>0</v>
      </c>
      <c r="AS932" s="115" t="n"/>
      <c r="AT932" s="183">
        <f>AS932*F932</f>
        <v>0</v>
      </c>
      <c r="AU932" s="113" t="n"/>
      <c r="AV932" s="192">
        <f>AU932*E932</f>
        <v>0</v>
      </c>
      <c r="AW932" s="115" t="n"/>
      <c r="AX932" s="183">
        <f>AW932*F932</f>
        <v>0</v>
      </c>
      <c r="AY932" s="113" t="n"/>
      <c r="AZ932" s="192">
        <f>AY932*E932</f>
        <v>0</v>
      </c>
      <c r="BA932" s="115" t="n"/>
      <c r="BB932" s="183">
        <f>BA932*F932</f>
        <v>0</v>
      </c>
      <c r="BC932" s="113" t="n"/>
      <c r="BD932" s="192">
        <f>BC932*E932</f>
        <v>0</v>
      </c>
      <c r="BE932" s="115" t="n"/>
      <c r="BF932" s="183">
        <f>BE932*F932</f>
        <v>0</v>
      </c>
    </row>
    <row r="933" ht="28.8" customHeight="1">
      <c r="A933" s="19" t="inlineStr">
        <is>
          <t>08.056.1370</t>
        </is>
      </c>
      <c r="B933" s="15" t="inlineStr">
        <is>
          <t>צביעת עמוד בגובה עד 12.5 מ' בצבע לסביבה ימית דרגה 3</t>
        </is>
      </c>
      <c r="C933" s="14" t="inlineStr">
        <is>
          <t>מ'</t>
        </is>
      </c>
      <c r="D933" s="193" t="n">
        <v>425</v>
      </c>
      <c r="E933" s="180">
        <f>D933*(1-$E$2)</f>
        <v>361.25</v>
      </c>
      <c r="F933" s="194">
        <f>E933*(1+$F$2)</f>
        <v>379.3125</v>
      </c>
      <c r="H933" s="46">
        <f>K933+O933+W933+AA933+AE933+AI933+AQ933+AU933+AY933+BC933</f>
        <v>0</v>
      </c>
      <c r="I933" s="59">
        <f>M933+Q933+U933+Y933+AC933+AG933+AK933+AO933+AS933+AW933+BA933+BE933</f>
        <v>0</v>
      </c>
      <c r="K933" s="108" t="n"/>
      <c r="L933" s="190">
        <f>K933*E933</f>
        <v>0</v>
      </c>
      <c r="M933" s="110" t="n"/>
      <c r="N933" s="183">
        <f>M933*F933</f>
        <v>0</v>
      </c>
      <c r="O933" s="108" t="n"/>
      <c r="P933" s="191">
        <f>O933*E933</f>
        <v>0</v>
      </c>
      <c r="Q933" s="112" t="n"/>
      <c r="R933" s="183">
        <f>Q933*F933</f>
        <v>0</v>
      </c>
      <c r="S933" s="108" t="n"/>
      <c r="T933" s="191">
        <f>S933*E933</f>
        <v>0</v>
      </c>
      <c r="U933" s="112" t="n"/>
      <c r="V933" s="183">
        <f>U933*F933</f>
        <v>0</v>
      </c>
      <c r="W933" s="108" t="n"/>
      <c r="X933" s="191">
        <f>W933*E933</f>
        <v>0</v>
      </c>
      <c r="Y933" s="112" t="n"/>
      <c r="Z933" s="183">
        <f>Y933*F933</f>
        <v>0</v>
      </c>
      <c r="AA933" s="108" t="n"/>
      <c r="AB933" s="191">
        <f>AA933*E933</f>
        <v>0</v>
      </c>
      <c r="AC933" s="112" t="n"/>
      <c r="AD933" s="183">
        <f>AC933*F933</f>
        <v>0</v>
      </c>
      <c r="AE933" s="108" t="n"/>
      <c r="AF933" s="191">
        <f>AE933*E933</f>
        <v>0</v>
      </c>
      <c r="AG933" s="112" t="n"/>
      <c r="AH933" s="183">
        <f>AG933*F933</f>
        <v>0</v>
      </c>
      <c r="AI933" s="108" t="n"/>
      <c r="AJ933" s="191">
        <f>AI933*E933</f>
        <v>0</v>
      </c>
      <c r="AK933" s="112" t="n"/>
      <c r="AL933" s="183">
        <f>AK933*F933</f>
        <v>0</v>
      </c>
      <c r="AM933" s="113" t="n"/>
      <c r="AN933" s="192">
        <f>AM933*E933</f>
        <v>0</v>
      </c>
      <c r="AO933" s="115" t="n"/>
      <c r="AP933" s="183">
        <f>AO933*F933</f>
        <v>0</v>
      </c>
      <c r="AQ933" s="113" t="n"/>
      <c r="AR933" s="192">
        <f>AQ933*E933</f>
        <v>0</v>
      </c>
      <c r="AS933" s="115" t="n"/>
      <c r="AT933" s="183">
        <f>AS933*F933</f>
        <v>0</v>
      </c>
      <c r="AU933" s="113" t="n"/>
      <c r="AV933" s="192">
        <f>AU933*E933</f>
        <v>0</v>
      </c>
      <c r="AW933" s="115" t="n"/>
      <c r="AX933" s="183">
        <f>AW933*F933</f>
        <v>0</v>
      </c>
      <c r="AY933" s="113" t="n"/>
      <c r="AZ933" s="192">
        <f>AY933*E933</f>
        <v>0</v>
      </c>
      <c r="BA933" s="115" t="n"/>
      <c r="BB933" s="183">
        <f>BA933*F933</f>
        <v>0</v>
      </c>
      <c r="BC933" s="113" t="n"/>
      <c r="BD933" s="192">
        <f>BC933*E933</f>
        <v>0</v>
      </c>
      <c r="BE933" s="115" t="n"/>
      <c r="BF933" s="183">
        <f>BE933*F933</f>
        <v>0</v>
      </c>
    </row>
    <row r="934" ht="28.8" customHeight="1">
      <c r="A934" s="19" t="inlineStr">
        <is>
          <t>08.056.1375</t>
        </is>
      </c>
      <c r="B934" s="15" t="inlineStr">
        <is>
          <t>צביעת זרוע בודדת המותקנת על עמוד תאורה עירוני בגובה עד 12 מ' לרבות צבע יסוד ואמצעי הרמה</t>
        </is>
      </c>
      <c r="C934" s="14" t="inlineStr">
        <is>
          <t>יח'</t>
        </is>
      </c>
      <c r="D934" s="193" t="n">
        <v>274</v>
      </c>
      <c r="E934" s="180">
        <f>D934*(1-$E$2)</f>
        <v>232.9</v>
      </c>
      <c r="F934" s="194">
        <f>E934*(1+$F$2)</f>
        <v>244.54500000000002</v>
      </c>
      <c r="H934" s="46">
        <f>K934+O934+W934+AA934+AE934+AI934+AQ934+AU934+AY934+BC934</f>
        <v>0</v>
      </c>
      <c r="I934" s="59">
        <f>M934+Q934+U934+Y934+AC934+AG934+AK934+AO934+AS934+AW934+BA934+BE934</f>
        <v>0</v>
      </c>
      <c r="K934" s="108" t="n"/>
      <c r="L934" s="190">
        <f>K934*E934</f>
        <v>0</v>
      </c>
      <c r="M934" s="110" t="n"/>
      <c r="N934" s="183">
        <f>M934*F934</f>
        <v>0</v>
      </c>
      <c r="O934" s="108" t="n"/>
      <c r="P934" s="191">
        <f>O934*E934</f>
        <v>0</v>
      </c>
      <c r="Q934" s="112" t="n"/>
      <c r="R934" s="183">
        <f>Q934*F934</f>
        <v>0</v>
      </c>
      <c r="S934" s="108" t="n"/>
      <c r="T934" s="191">
        <f>S934*E934</f>
        <v>0</v>
      </c>
      <c r="U934" s="112" t="n"/>
      <c r="V934" s="183">
        <f>U934*F934</f>
        <v>0</v>
      </c>
      <c r="W934" s="108" t="n"/>
      <c r="X934" s="191">
        <f>W934*E934</f>
        <v>0</v>
      </c>
      <c r="Y934" s="112" t="n"/>
      <c r="Z934" s="183">
        <f>Y934*F934</f>
        <v>0</v>
      </c>
      <c r="AA934" s="108" t="n"/>
      <c r="AB934" s="191">
        <f>AA934*E934</f>
        <v>0</v>
      </c>
      <c r="AC934" s="112" t="n"/>
      <c r="AD934" s="183">
        <f>AC934*F934</f>
        <v>0</v>
      </c>
      <c r="AE934" s="108" t="n"/>
      <c r="AF934" s="191">
        <f>AE934*E934</f>
        <v>0</v>
      </c>
      <c r="AG934" s="112" t="n"/>
      <c r="AH934" s="183">
        <f>AG934*F934</f>
        <v>0</v>
      </c>
      <c r="AI934" s="108" t="n"/>
      <c r="AJ934" s="191">
        <f>AI934*E934</f>
        <v>0</v>
      </c>
      <c r="AK934" s="112" t="n"/>
      <c r="AL934" s="183">
        <f>AK934*F934</f>
        <v>0</v>
      </c>
      <c r="AM934" s="113" t="n"/>
      <c r="AN934" s="192">
        <f>AM934*E934</f>
        <v>0</v>
      </c>
      <c r="AO934" s="115" t="n"/>
      <c r="AP934" s="183">
        <f>AO934*F934</f>
        <v>0</v>
      </c>
      <c r="AQ934" s="113" t="n"/>
      <c r="AR934" s="192">
        <f>AQ934*E934</f>
        <v>0</v>
      </c>
      <c r="AS934" s="115" t="n"/>
      <c r="AT934" s="183">
        <f>AS934*F934</f>
        <v>0</v>
      </c>
      <c r="AU934" s="113" t="n"/>
      <c r="AV934" s="192">
        <f>AU934*E934</f>
        <v>0</v>
      </c>
      <c r="AW934" s="115" t="n"/>
      <c r="AX934" s="183">
        <f>AW934*F934</f>
        <v>0</v>
      </c>
      <c r="AY934" s="113" t="n"/>
      <c r="AZ934" s="192">
        <f>AY934*E934</f>
        <v>0</v>
      </c>
      <c r="BA934" s="115" t="n"/>
      <c r="BB934" s="183">
        <f>BA934*F934</f>
        <v>0</v>
      </c>
      <c r="BC934" s="113" t="n"/>
      <c r="BD934" s="192">
        <f>BC934*E934</f>
        <v>0</v>
      </c>
      <c r="BE934" s="115" t="n"/>
      <c r="BF934" s="183">
        <f>BE934*F934</f>
        <v>0</v>
      </c>
    </row>
    <row r="935" ht="28.8" customHeight="1">
      <c r="A935" s="19" t="inlineStr">
        <is>
          <t>08.056.1380</t>
        </is>
      </c>
      <c r="B935" s="15" t="inlineStr">
        <is>
          <t>ניקוי וצביעת עמוד תאורה עירוני בגובה עד 6 מ' לרבות צבע יסוד</t>
        </is>
      </c>
      <c r="C935" s="14" t="inlineStr">
        <is>
          <t>יח'</t>
        </is>
      </c>
      <c r="D935" s="193" t="n">
        <v>494</v>
      </c>
      <c r="E935" s="180">
        <f>D935*(1-$E$2)</f>
        <v>419.9</v>
      </c>
      <c r="F935" s="194">
        <f>E935*(1+$F$2)</f>
        <v>440.895</v>
      </c>
      <c r="H935" s="46">
        <f>K935+O935+W935+AA935+AE935+AI935+AQ935+AU935+AY935+BC935</f>
        <v>0</v>
      </c>
      <c r="I935" s="59">
        <f>M935+Q935+U935+Y935+AC935+AG935+AK935+AO935+AS935+AW935+BA935+BE935</f>
        <v>0</v>
      </c>
      <c r="K935" s="108" t="n"/>
      <c r="L935" s="190">
        <f>K935*E935</f>
        <v>0</v>
      </c>
      <c r="M935" s="110" t="n"/>
      <c r="N935" s="183">
        <f>M935*F935</f>
        <v>0</v>
      </c>
      <c r="O935" s="108" t="n"/>
      <c r="P935" s="191">
        <f>O935*E935</f>
        <v>0</v>
      </c>
      <c r="Q935" s="112" t="n"/>
      <c r="R935" s="183">
        <f>Q935*F935</f>
        <v>0</v>
      </c>
      <c r="S935" s="108" t="n"/>
      <c r="T935" s="191">
        <f>S935*E935</f>
        <v>0</v>
      </c>
      <c r="U935" s="112" t="n"/>
      <c r="V935" s="183">
        <f>U935*F935</f>
        <v>0</v>
      </c>
      <c r="W935" s="108" t="n"/>
      <c r="X935" s="191">
        <f>W935*E935</f>
        <v>0</v>
      </c>
      <c r="Y935" s="112" t="n"/>
      <c r="Z935" s="183">
        <f>Y935*F935</f>
        <v>0</v>
      </c>
      <c r="AA935" s="108" t="n"/>
      <c r="AB935" s="191">
        <f>AA935*E935</f>
        <v>0</v>
      </c>
      <c r="AC935" s="112" t="n"/>
      <c r="AD935" s="183">
        <f>AC935*F935</f>
        <v>0</v>
      </c>
      <c r="AE935" s="108" t="n"/>
      <c r="AF935" s="191">
        <f>AE935*E935</f>
        <v>0</v>
      </c>
      <c r="AG935" s="112" t="n"/>
      <c r="AH935" s="183">
        <f>AG935*F935</f>
        <v>0</v>
      </c>
      <c r="AI935" s="108" t="n"/>
      <c r="AJ935" s="191">
        <f>AI935*E935</f>
        <v>0</v>
      </c>
      <c r="AK935" s="112" t="n"/>
      <c r="AL935" s="183">
        <f>AK935*F935</f>
        <v>0</v>
      </c>
      <c r="AM935" s="113" t="n"/>
      <c r="AN935" s="192">
        <f>AM935*E935</f>
        <v>0</v>
      </c>
      <c r="AO935" s="115" t="n"/>
      <c r="AP935" s="183">
        <f>AO935*F935</f>
        <v>0</v>
      </c>
      <c r="AQ935" s="113" t="n"/>
      <c r="AR935" s="192">
        <f>AQ935*E935</f>
        <v>0</v>
      </c>
      <c r="AS935" s="115" t="n"/>
      <c r="AT935" s="183">
        <f>AS935*F935</f>
        <v>0</v>
      </c>
      <c r="AU935" s="113" t="n"/>
      <c r="AV935" s="192">
        <f>AU935*E935</f>
        <v>0</v>
      </c>
      <c r="AW935" s="115" t="n"/>
      <c r="AX935" s="183">
        <f>AW935*F935</f>
        <v>0</v>
      </c>
      <c r="AY935" s="113" t="n"/>
      <c r="AZ935" s="192">
        <f>AY935*E935</f>
        <v>0</v>
      </c>
      <c r="BA935" s="115" t="n"/>
      <c r="BB935" s="183">
        <f>BA935*F935</f>
        <v>0</v>
      </c>
      <c r="BC935" s="113" t="n"/>
      <c r="BD935" s="192">
        <f>BC935*E935</f>
        <v>0</v>
      </c>
      <c r="BE935" s="115" t="n"/>
      <c r="BF935" s="183">
        <f>BE935*F935</f>
        <v>0</v>
      </c>
    </row>
    <row r="936" ht="28.8" customHeight="1">
      <c r="A936" s="19" t="inlineStr">
        <is>
          <t>08.056.1385</t>
        </is>
      </c>
      <c r="B936" s="15" t="inlineStr">
        <is>
          <t>ניקוי וצביעת עמוד תאורה עירוני בגובה 6.1-9 מ' לרבות צבע יסוד</t>
        </is>
      </c>
      <c r="C936" s="14" t="inlineStr">
        <is>
          <t>יח'</t>
        </is>
      </c>
      <c r="D936" s="193" t="n">
        <v>669</v>
      </c>
      <c r="E936" s="180">
        <f>D936*(1-$E$2)</f>
        <v>568.65</v>
      </c>
      <c r="F936" s="194">
        <f>E936*(1+$F$2)</f>
        <v>597.0825</v>
      </c>
      <c r="H936" s="46">
        <f>K936+O936+W936+AA936+AE936+AI936+AQ936+AU936+AY936+BC936</f>
        <v>0</v>
      </c>
      <c r="I936" s="59">
        <f>M936+Q936+U936+Y936+AC936+AG936+AK936+AO936+AS936+AW936+BA936+BE936</f>
        <v>0</v>
      </c>
      <c r="K936" s="108" t="n"/>
      <c r="L936" s="190">
        <f>K936*E936</f>
        <v>0</v>
      </c>
      <c r="M936" s="110" t="n"/>
      <c r="N936" s="183">
        <f>M936*F936</f>
        <v>0</v>
      </c>
      <c r="O936" s="108" t="n"/>
      <c r="P936" s="191">
        <f>O936*E936</f>
        <v>0</v>
      </c>
      <c r="Q936" s="112" t="n"/>
      <c r="R936" s="183">
        <f>Q936*F936</f>
        <v>0</v>
      </c>
      <c r="S936" s="108" t="n"/>
      <c r="T936" s="191">
        <f>S936*E936</f>
        <v>0</v>
      </c>
      <c r="U936" s="112" t="n"/>
      <c r="V936" s="183">
        <f>U936*F936</f>
        <v>0</v>
      </c>
      <c r="W936" s="108" t="n"/>
      <c r="X936" s="191">
        <f>W936*E936</f>
        <v>0</v>
      </c>
      <c r="Y936" s="112" t="n"/>
      <c r="Z936" s="183">
        <f>Y936*F936</f>
        <v>0</v>
      </c>
      <c r="AA936" s="108" t="n"/>
      <c r="AB936" s="191">
        <f>AA936*E936</f>
        <v>0</v>
      </c>
      <c r="AC936" s="112" t="n"/>
      <c r="AD936" s="183">
        <f>AC936*F936</f>
        <v>0</v>
      </c>
      <c r="AE936" s="108" t="n"/>
      <c r="AF936" s="191">
        <f>AE936*E936</f>
        <v>0</v>
      </c>
      <c r="AG936" s="112" t="n"/>
      <c r="AH936" s="183">
        <f>AG936*F936</f>
        <v>0</v>
      </c>
      <c r="AI936" s="108" t="n"/>
      <c r="AJ936" s="191">
        <f>AI936*E936</f>
        <v>0</v>
      </c>
      <c r="AK936" s="112" t="n"/>
      <c r="AL936" s="183">
        <f>AK936*F936</f>
        <v>0</v>
      </c>
      <c r="AM936" s="113" t="n"/>
      <c r="AN936" s="192">
        <f>AM936*E936</f>
        <v>0</v>
      </c>
      <c r="AO936" s="115" t="n"/>
      <c r="AP936" s="183">
        <f>AO936*F936</f>
        <v>0</v>
      </c>
      <c r="AQ936" s="113" t="n"/>
      <c r="AR936" s="192">
        <f>AQ936*E936</f>
        <v>0</v>
      </c>
      <c r="AS936" s="115" t="n"/>
      <c r="AT936" s="183">
        <f>AS936*F936</f>
        <v>0</v>
      </c>
      <c r="AU936" s="113" t="n"/>
      <c r="AV936" s="192">
        <f>AU936*E936</f>
        <v>0</v>
      </c>
      <c r="AW936" s="115" t="n"/>
      <c r="AX936" s="183">
        <f>AW936*F936</f>
        <v>0</v>
      </c>
      <c r="AY936" s="113" t="n"/>
      <c r="AZ936" s="192">
        <f>AY936*E936</f>
        <v>0</v>
      </c>
      <c r="BA936" s="115" t="n"/>
      <c r="BB936" s="183">
        <f>BA936*F936</f>
        <v>0</v>
      </c>
      <c r="BC936" s="113" t="n"/>
      <c r="BD936" s="192">
        <f>BC936*E936</f>
        <v>0</v>
      </c>
      <c r="BE936" s="115" t="n"/>
      <c r="BF936" s="183">
        <f>BE936*F936</f>
        <v>0</v>
      </c>
    </row>
    <row r="937" ht="28.8" customHeight="1">
      <c r="A937" s="19" t="inlineStr">
        <is>
          <t>08.056.1390</t>
        </is>
      </c>
      <c r="B937" s="15" t="inlineStr">
        <is>
          <t>ניקוי וצביעת עמוד תאורה עירוני בגובה 9.1-12 מ' לרבות צבע יסוד</t>
        </is>
      </c>
      <c r="C937" s="14" t="inlineStr">
        <is>
          <t>יח'</t>
        </is>
      </c>
      <c r="D937" s="193" t="n">
        <v>754</v>
      </c>
      <c r="E937" s="180">
        <f>D937*(1-$E$2)</f>
        <v>640.9</v>
      </c>
      <c r="F937" s="194">
        <f>E937*(1+$F$2)</f>
        <v>672.945</v>
      </c>
      <c r="H937" s="46">
        <f>K937+O937+W937+AA937+AE937+AI937+AQ937+AU937+AY937+BC937</f>
        <v>0</v>
      </c>
      <c r="I937" s="59">
        <f>M937+Q937+U937+Y937+AC937+AG937+AK937+AO937+AS937+AW937+BA937+BE937</f>
        <v>0</v>
      </c>
      <c r="K937" s="108" t="n"/>
      <c r="L937" s="190">
        <f>K937*E937</f>
        <v>0</v>
      </c>
      <c r="M937" s="110" t="n"/>
      <c r="N937" s="183">
        <f>M937*F937</f>
        <v>0</v>
      </c>
      <c r="O937" s="108" t="n"/>
      <c r="P937" s="191">
        <f>O937*E937</f>
        <v>0</v>
      </c>
      <c r="Q937" s="112" t="n"/>
      <c r="R937" s="183">
        <f>Q937*F937</f>
        <v>0</v>
      </c>
      <c r="S937" s="108" t="n"/>
      <c r="T937" s="191">
        <f>S937*E937</f>
        <v>0</v>
      </c>
      <c r="U937" s="112" t="n"/>
      <c r="V937" s="183">
        <f>U937*F937</f>
        <v>0</v>
      </c>
      <c r="W937" s="108" t="n"/>
      <c r="X937" s="191">
        <f>W937*E937</f>
        <v>0</v>
      </c>
      <c r="Y937" s="112" t="n"/>
      <c r="Z937" s="183">
        <f>Y937*F937</f>
        <v>0</v>
      </c>
      <c r="AA937" s="108" t="n"/>
      <c r="AB937" s="191">
        <f>AA937*E937</f>
        <v>0</v>
      </c>
      <c r="AC937" s="112" t="n"/>
      <c r="AD937" s="183">
        <f>AC937*F937</f>
        <v>0</v>
      </c>
      <c r="AE937" s="108" t="n"/>
      <c r="AF937" s="191">
        <f>AE937*E937</f>
        <v>0</v>
      </c>
      <c r="AG937" s="112" t="n"/>
      <c r="AH937" s="183">
        <f>AG937*F937</f>
        <v>0</v>
      </c>
      <c r="AI937" s="108" t="n"/>
      <c r="AJ937" s="191">
        <f>AI937*E937</f>
        <v>0</v>
      </c>
      <c r="AK937" s="112" t="n"/>
      <c r="AL937" s="183">
        <f>AK937*F937</f>
        <v>0</v>
      </c>
      <c r="AM937" s="113" t="n"/>
      <c r="AN937" s="192">
        <f>AM937*E937</f>
        <v>0</v>
      </c>
      <c r="AO937" s="115" t="n"/>
      <c r="AP937" s="183">
        <f>AO937*F937</f>
        <v>0</v>
      </c>
      <c r="AQ937" s="113" t="n"/>
      <c r="AR937" s="192">
        <f>AQ937*E937</f>
        <v>0</v>
      </c>
      <c r="AS937" s="115" t="n"/>
      <c r="AT937" s="183">
        <f>AS937*F937</f>
        <v>0</v>
      </c>
      <c r="AU937" s="113" t="n"/>
      <c r="AV937" s="192">
        <f>AU937*E937</f>
        <v>0</v>
      </c>
      <c r="AW937" s="115" t="n"/>
      <c r="AX937" s="183">
        <f>AW937*F937</f>
        <v>0</v>
      </c>
      <c r="AY937" s="113" t="n"/>
      <c r="AZ937" s="192">
        <f>AY937*E937</f>
        <v>0</v>
      </c>
      <c r="BA937" s="115" t="n"/>
      <c r="BB937" s="183">
        <f>BA937*F937</f>
        <v>0</v>
      </c>
      <c r="BC937" s="113" t="n"/>
      <c r="BD937" s="192">
        <f>BC937*E937</f>
        <v>0</v>
      </c>
      <c r="BE937" s="115" t="n"/>
      <c r="BF937" s="183">
        <f>BE937*F937</f>
        <v>0</v>
      </c>
    </row>
    <row r="938" ht="28.8" customHeight="1">
      <c r="A938" s="19" t="inlineStr">
        <is>
          <t>08.056.1395</t>
        </is>
      </c>
      <c r="B938" s="15" t="inlineStr">
        <is>
          <t>צביעת זרוע קונית בודדת בצבע אלקטרוסטטי בתנור באבקת פוליאסטר</t>
        </is>
      </c>
      <c r="C938" s="14" t="inlineStr">
        <is>
          <t>יח'</t>
        </is>
      </c>
      <c r="D938" s="193" t="n">
        <v>210</v>
      </c>
      <c r="E938" s="180">
        <f>D938*(1-$E$2)</f>
        <v>178.5</v>
      </c>
      <c r="F938" s="194">
        <f>E938*(1+$F$2)</f>
        <v>187.425</v>
      </c>
      <c r="H938" s="46">
        <f>K938+O938+W938+AA938+AE938+AI938+AQ938+AU938+AY938+BC938</f>
        <v>0</v>
      </c>
      <c r="I938" s="59">
        <f>M938+Q938+U938+Y938+AC938+AG938+AK938+AO938+AS938+AW938+BA938+BE938</f>
        <v>0</v>
      </c>
      <c r="K938" s="108" t="n"/>
      <c r="L938" s="190">
        <f>K938*E938</f>
        <v>0</v>
      </c>
      <c r="M938" s="110" t="n"/>
      <c r="N938" s="183">
        <f>M938*F938</f>
        <v>0</v>
      </c>
      <c r="O938" s="108" t="n"/>
      <c r="P938" s="191">
        <f>O938*E938</f>
        <v>0</v>
      </c>
      <c r="Q938" s="112" t="n"/>
      <c r="R938" s="183">
        <f>Q938*F938</f>
        <v>0</v>
      </c>
      <c r="S938" s="108" t="n"/>
      <c r="T938" s="191">
        <f>S938*E938</f>
        <v>0</v>
      </c>
      <c r="U938" s="112" t="n"/>
      <c r="V938" s="183">
        <f>U938*F938</f>
        <v>0</v>
      </c>
      <c r="W938" s="108" t="n"/>
      <c r="X938" s="191">
        <f>W938*E938</f>
        <v>0</v>
      </c>
      <c r="Y938" s="112" t="n"/>
      <c r="Z938" s="183">
        <f>Y938*F938</f>
        <v>0</v>
      </c>
      <c r="AA938" s="108" t="n"/>
      <c r="AB938" s="191">
        <f>AA938*E938</f>
        <v>0</v>
      </c>
      <c r="AC938" s="112" t="n"/>
      <c r="AD938" s="183">
        <f>AC938*F938</f>
        <v>0</v>
      </c>
      <c r="AE938" s="108" t="n"/>
      <c r="AF938" s="191">
        <f>AE938*E938</f>
        <v>0</v>
      </c>
      <c r="AG938" s="112" t="n"/>
      <c r="AH938" s="183">
        <f>AG938*F938</f>
        <v>0</v>
      </c>
      <c r="AI938" s="108" t="n"/>
      <c r="AJ938" s="191">
        <f>AI938*E938</f>
        <v>0</v>
      </c>
      <c r="AK938" s="112" t="n"/>
      <c r="AL938" s="183">
        <f>AK938*F938</f>
        <v>0</v>
      </c>
      <c r="AM938" s="113" t="n"/>
      <c r="AN938" s="192">
        <f>AM938*E938</f>
        <v>0</v>
      </c>
      <c r="AO938" s="115" t="n"/>
      <c r="AP938" s="183">
        <f>AO938*F938</f>
        <v>0</v>
      </c>
      <c r="AQ938" s="113" t="n"/>
      <c r="AR938" s="192">
        <f>AQ938*E938</f>
        <v>0</v>
      </c>
      <c r="AS938" s="115" t="n"/>
      <c r="AT938" s="183">
        <f>AS938*F938</f>
        <v>0</v>
      </c>
      <c r="AU938" s="113" t="n"/>
      <c r="AV938" s="192">
        <f>AU938*E938</f>
        <v>0</v>
      </c>
      <c r="AW938" s="115" t="n"/>
      <c r="AX938" s="183">
        <f>AW938*F938</f>
        <v>0</v>
      </c>
      <c r="AY938" s="113" t="n"/>
      <c r="AZ938" s="192">
        <f>AY938*E938</f>
        <v>0</v>
      </c>
      <c r="BA938" s="115" t="n"/>
      <c r="BB938" s="183">
        <f>BA938*F938</f>
        <v>0</v>
      </c>
      <c r="BC938" s="113" t="n"/>
      <c r="BD938" s="192">
        <f>BC938*E938</f>
        <v>0</v>
      </c>
      <c r="BE938" s="115" t="n"/>
      <c r="BF938" s="183">
        <f>BE938*F938</f>
        <v>0</v>
      </c>
    </row>
    <row r="939" ht="28.8" customHeight="1">
      <c r="A939" s="19" t="inlineStr">
        <is>
          <t>08.056.1400</t>
        </is>
      </c>
      <c r="B939" s="15" t="inlineStr">
        <is>
          <t>צביעת זרוע קונית כפולה בצבע אלקטרוסטטי בתנור באבקת פוליאסטר</t>
        </is>
      </c>
      <c r="C939" s="14" t="inlineStr">
        <is>
          <t>יח'</t>
        </is>
      </c>
      <c r="D939" s="193" t="n">
        <v>419</v>
      </c>
      <c r="E939" s="180">
        <f>D939*(1-$E$2)</f>
        <v>356.15</v>
      </c>
      <c r="F939" s="194">
        <f>E939*(1+$F$2)</f>
        <v>373.9575</v>
      </c>
      <c r="H939" s="46">
        <f>K939+O939+W939+AA939+AE939+AI939+AQ939+AU939+AY939+BC939</f>
        <v>0</v>
      </c>
      <c r="I939" s="59">
        <f>M939+Q939+U939+Y939+AC939+AG939+AK939+AO939+AS939+AW939+BA939+BE939</f>
        <v>0</v>
      </c>
      <c r="K939" s="108" t="n"/>
      <c r="L939" s="190">
        <f>K939*E939</f>
        <v>0</v>
      </c>
      <c r="M939" s="110" t="n"/>
      <c r="N939" s="183">
        <f>M939*F939</f>
        <v>0</v>
      </c>
      <c r="O939" s="108" t="n"/>
      <c r="P939" s="191">
        <f>O939*E939</f>
        <v>0</v>
      </c>
      <c r="Q939" s="112" t="n"/>
      <c r="R939" s="183">
        <f>Q939*F939</f>
        <v>0</v>
      </c>
      <c r="S939" s="108" t="n"/>
      <c r="T939" s="191">
        <f>S939*E939</f>
        <v>0</v>
      </c>
      <c r="U939" s="112" t="n"/>
      <c r="V939" s="183">
        <f>U939*F939</f>
        <v>0</v>
      </c>
      <c r="W939" s="108" t="n"/>
      <c r="X939" s="191">
        <f>W939*E939</f>
        <v>0</v>
      </c>
      <c r="Y939" s="112" t="n"/>
      <c r="Z939" s="183">
        <f>Y939*F939</f>
        <v>0</v>
      </c>
      <c r="AA939" s="108" t="n"/>
      <c r="AB939" s="191">
        <f>AA939*E939</f>
        <v>0</v>
      </c>
      <c r="AC939" s="112" t="n"/>
      <c r="AD939" s="183">
        <f>AC939*F939</f>
        <v>0</v>
      </c>
      <c r="AE939" s="108" t="n"/>
      <c r="AF939" s="191">
        <f>AE939*E939</f>
        <v>0</v>
      </c>
      <c r="AG939" s="112" t="n"/>
      <c r="AH939" s="183">
        <f>AG939*F939</f>
        <v>0</v>
      </c>
      <c r="AI939" s="108" t="n"/>
      <c r="AJ939" s="191">
        <f>AI939*E939</f>
        <v>0</v>
      </c>
      <c r="AK939" s="112" t="n"/>
      <c r="AL939" s="183">
        <f>AK939*F939</f>
        <v>0</v>
      </c>
      <c r="AM939" s="113" t="n"/>
      <c r="AN939" s="192">
        <f>AM939*E939</f>
        <v>0</v>
      </c>
      <c r="AO939" s="115" t="n"/>
      <c r="AP939" s="183">
        <f>AO939*F939</f>
        <v>0</v>
      </c>
      <c r="AQ939" s="113" t="n"/>
      <c r="AR939" s="192">
        <f>AQ939*E939</f>
        <v>0</v>
      </c>
      <c r="AS939" s="115" t="n"/>
      <c r="AT939" s="183">
        <f>AS939*F939</f>
        <v>0</v>
      </c>
      <c r="AU939" s="113" t="n"/>
      <c r="AV939" s="192">
        <f>AU939*E939</f>
        <v>0</v>
      </c>
      <c r="AW939" s="115" t="n"/>
      <c r="AX939" s="183">
        <f>AW939*F939</f>
        <v>0</v>
      </c>
      <c r="AY939" s="113" t="n"/>
      <c r="AZ939" s="192">
        <f>AY939*E939</f>
        <v>0</v>
      </c>
      <c r="BA939" s="115" t="n"/>
      <c r="BB939" s="183">
        <f>BA939*F939</f>
        <v>0</v>
      </c>
      <c r="BC939" s="113" t="n"/>
      <c r="BD939" s="192">
        <f>BC939*E939</f>
        <v>0</v>
      </c>
      <c r="BE939" s="115" t="n"/>
      <c r="BF939" s="183">
        <f>BE939*F939</f>
        <v>0</v>
      </c>
    </row>
    <row r="940" ht="28.8" customHeight="1">
      <c r="A940" s="19" t="inlineStr">
        <is>
          <t>08.056.1405</t>
        </is>
      </c>
      <c r="B940" s="15" t="inlineStr">
        <is>
          <t>צביעת זרוע קונית משולשת בצבע אלקטרוסטטי בתנור באבקת פוליאסטר</t>
        </is>
      </c>
      <c r="C940" s="14" t="inlineStr">
        <is>
          <t>יח'</t>
        </is>
      </c>
      <c r="D940" s="193" t="n">
        <v>627</v>
      </c>
      <c r="E940" s="180">
        <f>D940*(1-$E$2)</f>
        <v>532.9499999999999</v>
      </c>
      <c r="F940" s="194">
        <f>E940*(1+$F$2)</f>
        <v>559.5975</v>
      </c>
      <c r="H940" s="46">
        <f>K940+O940+W940+AA940+AE940+AI940+AQ940+AU940+AY940+BC940</f>
        <v>0</v>
      </c>
      <c r="I940" s="59">
        <f>M940+Q940+U940+Y940+AC940+AG940+AK940+AO940+AS940+AW940+BA940+BE940</f>
        <v>0</v>
      </c>
      <c r="K940" s="108" t="n"/>
      <c r="L940" s="190">
        <f>K940*E940</f>
        <v>0</v>
      </c>
      <c r="M940" s="110" t="n"/>
      <c r="N940" s="183">
        <f>M940*F940</f>
        <v>0</v>
      </c>
      <c r="O940" s="108" t="n"/>
      <c r="P940" s="191">
        <f>O940*E940</f>
        <v>0</v>
      </c>
      <c r="Q940" s="112" t="n"/>
      <c r="R940" s="183">
        <f>Q940*F940</f>
        <v>0</v>
      </c>
      <c r="S940" s="108" t="n"/>
      <c r="T940" s="191">
        <f>S940*E940</f>
        <v>0</v>
      </c>
      <c r="U940" s="112" t="n"/>
      <c r="V940" s="183">
        <f>U940*F940</f>
        <v>0</v>
      </c>
      <c r="W940" s="108" t="n"/>
      <c r="X940" s="191">
        <f>W940*E940</f>
        <v>0</v>
      </c>
      <c r="Y940" s="112" t="n"/>
      <c r="Z940" s="183">
        <f>Y940*F940</f>
        <v>0</v>
      </c>
      <c r="AA940" s="108" t="n"/>
      <c r="AB940" s="191">
        <f>AA940*E940</f>
        <v>0</v>
      </c>
      <c r="AC940" s="112" t="n"/>
      <c r="AD940" s="183">
        <f>AC940*F940</f>
        <v>0</v>
      </c>
      <c r="AE940" s="108" t="n"/>
      <c r="AF940" s="191">
        <f>AE940*E940</f>
        <v>0</v>
      </c>
      <c r="AG940" s="112" t="n"/>
      <c r="AH940" s="183">
        <f>AG940*F940</f>
        <v>0</v>
      </c>
      <c r="AI940" s="108" t="n"/>
      <c r="AJ940" s="191">
        <f>AI940*E940</f>
        <v>0</v>
      </c>
      <c r="AK940" s="112" t="n"/>
      <c r="AL940" s="183">
        <f>AK940*F940</f>
        <v>0</v>
      </c>
      <c r="AM940" s="113" t="n"/>
      <c r="AN940" s="192">
        <f>AM940*E940</f>
        <v>0</v>
      </c>
      <c r="AO940" s="115" t="n"/>
      <c r="AP940" s="183">
        <f>AO940*F940</f>
        <v>0</v>
      </c>
      <c r="AQ940" s="113" t="n"/>
      <c r="AR940" s="192">
        <f>AQ940*E940</f>
        <v>0</v>
      </c>
      <c r="AS940" s="115" t="n"/>
      <c r="AT940" s="183">
        <f>AS940*F940</f>
        <v>0</v>
      </c>
      <c r="AU940" s="113" t="n"/>
      <c r="AV940" s="192">
        <f>AU940*E940</f>
        <v>0</v>
      </c>
      <c r="AW940" s="115" t="n"/>
      <c r="AX940" s="183">
        <f>AW940*F940</f>
        <v>0</v>
      </c>
      <c r="AY940" s="113" t="n"/>
      <c r="AZ940" s="192">
        <f>AY940*E940</f>
        <v>0</v>
      </c>
      <c r="BA940" s="115" t="n"/>
      <c r="BB940" s="183">
        <f>BA940*F940</f>
        <v>0</v>
      </c>
      <c r="BC940" s="113" t="n"/>
      <c r="BD940" s="192">
        <f>BC940*E940</f>
        <v>0</v>
      </c>
      <c r="BE940" s="115" t="n"/>
      <c r="BF940" s="183">
        <f>BE940*F940</f>
        <v>0</v>
      </c>
    </row>
    <row r="941" ht="28.8" customHeight="1">
      <c r="A941" s="19" t="inlineStr">
        <is>
          <t>08.056.1410</t>
        </is>
      </c>
      <c r="B941" s="15" t="inlineStr">
        <is>
          <t>צביעת זרוע קונית מרובעת בצבע אלקטרוסטטי בתנור באבקת פוליאסטר</t>
        </is>
      </c>
      <c r="C941" s="14" t="inlineStr">
        <is>
          <t>יח'</t>
        </is>
      </c>
      <c r="D941" s="193" t="n">
        <v>840</v>
      </c>
      <c r="E941" s="180">
        <f>D941*(1-$E$2)</f>
        <v>714</v>
      </c>
      <c r="F941" s="194">
        <f>E941*(1+$F$2)</f>
        <v>749.7</v>
      </c>
      <c r="H941" s="46">
        <f>K941+O941+W941+AA941+AE941+AI941+AQ941+AU941+AY941+BC941</f>
        <v>0</v>
      </c>
      <c r="I941" s="59">
        <f>M941+Q941+U941+Y941+AC941+AG941+AK941+AO941+AS941+AW941+BA941+BE941</f>
        <v>0</v>
      </c>
      <c r="K941" s="108" t="n"/>
      <c r="L941" s="190">
        <f>K941*E941</f>
        <v>0</v>
      </c>
      <c r="M941" s="110" t="n"/>
      <c r="N941" s="183">
        <f>M941*F941</f>
        <v>0</v>
      </c>
      <c r="O941" s="108" t="n"/>
      <c r="P941" s="191">
        <f>O941*E941</f>
        <v>0</v>
      </c>
      <c r="Q941" s="112" t="n"/>
      <c r="R941" s="183">
        <f>Q941*F941</f>
        <v>0</v>
      </c>
      <c r="S941" s="108" t="n"/>
      <c r="T941" s="191">
        <f>S941*E941</f>
        <v>0</v>
      </c>
      <c r="U941" s="112" t="n"/>
      <c r="V941" s="183">
        <f>U941*F941</f>
        <v>0</v>
      </c>
      <c r="W941" s="108" t="n"/>
      <c r="X941" s="191">
        <f>W941*E941</f>
        <v>0</v>
      </c>
      <c r="Y941" s="112" t="n"/>
      <c r="Z941" s="183">
        <f>Y941*F941</f>
        <v>0</v>
      </c>
      <c r="AA941" s="108" t="n"/>
      <c r="AB941" s="191">
        <f>AA941*E941</f>
        <v>0</v>
      </c>
      <c r="AC941" s="112" t="n"/>
      <c r="AD941" s="183">
        <f>AC941*F941</f>
        <v>0</v>
      </c>
      <c r="AE941" s="108" t="n"/>
      <c r="AF941" s="191">
        <f>AE941*E941</f>
        <v>0</v>
      </c>
      <c r="AG941" s="112" t="n"/>
      <c r="AH941" s="183">
        <f>AG941*F941</f>
        <v>0</v>
      </c>
      <c r="AI941" s="108" t="n"/>
      <c r="AJ941" s="191">
        <f>AI941*E941</f>
        <v>0</v>
      </c>
      <c r="AK941" s="112" t="n"/>
      <c r="AL941" s="183">
        <f>AK941*F941</f>
        <v>0</v>
      </c>
      <c r="AM941" s="113" t="n"/>
      <c r="AN941" s="192">
        <f>AM941*E941</f>
        <v>0</v>
      </c>
      <c r="AO941" s="115" t="n"/>
      <c r="AP941" s="183">
        <f>AO941*F941</f>
        <v>0</v>
      </c>
      <c r="AQ941" s="113" t="n"/>
      <c r="AR941" s="192">
        <f>AQ941*E941</f>
        <v>0</v>
      </c>
      <c r="AS941" s="115" t="n"/>
      <c r="AT941" s="183">
        <f>AS941*F941</f>
        <v>0</v>
      </c>
      <c r="AU941" s="113" t="n"/>
      <c r="AV941" s="192">
        <f>AU941*E941</f>
        <v>0</v>
      </c>
      <c r="AW941" s="115" t="n"/>
      <c r="AX941" s="183">
        <f>AW941*F941</f>
        <v>0</v>
      </c>
      <c r="AY941" s="113" t="n"/>
      <c r="AZ941" s="192">
        <f>AY941*E941</f>
        <v>0</v>
      </c>
      <c r="BA941" s="115" t="n"/>
      <c r="BB941" s="183">
        <f>BA941*F941</f>
        <v>0</v>
      </c>
      <c r="BC941" s="113" t="n"/>
      <c r="BD941" s="192">
        <f>BC941*E941</f>
        <v>0</v>
      </c>
      <c r="BE941" s="115" t="n"/>
      <c r="BF941" s="183">
        <f>BE941*F941</f>
        <v>0</v>
      </c>
    </row>
    <row r="942" ht="18" customHeight="1">
      <c r="A942" s="19" t="inlineStr">
        <is>
          <t>08.056.1415</t>
        </is>
      </c>
      <c r="B942" s="15" t="inlineStr">
        <is>
          <t>צביעת זרוע קונית בודדת בצבע לסביבה ימית</t>
        </is>
      </c>
      <c r="C942" s="14" t="inlineStr">
        <is>
          <t>יח'</t>
        </is>
      </c>
      <c r="D942" s="193" t="n">
        <v>430</v>
      </c>
      <c r="E942" s="180">
        <f>D942*(1-$E$2)</f>
        <v>365.5</v>
      </c>
      <c r="F942" s="194">
        <f>E942*(1+$F$2)</f>
        <v>383.77500000000003</v>
      </c>
      <c r="H942" s="46">
        <f>K942+O942+W942+AA942+AE942+AI942+AQ942+AU942+AY942+BC942</f>
        <v>0</v>
      </c>
      <c r="I942" s="59">
        <f>M942+Q942+U942+Y942+AC942+AG942+AK942+AO942+AS942+AW942+BA942+BE942</f>
        <v>0</v>
      </c>
      <c r="K942" s="108" t="n"/>
      <c r="L942" s="190">
        <f>K942*E942</f>
        <v>0</v>
      </c>
      <c r="M942" s="110" t="n"/>
      <c r="N942" s="183">
        <f>M942*F942</f>
        <v>0</v>
      </c>
      <c r="O942" s="108" t="n"/>
      <c r="P942" s="191">
        <f>O942*E942</f>
        <v>0</v>
      </c>
      <c r="Q942" s="112" t="n"/>
      <c r="R942" s="183">
        <f>Q942*F942</f>
        <v>0</v>
      </c>
      <c r="S942" s="108" t="n"/>
      <c r="T942" s="191">
        <f>S942*E942</f>
        <v>0</v>
      </c>
      <c r="U942" s="112" t="n"/>
      <c r="V942" s="183">
        <f>U942*F942</f>
        <v>0</v>
      </c>
      <c r="W942" s="108" t="n"/>
      <c r="X942" s="191">
        <f>W942*E942</f>
        <v>0</v>
      </c>
      <c r="Y942" s="112" t="n"/>
      <c r="Z942" s="183">
        <f>Y942*F942</f>
        <v>0</v>
      </c>
      <c r="AA942" s="108" t="n"/>
      <c r="AB942" s="191">
        <f>AA942*E942</f>
        <v>0</v>
      </c>
      <c r="AC942" s="112" t="n"/>
      <c r="AD942" s="183">
        <f>AC942*F942</f>
        <v>0</v>
      </c>
      <c r="AE942" s="108" t="n"/>
      <c r="AF942" s="191">
        <f>AE942*E942</f>
        <v>0</v>
      </c>
      <c r="AG942" s="112" t="n"/>
      <c r="AH942" s="183">
        <f>AG942*F942</f>
        <v>0</v>
      </c>
      <c r="AI942" s="108" t="n"/>
      <c r="AJ942" s="191">
        <f>AI942*E942</f>
        <v>0</v>
      </c>
      <c r="AK942" s="112" t="n"/>
      <c r="AL942" s="183">
        <f>AK942*F942</f>
        <v>0</v>
      </c>
      <c r="AM942" s="113" t="n"/>
      <c r="AN942" s="192">
        <f>AM942*E942</f>
        <v>0</v>
      </c>
      <c r="AO942" s="115" t="n"/>
      <c r="AP942" s="183">
        <f>AO942*F942</f>
        <v>0</v>
      </c>
      <c r="AQ942" s="113" t="n"/>
      <c r="AR942" s="192">
        <f>AQ942*E942</f>
        <v>0</v>
      </c>
      <c r="AS942" s="115" t="n"/>
      <c r="AT942" s="183">
        <f>AS942*F942</f>
        <v>0</v>
      </c>
      <c r="AU942" s="113" t="n"/>
      <c r="AV942" s="192">
        <f>AU942*E942</f>
        <v>0</v>
      </c>
      <c r="AW942" s="115" t="n"/>
      <c r="AX942" s="183">
        <f>AW942*F942</f>
        <v>0</v>
      </c>
      <c r="AY942" s="113" t="n"/>
      <c r="AZ942" s="192">
        <f>AY942*E942</f>
        <v>0</v>
      </c>
      <c r="BA942" s="115" t="n"/>
      <c r="BB942" s="183">
        <f>BA942*F942</f>
        <v>0</v>
      </c>
      <c r="BC942" s="113" t="n"/>
      <c r="BD942" s="192">
        <f>BC942*E942</f>
        <v>0</v>
      </c>
      <c r="BE942" s="115" t="n"/>
      <c r="BF942" s="183">
        <f>BE942*F942</f>
        <v>0</v>
      </c>
    </row>
    <row r="943" ht="18" customHeight="1">
      <c r="A943" s="19" t="inlineStr">
        <is>
          <t>08.056.1420</t>
        </is>
      </c>
      <c r="B943" s="15" t="inlineStr">
        <is>
          <t>צביעת זרוע קונית כפולה בצבע לסביבה ימית</t>
        </is>
      </c>
      <c r="C943" s="14" t="inlineStr">
        <is>
          <t>יח'</t>
        </is>
      </c>
      <c r="D943" s="193" t="n">
        <v>850</v>
      </c>
      <c r="E943" s="180">
        <f>D943*(1-$E$2)</f>
        <v>722.5</v>
      </c>
      <c r="F943" s="194">
        <f>E943*(1+$F$2)</f>
        <v>758.625</v>
      </c>
      <c r="H943" s="46">
        <f>K943+O943+W943+AA943+AE943+AI943+AQ943+AU943+AY943+BC943</f>
        <v>0</v>
      </c>
      <c r="I943" s="59">
        <f>M943+Q943+U943+Y943+AC943+AG943+AK943+AO943+AS943+AW943+BA943+BE943</f>
        <v>0</v>
      </c>
      <c r="K943" s="108" t="n"/>
      <c r="L943" s="190">
        <f>K943*E943</f>
        <v>0</v>
      </c>
      <c r="M943" s="110" t="n"/>
      <c r="N943" s="183">
        <f>M943*F943</f>
        <v>0</v>
      </c>
      <c r="O943" s="108" t="n"/>
      <c r="P943" s="191">
        <f>O943*E943</f>
        <v>0</v>
      </c>
      <c r="Q943" s="112" t="n"/>
      <c r="R943" s="183">
        <f>Q943*F943</f>
        <v>0</v>
      </c>
      <c r="S943" s="108" t="n"/>
      <c r="T943" s="191">
        <f>S943*E943</f>
        <v>0</v>
      </c>
      <c r="U943" s="112" t="n"/>
      <c r="V943" s="183">
        <f>U943*F943</f>
        <v>0</v>
      </c>
      <c r="W943" s="108" t="n"/>
      <c r="X943" s="191">
        <f>W943*E943</f>
        <v>0</v>
      </c>
      <c r="Y943" s="112" t="n"/>
      <c r="Z943" s="183">
        <f>Y943*F943</f>
        <v>0</v>
      </c>
      <c r="AA943" s="108" t="n"/>
      <c r="AB943" s="191">
        <f>AA943*E943</f>
        <v>0</v>
      </c>
      <c r="AC943" s="112" t="n"/>
      <c r="AD943" s="183">
        <f>AC943*F943</f>
        <v>0</v>
      </c>
      <c r="AE943" s="108" t="n"/>
      <c r="AF943" s="191">
        <f>AE943*E943</f>
        <v>0</v>
      </c>
      <c r="AG943" s="112" t="n"/>
      <c r="AH943" s="183">
        <f>AG943*F943</f>
        <v>0</v>
      </c>
      <c r="AI943" s="108" t="n"/>
      <c r="AJ943" s="191">
        <f>AI943*E943</f>
        <v>0</v>
      </c>
      <c r="AK943" s="112" t="n"/>
      <c r="AL943" s="183">
        <f>AK943*F943</f>
        <v>0</v>
      </c>
      <c r="AM943" s="113" t="n"/>
      <c r="AN943" s="192">
        <f>AM943*E943</f>
        <v>0</v>
      </c>
      <c r="AO943" s="115" t="n"/>
      <c r="AP943" s="183">
        <f>AO943*F943</f>
        <v>0</v>
      </c>
      <c r="AQ943" s="113" t="n"/>
      <c r="AR943" s="192">
        <f>AQ943*E943</f>
        <v>0</v>
      </c>
      <c r="AS943" s="115" t="n"/>
      <c r="AT943" s="183">
        <f>AS943*F943</f>
        <v>0</v>
      </c>
      <c r="AU943" s="113" t="n"/>
      <c r="AV943" s="192">
        <f>AU943*E943</f>
        <v>0</v>
      </c>
      <c r="AW943" s="115" t="n"/>
      <c r="AX943" s="183">
        <f>AW943*F943</f>
        <v>0</v>
      </c>
      <c r="AY943" s="113" t="n"/>
      <c r="AZ943" s="192">
        <f>AY943*E943</f>
        <v>0</v>
      </c>
      <c r="BA943" s="115" t="n"/>
      <c r="BB943" s="183">
        <f>BA943*F943</f>
        <v>0</v>
      </c>
      <c r="BC943" s="113" t="n"/>
      <c r="BD943" s="192">
        <f>BC943*E943</f>
        <v>0</v>
      </c>
      <c r="BE943" s="115" t="n"/>
      <c r="BF943" s="183">
        <f>BE943*F943</f>
        <v>0</v>
      </c>
    </row>
    <row r="944" ht="18" customHeight="1">
      <c r="A944" s="19" t="inlineStr">
        <is>
          <t>08.056.1425</t>
        </is>
      </c>
      <c r="B944" s="15" t="inlineStr">
        <is>
          <t>צביעת זרוע קונית משולשת בצבע לסביבה ימית</t>
        </is>
      </c>
      <c r="C944" s="14" t="inlineStr">
        <is>
          <t>יח'</t>
        </is>
      </c>
      <c r="D944" s="193" t="n">
        <v>1270</v>
      </c>
      <c r="E944" s="180">
        <f>D944*(1-$E$2)</f>
        <v>1079.5</v>
      </c>
      <c r="F944" s="194">
        <f>E944*(1+$F$2)</f>
        <v>1133.4750000000001</v>
      </c>
      <c r="H944" s="46">
        <f>K944+O944+W944+AA944+AE944+AI944+AQ944+AU944+AY944+BC944</f>
        <v>0</v>
      </c>
      <c r="I944" s="59">
        <f>M944+Q944+U944+Y944+AC944+AG944+AK944+AO944+AS944+AW944+BA944+BE944</f>
        <v>0</v>
      </c>
      <c r="K944" s="108" t="n"/>
      <c r="L944" s="190">
        <f>K944*E944</f>
        <v>0</v>
      </c>
      <c r="M944" s="110" t="n"/>
      <c r="N944" s="183">
        <f>M944*F944</f>
        <v>0</v>
      </c>
      <c r="O944" s="108" t="n"/>
      <c r="P944" s="191">
        <f>O944*E944</f>
        <v>0</v>
      </c>
      <c r="Q944" s="112" t="n"/>
      <c r="R944" s="183">
        <f>Q944*F944</f>
        <v>0</v>
      </c>
      <c r="S944" s="108" t="n"/>
      <c r="T944" s="191">
        <f>S944*E944</f>
        <v>0</v>
      </c>
      <c r="U944" s="112" t="n"/>
      <c r="V944" s="183">
        <f>U944*F944</f>
        <v>0</v>
      </c>
      <c r="W944" s="108" t="n"/>
      <c r="X944" s="191">
        <f>W944*E944</f>
        <v>0</v>
      </c>
      <c r="Y944" s="112" t="n"/>
      <c r="Z944" s="183">
        <f>Y944*F944</f>
        <v>0</v>
      </c>
      <c r="AA944" s="108" t="n"/>
      <c r="AB944" s="191">
        <f>AA944*E944</f>
        <v>0</v>
      </c>
      <c r="AC944" s="112" t="n"/>
      <c r="AD944" s="183">
        <f>AC944*F944</f>
        <v>0</v>
      </c>
      <c r="AE944" s="108" t="n"/>
      <c r="AF944" s="191">
        <f>AE944*E944</f>
        <v>0</v>
      </c>
      <c r="AG944" s="112" t="n"/>
      <c r="AH944" s="183">
        <f>AG944*F944</f>
        <v>0</v>
      </c>
      <c r="AI944" s="108" t="n"/>
      <c r="AJ944" s="191">
        <f>AI944*E944</f>
        <v>0</v>
      </c>
      <c r="AK944" s="112" t="n"/>
      <c r="AL944" s="183">
        <f>AK944*F944</f>
        <v>0</v>
      </c>
      <c r="AM944" s="113" t="n"/>
      <c r="AN944" s="192">
        <f>AM944*E944</f>
        <v>0</v>
      </c>
      <c r="AO944" s="115" t="n"/>
      <c r="AP944" s="183">
        <f>AO944*F944</f>
        <v>0</v>
      </c>
      <c r="AQ944" s="113" t="n"/>
      <c r="AR944" s="192">
        <f>AQ944*E944</f>
        <v>0</v>
      </c>
      <c r="AS944" s="115" t="n"/>
      <c r="AT944" s="183">
        <f>AS944*F944</f>
        <v>0</v>
      </c>
      <c r="AU944" s="113" t="n"/>
      <c r="AV944" s="192">
        <f>AU944*E944</f>
        <v>0</v>
      </c>
      <c r="AW944" s="115" t="n"/>
      <c r="AX944" s="183">
        <f>AW944*F944</f>
        <v>0</v>
      </c>
      <c r="AY944" s="113" t="n"/>
      <c r="AZ944" s="192">
        <f>AY944*E944</f>
        <v>0</v>
      </c>
      <c r="BA944" s="115" t="n"/>
      <c r="BB944" s="183">
        <f>BA944*F944</f>
        <v>0</v>
      </c>
      <c r="BC944" s="113" t="n"/>
      <c r="BD944" s="192">
        <f>BC944*E944</f>
        <v>0</v>
      </c>
      <c r="BE944" s="115" t="n"/>
      <c r="BF944" s="183">
        <f>BE944*F944</f>
        <v>0</v>
      </c>
    </row>
    <row r="945" ht="18" customHeight="1">
      <c r="A945" s="19" t="inlineStr">
        <is>
          <t>08.056.1430</t>
        </is>
      </c>
      <c r="B945" s="15" t="inlineStr">
        <is>
          <t>צביעת זרוע קונית מרובעת בצבע לסביבה ימית</t>
        </is>
      </c>
      <c r="C945" s="14" t="inlineStr">
        <is>
          <t>יח'</t>
        </is>
      </c>
      <c r="D945" s="193" t="n">
        <v>1680</v>
      </c>
      <c r="E945" s="180">
        <f>D945*(1-$E$2)</f>
        <v>1428</v>
      </c>
      <c r="F945" s="194">
        <f>E945*(1+$F$2)</f>
        <v>1499.4</v>
      </c>
      <c r="H945" s="46">
        <f>K945+O945+W945+AA945+AE945+AI945+AQ945+AU945+AY945+BC945</f>
        <v>0</v>
      </c>
      <c r="I945" s="59">
        <f>M945+Q945+U945+Y945+AC945+AG945+AK945+AO945+AS945+AW945+BA945+BE945</f>
        <v>0</v>
      </c>
      <c r="K945" s="108" t="n"/>
      <c r="L945" s="190">
        <f>K945*E945</f>
        <v>0</v>
      </c>
      <c r="M945" s="110" t="n"/>
      <c r="N945" s="183">
        <f>M945*F945</f>
        <v>0</v>
      </c>
      <c r="O945" s="108" t="n"/>
      <c r="P945" s="191">
        <f>O945*E945</f>
        <v>0</v>
      </c>
      <c r="Q945" s="112" t="n"/>
      <c r="R945" s="183">
        <f>Q945*F945</f>
        <v>0</v>
      </c>
      <c r="S945" s="108" t="n"/>
      <c r="T945" s="191">
        <f>S945*E945</f>
        <v>0</v>
      </c>
      <c r="U945" s="112" t="n"/>
      <c r="V945" s="183">
        <f>U945*F945</f>
        <v>0</v>
      </c>
      <c r="W945" s="108" t="n"/>
      <c r="X945" s="191">
        <f>W945*E945</f>
        <v>0</v>
      </c>
      <c r="Y945" s="112" t="n"/>
      <c r="Z945" s="183">
        <f>Y945*F945</f>
        <v>0</v>
      </c>
      <c r="AA945" s="108" t="n"/>
      <c r="AB945" s="191">
        <f>AA945*E945</f>
        <v>0</v>
      </c>
      <c r="AC945" s="112" t="n"/>
      <c r="AD945" s="183">
        <f>AC945*F945</f>
        <v>0</v>
      </c>
      <c r="AE945" s="108" t="n"/>
      <c r="AF945" s="191">
        <f>AE945*E945</f>
        <v>0</v>
      </c>
      <c r="AG945" s="112" t="n"/>
      <c r="AH945" s="183">
        <f>AG945*F945</f>
        <v>0</v>
      </c>
      <c r="AI945" s="108" t="n"/>
      <c r="AJ945" s="191">
        <f>AI945*E945</f>
        <v>0</v>
      </c>
      <c r="AK945" s="112" t="n"/>
      <c r="AL945" s="183">
        <f>AK945*F945</f>
        <v>0</v>
      </c>
      <c r="AM945" s="113" t="n"/>
      <c r="AN945" s="192">
        <f>AM945*E945</f>
        <v>0</v>
      </c>
      <c r="AO945" s="115" t="n"/>
      <c r="AP945" s="183">
        <f>AO945*F945</f>
        <v>0</v>
      </c>
      <c r="AQ945" s="113" t="n"/>
      <c r="AR945" s="192">
        <f>AQ945*E945</f>
        <v>0</v>
      </c>
      <c r="AS945" s="115" t="n"/>
      <c r="AT945" s="183">
        <f>AS945*F945</f>
        <v>0</v>
      </c>
      <c r="AU945" s="113" t="n"/>
      <c r="AV945" s="192">
        <f>AU945*E945</f>
        <v>0</v>
      </c>
      <c r="AW945" s="115" t="n"/>
      <c r="AX945" s="183">
        <f>AW945*F945</f>
        <v>0</v>
      </c>
      <c r="AY945" s="113" t="n"/>
      <c r="AZ945" s="192">
        <f>AY945*E945</f>
        <v>0</v>
      </c>
      <c r="BA945" s="115" t="n"/>
      <c r="BB945" s="183">
        <f>BA945*F945</f>
        <v>0</v>
      </c>
      <c r="BC945" s="113" t="n"/>
      <c r="BD945" s="192">
        <f>BC945*E945</f>
        <v>0</v>
      </c>
      <c r="BE945" s="115" t="n"/>
      <c r="BF945" s="183">
        <f>BE945*F945</f>
        <v>0</v>
      </c>
    </row>
    <row r="946" ht="18" customHeight="1">
      <c r="A946" s="19" t="inlineStr">
        <is>
          <t>08.056.1432</t>
        </is>
      </c>
      <c r="B946" s="15" t="inlineStr">
        <is>
          <t>צביעת זרוע בודדת סטנדרטית בתנור</t>
        </is>
      </c>
      <c r="C946" s="14" t="inlineStr">
        <is>
          <t>יח'</t>
        </is>
      </c>
      <c r="D946" s="193" t="n">
        <v>155</v>
      </c>
      <c r="E946" s="180">
        <f>D946*(1-$E$2)</f>
        <v>131.75</v>
      </c>
      <c r="F946" s="194">
        <f>E946*(1+$F$2)</f>
        <v>138.3375</v>
      </c>
      <c r="H946" s="46">
        <f>K946+O946+W946+AA946+AE946+AI946+AQ946+AU946+AY946+BC946</f>
        <v>0</v>
      </c>
      <c r="I946" s="59">
        <f>M946+Q946+U946+Y946+AC946+AG946+AK946+AO946+AS946+AW946+BA946+BE946</f>
        <v>0</v>
      </c>
      <c r="K946" s="108" t="n"/>
      <c r="L946" s="190">
        <f>K946*E946</f>
        <v>0</v>
      </c>
      <c r="M946" s="110" t="n"/>
      <c r="N946" s="183">
        <f>M946*F946</f>
        <v>0</v>
      </c>
      <c r="O946" s="108" t="n"/>
      <c r="P946" s="191">
        <f>O946*E946</f>
        <v>0</v>
      </c>
      <c r="Q946" s="112" t="n"/>
      <c r="R946" s="183">
        <f>Q946*F946</f>
        <v>0</v>
      </c>
      <c r="S946" s="108" t="n"/>
      <c r="T946" s="191">
        <f>S946*E946</f>
        <v>0</v>
      </c>
      <c r="U946" s="112" t="n"/>
      <c r="V946" s="183">
        <f>U946*F946</f>
        <v>0</v>
      </c>
      <c r="W946" s="108" t="n"/>
      <c r="X946" s="191">
        <f>W946*E946</f>
        <v>0</v>
      </c>
      <c r="Y946" s="112" t="n"/>
      <c r="Z946" s="183">
        <f>Y946*F946</f>
        <v>0</v>
      </c>
      <c r="AA946" s="108" t="n"/>
      <c r="AB946" s="191">
        <f>AA946*E946</f>
        <v>0</v>
      </c>
      <c r="AC946" s="112" t="n"/>
      <c r="AD946" s="183">
        <f>AC946*F946</f>
        <v>0</v>
      </c>
      <c r="AE946" s="108" t="n"/>
      <c r="AF946" s="191">
        <f>AE946*E946</f>
        <v>0</v>
      </c>
      <c r="AG946" s="112" t="n"/>
      <c r="AH946" s="183">
        <f>AG946*F946</f>
        <v>0</v>
      </c>
      <c r="AI946" s="108" t="n"/>
      <c r="AJ946" s="191">
        <f>AI946*E946</f>
        <v>0</v>
      </c>
      <c r="AK946" s="112" t="n"/>
      <c r="AL946" s="183">
        <f>AK946*F946</f>
        <v>0</v>
      </c>
      <c r="AM946" s="113" t="n"/>
      <c r="AN946" s="192">
        <f>AM946*E946</f>
        <v>0</v>
      </c>
      <c r="AO946" s="115" t="n"/>
      <c r="AP946" s="183">
        <f>AO946*F946</f>
        <v>0</v>
      </c>
      <c r="AQ946" s="113" t="n"/>
      <c r="AR946" s="192">
        <f>AQ946*E946</f>
        <v>0</v>
      </c>
      <c r="AS946" s="115" t="n"/>
      <c r="AT946" s="183">
        <f>AS946*F946</f>
        <v>0</v>
      </c>
      <c r="AU946" s="113" t="n"/>
      <c r="AV946" s="192">
        <f>AU946*E946</f>
        <v>0</v>
      </c>
      <c r="AW946" s="115" t="n"/>
      <c r="AX946" s="183">
        <f>AW946*F946</f>
        <v>0</v>
      </c>
      <c r="AY946" s="113" t="n"/>
      <c r="AZ946" s="192">
        <f>AY946*E946</f>
        <v>0</v>
      </c>
      <c r="BA946" s="115" t="n"/>
      <c r="BB946" s="183">
        <f>BA946*F946</f>
        <v>0</v>
      </c>
      <c r="BC946" s="113" t="n"/>
      <c r="BD946" s="192">
        <f>BC946*E946</f>
        <v>0</v>
      </c>
      <c r="BE946" s="115" t="n"/>
      <c r="BF946" s="183">
        <f>BE946*F946</f>
        <v>0</v>
      </c>
    </row>
    <row r="947" ht="18" customHeight="1">
      <c r="A947" s="19" t="inlineStr">
        <is>
          <t>08.056.1434</t>
        </is>
      </c>
      <c r="B947" s="15" t="inlineStr">
        <is>
          <t>צביעת זרוע כפולה סטנדרטית בתנור</t>
        </is>
      </c>
      <c r="C947" s="14" t="inlineStr">
        <is>
          <t>יח'</t>
        </is>
      </c>
      <c r="D947" s="193" t="n">
        <v>259</v>
      </c>
      <c r="E947" s="180">
        <f>D947*(1-$E$2)</f>
        <v>220.15</v>
      </c>
      <c r="F947" s="194">
        <f>E947*(1+$F$2)</f>
        <v>231.15750000000003</v>
      </c>
      <c r="H947" s="46">
        <f>K947+O947+W947+AA947+AE947+AI947+AQ947+AU947+AY947+BC947</f>
        <v>0</v>
      </c>
      <c r="I947" s="59">
        <f>M947+Q947+U947+Y947+AC947+AG947+AK947+AO947+AS947+AW947+BA947+BE947</f>
        <v>0</v>
      </c>
      <c r="K947" s="108" t="n"/>
      <c r="L947" s="190">
        <f>K947*E947</f>
        <v>0</v>
      </c>
      <c r="M947" s="110" t="n"/>
      <c r="N947" s="183">
        <f>M947*F947</f>
        <v>0</v>
      </c>
      <c r="O947" s="108" t="n"/>
      <c r="P947" s="191">
        <f>O947*E947</f>
        <v>0</v>
      </c>
      <c r="Q947" s="112" t="n"/>
      <c r="R947" s="183">
        <f>Q947*F947</f>
        <v>0</v>
      </c>
      <c r="S947" s="108" t="n"/>
      <c r="T947" s="191">
        <f>S947*E947</f>
        <v>0</v>
      </c>
      <c r="U947" s="112" t="n"/>
      <c r="V947" s="183">
        <f>U947*F947</f>
        <v>0</v>
      </c>
      <c r="W947" s="108" t="n"/>
      <c r="X947" s="191">
        <f>W947*E947</f>
        <v>0</v>
      </c>
      <c r="Y947" s="112" t="n"/>
      <c r="Z947" s="183">
        <f>Y947*F947</f>
        <v>0</v>
      </c>
      <c r="AA947" s="108" t="n"/>
      <c r="AB947" s="191">
        <f>AA947*E947</f>
        <v>0</v>
      </c>
      <c r="AC947" s="112" t="n"/>
      <c r="AD947" s="183">
        <f>AC947*F947</f>
        <v>0</v>
      </c>
      <c r="AE947" s="108" t="n"/>
      <c r="AF947" s="191">
        <f>AE947*E947</f>
        <v>0</v>
      </c>
      <c r="AG947" s="112" t="n"/>
      <c r="AH947" s="183">
        <f>AG947*F947</f>
        <v>0</v>
      </c>
      <c r="AI947" s="108" t="n"/>
      <c r="AJ947" s="191">
        <f>AI947*E947</f>
        <v>0</v>
      </c>
      <c r="AK947" s="112" t="n"/>
      <c r="AL947" s="183">
        <f>AK947*F947</f>
        <v>0</v>
      </c>
      <c r="AM947" s="113" t="n"/>
      <c r="AN947" s="192">
        <f>AM947*E947</f>
        <v>0</v>
      </c>
      <c r="AO947" s="115" t="n"/>
      <c r="AP947" s="183">
        <f>AO947*F947</f>
        <v>0</v>
      </c>
      <c r="AQ947" s="113" t="n"/>
      <c r="AR947" s="192">
        <f>AQ947*E947</f>
        <v>0</v>
      </c>
      <c r="AS947" s="115" t="n"/>
      <c r="AT947" s="183">
        <f>AS947*F947</f>
        <v>0</v>
      </c>
      <c r="AU947" s="113" t="n"/>
      <c r="AV947" s="192">
        <f>AU947*E947</f>
        <v>0</v>
      </c>
      <c r="AW947" s="115" t="n"/>
      <c r="AX947" s="183">
        <f>AW947*F947</f>
        <v>0</v>
      </c>
      <c r="AY947" s="113" t="n"/>
      <c r="AZ947" s="192">
        <f>AY947*E947</f>
        <v>0</v>
      </c>
      <c r="BA947" s="115" t="n"/>
      <c r="BB947" s="183">
        <f>BA947*F947</f>
        <v>0</v>
      </c>
      <c r="BC947" s="113" t="n"/>
      <c r="BD947" s="192">
        <f>BC947*E947</f>
        <v>0</v>
      </c>
      <c r="BE947" s="115" t="n"/>
      <c r="BF947" s="183">
        <f>BE947*F947</f>
        <v>0</v>
      </c>
    </row>
    <row r="948" ht="18" customHeight="1">
      <c r="A948" s="19" t="inlineStr">
        <is>
          <t>08.056.1436</t>
        </is>
      </c>
      <c r="B948" s="15" t="inlineStr">
        <is>
          <t>צביעת זרוע משולשת סטנדרטית בתנור</t>
        </is>
      </c>
      <c r="C948" s="14" t="inlineStr">
        <is>
          <t>יח'</t>
        </is>
      </c>
      <c r="D948" s="193" t="n">
        <v>331</v>
      </c>
      <c r="E948" s="180">
        <f>D948*(1-$E$2)</f>
        <v>281.34999999999997</v>
      </c>
      <c r="F948" s="194">
        <f>E948*(1+$F$2)</f>
        <v>295.41749999999996</v>
      </c>
      <c r="H948" s="46">
        <f>K948+O948+W948+AA948+AE948+AI948+AQ948+AU948+AY948+BC948</f>
        <v>0</v>
      </c>
      <c r="I948" s="59">
        <f>M948+Q948+U948+Y948+AC948+AG948+AK948+AO948+AS948+AW948+BA948+BE948</f>
        <v>0</v>
      </c>
      <c r="K948" s="108" t="n"/>
      <c r="L948" s="190">
        <f>K948*E948</f>
        <v>0</v>
      </c>
      <c r="M948" s="110" t="n"/>
      <c r="N948" s="183">
        <f>M948*F948</f>
        <v>0</v>
      </c>
      <c r="O948" s="108" t="n"/>
      <c r="P948" s="191">
        <f>O948*E948</f>
        <v>0</v>
      </c>
      <c r="Q948" s="112" t="n"/>
      <c r="R948" s="183">
        <f>Q948*F948</f>
        <v>0</v>
      </c>
      <c r="S948" s="108" t="n"/>
      <c r="T948" s="191">
        <f>S948*E948</f>
        <v>0</v>
      </c>
      <c r="U948" s="112" t="n"/>
      <c r="V948" s="183">
        <f>U948*F948</f>
        <v>0</v>
      </c>
      <c r="W948" s="108" t="n"/>
      <c r="X948" s="191">
        <f>W948*E948</f>
        <v>0</v>
      </c>
      <c r="Y948" s="112" t="n"/>
      <c r="Z948" s="183">
        <f>Y948*F948</f>
        <v>0</v>
      </c>
      <c r="AA948" s="108" t="n"/>
      <c r="AB948" s="191">
        <f>AA948*E948</f>
        <v>0</v>
      </c>
      <c r="AC948" s="112" t="n"/>
      <c r="AD948" s="183">
        <f>AC948*F948</f>
        <v>0</v>
      </c>
      <c r="AE948" s="108" t="n"/>
      <c r="AF948" s="191">
        <f>AE948*E948</f>
        <v>0</v>
      </c>
      <c r="AG948" s="112" t="n"/>
      <c r="AH948" s="183">
        <f>AG948*F948</f>
        <v>0</v>
      </c>
      <c r="AI948" s="108" t="n"/>
      <c r="AJ948" s="191">
        <f>AI948*E948</f>
        <v>0</v>
      </c>
      <c r="AK948" s="112" t="n"/>
      <c r="AL948" s="183">
        <f>AK948*F948</f>
        <v>0</v>
      </c>
      <c r="AM948" s="113" t="n"/>
      <c r="AN948" s="192">
        <f>AM948*E948</f>
        <v>0</v>
      </c>
      <c r="AO948" s="115" t="n"/>
      <c r="AP948" s="183">
        <f>AO948*F948</f>
        <v>0</v>
      </c>
      <c r="AQ948" s="113" t="n"/>
      <c r="AR948" s="192">
        <f>AQ948*E948</f>
        <v>0</v>
      </c>
      <c r="AS948" s="115" t="n"/>
      <c r="AT948" s="183">
        <f>AS948*F948</f>
        <v>0</v>
      </c>
      <c r="AU948" s="113" t="n"/>
      <c r="AV948" s="192">
        <f>AU948*E948</f>
        <v>0</v>
      </c>
      <c r="AW948" s="115" t="n"/>
      <c r="AX948" s="183">
        <f>AW948*F948</f>
        <v>0</v>
      </c>
      <c r="AY948" s="113" t="n"/>
      <c r="AZ948" s="192">
        <f>AY948*E948</f>
        <v>0</v>
      </c>
      <c r="BA948" s="115" t="n"/>
      <c r="BB948" s="183">
        <f>BA948*F948</f>
        <v>0</v>
      </c>
      <c r="BC948" s="113" t="n"/>
      <c r="BD948" s="192">
        <f>BC948*E948</f>
        <v>0</v>
      </c>
      <c r="BE948" s="115" t="n"/>
      <c r="BF948" s="183">
        <f>BE948*F948</f>
        <v>0</v>
      </c>
    </row>
    <row r="949" ht="18" customHeight="1">
      <c r="A949" s="19" t="inlineStr">
        <is>
          <t>08.056.1438</t>
        </is>
      </c>
      <c r="B949" s="15" t="inlineStr">
        <is>
          <t>צביעת זרוע מרובעת סטנדרטית בתנור</t>
        </is>
      </c>
      <c r="C949" s="14" t="inlineStr">
        <is>
          <t>יח'</t>
        </is>
      </c>
      <c r="D949" s="193" t="n">
        <v>390</v>
      </c>
      <c r="E949" s="180">
        <f>D949*(1-$E$2)</f>
        <v>331.5</v>
      </c>
      <c r="F949" s="194">
        <f>E949*(1+$F$2)</f>
        <v>348.075</v>
      </c>
      <c r="H949" s="46">
        <f>K949+O949+W949+AA949+AE949+AI949+AQ949+AU949+AY949+BC949</f>
        <v>0</v>
      </c>
      <c r="I949" s="59">
        <f>M949+Q949+U949+Y949+AC949+AG949+AK949+AO949+AS949+AW949+BA949+BE949</f>
        <v>0</v>
      </c>
      <c r="K949" s="108" t="n"/>
      <c r="L949" s="190">
        <f>K949*E949</f>
        <v>0</v>
      </c>
      <c r="M949" s="110" t="n"/>
      <c r="N949" s="183">
        <f>M949*F949</f>
        <v>0</v>
      </c>
      <c r="O949" s="108" t="n"/>
      <c r="P949" s="191">
        <f>O949*E949</f>
        <v>0</v>
      </c>
      <c r="Q949" s="112" t="n"/>
      <c r="R949" s="183">
        <f>Q949*F949</f>
        <v>0</v>
      </c>
      <c r="S949" s="108" t="n"/>
      <c r="T949" s="191">
        <f>S949*E949</f>
        <v>0</v>
      </c>
      <c r="U949" s="112" t="n"/>
      <c r="V949" s="183">
        <f>U949*F949</f>
        <v>0</v>
      </c>
      <c r="W949" s="108" t="n"/>
      <c r="X949" s="191">
        <f>W949*E949</f>
        <v>0</v>
      </c>
      <c r="Y949" s="112" t="n"/>
      <c r="Z949" s="183">
        <f>Y949*F949</f>
        <v>0</v>
      </c>
      <c r="AA949" s="108" t="n"/>
      <c r="AB949" s="191">
        <f>AA949*E949</f>
        <v>0</v>
      </c>
      <c r="AC949" s="112" t="n"/>
      <c r="AD949" s="183">
        <f>AC949*F949</f>
        <v>0</v>
      </c>
      <c r="AE949" s="108" t="n"/>
      <c r="AF949" s="191">
        <f>AE949*E949</f>
        <v>0</v>
      </c>
      <c r="AG949" s="112" t="n"/>
      <c r="AH949" s="183">
        <f>AG949*F949</f>
        <v>0</v>
      </c>
      <c r="AI949" s="108" t="n"/>
      <c r="AJ949" s="191">
        <f>AI949*E949</f>
        <v>0</v>
      </c>
      <c r="AK949" s="112" t="n"/>
      <c r="AL949" s="183">
        <f>AK949*F949</f>
        <v>0</v>
      </c>
      <c r="AM949" s="113" t="n"/>
      <c r="AN949" s="192">
        <f>AM949*E949</f>
        <v>0</v>
      </c>
      <c r="AO949" s="115" t="n"/>
      <c r="AP949" s="183">
        <f>AO949*F949</f>
        <v>0</v>
      </c>
      <c r="AQ949" s="113" t="n"/>
      <c r="AR949" s="192">
        <f>AQ949*E949</f>
        <v>0</v>
      </c>
      <c r="AS949" s="115" t="n"/>
      <c r="AT949" s="183">
        <f>AS949*F949</f>
        <v>0</v>
      </c>
      <c r="AU949" s="113" t="n"/>
      <c r="AV949" s="192">
        <f>AU949*E949</f>
        <v>0</v>
      </c>
      <c r="AW949" s="115" t="n"/>
      <c r="AX949" s="183">
        <f>AW949*F949</f>
        <v>0</v>
      </c>
      <c r="AY949" s="113" t="n"/>
      <c r="AZ949" s="192">
        <f>AY949*E949</f>
        <v>0</v>
      </c>
      <c r="BA949" s="115" t="n"/>
      <c r="BB949" s="183">
        <f>BA949*F949</f>
        <v>0</v>
      </c>
      <c r="BC949" s="113" t="n"/>
      <c r="BD949" s="192">
        <f>BC949*E949</f>
        <v>0</v>
      </c>
      <c r="BE949" s="115" t="n"/>
      <c r="BF949" s="183">
        <f>BE949*F949</f>
        <v>0</v>
      </c>
    </row>
    <row r="950" ht="28.8" customHeight="1">
      <c r="A950" s="19" t="inlineStr">
        <is>
          <t>08.056.1440</t>
        </is>
      </c>
      <c r="B950" s="15" t="inlineStr">
        <is>
          <t>תוספת לעמוד תאורה מפלדה עבור פתח נוסף עם דלת</t>
        </is>
      </c>
      <c r="C950" s="14" t="inlineStr">
        <is>
          <t>יח'</t>
        </is>
      </c>
      <c r="D950" s="193" t="n">
        <v>630</v>
      </c>
      <c r="E950" s="180">
        <f>D950*(1-$E$2)</f>
        <v>535.5</v>
      </c>
      <c r="F950" s="194">
        <f>E950*(1+$F$2)</f>
        <v>562.275</v>
      </c>
      <c r="H950" s="46">
        <f>K950+O950+W950+AA950+AE950+AI950+AQ950+AU950+AY950+BC950</f>
        <v>0</v>
      </c>
      <c r="I950" s="59">
        <f>M950+Q950+U950+Y950+AC950+AG950+AK950+AO950+AS950+AW950+BA950+BE950</f>
        <v>0</v>
      </c>
      <c r="K950" s="108" t="n"/>
      <c r="L950" s="190">
        <f>K950*E950</f>
        <v>0</v>
      </c>
      <c r="M950" s="110" t="n"/>
      <c r="N950" s="183">
        <f>M950*F950</f>
        <v>0</v>
      </c>
      <c r="O950" s="108" t="n"/>
      <c r="P950" s="191">
        <f>O950*E950</f>
        <v>0</v>
      </c>
      <c r="Q950" s="112" t="n"/>
      <c r="R950" s="183">
        <f>Q950*F950</f>
        <v>0</v>
      </c>
      <c r="S950" s="108" t="n"/>
      <c r="T950" s="191">
        <f>S950*E950</f>
        <v>0</v>
      </c>
      <c r="U950" s="112" t="n"/>
      <c r="V950" s="183">
        <f>U950*F950</f>
        <v>0</v>
      </c>
      <c r="W950" s="108" t="n"/>
      <c r="X950" s="191">
        <f>W950*E950</f>
        <v>0</v>
      </c>
      <c r="Y950" s="112" t="n"/>
      <c r="Z950" s="183">
        <f>Y950*F950</f>
        <v>0</v>
      </c>
      <c r="AA950" s="108" t="n"/>
      <c r="AB950" s="191">
        <f>AA950*E950</f>
        <v>0</v>
      </c>
      <c r="AC950" s="112" t="n"/>
      <c r="AD950" s="183">
        <f>AC950*F950</f>
        <v>0</v>
      </c>
      <c r="AE950" s="108" t="n"/>
      <c r="AF950" s="191">
        <f>AE950*E950</f>
        <v>0</v>
      </c>
      <c r="AG950" s="112" t="n"/>
      <c r="AH950" s="183">
        <f>AG950*F950</f>
        <v>0</v>
      </c>
      <c r="AI950" s="108" t="n"/>
      <c r="AJ950" s="191">
        <f>AI950*E950</f>
        <v>0</v>
      </c>
      <c r="AK950" s="112" t="n"/>
      <c r="AL950" s="183">
        <f>AK950*F950</f>
        <v>0</v>
      </c>
      <c r="AM950" s="113" t="n"/>
      <c r="AN950" s="192">
        <f>AM950*E950</f>
        <v>0</v>
      </c>
      <c r="AO950" s="115" t="n"/>
      <c r="AP950" s="183">
        <f>AO950*F950</f>
        <v>0</v>
      </c>
      <c r="AQ950" s="113" t="n"/>
      <c r="AR950" s="192">
        <f>AQ950*E950</f>
        <v>0</v>
      </c>
      <c r="AS950" s="115" t="n"/>
      <c r="AT950" s="183">
        <f>AS950*F950</f>
        <v>0</v>
      </c>
      <c r="AU950" s="113" t="n"/>
      <c r="AV950" s="192">
        <f>AU950*E950</f>
        <v>0</v>
      </c>
      <c r="AW950" s="115" t="n"/>
      <c r="AX950" s="183">
        <f>AW950*F950</f>
        <v>0</v>
      </c>
      <c r="AY950" s="113" t="n"/>
      <c r="AZ950" s="192">
        <f>AY950*E950</f>
        <v>0</v>
      </c>
      <c r="BA950" s="115" t="n"/>
      <c r="BB950" s="183">
        <f>BA950*F950</f>
        <v>0</v>
      </c>
      <c r="BC950" s="113" t="n"/>
      <c r="BD950" s="192">
        <f>BC950*E950</f>
        <v>0</v>
      </c>
      <c r="BE950" s="115" t="n"/>
      <c r="BF950" s="183">
        <f>BE950*F950</f>
        <v>0</v>
      </c>
    </row>
    <row r="951" ht="28.8" customHeight="1">
      <c r="A951" s="19" t="inlineStr">
        <is>
          <t>08.056.1450</t>
        </is>
      </c>
      <c r="B951" s="15" t="inlineStr">
        <is>
          <t>תוספת לעמוד תאורה עבור שרוול זאנד בגובה 30 ס"מ מעל פני המדרכה</t>
        </is>
      </c>
      <c r="C951" s="14" t="inlineStr">
        <is>
          <t>יח'</t>
        </is>
      </c>
      <c r="D951" s="193" t="n">
        <v>329</v>
      </c>
      <c r="E951" s="180">
        <f>D951*(1-$E$2)</f>
        <v>279.65</v>
      </c>
      <c r="F951" s="194">
        <f>E951*(1+$F$2)</f>
        <v>293.6325</v>
      </c>
      <c r="H951" s="46">
        <f>K951+O951+W951+AA951+AE951+AI951+AQ951+AU951+AY951+BC951</f>
        <v>0</v>
      </c>
      <c r="I951" s="59">
        <f>M951+Q951+U951+Y951+AC951+AG951+AK951+AO951+AS951+AW951+BA951+BE951</f>
        <v>0</v>
      </c>
      <c r="K951" s="108" t="n"/>
      <c r="L951" s="190">
        <f>K951*E951</f>
        <v>0</v>
      </c>
      <c r="M951" s="110" t="n"/>
      <c r="N951" s="183">
        <f>M951*F951</f>
        <v>0</v>
      </c>
      <c r="O951" s="108" t="n"/>
      <c r="P951" s="191">
        <f>O951*E951</f>
        <v>0</v>
      </c>
      <c r="Q951" s="112" t="n"/>
      <c r="R951" s="183">
        <f>Q951*F951</f>
        <v>0</v>
      </c>
      <c r="S951" s="108" t="n"/>
      <c r="T951" s="191">
        <f>S951*E951</f>
        <v>0</v>
      </c>
      <c r="U951" s="112" t="n"/>
      <c r="V951" s="183">
        <f>U951*F951</f>
        <v>0</v>
      </c>
      <c r="W951" s="108" t="n"/>
      <c r="X951" s="191">
        <f>W951*E951</f>
        <v>0</v>
      </c>
      <c r="Y951" s="112" t="n"/>
      <c r="Z951" s="183">
        <f>Y951*F951</f>
        <v>0</v>
      </c>
      <c r="AA951" s="108" t="n"/>
      <c r="AB951" s="191">
        <f>AA951*E951</f>
        <v>0</v>
      </c>
      <c r="AC951" s="112" t="n"/>
      <c r="AD951" s="183">
        <f>AC951*F951</f>
        <v>0</v>
      </c>
      <c r="AE951" s="108" t="n"/>
      <c r="AF951" s="191">
        <f>AE951*E951</f>
        <v>0</v>
      </c>
      <c r="AG951" s="112" t="n"/>
      <c r="AH951" s="183">
        <f>AG951*F951</f>
        <v>0</v>
      </c>
      <c r="AI951" s="108" t="n"/>
      <c r="AJ951" s="191">
        <f>AI951*E951</f>
        <v>0</v>
      </c>
      <c r="AK951" s="112" t="n"/>
      <c r="AL951" s="183">
        <f>AK951*F951</f>
        <v>0</v>
      </c>
      <c r="AM951" s="113" t="n"/>
      <c r="AN951" s="192">
        <f>AM951*E951</f>
        <v>0</v>
      </c>
      <c r="AO951" s="115" t="n"/>
      <c r="AP951" s="183">
        <f>AO951*F951</f>
        <v>0</v>
      </c>
      <c r="AQ951" s="113" t="n"/>
      <c r="AR951" s="192">
        <f>AQ951*E951</f>
        <v>0</v>
      </c>
      <c r="AS951" s="115" t="n"/>
      <c r="AT951" s="183">
        <f>AS951*F951</f>
        <v>0</v>
      </c>
      <c r="AU951" s="113" t="n"/>
      <c r="AV951" s="192">
        <f>AU951*E951</f>
        <v>0</v>
      </c>
      <c r="AW951" s="115" t="n"/>
      <c r="AX951" s="183">
        <f>AW951*F951</f>
        <v>0</v>
      </c>
      <c r="AY951" s="113" t="n"/>
      <c r="AZ951" s="192">
        <f>AY951*E951</f>
        <v>0</v>
      </c>
      <c r="BA951" s="115" t="n"/>
      <c r="BB951" s="183">
        <f>BA951*F951</f>
        <v>0</v>
      </c>
      <c r="BC951" s="113" t="n"/>
      <c r="BD951" s="192">
        <f>BC951*E951</f>
        <v>0</v>
      </c>
      <c r="BE951" s="115" t="n"/>
      <c r="BF951" s="183">
        <f>BE951*F951</f>
        <v>0</v>
      </c>
    </row>
    <row r="952" ht="18" customHeight="1">
      <c r="A952" s="19" t="inlineStr">
        <is>
          <t>08.056.1455</t>
        </is>
      </c>
      <c r="B952" s="15" t="inlineStr">
        <is>
          <t>תוספת לעמוד תאורה עבור מחזיק דגלים בודד</t>
        </is>
      </c>
      <c r="C952" s="14" t="inlineStr">
        <is>
          <t>יח'</t>
        </is>
      </c>
      <c r="D952" s="193" t="n">
        <v>198</v>
      </c>
      <c r="E952" s="180">
        <f>D952*(1-$E$2)</f>
        <v>168.29999999999998</v>
      </c>
      <c r="F952" s="194">
        <f>E952*(1+$F$2)</f>
        <v>176.715</v>
      </c>
      <c r="H952" s="46">
        <f>K952+O952+W952+AA952+AE952+AI952+AQ952+AU952+AY952+BC952</f>
        <v>0</v>
      </c>
      <c r="I952" s="59">
        <f>M952+Q952+U952+Y952+AC952+AG952+AK952+AO952+AS952+AW952+BA952+BE952</f>
        <v>0</v>
      </c>
      <c r="K952" s="108" t="n"/>
      <c r="L952" s="190">
        <f>K952*E952</f>
        <v>0</v>
      </c>
      <c r="M952" s="110" t="n"/>
      <c r="N952" s="183">
        <f>M952*F952</f>
        <v>0</v>
      </c>
      <c r="O952" s="108" t="n"/>
      <c r="P952" s="191">
        <f>O952*E952</f>
        <v>0</v>
      </c>
      <c r="Q952" s="112" t="n"/>
      <c r="R952" s="183">
        <f>Q952*F952</f>
        <v>0</v>
      </c>
      <c r="S952" s="108" t="n"/>
      <c r="T952" s="191">
        <f>S952*E952</f>
        <v>0</v>
      </c>
      <c r="U952" s="112" t="n"/>
      <c r="V952" s="183">
        <f>U952*F952</f>
        <v>0</v>
      </c>
      <c r="W952" s="108" t="n"/>
      <c r="X952" s="191">
        <f>W952*E952</f>
        <v>0</v>
      </c>
      <c r="Y952" s="112" t="n"/>
      <c r="Z952" s="183">
        <f>Y952*F952</f>
        <v>0</v>
      </c>
      <c r="AA952" s="108" t="n"/>
      <c r="AB952" s="191">
        <f>AA952*E952</f>
        <v>0</v>
      </c>
      <c r="AC952" s="112" t="n"/>
      <c r="AD952" s="183">
        <f>AC952*F952</f>
        <v>0</v>
      </c>
      <c r="AE952" s="108" t="n"/>
      <c r="AF952" s="191">
        <f>AE952*E952</f>
        <v>0</v>
      </c>
      <c r="AG952" s="112" t="n"/>
      <c r="AH952" s="183">
        <f>AG952*F952</f>
        <v>0</v>
      </c>
      <c r="AI952" s="108" t="n"/>
      <c r="AJ952" s="191">
        <f>AI952*E952</f>
        <v>0</v>
      </c>
      <c r="AK952" s="112" t="n"/>
      <c r="AL952" s="183">
        <f>AK952*F952</f>
        <v>0</v>
      </c>
      <c r="AM952" s="113" t="n"/>
      <c r="AN952" s="192">
        <f>AM952*E952</f>
        <v>0</v>
      </c>
      <c r="AO952" s="115" t="n"/>
      <c r="AP952" s="183">
        <f>AO952*F952</f>
        <v>0</v>
      </c>
      <c r="AQ952" s="113" t="n"/>
      <c r="AR952" s="192">
        <f>AQ952*E952</f>
        <v>0</v>
      </c>
      <c r="AS952" s="115" t="n"/>
      <c r="AT952" s="183">
        <f>AS952*F952</f>
        <v>0</v>
      </c>
      <c r="AU952" s="113" t="n"/>
      <c r="AV952" s="192">
        <f>AU952*E952</f>
        <v>0</v>
      </c>
      <c r="AW952" s="115" t="n"/>
      <c r="AX952" s="183">
        <f>AW952*F952</f>
        <v>0</v>
      </c>
      <c r="AY952" s="113" t="n"/>
      <c r="AZ952" s="192">
        <f>AY952*E952</f>
        <v>0</v>
      </c>
      <c r="BA952" s="115" t="n"/>
      <c r="BB952" s="183">
        <f>BA952*F952</f>
        <v>0</v>
      </c>
      <c r="BC952" s="113" t="n"/>
      <c r="BD952" s="192">
        <f>BC952*E952</f>
        <v>0</v>
      </c>
      <c r="BE952" s="115" t="n"/>
      <c r="BF952" s="183">
        <f>BE952*F952</f>
        <v>0</v>
      </c>
    </row>
    <row r="953" ht="18" customHeight="1">
      <c r="A953" s="19" t="inlineStr">
        <is>
          <t>08.056.1460</t>
        </is>
      </c>
      <c r="B953" s="15" t="inlineStr">
        <is>
          <t>תוספת לעמוד תאורה עבור מחזיק דגלים כפול</t>
        </is>
      </c>
      <c r="C953" s="14" t="inlineStr">
        <is>
          <t>יח'</t>
        </is>
      </c>
      <c r="D953" s="193" t="n">
        <v>231</v>
      </c>
      <c r="E953" s="180">
        <f>D953*(1-$E$2)</f>
        <v>196.35</v>
      </c>
      <c r="F953" s="194">
        <f>E953*(1+$F$2)</f>
        <v>206.1675</v>
      </c>
      <c r="H953" s="46">
        <f>K953+O953+W953+AA953+AE953+AI953+AQ953+AU953+AY953+BC953</f>
        <v>0</v>
      </c>
      <c r="I953" s="59">
        <f>M953+Q953+U953+Y953+AC953+AG953+AK953+AO953+AS953+AW953+BA953+BE953</f>
        <v>0</v>
      </c>
      <c r="K953" s="108" t="n"/>
      <c r="L953" s="190">
        <f>K953*E953</f>
        <v>0</v>
      </c>
      <c r="M953" s="110" t="n"/>
      <c r="N953" s="183">
        <f>M953*F953</f>
        <v>0</v>
      </c>
      <c r="O953" s="108" t="n"/>
      <c r="P953" s="191">
        <f>O953*E953</f>
        <v>0</v>
      </c>
      <c r="Q953" s="112" t="n"/>
      <c r="R953" s="183">
        <f>Q953*F953</f>
        <v>0</v>
      </c>
      <c r="S953" s="108" t="n"/>
      <c r="T953" s="191">
        <f>S953*E953</f>
        <v>0</v>
      </c>
      <c r="U953" s="112" t="n"/>
      <c r="V953" s="183">
        <f>U953*F953</f>
        <v>0</v>
      </c>
      <c r="W953" s="108" t="n"/>
      <c r="X953" s="191">
        <f>W953*E953</f>
        <v>0</v>
      </c>
      <c r="Y953" s="112" t="n"/>
      <c r="Z953" s="183">
        <f>Y953*F953</f>
        <v>0</v>
      </c>
      <c r="AA953" s="108" t="n"/>
      <c r="AB953" s="191">
        <f>AA953*E953</f>
        <v>0</v>
      </c>
      <c r="AC953" s="112" t="n"/>
      <c r="AD953" s="183">
        <f>AC953*F953</f>
        <v>0</v>
      </c>
      <c r="AE953" s="108" t="n"/>
      <c r="AF953" s="191">
        <f>AE953*E953</f>
        <v>0</v>
      </c>
      <c r="AG953" s="112" t="n"/>
      <c r="AH953" s="183">
        <f>AG953*F953</f>
        <v>0</v>
      </c>
      <c r="AI953" s="108" t="n"/>
      <c r="AJ953" s="191">
        <f>AI953*E953</f>
        <v>0</v>
      </c>
      <c r="AK953" s="112" t="n"/>
      <c r="AL953" s="183">
        <f>AK953*F953</f>
        <v>0</v>
      </c>
      <c r="AM953" s="113" t="n"/>
      <c r="AN953" s="192">
        <f>AM953*E953</f>
        <v>0</v>
      </c>
      <c r="AO953" s="115" t="n"/>
      <c r="AP953" s="183">
        <f>AO953*F953</f>
        <v>0</v>
      </c>
      <c r="AQ953" s="113" t="n"/>
      <c r="AR953" s="192">
        <f>AQ953*E953</f>
        <v>0</v>
      </c>
      <c r="AS953" s="115" t="n"/>
      <c r="AT953" s="183">
        <f>AS953*F953</f>
        <v>0</v>
      </c>
      <c r="AU953" s="113" t="n"/>
      <c r="AV953" s="192">
        <f>AU953*E953</f>
        <v>0</v>
      </c>
      <c r="AW953" s="115" t="n"/>
      <c r="AX953" s="183">
        <f>AW953*F953</f>
        <v>0</v>
      </c>
      <c r="AY953" s="113" t="n"/>
      <c r="AZ953" s="192">
        <f>AY953*E953</f>
        <v>0</v>
      </c>
      <c r="BA953" s="115" t="n"/>
      <c r="BB953" s="183">
        <f>BA953*F953</f>
        <v>0</v>
      </c>
      <c r="BC953" s="113" t="n"/>
      <c r="BD953" s="192">
        <f>BC953*E953</f>
        <v>0</v>
      </c>
      <c r="BE953" s="115" t="n"/>
      <c r="BF953" s="183">
        <f>BE953*F953</f>
        <v>0</v>
      </c>
    </row>
    <row r="954" ht="18" customHeight="1">
      <c r="A954" s="19" t="inlineStr">
        <is>
          <t>08.056.1463</t>
        </is>
      </c>
      <c r="B954" s="15" t="inlineStr">
        <is>
          <t>תוספת לעמוד תאורה עבור מחזיק דגלים סמוי</t>
        </is>
      </c>
      <c r="C954" s="14" t="inlineStr">
        <is>
          <t>יח'</t>
        </is>
      </c>
      <c r="D954" s="193" t="n">
        <v>643</v>
      </c>
      <c r="E954" s="180">
        <f>D954*(1-$E$2)</f>
        <v>546.55</v>
      </c>
      <c r="F954" s="194">
        <f>E954*(1+$F$2)</f>
        <v>573.8774999999999</v>
      </c>
      <c r="H954" s="46">
        <f>K954+O954+W954+AA954+AE954+AI954+AQ954+AU954+AY954+BC954</f>
        <v>0</v>
      </c>
      <c r="I954" s="59">
        <f>M954+Q954+U954+Y954+AC954+AG954+AK954+AO954+AS954+AW954+BA954+BE954</f>
        <v>0</v>
      </c>
      <c r="K954" s="108" t="n"/>
      <c r="L954" s="190">
        <f>K954*E954</f>
        <v>0</v>
      </c>
      <c r="M954" s="110" t="n"/>
      <c r="N954" s="183">
        <f>M954*F954</f>
        <v>0</v>
      </c>
      <c r="O954" s="108" t="n"/>
      <c r="P954" s="191">
        <f>O954*E954</f>
        <v>0</v>
      </c>
      <c r="Q954" s="112" t="n"/>
      <c r="R954" s="183">
        <f>Q954*F954</f>
        <v>0</v>
      </c>
      <c r="S954" s="108" t="n"/>
      <c r="T954" s="191">
        <f>S954*E954</f>
        <v>0</v>
      </c>
      <c r="U954" s="112" t="n"/>
      <c r="V954" s="183">
        <f>U954*F954</f>
        <v>0</v>
      </c>
      <c r="W954" s="108" t="n"/>
      <c r="X954" s="191">
        <f>W954*E954</f>
        <v>0</v>
      </c>
      <c r="Y954" s="112" t="n"/>
      <c r="Z954" s="183">
        <f>Y954*F954</f>
        <v>0</v>
      </c>
      <c r="AA954" s="108" t="n"/>
      <c r="AB954" s="191">
        <f>AA954*E954</f>
        <v>0</v>
      </c>
      <c r="AC954" s="112" t="n"/>
      <c r="AD954" s="183">
        <f>AC954*F954</f>
        <v>0</v>
      </c>
      <c r="AE954" s="108" t="n"/>
      <c r="AF954" s="191">
        <f>AE954*E954</f>
        <v>0</v>
      </c>
      <c r="AG954" s="112" t="n"/>
      <c r="AH954" s="183">
        <f>AG954*F954</f>
        <v>0</v>
      </c>
      <c r="AI954" s="108" t="n"/>
      <c r="AJ954" s="191">
        <f>AI954*E954</f>
        <v>0</v>
      </c>
      <c r="AK954" s="112" t="n"/>
      <c r="AL954" s="183">
        <f>AK954*F954</f>
        <v>0</v>
      </c>
      <c r="AM954" s="113" t="n"/>
      <c r="AN954" s="192">
        <f>AM954*E954</f>
        <v>0</v>
      </c>
      <c r="AO954" s="115" t="n"/>
      <c r="AP954" s="183">
        <f>AO954*F954</f>
        <v>0</v>
      </c>
      <c r="AQ954" s="113" t="n"/>
      <c r="AR954" s="192">
        <f>AQ954*E954</f>
        <v>0</v>
      </c>
      <c r="AS954" s="115" t="n"/>
      <c r="AT954" s="183">
        <f>AS954*F954</f>
        <v>0</v>
      </c>
      <c r="AU954" s="113" t="n"/>
      <c r="AV954" s="192">
        <f>AU954*E954</f>
        <v>0</v>
      </c>
      <c r="AW954" s="115" t="n"/>
      <c r="AX954" s="183">
        <f>AW954*F954</f>
        <v>0</v>
      </c>
      <c r="AY954" s="113" t="n"/>
      <c r="AZ954" s="192">
        <f>AY954*E954</f>
        <v>0</v>
      </c>
      <c r="BA954" s="115" t="n"/>
      <c r="BB954" s="183">
        <f>BA954*F954</f>
        <v>0</v>
      </c>
      <c r="BC954" s="113" t="n"/>
      <c r="BD954" s="192">
        <f>BC954*E954</f>
        <v>0</v>
      </c>
      <c r="BE954" s="115" t="n"/>
      <c r="BF954" s="183">
        <f>BE954*F954</f>
        <v>0</v>
      </c>
    </row>
    <row r="955" ht="18" customHeight="1">
      <c r="A955" s="19" t="inlineStr">
        <is>
          <t>08.056.1466</t>
        </is>
      </c>
      <c r="B955" s="15" t="inlineStr">
        <is>
          <t>סט שלבי טיפוס מרותכים</t>
        </is>
      </c>
      <c r="C955" s="14" t="inlineStr">
        <is>
          <t>קומפ</t>
        </is>
      </c>
      <c r="D955" s="193" t="n">
        <v>1629</v>
      </c>
      <c r="E955" s="180">
        <f>D955*(1-$E$2)</f>
        <v>1384.6499999999999</v>
      </c>
      <c r="F955" s="194">
        <f>E955*(1+$F$2)</f>
        <v>1453.8825</v>
      </c>
      <c r="H955" s="46">
        <f>K955+O955+W955+AA955+AE955+AI955+AQ955+AU955+AY955+BC955</f>
        <v>0</v>
      </c>
      <c r="I955" s="59">
        <f>M955+Q955+U955+Y955+AC955+AG955+AK955+AO955+AS955+AW955+BA955+BE955</f>
        <v>0</v>
      </c>
      <c r="K955" s="108" t="n"/>
      <c r="L955" s="190">
        <f>K955*E955</f>
        <v>0</v>
      </c>
      <c r="M955" s="110" t="n"/>
      <c r="N955" s="183">
        <f>M955*F955</f>
        <v>0</v>
      </c>
      <c r="O955" s="108" t="n"/>
      <c r="P955" s="191">
        <f>O955*E955</f>
        <v>0</v>
      </c>
      <c r="Q955" s="112" t="n"/>
      <c r="R955" s="183">
        <f>Q955*F955</f>
        <v>0</v>
      </c>
      <c r="S955" s="108" t="n"/>
      <c r="T955" s="191">
        <f>S955*E955</f>
        <v>0</v>
      </c>
      <c r="U955" s="112" t="n"/>
      <c r="V955" s="183">
        <f>U955*F955</f>
        <v>0</v>
      </c>
      <c r="W955" s="108" t="n"/>
      <c r="X955" s="191">
        <f>W955*E955</f>
        <v>0</v>
      </c>
      <c r="Y955" s="112" t="n"/>
      <c r="Z955" s="183">
        <f>Y955*F955</f>
        <v>0</v>
      </c>
      <c r="AA955" s="108" t="n"/>
      <c r="AB955" s="191">
        <f>AA955*E955</f>
        <v>0</v>
      </c>
      <c r="AC955" s="112" t="n"/>
      <c r="AD955" s="183">
        <f>AC955*F955</f>
        <v>0</v>
      </c>
      <c r="AE955" s="108" t="n"/>
      <c r="AF955" s="191">
        <f>AE955*E955</f>
        <v>0</v>
      </c>
      <c r="AG955" s="112" t="n"/>
      <c r="AH955" s="183">
        <f>AG955*F955</f>
        <v>0</v>
      </c>
      <c r="AI955" s="108" t="n"/>
      <c r="AJ955" s="191">
        <f>AI955*E955</f>
        <v>0</v>
      </c>
      <c r="AK955" s="112" t="n"/>
      <c r="AL955" s="183">
        <f>AK955*F955</f>
        <v>0</v>
      </c>
      <c r="AM955" s="113" t="n"/>
      <c r="AN955" s="192">
        <f>AM955*E955</f>
        <v>0</v>
      </c>
      <c r="AO955" s="115" t="n"/>
      <c r="AP955" s="183">
        <f>AO955*F955</f>
        <v>0</v>
      </c>
      <c r="AQ955" s="113" t="n"/>
      <c r="AR955" s="192">
        <f>AQ955*E955</f>
        <v>0</v>
      </c>
      <c r="AS955" s="115" t="n"/>
      <c r="AT955" s="183">
        <f>AS955*F955</f>
        <v>0</v>
      </c>
      <c r="AU955" s="113" t="n"/>
      <c r="AV955" s="192">
        <f>AU955*E955</f>
        <v>0</v>
      </c>
      <c r="AW955" s="115" t="n"/>
      <c r="AX955" s="183">
        <f>AW955*F955</f>
        <v>0</v>
      </c>
      <c r="AY955" s="113" t="n"/>
      <c r="AZ955" s="192">
        <f>AY955*E955</f>
        <v>0</v>
      </c>
      <c r="BA955" s="115" t="n"/>
      <c r="BB955" s="183">
        <f>BA955*F955</f>
        <v>0</v>
      </c>
      <c r="BC955" s="113" t="n"/>
      <c r="BD955" s="192">
        <f>BC955*E955</f>
        <v>0</v>
      </c>
      <c r="BE955" s="115" t="n"/>
      <c r="BF955" s="183">
        <f>BE955*F955</f>
        <v>0</v>
      </c>
    </row>
    <row r="956" ht="18" customHeight="1">
      <c r="A956" s="19" t="inlineStr">
        <is>
          <t>08.056.1468</t>
        </is>
      </c>
      <c r="B956" s="15" t="inlineStr">
        <is>
          <t>סט שלבי טיפוס מתפרקים</t>
        </is>
      </c>
      <c r="C956" s="14" t="inlineStr">
        <is>
          <t>קומפ</t>
        </is>
      </c>
      <c r="D956" s="193" t="n">
        <v>1809</v>
      </c>
      <c r="E956" s="180">
        <f>D956*(1-$E$2)</f>
        <v>1537.6499999999999</v>
      </c>
      <c r="F956" s="194">
        <f>E956*(1+$F$2)</f>
        <v>1614.5325</v>
      </c>
      <c r="H956" s="46">
        <f>K956+O956+W956+AA956+AE956+AI956+AQ956+AU956+AY956+BC956</f>
        <v>0</v>
      </c>
      <c r="I956" s="59">
        <f>M956+Q956+U956+Y956+AC956+AG956+AK956+AO956+AS956+AW956+BA956+BE956</f>
        <v>0</v>
      </c>
      <c r="K956" s="108" t="n"/>
      <c r="L956" s="190">
        <f>K956*E956</f>
        <v>0</v>
      </c>
      <c r="M956" s="110" t="n"/>
      <c r="N956" s="183">
        <f>M956*F956</f>
        <v>0</v>
      </c>
      <c r="O956" s="108" t="n"/>
      <c r="P956" s="191">
        <f>O956*E956</f>
        <v>0</v>
      </c>
      <c r="Q956" s="112" t="n"/>
      <c r="R956" s="183">
        <f>Q956*F956</f>
        <v>0</v>
      </c>
      <c r="S956" s="108" t="n"/>
      <c r="T956" s="191">
        <f>S956*E956</f>
        <v>0</v>
      </c>
      <c r="U956" s="112" t="n"/>
      <c r="V956" s="183">
        <f>U956*F956</f>
        <v>0</v>
      </c>
      <c r="W956" s="108" t="n"/>
      <c r="X956" s="191">
        <f>W956*E956</f>
        <v>0</v>
      </c>
      <c r="Y956" s="112" t="n"/>
      <c r="Z956" s="183">
        <f>Y956*F956</f>
        <v>0</v>
      </c>
      <c r="AA956" s="108" t="n"/>
      <c r="AB956" s="191">
        <f>AA956*E956</f>
        <v>0</v>
      </c>
      <c r="AC956" s="112" t="n"/>
      <c r="AD956" s="183">
        <f>AC956*F956</f>
        <v>0</v>
      </c>
      <c r="AE956" s="108" t="n"/>
      <c r="AF956" s="191">
        <f>AE956*E956</f>
        <v>0</v>
      </c>
      <c r="AG956" s="112" t="n"/>
      <c r="AH956" s="183">
        <f>AG956*F956</f>
        <v>0</v>
      </c>
      <c r="AI956" s="108" t="n"/>
      <c r="AJ956" s="191">
        <f>AI956*E956</f>
        <v>0</v>
      </c>
      <c r="AK956" s="112" t="n"/>
      <c r="AL956" s="183">
        <f>AK956*F956</f>
        <v>0</v>
      </c>
      <c r="AM956" s="113" t="n"/>
      <c r="AN956" s="192">
        <f>AM956*E956</f>
        <v>0</v>
      </c>
      <c r="AO956" s="115" t="n"/>
      <c r="AP956" s="183">
        <f>AO956*F956</f>
        <v>0</v>
      </c>
      <c r="AQ956" s="113" t="n"/>
      <c r="AR956" s="192">
        <f>AQ956*E956</f>
        <v>0</v>
      </c>
      <c r="AS956" s="115" t="n"/>
      <c r="AT956" s="183">
        <f>AS956*F956</f>
        <v>0</v>
      </c>
      <c r="AU956" s="113" t="n"/>
      <c r="AV956" s="192">
        <f>AU956*E956</f>
        <v>0</v>
      </c>
      <c r="AW956" s="115" t="n"/>
      <c r="AX956" s="183">
        <f>AW956*F956</f>
        <v>0</v>
      </c>
      <c r="AY956" s="113" t="n"/>
      <c r="AZ956" s="192">
        <f>AY956*E956</f>
        <v>0</v>
      </c>
      <c r="BA956" s="115" t="n"/>
      <c r="BB956" s="183">
        <f>BA956*F956</f>
        <v>0</v>
      </c>
      <c r="BC956" s="113" t="n"/>
      <c r="BD956" s="192">
        <f>BC956*E956</f>
        <v>0</v>
      </c>
      <c r="BE956" s="115" t="n"/>
      <c r="BF956" s="183">
        <f>BE956*F956</f>
        <v>0</v>
      </c>
    </row>
    <row r="957" ht="28.8" customHeight="1">
      <c r="A957" s="19" t="inlineStr">
        <is>
          <t>08.056.1500</t>
        </is>
      </c>
      <c r="B957" s="15" t="inlineStr">
        <is>
          <t>שטוצר מצינור ברזל מגולוון בקוטר "2, באורך 20 ס"מ, לחיבור גוף תאורה לעמוד, לרבות צבע אם נדרש</t>
        </is>
      </c>
      <c r="C957" s="14" t="inlineStr">
        <is>
          <t>יח'</t>
        </is>
      </c>
      <c r="D957" s="193" t="n">
        <v>290</v>
      </c>
      <c r="E957" s="180">
        <f>D957*(1-$E$2)</f>
        <v>246.5</v>
      </c>
      <c r="F957" s="194">
        <f>E957*(1+$F$2)</f>
        <v>258.825</v>
      </c>
      <c r="H957" s="46">
        <f>K957+O957+W957+AA957+AE957+AI957+AQ957+AU957+AY957+BC957</f>
        <v>0</v>
      </c>
      <c r="I957" s="59">
        <f>M957+Q957+U957+Y957+AC957+AG957+AK957+AO957+AS957+AW957+BA957+BE957</f>
        <v>0</v>
      </c>
      <c r="K957" s="108" t="n"/>
      <c r="L957" s="190">
        <f>K957*E957</f>
        <v>0</v>
      </c>
      <c r="M957" s="110" t="n"/>
      <c r="N957" s="183">
        <f>M957*F957</f>
        <v>0</v>
      </c>
      <c r="O957" s="108" t="n"/>
      <c r="P957" s="191">
        <f>O957*E957</f>
        <v>0</v>
      </c>
      <c r="Q957" s="112" t="n"/>
      <c r="R957" s="183">
        <f>Q957*F957</f>
        <v>0</v>
      </c>
      <c r="S957" s="108" t="n"/>
      <c r="T957" s="191">
        <f>S957*E957</f>
        <v>0</v>
      </c>
      <c r="U957" s="112" t="n"/>
      <c r="V957" s="183">
        <f>U957*F957</f>
        <v>0</v>
      </c>
      <c r="W957" s="108" t="n"/>
      <c r="X957" s="191">
        <f>W957*E957</f>
        <v>0</v>
      </c>
      <c r="Y957" s="112" t="n"/>
      <c r="Z957" s="183">
        <f>Y957*F957</f>
        <v>0</v>
      </c>
      <c r="AA957" s="108" t="n"/>
      <c r="AB957" s="191">
        <f>AA957*E957</f>
        <v>0</v>
      </c>
      <c r="AC957" s="112" t="n"/>
      <c r="AD957" s="183">
        <f>AC957*F957</f>
        <v>0</v>
      </c>
      <c r="AE957" s="108" t="n"/>
      <c r="AF957" s="191">
        <f>AE957*E957</f>
        <v>0</v>
      </c>
      <c r="AG957" s="112" t="n"/>
      <c r="AH957" s="183">
        <f>AG957*F957</f>
        <v>0</v>
      </c>
      <c r="AI957" s="108" t="n"/>
      <c r="AJ957" s="191">
        <f>AI957*E957</f>
        <v>0</v>
      </c>
      <c r="AK957" s="112" t="n"/>
      <c r="AL957" s="183">
        <f>AK957*F957</f>
        <v>0</v>
      </c>
      <c r="AM957" s="113" t="n"/>
      <c r="AN957" s="192">
        <f>AM957*E957</f>
        <v>0</v>
      </c>
      <c r="AO957" s="115" t="n"/>
      <c r="AP957" s="183">
        <f>AO957*F957</f>
        <v>0</v>
      </c>
      <c r="AQ957" s="113" t="n"/>
      <c r="AR957" s="192">
        <f>AQ957*E957</f>
        <v>0</v>
      </c>
      <c r="AS957" s="115" t="n"/>
      <c r="AT957" s="183">
        <f>AS957*F957</f>
        <v>0</v>
      </c>
      <c r="AU957" s="113" t="n"/>
      <c r="AV957" s="192">
        <f>AU957*E957</f>
        <v>0</v>
      </c>
      <c r="AW957" s="115" t="n"/>
      <c r="AX957" s="183">
        <f>AW957*F957</f>
        <v>0</v>
      </c>
      <c r="AY957" s="113" t="n"/>
      <c r="AZ957" s="192">
        <f>AY957*E957</f>
        <v>0</v>
      </c>
      <c r="BA957" s="115" t="n"/>
      <c r="BB957" s="183">
        <f>BA957*F957</f>
        <v>0</v>
      </c>
      <c r="BC957" s="113" t="n"/>
      <c r="BD957" s="192">
        <f>BC957*E957</f>
        <v>0</v>
      </c>
      <c r="BE957" s="115" t="n"/>
      <c r="BF957" s="183">
        <f>BE957*F957</f>
        <v>0</v>
      </c>
    </row>
    <row r="958" ht="18" customHeight="1">
      <c r="A958" s="19" t="inlineStr">
        <is>
          <t>08.056.1505</t>
        </is>
      </c>
      <c r="B958" s="15" t="inlineStr">
        <is>
          <t>זרוע לפנס רחוב, "2 באורך עד 1 מ' מרותך</t>
        </is>
      </c>
      <c r="C958" s="14" t="inlineStr">
        <is>
          <t>יח'</t>
        </is>
      </c>
      <c r="D958" s="193" t="n">
        <v>616</v>
      </c>
      <c r="E958" s="180">
        <f>D958*(1-$E$2)</f>
        <v>523.6</v>
      </c>
      <c r="F958" s="194">
        <f>E958*(1+$F$2)</f>
        <v>549.7800000000001</v>
      </c>
      <c r="H958" s="46">
        <f>K958+O958+W958+AA958+AE958+AI958+AQ958+AU958+AY958+BC958</f>
        <v>0</v>
      </c>
      <c r="I958" s="59">
        <f>M958+Q958+U958+Y958+AC958+AG958+AK958+AO958+AS958+AW958+BA958+BE958</f>
        <v>0</v>
      </c>
      <c r="K958" s="108" t="n"/>
      <c r="L958" s="190">
        <f>K958*E958</f>
        <v>0</v>
      </c>
      <c r="M958" s="110" t="n"/>
      <c r="N958" s="183">
        <f>M958*F958</f>
        <v>0</v>
      </c>
      <c r="O958" s="108" t="n"/>
      <c r="P958" s="191">
        <f>O958*E958</f>
        <v>0</v>
      </c>
      <c r="Q958" s="112" t="n"/>
      <c r="R958" s="183">
        <f>Q958*F958</f>
        <v>0</v>
      </c>
      <c r="S958" s="108" t="n"/>
      <c r="T958" s="191">
        <f>S958*E958</f>
        <v>0</v>
      </c>
      <c r="U958" s="112" t="n"/>
      <c r="V958" s="183">
        <f>U958*F958</f>
        <v>0</v>
      </c>
      <c r="W958" s="108" t="n"/>
      <c r="X958" s="191">
        <f>W958*E958</f>
        <v>0</v>
      </c>
      <c r="Y958" s="112" t="n"/>
      <c r="Z958" s="183">
        <f>Y958*F958</f>
        <v>0</v>
      </c>
      <c r="AA958" s="108" t="n"/>
      <c r="AB958" s="191">
        <f>AA958*E958</f>
        <v>0</v>
      </c>
      <c r="AC958" s="112" t="n"/>
      <c r="AD958" s="183">
        <f>AC958*F958</f>
        <v>0</v>
      </c>
      <c r="AE958" s="108" t="n"/>
      <c r="AF958" s="191">
        <f>AE958*E958</f>
        <v>0</v>
      </c>
      <c r="AG958" s="112" t="n"/>
      <c r="AH958" s="183">
        <f>AG958*F958</f>
        <v>0</v>
      </c>
      <c r="AI958" s="108" t="n"/>
      <c r="AJ958" s="191">
        <f>AI958*E958</f>
        <v>0</v>
      </c>
      <c r="AK958" s="112" t="n"/>
      <c r="AL958" s="183">
        <f>AK958*F958</f>
        <v>0</v>
      </c>
      <c r="AM958" s="113" t="n"/>
      <c r="AN958" s="192">
        <f>AM958*E958</f>
        <v>0</v>
      </c>
      <c r="AO958" s="115" t="n"/>
      <c r="AP958" s="183">
        <f>AO958*F958</f>
        <v>0</v>
      </c>
      <c r="AQ958" s="113" t="n"/>
      <c r="AR958" s="192">
        <f>AQ958*E958</f>
        <v>0</v>
      </c>
      <c r="AS958" s="115" t="n"/>
      <c r="AT958" s="183">
        <f>AS958*F958</f>
        <v>0</v>
      </c>
      <c r="AU958" s="113" t="n"/>
      <c r="AV958" s="192">
        <f>AU958*E958</f>
        <v>0</v>
      </c>
      <c r="AW958" s="115" t="n"/>
      <c r="AX958" s="183">
        <f>AW958*F958</f>
        <v>0</v>
      </c>
      <c r="AY958" s="113" t="n"/>
      <c r="AZ958" s="192">
        <f>AY958*E958</f>
        <v>0</v>
      </c>
      <c r="BA958" s="115" t="n"/>
      <c r="BB958" s="183">
        <f>BA958*F958</f>
        <v>0</v>
      </c>
      <c r="BC958" s="113" t="n"/>
      <c r="BD958" s="192">
        <f>BC958*E958</f>
        <v>0</v>
      </c>
      <c r="BE958" s="115" t="n"/>
      <c r="BF958" s="183">
        <f>BE958*F958</f>
        <v>0</v>
      </c>
    </row>
    <row r="959" ht="18" customHeight="1">
      <c r="A959" s="19" t="inlineStr">
        <is>
          <t>08.056.1510</t>
        </is>
      </c>
      <c r="B959" s="15" t="inlineStr">
        <is>
          <t>זרוע כפולה לפנס רחוב, "2 באורך עד 1 מ' מרותך</t>
        </is>
      </c>
      <c r="C959" s="14" t="inlineStr">
        <is>
          <t>יח'</t>
        </is>
      </c>
      <c r="D959" s="193" t="n">
        <v>903</v>
      </c>
      <c r="E959" s="180">
        <f>D959*(1-$E$2)</f>
        <v>767.55</v>
      </c>
      <c r="F959" s="194">
        <f>E959*(1+$F$2)</f>
        <v>805.9275</v>
      </c>
      <c r="H959" s="46">
        <f>K959+O959+W959+AA959+AE959+AI959+AQ959+AU959+AY959+BC959</f>
        <v>0</v>
      </c>
      <c r="I959" s="59">
        <f>M959+Q959+U959+Y959+AC959+AG959+AK959+AO959+AS959+AW959+BA959+BE959</f>
        <v>0</v>
      </c>
      <c r="K959" s="108" t="n"/>
      <c r="L959" s="190">
        <f>K959*E959</f>
        <v>0</v>
      </c>
      <c r="M959" s="110" t="n"/>
      <c r="N959" s="183">
        <f>M959*F959</f>
        <v>0</v>
      </c>
      <c r="O959" s="108" t="n"/>
      <c r="P959" s="191">
        <f>O959*E959</f>
        <v>0</v>
      </c>
      <c r="Q959" s="112" t="n"/>
      <c r="R959" s="183">
        <f>Q959*F959</f>
        <v>0</v>
      </c>
      <c r="S959" s="108" t="n"/>
      <c r="T959" s="191">
        <f>S959*E959</f>
        <v>0</v>
      </c>
      <c r="U959" s="112" t="n"/>
      <c r="V959" s="183">
        <f>U959*F959</f>
        <v>0</v>
      </c>
      <c r="W959" s="108" t="n"/>
      <c r="X959" s="191">
        <f>W959*E959</f>
        <v>0</v>
      </c>
      <c r="Y959" s="112" t="n"/>
      <c r="Z959" s="183">
        <f>Y959*F959</f>
        <v>0</v>
      </c>
      <c r="AA959" s="108" t="n"/>
      <c r="AB959" s="191">
        <f>AA959*E959</f>
        <v>0</v>
      </c>
      <c r="AC959" s="112" t="n"/>
      <c r="AD959" s="183">
        <f>AC959*F959</f>
        <v>0</v>
      </c>
      <c r="AE959" s="108" t="n"/>
      <c r="AF959" s="191">
        <f>AE959*E959</f>
        <v>0</v>
      </c>
      <c r="AG959" s="112" t="n"/>
      <c r="AH959" s="183">
        <f>AG959*F959</f>
        <v>0</v>
      </c>
      <c r="AI959" s="108" t="n"/>
      <c r="AJ959" s="191">
        <f>AI959*E959</f>
        <v>0</v>
      </c>
      <c r="AK959" s="112" t="n"/>
      <c r="AL959" s="183">
        <f>AK959*F959</f>
        <v>0</v>
      </c>
      <c r="AM959" s="113" t="n"/>
      <c r="AN959" s="192">
        <f>AM959*E959</f>
        <v>0</v>
      </c>
      <c r="AO959" s="115" t="n"/>
      <c r="AP959" s="183">
        <f>AO959*F959</f>
        <v>0</v>
      </c>
      <c r="AQ959" s="113" t="n"/>
      <c r="AR959" s="192">
        <f>AQ959*E959</f>
        <v>0</v>
      </c>
      <c r="AS959" s="115" t="n"/>
      <c r="AT959" s="183">
        <f>AS959*F959</f>
        <v>0</v>
      </c>
      <c r="AU959" s="113" t="n"/>
      <c r="AV959" s="192">
        <f>AU959*E959</f>
        <v>0</v>
      </c>
      <c r="AW959" s="115" t="n"/>
      <c r="AX959" s="183">
        <f>AW959*F959</f>
        <v>0</v>
      </c>
      <c r="AY959" s="113" t="n"/>
      <c r="AZ959" s="192">
        <f>AY959*E959</f>
        <v>0</v>
      </c>
      <c r="BA959" s="115" t="n"/>
      <c r="BB959" s="183">
        <f>BA959*F959</f>
        <v>0</v>
      </c>
      <c r="BC959" s="113" t="n"/>
      <c r="BD959" s="192">
        <f>BC959*E959</f>
        <v>0</v>
      </c>
      <c r="BE959" s="115" t="n"/>
      <c r="BF959" s="183">
        <f>BE959*F959</f>
        <v>0</v>
      </c>
    </row>
    <row r="960" ht="18" customHeight="1">
      <c r="A960" s="19" t="inlineStr">
        <is>
          <t>08.056.1515</t>
        </is>
      </c>
      <c r="B960" s="15" t="inlineStr">
        <is>
          <t>זרוע משולשת לפנס רחוב, "2 באורך עד 1 מ' מרותך</t>
        </is>
      </c>
      <c r="C960" s="14" t="inlineStr">
        <is>
          <t>יח'</t>
        </is>
      </c>
      <c r="D960" s="193" t="n">
        <v>1100</v>
      </c>
      <c r="E960" s="180">
        <f>D960*(1-$E$2)</f>
        <v>935</v>
      </c>
      <c r="F960" s="194">
        <f>E960*(1+$F$2)</f>
        <v>981.75</v>
      </c>
      <c r="H960" s="46">
        <f>K960+O960+W960+AA960+AE960+AI960+AQ960+AU960+AY960+BC960</f>
        <v>0</v>
      </c>
      <c r="I960" s="59">
        <f>M960+Q960+U960+Y960+AC960+AG960+AK960+AO960+AS960+AW960+BA960+BE960</f>
        <v>0</v>
      </c>
      <c r="K960" s="108" t="n"/>
      <c r="L960" s="190">
        <f>K960*E960</f>
        <v>0</v>
      </c>
      <c r="M960" s="110" t="n"/>
      <c r="N960" s="183">
        <f>M960*F960</f>
        <v>0</v>
      </c>
      <c r="O960" s="108" t="n"/>
      <c r="P960" s="191">
        <f>O960*E960</f>
        <v>0</v>
      </c>
      <c r="Q960" s="112" t="n"/>
      <c r="R960" s="183">
        <f>Q960*F960</f>
        <v>0</v>
      </c>
      <c r="S960" s="108" t="n"/>
      <c r="T960" s="191">
        <f>S960*E960</f>
        <v>0</v>
      </c>
      <c r="U960" s="112" t="n"/>
      <c r="V960" s="183">
        <f>U960*F960</f>
        <v>0</v>
      </c>
      <c r="W960" s="108" t="n"/>
      <c r="X960" s="191">
        <f>W960*E960</f>
        <v>0</v>
      </c>
      <c r="Y960" s="112" t="n"/>
      <c r="Z960" s="183">
        <f>Y960*F960</f>
        <v>0</v>
      </c>
      <c r="AA960" s="108" t="n"/>
      <c r="AB960" s="191">
        <f>AA960*E960</f>
        <v>0</v>
      </c>
      <c r="AC960" s="112" t="n"/>
      <c r="AD960" s="183">
        <f>AC960*F960</f>
        <v>0</v>
      </c>
      <c r="AE960" s="108" t="n"/>
      <c r="AF960" s="191">
        <f>AE960*E960</f>
        <v>0</v>
      </c>
      <c r="AG960" s="112" t="n"/>
      <c r="AH960" s="183">
        <f>AG960*F960</f>
        <v>0</v>
      </c>
      <c r="AI960" s="108" t="n"/>
      <c r="AJ960" s="191">
        <f>AI960*E960</f>
        <v>0</v>
      </c>
      <c r="AK960" s="112" t="n"/>
      <c r="AL960" s="183">
        <f>AK960*F960</f>
        <v>0</v>
      </c>
      <c r="AM960" s="113" t="n"/>
      <c r="AN960" s="192">
        <f>AM960*E960</f>
        <v>0</v>
      </c>
      <c r="AO960" s="115" t="n"/>
      <c r="AP960" s="183">
        <f>AO960*F960</f>
        <v>0</v>
      </c>
      <c r="AQ960" s="113" t="n"/>
      <c r="AR960" s="192">
        <f>AQ960*E960</f>
        <v>0</v>
      </c>
      <c r="AS960" s="115" t="n"/>
      <c r="AT960" s="183">
        <f>AS960*F960</f>
        <v>0</v>
      </c>
      <c r="AU960" s="113" t="n"/>
      <c r="AV960" s="192">
        <f>AU960*E960</f>
        <v>0</v>
      </c>
      <c r="AW960" s="115" t="n"/>
      <c r="AX960" s="183">
        <f>AW960*F960</f>
        <v>0</v>
      </c>
      <c r="AY960" s="113" t="n"/>
      <c r="AZ960" s="192">
        <f>AY960*E960</f>
        <v>0</v>
      </c>
      <c r="BA960" s="115" t="n"/>
      <c r="BB960" s="183">
        <f>BA960*F960</f>
        <v>0</v>
      </c>
      <c r="BC960" s="113" t="n"/>
      <c r="BD960" s="192">
        <f>BC960*E960</f>
        <v>0</v>
      </c>
      <c r="BE960" s="115" t="n"/>
      <c r="BF960" s="183">
        <f>BE960*F960</f>
        <v>0</v>
      </c>
    </row>
    <row r="961" ht="18" customHeight="1">
      <c r="A961" s="19" t="inlineStr">
        <is>
          <t>08.056.1520</t>
        </is>
      </c>
      <c r="B961" s="15" t="inlineStr">
        <is>
          <t>זרוע מרובעת לפנס רחוב, "2 באורך עד 1 מ' מרותך</t>
        </is>
      </c>
      <c r="C961" s="14" t="inlineStr">
        <is>
          <t>יח'</t>
        </is>
      </c>
      <c r="D961" s="193" t="n">
        <v>1386</v>
      </c>
      <c r="E961" s="180">
        <f>D961*(1-$E$2)</f>
        <v>1178.1</v>
      </c>
      <c r="F961" s="194">
        <f>E961*(1+$F$2)</f>
        <v>1237.0049999999999</v>
      </c>
      <c r="H961" s="46">
        <f>K961+O961+W961+AA961+AE961+AI961+AQ961+AU961+AY961+BC961</f>
        <v>0</v>
      </c>
      <c r="I961" s="59">
        <f>M961+Q961+U961+Y961+AC961+AG961+AK961+AO961+AS961+AW961+BA961+BE961</f>
        <v>0</v>
      </c>
      <c r="K961" s="108" t="n"/>
      <c r="L961" s="190">
        <f>K961*E961</f>
        <v>0</v>
      </c>
      <c r="M961" s="110" t="n"/>
      <c r="N961" s="183">
        <f>M961*F961</f>
        <v>0</v>
      </c>
      <c r="O961" s="108" t="n"/>
      <c r="P961" s="191">
        <f>O961*E961</f>
        <v>0</v>
      </c>
      <c r="Q961" s="112" t="n"/>
      <c r="R961" s="183">
        <f>Q961*F961</f>
        <v>0</v>
      </c>
      <c r="S961" s="108" t="n"/>
      <c r="T961" s="191">
        <f>S961*E961</f>
        <v>0</v>
      </c>
      <c r="U961" s="112" t="n"/>
      <c r="V961" s="183">
        <f>U961*F961</f>
        <v>0</v>
      </c>
      <c r="W961" s="108" t="n"/>
      <c r="X961" s="191">
        <f>W961*E961</f>
        <v>0</v>
      </c>
      <c r="Y961" s="112" t="n"/>
      <c r="Z961" s="183">
        <f>Y961*F961</f>
        <v>0</v>
      </c>
      <c r="AA961" s="108" t="n"/>
      <c r="AB961" s="191">
        <f>AA961*E961</f>
        <v>0</v>
      </c>
      <c r="AC961" s="112" t="n"/>
      <c r="AD961" s="183">
        <f>AC961*F961</f>
        <v>0</v>
      </c>
      <c r="AE961" s="108" t="n"/>
      <c r="AF961" s="191">
        <f>AE961*E961</f>
        <v>0</v>
      </c>
      <c r="AG961" s="112" t="n"/>
      <c r="AH961" s="183">
        <f>AG961*F961</f>
        <v>0</v>
      </c>
      <c r="AI961" s="108" t="n"/>
      <c r="AJ961" s="191">
        <f>AI961*E961</f>
        <v>0</v>
      </c>
      <c r="AK961" s="112" t="n"/>
      <c r="AL961" s="183">
        <f>AK961*F961</f>
        <v>0</v>
      </c>
      <c r="AM961" s="113" t="n"/>
      <c r="AN961" s="192">
        <f>AM961*E961</f>
        <v>0</v>
      </c>
      <c r="AO961" s="115" t="n"/>
      <c r="AP961" s="183">
        <f>AO961*F961</f>
        <v>0</v>
      </c>
      <c r="AQ961" s="113" t="n"/>
      <c r="AR961" s="192">
        <f>AQ961*E961</f>
        <v>0</v>
      </c>
      <c r="AS961" s="115" t="n"/>
      <c r="AT961" s="183">
        <f>AS961*F961</f>
        <v>0</v>
      </c>
      <c r="AU961" s="113" t="n"/>
      <c r="AV961" s="192">
        <f>AU961*E961</f>
        <v>0</v>
      </c>
      <c r="AW961" s="115" t="n"/>
      <c r="AX961" s="183">
        <f>AW961*F961</f>
        <v>0</v>
      </c>
      <c r="AY961" s="113" t="n"/>
      <c r="AZ961" s="192">
        <f>AY961*E961</f>
        <v>0</v>
      </c>
      <c r="BA961" s="115" t="n"/>
      <c r="BB961" s="183">
        <f>BA961*F961</f>
        <v>0</v>
      </c>
      <c r="BC961" s="113" t="n"/>
      <c r="BD961" s="192">
        <f>BC961*E961</f>
        <v>0</v>
      </c>
      <c r="BE961" s="115" t="n"/>
      <c r="BF961" s="183">
        <f>BE961*F961</f>
        <v>0</v>
      </c>
    </row>
    <row r="962" ht="18" customHeight="1">
      <c r="A962" s="19" t="inlineStr">
        <is>
          <t>08.056.1525</t>
        </is>
      </c>
      <c r="B962" s="15" t="inlineStr">
        <is>
          <t>זרוע לפנס רחוב, "2 באורך עד 1 מ' מכופף</t>
        </is>
      </c>
      <c r="C962" s="14" t="inlineStr">
        <is>
          <t>יח'</t>
        </is>
      </c>
      <c r="D962" s="193" t="n">
        <v>605</v>
      </c>
      <c r="E962" s="180">
        <f>D962*(1-$E$2)</f>
        <v>514.25</v>
      </c>
      <c r="F962" s="194">
        <f>E962*(1+$F$2)</f>
        <v>539.9625</v>
      </c>
      <c r="H962" s="46">
        <f>K962+O962+W962+AA962+AE962+AI962+AQ962+AU962+AY962+BC962</f>
        <v>0</v>
      </c>
      <c r="I962" s="59">
        <f>M962+Q962+U962+Y962+AC962+AG962+AK962+AO962+AS962+AW962+BA962+BE962</f>
        <v>0</v>
      </c>
      <c r="K962" s="108" t="n"/>
      <c r="L962" s="190">
        <f>K962*E962</f>
        <v>0</v>
      </c>
      <c r="M962" s="110" t="n"/>
      <c r="N962" s="183">
        <f>M962*F962</f>
        <v>0</v>
      </c>
      <c r="O962" s="108" t="n"/>
      <c r="P962" s="191">
        <f>O962*E962</f>
        <v>0</v>
      </c>
      <c r="Q962" s="112" t="n"/>
      <c r="R962" s="183">
        <f>Q962*F962</f>
        <v>0</v>
      </c>
      <c r="S962" s="108" t="n"/>
      <c r="T962" s="191">
        <f>S962*E962</f>
        <v>0</v>
      </c>
      <c r="U962" s="112" t="n"/>
      <c r="V962" s="183">
        <f>U962*F962</f>
        <v>0</v>
      </c>
      <c r="W962" s="108" t="n"/>
      <c r="X962" s="191">
        <f>W962*E962</f>
        <v>0</v>
      </c>
      <c r="Y962" s="112" t="n"/>
      <c r="Z962" s="183">
        <f>Y962*F962</f>
        <v>0</v>
      </c>
      <c r="AA962" s="108" t="n"/>
      <c r="AB962" s="191">
        <f>AA962*E962</f>
        <v>0</v>
      </c>
      <c r="AC962" s="112" t="n"/>
      <c r="AD962" s="183">
        <f>AC962*F962</f>
        <v>0</v>
      </c>
      <c r="AE962" s="108" t="n"/>
      <c r="AF962" s="191">
        <f>AE962*E962</f>
        <v>0</v>
      </c>
      <c r="AG962" s="112" t="n"/>
      <c r="AH962" s="183">
        <f>AG962*F962</f>
        <v>0</v>
      </c>
      <c r="AI962" s="108" t="n"/>
      <c r="AJ962" s="191">
        <f>AI962*E962</f>
        <v>0</v>
      </c>
      <c r="AK962" s="112" t="n"/>
      <c r="AL962" s="183">
        <f>AK962*F962</f>
        <v>0</v>
      </c>
      <c r="AM962" s="113" t="n"/>
      <c r="AN962" s="192">
        <f>AM962*E962</f>
        <v>0</v>
      </c>
      <c r="AO962" s="115" t="n"/>
      <c r="AP962" s="183">
        <f>AO962*F962</f>
        <v>0</v>
      </c>
      <c r="AQ962" s="113" t="n"/>
      <c r="AR962" s="192">
        <f>AQ962*E962</f>
        <v>0</v>
      </c>
      <c r="AS962" s="115" t="n"/>
      <c r="AT962" s="183">
        <f>AS962*F962</f>
        <v>0</v>
      </c>
      <c r="AU962" s="113" t="n"/>
      <c r="AV962" s="192">
        <f>AU962*E962</f>
        <v>0</v>
      </c>
      <c r="AW962" s="115" t="n"/>
      <c r="AX962" s="183">
        <f>AW962*F962</f>
        <v>0</v>
      </c>
      <c r="AY962" s="113" t="n"/>
      <c r="AZ962" s="192">
        <f>AY962*E962</f>
        <v>0</v>
      </c>
      <c r="BA962" s="115" t="n"/>
      <c r="BB962" s="183">
        <f>BA962*F962</f>
        <v>0</v>
      </c>
      <c r="BC962" s="113" t="n"/>
      <c r="BD962" s="192">
        <f>BC962*E962</f>
        <v>0</v>
      </c>
      <c r="BE962" s="115" t="n"/>
      <c r="BF962" s="183">
        <f>BE962*F962</f>
        <v>0</v>
      </c>
    </row>
    <row r="963" ht="18" customHeight="1">
      <c r="A963" s="19" t="inlineStr">
        <is>
          <t>08.056.1530</t>
        </is>
      </c>
      <c r="B963" s="15" t="inlineStr">
        <is>
          <t>זרוע כפולה לפנס רחוב, "2 באורך עד 1 מ' מכופף</t>
        </is>
      </c>
      <c r="C963" s="14" t="inlineStr">
        <is>
          <t>יח'</t>
        </is>
      </c>
      <c r="D963" s="193" t="n">
        <v>847</v>
      </c>
      <c r="E963" s="180">
        <f>D963*(1-$E$2)</f>
        <v>719.9499999999999</v>
      </c>
      <c r="F963" s="194">
        <f>E963*(1+$F$2)</f>
        <v>755.9475</v>
      </c>
      <c r="H963" s="46">
        <f>K963+O963+W963+AA963+AE963+AI963+AQ963+AU963+AY963+BC963</f>
        <v>0</v>
      </c>
      <c r="I963" s="59">
        <f>M963+Q963+U963+Y963+AC963+AG963+AK963+AO963+AS963+AW963+BA963+BE963</f>
        <v>0</v>
      </c>
      <c r="K963" s="108" t="n"/>
      <c r="L963" s="190">
        <f>K963*E963</f>
        <v>0</v>
      </c>
      <c r="M963" s="110" t="n"/>
      <c r="N963" s="183">
        <f>M963*F963</f>
        <v>0</v>
      </c>
      <c r="O963" s="108" t="n"/>
      <c r="P963" s="191">
        <f>O963*E963</f>
        <v>0</v>
      </c>
      <c r="Q963" s="112" t="n"/>
      <c r="R963" s="183">
        <f>Q963*F963</f>
        <v>0</v>
      </c>
      <c r="S963" s="108" t="n"/>
      <c r="T963" s="191">
        <f>S963*E963</f>
        <v>0</v>
      </c>
      <c r="U963" s="112" t="n"/>
      <c r="V963" s="183">
        <f>U963*F963</f>
        <v>0</v>
      </c>
      <c r="W963" s="108" t="n"/>
      <c r="X963" s="191">
        <f>W963*E963</f>
        <v>0</v>
      </c>
      <c r="Y963" s="112" t="n"/>
      <c r="Z963" s="183">
        <f>Y963*F963</f>
        <v>0</v>
      </c>
      <c r="AA963" s="108" t="n"/>
      <c r="AB963" s="191">
        <f>AA963*E963</f>
        <v>0</v>
      </c>
      <c r="AC963" s="112" t="n"/>
      <c r="AD963" s="183">
        <f>AC963*F963</f>
        <v>0</v>
      </c>
      <c r="AE963" s="108" t="n"/>
      <c r="AF963" s="191">
        <f>AE963*E963</f>
        <v>0</v>
      </c>
      <c r="AG963" s="112" t="n"/>
      <c r="AH963" s="183">
        <f>AG963*F963</f>
        <v>0</v>
      </c>
      <c r="AI963" s="108" t="n"/>
      <c r="AJ963" s="191">
        <f>AI963*E963</f>
        <v>0</v>
      </c>
      <c r="AK963" s="112" t="n"/>
      <c r="AL963" s="183">
        <f>AK963*F963</f>
        <v>0</v>
      </c>
      <c r="AM963" s="113" t="n"/>
      <c r="AN963" s="192">
        <f>AM963*E963</f>
        <v>0</v>
      </c>
      <c r="AO963" s="115" t="n"/>
      <c r="AP963" s="183">
        <f>AO963*F963</f>
        <v>0</v>
      </c>
      <c r="AQ963" s="113" t="n"/>
      <c r="AR963" s="192">
        <f>AQ963*E963</f>
        <v>0</v>
      </c>
      <c r="AS963" s="115" t="n"/>
      <c r="AT963" s="183">
        <f>AS963*F963</f>
        <v>0</v>
      </c>
      <c r="AU963" s="113" t="n"/>
      <c r="AV963" s="192">
        <f>AU963*E963</f>
        <v>0</v>
      </c>
      <c r="AW963" s="115" t="n"/>
      <c r="AX963" s="183">
        <f>AW963*F963</f>
        <v>0</v>
      </c>
      <c r="AY963" s="113" t="n"/>
      <c r="AZ963" s="192">
        <f>AY963*E963</f>
        <v>0</v>
      </c>
      <c r="BA963" s="115" t="n"/>
      <c r="BB963" s="183">
        <f>BA963*F963</f>
        <v>0</v>
      </c>
      <c r="BC963" s="113" t="n"/>
      <c r="BD963" s="192">
        <f>BC963*E963</f>
        <v>0</v>
      </c>
      <c r="BE963" s="115" t="n"/>
      <c r="BF963" s="183">
        <f>BE963*F963</f>
        <v>0</v>
      </c>
    </row>
    <row r="964" ht="18" customHeight="1">
      <c r="A964" s="19" t="inlineStr">
        <is>
          <t>08.056.1535</t>
        </is>
      </c>
      <c r="B964" s="15" t="inlineStr">
        <is>
          <t>זרוע משולשת לפנס רחוב, "2 באורך עד 1 מ' מכופף</t>
        </is>
      </c>
      <c r="C964" s="14" t="inlineStr">
        <is>
          <t>יח'</t>
        </is>
      </c>
      <c r="D964" s="193" t="n">
        <v>958</v>
      </c>
      <c r="E964" s="180">
        <f>D964*(1-$E$2)</f>
        <v>814.3</v>
      </c>
      <c r="F964" s="194">
        <f>E964*(1+$F$2)</f>
        <v>855.015</v>
      </c>
      <c r="H964" s="46">
        <f>K964+O964+W964+AA964+AE964+AI964+AQ964+AU964+AY964+BC964</f>
        <v>0</v>
      </c>
      <c r="I964" s="59">
        <f>M964+Q964+U964+Y964+AC964+AG964+AK964+AO964+AS964+AW964+BA964+BE964</f>
        <v>0</v>
      </c>
      <c r="K964" s="108" t="n"/>
      <c r="L964" s="190">
        <f>K964*E964</f>
        <v>0</v>
      </c>
      <c r="M964" s="110" t="n"/>
      <c r="N964" s="183">
        <f>M964*F964</f>
        <v>0</v>
      </c>
      <c r="O964" s="108" t="n"/>
      <c r="P964" s="191">
        <f>O964*E964</f>
        <v>0</v>
      </c>
      <c r="Q964" s="112" t="n"/>
      <c r="R964" s="183">
        <f>Q964*F964</f>
        <v>0</v>
      </c>
      <c r="S964" s="108" t="n"/>
      <c r="T964" s="191">
        <f>S964*E964</f>
        <v>0</v>
      </c>
      <c r="U964" s="112" t="n"/>
      <c r="V964" s="183">
        <f>U964*F964</f>
        <v>0</v>
      </c>
      <c r="W964" s="108" t="n"/>
      <c r="X964" s="191">
        <f>W964*E964</f>
        <v>0</v>
      </c>
      <c r="Y964" s="112" t="n"/>
      <c r="Z964" s="183">
        <f>Y964*F964</f>
        <v>0</v>
      </c>
      <c r="AA964" s="108" t="n"/>
      <c r="AB964" s="191">
        <f>AA964*E964</f>
        <v>0</v>
      </c>
      <c r="AC964" s="112" t="n"/>
      <c r="AD964" s="183">
        <f>AC964*F964</f>
        <v>0</v>
      </c>
      <c r="AE964" s="108" t="n"/>
      <c r="AF964" s="191">
        <f>AE964*E964</f>
        <v>0</v>
      </c>
      <c r="AG964" s="112" t="n"/>
      <c r="AH964" s="183">
        <f>AG964*F964</f>
        <v>0</v>
      </c>
      <c r="AI964" s="108" t="n"/>
      <c r="AJ964" s="191">
        <f>AI964*E964</f>
        <v>0</v>
      </c>
      <c r="AK964" s="112" t="n"/>
      <c r="AL964" s="183">
        <f>AK964*F964</f>
        <v>0</v>
      </c>
      <c r="AM964" s="113" t="n"/>
      <c r="AN964" s="192">
        <f>AM964*E964</f>
        <v>0</v>
      </c>
      <c r="AO964" s="115" t="n"/>
      <c r="AP964" s="183">
        <f>AO964*F964</f>
        <v>0</v>
      </c>
      <c r="AQ964" s="113" t="n"/>
      <c r="AR964" s="192">
        <f>AQ964*E964</f>
        <v>0</v>
      </c>
      <c r="AS964" s="115" t="n"/>
      <c r="AT964" s="183">
        <f>AS964*F964</f>
        <v>0</v>
      </c>
      <c r="AU964" s="113" t="n"/>
      <c r="AV964" s="192">
        <f>AU964*E964</f>
        <v>0</v>
      </c>
      <c r="AW964" s="115" t="n"/>
      <c r="AX964" s="183">
        <f>AW964*F964</f>
        <v>0</v>
      </c>
      <c r="AY964" s="113" t="n"/>
      <c r="AZ964" s="192">
        <f>AY964*E964</f>
        <v>0</v>
      </c>
      <c r="BA964" s="115" t="n"/>
      <c r="BB964" s="183">
        <f>BA964*F964</f>
        <v>0</v>
      </c>
      <c r="BC964" s="113" t="n"/>
      <c r="BD964" s="192">
        <f>BC964*E964</f>
        <v>0</v>
      </c>
      <c r="BE964" s="115" t="n"/>
      <c r="BF964" s="183">
        <f>BE964*F964</f>
        <v>0</v>
      </c>
    </row>
    <row r="965" ht="18" customHeight="1">
      <c r="A965" s="19" t="inlineStr">
        <is>
          <t>08.056.1540</t>
        </is>
      </c>
      <c r="B965" s="15" t="inlineStr">
        <is>
          <t>זרוע מרובעת לפנס רחוב, "2 באורך עד 1 מ' מכופף</t>
        </is>
      </c>
      <c r="C965" s="14" t="inlineStr">
        <is>
          <t>יח'</t>
        </is>
      </c>
      <c r="D965" s="193" t="n">
        <v>1386</v>
      </c>
      <c r="E965" s="180">
        <f>D965*(1-$E$2)</f>
        <v>1178.1</v>
      </c>
      <c r="F965" s="194">
        <f>E965*(1+$F$2)</f>
        <v>1237.0049999999999</v>
      </c>
      <c r="H965" s="46">
        <f>K965+O965+W965+AA965+AE965+AI965+AQ965+AU965+AY965+BC965</f>
        <v>0</v>
      </c>
      <c r="I965" s="59">
        <f>M965+Q965+U965+Y965+AC965+AG965+AK965+AO965+AS965+AW965+BA965+BE965</f>
        <v>0</v>
      </c>
      <c r="K965" s="108" t="n"/>
      <c r="L965" s="190">
        <f>K965*E965</f>
        <v>0</v>
      </c>
      <c r="M965" s="110" t="n"/>
      <c r="N965" s="183">
        <f>M965*F965</f>
        <v>0</v>
      </c>
      <c r="O965" s="108" t="n"/>
      <c r="P965" s="191">
        <f>O965*E965</f>
        <v>0</v>
      </c>
      <c r="Q965" s="112" t="n"/>
      <c r="R965" s="183">
        <f>Q965*F965</f>
        <v>0</v>
      </c>
      <c r="S965" s="108" t="n"/>
      <c r="T965" s="191">
        <f>S965*E965</f>
        <v>0</v>
      </c>
      <c r="U965" s="112" t="n"/>
      <c r="V965" s="183">
        <f>U965*F965</f>
        <v>0</v>
      </c>
      <c r="W965" s="108" t="n"/>
      <c r="X965" s="191">
        <f>W965*E965</f>
        <v>0</v>
      </c>
      <c r="Y965" s="112" t="n"/>
      <c r="Z965" s="183">
        <f>Y965*F965</f>
        <v>0</v>
      </c>
      <c r="AA965" s="108" t="n"/>
      <c r="AB965" s="191">
        <f>AA965*E965</f>
        <v>0</v>
      </c>
      <c r="AC965" s="112" t="n"/>
      <c r="AD965" s="183">
        <f>AC965*F965</f>
        <v>0</v>
      </c>
      <c r="AE965" s="108" t="n"/>
      <c r="AF965" s="191">
        <f>AE965*E965</f>
        <v>0</v>
      </c>
      <c r="AG965" s="112" t="n"/>
      <c r="AH965" s="183">
        <f>AG965*F965</f>
        <v>0</v>
      </c>
      <c r="AI965" s="108" t="n"/>
      <c r="AJ965" s="191">
        <f>AI965*E965</f>
        <v>0</v>
      </c>
      <c r="AK965" s="112" t="n"/>
      <c r="AL965" s="183">
        <f>AK965*F965</f>
        <v>0</v>
      </c>
      <c r="AM965" s="113" t="n"/>
      <c r="AN965" s="192">
        <f>AM965*E965</f>
        <v>0</v>
      </c>
      <c r="AO965" s="115" t="n"/>
      <c r="AP965" s="183">
        <f>AO965*F965</f>
        <v>0</v>
      </c>
      <c r="AQ965" s="113" t="n"/>
      <c r="AR965" s="192">
        <f>AQ965*E965</f>
        <v>0</v>
      </c>
      <c r="AS965" s="115" t="n"/>
      <c r="AT965" s="183">
        <f>AS965*F965</f>
        <v>0</v>
      </c>
      <c r="AU965" s="113" t="n"/>
      <c r="AV965" s="192">
        <f>AU965*E965</f>
        <v>0</v>
      </c>
      <c r="AW965" s="115" t="n"/>
      <c r="AX965" s="183">
        <f>AW965*F965</f>
        <v>0</v>
      </c>
      <c r="AY965" s="113" t="n"/>
      <c r="AZ965" s="192">
        <f>AY965*E965</f>
        <v>0</v>
      </c>
      <c r="BA965" s="115" t="n"/>
      <c r="BB965" s="183">
        <f>BA965*F965</f>
        <v>0</v>
      </c>
      <c r="BC965" s="113" t="n"/>
      <c r="BD965" s="192">
        <f>BC965*E965</f>
        <v>0</v>
      </c>
      <c r="BE965" s="115" t="n"/>
      <c r="BF965" s="183">
        <f>BE965*F965</f>
        <v>0</v>
      </c>
    </row>
    <row r="966" ht="18" customHeight="1">
      <c r="A966" s="19" t="inlineStr">
        <is>
          <t>08.056.1545</t>
        </is>
      </c>
      <c r="B966" s="15" t="inlineStr">
        <is>
          <t>תוספת לכל 1 מ' אורך לזרוע בודדת</t>
        </is>
      </c>
      <c r="C966" s="14" t="inlineStr">
        <is>
          <t>יח'</t>
        </is>
      </c>
      <c r="D966" s="193" t="n">
        <v>201</v>
      </c>
      <c r="E966" s="180">
        <f>D966*(1-$E$2)</f>
        <v>170.85</v>
      </c>
      <c r="F966" s="194">
        <f>E966*(1+$F$2)</f>
        <v>179.3925</v>
      </c>
      <c r="H966" s="46">
        <f>K966+O966+W966+AA966+AE966+AI966+AQ966+AU966+AY966+BC966</f>
        <v>0</v>
      </c>
      <c r="I966" s="59">
        <f>M966+Q966+U966+Y966+AC966+AG966+AK966+AO966+AS966+AW966+BA966+BE966</f>
        <v>0</v>
      </c>
      <c r="K966" s="108" t="n"/>
      <c r="L966" s="190">
        <f>K966*E966</f>
        <v>0</v>
      </c>
      <c r="M966" s="110" t="n"/>
      <c r="N966" s="183">
        <f>M966*F966</f>
        <v>0</v>
      </c>
      <c r="O966" s="108" t="n"/>
      <c r="P966" s="191">
        <f>O966*E966</f>
        <v>0</v>
      </c>
      <c r="Q966" s="112" t="n"/>
      <c r="R966" s="183">
        <f>Q966*F966</f>
        <v>0</v>
      </c>
      <c r="S966" s="108" t="n"/>
      <c r="T966" s="191">
        <f>S966*E966</f>
        <v>0</v>
      </c>
      <c r="U966" s="112" t="n"/>
      <c r="V966" s="183">
        <f>U966*F966</f>
        <v>0</v>
      </c>
      <c r="W966" s="108" t="n"/>
      <c r="X966" s="191">
        <f>W966*E966</f>
        <v>0</v>
      </c>
      <c r="Y966" s="112" t="n"/>
      <c r="Z966" s="183">
        <f>Y966*F966</f>
        <v>0</v>
      </c>
      <c r="AA966" s="108" t="n"/>
      <c r="AB966" s="191">
        <f>AA966*E966</f>
        <v>0</v>
      </c>
      <c r="AC966" s="112" t="n"/>
      <c r="AD966" s="183">
        <f>AC966*F966</f>
        <v>0</v>
      </c>
      <c r="AE966" s="108" t="n"/>
      <c r="AF966" s="191">
        <f>AE966*E966</f>
        <v>0</v>
      </c>
      <c r="AG966" s="112" t="n"/>
      <c r="AH966" s="183">
        <f>AG966*F966</f>
        <v>0</v>
      </c>
      <c r="AI966" s="108" t="n"/>
      <c r="AJ966" s="191">
        <f>AI966*E966</f>
        <v>0</v>
      </c>
      <c r="AK966" s="112" t="n"/>
      <c r="AL966" s="183">
        <f>AK966*F966</f>
        <v>0</v>
      </c>
      <c r="AM966" s="113" t="n"/>
      <c r="AN966" s="192">
        <f>AM966*E966</f>
        <v>0</v>
      </c>
      <c r="AO966" s="115" t="n"/>
      <c r="AP966" s="183">
        <f>AO966*F966</f>
        <v>0</v>
      </c>
      <c r="AQ966" s="113" t="n"/>
      <c r="AR966" s="192">
        <f>AQ966*E966</f>
        <v>0</v>
      </c>
      <c r="AS966" s="115" t="n"/>
      <c r="AT966" s="183">
        <f>AS966*F966</f>
        <v>0</v>
      </c>
      <c r="AU966" s="113" t="n"/>
      <c r="AV966" s="192">
        <f>AU966*E966</f>
        <v>0</v>
      </c>
      <c r="AW966" s="115" t="n"/>
      <c r="AX966" s="183">
        <f>AW966*F966</f>
        <v>0</v>
      </c>
      <c r="AY966" s="113" t="n"/>
      <c r="AZ966" s="192">
        <f>AY966*E966</f>
        <v>0</v>
      </c>
      <c r="BA966" s="115" t="n"/>
      <c r="BB966" s="183">
        <f>BA966*F966</f>
        <v>0</v>
      </c>
      <c r="BC966" s="113" t="n"/>
      <c r="BD966" s="192">
        <f>BC966*E966</f>
        <v>0</v>
      </c>
      <c r="BE966" s="115" t="n"/>
      <c r="BF966" s="183">
        <f>BE966*F966</f>
        <v>0</v>
      </c>
    </row>
    <row r="967" ht="28.8" customHeight="1">
      <c r="A967" s="19" t="inlineStr">
        <is>
          <t>08.056.1550</t>
        </is>
      </c>
      <c r="B967" s="15" t="inlineStr">
        <is>
          <t>זרוע קונית בודדת לפנס מגולוונת באבץ חם 1.2X1.2 מ'</t>
        </is>
      </c>
      <c r="C967" s="14" t="inlineStr">
        <is>
          <t>יח'</t>
        </is>
      </c>
      <c r="D967" s="193" t="n">
        <v>970</v>
      </c>
      <c r="E967" s="180">
        <f>D967*(1-$E$2)</f>
        <v>824.5</v>
      </c>
      <c r="F967" s="194">
        <f>E967*(1+$F$2)</f>
        <v>865.725</v>
      </c>
      <c r="H967" s="46">
        <f>K967+O967+W967+AA967+AE967+AI967+AQ967+AU967+AY967+BC967</f>
        <v>0</v>
      </c>
      <c r="I967" s="59">
        <f>M967+Q967+U967+Y967+AC967+AG967+AK967+AO967+AS967+AW967+BA967+BE967</f>
        <v>0</v>
      </c>
      <c r="K967" s="108" t="n"/>
      <c r="L967" s="190">
        <f>K967*E967</f>
        <v>0</v>
      </c>
      <c r="M967" s="110" t="n"/>
      <c r="N967" s="183">
        <f>M967*F967</f>
        <v>0</v>
      </c>
      <c r="O967" s="108" t="n"/>
      <c r="P967" s="191">
        <f>O967*E967</f>
        <v>0</v>
      </c>
      <c r="Q967" s="112" t="n"/>
      <c r="R967" s="183">
        <f>Q967*F967</f>
        <v>0</v>
      </c>
      <c r="S967" s="108" t="n"/>
      <c r="T967" s="191">
        <f>S967*E967</f>
        <v>0</v>
      </c>
      <c r="U967" s="112" t="n"/>
      <c r="V967" s="183">
        <f>U967*F967</f>
        <v>0</v>
      </c>
      <c r="W967" s="108" t="n"/>
      <c r="X967" s="191">
        <f>W967*E967</f>
        <v>0</v>
      </c>
      <c r="Y967" s="112" t="n"/>
      <c r="Z967" s="183">
        <f>Y967*F967</f>
        <v>0</v>
      </c>
      <c r="AA967" s="108" t="n"/>
      <c r="AB967" s="191">
        <f>AA967*E967</f>
        <v>0</v>
      </c>
      <c r="AC967" s="112" t="n"/>
      <c r="AD967" s="183">
        <f>AC967*F967</f>
        <v>0</v>
      </c>
      <c r="AE967" s="108" t="n"/>
      <c r="AF967" s="191">
        <f>AE967*E967</f>
        <v>0</v>
      </c>
      <c r="AG967" s="112" t="n"/>
      <c r="AH967" s="183">
        <f>AG967*F967</f>
        <v>0</v>
      </c>
      <c r="AI967" s="108" t="n"/>
      <c r="AJ967" s="191">
        <f>AI967*E967</f>
        <v>0</v>
      </c>
      <c r="AK967" s="112" t="n"/>
      <c r="AL967" s="183">
        <f>AK967*F967</f>
        <v>0</v>
      </c>
      <c r="AM967" s="113" t="n"/>
      <c r="AN967" s="192">
        <f>AM967*E967</f>
        <v>0</v>
      </c>
      <c r="AO967" s="115" t="n"/>
      <c r="AP967" s="183">
        <f>AO967*F967</f>
        <v>0</v>
      </c>
      <c r="AQ967" s="113" t="n"/>
      <c r="AR967" s="192">
        <f>AQ967*E967</f>
        <v>0</v>
      </c>
      <c r="AS967" s="115" t="n"/>
      <c r="AT967" s="183">
        <f>AS967*F967</f>
        <v>0</v>
      </c>
      <c r="AU967" s="113" t="n"/>
      <c r="AV967" s="192">
        <f>AU967*E967</f>
        <v>0</v>
      </c>
      <c r="AW967" s="115" t="n"/>
      <c r="AX967" s="183">
        <f>AW967*F967</f>
        <v>0</v>
      </c>
      <c r="AY967" s="113" t="n"/>
      <c r="AZ967" s="192">
        <f>AY967*E967</f>
        <v>0</v>
      </c>
      <c r="BA967" s="115" t="n"/>
      <c r="BB967" s="183">
        <f>BA967*F967</f>
        <v>0</v>
      </c>
      <c r="BC967" s="113" t="n"/>
      <c r="BD967" s="192">
        <f>BC967*E967</f>
        <v>0</v>
      </c>
      <c r="BE967" s="115" t="n"/>
      <c r="BF967" s="183">
        <f>BE967*F967</f>
        <v>0</v>
      </c>
    </row>
    <row r="968" ht="28.8" customHeight="1">
      <c r="A968" s="19" t="inlineStr">
        <is>
          <t>08.056.1555</t>
        </is>
      </c>
      <c r="B968" s="15" t="inlineStr">
        <is>
          <t>זרוע קונית כפולה לפנס מגולוונת באבץ חם 1.2X1.2 מ' 180 מעלות</t>
        </is>
      </c>
      <c r="C968" s="14" t="inlineStr">
        <is>
          <t>יח'</t>
        </is>
      </c>
      <c r="D968" s="193" t="n">
        <v>1936</v>
      </c>
      <c r="E968" s="180">
        <f>D968*(1-$E$2)</f>
        <v>1645.6</v>
      </c>
      <c r="F968" s="194">
        <f>E968*(1+$F$2)</f>
        <v>1727.8799999999999</v>
      </c>
      <c r="H968" s="46">
        <f>K968+O968+W968+AA968+AE968+AI968+AQ968+AU968+AY968+BC968</f>
        <v>0</v>
      </c>
      <c r="I968" s="59">
        <f>M968+Q968+U968+Y968+AC968+AG968+AK968+AO968+AS968+AW968+BA968+BE968</f>
        <v>0</v>
      </c>
      <c r="K968" s="108" t="n"/>
      <c r="L968" s="190">
        <f>K968*E968</f>
        <v>0</v>
      </c>
      <c r="M968" s="110" t="n"/>
      <c r="N968" s="183">
        <f>M968*F968</f>
        <v>0</v>
      </c>
      <c r="O968" s="108" t="n"/>
      <c r="P968" s="191">
        <f>O968*E968</f>
        <v>0</v>
      </c>
      <c r="Q968" s="112" t="n"/>
      <c r="R968" s="183">
        <f>Q968*F968</f>
        <v>0</v>
      </c>
      <c r="S968" s="108" t="n"/>
      <c r="T968" s="191">
        <f>S968*E968</f>
        <v>0</v>
      </c>
      <c r="U968" s="112" t="n"/>
      <c r="V968" s="183">
        <f>U968*F968</f>
        <v>0</v>
      </c>
      <c r="W968" s="108" t="n"/>
      <c r="X968" s="191">
        <f>W968*E968</f>
        <v>0</v>
      </c>
      <c r="Y968" s="112" t="n"/>
      <c r="Z968" s="183">
        <f>Y968*F968</f>
        <v>0</v>
      </c>
      <c r="AA968" s="108" t="n"/>
      <c r="AB968" s="191">
        <f>AA968*E968</f>
        <v>0</v>
      </c>
      <c r="AC968" s="112" t="n"/>
      <c r="AD968" s="183">
        <f>AC968*F968</f>
        <v>0</v>
      </c>
      <c r="AE968" s="108" t="n"/>
      <c r="AF968" s="191">
        <f>AE968*E968</f>
        <v>0</v>
      </c>
      <c r="AG968" s="112" t="n"/>
      <c r="AH968" s="183">
        <f>AG968*F968</f>
        <v>0</v>
      </c>
      <c r="AI968" s="108" t="n"/>
      <c r="AJ968" s="191">
        <f>AI968*E968</f>
        <v>0</v>
      </c>
      <c r="AK968" s="112" t="n"/>
      <c r="AL968" s="183">
        <f>AK968*F968</f>
        <v>0</v>
      </c>
      <c r="AM968" s="113" t="n"/>
      <c r="AN968" s="192">
        <f>AM968*E968</f>
        <v>0</v>
      </c>
      <c r="AO968" s="115" t="n"/>
      <c r="AP968" s="183">
        <f>AO968*F968</f>
        <v>0</v>
      </c>
      <c r="AQ968" s="113" t="n"/>
      <c r="AR968" s="192">
        <f>AQ968*E968</f>
        <v>0</v>
      </c>
      <c r="AS968" s="115" t="n"/>
      <c r="AT968" s="183">
        <f>AS968*F968</f>
        <v>0</v>
      </c>
      <c r="AU968" s="113" t="n"/>
      <c r="AV968" s="192">
        <f>AU968*E968</f>
        <v>0</v>
      </c>
      <c r="AW968" s="115" t="n"/>
      <c r="AX968" s="183">
        <f>AW968*F968</f>
        <v>0</v>
      </c>
      <c r="AY968" s="113" t="n"/>
      <c r="AZ968" s="192">
        <f>AY968*E968</f>
        <v>0</v>
      </c>
      <c r="BA968" s="115" t="n"/>
      <c r="BB968" s="183">
        <f>BA968*F968</f>
        <v>0</v>
      </c>
      <c r="BC968" s="113" t="n"/>
      <c r="BD968" s="192">
        <f>BC968*E968</f>
        <v>0</v>
      </c>
      <c r="BE968" s="115" t="n"/>
      <c r="BF968" s="183">
        <f>BE968*F968</f>
        <v>0</v>
      </c>
    </row>
    <row r="969" ht="28.8" customHeight="1">
      <c r="A969" s="19" t="inlineStr">
        <is>
          <t>08.056.1560</t>
        </is>
      </c>
      <c r="B969" s="15" t="inlineStr">
        <is>
          <t>זרוע קונית כפולה לפנס מגולוונת באבץ חם 1.2X1.2 מ' 90 מעלות</t>
        </is>
      </c>
      <c r="C969" s="14" t="inlineStr">
        <is>
          <t>יח'</t>
        </is>
      </c>
      <c r="D969" s="193" t="n">
        <v>1936</v>
      </c>
      <c r="E969" s="180">
        <f>D969*(1-$E$2)</f>
        <v>1645.6</v>
      </c>
      <c r="F969" s="194">
        <f>E969*(1+$F$2)</f>
        <v>1727.8799999999999</v>
      </c>
      <c r="H969" s="46">
        <f>K969+O969+W969+AA969+AE969+AI969+AQ969+AU969+AY969+BC969</f>
        <v>0</v>
      </c>
      <c r="I969" s="59">
        <f>M969+Q969+U969+Y969+AC969+AG969+AK969+AO969+AS969+AW969+BA969+BE969</f>
        <v>0</v>
      </c>
      <c r="K969" s="108" t="n"/>
      <c r="L969" s="190">
        <f>K969*E969</f>
        <v>0</v>
      </c>
      <c r="M969" s="110" t="n"/>
      <c r="N969" s="183">
        <f>M969*F969</f>
        <v>0</v>
      </c>
      <c r="O969" s="108" t="n"/>
      <c r="P969" s="191">
        <f>O969*E969</f>
        <v>0</v>
      </c>
      <c r="Q969" s="112" t="n"/>
      <c r="R969" s="183">
        <f>Q969*F969</f>
        <v>0</v>
      </c>
      <c r="S969" s="108" t="n"/>
      <c r="T969" s="191">
        <f>S969*E969</f>
        <v>0</v>
      </c>
      <c r="U969" s="112" t="n"/>
      <c r="V969" s="183">
        <f>U969*F969</f>
        <v>0</v>
      </c>
      <c r="W969" s="108" t="n"/>
      <c r="X969" s="191">
        <f>W969*E969</f>
        <v>0</v>
      </c>
      <c r="Y969" s="112" t="n"/>
      <c r="Z969" s="183">
        <f>Y969*F969</f>
        <v>0</v>
      </c>
      <c r="AA969" s="108" t="n"/>
      <c r="AB969" s="191">
        <f>AA969*E969</f>
        <v>0</v>
      </c>
      <c r="AC969" s="112" t="n"/>
      <c r="AD969" s="183">
        <f>AC969*F969</f>
        <v>0</v>
      </c>
      <c r="AE969" s="108" t="n"/>
      <c r="AF969" s="191">
        <f>AE969*E969</f>
        <v>0</v>
      </c>
      <c r="AG969" s="112" t="n"/>
      <c r="AH969" s="183">
        <f>AG969*F969</f>
        <v>0</v>
      </c>
      <c r="AI969" s="108" t="n"/>
      <c r="AJ969" s="191">
        <f>AI969*E969</f>
        <v>0</v>
      </c>
      <c r="AK969" s="112" t="n"/>
      <c r="AL969" s="183">
        <f>AK969*F969</f>
        <v>0</v>
      </c>
      <c r="AM969" s="113" t="n"/>
      <c r="AN969" s="192">
        <f>AM969*E969</f>
        <v>0</v>
      </c>
      <c r="AO969" s="115" t="n"/>
      <c r="AP969" s="183">
        <f>AO969*F969</f>
        <v>0</v>
      </c>
      <c r="AQ969" s="113" t="n"/>
      <c r="AR969" s="192">
        <f>AQ969*E969</f>
        <v>0</v>
      </c>
      <c r="AS969" s="115" t="n"/>
      <c r="AT969" s="183">
        <f>AS969*F969</f>
        <v>0</v>
      </c>
      <c r="AU969" s="113" t="n"/>
      <c r="AV969" s="192">
        <f>AU969*E969</f>
        <v>0</v>
      </c>
      <c r="AW969" s="115" t="n"/>
      <c r="AX969" s="183">
        <f>AW969*F969</f>
        <v>0</v>
      </c>
      <c r="AY969" s="113" t="n"/>
      <c r="AZ969" s="192">
        <f>AY969*E969</f>
        <v>0</v>
      </c>
      <c r="BA969" s="115" t="n"/>
      <c r="BB969" s="183">
        <f>BA969*F969</f>
        <v>0</v>
      </c>
      <c r="BC969" s="113" t="n"/>
      <c r="BD969" s="192">
        <f>BC969*E969</f>
        <v>0</v>
      </c>
      <c r="BE969" s="115" t="n"/>
      <c r="BF969" s="183">
        <f>BE969*F969</f>
        <v>0</v>
      </c>
    </row>
    <row r="970" ht="28.8" customHeight="1">
      <c r="A970" s="19" t="inlineStr">
        <is>
          <t>08.056.1565</t>
        </is>
      </c>
      <c r="B970" s="15" t="inlineStr">
        <is>
          <t>זרוע קונית משולשת לפנס מגולוונת באבץ חם 1.2X1.2 מ' 90 מעלות</t>
        </is>
      </c>
      <c r="C970" s="14" t="inlineStr">
        <is>
          <t>יח'</t>
        </is>
      </c>
      <c r="D970" s="193" t="n">
        <v>3168</v>
      </c>
      <c r="E970" s="180">
        <f>D970*(1-$E$2)</f>
        <v>2692.7999999999997</v>
      </c>
      <c r="F970" s="194">
        <f>E970*(1+$F$2)</f>
        <v>2827.44</v>
      </c>
      <c r="H970" s="46">
        <f>K970+O970+W970+AA970+AE970+AI970+AQ970+AU970+AY970+BC970</f>
        <v>0</v>
      </c>
      <c r="I970" s="59">
        <f>M970+Q970+U970+Y970+AC970+AG970+AK970+AO970+AS970+AW970+BA970+BE970</f>
        <v>0</v>
      </c>
      <c r="K970" s="108" t="n"/>
      <c r="L970" s="190">
        <f>K970*E970</f>
        <v>0</v>
      </c>
      <c r="M970" s="110" t="n"/>
      <c r="N970" s="183">
        <f>M970*F970</f>
        <v>0</v>
      </c>
      <c r="O970" s="108" t="n"/>
      <c r="P970" s="191">
        <f>O970*E970</f>
        <v>0</v>
      </c>
      <c r="Q970" s="112" t="n"/>
      <c r="R970" s="183">
        <f>Q970*F970</f>
        <v>0</v>
      </c>
      <c r="S970" s="108" t="n"/>
      <c r="T970" s="191">
        <f>S970*E970</f>
        <v>0</v>
      </c>
      <c r="U970" s="112" t="n"/>
      <c r="V970" s="183">
        <f>U970*F970</f>
        <v>0</v>
      </c>
      <c r="W970" s="108" t="n"/>
      <c r="X970" s="191">
        <f>W970*E970</f>
        <v>0</v>
      </c>
      <c r="Y970" s="112" t="n"/>
      <c r="Z970" s="183">
        <f>Y970*F970</f>
        <v>0</v>
      </c>
      <c r="AA970" s="108" t="n"/>
      <c r="AB970" s="191">
        <f>AA970*E970</f>
        <v>0</v>
      </c>
      <c r="AC970" s="112" t="n"/>
      <c r="AD970" s="183">
        <f>AC970*F970</f>
        <v>0</v>
      </c>
      <c r="AE970" s="108" t="n"/>
      <c r="AF970" s="191">
        <f>AE970*E970</f>
        <v>0</v>
      </c>
      <c r="AG970" s="112" t="n"/>
      <c r="AH970" s="183">
        <f>AG970*F970</f>
        <v>0</v>
      </c>
      <c r="AI970" s="108" t="n"/>
      <c r="AJ970" s="191">
        <f>AI970*E970</f>
        <v>0</v>
      </c>
      <c r="AK970" s="112" t="n"/>
      <c r="AL970" s="183">
        <f>AK970*F970</f>
        <v>0</v>
      </c>
      <c r="AM970" s="113" t="n"/>
      <c r="AN970" s="192">
        <f>AM970*E970</f>
        <v>0</v>
      </c>
      <c r="AO970" s="115" t="n"/>
      <c r="AP970" s="183">
        <f>AO970*F970</f>
        <v>0</v>
      </c>
      <c r="AQ970" s="113" t="n"/>
      <c r="AR970" s="192">
        <f>AQ970*E970</f>
        <v>0</v>
      </c>
      <c r="AS970" s="115" t="n"/>
      <c r="AT970" s="183">
        <f>AS970*F970</f>
        <v>0</v>
      </c>
      <c r="AU970" s="113" t="n"/>
      <c r="AV970" s="192">
        <f>AU970*E970</f>
        <v>0</v>
      </c>
      <c r="AW970" s="115" t="n"/>
      <c r="AX970" s="183">
        <f>AW970*F970</f>
        <v>0</v>
      </c>
      <c r="AY970" s="113" t="n"/>
      <c r="AZ970" s="192">
        <f>AY970*E970</f>
        <v>0</v>
      </c>
      <c r="BA970" s="115" t="n"/>
      <c r="BB970" s="183">
        <f>BA970*F970</f>
        <v>0</v>
      </c>
      <c r="BC970" s="113" t="n"/>
      <c r="BD970" s="192">
        <f>BC970*E970</f>
        <v>0</v>
      </c>
      <c r="BE970" s="115" t="n"/>
      <c r="BF970" s="183">
        <f>BE970*F970</f>
        <v>0</v>
      </c>
    </row>
    <row r="971" ht="28.8" customHeight="1">
      <c r="A971" s="19" t="inlineStr">
        <is>
          <t>08.056.1570</t>
        </is>
      </c>
      <c r="B971" s="15" t="inlineStr">
        <is>
          <t>זרוע קונית משולשת לפנס מגולוונת באבץ חם 1.2X1.2 מ' 120 מעלות</t>
        </is>
      </c>
      <c r="C971" s="14" t="inlineStr">
        <is>
          <t>יח'</t>
        </is>
      </c>
      <c r="D971" s="193" t="n">
        <v>3520</v>
      </c>
      <c r="E971" s="180">
        <f>D971*(1-$E$2)</f>
        <v>2992</v>
      </c>
      <c r="F971" s="194">
        <f>E971*(1+$F$2)</f>
        <v>3141.6</v>
      </c>
      <c r="H971" s="46">
        <f>K971+O971+W971+AA971+AE971+AI971+AQ971+AU971+AY971+BC971</f>
        <v>0</v>
      </c>
      <c r="I971" s="59">
        <f>M971+Q971+U971+Y971+AC971+AG971+AK971+AO971+AS971+AW971+BA971+BE971</f>
        <v>0</v>
      </c>
      <c r="K971" s="108" t="n"/>
      <c r="L971" s="190">
        <f>K971*E971</f>
        <v>0</v>
      </c>
      <c r="M971" s="110" t="n"/>
      <c r="N971" s="183">
        <f>M971*F971</f>
        <v>0</v>
      </c>
      <c r="O971" s="108" t="n"/>
      <c r="P971" s="191">
        <f>O971*E971</f>
        <v>0</v>
      </c>
      <c r="Q971" s="112" t="n"/>
      <c r="R971" s="183">
        <f>Q971*F971</f>
        <v>0</v>
      </c>
      <c r="S971" s="108" t="n"/>
      <c r="T971" s="191">
        <f>S971*E971</f>
        <v>0</v>
      </c>
      <c r="U971" s="112" t="n"/>
      <c r="V971" s="183">
        <f>U971*F971</f>
        <v>0</v>
      </c>
      <c r="W971" s="108" t="n"/>
      <c r="X971" s="191">
        <f>W971*E971</f>
        <v>0</v>
      </c>
      <c r="Y971" s="112" t="n"/>
      <c r="Z971" s="183">
        <f>Y971*F971</f>
        <v>0</v>
      </c>
      <c r="AA971" s="108" t="n"/>
      <c r="AB971" s="191">
        <f>AA971*E971</f>
        <v>0</v>
      </c>
      <c r="AC971" s="112" t="n"/>
      <c r="AD971" s="183">
        <f>AC971*F971</f>
        <v>0</v>
      </c>
      <c r="AE971" s="108" t="n"/>
      <c r="AF971" s="191">
        <f>AE971*E971</f>
        <v>0</v>
      </c>
      <c r="AG971" s="112" t="n"/>
      <c r="AH971" s="183">
        <f>AG971*F971</f>
        <v>0</v>
      </c>
      <c r="AI971" s="108" t="n"/>
      <c r="AJ971" s="191">
        <f>AI971*E971</f>
        <v>0</v>
      </c>
      <c r="AK971" s="112" t="n"/>
      <c r="AL971" s="183">
        <f>AK971*F971</f>
        <v>0</v>
      </c>
      <c r="AM971" s="113" t="n"/>
      <c r="AN971" s="192">
        <f>AM971*E971</f>
        <v>0</v>
      </c>
      <c r="AO971" s="115" t="n"/>
      <c r="AP971" s="183">
        <f>AO971*F971</f>
        <v>0</v>
      </c>
      <c r="AQ971" s="113" t="n"/>
      <c r="AR971" s="192">
        <f>AQ971*E971</f>
        <v>0</v>
      </c>
      <c r="AS971" s="115" t="n"/>
      <c r="AT971" s="183">
        <f>AS971*F971</f>
        <v>0</v>
      </c>
      <c r="AU971" s="113" t="n"/>
      <c r="AV971" s="192">
        <f>AU971*E971</f>
        <v>0</v>
      </c>
      <c r="AW971" s="115" t="n"/>
      <c r="AX971" s="183">
        <f>AW971*F971</f>
        <v>0</v>
      </c>
      <c r="AY971" s="113" t="n"/>
      <c r="AZ971" s="192">
        <f>AY971*E971</f>
        <v>0</v>
      </c>
      <c r="BA971" s="115" t="n"/>
      <c r="BB971" s="183">
        <f>BA971*F971</f>
        <v>0</v>
      </c>
      <c r="BC971" s="113" t="n"/>
      <c r="BD971" s="192">
        <f>BC971*E971</f>
        <v>0</v>
      </c>
      <c r="BE971" s="115" t="n"/>
      <c r="BF971" s="183">
        <f>BE971*F971</f>
        <v>0</v>
      </c>
    </row>
    <row r="972" ht="28.8" customHeight="1">
      <c r="A972" s="19" t="inlineStr">
        <is>
          <t>08.056.1575</t>
        </is>
      </c>
      <c r="B972" s="15" t="inlineStr">
        <is>
          <t>זרוע קונית מרובעת לפנס מגולוונת באבץ חם 1.2X1.2 מ'</t>
        </is>
      </c>
      <c r="C972" s="14" t="inlineStr">
        <is>
          <t>יח'</t>
        </is>
      </c>
      <c r="D972" s="193" t="n">
        <v>3870</v>
      </c>
      <c r="E972" s="180">
        <f>D972*(1-$E$2)</f>
        <v>3289.5</v>
      </c>
      <c r="F972" s="194">
        <f>E972*(1+$F$2)</f>
        <v>3453.9750000000004</v>
      </c>
      <c r="H972" s="46">
        <f>K972+O972+W972+AA972+AE972+AI972+AQ972+AU972+AY972+BC972</f>
        <v>0</v>
      </c>
      <c r="I972" s="59">
        <f>M972+Q972+U972+Y972+AC972+AG972+AK972+AO972+AS972+AW972+BA972+BE972</f>
        <v>0</v>
      </c>
      <c r="K972" s="108" t="n"/>
      <c r="L972" s="190">
        <f>K972*E972</f>
        <v>0</v>
      </c>
      <c r="M972" s="110" t="n"/>
      <c r="N972" s="183">
        <f>M972*F972</f>
        <v>0</v>
      </c>
      <c r="O972" s="108" t="n"/>
      <c r="P972" s="191">
        <f>O972*E972</f>
        <v>0</v>
      </c>
      <c r="Q972" s="112" t="n"/>
      <c r="R972" s="183">
        <f>Q972*F972</f>
        <v>0</v>
      </c>
      <c r="S972" s="108" t="n"/>
      <c r="T972" s="191">
        <f>S972*E972</f>
        <v>0</v>
      </c>
      <c r="U972" s="112" t="n"/>
      <c r="V972" s="183">
        <f>U972*F972</f>
        <v>0</v>
      </c>
      <c r="W972" s="108" t="n"/>
      <c r="X972" s="191">
        <f>W972*E972</f>
        <v>0</v>
      </c>
      <c r="Y972" s="112" t="n"/>
      <c r="Z972" s="183">
        <f>Y972*F972</f>
        <v>0</v>
      </c>
      <c r="AA972" s="108" t="n"/>
      <c r="AB972" s="191">
        <f>AA972*E972</f>
        <v>0</v>
      </c>
      <c r="AC972" s="112" t="n"/>
      <c r="AD972" s="183">
        <f>AC972*F972</f>
        <v>0</v>
      </c>
      <c r="AE972" s="108" t="n"/>
      <c r="AF972" s="191">
        <f>AE972*E972</f>
        <v>0</v>
      </c>
      <c r="AG972" s="112" t="n"/>
      <c r="AH972" s="183">
        <f>AG972*F972</f>
        <v>0</v>
      </c>
      <c r="AI972" s="108" t="n"/>
      <c r="AJ972" s="191">
        <f>AI972*E972</f>
        <v>0</v>
      </c>
      <c r="AK972" s="112" t="n"/>
      <c r="AL972" s="183">
        <f>AK972*F972</f>
        <v>0</v>
      </c>
      <c r="AM972" s="113" t="n"/>
      <c r="AN972" s="192">
        <f>AM972*E972</f>
        <v>0</v>
      </c>
      <c r="AO972" s="115" t="n"/>
      <c r="AP972" s="183">
        <f>AO972*F972</f>
        <v>0</v>
      </c>
      <c r="AQ972" s="113" t="n"/>
      <c r="AR972" s="192">
        <f>AQ972*E972</f>
        <v>0</v>
      </c>
      <c r="AS972" s="115" t="n"/>
      <c r="AT972" s="183">
        <f>AS972*F972</f>
        <v>0</v>
      </c>
      <c r="AU972" s="113" t="n"/>
      <c r="AV972" s="192">
        <f>AU972*E972</f>
        <v>0</v>
      </c>
      <c r="AW972" s="115" t="n"/>
      <c r="AX972" s="183">
        <f>AW972*F972</f>
        <v>0</v>
      </c>
      <c r="AY972" s="113" t="n"/>
      <c r="AZ972" s="192">
        <f>AY972*E972</f>
        <v>0</v>
      </c>
      <c r="BA972" s="115" t="n"/>
      <c r="BB972" s="183">
        <f>BA972*F972</f>
        <v>0</v>
      </c>
      <c r="BC972" s="113" t="n"/>
      <c r="BD972" s="192">
        <f>BC972*E972</f>
        <v>0</v>
      </c>
      <c r="BE972" s="115" t="n"/>
      <c r="BF972" s="183">
        <f>BE972*F972</f>
        <v>0</v>
      </c>
    </row>
    <row r="973" ht="18" customHeight="1">
      <c r="A973" s="19" t="inlineStr">
        <is>
          <t>08.056.1580</t>
        </is>
      </c>
      <c r="B973" s="15" t="inlineStr">
        <is>
          <t>זרוע סטנדרטית לעמוד בטון באורך עד 3 מ'</t>
        </is>
      </c>
      <c r="C973" s="14" t="inlineStr">
        <is>
          <t>יח'</t>
        </is>
      </c>
      <c r="D973" s="193" t="n">
        <v>880</v>
      </c>
      <c r="E973" s="180">
        <f>D973*(1-$E$2)</f>
        <v>748</v>
      </c>
      <c r="F973" s="194">
        <f>E973*(1+$F$2)</f>
        <v>785.4</v>
      </c>
      <c r="H973" s="46">
        <f>K973+O973+W973+AA973+AE973+AI973+AQ973+AU973+AY973+BC973</f>
        <v>0</v>
      </c>
      <c r="I973" s="59">
        <f>M973+Q973+U973+Y973+AC973+AG973+AK973+AO973+AS973+AW973+BA973+BE973</f>
        <v>0</v>
      </c>
      <c r="K973" s="108" t="n"/>
      <c r="L973" s="190">
        <f>K973*E973</f>
        <v>0</v>
      </c>
      <c r="M973" s="110" t="n"/>
      <c r="N973" s="183">
        <f>M973*F973</f>
        <v>0</v>
      </c>
      <c r="O973" s="108" t="n"/>
      <c r="P973" s="191">
        <f>O973*E973</f>
        <v>0</v>
      </c>
      <c r="Q973" s="112" t="n"/>
      <c r="R973" s="183">
        <f>Q973*F973</f>
        <v>0</v>
      </c>
      <c r="S973" s="108" t="n"/>
      <c r="T973" s="191">
        <f>S973*E973</f>
        <v>0</v>
      </c>
      <c r="U973" s="112" t="n"/>
      <c r="V973" s="183">
        <f>U973*F973</f>
        <v>0</v>
      </c>
      <c r="W973" s="108" t="n"/>
      <c r="X973" s="191">
        <f>W973*E973</f>
        <v>0</v>
      </c>
      <c r="Y973" s="112" t="n"/>
      <c r="Z973" s="183">
        <f>Y973*F973</f>
        <v>0</v>
      </c>
      <c r="AA973" s="108" t="n"/>
      <c r="AB973" s="191">
        <f>AA973*E973</f>
        <v>0</v>
      </c>
      <c r="AC973" s="112" t="n"/>
      <c r="AD973" s="183">
        <f>AC973*F973</f>
        <v>0</v>
      </c>
      <c r="AE973" s="108" t="n"/>
      <c r="AF973" s="191">
        <f>AE973*E973</f>
        <v>0</v>
      </c>
      <c r="AG973" s="112" t="n"/>
      <c r="AH973" s="183">
        <f>AG973*F973</f>
        <v>0</v>
      </c>
      <c r="AI973" s="108" t="n"/>
      <c r="AJ973" s="191">
        <f>AI973*E973</f>
        <v>0</v>
      </c>
      <c r="AK973" s="112" t="n"/>
      <c r="AL973" s="183">
        <f>AK973*F973</f>
        <v>0</v>
      </c>
      <c r="AM973" s="113" t="n"/>
      <c r="AN973" s="192">
        <f>AM973*E973</f>
        <v>0</v>
      </c>
      <c r="AO973" s="115" t="n"/>
      <c r="AP973" s="183">
        <f>AO973*F973</f>
        <v>0</v>
      </c>
      <c r="AQ973" s="113" t="n"/>
      <c r="AR973" s="192">
        <f>AQ973*E973</f>
        <v>0</v>
      </c>
      <c r="AS973" s="115" t="n"/>
      <c r="AT973" s="183">
        <f>AS973*F973</f>
        <v>0</v>
      </c>
      <c r="AU973" s="113" t="n"/>
      <c r="AV973" s="192">
        <f>AU973*E973</f>
        <v>0</v>
      </c>
      <c r="AW973" s="115" t="n"/>
      <c r="AX973" s="183">
        <f>AW973*F973</f>
        <v>0</v>
      </c>
      <c r="AY973" s="113" t="n"/>
      <c r="AZ973" s="192">
        <f>AY973*E973</f>
        <v>0</v>
      </c>
      <c r="BA973" s="115" t="n"/>
      <c r="BB973" s="183">
        <f>BA973*F973</f>
        <v>0</v>
      </c>
      <c r="BC973" s="113" t="n"/>
      <c r="BD973" s="192">
        <f>BC973*E973</f>
        <v>0</v>
      </c>
      <c r="BE973" s="115" t="n"/>
      <c r="BF973" s="183">
        <f>BE973*F973</f>
        <v>0</v>
      </c>
    </row>
    <row r="974" ht="18" customHeight="1">
      <c r="A974" s="19" t="inlineStr">
        <is>
          <t>08.056.1585</t>
        </is>
      </c>
      <c r="B974" s="15" t="inlineStr">
        <is>
          <t>זרוע סטנדרטית לעמוד עץ באורך עד 3 מ'</t>
        </is>
      </c>
      <c r="C974" s="14" t="inlineStr">
        <is>
          <t>יח'</t>
        </is>
      </c>
      <c r="D974" s="193" t="n">
        <v>792</v>
      </c>
      <c r="E974" s="180">
        <f>D974*(1-$E$2)</f>
        <v>673.1999999999999</v>
      </c>
      <c r="F974" s="194">
        <f>E974*(1+$F$2)</f>
        <v>706.86</v>
      </c>
      <c r="H974" s="46">
        <f>K974+O974+W974+AA974+AE974+AI974+AQ974+AU974+AY974+BC974</f>
        <v>0</v>
      </c>
      <c r="I974" s="59">
        <f>M974+Q974+U974+Y974+AC974+AG974+AK974+AO974+AS974+AW974+BA974+BE974</f>
        <v>0</v>
      </c>
      <c r="K974" s="108" t="n"/>
      <c r="L974" s="190">
        <f>K974*E974</f>
        <v>0</v>
      </c>
      <c r="M974" s="110" t="n"/>
      <c r="N974" s="183">
        <f>M974*F974</f>
        <v>0</v>
      </c>
      <c r="O974" s="108" t="n"/>
      <c r="P974" s="191">
        <f>O974*E974</f>
        <v>0</v>
      </c>
      <c r="Q974" s="112" t="n"/>
      <c r="R974" s="183">
        <f>Q974*F974</f>
        <v>0</v>
      </c>
      <c r="S974" s="108" t="n"/>
      <c r="T974" s="191">
        <f>S974*E974</f>
        <v>0</v>
      </c>
      <c r="U974" s="112" t="n"/>
      <c r="V974" s="183">
        <f>U974*F974</f>
        <v>0</v>
      </c>
      <c r="W974" s="108" t="n"/>
      <c r="X974" s="191">
        <f>W974*E974</f>
        <v>0</v>
      </c>
      <c r="Y974" s="112" t="n"/>
      <c r="Z974" s="183">
        <f>Y974*F974</f>
        <v>0</v>
      </c>
      <c r="AA974" s="108" t="n"/>
      <c r="AB974" s="191">
        <f>AA974*E974</f>
        <v>0</v>
      </c>
      <c r="AC974" s="112" t="n"/>
      <c r="AD974" s="183">
        <f>AC974*F974</f>
        <v>0</v>
      </c>
      <c r="AE974" s="108" t="n"/>
      <c r="AF974" s="191">
        <f>AE974*E974</f>
        <v>0</v>
      </c>
      <c r="AG974" s="112" t="n"/>
      <c r="AH974" s="183">
        <f>AG974*F974</f>
        <v>0</v>
      </c>
      <c r="AI974" s="108" t="n"/>
      <c r="AJ974" s="191">
        <f>AI974*E974</f>
        <v>0</v>
      </c>
      <c r="AK974" s="112" t="n"/>
      <c r="AL974" s="183">
        <f>AK974*F974</f>
        <v>0</v>
      </c>
      <c r="AM974" s="113" t="n"/>
      <c r="AN974" s="192">
        <f>AM974*E974</f>
        <v>0</v>
      </c>
      <c r="AO974" s="115" t="n"/>
      <c r="AP974" s="183">
        <f>AO974*F974</f>
        <v>0</v>
      </c>
      <c r="AQ974" s="113" t="n"/>
      <c r="AR974" s="192">
        <f>AQ974*E974</f>
        <v>0</v>
      </c>
      <c r="AS974" s="115" t="n"/>
      <c r="AT974" s="183">
        <f>AS974*F974</f>
        <v>0</v>
      </c>
      <c r="AU974" s="113" t="n"/>
      <c r="AV974" s="192">
        <f>AU974*E974</f>
        <v>0</v>
      </c>
      <c r="AW974" s="115" t="n"/>
      <c r="AX974" s="183">
        <f>AW974*F974</f>
        <v>0</v>
      </c>
      <c r="AY974" s="113" t="n"/>
      <c r="AZ974" s="192">
        <f>AY974*E974</f>
        <v>0</v>
      </c>
      <c r="BA974" s="115" t="n"/>
      <c r="BB974" s="183">
        <f>BA974*F974</f>
        <v>0</v>
      </c>
      <c r="BC974" s="113" t="n"/>
      <c r="BD974" s="192">
        <f>BC974*E974</f>
        <v>0</v>
      </c>
      <c r="BE974" s="115" t="n"/>
      <c r="BF974" s="183">
        <f>BE974*F974</f>
        <v>0</v>
      </c>
    </row>
    <row r="975" ht="18" customHeight="1">
      <c r="A975" s="19" t="inlineStr">
        <is>
          <t>08.056.1590</t>
        </is>
      </c>
      <c r="B975" s="15" t="inlineStr">
        <is>
          <t>זרוע סטנדרטית לקיר באורך עד 3 מ'</t>
        </is>
      </c>
      <c r="C975" s="14" t="inlineStr">
        <is>
          <t>יח'</t>
        </is>
      </c>
      <c r="D975" s="193" t="n">
        <v>792</v>
      </c>
      <c r="E975" s="180">
        <f>D975*(1-$E$2)</f>
        <v>673.1999999999999</v>
      </c>
      <c r="F975" s="194">
        <f>E975*(1+$F$2)</f>
        <v>706.86</v>
      </c>
      <c r="H975" s="46">
        <f>K975+O975+W975+AA975+AE975+AI975+AQ975+AU975+AY975+BC975</f>
        <v>0</v>
      </c>
      <c r="I975" s="59">
        <f>M975+Q975+U975+Y975+AC975+AG975+AK975+AO975+AS975+AW975+BA975+BE975</f>
        <v>0</v>
      </c>
      <c r="K975" s="108" t="n"/>
      <c r="L975" s="190">
        <f>K975*E975</f>
        <v>0</v>
      </c>
      <c r="M975" s="110" t="n"/>
      <c r="N975" s="183">
        <f>M975*F975</f>
        <v>0</v>
      </c>
      <c r="O975" s="108" t="n"/>
      <c r="P975" s="191">
        <f>O975*E975</f>
        <v>0</v>
      </c>
      <c r="Q975" s="112" t="n"/>
      <c r="R975" s="183">
        <f>Q975*F975</f>
        <v>0</v>
      </c>
      <c r="S975" s="108" t="n"/>
      <c r="T975" s="191">
        <f>S975*E975</f>
        <v>0</v>
      </c>
      <c r="U975" s="112" t="n"/>
      <c r="V975" s="183">
        <f>U975*F975</f>
        <v>0</v>
      </c>
      <c r="W975" s="108" t="n"/>
      <c r="X975" s="191">
        <f>W975*E975</f>
        <v>0</v>
      </c>
      <c r="Y975" s="112" t="n"/>
      <c r="Z975" s="183">
        <f>Y975*F975</f>
        <v>0</v>
      </c>
      <c r="AA975" s="108" t="n"/>
      <c r="AB975" s="191">
        <f>AA975*E975</f>
        <v>0</v>
      </c>
      <c r="AC975" s="112" t="n"/>
      <c r="AD975" s="183">
        <f>AC975*F975</f>
        <v>0</v>
      </c>
      <c r="AE975" s="108" t="n"/>
      <c r="AF975" s="191">
        <f>AE975*E975</f>
        <v>0</v>
      </c>
      <c r="AG975" s="112" t="n"/>
      <c r="AH975" s="183">
        <f>AG975*F975</f>
        <v>0</v>
      </c>
      <c r="AI975" s="108" t="n"/>
      <c r="AJ975" s="191">
        <f>AI975*E975</f>
        <v>0</v>
      </c>
      <c r="AK975" s="112" t="n"/>
      <c r="AL975" s="183">
        <f>AK975*F975</f>
        <v>0</v>
      </c>
      <c r="AM975" s="113" t="n"/>
      <c r="AN975" s="192">
        <f>AM975*E975</f>
        <v>0</v>
      </c>
      <c r="AO975" s="115" t="n"/>
      <c r="AP975" s="183">
        <f>AO975*F975</f>
        <v>0</v>
      </c>
      <c r="AQ975" s="113" t="n"/>
      <c r="AR975" s="192">
        <f>AQ975*E975</f>
        <v>0</v>
      </c>
      <c r="AS975" s="115" t="n"/>
      <c r="AT975" s="183">
        <f>AS975*F975</f>
        <v>0</v>
      </c>
      <c r="AU975" s="113" t="n"/>
      <c r="AV975" s="192">
        <f>AU975*E975</f>
        <v>0</v>
      </c>
      <c r="AW975" s="115" t="n"/>
      <c r="AX975" s="183">
        <f>AW975*F975</f>
        <v>0</v>
      </c>
      <c r="AY975" s="113" t="n"/>
      <c r="AZ975" s="192">
        <f>AY975*E975</f>
        <v>0</v>
      </c>
      <c r="BA975" s="115" t="n"/>
      <c r="BB975" s="183">
        <f>BA975*F975</f>
        <v>0</v>
      </c>
      <c r="BC975" s="113" t="n"/>
      <c r="BD975" s="192">
        <f>BC975*E975</f>
        <v>0</v>
      </c>
      <c r="BE975" s="115" t="n"/>
      <c r="BF975" s="183">
        <f>BE975*F975</f>
        <v>0</v>
      </c>
    </row>
    <row r="976" ht="18" customHeight="1">
      <c r="A976" s="19" t="inlineStr">
        <is>
          <t>08.056.1595</t>
        </is>
      </c>
      <c r="B976" s="15" t="inlineStr">
        <is>
          <t>זרוע מכופפת לעמוד בטון באורך עד 3 מ'</t>
        </is>
      </c>
      <c r="C976" s="14" t="inlineStr">
        <is>
          <t>יח'</t>
        </is>
      </c>
      <c r="D976" s="193" t="n">
        <v>880</v>
      </c>
      <c r="E976" s="180">
        <f>D976*(1-$E$2)</f>
        <v>748</v>
      </c>
      <c r="F976" s="194">
        <f>E976*(1+$F$2)</f>
        <v>785.4</v>
      </c>
      <c r="H976" s="46">
        <f>K976+O976+W976+AA976+AE976+AI976+AQ976+AU976+AY976+BC976</f>
        <v>0</v>
      </c>
      <c r="I976" s="59">
        <f>M976+Q976+U976+Y976+AC976+AG976+AK976+AO976+AS976+AW976+BA976+BE976</f>
        <v>0</v>
      </c>
      <c r="K976" s="108" t="n"/>
      <c r="L976" s="190">
        <f>K976*E976</f>
        <v>0</v>
      </c>
      <c r="M976" s="110" t="n"/>
      <c r="N976" s="183">
        <f>M976*F976</f>
        <v>0</v>
      </c>
      <c r="O976" s="108" t="n"/>
      <c r="P976" s="191">
        <f>O976*E976</f>
        <v>0</v>
      </c>
      <c r="Q976" s="112" t="n"/>
      <c r="R976" s="183">
        <f>Q976*F976</f>
        <v>0</v>
      </c>
      <c r="S976" s="108" t="n"/>
      <c r="T976" s="191">
        <f>S976*E976</f>
        <v>0</v>
      </c>
      <c r="U976" s="112" t="n"/>
      <c r="V976" s="183">
        <f>U976*F976</f>
        <v>0</v>
      </c>
      <c r="W976" s="108" t="n"/>
      <c r="X976" s="191">
        <f>W976*E976</f>
        <v>0</v>
      </c>
      <c r="Y976" s="112" t="n"/>
      <c r="Z976" s="183">
        <f>Y976*F976</f>
        <v>0</v>
      </c>
      <c r="AA976" s="108" t="n"/>
      <c r="AB976" s="191">
        <f>AA976*E976</f>
        <v>0</v>
      </c>
      <c r="AC976" s="112" t="n"/>
      <c r="AD976" s="183">
        <f>AC976*F976</f>
        <v>0</v>
      </c>
      <c r="AE976" s="108" t="n"/>
      <c r="AF976" s="191">
        <f>AE976*E976</f>
        <v>0</v>
      </c>
      <c r="AG976" s="112" t="n"/>
      <c r="AH976" s="183">
        <f>AG976*F976</f>
        <v>0</v>
      </c>
      <c r="AI976" s="108" t="n"/>
      <c r="AJ976" s="191">
        <f>AI976*E976</f>
        <v>0</v>
      </c>
      <c r="AK976" s="112" t="n"/>
      <c r="AL976" s="183">
        <f>AK976*F976</f>
        <v>0</v>
      </c>
      <c r="AM976" s="113" t="n"/>
      <c r="AN976" s="192">
        <f>AM976*E976</f>
        <v>0</v>
      </c>
      <c r="AO976" s="115" t="n"/>
      <c r="AP976" s="183">
        <f>AO976*F976</f>
        <v>0</v>
      </c>
      <c r="AQ976" s="113" t="n"/>
      <c r="AR976" s="192">
        <f>AQ976*E976</f>
        <v>0</v>
      </c>
      <c r="AS976" s="115" t="n"/>
      <c r="AT976" s="183">
        <f>AS976*F976</f>
        <v>0</v>
      </c>
      <c r="AU976" s="113" t="n"/>
      <c r="AV976" s="192">
        <f>AU976*E976</f>
        <v>0</v>
      </c>
      <c r="AW976" s="115" t="n"/>
      <c r="AX976" s="183">
        <f>AW976*F976</f>
        <v>0</v>
      </c>
      <c r="AY976" s="113" t="n"/>
      <c r="AZ976" s="192">
        <f>AY976*E976</f>
        <v>0</v>
      </c>
      <c r="BA976" s="115" t="n"/>
      <c r="BB976" s="183">
        <f>BA976*F976</f>
        <v>0</v>
      </c>
      <c r="BC976" s="113" t="n"/>
      <c r="BD976" s="192">
        <f>BC976*E976</f>
        <v>0</v>
      </c>
      <c r="BE976" s="115" t="n"/>
      <c r="BF976" s="183">
        <f>BE976*F976</f>
        <v>0</v>
      </c>
    </row>
    <row r="977" ht="18" customHeight="1">
      <c r="A977" s="19" t="inlineStr">
        <is>
          <t>08.056.1600</t>
        </is>
      </c>
      <c r="B977" s="15" t="inlineStr">
        <is>
          <t>זרוע מכופפת לעמוד עץ באורך עד 3 מ'</t>
        </is>
      </c>
      <c r="C977" s="14" t="inlineStr">
        <is>
          <t>יח'</t>
        </is>
      </c>
      <c r="D977" s="193" t="n">
        <v>814</v>
      </c>
      <c r="E977" s="180">
        <f>D977*(1-$E$2)</f>
        <v>691.9</v>
      </c>
      <c r="F977" s="194">
        <f>E977*(1+$F$2)</f>
        <v>726.495</v>
      </c>
      <c r="H977" s="46">
        <f>K977+O977+W977+AA977+AE977+AI977+AQ977+AU977+AY977+BC977</f>
        <v>0</v>
      </c>
      <c r="I977" s="59">
        <f>M977+Q977+U977+Y977+AC977+AG977+AK977+AO977+AS977+AW977+BA977+BE977</f>
        <v>0</v>
      </c>
      <c r="K977" s="108" t="n"/>
      <c r="L977" s="190">
        <f>K977*E977</f>
        <v>0</v>
      </c>
      <c r="M977" s="110" t="n"/>
      <c r="N977" s="183">
        <f>M977*F977</f>
        <v>0</v>
      </c>
      <c r="O977" s="108" t="n"/>
      <c r="P977" s="191">
        <f>O977*E977</f>
        <v>0</v>
      </c>
      <c r="Q977" s="112" t="n"/>
      <c r="R977" s="183">
        <f>Q977*F977</f>
        <v>0</v>
      </c>
      <c r="S977" s="108" t="n"/>
      <c r="T977" s="191">
        <f>S977*E977</f>
        <v>0</v>
      </c>
      <c r="U977" s="112" t="n"/>
      <c r="V977" s="183">
        <f>U977*F977</f>
        <v>0</v>
      </c>
      <c r="W977" s="108" t="n"/>
      <c r="X977" s="191">
        <f>W977*E977</f>
        <v>0</v>
      </c>
      <c r="Y977" s="112" t="n"/>
      <c r="Z977" s="183">
        <f>Y977*F977</f>
        <v>0</v>
      </c>
      <c r="AA977" s="108" t="n"/>
      <c r="AB977" s="191">
        <f>AA977*E977</f>
        <v>0</v>
      </c>
      <c r="AC977" s="112" t="n"/>
      <c r="AD977" s="183">
        <f>AC977*F977</f>
        <v>0</v>
      </c>
      <c r="AE977" s="108" t="n"/>
      <c r="AF977" s="191">
        <f>AE977*E977</f>
        <v>0</v>
      </c>
      <c r="AG977" s="112" t="n"/>
      <c r="AH977" s="183">
        <f>AG977*F977</f>
        <v>0</v>
      </c>
      <c r="AI977" s="108" t="n"/>
      <c r="AJ977" s="191">
        <f>AI977*E977</f>
        <v>0</v>
      </c>
      <c r="AK977" s="112" t="n"/>
      <c r="AL977" s="183">
        <f>AK977*F977</f>
        <v>0</v>
      </c>
      <c r="AM977" s="113" t="n"/>
      <c r="AN977" s="192">
        <f>AM977*E977</f>
        <v>0</v>
      </c>
      <c r="AO977" s="115" t="n"/>
      <c r="AP977" s="183">
        <f>AO977*F977</f>
        <v>0</v>
      </c>
      <c r="AQ977" s="113" t="n"/>
      <c r="AR977" s="192">
        <f>AQ977*E977</f>
        <v>0</v>
      </c>
      <c r="AS977" s="115" t="n"/>
      <c r="AT977" s="183">
        <f>AS977*F977</f>
        <v>0</v>
      </c>
      <c r="AU977" s="113" t="n"/>
      <c r="AV977" s="192">
        <f>AU977*E977</f>
        <v>0</v>
      </c>
      <c r="AW977" s="115" t="n"/>
      <c r="AX977" s="183">
        <f>AW977*F977</f>
        <v>0</v>
      </c>
      <c r="AY977" s="113" t="n"/>
      <c r="AZ977" s="192">
        <f>AY977*E977</f>
        <v>0</v>
      </c>
      <c r="BA977" s="115" t="n"/>
      <c r="BB977" s="183">
        <f>BA977*F977</f>
        <v>0</v>
      </c>
      <c r="BC977" s="113" t="n"/>
      <c r="BD977" s="192">
        <f>BC977*E977</f>
        <v>0</v>
      </c>
      <c r="BE977" s="115" t="n"/>
      <c r="BF977" s="183">
        <f>BE977*F977</f>
        <v>0</v>
      </c>
    </row>
    <row r="978" ht="18" customHeight="1">
      <c r="A978" s="19" t="inlineStr">
        <is>
          <t>08.056.1605</t>
        </is>
      </c>
      <c r="B978" s="15" t="inlineStr">
        <is>
          <t>זרוע מכופפת לקיר באורך עד 3 מ'</t>
        </is>
      </c>
      <c r="C978" s="14" t="inlineStr">
        <is>
          <t>יח'</t>
        </is>
      </c>
      <c r="D978" s="193" t="n">
        <v>810</v>
      </c>
      <c r="E978" s="180">
        <f>D978*(1-$E$2)</f>
        <v>688.5</v>
      </c>
      <c r="F978" s="194">
        <f>E978*(1+$F$2)</f>
        <v>722.9250000000001</v>
      </c>
      <c r="H978" s="46">
        <f>K978+O978+W978+AA978+AE978+AI978+AQ978+AU978+AY978+BC978</f>
        <v>0</v>
      </c>
      <c r="I978" s="59">
        <f>M978+Q978+U978+Y978+AC978+AG978+AK978+AO978+AS978+AW978+BA978+BE978</f>
        <v>0</v>
      </c>
      <c r="K978" s="108" t="n"/>
      <c r="L978" s="190">
        <f>K978*E978</f>
        <v>0</v>
      </c>
      <c r="M978" s="110" t="n"/>
      <c r="N978" s="183">
        <f>M978*F978</f>
        <v>0</v>
      </c>
      <c r="O978" s="108" t="n"/>
      <c r="P978" s="191">
        <f>O978*E978</f>
        <v>0</v>
      </c>
      <c r="Q978" s="112" t="n"/>
      <c r="R978" s="183">
        <f>Q978*F978</f>
        <v>0</v>
      </c>
      <c r="S978" s="108" t="n"/>
      <c r="T978" s="191">
        <f>S978*E978</f>
        <v>0</v>
      </c>
      <c r="U978" s="112" t="n"/>
      <c r="V978" s="183">
        <f>U978*F978</f>
        <v>0</v>
      </c>
      <c r="W978" s="108" t="n"/>
      <c r="X978" s="191">
        <f>W978*E978</f>
        <v>0</v>
      </c>
      <c r="Y978" s="112" t="n"/>
      <c r="Z978" s="183">
        <f>Y978*F978</f>
        <v>0</v>
      </c>
      <c r="AA978" s="108" t="n"/>
      <c r="AB978" s="191">
        <f>AA978*E978</f>
        <v>0</v>
      </c>
      <c r="AC978" s="112" t="n"/>
      <c r="AD978" s="183">
        <f>AC978*F978</f>
        <v>0</v>
      </c>
      <c r="AE978" s="108" t="n"/>
      <c r="AF978" s="191">
        <f>AE978*E978</f>
        <v>0</v>
      </c>
      <c r="AG978" s="112" t="n"/>
      <c r="AH978" s="183">
        <f>AG978*F978</f>
        <v>0</v>
      </c>
      <c r="AI978" s="108" t="n"/>
      <c r="AJ978" s="191">
        <f>AI978*E978</f>
        <v>0</v>
      </c>
      <c r="AK978" s="112" t="n"/>
      <c r="AL978" s="183">
        <f>AK978*F978</f>
        <v>0</v>
      </c>
      <c r="AM978" s="113" t="n"/>
      <c r="AN978" s="192">
        <f>AM978*E978</f>
        <v>0</v>
      </c>
      <c r="AO978" s="115" t="n"/>
      <c r="AP978" s="183">
        <f>AO978*F978</f>
        <v>0</v>
      </c>
      <c r="AQ978" s="113" t="n"/>
      <c r="AR978" s="192">
        <f>AQ978*E978</f>
        <v>0</v>
      </c>
      <c r="AS978" s="115" t="n"/>
      <c r="AT978" s="183">
        <f>AS978*F978</f>
        <v>0</v>
      </c>
      <c r="AU978" s="113" t="n"/>
      <c r="AV978" s="192">
        <f>AU978*E978</f>
        <v>0</v>
      </c>
      <c r="AW978" s="115" t="n"/>
      <c r="AX978" s="183">
        <f>AW978*F978</f>
        <v>0</v>
      </c>
      <c r="AY978" s="113" t="n"/>
      <c r="AZ978" s="192">
        <f>AY978*E978</f>
        <v>0</v>
      </c>
      <c r="BA978" s="115" t="n"/>
      <c r="BB978" s="183">
        <f>BA978*F978</f>
        <v>0</v>
      </c>
      <c r="BC978" s="113" t="n"/>
      <c r="BD978" s="192">
        <f>BC978*E978</f>
        <v>0</v>
      </c>
      <c r="BE978" s="115" t="n"/>
      <c r="BF978" s="183">
        <f>BE978*F978</f>
        <v>0</v>
      </c>
    </row>
    <row r="979" ht="28.8" customHeight="1">
      <c r="A979" s="19" t="inlineStr">
        <is>
          <t>08.056.1615</t>
        </is>
      </c>
      <c r="B979" s="15" t="inlineStr">
        <is>
          <t>זרוע לשני פנסי הצפה מגולוונת באבץ חם דוגמת Z027-02 כדוגמת פ.ל.ה. הנדסה תאורה או ש"ע</t>
        </is>
      </c>
      <c r="C979" s="14" t="inlineStr">
        <is>
          <t>יח'</t>
        </is>
      </c>
      <c r="D979" s="193" t="n">
        <v>900</v>
      </c>
      <c r="E979" s="180">
        <f>D979*(1-$E$2)</f>
        <v>765</v>
      </c>
      <c r="F979" s="194">
        <f>E979*(1+$F$2)</f>
        <v>803.25</v>
      </c>
      <c r="H979" s="46">
        <f>K979+O979+W979+AA979+AE979+AI979+AQ979+AU979+AY979+BC979</f>
        <v>0</v>
      </c>
      <c r="I979" s="59">
        <f>M979+Q979+U979+Y979+AC979+AG979+AK979+AO979+AS979+AW979+BA979+BE979</f>
        <v>0</v>
      </c>
      <c r="K979" s="108" t="n"/>
      <c r="L979" s="190">
        <f>K979*E979</f>
        <v>0</v>
      </c>
      <c r="M979" s="110" t="n"/>
      <c r="N979" s="183">
        <f>M979*F979</f>
        <v>0</v>
      </c>
      <c r="O979" s="108" t="n"/>
      <c r="P979" s="191">
        <f>O979*E979</f>
        <v>0</v>
      </c>
      <c r="Q979" s="112" t="n"/>
      <c r="R979" s="183">
        <f>Q979*F979</f>
        <v>0</v>
      </c>
      <c r="S979" s="108" t="n"/>
      <c r="T979" s="191">
        <f>S979*E979</f>
        <v>0</v>
      </c>
      <c r="U979" s="112" t="n"/>
      <c r="V979" s="183">
        <f>U979*F979</f>
        <v>0</v>
      </c>
      <c r="W979" s="108" t="n"/>
      <c r="X979" s="191">
        <f>W979*E979</f>
        <v>0</v>
      </c>
      <c r="Y979" s="112" t="n"/>
      <c r="Z979" s="183">
        <f>Y979*F979</f>
        <v>0</v>
      </c>
      <c r="AA979" s="108" t="n"/>
      <c r="AB979" s="191">
        <f>AA979*E979</f>
        <v>0</v>
      </c>
      <c r="AC979" s="112" t="n"/>
      <c r="AD979" s="183">
        <f>AC979*F979</f>
        <v>0</v>
      </c>
      <c r="AE979" s="108" t="n"/>
      <c r="AF979" s="191">
        <f>AE979*E979</f>
        <v>0</v>
      </c>
      <c r="AG979" s="112" t="n"/>
      <c r="AH979" s="183">
        <f>AG979*F979</f>
        <v>0</v>
      </c>
      <c r="AI979" s="108" t="n"/>
      <c r="AJ979" s="191">
        <f>AI979*E979</f>
        <v>0</v>
      </c>
      <c r="AK979" s="112" t="n"/>
      <c r="AL979" s="183">
        <f>AK979*F979</f>
        <v>0</v>
      </c>
      <c r="AM979" s="113" t="n"/>
      <c r="AN979" s="192">
        <f>AM979*E979</f>
        <v>0</v>
      </c>
      <c r="AO979" s="115" t="n"/>
      <c r="AP979" s="183">
        <f>AO979*F979</f>
        <v>0</v>
      </c>
      <c r="AQ979" s="113" t="n"/>
      <c r="AR979" s="192">
        <f>AQ979*E979</f>
        <v>0</v>
      </c>
      <c r="AS979" s="115" t="n"/>
      <c r="AT979" s="183">
        <f>AS979*F979</f>
        <v>0</v>
      </c>
      <c r="AU979" s="113" t="n"/>
      <c r="AV979" s="192">
        <f>AU979*E979</f>
        <v>0</v>
      </c>
      <c r="AW979" s="115" t="n"/>
      <c r="AX979" s="183">
        <f>AW979*F979</f>
        <v>0</v>
      </c>
      <c r="AY979" s="113" t="n"/>
      <c r="AZ979" s="192">
        <f>AY979*E979</f>
        <v>0</v>
      </c>
      <c r="BA979" s="115" t="n"/>
      <c r="BB979" s="183">
        <f>BA979*F979</f>
        <v>0</v>
      </c>
      <c r="BC979" s="113" t="n"/>
      <c r="BD979" s="192">
        <f>BC979*E979</f>
        <v>0</v>
      </c>
      <c r="BE979" s="115" t="n"/>
      <c r="BF979" s="183">
        <f>BE979*F979</f>
        <v>0</v>
      </c>
    </row>
    <row r="980" ht="28.8" customHeight="1">
      <c r="A980" s="19" t="inlineStr">
        <is>
          <t>08.056.1620</t>
        </is>
      </c>
      <c r="B980" s="15" t="inlineStr">
        <is>
          <t>זרוע ל-3 פנסי הצפה מגולוונת באבץ חם דוגמת Z027-03 כדוגמת פ.ל.ה. הנדסה תאורה או ש"ע</t>
        </is>
      </c>
      <c r="C980" s="14" t="inlineStr">
        <is>
          <t>יח'</t>
        </is>
      </c>
      <c r="D980" s="193" t="n">
        <v>996</v>
      </c>
      <c r="E980" s="180">
        <f>D980*(1-$E$2)</f>
        <v>846.6</v>
      </c>
      <c r="F980" s="194">
        <f>E980*(1+$F$2)</f>
        <v>888.9300000000001</v>
      </c>
      <c r="H980" s="46">
        <f>K980+O980+W980+AA980+AE980+AI980+AQ980+AU980+AY980+BC980</f>
        <v>0</v>
      </c>
      <c r="I980" s="59">
        <f>M980+Q980+U980+Y980+AC980+AG980+AK980+AO980+AS980+AW980+BA980+BE980</f>
        <v>0</v>
      </c>
      <c r="K980" s="108" t="n"/>
      <c r="L980" s="190">
        <f>K980*E980</f>
        <v>0</v>
      </c>
      <c r="M980" s="110" t="n"/>
      <c r="N980" s="183">
        <f>M980*F980</f>
        <v>0</v>
      </c>
      <c r="O980" s="108" t="n"/>
      <c r="P980" s="191">
        <f>O980*E980</f>
        <v>0</v>
      </c>
      <c r="Q980" s="112" t="n"/>
      <c r="R980" s="183">
        <f>Q980*F980</f>
        <v>0</v>
      </c>
      <c r="S980" s="108" t="n"/>
      <c r="T980" s="191">
        <f>S980*E980</f>
        <v>0</v>
      </c>
      <c r="U980" s="112" t="n"/>
      <c r="V980" s="183">
        <f>U980*F980</f>
        <v>0</v>
      </c>
      <c r="W980" s="108" t="n"/>
      <c r="X980" s="191">
        <f>W980*E980</f>
        <v>0</v>
      </c>
      <c r="Y980" s="112" t="n"/>
      <c r="Z980" s="183">
        <f>Y980*F980</f>
        <v>0</v>
      </c>
      <c r="AA980" s="108" t="n"/>
      <c r="AB980" s="191">
        <f>AA980*E980</f>
        <v>0</v>
      </c>
      <c r="AC980" s="112" t="n"/>
      <c r="AD980" s="183">
        <f>AC980*F980</f>
        <v>0</v>
      </c>
      <c r="AE980" s="108" t="n"/>
      <c r="AF980" s="191">
        <f>AE980*E980</f>
        <v>0</v>
      </c>
      <c r="AG980" s="112" t="n"/>
      <c r="AH980" s="183">
        <f>AG980*F980</f>
        <v>0</v>
      </c>
      <c r="AI980" s="108" t="n"/>
      <c r="AJ980" s="191">
        <f>AI980*E980</f>
        <v>0</v>
      </c>
      <c r="AK980" s="112" t="n"/>
      <c r="AL980" s="183">
        <f>AK980*F980</f>
        <v>0</v>
      </c>
      <c r="AM980" s="113" t="n"/>
      <c r="AN980" s="192">
        <f>AM980*E980</f>
        <v>0</v>
      </c>
      <c r="AO980" s="115" t="n"/>
      <c r="AP980" s="183">
        <f>AO980*F980</f>
        <v>0</v>
      </c>
      <c r="AQ980" s="113" t="n"/>
      <c r="AR980" s="192">
        <f>AQ980*E980</f>
        <v>0</v>
      </c>
      <c r="AS980" s="115" t="n"/>
      <c r="AT980" s="183">
        <f>AS980*F980</f>
        <v>0</v>
      </c>
      <c r="AU980" s="113" t="n"/>
      <c r="AV980" s="192">
        <f>AU980*E980</f>
        <v>0</v>
      </c>
      <c r="AW980" s="115" t="n"/>
      <c r="AX980" s="183">
        <f>AW980*F980</f>
        <v>0</v>
      </c>
      <c r="AY980" s="113" t="n"/>
      <c r="AZ980" s="192">
        <f>AY980*E980</f>
        <v>0</v>
      </c>
      <c r="BA980" s="115" t="n"/>
      <c r="BB980" s="183">
        <f>BA980*F980</f>
        <v>0</v>
      </c>
      <c r="BC980" s="113" t="n"/>
      <c r="BD980" s="192">
        <f>BC980*E980</f>
        <v>0</v>
      </c>
      <c r="BE980" s="115" t="n"/>
      <c r="BF980" s="183">
        <f>BE980*F980</f>
        <v>0</v>
      </c>
    </row>
    <row r="981" ht="28.8" customHeight="1">
      <c r="A981" s="19" t="inlineStr">
        <is>
          <t>08.056.1625</t>
        </is>
      </c>
      <c r="B981" s="15" t="inlineStr">
        <is>
          <t>זרוע ל-4 פנסי הצפה מגולוונת באבץ חם דוגמת Z027-04 כדוגמת פ.ל.ה. הנדסה תאורה או ש"ע</t>
        </is>
      </c>
      <c r="C981" s="14" t="inlineStr">
        <is>
          <t>יח'</t>
        </is>
      </c>
      <c r="D981" s="193" t="n">
        <v>1260</v>
      </c>
      <c r="E981" s="180">
        <f>D981*(1-$E$2)</f>
        <v>1071</v>
      </c>
      <c r="F981" s="194">
        <f>E981*(1+$F$2)</f>
        <v>1124.55</v>
      </c>
      <c r="H981" s="46">
        <f>K981+O981+W981+AA981+AE981+AI981+AQ981+AU981+AY981+BC981</f>
        <v>0</v>
      </c>
      <c r="I981" s="59">
        <f>M981+Q981+U981+Y981+AC981+AG981+AK981+AO981+AS981+AW981+BA981+BE981</f>
        <v>0</v>
      </c>
      <c r="K981" s="108" t="n"/>
      <c r="L981" s="190">
        <f>K981*E981</f>
        <v>0</v>
      </c>
      <c r="M981" s="110" t="n"/>
      <c r="N981" s="183">
        <f>M981*F981</f>
        <v>0</v>
      </c>
      <c r="O981" s="108" t="n"/>
      <c r="P981" s="191">
        <f>O981*E981</f>
        <v>0</v>
      </c>
      <c r="Q981" s="112" t="n"/>
      <c r="R981" s="183">
        <f>Q981*F981</f>
        <v>0</v>
      </c>
      <c r="S981" s="108" t="n"/>
      <c r="T981" s="191">
        <f>S981*E981</f>
        <v>0</v>
      </c>
      <c r="U981" s="112" t="n"/>
      <c r="V981" s="183">
        <f>U981*F981</f>
        <v>0</v>
      </c>
      <c r="W981" s="108" t="n"/>
      <c r="X981" s="191">
        <f>W981*E981</f>
        <v>0</v>
      </c>
      <c r="Y981" s="112" t="n"/>
      <c r="Z981" s="183">
        <f>Y981*F981</f>
        <v>0</v>
      </c>
      <c r="AA981" s="108" t="n"/>
      <c r="AB981" s="191">
        <f>AA981*E981</f>
        <v>0</v>
      </c>
      <c r="AC981" s="112" t="n"/>
      <c r="AD981" s="183">
        <f>AC981*F981</f>
        <v>0</v>
      </c>
      <c r="AE981" s="108" t="n"/>
      <c r="AF981" s="191">
        <f>AE981*E981</f>
        <v>0</v>
      </c>
      <c r="AG981" s="112" t="n"/>
      <c r="AH981" s="183">
        <f>AG981*F981</f>
        <v>0</v>
      </c>
      <c r="AI981" s="108" t="n"/>
      <c r="AJ981" s="191">
        <f>AI981*E981</f>
        <v>0</v>
      </c>
      <c r="AK981" s="112" t="n"/>
      <c r="AL981" s="183">
        <f>AK981*F981</f>
        <v>0</v>
      </c>
      <c r="AM981" s="113" t="n"/>
      <c r="AN981" s="192">
        <f>AM981*E981</f>
        <v>0</v>
      </c>
      <c r="AO981" s="115" t="n"/>
      <c r="AP981" s="183">
        <f>AO981*F981</f>
        <v>0</v>
      </c>
      <c r="AQ981" s="113" t="n"/>
      <c r="AR981" s="192">
        <f>AQ981*E981</f>
        <v>0</v>
      </c>
      <c r="AS981" s="115" t="n"/>
      <c r="AT981" s="183">
        <f>AS981*F981</f>
        <v>0</v>
      </c>
      <c r="AU981" s="113" t="n"/>
      <c r="AV981" s="192">
        <f>AU981*E981</f>
        <v>0</v>
      </c>
      <c r="AW981" s="115" t="n"/>
      <c r="AX981" s="183">
        <f>AW981*F981</f>
        <v>0</v>
      </c>
      <c r="AY981" s="113" t="n"/>
      <c r="AZ981" s="192">
        <f>AY981*E981</f>
        <v>0</v>
      </c>
      <c r="BA981" s="115" t="n"/>
      <c r="BB981" s="183">
        <f>BA981*F981</f>
        <v>0</v>
      </c>
      <c r="BC981" s="113" t="n"/>
      <c r="BD981" s="192">
        <f>BC981*E981</f>
        <v>0</v>
      </c>
      <c r="BE981" s="115" t="n"/>
      <c r="BF981" s="183">
        <f>BE981*F981</f>
        <v>0</v>
      </c>
    </row>
    <row r="982" ht="28.8" customHeight="1">
      <c r="A982" s="19" t="inlineStr">
        <is>
          <t>08.056.1630</t>
        </is>
      </c>
      <c r="B982" s="15" t="inlineStr">
        <is>
          <t>זרוע ל-5 פנסי הצפה מגולוונת באבץ חם דוגמת Z027-05 כדוגמת פ.ל.ה. הנדסה תאורה או ש"ע</t>
        </is>
      </c>
      <c r="C982" s="14" t="inlineStr">
        <is>
          <t>יח'</t>
        </is>
      </c>
      <c r="D982" s="193" t="n">
        <v>1762</v>
      </c>
      <c r="E982" s="180">
        <f>D982*(1-$E$2)</f>
        <v>1497.7</v>
      </c>
      <c r="F982" s="194">
        <f>E982*(1+$F$2)</f>
        <v>1572.585</v>
      </c>
      <c r="H982" s="46">
        <f>K982+O982+W982+AA982+AE982+AI982+AQ982+AU982+AY982+BC982</f>
        <v>0</v>
      </c>
      <c r="I982" s="59">
        <f>M982+Q982+U982+Y982+AC982+AG982+AK982+AO982+AS982+AW982+BA982+BE982</f>
        <v>0</v>
      </c>
      <c r="K982" s="108" t="n"/>
      <c r="L982" s="190">
        <f>K982*E982</f>
        <v>0</v>
      </c>
      <c r="M982" s="110" t="n"/>
      <c r="N982" s="183">
        <f>M982*F982</f>
        <v>0</v>
      </c>
      <c r="O982" s="108" t="n"/>
      <c r="P982" s="191">
        <f>O982*E982</f>
        <v>0</v>
      </c>
      <c r="Q982" s="112" t="n"/>
      <c r="R982" s="183">
        <f>Q982*F982</f>
        <v>0</v>
      </c>
      <c r="S982" s="108" t="n"/>
      <c r="T982" s="191">
        <f>S982*E982</f>
        <v>0</v>
      </c>
      <c r="U982" s="112" t="n"/>
      <c r="V982" s="183">
        <f>U982*F982</f>
        <v>0</v>
      </c>
      <c r="W982" s="108" t="n"/>
      <c r="X982" s="191">
        <f>W982*E982</f>
        <v>0</v>
      </c>
      <c r="Y982" s="112" t="n"/>
      <c r="Z982" s="183">
        <f>Y982*F982</f>
        <v>0</v>
      </c>
      <c r="AA982" s="108" t="n"/>
      <c r="AB982" s="191">
        <f>AA982*E982</f>
        <v>0</v>
      </c>
      <c r="AC982" s="112" t="n"/>
      <c r="AD982" s="183">
        <f>AC982*F982</f>
        <v>0</v>
      </c>
      <c r="AE982" s="108" t="n"/>
      <c r="AF982" s="191">
        <f>AE982*E982</f>
        <v>0</v>
      </c>
      <c r="AG982" s="112" t="n"/>
      <c r="AH982" s="183">
        <f>AG982*F982</f>
        <v>0</v>
      </c>
      <c r="AI982" s="108" t="n"/>
      <c r="AJ982" s="191">
        <f>AI982*E982</f>
        <v>0</v>
      </c>
      <c r="AK982" s="112" t="n"/>
      <c r="AL982" s="183">
        <f>AK982*F982</f>
        <v>0</v>
      </c>
      <c r="AM982" s="113" t="n"/>
      <c r="AN982" s="192">
        <f>AM982*E982</f>
        <v>0</v>
      </c>
      <c r="AO982" s="115" t="n"/>
      <c r="AP982" s="183">
        <f>AO982*F982</f>
        <v>0</v>
      </c>
      <c r="AQ982" s="113" t="n"/>
      <c r="AR982" s="192">
        <f>AQ982*E982</f>
        <v>0</v>
      </c>
      <c r="AS982" s="115" t="n"/>
      <c r="AT982" s="183">
        <f>AS982*F982</f>
        <v>0</v>
      </c>
      <c r="AU982" s="113" t="n"/>
      <c r="AV982" s="192">
        <f>AU982*E982</f>
        <v>0</v>
      </c>
      <c r="AW982" s="115" t="n"/>
      <c r="AX982" s="183">
        <f>AW982*F982</f>
        <v>0</v>
      </c>
      <c r="AY982" s="113" t="n"/>
      <c r="AZ982" s="192">
        <f>AY982*E982</f>
        <v>0</v>
      </c>
      <c r="BA982" s="115" t="n"/>
      <c r="BB982" s="183">
        <f>BA982*F982</f>
        <v>0</v>
      </c>
      <c r="BC982" s="113" t="n"/>
      <c r="BD982" s="192">
        <f>BC982*E982</f>
        <v>0</v>
      </c>
      <c r="BE982" s="115" t="n"/>
      <c r="BF982" s="183">
        <f>BE982*F982</f>
        <v>0</v>
      </c>
    </row>
    <row r="983" ht="28.8" customHeight="1">
      <c r="A983" s="19" t="inlineStr">
        <is>
          <t>08.056.1636</t>
        </is>
      </c>
      <c r="B983" s="15" t="inlineStr">
        <is>
          <t>זרוע ל-6 פנסי הצפה מגולוונת באבץ חם דוגמת Z028-02 כדוגמת פ.ל.ה. הנדסה תאורה או ש"ע</t>
        </is>
      </c>
      <c r="C983" s="14" t="inlineStr">
        <is>
          <t>יח'</t>
        </is>
      </c>
      <c r="D983" s="193" t="n">
        <v>3468</v>
      </c>
      <c r="E983" s="180">
        <f>D983*(1-$E$2)</f>
        <v>2947.7999999999997</v>
      </c>
      <c r="F983" s="194">
        <f>E983*(1+$F$2)</f>
        <v>3095.19</v>
      </c>
      <c r="H983" s="46">
        <f>K983+O983+W983+AA983+AE983+AI983+AQ983+AU983+AY983+BC983</f>
        <v>0</v>
      </c>
      <c r="I983" s="59">
        <f>M983+Q983+U983+Y983+AC983+AG983+AK983+AO983+AS983+AW983+BA983+BE983</f>
        <v>0</v>
      </c>
      <c r="K983" s="108" t="n"/>
      <c r="L983" s="190">
        <f>K983*E983</f>
        <v>0</v>
      </c>
      <c r="M983" s="110" t="n"/>
      <c r="N983" s="183">
        <f>M983*F983</f>
        <v>0</v>
      </c>
      <c r="O983" s="108" t="n"/>
      <c r="P983" s="191">
        <f>O983*E983</f>
        <v>0</v>
      </c>
      <c r="Q983" s="112" t="n"/>
      <c r="R983" s="183">
        <f>Q983*F983</f>
        <v>0</v>
      </c>
      <c r="S983" s="108" t="n"/>
      <c r="T983" s="191">
        <f>S983*E983</f>
        <v>0</v>
      </c>
      <c r="U983" s="112" t="n"/>
      <c r="V983" s="183">
        <f>U983*F983</f>
        <v>0</v>
      </c>
      <c r="W983" s="108" t="n"/>
      <c r="X983" s="191">
        <f>W983*E983</f>
        <v>0</v>
      </c>
      <c r="Y983" s="112" t="n"/>
      <c r="Z983" s="183">
        <f>Y983*F983</f>
        <v>0</v>
      </c>
      <c r="AA983" s="108" t="n"/>
      <c r="AB983" s="191">
        <f>AA983*E983</f>
        <v>0</v>
      </c>
      <c r="AC983" s="112" t="n"/>
      <c r="AD983" s="183">
        <f>AC983*F983</f>
        <v>0</v>
      </c>
      <c r="AE983" s="108" t="n"/>
      <c r="AF983" s="191">
        <f>AE983*E983</f>
        <v>0</v>
      </c>
      <c r="AG983" s="112" t="n"/>
      <c r="AH983" s="183">
        <f>AG983*F983</f>
        <v>0</v>
      </c>
      <c r="AI983" s="108" t="n"/>
      <c r="AJ983" s="191">
        <f>AI983*E983</f>
        <v>0</v>
      </c>
      <c r="AK983" s="112" t="n"/>
      <c r="AL983" s="183">
        <f>AK983*F983</f>
        <v>0</v>
      </c>
      <c r="AM983" s="113" t="n"/>
      <c r="AN983" s="192">
        <f>AM983*E983</f>
        <v>0</v>
      </c>
      <c r="AO983" s="115" t="n"/>
      <c r="AP983" s="183">
        <f>AO983*F983</f>
        <v>0</v>
      </c>
      <c r="AQ983" s="113" t="n"/>
      <c r="AR983" s="192">
        <f>AQ983*E983</f>
        <v>0</v>
      </c>
      <c r="AS983" s="115" t="n"/>
      <c r="AT983" s="183">
        <f>AS983*F983</f>
        <v>0</v>
      </c>
      <c r="AU983" s="113" t="n"/>
      <c r="AV983" s="192">
        <f>AU983*E983</f>
        <v>0</v>
      </c>
      <c r="AW983" s="115" t="n"/>
      <c r="AX983" s="183">
        <f>AW983*F983</f>
        <v>0</v>
      </c>
      <c r="AY983" s="113" t="n"/>
      <c r="AZ983" s="192">
        <f>AY983*E983</f>
        <v>0</v>
      </c>
      <c r="BA983" s="115" t="n"/>
      <c r="BB983" s="183">
        <f>BA983*F983</f>
        <v>0</v>
      </c>
      <c r="BC983" s="113" t="n"/>
      <c r="BD983" s="192">
        <f>BC983*E983</f>
        <v>0</v>
      </c>
      <c r="BE983" s="115" t="n"/>
      <c r="BF983" s="183">
        <f>BE983*F983</f>
        <v>0</v>
      </c>
    </row>
    <row r="984" ht="70.2" customHeight="1">
      <c r="A984" s="19" t="inlineStr">
        <is>
          <t>08.056.1670</t>
        </is>
      </c>
      <c r="B984" s="15" t="inlineStr">
        <is>
          <t>פירוק והרכבה מחדש של עמוד תאורה מפלדה בגובה עד 7 מ' לרבות זרועות, פנסים, חיבורי חשמל, כבל ההזנה ובידודו והתקנת העמוד על בסיס אחר בתחום האתר (עבור הבסיס וכבל ההזנה ישולם בנפרד) לרבות פילוס העמוד, חיבורו והפעלתו קומפלט</t>
        </is>
      </c>
      <c r="C984" s="14" t="inlineStr">
        <is>
          <t>יח'</t>
        </is>
      </c>
      <c r="D984" s="193" t="n">
        <v>940</v>
      </c>
      <c r="E984" s="180">
        <f>D984*(1-$E$2)</f>
        <v>799</v>
      </c>
      <c r="F984" s="194">
        <f>E984*(1+$F$2)</f>
        <v>838.95</v>
      </c>
      <c r="H984" s="46">
        <f>K984+O984+W984+AA984+AE984+AI984+AQ984+AU984+AY984+BC984</f>
        <v>0</v>
      </c>
      <c r="I984" s="59">
        <f>M984+Q984+U984+Y984+AC984+AG984+AK984+AO984+AS984+AW984+BA984+BE984</f>
        <v>0</v>
      </c>
      <c r="K984" s="108" t="n"/>
      <c r="L984" s="190">
        <f>K984*E984</f>
        <v>0</v>
      </c>
      <c r="M984" s="110" t="n"/>
      <c r="N984" s="183">
        <f>M984*F984</f>
        <v>0</v>
      </c>
      <c r="O984" s="108" t="n"/>
      <c r="P984" s="191">
        <f>O984*E984</f>
        <v>0</v>
      </c>
      <c r="Q984" s="112" t="n"/>
      <c r="R984" s="183">
        <f>Q984*F984</f>
        <v>0</v>
      </c>
      <c r="S984" s="108" t="n"/>
      <c r="T984" s="191">
        <f>S984*E984</f>
        <v>0</v>
      </c>
      <c r="U984" s="112" t="n"/>
      <c r="V984" s="183">
        <f>U984*F984</f>
        <v>0</v>
      </c>
      <c r="W984" s="108" t="n"/>
      <c r="X984" s="191">
        <f>W984*E984</f>
        <v>0</v>
      </c>
      <c r="Y984" s="112" t="n"/>
      <c r="Z984" s="183">
        <f>Y984*F984</f>
        <v>0</v>
      </c>
      <c r="AA984" s="108" t="n"/>
      <c r="AB984" s="191">
        <f>AA984*E984</f>
        <v>0</v>
      </c>
      <c r="AC984" s="112" t="n"/>
      <c r="AD984" s="183">
        <f>AC984*F984</f>
        <v>0</v>
      </c>
      <c r="AE984" s="108" t="n"/>
      <c r="AF984" s="191">
        <f>AE984*E984</f>
        <v>0</v>
      </c>
      <c r="AG984" s="112" t="n"/>
      <c r="AH984" s="183">
        <f>AG984*F984</f>
        <v>0</v>
      </c>
      <c r="AI984" s="108" t="n"/>
      <c r="AJ984" s="191">
        <f>AI984*E984</f>
        <v>0</v>
      </c>
      <c r="AK984" s="112" t="n"/>
      <c r="AL984" s="183">
        <f>AK984*F984</f>
        <v>0</v>
      </c>
      <c r="AM984" s="113" t="n"/>
      <c r="AN984" s="192">
        <f>AM984*E984</f>
        <v>0</v>
      </c>
      <c r="AO984" s="115" t="n"/>
      <c r="AP984" s="183">
        <f>AO984*F984</f>
        <v>0</v>
      </c>
      <c r="AQ984" s="113" t="n"/>
      <c r="AR984" s="192">
        <f>AQ984*E984</f>
        <v>0</v>
      </c>
      <c r="AS984" s="115" t="n"/>
      <c r="AT984" s="183">
        <f>AS984*F984</f>
        <v>0</v>
      </c>
      <c r="AU984" s="113" t="n"/>
      <c r="AV984" s="192">
        <f>AU984*E984</f>
        <v>0</v>
      </c>
      <c r="AW984" s="115" t="n"/>
      <c r="AX984" s="183">
        <f>AW984*F984</f>
        <v>0</v>
      </c>
      <c r="AY984" s="113" t="n"/>
      <c r="AZ984" s="192">
        <f>AY984*E984</f>
        <v>0</v>
      </c>
      <c r="BA984" s="115" t="n"/>
      <c r="BB984" s="183">
        <f>BA984*F984</f>
        <v>0</v>
      </c>
      <c r="BC984" s="113" t="n"/>
      <c r="BD984" s="192">
        <f>BC984*E984</f>
        <v>0</v>
      </c>
      <c r="BE984" s="115" t="n"/>
      <c r="BF984" s="183">
        <f>BE984*F984</f>
        <v>0</v>
      </c>
    </row>
    <row r="985" ht="70.2" customHeight="1">
      <c r="A985" s="19" t="inlineStr">
        <is>
          <t>08.056.1675</t>
        </is>
      </c>
      <c r="B985" s="15" t="inlineStr">
        <is>
          <t>פירוק והרכבה מחדש של עמוד תאורה מפלדה בגובה 8-10 מ' לרבות זרועות, פנסים, חיבורי חשמל, כבל ההזנה ובידודו והתקנת העמוד על בסיס אחר בתחום האתר (עבור הבסיס וכבל ההזנה ישולם בנפרד) לרבות פילוס העמוד, חיבורו והפעלתו קומפלט</t>
        </is>
      </c>
      <c r="C985" s="14" t="inlineStr">
        <is>
          <t>יח'</t>
        </is>
      </c>
      <c r="D985" s="193" t="n">
        <v>1380</v>
      </c>
      <c r="E985" s="180">
        <f>D985*(1-$E$2)</f>
        <v>1173</v>
      </c>
      <c r="F985" s="194">
        <f>E985*(1+$F$2)</f>
        <v>1231.65</v>
      </c>
      <c r="H985" s="46">
        <f>K985+O985+W985+AA985+AE985+AI985+AQ985+AU985+AY985+BC985</f>
        <v>0</v>
      </c>
      <c r="I985" s="59">
        <f>M985+Q985+U985+Y985+AC985+AG985+AK985+AO985+AS985+AW985+BA985+BE985</f>
        <v>0</v>
      </c>
      <c r="K985" s="108" t="n"/>
      <c r="L985" s="190">
        <f>K985*E985</f>
        <v>0</v>
      </c>
      <c r="M985" s="110" t="n"/>
      <c r="N985" s="183">
        <f>M985*F985</f>
        <v>0</v>
      </c>
      <c r="O985" s="108" t="n"/>
      <c r="P985" s="191">
        <f>O985*E985</f>
        <v>0</v>
      </c>
      <c r="Q985" s="112" t="n"/>
      <c r="R985" s="183">
        <f>Q985*F985</f>
        <v>0</v>
      </c>
      <c r="S985" s="108" t="n"/>
      <c r="T985" s="191">
        <f>S985*E985</f>
        <v>0</v>
      </c>
      <c r="U985" s="112" t="n"/>
      <c r="V985" s="183">
        <f>U985*F985</f>
        <v>0</v>
      </c>
      <c r="W985" s="108" t="n"/>
      <c r="X985" s="191">
        <f>W985*E985</f>
        <v>0</v>
      </c>
      <c r="Y985" s="112" t="n"/>
      <c r="Z985" s="183">
        <f>Y985*F985</f>
        <v>0</v>
      </c>
      <c r="AA985" s="108" t="n"/>
      <c r="AB985" s="191">
        <f>AA985*E985</f>
        <v>0</v>
      </c>
      <c r="AC985" s="112" t="n"/>
      <c r="AD985" s="183">
        <f>AC985*F985</f>
        <v>0</v>
      </c>
      <c r="AE985" s="108" t="n"/>
      <c r="AF985" s="191">
        <f>AE985*E985</f>
        <v>0</v>
      </c>
      <c r="AG985" s="112" t="n"/>
      <c r="AH985" s="183">
        <f>AG985*F985</f>
        <v>0</v>
      </c>
      <c r="AI985" s="108" t="n"/>
      <c r="AJ985" s="191">
        <f>AI985*E985</f>
        <v>0</v>
      </c>
      <c r="AK985" s="112" t="n"/>
      <c r="AL985" s="183">
        <f>AK985*F985</f>
        <v>0</v>
      </c>
      <c r="AM985" s="113" t="n"/>
      <c r="AN985" s="192">
        <f>AM985*E985</f>
        <v>0</v>
      </c>
      <c r="AO985" s="115" t="n"/>
      <c r="AP985" s="183">
        <f>AO985*F985</f>
        <v>0</v>
      </c>
      <c r="AQ985" s="113" t="n"/>
      <c r="AR985" s="192">
        <f>AQ985*E985</f>
        <v>0</v>
      </c>
      <c r="AS985" s="115" t="n"/>
      <c r="AT985" s="183">
        <f>AS985*F985</f>
        <v>0</v>
      </c>
      <c r="AU985" s="113" t="n"/>
      <c r="AV985" s="192">
        <f>AU985*E985</f>
        <v>0</v>
      </c>
      <c r="AW985" s="115" t="n"/>
      <c r="AX985" s="183">
        <f>AW985*F985</f>
        <v>0</v>
      </c>
      <c r="AY985" s="113" t="n"/>
      <c r="AZ985" s="192">
        <f>AY985*E985</f>
        <v>0</v>
      </c>
      <c r="BA985" s="115" t="n"/>
      <c r="BB985" s="183">
        <f>BA985*F985</f>
        <v>0</v>
      </c>
      <c r="BC985" s="113" t="n"/>
      <c r="BD985" s="192">
        <f>BC985*E985</f>
        <v>0</v>
      </c>
      <c r="BE985" s="115" t="n"/>
      <c r="BF985" s="183">
        <f>BE985*F985</f>
        <v>0</v>
      </c>
    </row>
    <row r="986" ht="70.2" customHeight="1">
      <c r="A986" s="19" t="inlineStr">
        <is>
          <t>08.056.1680</t>
        </is>
      </c>
      <c r="B986" s="15" t="inlineStr">
        <is>
          <t>פירוק והרכבה מחדש של עמוד תאורה מפלדה בגובה 11-15 מ' לרבות זרועות, פנסים, חיבורי חשמל, כבל ההזנה ובידודו והתקנת העמוד על בסיס אחר בתחום האתר (עבור הבסיס וכבל ההזנה ישולם בנפרד) לרבות פילוס העמוד, חיבורו והפעלתו קומפלט</t>
        </is>
      </c>
      <c r="C986" s="14" t="inlineStr">
        <is>
          <t>יח'</t>
        </is>
      </c>
      <c r="D986" s="193" t="n">
        <v>1640</v>
      </c>
      <c r="E986" s="180">
        <f>D986*(1-$E$2)</f>
        <v>1394</v>
      </c>
      <c r="F986" s="194">
        <f>E986*(1+$F$2)</f>
        <v>1463.7</v>
      </c>
      <c r="H986" s="46">
        <f>K986+O986+W986+AA986+AE986+AI986+AQ986+AU986+AY986+BC986</f>
        <v>0</v>
      </c>
      <c r="I986" s="59">
        <f>M986+Q986+U986+Y986+AC986+AG986+AK986+AO986+AS986+AW986+BA986+BE986</f>
        <v>0</v>
      </c>
      <c r="K986" s="108" t="n"/>
      <c r="L986" s="190">
        <f>K986*E986</f>
        <v>0</v>
      </c>
      <c r="M986" s="110" t="n"/>
      <c r="N986" s="183">
        <f>M986*F986</f>
        <v>0</v>
      </c>
      <c r="O986" s="108" t="n"/>
      <c r="P986" s="191">
        <f>O986*E986</f>
        <v>0</v>
      </c>
      <c r="Q986" s="112" t="n"/>
      <c r="R986" s="183">
        <f>Q986*F986</f>
        <v>0</v>
      </c>
      <c r="S986" s="108" t="n"/>
      <c r="T986" s="191">
        <f>S986*E986</f>
        <v>0</v>
      </c>
      <c r="U986" s="112" t="n"/>
      <c r="V986" s="183">
        <f>U986*F986</f>
        <v>0</v>
      </c>
      <c r="W986" s="108" t="n"/>
      <c r="X986" s="191">
        <f>W986*E986</f>
        <v>0</v>
      </c>
      <c r="Y986" s="112" t="n"/>
      <c r="Z986" s="183">
        <f>Y986*F986</f>
        <v>0</v>
      </c>
      <c r="AA986" s="108" t="n"/>
      <c r="AB986" s="191">
        <f>AA986*E986</f>
        <v>0</v>
      </c>
      <c r="AC986" s="112" t="n"/>
      <c r="AD986" s="183">
        <f>AC986*F986</f>
        <v>0</v>
      </c>
      <c r="AE986" s="108" t="n"/>
      <c r="AF986" s="191">
        <f>AE986*E986</f>
        <v>0</v>
      </c>
      <c r="AG986" s="112" t="n"/>
      <c r="AH986" s="183">
        <f>AG986*F986</f>
        <v>0</v>
      </c>
      <c r="AI986" s="108" t="n"/>
      <c r="AJ986" s="191">
        <f>AI986*E986</f>
        <v>0</v>
      </c>
      <c r="AK986" s="112" t="n"/>
      <c r="AL986" s="183">
        <f>AK986*F986</f>
        <v>0</v>
      </c>
      <c r="AM986" s="113" t="n"/>
      <c r="AN986" s="192">
        <f>AM986*E986</f>
        <v>0</v>
      </c>
      <c r="AO986" s="115" t="n"/>
      <c r="AP986" s="183">
        <f>AO986*F986</f>
        <v>0</v>
      </c>
      <c r="AQ986" s="113" t="n"/>
      <c r="AR986" s="192">
        <f>AQ986*E986</f>
        <v>0</v>
      </c>
      <c r="AS986" s="115" t="n"/>
      <c r="AT986" s="183">
        <f>AS986*F986</f>
        <v>0</v>
      </c>
      <c r="AU986" s="113" t="n"/>
      <c r="AV986" s="192">
        <f>AU986*E986</f>
        <v>0</v>
      </c>
      <c r="AW986" s="115" t="n"/>
      <c r="AX986" s="183">
        <f>AW986*F986</f>
        <v>0</v>
      </c>
      <c r="AY986" s="113" t="n"/>
      <c r="AZ986" s="192">
        <f>AY986*E986</f>
        <v>0</v>
      </c>
      <c r="BA986" s="115" t="n"/>
      <c r="BB986" s="183">
        <f>BA986*F986</f>
        <v>0</v>
      </c>
      <c r="BC986" s="113" t="n"/>
      <c r="BD986" s="192">
        <f>BC986*E986</f>
        <v>0</v>
      </c>
      <c r="BE986" s="115" t="n"/>
      <c r="BF986" s="183">
        <f>BE986*F986</f>
        <v>0</v>
      </c>
    </row>
    <row r="987" ht="56.4" customHeight="1">
      <c r="A987" s="19" t="inlineStr">
        <is>
          <t>08.056.1685</t>
        </is>
      </c>
      <c r="B987" s="15" t="inlineStr">
        <is>
          <t>שיקום עמוד תאורה מפלדה בגובה עד 12 מ' לרבות הובלה למפעל הקבלן, ניקוי וליטוש, צביעה לרבות צבע יסוד, תא אביזרים, מהדקים, פס הארקה, מא"זים, הובלה לאתר, התקנה וחיבור מושלם</t>
        </is>
      </c>
      <c r="C987" s="14" t="inlineStr">
        <is>
          <t>יח'</t>
        </is>
      </c>
      <c r="D987" s="193" t="n">
        <v>1610</v>
      </c>
      <c r="E987" s="180">
        <f>D987*(1-$E$2)</f>
        <v>1368.5</v>
      </c>
      <c r="F987" s="194">
        <f>E987*(1+$F$2)</f>
        <v>1436.925</v>
      </c>
      <c r="H987" s="46">
        <f>K987+O987+W987+AA987+AE987+AI987+AQ987+AU987+AY987+BC987</f>
        <v>0</v>
      </c>
      <c r="I987" s="59">
        <f>M987+Q987+U987+Y987+AC987+AG987+AK987+AO987+AS987+AW987+BA987+BE987</f>
        <v>0</v>
      </c>
      <c r="K987" s="108" t="n"/>
      <c r="L987" s="190">
        <f>K987*E987</f>
        <v>0</v>
      </c>
      <c r="M987" s="110" t="n"/>
      <c r="N987" s="183">
        <f>M987*F987</f>
        <v>0</v>
      </c>
      <c r="O987" s="108" t="n"/>
      <c r="P987" s="191">
        <f>O987*E987</f>
        <v>0</v>
      </c>
      <c r="Q987" s="112" t="n"/>
      <c r="R987" s="183">
        <f>Q987*F987</f>
        <v>0</v>
      </c>
      <c r="S987" s="108" t="n"/>
      <c r="T987" s="191">
        <f>S987*E987</f>
        <v>0</v>
      </c>
      <c r="U987" s="112" t="n"/>
      <c r="V987" s="183">
        <f>U987*F987</f>
        <v>0</v>
      </c>
      <c r="W987" s="108" t="n"/>
      <c r="X987" s="191">
        <f>W987*E987</f>
        <v>0</v>
      </c>
      <c r="Y987" s="112" t="n"/>
      <c r="Z987" s="183">
        <f>Y987*F987</f>
        <v>0</v>
      </c>
      <c r="AA987" s="108" t="n"/>
      <c r="AB987" s="191">
        <f>AA987*E987</f>
        <v>0</v>
      </c>
      <c r="AC987" s="112" t="n"/>
      <c r="AD987" s="183">
        <f>AC987*F987</f>
        <v>0</v>
      </c>
      <c r="AE987" s="108" t="n"/>
      <c r="AF987" s="191">
        <f>AE987*E987</f>
        <v>0</v>
      </c>
      <c r="AG987" s="112" t="n"/>
      <c r="AH987" s="183">
        <f>AG987*F987</f>
        <v>0</v>
      </c>
      <c r="AI987" s="108" t="n"/>
      <c r="AJ987" s="191">
        <f>AI987*E987</f>
        <v>0</v>
      </c>
      <c r="AK987" s="112" t="n"/>
      <c r="AL987" s="183">
        <f>AK987*F987</f>
        <v>0</v>
      </c>
      <c r="AM987" s="113" t="n"/>
      <c r="AN987" s="192">
        <f>AM987*E987</f>
        <v>0</v>
      </c>
      <c r="AO987" s="115" t="n"/>
      <c r="AP987" s="183">
        <f>AO987*F987</f>
        <v>0</v>
      </c>
      <c r="AQ987" s="113" t="n"/>
      <c r="AR987" s="192">
        <f>AQ987*E987</f>
        <v>0</v>
      </c>
      <c r="AS987" s="115" t="n"/>
      <c r="AT987" s="183">
        <f>AS987*F987</f>
        <v>0</v>
      </c>
      <c r="AU987" s="113" t="n"/>
      <c r="AV987" s="192">
        <f>AU987*E987</f>
        <v>0</v>
      </c>
      <c r="AW987" s="115" t="n"/>
      <c r="AX987" s="183">
        <f>AW987*F987</f>
        <v>0</v>
      </c>
      <c r="AY987" s="113" t="n"/>
      <c r="AZ987" s="192">
        <f>AY987*E987</f>
        <v>0</v>
      </c>
      <c r="BA987" s="115" t="n"/>
      <c r="BB987" s="183">
        <f>BA987*F987</f>
        <v>0</v>
      </c>
      <c r="BC987" s="113" t="n"/>
      <c r="BD987" s="192">
        <f>BC987*E987</f>
        <v>0</v>
      </c>
      <c r="BE987" s="115" t="n"/>
      <c r="BF987" s="183">
        <f>BE987*F987</f>
        <v>0</v>
      </c>
    </row>
    <row r="988" ht="18" customHeight="1">
      <c r="A988" s="19" t="inlineStr">
        <is>
          <t>08.056.1740</t>
        </is>
      </c>
      <c r="B988" s="15" t="inlineStr">
        <is>
          <t>צלחת ריבועית קוטר 420 מ"מ לעמוד תאורה</t>
        </is>
      </c>
      <c r="C988" s="14" t="inlineStr">
        <is>
          <t>יח'</t>
        </is>
      </c>
      <c r="D988" s="193" t="n">
        <v>1054</v>
      </c>
      <c r="E988" s="180">
        <f>D988*(1-$E$2)</f>
        <v>895.9</v>
      </c>
      <c r="F988" s="194">
        <f>E988*(1+$F$2)</f>
        <v>940.695</v>
      </c>
      <c r="H988" s="46">
        <f>K988+O988+W988+AA988+AE988+AI988+AQ988+AU988+AY988+BC988</f>
        <v>0</v>
      </c>
      <c r="I988" s="59">
        <f>M988+Q988+U988+Y988+AC988+AG988+AK988+AO988+AS988+AW988+BA988+BE988</f>
        <v>0</v>
      </c>
      <c r="K988" s="108" t="n"/>
      <c r="L988" s="190">
        <f>K988*E988</f>
        <v>0</v>
      </c>
      <c r="M988" s="110" t="n"/>
      <c r="N988" s="183">
        <f>M988*F988</f>
        <v>0</v>
      </c>
      <c r="O988" s="108" t="n"/>
      <c r="P988" s="191">
        <f>O988*E988</f>
        <v>0</v>
      </c>
      <c r="Q988" s="112" t="n"/>
      <c r="R988" s="183">
        <f>Q988*F988</f>
        <v>0</v>
      </c>
      <c r="S988" s="108" t="n"/>
      <c r="T988" s="191">
        <f>S988*E988</f>
        <v>0</v>
      </c>
      <c r="U988" s="112" t="n"/>
      <c r="V988" s="183">
        <f>U988*F988</f>
        <v>0</v>
      </c>
      <c r="W988" s="108" t="n"/>
      <c r="X988" s="191">
        <f>W988*E988</f>
        <v>0</v>
      </c>
      <c r="Y988" s="112" t="n"/>
      <c r="Z988" s="183">
        <f>Y988*F988</f>
        <v>0</v>
      </c>
      <c r="AA988" s="108" t="n"/>
      <c r="AB988" s="191">
        <f>AA988*E988</f>
        <v>0</v>
      </c>
      <c r="AC988" s="112" t="n"/>
      <c r="AD988" s="183">
        <f>AC988*F988</f>
        <v>0</v>
      </c>
      <c r="AE988" s="108" t="n"/>
      <c r="AF988" s="191">
        <f>AE988*E988</f>
        <v>0</v>
      </c>
      <c r="AG988" s="112" t="n"/>
      <c r="AH988" s="183">
        <f>AG988*F988</f>
        <v>0</v>
      </c>
      <c r="AI988" s="108" t="n"/>
      <c r="AJ988" s="191">
        <f>AI988*E988</f>
        <v>0</v>
      </c>
      <c r="AK988" s="112" t="n"/>
      <c r="AL988" s="183">
        <f>AK988*F988</f>
        <v>0</v>
      </c>
      <c r="AM988" s="113" t="n"/>
      <c r="AN988" s="192">
        <f>AM988*E988</f>
        <v>0</v>
      </c>
      <c r="AO988" s="115" t="n"/>
      <c r="AP988" s="183">
        <f>AO988*F988</f>
        <v>0</v>
      </c>
      <c r="AQ988" s="113" t="n"/>
      <c r="AR988" s="192">
        <f>AQ988*E988</f>
        <v>0</v>
      </c>
      <c r="AS988" s="115" t="n"/>
      <c r="AT988" s="183">
        <f>AS988*F988</f>
        <v>0</v>
      </c>
      <c r="AU988" s="113" t="n"/>
      <c r="AV988" s="192">
        <f>AU988*E988</f>
        <v>0</v>
      </c>
      <c r="AW988" s="115" t="n"/>
      <c r="AX988" s="183">
        <f>AW988*F988</f>
        <v>0</v>
      </c>
      <c r="AY988" s="113" t="n"/>
      <c r="AZ988" s="192">
        <f>AY988*E988</f>
        <v>0</v>
      </c>
      <c r="BA988" s="115" t="n"/>
      <c r="BB988" s="183">
        <f>BA988*F988</f>
        <v>0</v>
      </c>
      <c r="BC988" s="113" t="n"/>
      <c r="BD988" s="192">
        <f>BC988*E988</f>
        <v>0</v>
      </c>
      <c r="BE988" s="115" t="n"/>
      <c r="BF988" s="183">
        <f>BE988*F988</f>
        <v>0</v>
      </c>
    </row>
    <row r="989" ht="18" customHeight="1">
      <c r="A989" s="19" t="inlineStr">
        <is>
          <t>08.056.1745</t>
        </is>
      </c>
      <c r="B989" s="15" t="inlineStr">
        <is>
          <t>צלחת שטוחה קוטר 420 מ"מ לעמוד תאורה</t>
        </is>
      </c>
      <c r="C989" s="14" t="inlineStr">
        <is>
          <t>יח'</t>
        </is>
      </c>
      <c r="D989" s="193" t="n">
        <v>463</v>
      </c>
      <c r="E989" s="180">
        <f>D989*(1-$E$2)</f>
        <v>393.55</v>
      </c>
      <c r="F989" s="194">
        <f>E989*(1+$F$2)</f>
        <v>413.2275</v>
      </c>
      <c r="H989" s="46">
        <f>K989+O989+W989+AA989+AE989+AI989+AQ989+AU989+AY989+BC989</f>
        <v>0</v>
      </c>
      <c r="I989" s="59">
        <f>M989+Q989+U989+Y989+AC989+AG989+AK989+AO989+AS989+AW989+BA989+BE989</f>
        <v>0</v>
      </c>
      <c r="K989" s="108" t="n"/>
      <c r="L989" s="190">
        <f>K989*E989</f>
        <v>0</v>
      </c>
      <c r="M989" s="110" t="n"/>
      <c r="N989" s="183">
        <f>M989*F989</f>
        <v>0</v>
      </c>
      <c r="O989" s="108" t="n"/>
      <c r="P989" s="191">
        <f>O989*E989</f>
        <v>0</v>
      </c>
      <c r="Q989" s="112" t="n"/>
      <c r="R989" s="183">
        <f>Q989*F989</f>
        <v>0</v>
      </c>
      <c r="S989" s="108" t="n"/>
      <c r="T989" s="191">
        <f>S989*E989</f>
        <v>0</v>
      </c>
      <c r="U989" s="112" t="n"/>
      <c r="V989" s="183">
        <f>U989*F989</f>
        <v>0</v>
      </c>
      <c r="W989" s="108" t="n"/>
      <c r="X989" s="191">
        <f>W989*E989</f>
        <v>0</v>
      </c>
      <c r="Y989" s="112" t="n"/>
      <c r="Z989" s="183">
        <f>Y989*F989</f>
        <v>0</v>
      </c>
      <c r="AA989" s="108" t="n"/>
      <c r="AB989" s="191">
        <f>AA989*E989</f>
        <v>0</v>
      </c>
      <c r="AC989" s="112" t="n"/>
      <c r="AD989" s="183">
        <f>AC989*F989</f>
        <v>0</v>
      </c>
      <c r="AE989" s="108" t="n"/>
      <c r="AF989" s="191">
        <f>AE989*E989</f>
        <v>0</v>
      </c>
      <c r="AG989" s="112" t="n"/>
      <c r="AH989" s="183">
        <f>AG989*F989</f>
        <v>0</v>
      </c>
      <c r="AI989" s="108" t="n"/>
      <c r="AJ989" s="191">
        <f>AI989*E989</f>
        <v>0</v>
      </c>
      <c r="AK989" s="112" t="n"/>
      <c r="AL989" s="183">
        <f>AK989*F989</f>
        <v>0</v>
      </c>
      <c r="AM989" s="113" t="n"/>
      <c r="AN989" s="192">
        <f>AM989*E989</f>
        <v>0</v>
      </c>
      <c r="AO989" s="115" t="n"/>
      <c r="AP989" s="183">
        <f>AO989*F989</f>
        <v>0</v>
      </c>
      <c r="AQ989" s="113" t="n"/>
      <c r="AR989" s="192">
        <f>AQ989*E989</f>
        <v>0</v>
      </c>
      <c r="AS989" s="115" t="n"/>
      <c r="AT989" s="183">
        <f>AS989*F989</f>
        <v>0</v>
      </c>
      <c r="AU989" s="113" t="n"/>
      <c r="AV989" s="192">
        <f>AU989*E989</f>
        <v>0</v>
      </c>
      <c r="AW989" s="115" t="n"/>
      <c r="AX989" s="183">
        <f>AW989*F989</f>
        <v>0</v>
      </c>
      <c r="AY989" s="113" t="n"/>
      <c r="AZ989" s="192">
        <f>AY989*E989</f>
        <v>0</v>
      </c>
      <c r="BA989" s="115" t="n"/>
      <c r="BB989" s="183">
        <f>BA989*F989</f>
        <v>0</v>
      </c>
      <c r="BC989" s="113" t="n"/>
      <c r="BD989" s="192">
        <f>BC989*E989</f>
        <v>0</v>
      </c>
      <c r="BE989" s="115" t="n"/>
      <c r="BF989" s="183">
        <f>BE989*F989</f>
        <v>0</v>
      </c>
    </row>
    <row r="990" ht="18" customHeight="1">
      <c r="A990" s="19" t="inlineStr">
        <is>
          <t>08.056.1750</t>
        </is>
      </c>
      <c r="B990" s="15" t="inlineStr">
        <is>
          <t>צלחת ריבועית קוטר 520 מ"מ לעמוד תאורה</t>
        </is>
      </c>
      <c r="C990" s="14" t="inlineStr">
        <is>
          <t>יח'</t>
        </is>
      </c>
      <c r="D990" s="193" t="n">
        <v>1313</v>
      </c>
      <c r="E990" s="180">
        <f>D990*(1-$E$2)</f>
        <v>1116.05</v>
      </c>
      <c r="F990" s="194">
        <f>E990*(1+$F$2)</f>
        <v>1171.8525</v>
      </c>
      <c r="H990" s="46">
        <f>K990+O990+W990+AA990+AE990+AI990+AQ990+AU990+AY990+BC990</f>
        <v>0</v>
      </c>
      <c r="I990" s="59">
        <f>M990+Q990+U990+Y990+AC990+AG990+AK990+AO990+AS990+AW990+BA990+BE990</f>
        <v>0</v>
      </c>
      <c r="K990" s="108" t="n"/>
      <c r="L990" s="190">
        <f>K990*E990</f>
        <v>0</v>
      </c>
      <c r="M990" s="110" t="n"/>
      <c r="N990" s="183">
        <f>M990*F990</f>
        <v>0</v>
      </c>
      <c r="O990" s="108" t="n"/>
      <c r="P990" s="191">
        <f>O990*E990</f>
        <v>0</v>
      </c>
      <c r="Q990" s="112" t="n"/>
      <c r="R990" s="183">
        <f>Q990*F990</f>
        <v>0</v>
      </c>
      <c r="S990" s="108" t="n"/>
      <c r="T990" s="191">
        <f>S990*E990</f>
        <v>0</v>
      </c>
      <c r="U990" s="112" t="n"/>
      <c r="V990" s="183">
        <f>U990*F990</f>
        <v>0</v>
      </c>
      <c r="W990" s="108" t="n"/>
      <c r="X990" s="191">
        <f>W990*E990</f>
        <v>0</v>
      </c>
      <c r="Y990" s="112" t="n"/>
      <c r="Z990" s="183">
        <f>Y990*F990</f>
        <v>0</v>
      </c>
      <c r="AA990" s="108" t="n"/>
      <c r="AB990" s="191">
        <f>AA990*E990</f>
        <v>0</v>
      </c>
      <c r="AC990" s="112" t="n"/>
      <c r="AD990" s="183">
        <f>AC990*F990</f>
        <v>0</v>
      </c>
      <c r="AE990" s="108" t="n"/>
      <c r="AF990" s="191">
        <f>AE990*E990</f>
        <v>0</v>
      </c>
      <c r="AG990" s="112" t="n"/>
      <c r="AH990" s="183">
        <f>AG990*F990</f>
        <v>0</v>
      </c>
      <c r="AI990" s="108" t="n"/>
      <c r="AJ990" s="191">
        <f>AI990*E990</f>
        <v>0</v>
      </c>
      <c r="AK990" s="112" t="n"/>
      <c r="AL990" s="183">
        <f>AK990*F990</f>
        <v>0</v>
      </c>
      <c r="AM990" s="113" t="n"/>
      <c r="AN990" s="192">
        <f>AM990*E990</f>
        <v>0</v>
      </c>
      <c r="AO990" s="115" t="n"/>
      <c r="AP990" s="183">
        <f>AO990*F990</f>
        <v>0</v>
      </c>
      <c r="AQ990" s="113" t="n"/>
      <c r="AR990" s="192">
        <f>AQ990*E990</f>
        <v>0</v>
      </c>
      <c r="AS990" s="115" t="n"/>
      <c r="AT990" s="183">
        <f>AS990*F990</f>
        <v>0</v>
      </c>
      <c r="AU990" s="113" t="n"/>
      <c r="AV990" s="192">
        <f>AU990*E990</f>
        <v>0</v>
      </c>
      <c r="AW990" s="115" t="n"/>
      <c r="AX990" s="183">
        <f>AW990*F990</f>
        <v>0</v>
      </c>
      <c r="AY990" s="113" t="n"/>
      <c r="AZ990" s="192">
        <f>AY990*E990</f>
        <v>0</v>
      </c>
      <c r="BA990" s="115" t="n"/>
      <c r="BB990" s="183">
        <f>BA990*F990</f>
        <v>0</v>
      </c>
      <c r="BC990" s="113" t="n"/>
      <c r="BD990" s="192">
        <f>BC990*E990</f>
        <v>0</v>
      </c>
      <c r="BE990" s="115" t="n"/>
      <c r="BF990" s="183">
        <f>BE990*F990</f>
        <v>0</v>
      </c>
    </row>
    <row r="991" ht="18" customHeight="1">
      <c r="A991" s="19" t="inlineStr">
        <is>
          <t>08.056.1755</t>
        </is>
      </c>
      <c r="B991" s="15" t="inlineStr">
        <is>
          <t>צלחת שטוחה קוטר 520 מ"מ לעמוד תאורה</t>
        </is>
      </c>
      <c r="C991" s="14" t="inlineStr">
        <is>
          <t>יח'</t>
        </is>
      </c>
      <c r="D991" s="193" t="n">
        <v>528</v>
      </c>
      <c r="E991" s="180">
        <f>D991*(1-$E$2)</f>
        <v>448.8</v>
      </c>
      <c r="F991" s="194">
        <f>E991*(1+$F$2)</f>
        <v>471.24</v>
      </c>
      <c r="H991" s="46">
        <f>K991+O991+W991+AA991+AE991+AI991+AQ991+AU991+AY991+BC991</f>
        <v>0</v>
      </c>
      <c r="I991" s="59">
        <f>M991+Q991+U991+Y991+AC991+AG991+AK991+AO991+AS991+AW991+BA991+BE991</f>
        <v>0</v>
      </c>
      <c r="K991" s="108" t="n"/>
      <c r="L991" s="190">
        <f>K991*E991</f>
        <v>0</v>
      </c>
      <c r="M991" s="110" t="n"/>
      <c r="N991" s="183">
        <f>M991*F991</f>
        <v>0</v>
      </c>
      <c r="O991" s="108" t="n"/>
      <c r="P991" s="191">
        <f>O991*E991</f>
        <v>0</v>
      </c>
      <c r="Q991" s="112" t="n"/>
      <c r="R991" s="183">
        <f>Q991*F991</f>
        <v>0</v>
      </c>
      <c r="S991" s="108" t="n"/>
      <c r="T991" s="191">
        <f>S991*E991</f>
        <v>0</v>
      </c>
      <c r="U991" s="112" t="n"/>
      <c r="V991" s="183">
        <f>U991*F991</f>
        <v>0</v>
      </c>
      <c r="W991" s="108" t="n"/>
      <c r="X991" s="191">
        <f>W991*E991</f>
        <v>0</v>
      </c>
      <c r="Y991" s="112" t="n"/>
      <c r="Z991" s="183">
        <f>Y991*F991</f>
        <v>0</v>
      </c>
      <c r="AA991" s="108" t="n"/>
      <c r="AB991" s="191">
        <f>AA991*E991</f>
        <v>0</v>
      </c>
      <c r="AC991" s="112" t="n"/>
      <c r="AD991" s="183">
        <f>AC991*F991</f>
        <v>0</v>
      </c>
      <c r="AE991" s="108" t="n"/>
      <c r="AF991" s="191">
        <f>AE991*E991</f>
        <v>0</v>
      </c>
      <c r="AG991" s="112" t="n"/>
      <c r="AH991" s="183">
        <f>AG991*F991</f>
        <v>0</v>
      </c>
      <c r="AI991" s="108" t="n"/>
      <c r="AJ991" s="191">
        <f>AI991*E991</f>
        <v>0</v>
      </c>
      <c r="AK991" s="112" t="n"/>
      <c r="AL991" s="183">
        <f>AK991*F991</f>
        <v>0</v>
      </c>
      <c r="AM991" s="113" t="n"/>
      <c r="AN991" s="192">
        <f>AM991*E991</f>
        <v>0</v>
      </c>
      <c r="AO991" s="115" t="n"/>
      <c r="AP991" s="183">
        <f>AO991*F991</f>
        <v>0</v>
      </c>
      <c r="AQ991" s="113" t="n"/>
      <c r="AR991" s="192">
        <f>AQ991*E991</f>
        <v>0</v>
      </c>
      <c r="AS991" s="115" t="n"/>
      <c r="AT991" s="183">
        <f>AS991*F991</f>
        <v>0</v>
      </c>
      <c r="AU991" s="113" t="n"/>
      <c r="AV991" s="192">
        <f>AU991*E991</f>
        <v>0</v>
      </c>
      <c r="AW991" s="115" t="n"/>
      <c r="AX991" s="183">
        <f>AW991*F991</f>
        <v>0</v>
      </c>
      <c r="AY991" s="113" t="n"/>
      <c r="AZ991" s="192">
        <f>AY991*E991</f>
        <v>0</v>
      </c>
      <c r="BA991" s="115" t="n"/>
      <c r="BB991" s="183">
        <f>BA991*F991</f>
        <v>0</v>
      </c>
      <c r="BC991" s="113" t="n"/>
      <c r="BD991" s="192">
        <f>BC991*E991</f>
        <v>0</v>
      </c>
      <c r="BE991" s="115" t="n"/>
      <c r="BF991" s="183">
        <f>BE991*F991</f>
        <v>0</v>
      </c>
    </row>
    <row r="992" ht="18" customHeight="1">
      <c r="A992" s="19" t="inlineStr">
        <is>
          <t>08.056.1760</t>
        </is>
      </c>
      <c r="B992" s="15" t="inlineStr">
        <is>
          <t>צלחת פעמון קוטר 420 מ"מ לעמוד תאורה</t>
        </is>
      </c>
      <c r="C992" s="14" t="inlineStr">
        <is>
          <t>יח'</t>
        </is>
      </c>
      <c r="D992" s="193" t="n">
        <v>858</v>
      </c>
      <c r="E992" s="180">
        <f>D992*(1-$E$2)</f>
        <v>729.3</v>
      </c>
      <c r="F992" s="194">
        <f>E992*(1+$F$2)</f>
        <v>765.765</v>
      </c>
      <c r="H992" s="46">
        <f>K992+O992+W992+AA992+AE992+AI992+AQ992+AU992+AY992+BC992</f>
        <v>0</v>
      </c>
      <c r="I992" s="59">
        <f>M992+Q992+U992+Y992+AC992+AG992+AK992+AO992+AS992+AW992+BA992+BE992</f>
        <v>0</v>
      </c>
      <c r="K992" s="108" t="n"/>
      <c r="L992" s="190">
        <f>K992*E992</f>
        <v>0</v>
      </c>
      <c r="M992" s="110" t="n"/>
      <c r="N992" s="183">
        <f>M992*F992</f>
        <v>0</v>
      </c>
      <c r="O992" s="108" t="n"/>
      <c r="P992" s="191">
        <f>O992*E992</f>
        <v>0</v>
      </c>
      <c r="Q992" s="112" t="n"/>
      <c r="R992" s="183">
        <f>Q992*F992</f>
        <v>0</v>
      </c>
      <c r="S992" s="108" t="n"/>
      <c r="T992" s="191">
        <f>S992*E992</f>
        <v>0</v>
      </c>
      <c r="U992" s="112" t="n"/>
      <c r="V992" s="183">
        <f>U992*F992</f>
        <v>0</v>
      </c>
      <c r="W992" s="108" t="n"/>
      <c r="X992" s="191">
        <f>W992*E992</f>
        <v>0</v>
      </c>
      <c r="Y992" s="112" t="n"/>
      <c r="Z992" s="183">
        <f>Y992*F992</f>
        <v>0</v>
      </c>
      <c r="AA992" s="108" t="n"/>
      <c r="AB992" s="191">
        <f>AA992*E992</f>
        <v>0</v>
      </c>
      <c r="AC992" s="112" t="n"/>
      <c r="AD992" s="183">
        <f>AC992*F992</f>
        <v>0</v>
      </c>
      <c r="AE992" s="108" t="n"/>
      <c r="AF992" s="191">
        <f>AE992*E992</f>
        <v>0</v>
      </c>
      <c r="AG992" s="112" t="n"/>
      <c r="AH992" s="183">
        <f>AG992*F992</f>
        <v>0</v>
      </c>
      <c r="AI992" s="108" t="n"/>
      <c r="AJ992" s="191">
        <f>AI992*E992</f>
        <v>0</v>
      </c>
      <c r="AK992" s="112" t="n"/>
      <c r="AL992" s="183">
        <f>AK992*F992</f>
        <v>0</v>
      </c>
      <c r="AM992" s="113" t="n"/>
      <c r="AN992" s="192">
        <f>AM992*E992</f>
        <v>0</v>
      </c>
      <c r="AO992" s="115" t="n"/>
      <c r="AP992" s="183">
        <f>AO992*F992</f>
        <v>0</v>
      </c>
      <c r="AQ992" s="113" t="n"/>
      <c r="AR992" s="192">
        <f>AQ992*E992</f>
        <v>0</v>
      </c>
      <c r="AS992" s="115" t="n"/>
      <c r="AT992" s="183">
        <f>AS992*F992</f>
        <v>0</v>
      </c>
      <c r="AU992" s="113" t="n"/>
      <c r="AV992" s="192">
        <f>AU992*E992</f>
        <v>0</v>
      </c>
      <c r="AW992" s="115" t="n"/>
      <c r="AX992" s="183">
        <f>AW992*F992</f>
        <v>0</v>
      </c>
      <c r="AY992" s="113" t="n"/>
      <c r="AZ992" s="192">
        <f>AY992*E992</f>
        <v>0</v>
      </c>
      <c r="BA992" s="115" t="n"/>
      <c r="BB992" s="183">
        <f>BA992*F992</f>
        <v>0</v>
      </c>
      <c r="BC992" s="113" t="n"/>
      <c r="BD992" s="192">
        <f>BC992*E992</f>
        <v>0</v>
      </c>
      <c r="BE992" s="115" t="n"/>
      <c r="BF992" s="183">
        <f>BE992*F992</f>
        <v>0</v>
      </c>
    </row>
    <row r="993" ht="18" customHeight="1">
      <c r="A993" s="19" t="inlineStr">
        <is>
          <t>08.056.1765</t>
        </is>
      </c>
      <c r="B993" s="15" t="inlineStr">
        <is>
          <t>צלחת פעמון קוטר 520 מ"מ לעמוד תאורה</t>
        </is>
      </c>
      <c r="C993" s="14" t="inlineStr">
        <is>
          <t>יח'</t>
        </is>
      </c>
      <c r="D993" s="193" t="n">
        <v>1019</v>
      </c>
      <c r="E993" s="180">
        <f>D993*(1-$E$2)</f>
        <v>866.15</v>
      </c>
      <c r="F993" s="194">
        <f>E993*(1+$F$2)</f>
        <v>909.4575</v>
      </c>
      <c r="H993" s="46">
        <f>K993+O993+W993+AA993+AE993+AI993+AQ993+AU993+AY993+BC993</f>
        <v>0</v>
      </c>
      <c r="I993" s="59">
        <f>M993+Q993+U993+Y993+AC993+AG993+AK993+AO993+AS993+AW993+BA993+BE993</f>
        <v>0</v>
      </c>
      <c r="K993" s="108" t="n"/>
      <c r="L993" s="190">
        <f>K993*E993</f>
        <v>0</v>
      </c>
      <c r="M993" s="110" t="n"/>
      <c r="N993" s="183">
        <f>M993*F993</f>
        <v>0</v>
      </c>
      <c r="O993" s="108" t="n"/>
      <c r="P993" s="191">
        <f>O993*E993</f>
        <v>0</v>
      </c>
      <c r="Q993" s="112" t="n"/>
      <c r="R993" s="183">
        <f>Q993*F993</f>
        <v>0</v>
      </c>
      <c r="S993" s="108" t="n"/>
      <c r="T993" s="191">
        <f>S993*E993</f>
        <v>0</v>
      </c>
      <c r="U993" s="112" t="n"/>
      <c r="V993" s="183">
        <f>U993*F993</f>
        <v>0</v>
      </c>
      <c r="W993" s="108" t="n"/>
      <c r="X993" s="191">
        <f>W993*E993</f>
        <v>0</v>
      </c>
      <c r="Y993" s="112" t="n"/>
      <c r="Z993" s="183">
        <f>Y993*F993</f>
        <v>0</v>
      </c>
      <c r="AA993" s="108" t="n"/>
      <c r="AB993" s="191">
        <f>AA993*E993</f>
        <v>0</v>
      </c>
      <c r="AC993" s="112" t="n"/>
      <c r="AD993" s="183">
        <f>AC993*F993</f>
        <v>0</v>
      </c>
      <c r="AE993" s="108" t="n"/>
      <c r="AF993" s="191">
        <f>AE993*E993</f>
        <v>0</v>
      </c>
      <c r="AG993" s="112" t="n"/>
      <c r="AH993" s="183">
        <f>AG993*F993</f>
        <v>0</v>
      </c>
      <c r="AI993" s="108" t="n"/>
      <c r="AJ993" s="191">
        <f>AI993*E993</f>
        <v>0</v>
      </c>
      <c r="AK993" s="112" t="n"/>
      <c r="AL993" s="183">
        <f>AK993*F993</f>
        <v>0</v>
      </c>
      <c r="AM993" s="113" t="n"/>
      <c r="AN993" s="192">
        <f>AM993*E993</f>
        <v>0</v>
      </c>
      <c r="AO993" s="115" t="n"/>
      <c r="AP993" s="183">
        <f>AO993*F993</f>
        <v>0</v>
      </c>
      <c r="AQ993" s="113" t="n"/>
      <c r="AR993" s="192">
        <f>AQ993*E993</f>
        <v>0</v>
      </c>
      <c r="AS993" s="115" t="n"/>
      <c r="AT993" s="183">
        <f>AS993*F993</f>
        <v>0</v>
      </c>
      <c r="AU993" s="113" t="n"/>
      <c r="AV993" s="192">
        <f>AU993*E993</f>
        <v>0</v>
      </c>
      <c r="AW993" s="115" t="n"/>
      <c r="AX993" s="183">
        <f>AW993*F993</f>
        <v>0</v>
      </c>
      <c r="AY993" s="113" t="n"/>
      <c r="AZ993" s="192">
        <f>AY993*E993</f>
        <v>0</v>
      </c>
      <c r="BA993" s="115" t="n"/>
      <c r="BB993" s="183">
        <f>BA993*F993</f>
        <v>0</v>
      </c>
      <c r="BC993" s="113" t="n"/>
      <c r="BD993" s="192">
        <f>BC993*E993</f>
        <v>0</v>
      </c>
      <c r="BE993" s="115" t="n"/>
      <c r="BF993" s="183">
        <f>BE993*F993</f>
        <v>0</v>
      </c>
    </row>
    <row r="994" ht="18" customHeight="1">
      <c r="A994" s="19" t="inlineStr">
        <is>
          <t>08.056.1770</t>
        </is>
      </c>
      <c r="B994" s="15" t="inlineStr">
        <is>
          <t>צלחת שטוחה קוטר 420 מ"מ חצויה לעמוד תאורה</t>
        </is>
      </c>
      <c r="C994" s="14" t="inlineStr">
        <is>
          <t>יח'</t>
        </is>
      </c>
      <c r="D994" s="193" t="n">
        <v>748</v>
      </c>
      <c r="E994" s="180">
        <f>D994*(1-$E$2)</f>
        <v>635.8</v>
      </c>
      <c r="F994" s="194">
        <f>E994*(1+$F$2)</f>
        <v>667.59</v>
      </c>
      <c r="H994" s="46">
        <f>K994+O994+W994+AA994+AE994+AI994+AQ994+AU994+AY994+BC994</f>
        <v>0</v>
      </c>
      <c r="I994" s="59">
        <f>M994+Q994+U994+Y994+AC994+AG994+AK994+AO994+AS994+AW994+BA994+BE994</f>
        <v>0</v>
      </c>
      <c r="K994" s="108" t="n"/>
      <c r="L994" s="190">
        <f>K994*E994</f>
        <v>0</v>
      </c>
      <c r="M994" s="110" t="n"/>
      <c r="N994" s="183">
        <f>M994*F994</f>
        <v>0</v>
      </c>
      <c r="O994" s="108" t="n"/>
      <c r="P994" s="191">
        <f>O994*E994</f>
        <v>0</v>
      </c>
      <c r="Q994" s="112" t="n"/>
      <c r="R994" s="183">
        <f>Q994*F994</f>
        <v>0</v>
      </c>
      <c r="S994" s="108" t="n"/>
      <c r="T994" s="191">
        <f>S994*E994</f>
        <v>0</v>
      </c>
      <c r="U994" s="112" t="n"/>
      <c r="V994" s="183">
        <f>U994*F994</f>
        <v>0</v>
      </c>
      <c r="W994" s="108" t="n"/>
      <c r="X994" s="191">
        <f>W994*E994</f>
        <v>0</v>
      </c>
      <c r="Y994" s="112" t="n"/>
      <c r="Z994" s="183">
        <f>Y994*F994</f>
        <v>0</v>
      </c>
      <c r="AA994" s="108" t="n"/>
      <c r="AB994" s="191">
        <f>AA994*E994</f>
        <v>0</v>
      </c>
      <c r="AC994" s="112" t="n"/>
      <c r="AD994" s="183">
        <f>AC994*F994</f>
        <v>0</v>
      </c>
      <c r="AE994" s="108" t="n"/>
      <c r="AF994" s="191">
        <f>AE994*E994</f>
        <v>0</v>
      </c>
      <c r="AG994" s="112" t="n"/>
      <c r="AH994" s="183">
        <f>AG994*F994</f>
        <v>0</v>
      </c>
      <c r="AI994" s="108" t="n"/>
      <c r="AJ994" s="191">
        <f>AI994*E994</f>
        <v>0</v>
      </c>
      <c r="AK994" s="112" t="n"/>
      <c r="AL994" s="183">
        <f>AK994*F994</f>
        <v>0</v>
      </c>
      <c r="AM994" s="113" t="n"/>
      <c r="AN994" s="192">
        <f>AM994*E994</f>
        <v>0</v>
      </c>
      <c r="AO994" s="115" t="n"/>
      <c r="AP994" s="183">
        <f>AO994*F994</f>
        <v>0</v>
      </c>
      <c r="AQ994" s="113" t="n"/>
      <c r="AR994" s="192">
        <f>AQ994*E994</f>
        <v>0</v>
      </c>
      <c r="AS994" s="115" t="n"/>
      <c r="AT994" s="183">
        <f>AS994*F994</f>
        <v>0</v>
      </c>
      <c r="AU994" s="113" t="n"/>
      <c r="AV994" s="192">
        <f>AU994*E994</f>
        <v>0</v>
      </c>
      <c r="AW994" s="115" t="n"/>
      <c r="AX994" s="183">
        <f>AW994*F994</f>
        <v>0</v>
      </c>
      <c r="AY994" s="113" t="n"/>
      <c r="AZ994" s="192">
        <f>AY994*E994</f>
        <v>0</v>
      </c>
      <c r="BA994" s="115" t="n"/>
      <c r="BB994" s="183">
        <f>BA994*F994</f>
        <v>0</v>
      </c>
      <c r="BC994" s="113" t="n"/>
      <c r="BD994" s="192">
        <f>BC994*E994</f>
        <v>0</v>
      </c>
      <c r="BE994" s="115" t="n"/>
      <c r="BF994" s="183">
        <f>BE994*F994</f>
        <v>0</v>
      </c>
    </row>
    <row r="995" ht="18" customHeight="1">
      <c r="A995" s="19" t="inlineStr">
        <is>
          <t>08.056.1775</t>
        </is>
      </c>
      <c r="B995" s="15" t="inlineStr">
        <is>
          <t>צלחת שטוחה קוטר 520 מ"מ חצויה לעמוד תאורה</t>
        </is>
      </c>
      <c r="C995" s="14" t="inlineStr">
        <is>
          <t>יח'</t>
        </is>
      </c>
      <c r="D995" s="193" t="n">
        <v>859</v>
      </c>
      <c r="E995" s="180">
        <f>D995*(1-$E$2)</f>
        <v>730.15</v>
      </c>
      <c r="F995" s="194">
        <f>E995*(1+$F$2)</f>
        <v>766.6575</v>
      </c>
      <c r="H995" s="46">
        <f>K995+O995+W995+AA995+AE995+AI995+AQ995+AU995+AY995+BC995</f>
        <v>0</v>
      </c>
      <c r="I995" s="59">
        <f>M995+Q995+U995+Y995+AC995+AG995+AK995+AO995+AS995+AW995+BA995+BE995</f>
        <v>0</v>
      </c>
      <c r="K995" s="108" t="n"/>
      <c r="L995" s="190">
        <f>K995*E995</f>
        <v>0</v>
      </c>
      <c r="M995" s="110" t="n"/>
      <c r="N995" s="183">
        <f>M995*F995</f>
        <v>0</v>
      </c>
      <c r="O995" s="108" t="n"/>
      <c r="P995" s="191">
        <f>O995*E995</f>
        <v>0</v>
      </c>
      <c r="Q995" s="112" t="n"/>
      <c r="R995" s="183">
        <f>Q995*F995</f>
        <v>0</v>
      </c>
      <c r="S995" s="108" t="n"/>
      <c r="T995" s="191">
        <f>S995*E995</f>
        <v>0</v>
      </c>
      <c r="U995" s="112" t="n"/>
      <c r="V995" s="183">
        <f>U995*F995</f>
        <v>0</v>
      </c>
      <c r="W995" s="108" t="n"/>
      <c r="X995" s="191">
        <f>W995*E995</f>
        <v>0</v>
      </c>
      <c r="Y995" s="112" t="n"/>
      <c r="Z995" s="183">
        <f>Y995*F995</f>
        <v>0</v>
      </c>
      <c r="AA995" s="108" t="n"/>
      <c r="AB995" s="191">
        <f>AA995*E995</f>
        <v>0</v>
      </c>
      <c r="AC995" s="112" t="n"/>
      <c r="AD995" s="183">
        <f>AC995*F995</f>
        <v>0</v>
      </c>
      <c r="AE995" s="108" t="n"/>
      <c r="AF995" s="191">
        <f>AE995*E995</f>
        <v>0</v>
      </c>
      <c r="AG995" s="112" t="n"/>
      <c r="AH995" s="183">
        <f>AG995*F995</f>
        <v>0</v>
      </c>
      <c r="AI995" s="108" t="n"/>
      <c r="AJ995" s="191">
        <f>AI995*E995</f>
        <v>0</v>
      </c>
      <c r="AK995" s="112" t="n"/>
      <c r="AL995" s="183">
        <f>AK995*F995</f>
        <v>0</v>
      </c>
      <c r="AM995" s="113" t="n"/>
      <c r="AN995" s="192">
        <f>AM995*E995</f>
        <v>0</v>
      </c>
      <c r="AO995" s="115" t="n"/>
      <c r="AP995" s="183">
        <f>AO995*F995</f>
        <v>0</v>
      </c>
      <c r="AQ995" s="113" t="n"/>
      <c r="AR995" s="192">
        <f>AQ995*E995</f>
        <v>0</v>
      </c>
      <c r="AS995" s="115" t="n"/>
      <c r="AT995" s="183">
        <f>AS995*F995</f>
        <v>0</v>
      </c>
      <c r="AU995" s="113" t="n"/>
      <c r="AV995" s="192">
        <f>AU995*E995</f>
        <v>0</v>
      </c>
      <c r="AW995" s="115" t="n"/>
      <c r="AX995" s="183">
        <f>AW995*F995</f>
        <v>0</v>
      </c>
      <c r="AY995" s="113" t="n"/>
      <c r="AZ995" s="192">
        <f>AY995*E995</f>
        <v>0</v>
      </c>
      <c r="BA995" s="115" t="n"/>
      <c r="BB995" s="183">
        <f>BA995*F995</f>
        <v>0</v>
      </c>
      <c r="BC995" s="113" t="n"/>
      <c r="BD995" s="192">
        <f>BC995*E995</f>
        <v>0</v>
      </c>
      <c r="BE995" s="115" t="n"/>
      <c r="BF995" s="183">
        <f>BE995*F995</f>
        <v>0</v>
      </c>
    </row>
    <row r="996" ht="18" customHeight="1">
      <c r="A996" s="19" t="inlineStr">
        <is>
          <t>08.056.1780</t>
        </is>
      </c>
      <c r="B996" s="15" t="inlineStr">
        <is>
          <t>צלחת ריבועית קוטר 420 מ"מ חצויה לעמוד תאורה</t>
        </is>
      </c>
      <c r="C996" s="14" t="inlineStr">
        <is>
          <t>יח'</t>
        </is>
      </c>
      <c r="D996" s="193" t="n">
        <v>1416</v>
      </c>
      <c r="E996" s="180">
        <f>D996*(1-$E$2)</f>
        <v>1203.6</v>
      </c>
      <c r="F996" s="194">
        <f>E996*(1+$F$2)</f>
        <v>1263.78</v>
      </c>
      <c r="H996" s="46">
        <f>K996+O996+W996+AA996+AE996+AI996+AQ996+AU996+AY996+BC996</f>
        <v>0</v>
      </c>
      <c r="I996" s="59">
        <f>M996+Q996+U996+Y996+AC996+AG996+AK996+AO996+AS996+AW996+BA996+BE996</f>
        <v>0</v>
      </c>
      <c r="K996" s="108" t="n"/>
      <c r="L996" s="190">
        <f>K996*E996</f>
        <v>0</v>
      </c>
      <c r="M996" s="110" t="n"/>
      <c r="N996" s="183">
        <f>M996*F996</f>
        <v>0</v>
      </c>
      <c r="O996" s="108" t="n"/>
      <c r="P996" s="191">
        <f>O996*E996</f>
        <v>0</v>
      </c>
      <c r="Q996" s="112" t="n"/>
      <c r="R996" s="183">
        <f>Q996*F996</f>
        <v>0</v>
      </c>
      <c r="S996" s="108" t="n"/>
      <c r="T996" s="191">
        <f>S996*E996</f>
        <v>0</v>
      </c>
      <c r="U996" s="112" t="n"/>
      <c r="V996" s="183">
        <f>U996*F996</f>
        <v>0</v>
      </c>
      <c r="W996" s="108" t="n"/>
      <c r="X996" s="191">
        <f>W996*E996</f>
        <v>0</v>
      </c>
      <c r="Y996" s="112" t="n"/>
      <c r="Z996" s="183">
        <f>Y996*F996</f>
        <v>0</v>
      </c>
      <c r="AA996" s="108" t="n"/>
      <c r="AB996" s="191">
        <f>AA996*E996</f>
        <v>0</v>
      </c>
      <c r="AC996" s="112" t="n"/>
      <c r="AD996" s="183">
        <f>AC996*F996</f>
        <v>0</v>
      </c>
      <c r="AE996" s="108" t="n"/>
      <c r="AF996" s="191">
        <f>AE996*E996</f>
        <v>0</v>
      </c>
      <c r="AG996" s="112" t="n"/>
      <c r="AH996" s="183">
        <f>AG996*F996</f>
        <v>0</v>
      </c>
      <c r="AI996" s="108" t="n"/>
      <c r="AJ996" s="191">
        <f>AI996*E996</f>
        <v>0</v>
      </c>
      <c r="AK996" s="112" t="n"/>
      <c r="AL996" s="183">
        <f>AK996*F996</f>
        <v>0</v>
      </c>
      <c r="AM996" s="113" t="n"/>
      <c r="AN996" s="192">
        <f>AM996*E996</f>
        <v>0</v>
      </c>
      <c r="AO996" s="115" t="n"/>
      <c r="AP996" s="183">
        <f>AO996*F996</f>
        <v>0</v>
      </c>
      <c r="AQ996" s="113" t="n"/>
      <c r="AR996" s="192">
        <f>AQ996*E996</f>
        <v>0</v>
      </c>
      <c r="AS996" s="115" t="n"/>
      <c r="AT996" s="183">
        <f>AS996*F996</f>
        <v>0</v>
      </c>
      <c r="AU996" s="113" t="n"/>
      <c r="AV996" s="192">
        <f>AU996*E996</f>
        <v>0</v>
      </c>
      <c r="AW996" s="115" t="n"/>
      <c r="AX996" s="183">
        <f>AW996*F996</f>
        <v>0</v>
      </c>
      <c r="AY996" s="113" t="n"/>
      <c r="AZ996" s="192">
        <f>AY996*E996</f>
        <v>0</v>
      </c>
      <c r="BA996" s="115" t="n"/>
      <c r="BB996" s="183">
        <f>BA996*F996</f>
        <v>0</v>
      </c>
      <c r="BC996" s="113" t="n"/>
      <c r="BD996" s="192">
        <f>BC996*E996</f>
        <v>0</v>
      </c>
      <c r="BE996" s="115" t="n"/>
      <c r="BF996" s="183">
        <f>BE996*F996</f>
        <v>0</v>
      </c>
    </row>
    <row r="997" ht="18" customHeight="1">
      <c r="A997" s="19" t="inlineStr">
        <is>
          <t>08.056.1785</t>
        </is>
      </c>
      <c r="B997" s="15" t="inlineStr">
        <is>
          <t>צלחת ריבועית קוטר 520 מ"מ חצויה לעמוד תאורה</t>
        </is>
      </c>
      <c r="C997" s="14" t="inlineStr">
        <is>
          <t>יח'</t>
        </is>
      </c>
      <c r="D997" s="193" t="n">
        <v>1643</v>
      </c>
      <c r="E997" s="180">
        <f>D997*(1-$E$2)</f>
        <v>1396.55</v>
      </c>
      <c r="F997" s="194">
        <f>E997*(1+$F$2)</f>
        <v>1466.3775</v>
      </c>
      <c r="H997" s="46">
        <f>K997+O997+W997+AA997+AE997+AI997+AQ997+AU997+AY997+BC997</f>
        <v>0</v>
      </c>
      <c r="I997" s="59">
        <f>M997+Q997+U997+Y997+AC997+AG997+AK997+AO997+AS997+AW997+BA997+BE997</f>
        <v>0</v>
      </c>
      <c r="K997" s="108" t="n"/>
      <c r="L997" s="190">
        <f>K997*E997</f>
        <v>0</v>
      </c>
      <c r="M997" s="110" t="n"/>
      <c r="N997" s="183">
        <f>M997*F997</f>
        <v>0</v>
      </c>
      <c r="O997" s="108" t="n"/>
      <c r="P997" s="191">
        <f>O997*E997</f>
        <v>0</v>
      </c>
      <c r="Q997" s="112" t="n"/>
      <c r="R997" s="183">
        <f>Q997*F997</f>
        <v>0</v>
      </c>
      <c r="S997" s="108" t="n"/>
      <c r="T997" s="191">
        <f>S997*E997</f>
        <v>0</v>
      </c>
      <c r="U997" s="112" t="n"/>
      <c r="V997" s="183">
        <f>U997*F997</f>
        <v>0</v>
      </c>
      <c r="W997" s="108" t="n"/>
      <c r="X997" s="191">
        <f>W997*E997</f>
        <v>0</v>
      </c>
      <c r="Y997" s="112" t="n"/>
      <c r="Z997" s="183">
        <f>Y997*F997</f>
        <v>0</v>
      </c>
      <c r="AA997" s="108" t="n"/>
      <c r="AB997" s="191">
        <f>AA997*E997</f>
        <v>0</v>
      </c>
      <c r="AC997" s="112" t="n"/>
      <c r="AD997" s="183">
        <f>AC997*F997</f>
        <v>0</v>
      </c>
      <c r="AE997" s="108" t="n"/>
      <c r="AF997" s="191">
        <f>AE997*E997</f>
        <v>0</v>
      </c>
      <c r="AG997" s="112" t="n"/>
      <c r="AH997" s="183">
        <f>AG997*F997</f>
        <v>0</v>
      </c>
      <c r="AI997" s="108" t="n"/>
      <c r="AJ997" s="191">
        <f>AI997*E997</f>
        <v>0</v>
      </c>
      <c r="AK997" s="112" t="n"/>
      <c r="AL997" s="183">
        <f>AK997*F997</f>
        <v>0</v>
      </c>
      <c r="AM997" s="113" t="n"/>
      <c r="AN997" s="192">
        <f>AM997*E997</f>
        <v>0</v>
      </c>
      <c r="AO997" s="115" t="n"/>
      <c r="AP997" s="183">
        <f>AO997*F997</f>
        <v>0</v>
      </c>
      <c r="AQ997" s="113" t="n"/>
      <c r="AR997" s="192">
        <f>AQ997*E997</f>
        <v>0</v>
      </c>
      <c r="AS997" s="115" t="n"/>
      <c r="AT997" s="183">
        <f>AS997*F997</f>
        <v>0</v>
      </c>
      <c r="AU997" s="113" t="n"/>
      <c r="AV997" s="192">
        <f>AU997*E997</f>
        <v>0</v>
      </c>
      <c r="AW997" s="115" t="n"/>
      <c r="AX997" s="183">
        <f>AW997*F997</f>
        <v>0</v>
      </c>
      <c r="AY997" s="113" t="n"/>
      <c r="AZ997" s="192">
        <f>AY997*E997</f>
        <v>0</v>
      </c>
      <c r="BA997" s="115" t="n"/>
      <c r="BB997" s="183">
        <f>BA997*F997</f>
        <v>0</v>
      </c>
      <c r="BC997" s="113" t="n"/>
      <c r="BD997" s="192">
        <f>BC997*E997</f>
        <v>0</v>
      </c>
      <c r="BE997" s="115" t="n"/>
      <c r="BF997" s="183">
        <f>BE997*F997</f>
        <v>0</v>
      </c>
    </row>
    <row r="998" ht="18" customHeight="1">
      <c r="A998" s="19" t="inlineStr">
        <is>
          <t>08.056.1790</t>
        </is>
      </c>
      <c r="B998" s="15" t="inlineStr">
        <is>
          <t>צלחת פעמון קוטר 420 מ"מ חצויה לעמוד תאורה</t>
        </is>
      </c>
      <c r="C998" s="14" t="inlineStr">
        <is>
          <t>יח'</t>
        </is>
      </c>
      <c r="D998" s="193" t="n">
        <v>1084</v>
      </c>
      <c r="E998" s="180">
        <f>D998*(1-$E$2)</f>
        <v>921.4</v>
      </c>
      <c r="F998" s="194">
        <f>E998*(1+$F$2)</f>
        <v>967.47</v>
      </c>
      <c r="H998" s="46">
        <f>K998+O998+W998+AA998+AE998+AI998+AQ998+AU998+AY998+BC998</f>
        <v>0</v>
      </c>
      <c r="I998" s="59">
        <f>M998+Q998+U998+Y998+AC998+AG998+AK998+AO998+AS998+AW998+BA998+BE998</f>
        <v>0</v>
      </c>
      <c r="K998" s="108" t="n"/>
      <c r="L998" s="190">
        <f>K998*E998</f>
        <v>0</v>
      </c>
      <c r="M998" s="110" t="n"/>
      <c r="N998" s="183">
        <f>M998*F998</f>
        <v>0</v>
      </c>
      <c r="O998" s="108" t="n"/>
      <c r="P998" s="191">
        <f>O998*E998</f>
        <v>0</v>
      </c>
      <c r="Q998" s="112" t="n"/>
      <c r="R998" s="183">
        <f>Q998*F998</f>
        <v>0</v>
      </c>
      <c r="S998" s="108" t="n"/>
      <c r="T998" s="191">
        <f>S998*E998</f>
        <v>0</v>
      </c>
      <c r="U998" s="112" t="n"/>
      <c r="V998" s="183">
        <f>U998*F998</f>
        <v>0</v>
      </c>
      <c r="W998" s="108" t="n"/>
      <c r="X998" s="191">
        <f>W998*E998</f>
        <v>0</v>
      </c>
      <c r="Y998" s="112" t="n"/>
      <c r="Z998" s="183">
        <f>Y998*F998</f>
        <v>0</v>
      </c>
      <c r="AA998" s="108" t="n"/>
      <c r="AB998" s="191">
        <f>AA998*E998</f>
        <v>0</v>
      </c>
      <c r="AC998" s="112" t="n"/>
      <c r="AD998" s="183">
        <f>AC998*F998</f>
        <v>0</v>
      </c>
      <c r="AE998" s="108" t="n"/>
      <c r="AF998" s="191">
        <f>AE998*E998</f>
        <v>0</v>
      </c>
      <c r="AG998" s="112" t="n"/>
      <c r="AH998" s="183">
        <f>AG998*F998</f>
        <v>0</v>
      </c>
      <c r="AI998" s="108" t="n"/>
      <c r="AJ998" s="191">
        <f>AI998*E998</f>
        <v>0</v>
      </c>
      <c r="AK998" s="112" t="n"/>
      <c r="AL998" s="183">
        <f>AK998*F998</f>
        <v>0</v>
      </c>
      <c r="AM998" s="113" t="n"/>
      <c r="AN998" s="192">
        <f>AM998*E998</f>
        <v>0</v>
      </c>
      <c r="AO998" s="115" t="n"/>
      <c r="AP998" s="183">
        <f>AO998*F998</f>
        <v>0</v>
      </c>
      <c r="AQ998" s="113" t="n"/>
      <c r="AR998" s="192">
        <f>AQ998*E998</f>
        <v>0</v>
      </c>
      <c r="AS998" s="115" t="n"/>
      <c r="AT998" s="183">
        <f>AS998*F998</f>
        <v>0</v>
      </c>
      <c r="AU998" s="113" t="n"/>
      <c r="AV998" s="192">
        <f>AU998*E998</f>
        <v>0</v>
      </c>
      <c r="AW998" s="115" t="n"/>
      <c r="AX998" s="183">
        <f>AW998*F998</f>
        <v>0</v>
      </c>
      <c r="AY998" s="113" t="n"/>
      <c r="AZ998" s="192">
        <f>AY998*E998</f>
        <v>0</v>
      </c>
      <c r="BA998" s="115" t="n"/>
      <c r="BB998" s="183">
        <f>BA998*F998</f>
        <v>0</v>
      </c>
      <c r="BC998" s="113" t="n"/>
      <c r="BD998" s="192">
        <f>BC998*E998</f>
        <v>0</v>
      </c>
      <c r="BE998" s="115" t="n"/>
      <c r="BF998" s="183">
        <f>BE998*F998</f>
        <v>0</v>
      </c>
    </row>
    <row r="999" ht="18" customHeight="1">
      <c r="A999" s="19" t="inlineStr">
        <is>
          <t>08.056.1795</t>
        </is>
      </c>
      <c r="B999" s="15" t="inlineStr">
        <is>
          <t>צלחת פעמון קוטר 520 מ"מ חצויה לעמוד תאורה</t>
        </is>
      </c>
      <c r="C999" s="14" t="inlineStr">
        <is>
          <t>יח'</t>
        </is>
      </c>
      <c r="D999" s="193" t="n">
        <v>1303</v>
      </c>
      <c r="E999" s="180">
        <f>D999*(1-$E$2)</f>
        <v>1107.55</v>
      </c>
      <c r="F999" s="194">
        <f>E999*(1+$F$2)</f>
        <v>1162.9275</v>
      </c>
      <c r="H999" s="46">
        <f>K999+O999+W999+AA999+AE999+AI999+AQ999+AU999+AY999+BC999</f>
        <v>0</v>
      </c>
      <c r="I999" s="59">
        <f>M999+Q999+U999+Y999+AC999+AG999+AK999+AO999+AS999+AW999+BA999+BE999</f>
        <v>0</v>
      </c>
      <c r="K999" s="108" t="n"/>
      <c r="L999" s="190">
        <f>K999*E999</f>
        <v>0</v>
      </c>
      <c r="M999" s="110" t="n"/>
      <c r="N999" s="183">
        <f>M999*F999</f>
        <v>0</v>
      </c>
      <c r="O999" s="108" t="n"/>
      <c r="P999" s="191">
        <f>O999*E999</f>
        <v>0</v>
      </c>
      <c r="Q999" s="112" t="n"/>
      <c r="R999" s="183">
        <f>Q999*F999</f>
        <v>0</v>
      </c>
      <c r="S999" s="108" t="n"/>
      <c r="T999" s="191">
        <f>S999*E999</f>
        <v>0</v>
      </c>
      <c r="U999" s="112" t="n"/>
      <c r="V999" s="183">
        <f>U999*F999</f>
        <v>0</v>
      </c>
      <c r="W999" s="108" t="n"/>
      <c r="X999" s="191">
        <f>W999*E999</f>
        <v>0</v>
      </c>
      <c r="Y999" s="112" t="n"/>
      <c r="Z999" s="183">
        <f>Y999*F999</f>
        <v>0</v>
      </c>
      <c r="AA999" s="108" t="n"/>
      <c r="AB999" s="191">
        <f>AA999*E999</f>
        <v>0</v>
      </c>
      <c r="AC999" s="112" t="n"/>
      <c r="AD999" s="183">
        <f>AC999*F999</f>
        <v>0</v>
      </c>
      <c r="AE999" s="108" t="n"/>
      <c r="AF999" s="191">
        <f>AE999*E999</f>
        <v>0</v>
      </c>
      <c r="AG999" s="112" t="n"/>
      <c r="AH999" s="183">
        <f>AG999*F999</f>
        <v>0</v>
      </c>
      <c r="AI999" s="108" t="n"/>
      <c r="AJ999" s="191">
        <f>AI999*E999</f>
        <v>0</v>
      </c>
      <c r="AK999" s="112" t="n"/>
      <c r="AL999" s="183">
        <f>AK999*F999</f>
        <v>0</v>
      </c>
      <c r="AM999" s="113" t="n"/>
      <c r="AN999" s="192">
        <f>AM999*E999</f>
        <v>0</v>
      </c>
      <c r="AO999" s="115" t="n"/>
      <c r="AP999" s="183">
        <f>AO999*F999</f>
        <v>0</v>
      </c>
      <c r="AQ999" s="113" t="n"/>
      <c r="AR999" s="192">
        <f>AQ999*E999</f>
        <v>0</v>
      </c>
      <c r="AS999" s="115" t="n"/>
      <c r="AT999" s="183">
        <f>AS999*F999</f>
        <v>0</v>
      </c>
      <c r="AU999" s="113" t="n"/>
      <c r="AV999" s="192">
        <f>AU999*E999</f>
        <v>0</v>
      </c>
      <c r="AW999" s="115" t="n"/>
      <c r="AX999" s="183">
        <f>AW999*F999</f>
        <v>0</v>
      </c>
      <c r="AY999" s="113" t="n"/>
      <c r="AZ999" s="192">
        <f>AY999*E999</f>
        <v>0</v>
      </c>
      <c r="BA999" s="115" t="n"/>
      <c r="BB999" s="183">
        <f>BA999*F999</f>
        <v>0</v>
      </c>
      <c r="BC999" s="113" t="n"/>
      <c r="BD999" s="192">
        <f>BC999*E999</f>
        <v>0</v>
      </c>
      <c r="BE999" s="115" t="n"/>
      <c r="BF999" s="183">
        <f>BE999*F999</f>
        <v>0</v>
      </c>
    </row>
    <row r="1000" ht="56.4" customHeight="1">
      <c r="A1000" s="19" t="inlineStr">
        <is>
          <t>08.056.1811</t>
        </is>
      </c>
      <c r="B1000" s="15" t="inlineStr">
        <is>
          <t>בלון תאורה לד בהספק 1000w, לרבות חצובה עם תורן טלסקופי 5.50 מ', מערכת חשמל מוגנת מים, מארז נשיאה קשיח, אמצעי עיגון וגנרטור בהספק כנדרש</t>
        </is>
      </c>
      <c r="C1000" s="14" t="inlineStr">
        <is>
          <t>קומפ</t>
        </is>
      </c>
      <c r="D1000" s="193" t="n">
        <v>18800</v>
      </c>
      <c r="E1000" s="180">
        <f>D1000*(1-$E$2)</f>
        <v>15980</v>
      </c>
      <c r="F1000" s="194">
        <f>E1000*(1+$F$2)</f>
        <v>16779</v>
      </c>
      <c r="H1000" s="46">
        <f>K1000+O1000+W1000+AA1000+AE1000+AI1000+AQ1000+AU1000+AY1000+BC1000</f>
        <v>0</v>
      </c>
      <c r="I1000" s="59">
        <f>M1000+Q1000+U1000+Y1000+AC1000+AG1000+AK1000+AO1000+AS1000+AW1000+BA1000+BE1000</f>
        <v>0</v>
      </c>
      <c r="K1000" s="108" t="n"/>
      <c r="L1000" s="190">
        <f>K1000*E1000</f>
        <v>0</v>
      </c>
      <c r="M1000" s="110" t="n"/>
      <c r="N1000" s="183">
        <f>M1000*F1000</f>
        <v>0</v>
      </c>
      <c r="O1000" s="108" t="n"/>
      <c r="P1000" s="191">
        <f>O1000*E1000</f>
        <v>0</v>
      </c>
      <c r="Q1000" s="112" t="n"/>
      <c r="R1000" s="183">
        <f>Q1000*F1000</f>
        <v>0</v>
      </c>
      <c r="S1000" s="108" t="n"/>
      <c r="T1000" s="191">
        <f>S1000*E1000</f>
        <v>0</v>
      </c>
      <c r="U1000" s="112" t="n"/>
      <c r="V1000" s="183">
        <f>U1000*F1000</f>
        <v>0</v>
      </c>
      <c r="W1000" s="108" t="n"/>
      <c r="X1000" s="191">
        <f>W1000*E1000</f>
        <v>0</v>
      </c>
      <c r="Y1000" s="112" t="n"/>
      <c r="Z1000" s="183">
        <f>Y1000*F1000</f>
        <v>0</v>
      </c>
      <c r="AA1000" s="108" t="n"/>
      <c r="AB1000" s="191">
        <f>AA1000*E1000</f>
        <v>0</v>
      </c>
      <c r="AC1000" s="112" t="n"/>
      <c r="AD1000" s="183">
        <f>AC1000*F1000</f>
        <v>0</v>
      </c>
      <c r="AE1000" s="108" t="n"/>
      <c r="AF1000" s="191">
        <f>AE1000*E1000</f>
        <v>0</v>
      </c>
      <c r="AG1000" s="112" t="n"/>
      <c r="AH1000" s="183">
        <f>AG1000*F1000</f>
        <v>0</v>
      </c>
      <c r="AI1000" s="108" t="n"/>
      <c r="AJ1000" s="191">
        <f>AI1000*E1000</f>
        <v>0</v>
      </c>
      <c r="AK1000" s="112" t="n"/>
      <c r="AL1000" s="183">
        <f>AK1000*F1000</f>
        <v>0</v>
      </c>
      <c r="AM1000" s="113" t="n"/>
      <c r="AN1000" s="192">
        <f>AM1000*E1000</f>
        <v>0</v>
      </c>
      <c r="AO1000" s="115" t="n"/>
      <c r="AP1000" s="183">
        <f>AO1000*F1000</f>
        <v>0</v>
      </c>
      <c r="AQ1000" s="113" t="n"/>
      <c r="AR1000" s="192">
        <f>AQ1000*E1000</f>
        <v>0</v>
      </c>
      <c r="AS1000" s="115" t="n"/>
      <c r="AT1000" s="183">
        <f>AS1000*F1000</f>
        <v>0</v>
      </c>
      <c r="AU1000" s="113" t="n"/>
      <c r="AV1000" s="192">
        <f>AU1000*E1000</f>
        <v>0</v>
      </c>
      <c r="AW1000" s="115" t="n"/>
      <c r="AX1000" s="183">
        <f>AW1000*F1000</f>
        <v>0</v>
      </c>
      <c r="AY1000" s="113" t="n"/>
      <c r="AZ1000" s="192">
        <f>AY1000*E1000</f>
        <v>0</v>
      </c>
      <c r="BA1000" s="115" t="n"/>
      <c r="BB1000" s="183">
        <f>BA1000*F1000</f>
        <v>0</v>
      </c>
      <c r="BC1000" s="113" t="n"/>
      <c r="BD1000" s="192">
        <f>BC1000*E1000</f>
        <v>0</v>
      </c>
      <c r="BE1000" s="115" t="n"/>
      <c r="BF1000" s="183">
        <f>BE1000*F1000</f>
        <v>0</v>
      </c>
    </row>
    <row r="1001" ht="70.2" customHeight="1">
      <c r="A1001" s="19" t="inlineStr">
        <is>
          <t>08.056.1820</t>
        </is>
      </c>
      <c r="B1001" s="15" t="inlineStr">
        <is>
          <t>השכרת בלון תאורה לד בהספק 1000w ל -24 שעות, לרבות חצובה עם תורן טלסקופי 5.50 מ', מערכת חשמל מוגנת מים, מארז נשיאה קשיח ואמצעי עיגון, דגם 1000L כדוגמת ב.רימון סוכנויות או ש"ע. הובלה תבוצע ע"י המזמין (השכרת גנרטור נמדדת בנפרד)</t>
        </is>
      </c>
      <c r="C1001" s="14" t="inlineStr">
        <is>
          <t>יח'</t>
        </is>
      </c>
      <c r="D1001" s="193" t="n">
        <v>950</v>
      </c>
      <c r="E1001" s="180">
        <f>D1001*(1-$E$2)</f>
        <v>807.5</v>
      </c>
      <c r="F1001" s="194">
        <f>E1001*(1+$F$2)</f>
        <v>847.875</v>
      </c>
      <c r="H1001" s="46">
        <f>K1001+O1001+W1001+AA1001+AE1001+AI1001+AQ1001+AU1001+AY1001+BC1001</f>
        <v>0</v>
      </c>
      <c r="I1001" s="59">
        <f>M1001+Q1001+U1001+Y1001+AC1001+AG1001+AK1001+AO1001+AS1001+AW1001+BA1001+BE1001</f>
        <v>0</v>
      </c>
      <c r="K1001" s="108" t="n"/>
      <c r="L1001" s="190">
        <f>K1001*E1001</f>
        <v>0</v>
      </c>
      <c r="M1001" s="110" t="n"/>
      <c r="N1001" s="183">
        <f>M1001*F1001</f>
        <v>0</v>
      </c>
      <c r="O1001" s="108" t="n"/>
      <c r="P1001" s="191">
        <f>O1001*E1001</f>
        <v>0</v>
      </c>
      <c r="Q1001" s="112" t="n"/>
      <c r="R1001" s="183">
        <f>Q1001*F1001</f>
        <v>0</v>
      </c>
      <c r="S1001" s="108" t="n"/>
      <c r="T1001" s="191">
        <f>S1001*E1001</f>
        <v>0</v>
      </c>
      <c r="U1001" s="112" t="n"/>
      <c r="V1001" s="183">
        <f>U1001*F1001</f>
        <v>0</v>
      </c>
      <c r="W1001" s="108" t="n"/>
      <c r="X1001" s="191">
        <f>W1001*E1001</f>
        <v>0</v>
      </c>
      <c r="Y1001" s="112" t="n"/>
      <c r="Z1001" s="183">
        <f>Y1001*F1001</f>
        <v>0</v>
      </c>
      <c r="AA1001" s="108" t="n"/>
      <c r="AB1001" s="191">
        <f>AA1001*E1001</f>
        <v>0</v>
      </c>
      <c r="AC1001" s="112" t="n"/>
      <c r="AD1001" s="183">
        <f>AC1001*F1001</f>
        <v>0</v>
      </c>
      <c r="AE1001" s="108" t="n"/>
      <c r="AF1001" s="191">
        <f>AE1001*E1001</f>
        <v>0</v>
      </c>
      <c r="AG1001" s="112" t="n"/>
      <c r="AH1001" s="183">
        <f>AG1001*F1001</f>
        <v>0</v>
      </c>
      <c r="AI1001" s="108" t="n"/>
      <c r="AJ1001" s="191">
        <f>AI1001*E1001</f>
        <v>0</v>
      </c>
      <c r="AK1001" s="112" t="n"/>
      <c r="AL1001" s="183">
        <f>AK1001*F1001</f>
        <v>0</v>
      </c>
      <c r="AM1001" s="113" t="n"/>
      <c r="AN1001" s="192">
        <f>AM1001*E1001</f>
        <v>0</v>
      </c>
      <c r="AO1001" s="115" t="n"/>
      <c r="AP1001" s="183">
        <f>AO1001*F1001</f>
        <v>0</v>
      </c>
      <c r="AQ1001" s="113" t="n"/>
      <c r="AR1001" s="192">
        <f>AQ1001*E1001</f>
        <v>0</v>
      </c>
      <c r="AS1001" s="115" t="n"/>
      <c r="AT1001" s="183">
        <f>AS1001*F1001</f>
        <v>0</v>
      </c>
      <c r="AU1001" s="113" t="n"/>
      <c r="AV1001" s="192">
        <f>AU1001*E1001</f>
        <v>0</v>
      </c>
      <c r="AW1001" s="115" t="n"/>
      <c r="AX1001" s="183">
        <f>AW1001*F1001</f>
        <v>0</v>
      </c>
      <c r="AY1001" s="113" t="n"/>
      <c r="AZ1001" s="192">
        <f>AY1001*E1001</f>
        <v>0</v>
      </c>
      <c r="BA1001" s="115" t="n"/>
      <c r="BB1001" s="183">
        <f>BA1001*F1001</f>
        <v>0</v>
      </c>
      <c r="BC1001" s="113" t="n"/>
      <c r="BD1001" s="192">
        <f>BC1001*E1001</f>
        <v>0</v>
      </c>
      <c r="BE1001" s="115" t="n"/>
      <c r="BF1001" s="183">
        <f>BE1001*F1001</f>
        <v>0</v>
      </c>
    </row>
    <row r="1002" ht="28.8" customHeight="1">
      <c r="A1002" s="19" t="inlineStr">
        <is>
          <t>08.056.1830</t>
        </is>
      </c>
      <c r="B1002" s="15" t="inlineStr">
        <is>
          <t>תוספת לסעיף 08.056.1820 עבור גנרטור זעיר בהספק של 2500w</t>
        </is>
      </c>
      <c r="C1002" s="14" t="inlineStr">
        <is>
          <t>יח'</t>
        </is>
      </c>
      <c r="D1002" s="193" t="n">
        <v>660</v>
      </c>
      <c r="E1002" s="180">
        <f>D1002*(1-$E$2)</f>
        <v>561</v>
      </c>
      <c r="F1002" s="194">
        <f>E1002*(1+$F$2)</f>
        <v>589.0500000000001</v>
      </c>
      <c r="H1002" s="46">
        <f>K1002+O1002+W1002+AA1002+AE1002+AI1002+AQ1002+AU1002+AY1002+BC1002</f>
        <v>0</v>
      </c>
      <c r="I1002" s="59">
        <f>M1002+Q1002+U1002+Y1002+AC1002+AG1002+AK1002+AO1002+AS1002+AW1002+BA1002+BE1002</f>
        <v>0</v>
      </c>
      <c r="K1002" s="108" t="n"/>
      <c r="L1002" s="190">
        <f>K1002*E1002</f>
        <v>0</v>
      </c>
      <c r="M1002" s="110" t="n"/>
      <c r="N1002" s="183">
        <f>M1002*F1002</f>
        <v>0</v>
      </c>
      <c r="O1002" s="108" t="n"/>
      <c r="P1002" s="191">
        <f>O1002*E1002</f>
        <v>0</v>
      </c>
      <c r="Q1002" s="112" t="n"/>
      <c r="R1002" s="183">
        <f>Q1002*F1002</f>
        <v>0</v>
      </c>
      <c r="S1002" s="108" t="n"/>
      <c r="T1002" s="191">
        <f>S1002*E1002</f>
        <v>0</v>
      </c>
      <c r="U1002" s="112" t="n"/>
      <c r="V1002" s="183">
        <f>U1002*F1002</f>
        <v>0</v>
      </c>
      <c r="W1002" s="108" t="n"/>
      <c r="X1002" s="191">
        <f>W1002*E1002</f>
        <v>0</v>
      </c>
      <c r="Y1002" s="112" t="n"/>
      <c r="Z1002" s="183">
        <f>Y1002*F1002</f>
        <v>0</v>
      </c>
      <c r="AA1002" s="108" t="n"/>
      <c r="AB1002" s="191">
        <f>AA1002*E1002</f>
        <v>0</v>
      </c>
      <c r="AC1002" s="112" t="n"/>
      <c r="AD1002" s="183">
        <f>AC1002*F1002</f>
        <v>0</v>
      </c>
      <c r="AE1002" s="108" t="n"/>
      <c r="AF1002" s="191">
        <f>AE1002*E1002</f>
        <v>0</v>
      </c>
      <c r="AG1002" s="112" t="n"/>
      <c r="AH1002" s="183">
        <f>AG1002*F1002</f>
        <v>0</v>
      </c>
      <c r="AI1002" s="108" t="n"/>
      <c r="AJ1002" s="191">
        <f>AI1002*E1002</f>
        <v>0</v>
      </c>
      <c r="AK1002" s="112" t="n"/>
      <c r="AL1002" s="183">
        <f>AK1002*F1002</f>
        <v>0</v>
      </c>
      <c r="AM1002" s="113" t="n"/>
      <c r="AN1002" s="192">
        <f>AM1002*E1002</f>
        <v>0</v>
      </c>
      <c r="AO1002" s="115" t="n"/>
      <c r="AP1002" s="183">
        <f>AO1002*F1002</f>
        <v>0</v>
      </c>
      <c r="AQ1002" s="113" t="n"/>
      <c r="AR1002" s="192">
        <f>AQ1002*E1002</f>
        <v>0</v>
      </c>
      <c r="AS1002" s="115" t="n"/>
      <c r="AT1002" s="183">
        <f>AS1002*F1002</f>
        <v>0</v>
      </c>
      <c r="AU1002" s="113" t="n"/>
      <c r="AV1002" s="192">
        <f>AU1002*E1002</f>
        <v>0</v>
      </c>
      <c r="AW1002" s="115" t="n"/>
      <c r="AX1002" s="183">
        <f>AW1002*F1002</f>
        <v>0</v>
      </c>
      <c r="AY1002" s="113" t="n"/>
      <c r="AZ1002" s="192">
        <f>AY1002*E1002</f>
        <v>0</v>
      </c>
      <c r="BA1002" s="115" t="n"/>
      <c r="BB1002" s="183">
        <f>BA1002*F1002</f>
        <v>0</v>
      </c>
      <c r="BC1002" s="113" t="n"/>
      <c r="BD1002" s="192">
        <f>BC1002*E1002</f>
        <v>0</v>
      </c>
      <c r="BE1002" s="115" t="n"/>
      <c r="BF1002" s="183">
        <f>BE1002*F1002</f>
        <v>0</v>
      </c>
    </row>
    <row r="1003" ht="28.8" customHeight="1">
      <c r="A1003" s="19" t="inlineStr">
        <is>
          <t>08.056.1840</t>
        </is>
      </c>
      <c r="B1003" s="15" t="inlineStr">
        <is>
          <t>מספור, או שינוי מספור עמוד תאורה בעזרת שבלונה וצבע כנדרש</t>
        </is>
      </c>
      <c r="C1003" s="14" t="inlineStr">
        <is>
          <t>יח'</t>
        </is>
      </c>
      <c r="D1003" s="193" t="n">
        <v>38</v>
      </c>
      <c r="E1003" s="180">
        <f>D1003*(1-$E$2)</f>
        <v>32.3</v>
      </c>
      <c r="F1003" s="194">
        <f>E1003*(1+$F$2)</f>
        <v>33.915</v>
      </c>
      <c r="H1003" s="46">
        <f>K1003+O1003+W1003+AA1003+AE1003+AI1003+AQ1003+AU1003+AY1003+BC1003</f>
        <v>0</v>
      </c>
      <c r="I1003" s="59">
        <f>M1003+Q1003+U1003+Y1003+AC1003+AG1003+AK1003+AO1003+AS1003+AW1003+BA1003+BE1003</f>
        <v>0</v>
      </c>
      <c r="K1003" s="108" t="n"/>
      <c r="L1003" s="190">
        <f>K1003*E1003</f>
        <v>0</v>
      </c>
      <c r="M1003" s="110" t="n"/>
      <c r="N1003" s="183">
        <f>M1003*F1003</f>
        <v>0</v>
      </c>
      <c r="O1003" s="108" t="n"/>
      <c r="P1003" s="191">
        <f>O1003*E1003</f>
        <v>0</v>
      </c>
      <c r="Q1003" s="112" t="n"/>
      <c r="R1003" s="183">
        <f>Q1003*F1003</f>
        <v>0</v>
      </c>
      <c r="S1003" s="108" t="n"/>
      <c r="T1003" s="191">
        <f>S1003*E1003</f>
        <v>0</v>
      </c>
      <c r="U1003" s="112" t="n"/>
      <c r="V1003" s="183">
        <f>U1003*F1003</f>
        <v>0</v>
      </c>
      <c r="W1003" s="108" t="n"/>
      <c r="X1003" s="191">
        <f>W1003*E1003</f>
        <v>0</v>
      </c>
      <c r="Y1003" s="112" t="n"/>
      <c r="Z1003" s="183">
        <f>Y1003*F1003</f>
        <v>0</v>
      </c>
      <c r="AA1003" s="108" t="n"/>
      <c r="AB1003" s="191">
        <f>AA1003*E1003</f>
        <v>0</v>
      </c>
      <c r="AC1003" s="112" t="n"/>
      <c r="AD1003" s="183">
        <f>AC1003*F1003</f>
        <v>0</v>
      </c>
      <c r="AE1003" s="108" t="n"/>
      <c r="AF1003" s="191">
        <f>AE1003*E1003</f>
        <v>0</v>
      </c>
      <c r="AG1003" s="112" t="n"/>
      <c r="AH1003" s="183">
        <f>AG1003*F1003</f>
        <v>0</v>
      </c>
      <c r="AI1003" s="108" t="n"/>
      <c r="AJ1003" s="191">
        <f>AI1003*E1003</f>
        <v>0</v>
      </c>
      <c r="AK1003" s="112" t="n"/>
      <c r="AL1003" s="183">
        <f>AK1003*F1003</f>
        <v>0</v>
      </c>
      <c r="AM1003" s="113" t="n"/>
      <c r="AN1003" s="192">
        <f>AM1003*E1003</f>
        <v>0</v>
      </c>
      <c r="AO1003" s="115" t="n"/>
      <c r="AP1003" s="183">
        <f>AO1003*F1003</f>
        <v>0</v>
      </c>
      <c r="AQ1003" s="113" t="n"/>
      <c r="AR1003" s="192">
        <f>AQ1003*E1003</f>
        <v>0</v>
      </c>
      <c r="AS1003" s="115" t="n"/>
      <c r="AT1003" s="183">
        <f>AS1003*F1003</f>
        <v>0</v>
      </c>
      <c r="AU1003" s="113" t="n"/>
      <c r="AV1003" s="192">
        <f>AU1003*E1003</f>
        <v>0</v>
      </c>
      <c r="AW1003" s="115" t="n"/>
      <c r="AX1003" s="183">
        <f>AW1003*F1003</f>
        <v>0</v>
      </c>
      <c r="AY1003" s="113" t="n"/>
      <c r="AZ1003" s="192">
        <f>AY1003*E1003</f>
        <v>0</v>
      </c>
      <c r="BA1003" s="115" t="n"/>
      <c r="BB1003" s="183">
        <f>BA1003*F1003</f>
        <v>0</v>
      </c>
      <c r="BC1003" s="113" t="n"/>
      <c r="BD1003" s="192">
        <f>BC1003*E1003</f>
        <v>0</v>
      </c>
      <c r="BE1003" s="115" t="n"/>
      <c r="BF1003" s="183">
        <f>BE1003*F1003</f>
        <v>0</v>
      </c>
    </row>
    <row r="1004" ht="28.8" customHeight="1">
      <c r="A1004" s="19" t="inlineStr">
        <is>
          <t>08.056.1850</t>
        </is>
      </c>
      <c r="B1004" s="15" t="inlineStr">
        <is>
          <t>מספור עמוד תאורה עם שלט מתכת מגולוון וצבוע או הטבעת מספור העמוד וחיבור לעמוד ע"י ניטים</t>
        </is>
      </c>
      <c r="C1004" s="14" t="inlineStr">
        <is>
          <t>יח'</t>
        </is>
      </c>
      <c r="D1004" s="193" t="n">
        <v>104</v>
      </c>
      <c r="E1004" s="180">
        <f>D1004*(1-$E$2)</f>
        <v>88.39999999999999</v>
      </c>
      <c r="F1004" s="194">
        <f>E1004*(1+$F$2)</f>
        <v>92.82</v>
      </c>
      <c r="H1004" s="46">
        <f>K1004+O1004+W1004+AA1004+AE1004+AI1004+AQ1004+AU1004+AY1004+BC1004</f>
        <v>0</v>
      </c>
      <c r="I1004" s="59">
        <f>M1004+Q1004+U1004+Y1004+AC1004+AG1004+AK1004+AO1004+AS1004+AW1004+BA1004+BE1004</f>
        <v>0</v>
      </c>
      <c r="K1004" s="108" t="n"/>
      <c r="L1004" s="190">
        <f>K1004*E1004</f>
        <v>0</v>
      </c>
      <c r="M1004" s="110" t="n"/>
      <c r="N1004" s="183">
        <f>M1004*F1004</f>
        <v>0</v>
      </c>
      <c r="O1004" s="108" t="n"/>
      <c r="P1004" s="191">
        <f>O1004*E1004</f>
        <v>0</v>
      </c>
      <c r="Q1004" s="112" t="n"/>
      <c r="R1004" s="183">
        <f>Q1004*F1004</f>
        <v>0</v>
      </c>
      <c r="S1004" s="108" t="n"/>
      <c r="T1004" s="191">
        <f>S1004*E1004</f>
        <v>0</v>
      </c>
      <c r="U1004" s="112" t="n"/>
      <c r="V1004" s="183">
        <f>U1004*F1004</f>
        <v>0</v>
      </c>
      <c r="W1004" s="108" t="n"/>
      <c r="X1004" s="191">
        <f>W1004*E1004</f>
        <v>0</v>
      </c>
      <c r="Y1004" s="112" t="n"/>
      <c r="Z1004" s="183">
        <f>Y1004*F1004</f>
        <v>0</v>
      </c>
      <c r="AA1004" s="108" t="n"/>
      <c r="AB1004" s="191">
        <f>AA1004*E1004</f>
        <v>0</v>
      </c>
      <c r="AC1004" s="112" t="n"/>
      <c r="AD1004" s="183">
        <f>AC1004*F1004</f>
        <v>0</v>
      </c>
      <c r="AE1004" s="108" t="n"/>
      <c r="AF1004" s="191">
        <f>AE1004*E1004</f>
        <v>0</v>
      </c>
      <c r="AG1004" s="112" t="n"/>
      <c r="AH1004" s="183">
        <f>AG1004*F1004</f>
        <v>0</v>
      </c>
      <c r="AI1004" s="108" t="n"/>
      <c r="AJ1004" s="191">
        <f>AI1004*E1004</f>
        <v>0</v>
      </c>
      <c r="AK1004" s="112" t="n"/>
      <c r="AL1004" s="183">
        <f>AK1004*F1004</f>
        <v>0</v>
      </c>
      <c r="AM1004" s="113" t="n"/>
      <c r="AN1004" s="192">
        <f>AM1004*E1004</f>
        <v>0</v>
      </c>
      <c r="AO1004" s="115" t="n"/>
      <c r="AP1004" s="183">
        <f>AO1004*F1004</f>
        <v>0</v>
      </c>
      <c r="AQ1004" s="113" t="n"/>
      <c r="AR1004" s="192">
        <f>AQ1004*E1004</f>
        <v>0</v>
      </c>
      <c r="AS1004" s="115" t="n"/>
      <c r="AT1004" s="183">
        <f>AS1004*F1004</f>
        <v>0</v>
      </c>
      <c r="AU1004" s="113" t="n"/>
      <c r="AV1004" s="192">
        <f>AU1004*E1004</f>
        <v>0</v>
      </c>
      <c r="AW1004" s="115" t="n"/>
      <c r="AX1004" s="183">
        <f>AW1004*F1004</f>
        <v>0</v>
      </c>
      <c r="AY1004" s="113" t="n"/>
      <c r="AZ1004" s="192">
        <f>AY1004*E1004</f>
        <v>0</v>
      </c>
      <c r="BA1004" s="115" t="n"/>
      <c r="BB1004" s="183">
        <f>BA1004*F1004</f>
        <v>0</v>
      </c>
      <c r="BC1004" s="113" t="n"/>
      <c r="BD1004" s="192">
        <f>BC1004*E1004</f>
        <v>0</v>
      </c>
      <c r="BE1004" s="115" t="n"/>
      <c r="BF1004" s="183">
        <f>BE1004*F1004</f>
        <v>0</v>
      </c>
    </row>
    <row r="1005" ht="42.6" customHeight="1">
      <c r="A1005" s="19" t="inlineStr">
        <is>
          <t>08.056.1860</t>
        </is>
      </c>
      <c r="B1005" s="15" t="inlineStr">
        <is>
          <t>תיבה פלסטית מוגנת מים עם קלפה דגם 24-D לרבות מא'ז בגודל עד 1X20A מותקנת על עמוד תאורה לרבות אמצעי הרמה</t>
        </is>
      </c>
      <c r="C1005" s="14" t="inlineStr">
        <is>
          <t>יח'</t>
        </is>
      </c>
      <c r="D1005" s="193" t="n">
        <v>319</v>
      </c>
      <c r="E1005" s="180">
        <f>D1005*(1-$E$2)</f>
        <v>271.15</v>
      </c>
      <c r="F1005" s="194">
        <f>E1005*(1+$F$2)</f>
        <v>284.7075</v>
      </c>
      <c r="H1005" s="46">
        <f>K1005+O1005+W1005+AA1005+AE1005+AI1005+AQ1005+AU1005+AY1005+BC1005</f>
        <v>0</v>
      </c>
      <c r="I1005" s="59">
        <f>M1005+Q1005+U1005+Y1005+AC1005+AG1005+AK1005+AO1005+AS1005+AW1005+BA1005+BE1005</f>
        <v>0</v>
      </c>
      <c r="K1005" s="108" t="n"/>
      <c r="L1005" s="190">
        <f>K1005*E1005</f>
        <v>0</v>
      </c>
      <c r="M1005" s="110" t="n"/>
      <c r="N1005" s="183">
        <f>M1005*F1005</f>
        <v>0</v>
      </c>
      <c r="O1005" s="108" t="n"/>
      <c r="P1005" s="191">
        <f>O1005*E1005</f>
        <v>0</v>
      </c>
      <c r="Q1005" s="112" t="n"/>
      <c r="R1005" s="183">
        <f>Q1005*F1005</f>
        <v>0</v>
      </c>
      <c r="S1005" s="108" t="n"/>
      <c r="T1005" s="191">
        <f>S1005*E1005</f>
        <v>0</v>
      </c>
      <c r="U1005" s="112" t="n"/>
      <c r="V1005" s="183">
        <f>U1005*F1005</f>
        <v>0</v>
      </c>
      <c r="W1005" s="108" t="n"/>
      <c r="X1005" s="191">
        <f>W1005*E1005</f>
        <v>0</v>
      </c>
      <c r="Y1005" s="112" t="n"/>
      <c r="Z1005" s="183">
        <f>Y1005*F1005</f>
        <v>0</v>
      </c>
      <c r="AA1005" s="108" t="n"/>
      <c r="AB1005" s="191">
        <f>AA1005*E1005</f>
        <v>0</v>
      </c>
      <c r="AC1005" s="112" t="n"/>
      <c r="AD1005" s="183">
        <f>AC1005*F1005</f>
        <v>0</v>
      </c>
      <c r="AE1005" s="108" t="n"/>
      <c r="AF1005" s="191">
        <f>AE1005*E1005</f>
        <v>0</v>
      </c>
      <c r="AG1005" s="112" t="n"/>
      <c r="AH1005" s="183">
        <f>AG1005*F1005</f>
        <v>0</v>
      </c>
      <c r="AI1005" s="108" t="n"/>
      <c r="AJ1005" s="191">
        <f>AI1005*E1005</f>
        <v>0</v>
      </c>
      <c r="AK1005" s="112" t="n"/>
      <c r="AL1005" s="183">
        <f>AK1005*F1005</f>
        <v>0</v>
      </c>
      <c r="AM1005" s="113" t="n"/>
      <c r="AN1005" s="192">
        <f>AM1005*E1005</f>
        <v>0</v>
      </c>
      <c r="AO1005" s="115" t="n"/>
      <c r="AP1005" s="183">
        <f>AO1005*F1005</f>
        <v>0</v>
      </c>
      <c r="AQ1005" s="113" t="n"/>
      <c r="AR1005" s="192">
        <f>AQ1005*E1005</f>
        <v>0</v>
      </c>
      <c r="AS1005" s="115" t="n"/>
      <c r="AT1005" s="183">
        <f>AS1005*F1005</f>
        <v>0</v>
      </c>
      <c r="AU1005" s="113" t="n"/>
      <c r="AV1005" s="192">
        <f>AU1005*E1005</f>
        <v>0</v>
      </c>
      <c r="AW1005" s="115" t="n"/>
      <c r="AX1005" s="183">
        <f>AW1005*F1005</f>
        <v>0</v>
      </c>
      <c r="AY1005" s="113" t="n"/>
      <c r="AZ1005" s="192">
        <f>AY1005*E1005</f>
        <v>0</v>
      </c>
      <c r="BA1005" s="115" t="n"/>
      <c r="BB1005" s="183">
        <f>BA1005*F1005</f>
        <v>0</v>
      </c>
      <c r="BC1005" s="113" t="n"/>
      <c r="BD1005" s="192">
        <f>BC1005*E1005</f>
        <v>0</v>
      </c>
      <c r="BE1005" s="115" t="n"/>
      <c r="BF1005" s="183">
        <f>BE1005*F1005</f>
        <v>0</v>
      </c>
    </row>
    <row r="1006" ht="42.6" customHeight="1">
      <c r="A1006" s="19" t="inlineStr">
        <is>
          <t>08.056.1870</t>
        </is>
      </c>
      <c r="B1006" s="15" t="inlineStr">
        <is>
          <t>תיבה פלסטית מוגנת מים עם קלפה דגם 24-D לרבות מא"ז בגודל עד 3X25A מותקנת על עמוד תאורה לרבות אמצעי הרמה</t>
        </is>
      </c>
      <c r="C1006" s="14" t="inlineStr">
        <is>
          <t>יח'</t>
        </is>
      </c>
      <c r="D1006" s="193" t="n">
        <v>436</v>
      </c>
      <c r="E1006" s="180">
        <f>D1006*(1-$E$2)</f>
        <v>370.59999999999997</v>
      </c>
      <c r="F1006" s="194">
        <f>E1006*(1+$F$2)</f>
        <v>389.13</v>
      </c>
      <c r="H1006" s="46">
        <f>K1006+O1006+W1006+AA1006+AE1006+AI1006+AQ1006+AU1006+AY1006+BC1006</f>
        <v>0</v>
      </c>
      <c r="I1006" s="59">
        <f>M1006+Q1006+U1006+Y1006+AC1006+AG1006+AK1006+AO1006+AS1006+AW1006+BA1006+BE1006</f>
        <v>0</v>
      </c>
      <c r="K1006" s="108" t="n"/>
      <c r="L1006" s="190">
        <f>K1006*E1006</f>
        <v>0</v>
      </c>
      <c r="M1006" s="110" t="n"/>
      <c r="N1006" s="183">
        <f>M1006*F1006</f>
        <v>0</v>
      </c>
      <c r="O1006" s="108" t="n"/>
      <c r="P1006" s="191">
        <f>O1006*E1006</f>
        <v>0</v>
      </c>
      <c r="Q1006" s="112" t="n"/>
      <c r="R1006" s="183">
        <f>Q1006*F1006</f>
        <v>0</v>
      </c>
      <c r="S1006" s="108" t="n"/>
      <c r="T1006" s="191">
        <f>S1006*E1006</f>
        <v>0</v>
      </c>
      <c r="U1006" s="112" t="n"/>
      <c r="V1006" s="183">
        <f>U1006*F1006</f>
        <v>0</v>
      </c>
      <c r="W1006" s="108" t="n"/>
      <c r="X1006" s="191">
        <f>W1006*E1006</f>
        <v>0</v>
      </c>
      <c r="Y1006" s="112" t="n"/>
      <c r="Z1006" s="183">
        <f>Y1006*F1006</f>
        <v>0</v>
      </c>
      <c r="AA1006" s="108" t="n"/>
      <c r="AB1006" s="191">
        <f>AA1006*E1006</f>
        <v>0</v>
      </c>
      <c r="AC1006" s="112" t="n"/>
      <c r="AD1006" s="183">
        <f>AC1006*F1006</f>
        <v>0</v>
      </c>
      <c r="AE1006" s="108" t="n"/>
      <c r="AF1006" s="191">
        <f>AE1006*E1006</f>
        <v>0</v>
      </c>
      <c r="AG1006" s="112" t="n"/>
      <c r="AH1006" s="183">
        <f>AG1006*F1006</f>
        <v>0</v>
      </c>
      <c r="AI1006" s="108" t="n"/>
      <c r="AJ1006" s="191">
        <f>AI1006*E1006</f>
        <v>0</v>
      </c>
      <c r="AK1006" s="112" t="n"/>
      <c r="AL1006" s="183">
        <f>AK1006*F1006</f>
        <v>0</v>
      </c>
      <c r="AM1006" s="113" t="n"/>
      <c r="AN1006" s="192">
        <f>AM1006*E1006</f>
        <v>0</v>
      </c>
      <c r="AO1006" s="115" t="n"/>
      <c r="AP1006" s="183">
        <f>AO1006*F1006</f>
        <v>0</v>
      </c>
      <c r="AQ1006" s="113" t="n"/>
      <c r="AR1006" s="192">
        <f>AQ1006*E1006</f>
        <v>0</v>
      </c>
      <c r="AS1006" s="115" t="n"/>
      <c r="AT1006" s="183">
        <f>AS1006*F1006</f>
        <v>0</v>
      </c>
      <c r="AU1006" s="113" t="n"/>
      <c r="AV1006" s="192">
        <f>AU1006*E1006</f>
        <v>0</v>
      </c>
      <c r="AW1006" s="115" t="n"/>
      <c r="AX1006" s="183">
        <f>AW1006*F1006</f>
        <v>0</v>
      </c>
      <c r="AY1006" s="113" t="n"/>
      <c r="AZ1006" s="192">
        <f>AY1006*E1006</f>
        <v>0</v>
      </c>
      <c r="BA1006" s="115" t="n"/>
      <c r="BB1006" s="183">
        <f>BA1006*F1006</f>
        <v>0</v>
      </c>
      <c r="BC1006" s="113" t="n"/>
      <c r="BD1006" s="192">
        <f>BC1006*E1006</f>
        <v>0</v>
      </c>
      <c r="BE1006" s="115" t="n"/>
      <c r="BF1006" s="183">
        <f>BE1006*F1006</f>
        <v>0</v>
      </c>
    </row>
    <row r="1007" ht="18" customHeight="1">
      <c r="A1007" s="19" t="inlineStr">
        <is>
          <t>08.056.2000</t>
        </is>
      </c>
      <c r="B1007" s="15" t="inlineStr">
        <is>
          <t>יישור עמוד תאורה עירוני בגובה עד 5 מ'</t>
        </is>
      </c>
      <c r="C1007" s="14" t="inlineStr">
        <is>
          <t>יח'</t>
        </is>
      </c>
      <c r="D1007" s="193" t="n">
        <v>152</v>
      </c>
      <c r="E1007" s="180">
        <f>D1007*(1-$E$2)</f>
        <v>129.2</v>
      </c>
      <c r="F1007" s="194">
        <f>E1007*(1+$F$2)</f>
        <v>135.66</v>
      </c>
      <c r="H1007" s="46">
        <f>K1007+O1007+W1007+AA1007+AE1007+AI1007+AQ1007+AU1007+AY1007+BC1007</f>
        <v>0</v>
      </c>
      <c r="I1007" s="59">
        <f>M1007+Q1007+U1007+Y1007+AC1007+AG1007+AK1007+AO1007+AS1007+AW1007+BA1007+BE1007</f>
        <v>0</v>
      </c>
      <c r="K1007" s="108" t="n"/>
      <c r="L1007" s="190">
        <f>K1007*E1007</f>
        <v>0</v>
      </c>
      <c r="M1007" s="110" t="n"/>
      <c r="N1007" s="183">
        <f>M1007*F1007</f>
        <v>0</v>
      </c>
      <c r="O1007" s="108" t="n"/>
      <c r="P1007" s="191">
        <f>O1007*E1007</f>
        <v>0</v>
      </c>
      <c r="Q1007" s="112" t="n"/>
      <c r="R1007" s="183">
        <f>Q1007*F1007</f>
        <v>0</v>
      </c>
      <c r="S1007" s="108" t="n"/>
      <c r="T1007" s="191">
        <f>S1007*E1007</f>
        <v>0</v>
      </c>
      <c r="U1007" s="112" t="n"/>
      <c r="V1007" s="183">
        <f>U1007*F1007</f>
        <v>0</v>
      </c>
      <c r="W1007" s="108" t="n"/>
      <c r="X1007" s="191">
        <f>W1007*E1007</f>
        <v>0</v>
      </c>
      <c r="Y1007" s="112" t="n"/>
      <c r="Z1007" s="183">
        <f>Y1007*F1007</f>
        <v>0</v>
      </c>
      <c r="AA1007" s="108" t="n"/>
      <c r="AB1007" s="191">
        <f>AA1007*E1007</f>
        <v>0</v>
      </c>
      <c r="AC1007" s="112" t="n"/>
      <c r="AD1007" s="183">
        <f>AC1007*F1007</f>
        <v>0</v>
      </c>
      <c r="AE1007" s="108" t="n"/>
      <c r="AF1007" s="191">
        <f>AE1007*E1007</f>
        <v>0</v>
      </c>
      <c r="AG1007" s="112" t="n"/>
      <c r="AH1007" s="183">
        <f>AG1007*F1007</f>
        <v>0</v>
      </c>
      <c r="AI1007" s="108" t="n"/>
      <c r="AJ1007" s="191">
        <f>AI1007*E1007</f>
        <v>0</v>
      </c>
      <c r="AK1007" s="112" t="n"/>
      <c r="AL1007" s="183">
        <f>AK1007*F1007</f>
        <v>0</v>
      </c>
      <c r="AM1007" s="113" t="n"/>
      <c r="AN1007" s="192">
        <f>AM1007*E1007</f>
        <v>0</v>
      </c>
      <c r="AO1007" s="115" t="n"/>
      <c r="AP1007" s="183">
        <f>AO1007*F1007</f>
        <v>0</v>
      </c>
      <c r="AQ1007" s="113" t="n"/>
      <c r="AR1007" s="192">
        <f>AQ1007*E1007</f>
        <v>0</v>
      </c>
      <c r="AS1007" s="115" t="n"/>
      <c r="AT1007" s="183">
        <f>AS1007*F1007</f>
        <v>0</v>
      </c>
      <c r="AU1007" s="113" t="n"/>
      <c r="AV1007" s="192">
        <f>AU1007*E1007</f>
        <v>0</v>
      </c>
      <c r="AW1007" s="115" t="n"/>
      <c r="AX1007" s="183">
        <f>AW1007*F1007</f>
        <v>0</v>
      </c>
      <c r="AY1007" s="113" t="n"/>
      <c r="AZ1007" s="192">
        <f>AY1007*E1007</f>
        <v>0</v>
      </c>
      <c r="BA1007" s="115" t="n"/>
      <c r="BB1007" s="183">
        <f>BA1007*F1007</f>
        <v>0</v>
      </c>
      <c r="BC1007" s="113" t="n"/>
      <c r="BD1007" s="192">
        <f>BC1007*E1007</f>
        <v>0</v>
      </c>
      <c r="BE1007" s="115" t="n"/>
      <c r="BF1007" s="183">
        <f>BE1007*F1007</f>
        <v>0</v>
      </c>
    </row>
    <row r="1008" ht="18" customHeight="1">
      <c r="A1008" s="19" t="inlineStr">
        <is>
          <t>08.056.2010</t>
        </is>
      </c>
      <c r="B1008" s="15" t="inlineStr">
        <is>
          <t>יישור עמוד תאורה עירוני בגובה עד 9 מ'</t>
        </is>
      </c>
      <c r="C1008" s="14" t="inlineStr">
        <is>
          <t>יח'</t>
        </is>
      </c>
      <c r="D1008" s="193" t="n">
        <v>181</v>
      </c>
      <c r="E1008" s="180">
        <f>D1008*(1-$E$2)</f>
        <v>153.85</v>
      </c>
      <c r="F1008" s="194">
        <f>E1008*(1+$F$2)</f>
        <v>161.5425</v>
      </c>
      <c r="H1008" s="46">
        <f>K1008+O1008+W1008+AA1008+AE1008+AI1008+AQ1008+AU1008+AY1008+BC1008</f>
        <v>0</v>
      </c>
      <c r="I1008" s="59">
        <f>M1008+Q1008+U1008+Y1008+AC1008+AG1008+AK1008+AO1008+AS1008+AW1008+BA1008+BE1008</f>
        <v>0</v>
      </c>
      <c r="K1008" s="108" t="n"/>
      <c r="L1008" s="190">
        <f>K1008*E1008</f>
        <v>0</v>
      </c>
      <c r="M1008" s="110" t="n"/>
      <c r="N1008" s="183">
        <f>M1008*F1008</f>
        <v>0</v>
      </c>
      <c r="O1008" s="108" t="n"/>
      <c r="P1008" s="191">
        <f>O1008*E1008</f>
        <v>0</v>
      </c>
      <c r="Q1008" s="112" t="n"/>
      <c r="R1008" s="183">
        <f>Q1008*F1008</f>
        <v>0</v>
      </c>
      <c r="S1008" s="108" t="n"/>
      <c r="T1008" s="191">
        <f>S1008*E1008</f>
        <v>0</v>
      </c>
      <c r="U1008" s="112" t="n"/>
      <c r="V1008" s="183">
        <f>U1008*F1008</f>
        <v>0</v>
      </c>
      <c r="W1008" s="108" t="n"/>
      <c r="X1008" s="191">
        <f>W1008*E1008</f>
        <v>0</v>
      </c>
      <c r="Y1008" s="112" t="n"/>
      <c r="Z1008" s="183">
        <f>Y1008*F1008</f>
        <v>0</v>
      </c>
      <c r="AA1008" s="108" t="n"/>
      <c r="AB1008" s="191">
        <f>AA1008*E1008</f>
        <v>0</v>
      </c>
      <c r="AC1008" s="112" t="n"/>
      <c r="AD1008" s="183">
        <f>AC1008*F1008</f>
        <v>0</v>
      </c>
      <c r="AE1008" s="108" t="n"/>
      <c r="AF1008" s="191">
        <f>AE1008*E1008</f>
        <v>0</v>
      </c>
      <c r="AG1008" s="112" t="n"/>
      <c r="AH1008" s="183">
        <f>AG1008*F1008</f>
        <v>0</v>
      </c>
      <c r="AI1008" s="108" t="n"/>
      <c r="AJ1008" s="191">
        <f>AI1008*E1008</f>
        <v>0</v>
      </c>
      <c r="AK1008" s="112" t="n"/>
      <c r="AL1008" s="183">
        <f>AK1008*F1008</f>
        <v>0</v>
      </c>
      <c r="AM1008" s="113" t="n"/>
      <c r="AN1008" s="192">
        <f>AM1008*E1008</f>
        <v>0</v>
      </c>
      <c r="AO1008" s="115" t="n"/>
      <c r="AP1008" s="183">
        <f>AO1008*F1008</f>
        <v>0</v>
      </c>
      <c r="AQ1008" s="113" t="n"/>
      <c r="AR1008" s="192">
        <f>AQ1008*E1008</f>
        <v>0</v>
      </c>
      <c r="AS1008" s="115" t="n"/>
      <c r="AT1008" s="183">
        <f>AS1008*F1008</f>
        <v>0</v>
      </c>
      <c r="AU1008" s="113" t="n"/>
      <c r="AV1008" s="192">
        <f>AU1008*E1008</f>
        <v>0</v>
      </c>
      <c r="AW1008" s="115" t="n"/>
      <c r="AX1008" s="183">
        <f>AW1008*F1008</f>
        <v>0</v>
      </c>
      <c r="AY1008" s="113" t="n"/>
      <c r="AZ1008" s="192">
        <f>AY1008*E1008</f>
        <v>0</v>
      </c>
      <c r="BA1008" s="115" t="n"/>
      <c r="BB1008" s="183">
        <f>BA1008*F1008</f>
        <v>0</v>
      </c>
      <c r="BC1008" s="113" t="n"/>
      <c r="BD1008" s="192">
        <f>BC1008*E1008</f>
        <v>0</v>
      </c>
      <c r="BE1008" s="115" t="n"/>
      <c r="BF1008" s="183">
        <f>BE1008*F1008</f>
        <v>0</v>
      </c>
    </row>
    <row r="1009" ht="18" customHeight="1">
      <c r="A1009" s="19" t="inlineStr">
        <is>
          <t>08.056.2020</t>
        </is>
      </c>
      <c r="B1009" s="15" t="inlineStr">
        <is>
          <t>יישור עמוד תאורה עירוני בגובה עד 12 מ'</t>
        </is>
      </c>
      <c r="C1009" s="14" t="inlineStr">
        <is>
          <t>יח'</t>
        </is>
      </c>
      <c r="D1009" s="193" t="n">
        <v>236</v>
      </c>
      <c r="E1009" s="180">
        <f>D1009*(1-$E$2)</f>
        <v>200.6</v>
      </c>
      <c r="F1009" s="194">
        <f>E1009*(1+$F$2)</f>
        <v>210.63</v>
      </c>
      <c r="H1009" s="46">
        <f>K1009+O1009+W1009+AA1009+AE1009+AI1009+AQ1009+AU1009+AY1009+BC1009</f>
        <v>0</v>
      </c>
      <c r="I1009" s="59">
        <f>M1009+Q1009+U1009+Y1009+AC1009+AG1009+AK1009+AO1009+AS1009+AW1009+BA1009+BE1009</f>
        <v>0</v>
      </c>
      <c r="K1009" s="108" t="n"/>
      <c r="L1009" s="190">
        <f>K1009*E1009</f>
        <v>0</v>
      </c>
      <c r="M1009" s="110" t="n"/>
      <c r="N1009" s="183">
        <f>M1009*F1009</f>
        <v>0</v>
      </c>
      <c r="O1009" s="108" t="n"/>
      <c r="P1009" s="191">
        <f>O1009*E1009</f>
        <v>0</v>
      </c>
      <c r="Q1009" s="112" t="n"/>
      <c r="R1009" s="183">
        <f>Q1009*F1009</f>
        <v>0</v>
      </c>
      <c r="S1009" s="108" t="n"/>
      <c r="T1009" s="191">
        <f>S1009*E1009</f>
        <v>0</v>
      </c>
      <c r="U1009" s="112" t="n"/>
      <c r="V1009" s="183">
        <f>U1009*F1009</f>
        <v>0</v>
      </c>
      <c r="W1009" s="108" t="n"/>
      <c r="X1009" s="191">
        <f>W1009*E1009</f>
        <v>0</v>
      </c>
      <c r="Y1009" s="112" t="n"/>
      <c r="Z1009" s="183">
        <f>Y1009*F1009</f>
        <v>0</v>
      </c>
      <c r="AA1009" s="108" t="n"/>
      <c r="AB1009" s="191">
        <f>AA1009*E1009</f>
        <v>0</v>
      </c>
      <c r="AC1009" s="112" t="n"/>
      <c r="AD1009" s="183">
        <f>AC1009*F1009</f>
        <v>0</v>
      </c>
      <c r="AE1009" s="108" t="n"/>
      <c r="AF1009" s="191">
        <f>AE1009*E1009</f>
        <v>0</v>
      </c>
      <c r="AG1009" s="112" t="n"/>
      <c r="AH1009" s="183">
        <f>AG1009*F1009</f>
        <v>0</v>
      </c>
      <c r="AI1009" s="108" t="n"/>
      <c r="AJ1009" s="191">
        <f>AI1009*E1009</f>
        <v>0</v>
      </c>
      <c r="AK1009" s="112" t="n"/>
      <c r="AL1009" s="183">
        <f>AK1009*F1009</f>
        <v>0</v>
      </c>
      <c r="AM1009" s="113" t="n"/>
      <c r="AN1009" s="192">
        <f>AM1009*E1009</f>
        <v>0</v>
      </c>
      <c r="AO1009" s="115" t="n"/>
      <c r="AP1009" s="183">
        <f>AO1009*F1009</f>
        <v>0</v>
      </c>
      <c r="AQ1009" s="113" t="n"/>
      <c r="AR1009" s="192">
        <f>AQ1009*E1009</f>
        <v>0</v>
      </c>
      <c r="AS1009" s="115" t="n"/>
      <c r="AT1009" s="183">
        <f>AS1009*F1009</f>
        <v>0</v>
      </c>
      <c r="AU1009" s="113" t="n"/>
      <c r="AV1009" s="192">
        <f>AU1009*E1009</f>
        <v>0</v>
      </c>
      <c r="AW1009" s="115" t="n"/>
      <c r="AX1009" s="183">
        <f>AW1009*F1009</f>
        <v>0</v>
      </c>
      <c r="AY1009" s="113" t="n"/>
      <c r="AZ1009" s="192">
        <f>AY1009*E1009</f>
        <v>0</v>
      </c>
      <c r="BA1009" s="115" t="n"/>
      <c r="BB1009" s="183">
        <f>BA1009*F1009</f>
        <v>0</v>
      </c>
      <c r="BC1009" s="113" t="n"/>
      <c r="BD1009" s="192">
        <f>BC1009*E1009</f>
        <v>0</v>
      </c>
      <c r="BE1009" s="115" t="n"/>
      <c r="BF1009" s="183">
        <f>BE1009*F1009</f>
        <v>0</v>
      </c>
    </row>
    <row r="1010" ht="42.6" customHeight="1">
      <c r="A1010" s="19" t="inlineStr">
        <is>
          <t>08.056.2100</t>
        </is>
      </c>
      <c r="B1010" s="15" t="inlineStr">
        <is>
          <t>קריאת שרות לאיתור ותיקון תקלה במערכת תאורה עירונית בין השעות 17.00 ל-07.00 לרבות אמצעי הרמה</t>
        </is>
      </c>
      <c r="C1010" s="14" t="inlineStr">
        <is>
          <t>יח'</t>
        </is>
      </c>
      <c r="D1010" s="193" t="n">
        <v>338</v>
      </c>
      <c r="E1010" s="180">
        <f>D1010*(1-$E$2)</f>
        <v>287.3</v>
      </c>
      <c r="F1010" s="194">
        <f>E1010*(1+$F$2)</f>
        <v>301.665</v>
      </c>
      <c r="H1010" s="46">
        <f>K1010+O1010+W1010+AA1010+AE1010+AI1010+AQ1010+AU1010+AY1010+BC1010</f>
        <v>0</v>
      </c>
      <c r="I1010" s="59">
        <f>M1010+Q1010+U1010+Y1010+AC1010+AG1010+AK1010+AO1010+AS1010+AW1010+BA1010+BE1010</f>
        <v>0</v>
      </c>
      <c r="K1010" s="108" t="n"/>
      <c r="L1010" s="190">
        <f>K1010*E1010</f>
        <v>0</v>
      </c>
      <c r="M1010" s="110" t="n"/>
      <c r="N1010" s="183">
        <f>M1010*F1010</f>
        <v>0</v>
      </c>
      <c r="O1010" s="108" t="n"/>
      <c r="P1010" s="191">
        <f>O1010*E1010</f>
        <v>0</v>
      </c>
      <c r="Q1010" s="112" t="n"/>
      <c r="R1010" s="183">
        <f>Q1010*F1010</f>
        <v>0</v>
      </c>
      <c r="S1010" s="108" t="n"/>
      <c r="T1010" s="191">
        <f>S1010*E1010</f>
        <v>0</v>
      </c>
      <c r="U1010" s="112" t="n"/>
      <c r="V1010" s="183">
        <f>U1010*F1010</f>
        <v>0</v>
      </c>
      <c r="W1010" s="108" t="n"/>
      <c r="X1010" s="191">
        <f>W1010*E1010</f>
        <v>0</v>
      </c>
      <c r="Y1010" s="112" t="n"/>
      <c r="Z1010" s="183">
        <f>Y1010*F1010</f>
        <v>0</v>
      </c>
      <c r="AA1010" s="108" t="n"/>
      <c r="AB1010" s="191">
        <f>AA1010*E1010</f>
        <v>0</v>
      </c>
      <c r="AC1010" s="112" t="n"/>
      <c r="AD1010" s="183">
        <f>AC1010*F1010</f>
        <v>0</v>
      </c>
      <c r="AE1010" s="108" t="n"/>
      <c r="AF1010" s="191">
        <f>AE1010*E1010</f>
        <v>0</v>
      </c>
      <c r="AG1010" s="112" t="n"/>
      <c r="AH1010" s="183">
        <f>AG1010*F1010</f>
        <v>0</v>
      </c>
      <c r="AI1010" s="108" t="n"/>
      <c r="AJ1010" s="191">
        <f>AI1010*E1010</f>
        <v>0</v>
      </c>
      <c r="AK1010" s="112" t="n"/>
      <c r="AL1010" s="183">
        <f>AK1010*F1010</f>
        <v>0</v>
      </c>
      <c r="AM1010" s="113" t="n"/>
      <c r="AN1010" s="192">
        <f>AM1010*E1010</f>
        <v>0</v>
      </c>
      <c r="AO1010" s="115" t="n"/>
      <c r="AP1010" s="183">
        <f>AO1010*F1010</f>
        <v>0</v>
      </c>
      <c r="AQ1010" s="113" t="n"/>
      <c r="AR1010" s="192">
        <f>AQ1010*E1010</f>
        <v>0</v>
      </c>
      <c r="AS1010" s="115" t="n"/>
      <c r="AT1010" s="183">
        <f>AS1010*F1010</f>
        <v>0</v>
      </c>
      <c r="AU1010" s="113" t="n"/>
      <c r="AV1010" s="192">
        <f>AU1010*E1010</f>
        <v>0</v>
      </c>
      <c r="AW1010" s="115" t="n"/>
      <c r="AX1010" s="183">
        <f>AW1010*F1010</f>
        <v>0</v>
      </c>
      <c r="AY1010" s="113" t="n"/>
      <c r="AZ1010" s="192">
        <f>AY1010*E1010</f>
        <v>0</v>
      </c>
      <c r="BA1010" s="115" t="n"/>
      <c r="BB1010" s="183">
        <f>BA1010*F1010</f>
        <v>0</v>
      </c>
      <c r="BC1010" s="113" t="n"/>
      <c r="BD1010" s="192">
        <f>BC1010*E1010</f>
        <v>0</v>
      </c>
      <c r="BE1010" s="115" t="n"/>
      <c r="BF1010" s="183">
        <f>BE1010*F1010</f>
        <v>0</v>
      </c>
    </row>
    <row r="1011" ht="28.8" customHeight="1">
      <c r="A1011" s="19" t="inlineStr">
        <is>
          <t>08.056.2110</t>
        </is>
      </c>
      <c r="B1011" s="15" t="inlineStr">
        <is>
          <t>איתור ותיקון תקלה במגש הציוד בעמוד תאורה (ציוד ימדד בנפרד)</t>
        </is>
      </c>
      <c r="C1011" s="14" t="inlineStr">
        <is>
          <t>יח'</t>
        </is>
      </c>
      <c r="D1011" s="193" t="n">
        <v>231</v>
      </c>
      <c r="E1011" s="180">
        <f>D1011*(1-$E$2)</f>
        <v>196.35</v>
      </c>
      <c r="F1011" s="194">
        <f>E1011*(1+$F$2)</f>
        <v>206.1675</v>
      </c>
      <c r="H1011" s="46">
        <f>K1011+O1011+W1011+AA1011+AE1011+AI1011+AQ1011+AU1011+AY1011+BC1011</f>
        <v>0</v>
      </c>
      <c r="I1011" s="59">
        <f>M1011+Q1011+U1011+Y1011+AC1011+AG1011+AK1011+AO1011+AS1011+AW1011+BA1011+BE1011</f>
        <v>0</v>
      </c>
      <c r="K1011" s="108" t="n"/>
      <c r="L1011" s="190">
        <f>K1011*E1011</f>
        <v>0</v>
      </c>
      <c r="M1011" s="110" t="n"/>
      <c r="N1011" s="183">
        <f>M1011*F1011</f>
        <v>0</v>
      </c>
      <c r="O1011" s="108" t="n"/>
      <c r="P1011" s="191">
        <f>O1011*E1011</f>
        <v>0</v>
      </c>
      <c r="Q1011" s="112" t="n"/>
      <c r="R1011" s="183">
        <f>Q1011*F1011</f>
        <v>0</v>
      </c>
      <c r="S1011" s="108" t="n"/>
      <c r="T1011" s="191">
        <f>S1011*E1011</f>
        <v>0</v>
      </c>
      <c r="U1011" s="112" t="n"/>
      <c r="V1011" s="183">
        <f>U1011*F1011</f>
        <v>0</v>
      </c>
      <c r="W1011" s="108" t="n"/>
      <c r="X1011" s="191">
        <f>W1011*E1011</f>
        <v>0</v>
      </c>
      <c r="Y1011" s="112" t="n"/>
      <c r="Z1011" s="183">
        <f>Y1011*F1011</f>
        <v>0</v>
      </c>
      <c r="AA1011" s="108" t="n"/>
      <c r="AB1011" s="191">
        <f>AA1011*E1011</f>
        <v>0</v>
      </c>
      <c r="AC1011" s="112" t="n"/>
      <c r="AD1011" s="183">
        <f>AC1011*F1011</f>
        <v>0</v>
      </c>
      <c r="AE1011" s="108" t="n"/>
      <c r="AF1011" s="191">
        <f>AE1011*E1011</f>
        <v>0</v>
      </c>
      <c r="AG1011" s="112" t="n"/>
      <c r="AH1011" s="183">
        <f>AG1011*F1011</f>
        <v>0</v>
      </c>
      <c r="AI1011" s="108" t="n"/>
      <c r="AJ1011" s="191">
        <f>AI1011*E1011</f>
        <v>0</v>
      </c>
      <c r="AK1011" s="112" t="n"/>
      <c r="AL1011" s="183">
        <f>AK1011*F1011</f>
        <v>0</v>
      </c>
      <c r="AM1011" s="113" t="n"/>
      <c r="AN1011" s="192">
        <f>AM1011*E1011</f>
        <v>0</v>
      </c>
      <c r="AO1011" s="115" t="n"/>
      <c r="AP1011" s="183">
        <f>AO1011*F1011</f>
        <v>0</v>
      </c>
      <c r="AQ1011" s="113" t="n"/>
      <c r="AR1011" s="192">
        <f>AQ1011*E1011</f>
        <v>0</v>
      </c>
      <c r="AS1011" s="115" t="n"/>
      <c r="AT1011" s="183">
        <f>AS1011*F1011</f>
        <v>0</v>
      </c>
      <c r="AU1011" s="113" t="n"/>
      <c r="AV1011" s="192">
        <f>AU1011*E1011</f>
        <v>0</v>
      </c>
      <c r="AW1011" s="115" t="n"/>
      <c r="AX1011" s="183">
        <f>AW1011*F1011</f>
        <v>0</v>
      </c>
      <c r="AY1011" s="113" t="n"/>
      <c r="AZ1011" s="192">
        <f>AY1011*E1011</f>
        <v>0</v>
      </c>
      <c r="BA1011" s="115" t="n"/>
      <c r="BB1011" s="183">
        <f>BA1011*F1011</f>
        <v>0</v>
      </c>
      <c r="BC1011" s="113" t="n"/>
      <c r="BD1011" s="192">
        <f>BC1011*E1011</f>
        <v>0</v>
      </c>
      <c r="BE1011" s="115" t="n"/>
      <c r="BF1011" s="183">
        <f>BE1011*F1011</f>
        <v>0</v>
      </c>
    </row>
    <row r="1012" ht="28.8" customHeight="1">
      <c r="A1012" s="19" t="inlineStr">
        <is>
          <t>08.056.2120</t>
        </is>
      </c>
      <c r="B1012" s="15" t="inlineStr">
        <is>
          <t>איתור ותיקון תקלה במערכת התאורה בגובה עד 6 מ' לרבות אמצעי הרמה (ציוד ימדד בנפרד)</t>
        </is>
      </c>
      <c r="C1012" s="14" t="inlineStr">
        <is>
          <t>יח'</t>
        </is>
      </c>
      <c r="D1012" s="193" t="n">
        <v>262</v>
      </c>
      <c r="E1012" s="180">
        <f>D1012*(1-$E$2)</f>
        <v>222.7</v>
      </c>
      <c r="F1012" s="194">
        <f>E1012*(1+$F$2)</f>
        <v>233.835</v>
      </c>
      <c r="H1012" s="46">
        <f>K1012+O1012+W1012+AA1012+AE1012+AI1012+AQ1012+AU1012+AY1012+BC1012</f>
        <v>0</v>
      </c>
      <c r="I1012" s="59">
        <f>M1012+Q1012+U1012+Y1012+AC1012+AG1012+AK1012+AO1012+AS1012+AW1012+BA1012+BE1012</f>
        <v>0</v>
      </c>
      <c r="K1012" s="108" t="n"/>
      <c r="L1012" s="190">
        <f>K1012*E1012</f>
        <v>0</v>
      </c>
      <c r="M1012" s="110" t="n"/>
      <c r="N1012" s="183">
        <f>M1012*F1012</f>
        <v>0</v>
      </c>
      <c r="O1012" s="108" t="n"/>
      <c r="P1012" s="191">
        <f>O1012*E1012</f>
        <v>0</v>
      </c>
      <c r="Q1012" s="112" t="n"/>
      <c r="R1012" s="183">
        <f>Q1012*F1012</f>
        <v>0</v>
      </c>
      <c r="S1012" s="108" t="n"/>
      <c r="T1012" s="191">
        <f>S1012*E1012</f>
        <v>0</v>
      </c>
      <c r="U1012" s="112" t="n"/>
      <c r="V1012" s="183">
        <f>U1012*F1012</f>
        <v>0</v>
      </c>
      <c r="W1012" s="108" t="n"/>
      <c r="X1012" s="191">
        <f>W1012*E1012</f>
        <v>0</v>
      </c>
      <c r="Y1012" s="112" t="n"/>
      <c r="Z1012" s="183">
        <f>Y1012*F1012</f>
        <v>0</v>
      </c>
      <c r="AA1012" s="108" t="n"/>
      <c r="AB1012" s="191">
        <f>AA1012*E1012</f>
        <v>0</v>
      </c>
      <c r="AC1012" s="112" t="n"/>
      <c r="AD1012" s="183">
        <f>AC1012*F1012</f>
        <v>0</v>
      </c>
      <c r="AE1012" s="108" t="n"/>
      <c r="AF1012" s="191">
        <f>AE1012*E1012</f>
        <v>0</v>
      </c>
      <c r="AG1012" s="112" t="n"/>
      <c r="AH1012" s="183">
        <f>AG1012*F1012</f>
        <v>0</v>
      </c>
      <c r="AI1012" s="108" t="n"/>
      <c r="AJ1012" s="191">
        <f>AI1012*E1012</f>
        <v>0</v>
      </c>
      <c r="AK1012" s="112" t="n"/>
      <c r="AL1012" s="183">
        <f>AK1012*F1012</f>
        <v>0</v>
      </c>
      <c r="AM1012" s="113" t="n"/>
      <c r="AN1012" s="192">
        <f>AM1012*E1012</f>
        <v>0</v>
      </c>
      <c r="AO1012" s="115" t="n"/>
      <c r="AP1012" s="183">
        <f>AO1012*F1012</f>
        <v>0</v>
      </c>
      <c r="AQ1012" s="113" t="n"/>
      <c r="AR1012" s="192">
        <f>AQ1012*E1012</f>
        <v>0</v>
      </c>
      <c r="AS1012" s="115" t="n"/>
      <c r="AT1012" s="183">
        <f>AS1012*F1012</f>
        <v>0</v>
      </c>
      <c r="AU1012" s="113" t="n"/>
      <c r="AV1012" s="192">
        <f>AU1012*E1012</f>
        <v>0</v>
      </c>
      <c r="AW1012" s="115" t="n"/>
      <c r="AX1012" s="183">
        <f>AW1012*F1012</f>
        <v>0</v>
      </c>
      <c r="AY1012" s="113" t="n"/>
      <c r="AZ1012" s="192">
        <f>AY1012*E1012</f>
        <v>0</v>
      </c>
      <c r="BA1012" s="115" t="n"/>
      <c r="BB1012" s="183">
        <f>BA1012*F1012</f>
        <v>0</v>
      </c>
      <c r="BC1012" s="113" t="n"/>
      <c r="BD1012" s="192">
        <f>BC1012*E1012</f>
        <v>0</v>
      </c>
      <c r="BE1012" s="115" t="n"/>
      <c r="BF1012" s="183">
        <f>BE1012*F1012</f>
        <v>0</v>
      </c>
    </row>
    <row r="1013" ht="28.8" customHeight="1">
      <c r="A1013" s="19" t="inlineStr">
        <is>
          <t>08.056.2130</t>
        </is>
      </c>
      <c r="B1013" s="15" t="inlineStr">
        <is>
          <t>איתור ותיקון תקלה במערכת התאורה בגובה 6.1-12 מ' לרבות אמצעי הרמה (ציוד ימדד בנפרד)</t>
        </is>
      </c>
      <c r="C1013" s="14" t="inlineStr">
        <is>
          <t>יח'</t>
        </is>
      </c>
      <c r="D1013" s="193" t="n">
        <v>321</v>
      </c>
      <c r="E1013" s="180">
        <f>D1013*(1-$E$2)</f>
        <v>272.84999999999997</v>
      </c>
      <c r="F1013" s="194">
        <f>E1013*(1+$F$2)</f>
        <v>286.49249999999995</v>
      </c>
      <c r="H1013" s="46">
        <f>K1013+O1013+W1013+AA1013+AE1013+AI1013+AQ1013+AU1013+AY1013+BC1013</f>
        <v>0</v>
      </c>
      <c r="I1013" s="59">
        <f>M1013+Q1013+U1013+Y1013+AC1013+AG1013+AK1013+AO1013+AS1013+AW1013+BA1013+BE1013</f>
        <v>0</v>
      </c>
      <c r="K1013" s="108" t="n"/>
      <c r="L1013" s="190">
        <f>K1013*E1013</f>
        <v>0</v>
      </c>
      <c r="M1013" s="110" t="n"/>
      <c r="N1013" s="183">
        <f>M1013*F1013</f>
        <v>0</v>
      </c>
      <c r="O1013" s="108" t="n"/>
      <c r="P1013" s="191">
        <f>O1013*E1013</f>
        <v>0</v>
      </c>
      <c r="Q1013" s="112" t="n"/>
      <c r="R1013" s="183">
        <f>Q1013*F1013</f>
        <v>0</v>
      </c>
      <c r="S1013" s="108" t="n"/>
      <c r="T1013" s="191">
        <f>S1013*E1013</f>
        <v>0</v>
      </c>
      <c r="U1013" s="112" t="n"/>
      <c r="V1013" s="183">
        <f>U1013*F1013</f>
        <v>0</v>
      </c>
      <c r="W1013" s="108" t="n"/>
      <c r="X1013" s="191">
        <f>W1013*E1013</f>
        <v>0</v>
      </c>
      <c r="Y1013" s="112" t="n"/>
      <c r="Z1013" s="183">
        <f>Y1013*F1013</f>
        <v>0</v>
      </c>
      <c r="AA1013" s="108" t="n"/>
      <c r="AB1013" s="191">
        <f>AA1013*E1013</f>
        <v>0</v>
      </c>
      <c r="AC1013" s="112" t="n"/>
      <c r="AD1013" s="183">
        <f>AC1013*F1013</f>
        <v>0</v>
      </c>
      <c r="AE1013" s="108" t="n"/>
      <c r="AF1013" s="191">
        <f>AE1013*E1013</f>
        <v>0</v>
      </c>
      <c r="AG1013" s="112" t="n"/>
      <c r="AH1013" s="183">
        <f>AG1013*F1013</f>
        <v>0</v>
      </c>
      <c r="AI1013" s="108" t="n"/>
      <c r="AJ1013" s="191">
        <f>AI1013*E1013</f>
        <v>0</v>
      </c>
      <c r="AK1013" s="112" t="n"/>
      <c r="AL1013" s="183">
        <f>AK1013*F1013</f>
        <v>0</v>
      </c>
      <c r="AM1013" s="113" t="n"/>
      <c r="AN1013" s="192">
        <f>AM1013*E1013</f>
        <v>0</v>
      </c>
      <c r="AO1013" s="115" t="n"/>
      <c r="AP1013" s="183">
        <f>AO1013*F1013</f>
        <v>0</v>
      </c>
      <c r="AQ1013" s="113" t="n"/>
      <c r="AR1013" s="192">
        <f>AQ1013*E1013</f>
        <v>0</v>
      </c>
      <c r="AS1013" s="115" t="n"/>
      <c r="AT1013" s="183">
        <f>AS1013*F1013</f>
        <v>0</v>
      </c>
      <c r="AU1013" s="113" t="n"/>
      <c r="AV1013" s="192">
        <f>AU1013*E1013</f>
        <v>0</v>
      </c>
      <c r="AW1013" s="115" t="n"/>
      <c r="AX1013" s="183">
        <f>AW1013*F1013</f>
        <v>0</v>
      </c>
      <c r="AY1013" s="113" t="n"/>
      <c r="AZ1013" s="192">
        <f>AY1013*E1013</f>
        <v>0</v>
      </c>
      <c r="BA1013" s="115" t="n"/>
      <c r="BB1013" s="183">
        <f>BA1013*F1013</f>
        <v>0</v>
      </c>
      <c r="BC1013" s="113" t="n"/>
      <c r="BD1013" s="192">
        <f>BC1013*E1013</f>
        <v>0</v>
      </c>
      <c r="BE1013" s="115" t="n"/>
      <c r="BF1013" s="183">
        <f>BE1013*F1013</f>
        <v>0</v>
      </c>
    </row>
    <row r="1014" ht="28.8" customHeight="1">
      <c r="A1014" s="19" t="inlineStr">
        <is>
          <t>08.056.2140</t>
        </is>
      </c>
      <c r="B1014" s="15" t="inlineStr">
        <is>
          <t>איתור ותיקון תקלה במרכזית תאורה (ציוד ימדד בנפרד)</t>
        </is>
      </c>
      <c r="C1014" s="14" t="inlineStr">
        <is>
          <t>יח'</t>
        </is>
      </c>
      <c r="D1014" s="193" t="n">
        <v>329</v>
      </c>
      <c r="E1014" s="180">
        <f>D1014*(1-$E$2)</f>
        <v>279.65</v>
      </c>
      <c r="F1014" s="194">
        <f>E1014*(1+$F$2)</f>
        <v>293.6325</v>
      </c>
      <c r="H1014" s="46">
        <f>K1014+O1014+W1014+AA1014+AE1014+AI1014+AQ1014+AU1014+AY1014+BC1014</f>
        <v>0</v>
      </c>
      <c r="I1014" s="59">
        <f>M1014+Q1014+U1014+Y1014+AC1014+AG1014+AK1014+AO1014+AS1014+AW1014+BA1014+BE1014</f>
        <v>0</v>
      </c>
      <c r="K1014" s="108" t="n"/>
      <c r="L1014" s="190">
        <f>K1014*E1014</f>
        <v>0</v>
      </c>
      <c r="M1014" s="110" t="n"/>
      <c r="N1014" s="183">
        <f>M1014*F1014</f>
        <v>0</v>
      </c>
      <c r="O1014" s="108" t="n"/>
      <c r="P1014" s="191">
        <f>O1014*E1014</f>
        <v>0</v>
      </c>
      <c r="Q1014" s="112" t="n"/>
      <c r="R1014" s="183">
        <f>Q1014*F1014</f>
        <v>0</v>
      </c>
      <c r="S1014" s="108" t="n"/>
      <c r="T1014" s="191">
        <f>S1014*E1014</f>
        <v>0</v>
      </c>
      <c r="U1014" s="112" t="n"/>
      <c r="V1014" s="183">
        <f>U1014*F1014</f>
        <v>0</v>
      </c>
      <c r="W1014" s="108" t="n"/>
      <c r="X1014" s="191">
        <f>W1014*E1014</f>
        <v>0</v>
      </c>
      <c r="Y1014" s="112" t="n"/>
      <c r="Z1014" s="183">
        <f>Y1014*F1014</f>
        <v>0</v>
      </c>
      <c r="AA1014" s="108" t="n"/>
      <c r="AB1014" s="191">
        <f>AA1014*E1014</f>
        <v>0</v>
      </c>
      <c r="AC1014" s="112" t="n"/>
      <c r="AD1014" s="183">
        <f>AC1014*F1014</f>
        <v>0</v>
      </c>
      <c r="AE1014" s="108" t="n"/>
      <c r="AF1014" s="191">
        <f>AE1014*E1014</f>
        <v>0</v>
      </c>
      <c r="AG1014" s="112" t="n"/>
      <c r="AH1014" s="183">
        <f>AG1014*F1014</f>
        <v>0</v>
      </c>
      <c r="AI1014" s="108" t="n"/>
      <c r="AJ1014" s="191">
        <f>AI1014*E1014</f>
        <v>0</v>
      </c>
      <c r="AK1014" s="112" t="n"/>
      <c r="AL1014" s="183">
        <f>AK1014*F1014</f>
        <v>0</v>
      </c>
      <c r="AM1014" s="113" t="n"/>
      <c r="AN1014" s="192">
        <f>AM1014*E1014</f>
        <v>0</v>
      </c>
      <c r="AO1014" s="115" t="n"/>
      <c r="AP1014" s="183">
        <f>AO1014*F1014</f>
        <v>0</v>
      </c>
      <c r="AQ1014" s="113" t="n"/>
      <c r="AR1014" s="192">
        <f>AQ1014*E1014</f>
        <v>0</v>
      </c>
      <c r="AS1014" s="115" t="n"/>
      <c r="AT1014" s="183">
        <f>AS1014*F1014</f>
        <v>0</v>
      </c>
      <c r="AU1014" s="113" t="n"/>
      <c r="AV1014" s="192">
        <f>AU1014*E1014</f>
        <v>0</v>
      </c>
      <c r="AW1014" s="115" t="n"/>
      <c r="AX1014" s="183">
        <f>AW1014*F1014</f>
        <v>0</v>
      </c>
      <c r="AY1014" s="113" t="n"/>
      <c r="AZ1014" s="192">
        <f>AY1014*E1014</f>
        <v>0</v>
      </c>
      <c r="BA1014" s="115" t="n"/>
      <c r="BB1014" s="183">
        <f>BA1014*F1014</f>
        <v>0</v>
      </c>
      <c r="BC1014" s="113" t="n"/>
      <c r="BD1014" s="192">
        <f>BC1014*E1014</f>
        <v>0</v>
      </c>
      <c r="BE1014" s="115" t="n"/>
      <c r="BF1014" s="183">
        <f>BE1014*F1014</f>
        <v>0</v>
      </c>
    </row>
    <row r="1015" ht="70.2" customHeight="1">
      <c r="A1015" s="19" t="inlineStr">
        <is>
          <t>08.056.2200</t>
        </is>
      </c>
      <c r="B1015" s="15" t="inlineStr">
        <is>
          <t>טיפול נגד קורוזיה בפלטת יסוד של עמוד תאורה לרבות חפירה, פתיחת ריצוף או אספלט והחזרת השטח לקדמותו, ניקוי החלודה מפלטת היסוד והעמוד עד גובה של 40 ס'מ,שטיפה ויבוש האזור המטופל, צביעה בצבע ארוקוט שחור ומריחת זפת חם כנדרש</t>
        </is>
      </c>
      <c r="C1015" s="14" t="inlineStr">
        <is>
          <t>יח'</t>
        </is>
      </c>
      <c r="D1015" s="193" t="n">
        <v>272</v>
      </c>
      <c r="E1015" s="180">
        <f>D1015*(1-$E$2)</f>
        <v>231.2</v>
      </c>
      <c r="F1015" s="194">
        <f>E1015*(1+$F$2)</f>
        <v>242.76</v>
      </c>
      <c r="H1015" s="46">
        <f>K1015+O1015+W1015+AA1015+AE1015+AI1015+AQ1015+AU1015+AY1015+BC1015</f>
        <v>0</v>
      </c>
      <c r="I1015" s="59">
        <f>M1015+Q1015+U1015+Y1015+AC1015+AG1015+AK1015+AO1015+AS1015+AW1015+BA1015+BE1015</f>
        <v>0</v>
      </c>
      <c r="K1015" s="108" t="n"/>
      <c r="L1015" s="190">
        <f>K1015*E1015</f>
        <v>0</v>
      </c>
      <c r="M1015" s="110" t="n"/>
      <c r="N1015" s="183">
        <f>M1015*F1015</f>
        <v>0</v>
      </c>
      <c r="O1015" s="108" t="n"/>
      <c r="P1015" s="191">
        <f>O1015*E1015</f>
        <v>0</v>
      </c>
      <c r="Q1015" s="112" t="n"/>
      <c r="R1015" s="183">
        <f>Q1015*F1015</f>
        <v>0</v>
      </c>
      <c r="S1015" s="108" t="n"/>
      <c r="T1015" s="191">
        <f>S1015*E1015</f>
        <v>0</v>
      </c>
      <c r="U1015" s="112" t="n"/>
      <c r="V1015" s="183">
        <f>U1015*F1015</f>
        <v>0</v>
      </c>
      <c r="W1015" s="108" t="n"/>
      <c r="X1015" s="191">
        <f>W1015*E1015</f>
        <v>0</v>
      </c>
      <c r="Y1015" s="112" t="n"/>
      <c r="Z1015" s="183">
        <f>Y1015*F1015</f>
        <v>0</v>
      </c>
      <c r="AA1015" s="108" t="n"/>
      <c r="AB1015" s="191">
        <f>AA1015*E1015</f>
        <v>0</v>
      </c>
      <c r="AC1015" s="112" t="n"/>
      <c r="AD1015" s="183">
        <f>AC1015*F1015</f>
        <v>0</v>
      </c>
      <c r="AE1015" s="108" t="n"/>
      <c r="AF1015" s="191">
        <f>AE1015*E1015</f>
        <v>0</v>
      </c>
      <c r="AG1015" s="112" t="n"/>
      <c r="AH1015" s="183">
        <f>AG1015*F1015</f>
        <v>0</v>
      </c>
      <c r="AI1015" s="108" t="n"/>
      <c r="AJ1015" s="191">
        <f>AI1015*E1015</f>
        <v>0</v>
      </c>
      <c r="AK1015" s="112" t="n"/>
      <c r="AL1015" s="183">
        <f>AK1015*F1015</f>
        <v>0</v>
      </c>
      <c r="AM1015" s="113" t="n"/>
      <c r="AN1015" s="192">
        <f>AM1015*E1015</f>
        <v>0</v>
      </c>
      <c r="AO1015" s="115" t="n"/>
      <c r="AP1015" s="183">
        <f>AO1015*F1015</f>
        <v>0</v>
      </c>
      <c r="AQ1015" s="113" t="n"/>
      <c r="AR1015" s="192">
        <f>AQ1015*E1015</f>
        <v>0</v>
      </c>
      <c r="AS1015" s="115" t="n"/>
      <c r="AT1015" s="183">
        <f>AS1015*F1015</f>
        <v>0</v>
      </c>
      <c r="AU1015" s="113" t="n"/>
      <c r="AV1015" s="192">
        <f>AU1015*E1015</f>
        <v>0</v>
      </c>
      <c r="AW1015" s="115" t="n"/>
      <c r="AX1015" s="183">
        <f>AW1015*F1015</f>
        <v>0</v>
      </c>
      <c r="AY1015" s="113" t="n"/>
      <c r="AZ1015" s="192">
        <f>AY1015*E1015</f>
        <v>0</v>
      </c>
      <c r="BA1015" s="115" t="n"/>
      <c r="BB1015" s="183">
        <f>BA1015*F1015</f>
        <v>0</v>
      </c>
      <c r="BC1015" s="113" t="n"/>
      <c r="BD1015" s="192">
        <f>BC1015*E1015</f>
        <v>0</v>
      </c>
      <c r="BE1015" s="115" t="n"/>
      <c r="BF1015" s="183">
        <f>BE1015*F1015</f>
        <v>0</v>
      </c>
    </row>
    <row r="1016" ht="42.6" customHeight="1">
      <c r="A1016" s="19" t="inlineStr">
        <is>
          <t>08.056.2210</t>
        </is>
      </c>
      <c r="B1016" s="15" t="inlineStr">
        <is>
          <t>חיבור או ניתוק הזנת חשמל לתאורת רחוב בעמוד חברת חשמל או עמוד תאורה עירוני לרבות אמצעי הרמה (אם נדרש)</t>
        </is>
      </c>
      <c r="C1016" s="14" t="inlineStr">
        <is>
          <t>יח'</t>
        </is>
      </c>
      <c r="D1016" s="193" t="n">
        <v>232</v>
      </c>
      <c r="E1016" s="180">
        <f>D1016*(1-$E$2)</f>
        <v>197.2</v>
      </c>
      <c r="F1016" s="194">
        <f>E1016*(1+$F$2)</f>
        <v>207.06</v>
      </c>
      <c r="H1016" s="46">
        <f>K1016+O1016+W1016+AA1016+AE1016+AI1016+AQ1016+AU1016+AY1016+BC1016</f>
        <v>0</v>
      </c>
      <c r="I1016" s="59">
        <f>M1016+Q1016+U1016+Y1016+AC1016+AG1016+AK1016+AO1016+AS1016+AW1016+BA1016+BE1016</f>
        <v>0</v>
      </c>
      <c r="K1016" s="108" t="n"/>
      <c r="L1016" s="190">
        <f>K1016*E1016</f>
        <v>0</v>
      </c>
      <c r="M1016" s="110" t="n"/>
      <c r="N1016" s="183">
        <f>M1016*F1016</f>
        <v>0</v>
      </c>
      <c r="O1016" s="108" t="n"/>
      <c r="P1016" s="191">
        <f>O1016*E1016</f>
        <v>0</v>
      </c>
      <c r="Q1016" s="112" t="n"/>
      <c r="R1016" s="183">
        <f>Q1016*F1016</f>
        <v>0</v>
      </c>
      <c r="S1016" s="108" t="n"/>
      <c r="T1016" s="191">
        <f>S1016*E1016</f>
        <v>0</v>
      </c>
      <c r="U1016" s="112" t="n"/>
      <c r="V1016" s="183">
        <f>U1016*F1016</f>
        <v>0</v>
      </c>
      <c r="W1016" s="108" t="n"/>
      <c r="X1016" s="191">
        <f>W1016*E1016</f>
        <v>0</v>
      </c>
      <c r="Y1016" s="112" t="n"/>
      <c r="Z1016" s="183">
        <f>Y1016*F1016</f>
        <v>0</v>
      </c>
      <c r="AA1016" s="108" t="n"/>
      <c r="AB1016" s="191">
        <f>AA1016*E1016</f>
        <v>0</v>
      </c>
      <c r="AC1016" s="112" t="n"/>
      <c r="AD1016" s="183">
        <f>AC1016*F1016</f>
        <v>0</v>
      </c>
      <c r="AE1016" s="108" t="n"/>
      <c r="AF1016" s="191">
        <f>AE1016*E1016</f>
        <v>0</v>
      </c>
      <c r="AG1016" s="112" t="n"/>
      <c r="AH1016" s="183">
        <f>AG1016*F1016</f>
        <v>0</v>
      </c>
      <c r="AI1016" s="108" t="n"/>
      <c r="AJ1016" s="191">
        <f>AI1016*E1016</f>
        <v>0</v>
      </c>
      <c r="AK1016" s="112" t="n"/>
      <c r="AL1016" s="183">
        <f>AK1016*F1016</f>
        <v>0</v>
      </c>
      <c r="AM1016" s="113" t="n"/>
      <c r="AN1016" s="192">
        <f>AM1016*E1016</f>
        <v>0</v>
      </c>
      <c r="AO1016" s="115" t="n"/>
      <c r="AP1016" s="183">
        <f>AO1016*F1016</f>
        <v>0</v>
      </c>
      <c r="AQ1016" s="113" t="n"/>
      <c r="AR1016" s="192">
        <f>AQ1016*E1016</f>
        <v>0</v>
      </c>
      <c r="AS1016" s="115" t="n"/>
      <c r="AT1016" s="183">
        <f>AS1016*F1016</f>
        <v>0</v>
      </c>
      <c r="AU1016" s="113" t="n"/>
      <c r="AV1016" s="192">
        <f>AU1016*E1016</f>
        <v>0</v>
      </c>
      <c r="AW1016" s="115" t="n"/>
      <c r="AX1016" s="183">
        <f>AW1016*F1016</f>
        <v>0</v>
      </c>
      <c r="AY1016" s="113" t="n"/>
      <c r="AZ1016" s="192">
        <f>AY1016*E1016</f>
        <v>0</v>
      </c>
      <c r="BA1016" s="115" t="n"/>
      <c r="BB1016" s="183">
        <f>BA1016*F1016</f>
        <v>0</v>
      </c>
      <c r="BC1016" s="113" t="n"/>
      <c r="BD1016" s="192">
        <f>BC1016*E1016</f>
        <v>0</v>
      </c>
      <c r="BE1016" s="115" t="n"/>
      <c r="BF1016" s="183">
        <f>BE1016*F1016</f>
        <v>0</v>
      </c>
    </row>
    <row r="1017" ht="56.4" customHeight="1">
      <c r="A1017" s="19" t="inlineStr">
        <is>
          <t>08.056.2240</t>
        </is>
      </c>
      <c r="B1017" s="15" t="inlineStr">
        <is>
          <t>חיבור צנרת חדשה בקוטר 80 מ"מ לעמוד תאורה קיים או מרכזית מאור לרבות חפירה מסביב ליסוד, חדירה דרך היסוד, חיבור הכבל והארקה, תיקוני בטון, איטום והחזרת המצב לקדמותו</t>
        </is>
      </c>
      <c r="C1017" s="14" t="inlineStr">
        <is>
          <t>יח'</t>
        </is>
      </c>
      <c r="D1017" s="193" t="n">
        <v>616</v>
      </c>
      <c r="E1017" s="180">
        <f>D1017*(1-$E$2)</f>
        <v>523.6</v>
      </c>
      <c r="F1017" s="194">
        <f>E1017*(1+$F$2)</f>
        <v>549.7800000000001</v>
      </c>
      <c r="H1017" s="46">
        <f>K1017+O1017+W1017+AA1017+AE1017+AI1017+AQ1017+AU1017+AY1017+BC1017</f>
        <v>0</v>
      </c>
      <c r="I1017" s="59">
        <f>M1017+Q1017+U1017+Y1017+AC1017+AG1017+AK1017+AO1017+AS1017+AW1017+BA1017+BE1017</f>
        <v>0</v>
      </c>
      <c r="K1017" s="108" t="n"/>
      <c r="L1017" s="190">
        <f>K1017*E1017</f>
        <v>0</v>
      </c>
      <c r="M1017" s="110" t="n"/>
      <c r="N1017" s="183">
        <f>M1017*F1017</f>
        <v>0</v>
      </c>
      <c r="O1017" s="108" t="n"/>
      <c r="P1017" s="191">
        <f>O1017*E1017</f>
        <v>0</v>
      </c>
      <c r="Q1017" s="112" t="n"/>
      <c r="R1017" s="183">
        <f>Q1017*F1017</f>
        <v>0</v>
      </c>
      <c r="S1017" s="108" t="n"/>
      <c r="T1017" s="191">
        <f>S1017*E1017</f>
        <v>0</v>
      </c>
      <c r="U1017" s="112" t="n"/>
      <c r="V1017" s="183">
        <f>U1017*F1017</f>
        <v>0</v>
      </c>
      <c r="W1017" s="108" t="n"/>
      <c r="X1017" s="191">
        <f>W1017*E1017</f>
        <v>0</v>
      </c>
      <c r="Y1017" s="112" t="n"/>
      <c r="Z1017" s="183">
        <f>Y1017*F1017</f>
        <v>0</v>
      </c>
      <c r="AA1017" s="108" t="n"/>
      <c r="AB1017" s="191">
        <f>AA1017*E1017</f>
        <v>0</v>
      </c>
      <c r="AC1017" s="112" t="n"/>
      <c r="AD1017" s="183">
        <f>AC1017*F1017</f>
        <v>0</v>
      </c>
      <c r="AE1017" s="108" t="n"/>
      <c r="AF1017" s="191">
        <f>AE1017*E1017</f>
        <v>0</v>
      </c>
      <c r="AG1017" s="112" t="n"/>
      <c r="AH1017" s="183">
        <f>AG1017*F1017</f>
        <v>0</v>
      </c>
      <c r="AI1017" s="108" t="n"/>
      <c r="AJ1017" s="191">
        <f>AI1017*E1017</f>
        <v>0</v>
      </c>
      <c r="AK1017" s="112" t="n"/>
      <c r="AL1017" s="183">
        <f>AK1017*F1017</f>
        <v>0</v>
      </c>
      <c r="AM1017" s="113" t="n"/>
      <c r="AN1017" s="192">
        <f>AM1017*E1017</f>
        <v>0</v>
      </c>
      <c r="AO1017" s="115" t="n"/>
      <c r="AP1017" s="183">
        <f>AO1017*F1017</f>
        <v>0</v>
      </c>
      <c r="AQ1017" s="113" t="n"/>
      <c r="AR1017" s="192">
        <f>AQ1017*E1017</f>
        <v>0</v>
      </c>
      <c r="AS1017" s="115" t="n"/>
      <c r="AT1017" s="183">
        <f>AS1017*F1017</f>
        <v>0</v>
      </c>
      <c r="AU1017" s="113" t="n"/>
      <c r="AV1017" s="192">
        <f>AU1017*E1017</f>
        <v>0</v>
      </c>
      <c r="AW1017" s="115" t="n"/>
      <c r="AX1017" s="183">
        <f>AW1017*F1017</f>
        <v>0</v>
      </c>
      <c r="AY1017" s="113" t="n"/>
      <c r="AZ1017" s="192">
        <f>AY1017*E1017</f>
        <v>0</v>
      </c>
      <c r="BA1017" s="115" t="n"/>
      <c r="BB1017" s="183">
        <f>BA1017*F1017</f>
        <v>0</v>
      </c>
      <c r="BC1017" s="113" t="n"/>
      <c r="BD1017" s="192">
        <f>BC1017*E1017</f>
        <v>0</v>
      </c>
      <c r="BE1017" s="115" t="n"/>
      <c r="BF1017" s="183">
        <f>BE1017*F1017</f>
        <v>0</v>
      </c>
    </row>
    <row r="1018" ht="42.6" customHeight="1">
      <c r="A1018" s="19" t="inlineStr">
        <is>
          <t>08.056.2250</t>
        </is>
      </c>
      <c r="B1018" s="15" t="inlineStr">
        <is>
          <t>חיבור כבל לעמוד תאורה קיים או מרכזית מאור, לרבות חציבה ביסוד בטון אם נדרש, הוספת צנרת ומהדקים וחיבור מושלם</t>
        </is>
      </c>
      <c r="C1018" s="14" t="inlineStr">
        <is>
          <t>יח'</t>
        </is>
      </c>
      <c r="D1018" s="193" t="n">
        <v>478</v>
      </c>
      <c r="E1018" s="180">
        <f>D1018*(1-$E$2)</f>
        <v>406.3</v>
      </c>
      <c r="F1018" s="194">
        <f>E1018*(1+$F$2)</f>
        <v>426.615</v>
      </c>
      <c r="H1018" s="46">
        <f>K1018+O1018+W1018+AA1018+AE1018+AI1018+AQ1018+AU1018+AY1018+BC1018</f>
        <v>0</v>
      </c>
      <c r="I1018" s="59">
        <f>M1018+Q1018+U1018+Y1018+AC1018+AG1018+AK1018+AO1018+AS1018+AW1018+BA1018+BE1018</f>
        <v>0</v>
      </c>
      <c r="K1018" s="108" t="n"/>
      <c r="L1018" s="190">
        <f>K1018*E1018</f>
        <v>0</v>
      </c>
      <c r="M1018" s="110" t="n"/>
      <c r="N1018" s="183">
        <f>M1018*F1018</f>
        <v>0</v>
      </c>
      <c r="O1018" s="108" t="n"/>
      <c r="P1018" s="191">
        <f>O1018*E1018</f>
        <v>0</v>
      </c>
      <c r="Q1018" s="112" t="n"/>
      <c r="R1018" s="183">
        <f>Q1018*F1018</f>
        <v>0</v>
      </c>
      <c r="S1018" s="108" t="n"/>
      <c r="T1018" s="191">
        <f>S1018*E1018</f>
        <v>0</v>
      </c>
      <c r="U1018" s="112" t="n"/>
      <c r="V1018" s="183">
        <f>U1018*F1018</f>
        <v>0</v>
      </c>
      <c r="W1018" s="108" t="n"/>
      <c r="X1018" s="191">
        <f>W1018*E1018</f>
        <v>0</v>
      </c>
      <c r="Y1018" s="112" t="n"/>
      <c r="Z1018" s="183">
        <f>Y1018*F1018</f>
        <v>0</v>
      </c>
      <c r="AA1018" s="108" t="n"/>
      <c r="AB1018" s="191">
        <f>AA1018*E1018</f>
        <v>0</v>
      </c>
      <c r="AC1018" s="112" t="n"/>
      <c r="AD1018" s="183">
        <f>AC1018*F1018</f>
        <v>0</v>
      </c>
      <c r="AE1018" s="108" t="n"/>
      <c r="AF1018" s="191">
        <f>AE1018*E1018</f>
        <v>0</v>
      </c>
      <c r="AG1018" s="112" t="n"/>
      <c r="AH1018" s="183">
        <f>AG1018*F1018</f>
        <v>0</v>
      </c>
      <c r="AI1018" s="108" t="n"/>
      <c r="AJ1018" s="191">
        <f>AI1018*E1018</f>
        <v>0</v>
      </c>
      <c r="AK1018" s="112" t="n"/>
      <c r="AL1018" s="183">
        <f>AK1018*F1018</f>
        <v>0</v>
      </c>
      <c r="AM1018" s="113" t="n"/>
      <c r="AN1018" s="192">
        <f>AM1018*E1018</f>
        <v>0</v>
      </c>
      <c r="AO1018" s="115" t="n"/>
      <c r="AP1018" s="183">
        <f>AO1018*F1018</f>
        <v>0</v>
      </c>
      <c r="AQ1018" s="113" t="n"/>
      <c r="AR1018" s="192">
        <f>AQ1018*E1018</f>
        <v>0</v>
      </c>
      <c r="AS1018" s="115" t="n"/>
      <c r="AT1018" s="183">
        <f>AS1018*F1018</f>
        <v>0</v>
      </c>
      <c r="AU1018" s="113" t="n"/>
      <c r="AV1018" s="192">
        <f>AU1018*E1018</f>
        <v>0</v>
      </c>
      <c r="AW1018" s="115" t="n"/>
      <c r="AX1018" s="183">
        <f>AW1018*F1018</f>
        <v>0</v>
      </c>
      <c r="AY1018" s="113" t="n"/>
      <c r="AZ1018" s="192">
        <f>AY1018*E1018</f>
        <v>0</v>
      </c>
      <c r="BA1018" s="115" t="n"/>
      <c r="BB1018" s="183">
        <f>BA1018*F1018</f>
        <v>0</v>
      </c>
      <c r="BC1018" s="113" t="n"/>
      <c r="BD1018" s="192">
        <f>BC1018*E1018</f>
        <v>0</v>
      </c>
      <c r="BE1018" s="115" t="n"/>
      <c r="BF1018" s="183">
        <f>BE1018*F1018</f>
        <v>0</v>
      </c>
    </row>
    <row r="1019" ht="28.8" customHeight="1">
      <c r="A1019" s="19" t="inlineStr">
        <is>
          <t>08.056.2510</t>
        </is>
      </c>
      <c r="B1019" s="15" t="inlineStr">
        <is>
          <t>צלחת תחתונה לעמוד תאורה דגם "אבן גבירול" או ש"ע</t>
        </is>
      </c>
      <c r="C1019" s="14" t="inlineStr">
        <is>
          <t>יח'</t>
        </is>
      </c>
      <c r="D1019" s="193" t="n">
        <v>1350</v>
      </c>
      <c r="E1019" s="180">
        <f>D1019*(1-$E$2)</f>
        <v>1147.5</v>
      </c>
      <c r="F1019" s="194">
        <f>E1019*(1+$F$2)</f>
        <v>1204.875</v>
      </c>
      <c r="H1019" s="46">
        <f>K1019+O1019+W1019+AA1019+AE1019+AI1019+AQ1019+AU1019+AY1019+BC1019</f>
        <v>0</v>
      </c>
      <c r="I1019" s="59">
        <f>M1019+Q1019+U1019+Y1019+AC1019+AG1019+AK1019+AO1019+AS1019+AW1019+BA1019+BE1019</f>
        <v>0</v>
      </c>
      <c r="K1019" s="108" t="n"/>
      <c r="L1019" s="190">
        <f>K1019*E1019</f>
        <v>0</v>
      </c>
      <c r="M1019" s="110" t="n"/>
      <c r="N1019" s="183">
        <f>M1019*F1019</f>
        <v>0</v>
      </c>
      <c r="O1019" s="108" t="n"/>
      <c r="P1019" s="191">
        <f>O1019*E1019</f>
        <v>0</v>
      </c>
      <c r="Q1019" s="112" t="n"/>
      <c r="R1019" s="183">
        <f>Q1019*F1019</f>
        <v>0</v>
      </c>
      <c r="S1019" s="108" t="n"/>
      <c r="T1019" s="191">
        <f>S1019*E1019</f>
        <v>0</v>
      </c>
      <c r="U1019" s="112" t="n"/>
      <c r="V1019" s="183">
        <f>U1019*F1019</f>
        <v>0</v>
      </c>
      <c r="W1019" s="108" t="n"/>
      <c r="X1019" s="191">
        <f>W1019*E1019</f>
        <v>0</v>
      </c>
      <c r="Y1019" s="112" t="n"/>
      <c r="Z1019" s="183">
        <f>Y1019*F1019</f>
        <v>0</v>
      </c>
      <c r="AA1019" s="108" t="n"/>
      <c r="AB1019" s="191">
        <f>AA1019*E1019</f>
        <v>0</v>
      </c>
      <c r="AC1019" s="112" t="n"/>
      <c r="AD1019" s="183">
        <f>AC1019*F1019</f>
        <v>0</v>
      </c>
      <c r="AE1019" s="108" t="n"/>
      <c r="AF1019" s="191">
        <f>AE1019*E1019</f>
        <v>0</v>
      </c>
      <c r="AG1019" s="112" t="n"/>
      <c r="AH1019" s="183">
        <f>AG1019*F1019</f>
        <v>0</v>
      </c>
      <c r="AI1019" s="108" t="n"/>
      <c r="AJ1019" s="191">
        <f>AI1019*E1019</f>
        <v>0</v>
      </c>
      <c r="AK1019" s="112" t="n"/>
      <c r="AL1019" s="183">
        <f>AK1019*F1019</f>
        <v>0</v>
      </c>
      <c r="AM1019" s="113" t="n"/>
      <c r="AN1019" s="192">
        <f>AM1019*E1019</f>
        <v>0</v>
      </c>
      <c r="AO1019" s="115" t="n"/>
      <c r="AP1019" s="183">
        <f>AO1019*F1019</f>
        <v>0</v>
      </c>
      <c r="AQ1019" s="113" t="n"/>
      <c r="AR1019" s="192">
        <f>AQ1019*E1019</f>
        <v>0</v>
      </c>
      <c r="AS1019" s="115" t="n"/>
      <c r="AT1019" s="183">
        <f>AS1019*F1019</f>
        <v>0</v>
      </c>
      <c r="AU1019" s="113" t="n"/>
      <c r="AV1019" s="192">
        <f>AU1019*E1019</f>
        <v>0</v>
      </c>
      <c r="AW1019" s="115" t="n"/>
      <c r="AX1019" s="183">
        <f>AW1019*F1019</f>
        <v>0</v>
      </c>
      <c r="AY1019" s="113" t="n"/>
      <c r="AZ1019" s="192">
        <f>AY1019*E1019</f>
        <v>0</v>
      </c>
      <c r="BA1019" s="115" t="n"/>
      <c r="BB1019" s="183">
        <f>BA1019*F1019</f>
        <v>0</v>
      </c>
      <c r="BC1019" s="113" t="n"/>
      <c r="BD1019" s="192">
        <f>BC1019*E1019</f>
        <v>0</v>
      </c>
      <c r="BE1019" s="115" t="n"/>
      <c r="BF1019" s="183">
        <f>BE1019*F1019</f>
        <v>0</v>
      </c>
    </row>
    <row r="1020" ht="28.8" customHeight="1">
      <c r="A1020" s="19" t="inlineStr">
        <is>
          <t>08.056.2520</t>
        </is>
      </c>
      <c r="B1020" s="15" t="inlineStr">
        <is>
          <t>באנר לעמוד תאורה דגם "אבן גבירול" או ש"ע (המחיר לזוג)</t>
        </is>
      </c>
      <c r="C1020" s="14" t="inlineStr">
        <is>
          <t>זוג</t>
        </is>
      </c>
      <c r="D1020" s="193" t="n">
        <v>1920</v>
      </c>
      <c r="E1020" s="180">
        <f>D1020*(1-$E$2)</f>
        <v>1632</v>
      </c>
      <c r="F1020" s="194">
        <f>E1020*(1+$F$2)</f>
        <v>1713.6000000000001</v>
      </c>
      <c r="H1020" s="46">
        <f>K1020+O1020+W1020+AA1020+AE1020+AI1020+AQ1020+AU1020+AY1020+BC1020</f>
        <v>0</v>
      </c>
      <c r="I1020" s="59">
        <f>M1020+Q1020+U1020+Y1020+AC1020+AG1020+AK1020+AO1020+AS1020+AW1020+BA1020+BE1020</f>
        <v>0</v>
      </c>
      <c r="K1020" s="108" t="n"/>
      <c r="L1020" s="190">
        <f>K1020*E1020</f>
        <v>0</v>
      </c>
      <c r="M1020" s="110" t="n"/>
      <c r="N1020" s="183">
        <f>M1020*F1020</f>
        <v>0</v>
      </c>
      <c r="O1020" s="108" t="n"/>
      <c r="P1020" s="191">
        <f>O1020*E1020</f>
        <v>0</v>
      </c>
      <c r="Q1020" s="112" t="n"/>
      <c r="R1020" s="183">
        <f>Q1020*F1020</f>
        <v>0</v>
      </c>
      <c r="S1020" s="108" t="n"/>
      <c r="T1020" s="191">
        <f>S1020*E1020</f>
        <v>0</v>
      </c>
      <c r="U1020" s="112" t="n"/>
      <c r="V1020" s="183">
        <f>U1020*F1020</f>
        <v>0</v>
      </c>
      <c r="W1020" s="108" t="n"/>
      <c r="X1020" s="191">
        <f>W1020*E1020</f>
        <v>0</v>
      </c>
      <c r="Y1020" s="112" t="n"/>
      <c r="Z1020" s="183">
        <f>Y1020*F1020</f>
        <v>0</v>
      </c>
      <c r="AA1020" s="108" t="n"/>
      <c r="AB1020" s="191">
        <f>AA1020*E1020</f>
        <v>0</v>
      </c>
      <c r="AC1020" s="112" t="n"/>
      <c r="AD1020" s="183">
        <f>AC1020*F1020</f>
        <v>0</v>
      </c>
      <c r="AE1020" s="108" t="n"/>
      <c r="AF1020" s="191">
        <f>AE1020*E1020</f>
        <v>0</v>
      </c>
      <c r="AG1020" s="112" t="n"/>
      <c r="AH1020" s="183">
        <f>AG1020*F1020</f>
        <v>0</v>
      </c>
      <c r="AI1020" s="108" t="n"/>
      <c r="AJ1020" s="191">
        <f>AI1020*E1020</f>
        <v>0</v>
      </c>
      <c r="AK1020" s="112" t="n"/>
      <c r="AL1020" s="183">
        <f>AK1020*F1020</f>
        <v>0</v>
      </c>
      <c r="AM1020" s="113" t="n"/>
      <c r="AN1020" s="192">
        <f>AM1020*E1020</f>
        <v>0</v>
      </c>
      <c r="AO1020" s="115" t="n"/>
      <c r="AP1020" s="183">
        <f>AO1020*F1020</f>
        <v>0</v>
      </c>
      <c r="AQ1020" s="113" t="n"/>
      <c r="AR1020" s="192">
        <f>AQ1020*E1020</f>
        <v>0</v>
      </c>
      <c r="AS1020" s="115" t="n"/>
      <c r="AT1020" s="183">
        <f>AS1020*F1020</f>
        <v>0</v>
      </c>
      <c r="AU1020" s="113" t="n"/>
      <c r="AV1020" s="192">
        <f>AU1020*E1020</f>
        <v>0</v>
      </c>
      <c r="AW1020" s="115" t="n"/>
      <c r="AX1020" s="183">
        <f>AW1020*F1020</f>
        <v>0</v>
      </c>
      <c r="AY1020" s="113" t="n"/>
      <c r="AZ1020" s="192">
        <f>AY1020*E1020</f>
        <v>0</v>
      </c>
      <c r="BA1020" s="115" t="n"/>
      <c r="BB1020" s="183">
        <f>BA1020*F1020</f>
        <v>0</v>
      </c>
      <c r="BC1020" s="113" t="n"/>
      <c r="BD1020" s="192">
        <f>BC1020*E1020</f>
        <v>0</v>
      </c>
      <c r="BE1020" s="115" t="n"/>
      <c r="BF1020" s="183">
        <f>BE1020*F1020</f>
        <v>0</v>
      </c>
    </row>
    <row r="1021" ht="70.2" customHeight="1">
      <c r="A1021" s="19" t="inlineStr">
        <is>
          <t>08.056.3000</t>
        </is>
      </c>
      <c r="B1021" s="15" t="inlineStr">
        <is>
          <t>עמוד פלדה עבור מצלמה, מגולוון באבץ חם בגובה 8 מ', בעל חתך ריבועי אחיד לכל אורכו במידות 180X180 מ"מ, עובי דופן 6 מ"מ, לרבות פלטת יסוד ושילוט, הכנה לתא אביזרים עם דלת וכל האביזרים הדרושים להצבת העמוד והכנה למצלמות</t>
        </is>
      </c>
      <c r="C1021" s="14" t="inlineStr">
        <is>
          <t>יח'</t>
        </is>
      </c>
      <c r="D1021" s="193" t="n">
        <v>12650</v>
      </c>
      <c r="E1021" s="180">
        <f>D1021*(1-$E$2)</f>
        <v>10752.5</v>
      </c>
      <c r="F1021" s="194">
        <f>E1021*(1+$F$2)</f>
        <v>11290.125</v>
      </c>
      <c r="H1021" s="46">
        <f>K1021+O1021+W1021+AA1021+AE1021+AI1021+AQ1021+AU1021+AY1021+BC1021</f>
        <v>0</v>
      </c>
      <c r="I1021" s="59">
        <f>M1021+Q1021+U1021+Y1021+AC1021+AG1021+AK1021+AO1021+AS1021+AW1021+BA1021+BE1021</f>
        <v>0</v>
      </c>
      <c r="K1021" s="108" t="n"/>
      <c r="L1021" s="190">
        <f>K1021*E1021</f>
        <v>0</v>
      </c>
      <c r="M1021" s="110" t="n"/>
      <c r="N1021" s="183">
        <f>M1021*F1021</f>
        <v>0</v>
      </c>
      <c r="O1021" s="108" t="n"/>
      <c r="P1021" s="191">
        <f>O1021*E1021</f>
        <v>0</v>
      </c>
      <c r="Q1021" s="112" t="n"/>
      <c r="R1021" s="183">
        <f>Q1021*F1021</f>
        <v>0</v>
      </c>
      <c r="S1021" s="108" t="n"/>
      <c r="T1021" s="191">
        <f>S1021*E1021</f>
        <v>0</v>
      </c>
      <c r="U1021" s="112" t="n"/>
      <c r="V1021" s="183">
        <f>U1021*F1021</f>
        <v>0</v>
      </c>
      <c r="W1021" s="108" t="n"/>
      <c r="X1021" s="191">
        <f>W1021*E1021</f>
        <v>0</v>
      </c>
      <c r="Y1021" s="112" t="n"/>
      <c r="Z1021" s="183">
        <f>Y1021*F1021</f>
        <v>0</v>
      </c>
      <c r="AA1021" s="108" t="n"/>
      <c r="AB1021" s="191">
        <f>AA1021*E1021</f>
        <v>0</v>
      </c>
      <c r="AC1021" s="112" t="n"/>
      <c r="AD1021" s="183">
        <f>AC1021*F1021</f>
        <v>0</v>
      </c>
      <c r="AE1021" s="108" t="n"/>
      <c r="AF1021" s="191">
        <f>AE1021*E1021</f>
        <v>0</v>
      </c>
      <c r="AG1021" s="112" t="n"/>
      <c r="AH1021" s="183">
        <f>AG1021*F1021</f>
        <v>0</v>
      </c>
      <c r="AI1021" s="108" t="n"/>
      <c r="AJ1021" s="191">
        <f>AI1021*E1021</f>
        <v>0</v>
      </c>
      <c r="AK1021" s="112" t="n"/>
      <c r="AL1021" s="183">
        <f>AK1021*F1021</f>
        <v>0</v>
      </c>
      <c r="AM1021" s="113" t="n"/>
      <c r="AN1021" s="192">
        <f>AM1021*E1021</f>
        <v>0</v>
      </c>
      <c r="AO1021" s="115" t="n"/>
      <c r="AP1021" s="183">
        <f>AO1021*F1021</f>
        <v>0</v>
      </c>
      <c r="AQ1021" s="113" t="n"/>
      <c r="AR1021" s="192">
        <f>AQ1021*E1021</f>
        <v>0</v>
      </c>
      <c r="AS1021" s="115" t="n"/>
      <c r="AT1021" s="183">
        <f>AS1021*F1021</f>
        <v>0</v>
      </c>
      <c r="AU1021" s="113" t="n"/>
      <c r="AV1021" s="192">
        <f>AU1021*E1021</f>
        <v>0</v>
      </c>
      <c r="AW1021" s="115" t="n"/>
      <c r="AX1021" s="183">
        <f>AW1021*F1021</f>
        <v>0</v>
      </c>
      <c r="AY1021" s="113" t="n"/>
      <c r="AZ1021" s="192">
        <f>AY1021*E1021</f>
        <v>0</v>
      </c>
      <c r="BA1021" s="115" t="n"/>
      <c r="BB1021" s="183">
        <f>BA1021*F1021</f>
        <v>0</v>
      </c>
      <c r="BC1021" s="113" t="n"/>
      <c r="BD1021" s="192">
        <f>BC1021*E1021</f>
        <v>0</v>
      </c>
      <c r="BE1021" s="115" t="n"/>
      <c r="BF1021" s="183">
        <f>BE1021*F1021</f>
        <v>0</v>
      </c>
    </row>
    <row r="1022" ht="70.2" customHeight="1">
      <c r="A1022" s="19" t="inlineStr">
        <is>
          <t>08.056.3010</t>
        </is>
      </c>
      <c r="B1022" s="15" t="inlineStr">
        <is>
          <t>עמוד פלדה עבור מצלמה, מגולוון באבץ חם בגובה 10 מ', בעל חתך ריבועי אחיד לכל אורכו במידות 180X180 מ"מ, עובי דופן 6 מ"מ, לרבות פלטת יסוד ושילוט, הכנה לתא אביזרים עם דלת וכל האביזרים הדרושים להצבת העמוד והכנה למצלמות</t>
        </is>
      </c>
      <c r="C1022" s="14" t="inlineStr">
        <is>
          <t>יח'</t>
        </is>
      </c>
      <c r="D1022" s="193" t="n">
        <v>14190</v>
      </c>
      <c r="E1022" s="180">
        <f>D1022*(1-$E$2)</f>
        <v>12061.5</v>
      </c>
      <c r="F1022" s="194">
        <f>E1022*(1+$F$2)</f>
        <v>12664.575</v>
      </c>
      <c r="H1022" s="46">
        <f>K1022+O1022+W1022+AA1022+AE1022+AI1022+AQ1022+AU1022+AY1022+BC1022</f>
        <v>0</v>
      </c>
      <c r="I1022" s="59">
        <f>M1022+Q1022+U1022+Y1022+AC1022+AG1022+AK1022+AO1022+AS1022+AW1022+BA1022+BE1022</f>
        <v>0</v>
      </c>
      <c r="K1022" s="108" t="n"/>
      <c r="L1022" s="190">
        <f>K1022*E1022</f>
        <v>0</v>
      </c>
      <c r="M1022" s="110" t="n"/>
      <c r="N1022" s="183">
        <f>M1022*F1022</f>
        <v>0</v>
      </c>
      <c r="O1022" s="108" t="n"/>
      <c r="P1022" s="191">
        <f>O1022*E1022</f>
        <v>0</v>
      </c>
      <c r="Q1022" s="112" t="n"/>
      <c r="R1022" s="183">
        <f>Q1022*F1022</f>
        <v>0</v>
      </c>
      <c r="S1022" s="108" t="n"/>
      <c r="T1022" s="191">
        <f>S1022*E1022</f>
        <v>0</v>
      </c>
      <c r="U1022" s="112" t="n"/>
      <c r="V1022" s="183">
        <f>U1022*F1022</f>
        <v>0</v>
      </c>
      <c r="W1022" s="108" t="n"/>
      <c r="X1022" s="191">
        <f>W1022*E1022</f>
        <v>0</v>
      </c>
      <c r="Y1022" s="112" t="n"/>
      <c r="Z1022" s="183">
        <f>Y1022*F1022</f>
        <v>0</v>
      </c>
      <c r="AA1022" s="108" t="n"/>
      <c r="AB1022" s="191">
        <f>AA1022*E1022</f>
        <v>0</v>
      </c>
      <c r="AC1022" s="112" t="n"/>
      <c r="AD1022" s="183">
        <f>AC1022*F1022</f>
        <v>0</v>
      </c>
      <c r="AE1022" s="108" t="n"/>
      <c r="AF1022" s="191">
        <f>AE1022*E1022</f>
        <v>0</v>
      </c>
      <c r="AG1022" s="112" t="n"/>
      <c r="AH1022" s="183">
        <f>AG1022*F1022</f>
        <v>0</v>
      </c>
      <c r="AI1022" s="108" t="n"/>
      <c r="AJ1022" s="191">
        <f>AI1022*E1022</f>
        <v>0</v>
      </c>
      <c r="AK1022" s="112" t="n"/>
      <c r="AL1022" s="183">
        <f>AK1022*F1022</f>
        <v>0</v>
      </c>
      <c r="AM1022" s="113" t="n"/>
      <c r="AN1022" s="192">
        <f>AM1022*E1022</f>
        <v>0</v>
      </c>
      <c r="AO1022" s="115" t="n"/>
      <c r="AP1022" s="183">
        <f>AO1022*F1022</f>
        <v>0</v>
      </c>
      <c r="AQ1022" s="113" t="n"/>
      <c r="AR1022" s="192">
        <f>AQ1022*E1022</f>
        <v>0</v>
      </c>
      <c r="AS1022" s="115" t="n"/>
      <c r="AT1022" s="183">
        <f>AS1022*F1022</f>
        <v>0</v>
      </c>
      <c r="AU1022" s="113" t="n"/>
      <c r="AV1022" s="192">
        <f>AU1022*E1022</f>
        <v>0</v>
      </c>
      <c r="AW1022" s="115" t="n"/>
      <c r="AX1022" s="183">
        <f>AW1022*F1022</f>
        <v>0</v>
      </c>
      <c r="AY1022" s="113" t="n"/>
      <c r="AZ1022" s="192">
        <f>AY1022*E1022</f>
        <v>0</v>
      </c>
      <c r="BA1022" s="115" t="n"/>
      <c r="BB1022" s="183">
        <f>BA1022*F1022</f>
        <v>0</v>
      </c>
      <c r="BC1022" s="113" t="n"/>
      <c r="BD1022" s="192">
        <f>BC1022*E1022</f>
        <v>0</v>
      </c>
      <c r="BE1022" s="115" t="n"/>
      <c r="BF1022" s="183">
        <f>BE1022*F1022</f>
        <v>0</v>
      </c>
    </row>
    <row r="1023" ht="70.2" customHeight="1">
      <c r="A1023" s="19" t="inlineStr">
        <is>
          <t>08.056.3020</t>
        </is>
      </c>
      <c r="B1023" s="15" t="inlineStr">
        <is>
          <t>עמוד פלדה עבור מצלמה, מגולוון באבץ חם בגובה 12 מ', בעל חתך ריבועי אחיד לכל אורכו במידות 180X180 מ"מ, עובי דופן 6 מ"מ, לרבות פלטת יסוד ושילוט, הכנה לתא אביזרים עם דלת וכל האביזרים הדרושים להצבת העמוד והכנה למצלמות</t>
        </is>
      </c>
      <c r="C1023" s="14" t="inlineStr">
        <is>
          <t>יח'</t>
        </is>
      </c>
      <c r="D1023" s="193" t="n">
        <v>17050</v>
      </c>
      <c r="E1023" s="180">
        <f>D1023*(1-$E$2)</f>
        <v>14492.5</v>
      </c>
      <c r="F1023" s="194">
        <f>E1023*(1+$F$2)</f>
        <v>15217.125</v>
      </c>
      <c r="H1023" s="46">
        <f>K1023+O1023+W1023+AA1023+AE1023+AI1023+AQ1023+AU1023+AY1023+BC1023</f>
        <v>0</v>
      </c>
      <c r="I1023" s="59">
        <f>M1023+Q1023+U1023+Y1023+AC1023+AG1023+AK1023+AO1023+AS1023+AW1023+BA1023+BE1023</f>
        <v>0</v>
      </c>
      <c r="K1023" s="108" t="n"/>
      <c r="L1023" s="190">
        <f>K1023*E1023</f>
        <v>0</v>
      </c>
      <c r="M1023" s="110" t="n"/>
      <c r="N1023" s="183">
        <f>M1023*F1023</f>
        <v>0</v>
      </c>
      <c r="O1023" s="108" t="n"/>
      <c r="P1023" s="191">
        <f>O1023*E1023</f>
        <v>0</v>
      </c>
      <c r="Q1023" s="112" t="n"/>
      <c r="R1023" s="183">
        <f>Q1023*F1023</f>
        <v>0</v>
      </c>
      <c r="S1023" s="108" t="n"/>
      <c r="T1023" s="191">
        <f>S1023*E1023</f>
        <v>0</v>
      </c>
      <c r="U1023" s="112" t="n"/>
      <c r="V1023" s="183">
        <f>U1023*F1023</f>
        <v>0</v>
      </c>
      <c r="W1023" s="108" t="n"/>
      <c r="X1023" s="191">
        <f>W1023*E1023</f>
        <v>0</v>
      </c>
      <c r="Y1023" s="112" t="n"/>
      <c r="Z1023" s="183">
        <f>Y1023*F1023</f>
        <v>0</v>
      </c>
      <c r="AA1023" s="108" t="n"/>
      <c r="AB1023" s="191">
        <f>AA1023*E1023</f>
        <v>0</v>
      </c>
      <c r="AC1023" s="112" t="n"/>
      <c r="AD1023" s="183">
        <f>AC1023*F1023</f>
        <v>0</v>
      </c>
      <c r="AE1023" s="108" t="n"/>
      <c r="AF1023" s="191">
        <f>AE1023*E1023</f>
        <v>0</v>
      </c>
      <c r="AG1023" s="112" t="n"/>
      <c r="AH1023" s="183">
        <f>AG1023*F1023</f>
        <v>0</v>
      </c>
      <c r="AI1023" s="108" t="n"/>
      <c r="AJ1023" s="191">
        <f>AI1023*E1023</f>
        <v>0</v>
      </c>
      <c r="AK1023" s="112" t="n"/>
      <c r="AL1023" s="183">
        <f>AK1023*F1023</f>
        <v>0</v>
      </c>
      <c r="AM1023" s="113" t="n"/>
      <c r="AN1023" s="192">
        <f>AM1023*E1023</f>
        <v>0</v>
      </c>
      <c r="AO1023" s="115" t="n"/>
      <c r="AP1023" s="183">
        <f>AO1023*F1023</f>
        <v>0</v>
      </c>
      <c r="AQ1023" s="113" t="n"/>
      <c r="AR1023" s="192">
        <f>AQ1023*E1023</f>
        <v>0</v>
      </c>
      <c r="AS1023" s="115" t="n"/>
      <c r="AT1023" s="183">
        <f>AS1023*F1023</f>
        <v>0</v>
      </c>
      <c r="AU1023" s="113" t="n"/>
      <c r="AV1023" s="192">
        <f>AU1023*E1023</f>
        <v>0</v>
      </c>
      <c r="AW1023" s="115" t="n"/>
      <c r="AX1023" s="183">
        <f>AW1023*F1023</f>
        <v>0</v>
      </c>
      <c r="AY1023" s="113" t="n"/>
      <c r="AZ1023" s="192">
        <f>AY1023*E1023</f>
        <v>0</v>
      </c>
      <c r="BA1023" s="115" t="n"/>
      <c r="BB1023" s="183">
        <f>BA1023*F1023</f>
        <v>0</v>
      </c>
      <c r="BC1023" s="113" t="n"/>
      <c r="BD1023" s="192">
        <f>BC1023*E1023</f>
        <v>0</v>
      </c>
      <c r="BE1023" s="115" t="n"/>
      <c r="BF1023" s="183">
        <f>BE1023*F1023</f>
        <v>0</v>
      </c>
    </row>
    <row r="1024" ht="56.4" customHeight="1">
      <c r="A1024" s="19" t="inlineStr">
        <is>
          <t>08.056.3025</t>
        </is>
      </c>
      <c r="B1024" s="15" t="inlineStr">
        <is>
          <t>עמוד פלדה רב צלעות עבור מצלמה, מגולוון באבץ חם בגובה 4 מ', לרבות פלטת יסוד ושילוט, הכנה לתא אביזרים עם דלת וכל האביזרים הדרושים להצבת העמוד והכנה למצלמות</t>
        </is>
      </c>
      <c r="C1024" s="14" t="inlineStr">
        <is>
          <t>יח'</t>
        </is>
      </c>
      <c r="D1024" s="193" t="n">
        <v>8160</v>
      </c>
      <c r="E1024" s="180">
        <f>D1024*(1-$E$2)</f>
        <v>6936</v>
      </c>
      <c r="F1024" s="194">
        <f>E1024*(1+$F$2)</f>
        <v>7282.8</v>
      </c>
      <c r="H1024" s="46">
        <f>K1024+O1024+W1024+AA1024+AE1024+AI1024+AQ1024+AU1024+AY1024+BC1024</f>
        <v>0</v>
      </c>
      <c r="I1024" s="59">
        <f>M1024+Q1024+U1024+Y1024+AC1024+AG1024+AK1024+AO1024+AS1024+AW1024+BA1024+BE1024</f>
        <v>0</v>
      </c>
      <c r="K1024" s="108" t="n"/>
      <c r="L1024" s="190">
        <f>K1024*E1024</f>
        <v>0</v>
      </c>
      <c r="M1024" s="110" t="n"/>
      <c r="N1024" s="183">
        <f>M1024*F1024</f>
        <v>0</v>
      </c>
      <c r="O1024" s="108" t="n"/>
      <c r="P1024" s="191">
        <f>O1024*E1024</f>
        <v>0</v>
      </c>
      <c r="Q1024" s="112" t="n"/>
      <c r="R1024" s="183">
        <f>Q1024*F1024</f>
        <v>0</v>
      </c>
      <c r="S1024" s="108" t="n"/>
      <c r="T1024" s="191">
        <f>S1024*E1024</f>
        <v>0</v>
      </c>
      <c r="U1024" s="112" t="n"/>
      <c r="V1024" s="183">
        <f>U1024*F1024</f>
        <v>0</v>
      </c>
      <c r="W1024" s="108" t="n"/>
      <c r="X1024" s="191">
        <f>W1024*E1024</f>
        <v>0</v>
      </c>
      <c r="Y1024" s="112" t="n"/>
      <c r="Z1024" s="183">
        <f>Y1024*F1024</f>
        <v>0</v>
      </c>
      <c r="AA1024" s="108" t="n"/>
      <c r="AB1024" s="191">
        <f>AA1024*E1024</f>
        <v>0</v>
      </c>
      <c r="AC1024" s="112" t="n"/>
      <c r="AD1024" s="183">
        <f>AC1024*F1024</f>
        <v>0</v>
      </c>
      <c r="AE1024" s="108" t="n"/>
      <c r="AF1024" s="191">
        <f>AE1024*E1024</f>
        <v>0</v>
      </c>
      <c r="AG1024" s="112" t="n"/>
      <c r="AH1024" s="183">
        <f>AG1024*F1024</f>
        <v>0</v>
      </c>
      <c r="AI1024" s="108" t="n"/>
      <c r="AJ1024" s="191">
        <f>AI1024*E1024</f>
        <v>0</v>
      </c>
      <c r="AK1024" s="112" t="n"/>
      <c r="AL1024" s="183">
        <f>AK1024*F1024</f>
        <v>0</v>
      </c>
      <c r="AM1024" s="113" t="n"/>
      <c r="AN1024" s="192">
        <f>AM1024*E1024</f>
        <v>0</v>
      </c>
      <c r="AO1024" s="115" t="n"/>
      <c r="AP1024" s="183">
        <f>AO1024*F1024</f>
        <v>0</v>
      </c>
      <c r="AQ1024" s="113" t="n"/>
      <c r="AR1024" s="192">
        <f>AQ1024*E1024</f>
        <v>0</v>
      </c>
      <c r="AS1024" s="115" t="n"/>
      <c r="AT1024" s="183">
        <f>AS1024*F1024</f>
        <v>0</v>
      </c>
      <c r="AU1024" s="113" t="n"/>
      <c r="AV1024" s="192">
        <f>AU1024*E1024</f>
        <v>0</v>
      </c>
      <c r="AW1024" s="115" t="n"/>
      <c r="AX1024" s="183">
        <f>AW1024*F1024</f>
        <v>0</v>
      </c>
      <c r="AY1024" s="113" t="n"/>
      <c r="AZ1024" s="192">
        <f>AY1024*E1024</f>
        <v>0</v>
      </c>
      <c r="BA1024" s="115" t="n"/>
      <c r="BB1024" s="183">
        <f>BA1024*F1024</f>
        <v>0</v>
      </c>
      <c r="BC1024" s="113" t="n"/>
      <c r="BD1024" s="192">
        <f>BC1024*E1024</f>
        <v>0</v>
      </c>
      <c r="BE1024" s="115" t="n"/>
      <c r="BF1024" s="183">
        <f>BE1024*F1024</f>
        <v>0</v>
      </c>
    </row>
    <row r="1025" ht="56.4" customHeight="1">
      <c r="A1025" s="19" t="inlineStr">
        <is>
          <t>08.056.3030</t>
        </is>
      </c>
      <c r="B1025" s="15" t="inlineStr">
        <is>
          <t>עמוד פלדה רב צלעות עבור מצלמה, מגולוון באבץ חם בגובה 5 מ', לרבות פלטת יסוד ושילוט, הכנה לתא אביזרים עם דלת וכל האביזרים הדרושים להצבת העמוד והכנה למצלמות</t>
        </is>
      </c>
      <c r="C1025" s="14" t="inlineStr">
        <is>
          <t>יח'</t>
        </is>
      </c>
      <c r="D1025" s="193" t="n">
        <v>9450</v>
      </c>
      <c r="E1025" s="180">
        <f>D1025*(1-$E$2)</f>
        <v>8032.5</v>
      </c>
      <c r="F1025" s="194">
        <f>E1025*(1+$F$2)</f>
        <v>8434.125</v>
      </c>
      <c r="H1025" s="46">
        <f>K1025+O1025+W1025+AA1025+AE1025+AI1025+AQ1025+AU1025+AY1025+BC1025</f>
        <v>0</v>
      </c>
      <c r="I1025" s="59">
        <f>M1025+Q1025+U1025+Y1025+AC1025+AG1025+AK1025+AO1025+AS1025+AW1025+BA1025+BE1025</f>
        <v>0</v>
      </c>
      <c r="K1025" s="108" t="n"/>
      <c r="L1025" s="190">
        <f>K1025*E1025</f>
        <v>0</v>
      </c>
      <c r="M1025" s="110" t="n"/>
      <c r="N1025" s="183">
        <f>M1025*F1025</f>
        <v>0</v>
      </c>
      <c r="O1025" s="108" t="n"/>
      <c r="P1025" s="191">
        <f>O1025*E1025</f>
        <v>0</v>
      </c>
      <c r="Q1025" s="112" t="n"/>
      <c r="R1025" s="183">
        <f>Q1025*F1025</f>
        <v>0</v>
      </c>
      <c r="S1025" s="108" t="n"/>
      <c r="T1025" s="191">
        <f>S1025*E1025</f>
        <v>0</v>
      </c>
      <c r="U1025" s="112" t="n"/>
      <c r="V1025" s="183">
        <f>U1025*F1025</f>
        <v>0</v>
      </c>
      <c r="W1025" s="108" t="n"/>
      <c r="X1025" s="191">
        <f>W1025*E1025</f>
        <v>0</v>
      </c>
      <c r="Y1025" s="112" t="n"/>
      <c r="Z1025" s="183">
        <f>Y1025*F1025</f>
        <v>0</v>
      </c>
      <c r="AA1025" s="108" t="n"/>
      <c r="AB1025" s="191">
        <f>AA1025*E1025</f>
        <v>0</v>
      </c>
      <c r="AC1025" s="112" t="n"/>
      <c r="AD1025" s="183">
        <f>AC1025*F1025</f>
        <v>0</v>
      </c>
      <c r="AE1025" s="108" t="n"/>
      <c r="AF1025" s="191">
        <f>AE1025*E1025</f>
        <v>0</v>
      </c>
      <c r="AG1025" s="112" t="n"/>
      <c r="AH1025" s="183">
        <f>AG1025*F1025</f>
        <v>0</v>
      </c>
      <c r="AI1025" s="108" t="n"/>
      <c r="AJ1025" s="191">
        <f>AI1025*E1025</f>
        <v>0</v>
      </c>
      <c r="AK1025" s="112" t="n"/>
      <c r="AL1025" s="183">
        <f>AK1025*F1025</f>
        <v>0</v>
      </c>
      <c r="AM1025" s="113" t="n"/>
      <c r="AN1025" s="192">
        <f>AM1025*E1025</f>
        <v>0</v>
      </c>
      <c r="AO1025" s="115" t="n"/>
      <c r="AP1025" s="183">
        <f>AO1025*F1025</f>
        <v>0</v>
      </c>
      <c r="AQ1025" s="113" t="n"/>
      <c r="AR1025" s="192">
        <f>AQ1025*E1025</f>
        <v>0</v>
      </c>
      <c r="AS1025" s="115" t="n"/>
      <c r="AT1025" s="183">
        <f>AS1025*F1025</f>
        <v>0</v>
      </c>
      <c r="AU1025" s="113" t="n"/>
      <c r="AV1025" s="192">
        <f>AU1025*E1025</f>
        <v>0</v>
      </c>
      <c r="AW1025" s="115" t="n"/>
      <c r="AX1025" s="183">
        <f>AW1025*F1025</f>
        <v>0</v>
      </c>
      <c r="AY1025" s="113" t="n"/>
      <c r="AZ1025" s="192">
        <f>AY1025*E1025</f>
        <v>0</v>
      </c>
      <c r="BA1025" s="115" t="n"/>
      <c r="BB1025" s="183">
        <f>BA1025*F1025</f>
        <v>0</v>
      </c>
      <c r="BC1025" s="113" t="n"/>
      <c r="BD1025" s="192">
        <f>BC1025*E1025</f>
        <v>0</v>
      </c>
      <c r="BE1025" s="115" t="n"/>
      <c r="BF1025" s="183">
        <f>BE1025*F1025</f>
        <v>0</v>
      </c>
    </row>
    <row r="1026" ht="56.4" customHeight="1">
      <c r="A1026" s="19" t="inlineStr">
        <is>
          <t>08.056.3035</t>
        </is>
      </c>
      <c r="B1026" s="15" t="inlineStr">
        <is>
          <t>עמוד פלדה רב צלעות עבור מצלמה, מגולוון באבץ חם בגובה 6 מ', לרבות פלטת יסוד ושילוט, הכנה לתא אביזרים עם דלת וכל האביזרים הדרושים להצבת העמוד והכנה למצלמות</t>
        </is>
      </c>
      <c r="C1026" s="14" t="inlineStr">
        <is>
          <t>יח'</t>
        </is>
      </c>
      <c r="D1026" s="193" t="n">
        <v>10730</v>
      </c>
      <c r="E1026" s="180">
        <f>D1026*(1-$E$2)</f>
        <v>9120.5</v>
      </c>
      <c r="F1026" s="194">
        <f>E1026*(1+$F$2)</f>
        <v>9576.525</v>
      </c>
      <c r="H1026" s="46">
        <f>K1026+O1026+W1026+AA1026+AE1026+AI1026+AQ1026+AU1026+AY1026+BC1026</f>
        <v>0</v>
      </c>
      <c r="I1026" s="59">
        <f>M1026+Q1026+U1026+Y1026+AC1026+AG1026+AK1026+AO1026+AS1026+AW1026+BA1026+BE1026</f>
        <v>0</v>
      </c>
      <c r="K1026" s="108" t="n"/>
      <c r="L1026" s="190">
        <f>K1026*E1026</f>
        <v>0</v>
      </c>
      <c r="M1026" s="110" t="n"/>
      <c r="N1026" s="183">
        <f>M1026*F1026</f>
        <v>0</v>
      </c>
      <c r="O1026" s="108" t="n"/>
      <c r="P1026" s="191">
        <f>O1026*E1026</f>
        <v>0</v>
      </c>
      <c r="Q1026" s="112" t="n"/>
      <c r="R1026" s="183">
        <f>Q1026*F1026</f>
        <v>0</v>
      </c>
      <c r="S1026" s="108" t="n"/>
      <c r="T1026" s="191">
        <f>S1026*E1026</f>
        <v>0</v>
      </c>
      <c r="U1026" s="112" t="n"/>
      <c r="V1026" s="183">
        <f>U1026*F1026</f>
        <v>0</v>
      </c>
      <c r="W1026" s="108" t="n"/>
      <c r="X1026" s="191">
        <f>W1026*E1026</f>
        <v>0</v>
      </c>
      <c r="Y1026" s="112" t="n"/>
      <c r="Z1026" s="183">
        <f>Y1026*F1026</f>
        <v>0</v>
      </c>
      <c r="AA1026" s="108" t="n"/>
      <c r="AB1026" s="191">
        <f>AA1026*E1026</f>
        <v>0</v>
      </c>
      <c r="AC1026" s="112" t="n"/>
      <c r="AD1026" s="183">
        <f>AC1026*F1026</f>
        <v>0</v>
      </c>
      <c r="AE1026" s="108" t="n"/>
      <c r="AF1026" s="191">
        <f>AE1026*E1026</f>
        <v>0</v>
      </c>
      <c r="AG1026" s="112" t="n"/>
      <c r="AH1026" s="183">
        <f>AG1026*F1026</f>
        <v>0</v>
      </c>
      <c r="AI1026" s="108" t="n"/>
      <c r="AJ1026" s="191">
        <f>AI1026*E1026</f>
        <v>0</v>
      </c>
      <c r="AK1026" s="112" t="n"/>
      <c r="AL1026" s="183">
        <f>AK1026*F1026</f>
        <v>0</v>
      </c>
      <c r="AM1026" s="113" t="n"/>
      <c r="AN1026" s="192">
        <f>AM1026*E1026</f>
        <v>0</v>
      </c>
      <c r="AO1026" s="115" t="n"/>
      <c r="AP1026" s="183">
        <f>AO1026*F1026</f>
        <v>0</v>
      </c>
      <c r="AQ1026" s="113" t="n"/>
      <c r="AR1026" s="192">
        <f>AQ1026*E1026</f>
        <v>0</v>
      </c>
      <c r="AS1026" s="115" t="n"/>
      <c r="AT1026" s="183">
        <f>AS1026*F1026</f>
        <v>0</v>
      </c>
      <c r="AU1026" s="113" t="n"/>
      <c r="AV1026" s="192">
        <f>AU1026*E1026</f>
        <v>0</v>
      </c>
      <c r="AW1026" s="115" t="n"/>
      <c r="AX1026" s="183">
        <f>AW1026*F1026</f>
        <v>0</v>
      </c>
      <c r="AY1026" s="113" t="n"/>
      <c r="AZ1026" s="192">
        <f>AY1026*E1026</f>
        <v>0</v>
      </c>
      <c r="BA1026" s="115" t="n"/>
      <c r="BB1026" s="183">
        <f>BA1026*F1026</f>
        <v>0</v>
      </c>
      <c r="BC1026" s="113" t="n"/>
      <c r="BD1026" s="192">
        <f>BC1026*E1026</f>
        <v>0</v>
      </c>
      <c r="BE1026" s="115" t="n"/>
      <c r="BF1026" s="183">
        <f>BE1026*F1026</f>
        <v>0</v>
      </c>
    </row>
    <row r="1027" ht="56.4" customHeight="1">
      <c r="A1027" s="19" t="inlineStr">
        <is>
          <t>08.056.3040</t>
        </is>
      </c>
      <c r="B1027" s="15" t="inlineStr">
        <is>
          <t>עמוד פלדה רב צלעות עבור מצלמה, מגולוון באבץ חם בגובה 7 מ', לרבות פלטת יסוד ושילוט, הכנה לתא אביזרים עם דלת וכל האביזרים הדרושים להצבת העמוד והכנה למצלמות</t>
        </is>
      </c>
      <c r="C1027" s="14" t="inlineStr">
        <is>
          <t>יח'</t>
        </is>
      </c>
      <c r="D1027" s="193" t="n">
        <v>14520</v>
      </c>
      <c r="E1027" s="180">
        <f>D1027*(1-$E$2)</f>
        <v>12342</v>
      </c>
      <c r="F1027" s="194">
        <f>E1027*(1+$F$2)</f>
        <v>12959.1</v>
      </c>
      <c r="H1027" s="46">
        <f>K1027+O1027+W1027+AA1027+AE1027+AI1027+AQ1027+AU1027+AY1027+BC1027</f>
        <v>0</v>
      </c>
      <c r="I1027" s="59">
        <f>M1027+Q1027+U1027+Y1027+AC1027+AG1027+AK1027+AO1027+AS1027+AW1027+BA1027+BE1027</f>
        <v>0</v>
      </c>
      <c r="K1027" s="108" t="n"/>
      <c r="L1027" s="190">
        <f>K1027*E1027</f>
        <v>0</v>
      </c>
      <c r="M1027" s="110" t="n"/>
      <c r="N1027" s="183">
        <f>M1027*F1027</f>
        <v>0</v>
      </c>
      <c r="O1027" s="108" t="n"/>
      <c r="P1027" s="191">
        <f>O1027*E1027</f>
        <v>0</v>
      </c>
      <c r="Q1027" s="112" t="n"/>
      <c r="R1027" s="183">
        <f>Q1027*F1027</f>
        <v>0</v>
      </c>
      <c r="S1027" s="108" t="n"/>
      <c r="T1027" s="191">
        <f>S1027*E1027</f>
        <v>0</v>
      </c>
      <c r="U1027" s="112" t="n"/>
      <c r="V1027" s="183">
        <f>U1027*F1027</f>
        <v>0</v>
      </c>
      <c r="W1027" s="108" t="n"/>
      <c r="X1027" s="191">
        <f>W1027*E1027</f>
        <v>0</v>
      </c>
      <c r="Y1027" s="112" t="n"/>
      <c r="Z1027" s="183">
        <f>Y1027*F1027</f>
        <v>0</v>
      </c>
      <c r="AA1027" s="108" t="n"/>
      <c r="AB1027" s="191">
        <f>AA1027*E1027</f>
        <v>0</v>
      </c>
      <c r="AC1027" s="112" t="n"/>
      <c r="AD1027" s="183">
        <f>AC1027*F1027</f>
        <v>0</v>
      </c>
      <c r="AE1027" s="108" t="n"/>
      <c r="AF1027" s="191">
        <f>AE1027*E1027</f>
        <v>0</v>
      </c>
      <c r="AG1027" s="112" t="n"/>
      <c r="AH1027" s="183">
        <f>AG1027*F1027</f>
        <v>0</v>
      </c>
      <c r="AI1027" s="108" t="n"/>
      <c r="AJ1027" s="191">
        <f>AI1027*E1027</f>
        <v>0</v>
      </c>
      <c r="AK1027" s="112" t="n"/>
      <c r="AL1027" s="183">
        <f>AK1027*F1027</f>
        <v>0</v>
      </c>
      <c r="AM1027" s="113" t="n"/>
      <c r="AN1027" s="192">
        <f>AM1027*E1027</f>
        <v>0</v>
      </c>
      <c r="AO1027" s="115" t="n"/>
      <c r="AP1027" s="183">
        <f>AO1027*F1027</f>
        <v>0</v>
      </c>
      <c r="AQ1027" s="113" t="n"/>
      <c r="AR1027" s="192">
        <f>AQ1027*E1027</f>
        <v>0</v>
      </c>
      <c r="AS1027" s="115" t="n"/>
      <c r="AT1027" s="183">
        <f>AS1027*F1027</f>
        <v>0</v>
      </c>
      <c r="AU1027" s="113" t="n"/>
      <c r="AV1027" s="192">
        <f>AU1027*E1027</f>
        <v>0</v>
      </c>
      <c r="AW1027" s="115" t="n"/>
      <c r="AX1027" s="183">
        <f>AW1027*F1027</f>
        <v>0</v>
      </c>
      <c r="AY1027" s="113" t="n"/>
      <c r="AZ1027" s="192">
        <f>AY1027*E1027</f>
        <v>0</v>
      </c>
      <c r="BA1027" s="115" t="n"/>
      <c r="BB1027" s="183">
        <f>BA1027*F1027</f>
        <v>0</v>
      </c>
      <c r="BC1027" s="113" t="n"/>
      <c r="BD1027" s="192">
        <f>BC1027*E1027</f>
        <v>0</v>
      </c>
      <c r="BE1027" s="115" t="n"/>
      <c r="BF1027" s="183">
        <f>BE1027*F1027</f>
        <v>0</v>
      </c>
    </row>
    <row r="1028" ht="56.4" customHeight="1">
      <c r="A1028" s="19" t="inlineStr">
        <is>
          <t>08.056.3045</t>
        </is>
      </c>
      <c r="B1028" s="15" t="inlineStr">
        <is>
          <t>עמוד פלדה רב צלעות עבור מצלמה, מגולוון באבץ חם בגובה 8 מ', לרבות פלטת יסוד ושילוט, הכנה לתא אביזרים עם דלת וכל האביזרים הדרושים להצבת העמוד והכנה למצלמות</t>
        </is>
      </c>
      <c r="C1028" s="14" t="inlineStr">
        <is>
          <t>יח'</t>
        </is>
      </c>
      <c r="D1028" s="193" t="n">
        <v>18300</v>
      </c>
      <c r="E1028" s="180">
        <f>D1028*(1-$E$2)</f>
        <v>15555</v>
      </c>
      <c r="F1028" s="194">
        <f>E1028*(1+$F$2)</f>
        <v>16332.75</v>
      </c>
      <c r="H1028" s="46">
        <f>K1028+O1028+W1028+AA1028+AE1028+AI1028+AQ1028+AU1028+AY1028+BC1028</f>
        <v>0</v>
      </c>
      <c r="I1028" s="59">
        <f>M1028+Q1028+U1028+Y1028+AC1028+AG1028+AK1028+AO1028+AS1028+AW1028+BA1028+BE1028</f>
        <v>0</v>
      </c>
      <c r="K1028" s="108" t="n"/>
      <c r="L1028" s="190">
        <f>K1028*E1028</f>
        <v>0</v>
      </c>
      <c r="M1028" s="110" t="n"/>
      <c r="N1028" s="183">
        <f>M1028*F1028</f>
        <v>0</v>
      </c>
      <c r="O1028" s="108" t="n"/>
      <c r="P1028" s="191">
        <f>O1028*E1028</f>
        <v>0</v>
      </c>
      <c r="Q1028" s="112" t="n"/>
      <c r="R1028" s="183">
        <f>Q1028*F1028</f>
        <v>0</v>
      </c>
      <c r="S1028" s="108" t="n"/>
      <c r="T1028" s="191">
        <f>S1028*E1028</f>
        <v>0</v>
      </c>
      <c r="U1028" s="112" t="n"/>
      <c r="V1028" s="183">
        <f>U1028*F1028</f>
        <v>0</v>
      </c>
      <c r="W1028" s="108" t="n"/>
      <c r="X1028" s="191">
        <f>W1028*E1028</f>
        <v>0</v>
      </c>
      <c r="Y1028" s="112" t="n"/>
      <c r="Z1028" s="183">
        <f>Y1028*F1028</f>
        <v>0</v>
      </c>
      <c r="AA1028" s="108" t="n"/>
      <c r="AB1028" s="191">
        <f>AA1028*E1028</f>
        <v>0</v>
      </c>
      <c r="AC1028" s="112" t="n"/>
      <c r="AD1028" s="183">
        <f>AC1028*F1028</f>
        <v>0</v>
      </c>
      <c r="AE1028" s="108" t="n"/>
      <c r="AF1028" s="191">
        <f>AE1028*E1028</f>
        <v>0</v>
      </c>
      <c r="AG1028" s="112" t="n"/>
      <c r="AH1028" s="183">
        <f>AG1028*F1028</f>
        <v>0</v>
      </c>
      <c r="AI1028" s="108" t="n"/>
      <c r="AJ1028" s="191">
        <f>AI1028*E1028</f>
        <v>0</v>
      </c>
      <c r="AK1028" s="112" t="n"/>
      <c r="AL1028" s="183">
        <f>AK1028*F1028</f>
        <v>0</v>
      </c>
      <c r="AM1028" s="113" t="n"/>
      <c r="AN1028" s="192">
        <f>AM1028*E1028</f>
        <v>0</v>
      </c>
      <c r="AO1028" s="115" t="n"/>
      <c r="AP1028" s="183">
        <f>AO1028*F1028</f>
        <v>0</v>
      </c>
      <c r="AQ1028" s="113" t="n"/>
      <c r="AR1028" s="192">
        <f>AQ1028*E1028</f>
        <v>0</v>
      </c>
      <c r="AS1028" s="115" t="n"/>
      <c r="AT1028" s="183">
        <f>AS1028*F1028</f>
        <v>0</v>
      </c>
      <c r="AU1028" s="113" t="n"/>
      <c r="AV1028" s="192">
        <f>AU1028*E1028</f>
        <v>0</v>
      </c>
      <c r="AW1028" s="115" t="n"/>
      <c r="AX1028" s="183">
        <f>AW1028*F1028</f>
        <v>0</v>
      </c>
      <c r="AY1028" s="113" t="n"/>
      <c r="AZ1028" s="192">
        <f>AY1028*E1028</f>
        <v>0</v>
      </c>
      <c r="BA1028" s="115" t="n"/>
      <c r="BB1028" s="183">
        <f>BA1028*F1028</f>
        <v>0</v>
      </c>
      <c r="BC1028" s="113" t="n"/>
      <c r="BD1028" s="192">
        <f>BC1028*E1028</f>
        <v>0</v>
      </c>
      <c r="BE1028" s="115" t="n"/>
      <c r="BF1028" s="183">
        <f>BE1028*F1028</f>
        <v>0</v>
      </c>
    </row>
    <row r="1029" ht="56.4" customHeight="1">
      <c r="A1029" s="19" t="inlineStr">
        <is>
          <t>08.056.3050</t>
        </is>
      </c>
      <c r="B1029" s="15" t="inlineStr">
        <is>
          <t>עמוד פלדה רב צלעות עבור מצלמה, מגולוון באבץ חם בגובה 10 מ', לרבות פלטת יסוד ושילוט, הכנה לתא אביזרים עם דלת וכל האביזרים הדרושים להצבת העמוד והכנה למצלמות</t>
        </is>
      </c>
      <c r="C1029" s="14" t="inlineStr">
        <is>
          <t>יח'</t>
        </is>
      </c>
      <c r="D1029" s="193" t="n">
        <v>27460</v>
      </c>
      <c r="E1029" s="180">
        <f>D1029*(1-$E$2)</f>
        <v>23341</v>
      </c>
      <c r="F1029" s="194">
        <f>E1029*(1+$F$2)</f>
        <v>24508.05</v>
      </c>
      <c r="H1029" s="46">
        <f>K1029+O1029+W1029+AA1029+AE1029+AI1029+AQ1029+AU1029+AY1029+BC1029</f>
        <v>0</v>
      </c>
      <c r="I1029" s="59">
        <f>M1029+Q1029+U1029+Y1029+AC1029+AG1029+AK1029+AO1029+AS1029+AW1029+BA1029+BE1029</f>
        <v>0</v>
      </c>
      <c r="K1029" s="108" t="n"/>
      <c r="L1029" s="190">
        <f>K1029*E1029</f>
        <v>0</v>
      </c>
      <c r="M1029" s="110" t="n"/>
      <c r="N1029" s="183">
        <f>M1029*F1029</f>
        <v>0</v>
      </c>
      <c r="O1029" s="108" t="n"/>
      <c r="P1029" s="191">
        <f>O1029*E1029</f>
        <v>0</v>
      </c>
      <c r="Q1029" s="112" t="n"/>
      <c r="R1029" s="183">
        <f>Q1029*F1029</f>
        <v>0</v>
      </c>
      <c r="S1029" s="108" t="n"/>
      <c r="T1029" s="191">
        <f>S1029*E1029</f>
        <v>0</v>
      </c>
      <c r="U1029" s="112" t="n"/>
      <c r="V1029" s="183">
        <f>U1029*F1029</f>
        <v>0</v>
      </c>
      <c r="W1029" s="108" t="n"/>
      <c r="X1029" s="191">
        <f>W1029*E1029</f>
        <v>0</v>
      </c>
      <c r="Y1029" s="112" t="n"/>
      <c r="Z1029" s="183">
        <f>Y1029*F1029</f>
        <v>0</v>
      </c>
      <c r="AA1029" s="108" t="n"/>
      <c r="AB1029" s="191">
        <f>AA1029*E1029</f>
        <v>0</v>
      </c>
      <c r="AC1029" s="112" t="n"/>
      <c r="AD1029" s="183">
        <f>AC1029*F1029</f>
        <v>0</v>
      </c>
      <c r="AE1029" s="108" t="n"/>
      <c r="AF1029" s="191">
        <f>AE1029*E1029</f>
        <v>0</v>
      </c>
      <c r="AG1029" s="112" t="n"/>
      <c r="AH1029" s="183">
        <f>AG1029*F1029</f>
        <v>0</v>
      </c>
      <c r="AI1029" s="108" t="n"/>
      <c r="AJ1029" s="191">
        <f>AI1029*E1029</f>
        <v>0</v>
      </c>
      <c r="AK1029" s="112" t="n"/>
      <c r="AL1029" s="183">
        <f>AK1029*F1029</f>
        <v>0</v>
      </c>
      <c r="AM1029" s="113" t="n"/>
      <c r="AN1029" s="192">
        <f>AM1029*E1029</f>
        <v>0</v>
      </c>
      <c r="AO1029" s="115" t="n"/>
      <c r="AP1029" s="183">
        <f>AO1029*F1029</f>
        <v>0</v>
      </c>
      <c r="AQ1029" s="113" t="n"/>
      <c r="AR1029" s="192">
        <f>AQ1029*E1029</f>
        <v>0</v>
      </c>
      <c r="AS1029" s="115" t="n"/>
      <c r="AT1029" s="183">
        <f>AS1029*F1029</f>
        <v>0</v>
      </c>
      <c r="AU1029" s="113" t="n"/>
      <c r="AV1029" s="192">
        <f>AU1029*E1029</f>
        <v>0</v>
      </c>
      <c r="AW1029" s="115" t="n"/>
      <c r="AX1029" s="183">
        <f>AW1029*F1029</f>
        <v>0</v>
      </c>
      <c r="AY1029" s="113" t="n"/>
      <c r="AZ1029" s="192">
        <f>AY1029*E1029</f>
        <v>0</v>
      </c>
      <c r="BA1029" s="115" t="n"/>
      <c r="BB1029" s="183">
        <f>BA1029*F1029</f>
        <v>0</v>
      </c>
      <c r="BC1029" s="113" t="n"/>
      <c r="BD1029" s="192">
        <f>BC1029*E1029</f>
        <v>0</v>
      </c>
      <c r="BE1029" s="115" t="n"/>
      <c r="BF1029" s="183">
        <f>BE1029*F1029</f>
        <v>0</v>
      </c>
    </row>
    <row r="1030" ht="56.4" customHeight="1">
      <c r="A1030" s="19" t="inlineStr">
        <is>
          <t>08.056.3055</t>
        </is>
      </c>
      <c r="B1030" s="15" t="inlineStr">
        <is>
          <t>עמוד פלדה רב צלעות עבור מצלמה, מגולוון באבץ חם בגובה 12 מ', לרבות פלטת יסוד ושילוט, הכנה לתא אביזרים עם דלת וכל האביזרים הדרושים להצבת העמוד והכנה למצלמות</t>
        </is>
      </c>
      <c r="C1030" s="14" t="inlineStr">
        <is>
          <t>יח'</t>
        </is>
      </c>
      <c r="D1030" s="193" t="n">
        <v>32780</v>
      </c>
      <c r="E1030" s="180">
        <f>D1030*(1-$E$2)</f>
        <v>27863</v>
      </c>
      <c r="F1030" s="194">
        <f>E1030*(1+$F$2)</f>
        <v>29256.15</v>
      </c>
      <c r="H1030" s="46">
        <f>K1030+O1030+W1030+AA1030+AE1030+AI1030+AQ1030+AU1030+AY1030+BC1030</f>
        <v>0</v>
      </c>
      <c r="I1030" s="59">
        <f>M1030+Q1030+U1030+Y1030+AC1030+AG1030+AK1030+AO1030+AS1030+AW1030+BA1030+BE1030</f>
        <v>0</v>
      </c>
      <c r="K1030" s="108" t="n"/>
      <c r="L1030" s="190">
        <f>K1030*E1030</f>
        <v>0</v>
      </c>
      <c r="M1030" s="110" t="n"/>
      <c r="N1030" s="183">
        <f>M1030*F1030</f>
        <v>0</v>
      </c>
      <c r="O1030" s="108" t="n"/>
      <c r="P1030" s="191">
        <f>O1030*E1030</f>
        <v>0</v>
      </c>
      <c r="Q1030" s="112" t="n"/>
      <c r="R1030" s="183">
        <f>Q1030*F1030</f>
        <v>0</v>
      </c>
      <c r="S1030" s="108" t="n"/>
      <c r="T1030" s="191">
        <f>S1030*E1030</f>
        <v>0</v>
      </c>
      <c r="U1030" s="112" t="n"/>
      <c r="V1030" s="183">
        <f>U1030*F1030</f>
        <v>0</v>
      </c>
      <c r="W1030" s="108" t="n"/>
      <c r="X1030" s="191">
        <f>W1030*E1030</f>
        <v>0</v>
      </c>
      <c r="Y1030" s="112" t="n"/>
      <c r="Z1030" s="183">
        <f>Y1030*F1030</f>
        <v>0</v>
      </c>
      <c r="AA1030" s="108" t="n"/>
      <c r="AB1030" s="191">
        <f>AA1030*E1030</f>
        <v>0</v>
      </c>
      <c r="AC1030" s="112" t="n"/>
      <c r="AD1030" s="183">
        <f>AC1030*F1030</f>
        <v>0</v>
      </c>
      <c r="AE1030" s="108" t="n"/>
      <c r="AF1030" s="191">
        <f>AE1030*E1030</f>
        <v>0</v>
      </c>
      <c r="AG1030" s="112" t="n"/>
      <c r="AH1030" s="183">
        <f>AG1030*F1030</f>
        <v>0</v>
      </c>
      <c r="AI1030" s="108" t="n"/>
      <c r="AJ1030" s="191">
        <f>AI1030*E1030</f>
        <v>0</v>
      </c>
      <c r="AK1030" s="112" t="n"/>
      <c r="AL1030" s="183">
        <f>AK1030*F1030</f>
        <v>0</v>
      </c>
      <c r="AM1030" s="113" t="n"/>
      <c r="AN1030" s="192">
        <f>AM1030*E1030</f>
        <v>0</v>
      </c>
      <c r="AO1030" s="115" t="n"/>
      <c r="AP1030" s="183">
        <f>AO1030*F1030</f>
        <v>0</v>
      </c>
      <c r="AQ1030" s="113" t="n"/>
      <c r="AR1030" s="192">
        <f>AQ1030*E1030</f>
        <v>0</v>
      </c>
      <c r="AS1030" s="115" t="n"/>
      <c r="AT1030" s="183">
        <f>AS1030*F1030</f>
        <v>0</v>
      </c>
      <c r="AU1030" s="113" t="n"/>
      <c r="AV1030" s="192">
        <f>AU1030*E1030</f>
        <v>0</v>
      </c>
      <c r="AW1030" s="115" t="n"/>
      <c r="AX1030" s="183">
        <f>AW1030*F1030</f>
        <v>0</v>
      </c>
      <c r="AY1030" s="113" t="n"/>
      <c r="AZ1030" s="192">
        <f>AY1030*E1030</f>
        <v>0</v>
      </c>
      <c r="BA1030" s="115" t="n"/>
      <c r="BB1030" s="183">
        <f>BA1030*F1030</f>
        <v>0</v>
      </c>
      <c r="BC1030" s="113" t="n"/>
      <c r="BD1030" s="192">
        <f>BC1030*E1030</f>
        <v>0</v>
      </c>
      <c r="BE1030" s="115" t="n"/>
      <c r="BF1030" s="183">
        <f>BE1030*F1030</f>
        <v>0</v>
      </c>
    </row>
    <row r="1031" ht="56.4" customHeight="1">
      <c r="A1031" s="19" t="inlineStr">
        <is>
          <t>08.056.3060</t>
        </is>
      </c>
      <c r="B1031" s="15" t="inlineStr">
        <is>
          <t>עמוד פלדה רב צלעות עבור מצלמה, מגולוון באבץ חם בגובה 15 מ', לרבות פלטת יסוד ושילוט, הכנה לתא אביזרים עם דלת וכל האביזרים הדרושים להצבת העמוד והכנה למצלמות</t>
        </is>
      </c>
      <c r="C1031" s="14" t="inlineStr">
        <is>
          <t>יח'</t>
        </is>
      </c>
      <c r="D1031" s="193" t="n">
        <v>47190</v>
      </c>
      <c r="E1031" s="180">
        <f>D1031*(1-$E$2)</f>
        <v>40111.5</v>
      </c>
      <c r="F1031" s="194">
        <f>E1031*(1+$F$2)</f>
        <v>42117.075000000004</v>
      </c>
      <c r="H1031" s="46">
        <f>K1031+O1031+W1031+AA1031+AE1031+AI1031+AQ1031+AU1031+AY1031+BC1031</f>
        <v>0</v>
      </c>
      <c r="I1031" s="59">
        <f>M1031+Q1031+U1031+Y1031+AC1031+AG1031+AK1031+AO1031+AS1031+AW1031+BA1031+BE1031</f>
        <v>0</v>
      </c>
      <c r="K1031" s="108" t="n"/>
      <c r="L1031" s="190">
        <f>K1031*E1031</f>
        <v>0</v>
      </c>
      <c r="M1031" s="110" t="n"/>
      <c r="N1031" s="183">
        <f>M1031*F1031</f>
        <v>0</v>
      </c>
      <c r="O1031" s="108" t="n"/>
      <c r="P1031" s="191">
        <f>O1031*E1031</f>
        <v>0</v>
      </c>
      <c r="Q1031" s="112" t="n"/>
      <c r="R1031" s="183">
        <f>Q1031*F1031</f>
        <v>0</v>
      </c>
      <c r="S1031" s="108" t="n"/>
      <c r="T1031" s="191">
        <f>S1031*E1031</f>
        <v>0</v>
      </c>
      <c r="U1031" s="112" t="n"/>
      <c r="V1031" s="183">
        <f>U1031*F1031</f>
        <v>0</v>
      </c>
      <c r="W1031" s="108" t="n"/>
      <c r="X1031" s="191">
        <f>W1031*E1031</f>
        <v>0</v>
      </c>
      <c r="Y1031" s="112" t="n"/>
      <c r="Z1031" s="183">
        <f>Y1031*F1031</f>
        <v>0</v>
      </c>
      <c r="AA1031" s="108" t="n"/>
      <c r="AB1031" s="191">
        <f>AA1031*E1031</f>
        <v>0</v>
      </c>
      <c r="AC1031" s="112" t="n"/>
      <c r="AD1031" s="183">
        <f>AC1031*F1031</f>
        <v>0</v>
      </c>
      <c r="AE1031" s="108" t="n"/>
      <c r="AF1031" s="191">
        <f>AE1031*E1031</f>
        <v>0</v>
      </c>
      <c r="AG1031" s="112" t="n"/>
      <c r="AH1031" s="183">
        <f>AG1031*F1031</f>
        <v>0</v>
      </c>
      <c r="AI1031" s="108" t="n"/>
      <c r="AJ1031" s="191">
        <f>AI1031*E1031</f>
        <v>0</v>
      </c>
      <c r="AK1031" s="112" t="n"/>
      <c r="AL1031" s="183">
        <f>AK1031*F1031</f>
        <v>0</v>
      </c>
      <c r="AM1031" s="113" t="n"/>
      <c r="AN1031" s="192">
        <f>AM1031*E1031</f>
        <v>0</v>
      </c>
      <c r="AO1031" s="115" t="n"/>
      <c r="AP1031" s="183">
        <f>AO1031*F1031</f>
        <v>0</v>
      </c>
      <c r="AQ1031" s="113" t="n"/>
      <c r="AR1031" s="192">
        <f>AQ1031*E1031</f>
        <v>0</v>
      </c>
      <c r="AS1031" s="115" t="n"/>
      <c r="AT1031" s="183">
        <f>AS1031*F1031</f>
        <v>0</v>
      </c>
      <c r="AU1031" s="113" t="n"/>
      <c r="AV1031" s="192">
        <f>AU1031*E1031</f>
        <v>0</v>
      </c>
      <c r="AW1031" s="115" t="n"/>
      <c r="AX1031" s="183">
        <f>AW1031*F1031</f>
        <v>0</v>
      </c>
      <c r="AY1031" s="113" t="n"/>
      <c r="AZ1031" s="192">
        <f>AY1031*E1031</f>
        <v>0</v>
      </c>
      <c r="BA1031" s="115" t="n"/>
      <c r="BB1031" s="183">
        <f>BA1031*F1031</f>
        <v>0</v>
      </c>
      <c r="BC1031" s="113" t="n"/>
      <c r="BD1031" s="192">
        <f>BC1031*E1031</f>
        <v>0</v>
      </c>
      <c r="BE1031" s="115" t="n"/>
      <c r="BF1031" s="183">
        <f>BE1031*F1031</f>
        <v>0</v>
      </c>
    </row>
    <row r="1032" ht="56.4" customHeight="1">
      <c r="A1032" s="19" t="inlineStr">
        <is>
          <t>08.056.3065</t>
        </is>
      </c>
      <c r="B1032" s="15" t="inlineStr">
        <is>
          <t>עמוד פלדה רב צלעות עבור מצלמה, מגולוון באבץ חם בגובה 18 מ', לרבות פלטת יסוד ושילוט, הכנה לתא אביזרים עם דלת וכל האביזרים הדרושים להצבת העמוד והכנה למצלמות, מאושר ע"י נת"י</t>
        </is>
      </c>
      <c r="C1032" s="14" t="inlineStr">
        <is>
          <t>יח'</t>
        </is>
      </c>
      <c r="D1032" s="193" t="n">
        <v>53480</v>
      </c>
      <c r="E1032" s="180">
        <f>D1032*(1-$E$2)</f>
        <v>45458</v>
      </c>
      <c r="F1032" s="194">
        <f>E1032*(1+$F$2)</f>
        <v>47730.9</v>
      </c>
      <c r="H1032" s="46">
        <f>K1032+O1032+W1032+AA1032+AE1032+AI1032+AQ1032+AU1032+AY1032+BC1032</f>
        <v>0</v>
      </c>
      <c r="I1032" s="59">
        <f>M1032+Q1032+U1032+Y1032+AC1032+AG1032+AK1032+AO1032+AS1032+AW1032+BA1032+BE1032</f>
        <v>0</v>
      </c>
      <c r="K1032" s="108" t="n"/>
      <c r="L1032" s="190">
        <f>K1032*E1032</f>
        <v>0</v>
      </c>
      <c r="M1032" s="110" t="n"/>
      <c r="N1032" s="183">
        <f>M1032*F1032</f>
        <v>0</v>
      </c>
      <c r="O1032" s="108" t="n"/>
      <c r="P1032" s="191">
        <f>O1032*E1032</f>
        <v>0</v>
      </c>
      <c r="Q1032" s="112" t="n"/>
      <c r="R1032" s="183">
        <f>Q1032*F1032</f>
        <v>0</v>
      </c>
      <c r="S1032" s="108" t="n"/>
      <c r="T1032" s="191">
        <f>S1032*E1032</f>
        <v>0</v>
      </c>
      <c r="U1032" s="112" t="n"/>
      <c r="V1032" s="183">
        <f>U1032*F1032</f>
        <v>0</v>
      </c>
      <c r="W1032" s="108" t="n"/>
      <c r="X1032" s="191">
        <f>W1032*E1032</f>
        <v>0</v>
      </c>
      <c r="Y1032" s="112" t="n"/>
      <c r="Z1032" s="183">
        <f>Y1032*F1032</f>
        <v>0</v>
      </c>
      <c r="AA1032" s="108" t="n"/>
      <c r="AB1032" s="191">
        <f>AA1032*E1032</f>
        <v>0</v>
      </c>
      <c r="AC1032" s="112" t="n"/>
      <c r="AD1032" s="183">
        <f>AC1032*F1032</f>
        <v>0</v>
      </c>
      <c r="AE1032" s="108" t="n"/>
      <c r="AF1032" s="191">
        <f>AE1032*E1032</f>
        <v>0</v>
      </c>
      <c r="AG1032" s="112" t="n"/>
      <c r="AH1032" s="183">
        <f>AG1032*F1032</f>
        <v>0</v>
      </c>
      <c r="AI1032" s="108" t="n"/>
      <c r="AJ1032" s="191">
        <f>AI1032*E1032</f>
        <v>0</v>
      </c>
      <c r="AK1032" s="112" t="n"/>
      <c r="AL1032" s="183">
        <f>AK1032*F1032</f>
        <v>0</v>
      </c>
      <c r="AM1032" s="113" t="n"/>
      <c r="AN1032" s="192">
        <f>AM1032*E1032</f>
        <v>0</v>
      </c>
      <c r="AO1032" s="115" t="n"/>
      <c r="AP1032" s="183">
        <f>AO1032*F1032</f>
        <v>0</v>
      </c>
      <c r="AQ1032" s="113" t="n"/>
      <c r="AR1032" s="192">
        <f>AQ1032*E1032</f>
        <v>0</v>
      </c>
      <c r="AS1032" s="115" t="n"/>
      <c r="AT1032" s="183">
        <f>AS1032*F1032</f>
        <v>0</v>
      </c>
      <c r="AU1032" s="113" t="n"/>
      <c r="AV1032" s="192">
        <f>AU1032*E1032</f>
        <v>0</v>
      </c>
      <c r="AW1032" s="115" t="n"/>
      <c r="AX1032" s="183">
        <f>AW1032*F1032</f>
        <v>0</v>
      </c>
      <c r="AY1032" s="113" t="n"/>
      <c r="AZ1032" s="192">
        <f>AY1032*E1032</f>
        <v>0</v>
      </c>
      <c r="BA1032" s="115" t="n"/>
      <c r="BB1032" s="183">
        <f>BA1032*F1032</f>
        <v>0</v>
      </c>
      <c r="BC1032" s="113" t="n"/>
      <c r="BD1032" s="192">
        <f>BC1032*E1032</f>
        <v>0</v>
      </c>
      <c r="BE1032" s="115" t="n"/>
      <c r="BF1032" s="183">
        <f>BE1032*F1032</f>
        <v>0</v>
      </c>
    </row>
    <row r="1033" ht="56.4" customHeight="1">
      <c r="A1033" s="19" t="inlineStr">
        <is>
          <t>08.056.3070</t>
        </is>
      </c>
      <c r="B1033" s="15" t="inlineStr">
        <is>
          <t>עמוד פלדה רב צלעות עבור מצלמה, מגולוון באבץ חם בגובה 21 מ', לרבות פלטת יסוד ושילוט, הכנה לתא אביזרים עם דלת וכל האביזרים הדרושים להצבת העמוד והכנה למצלמות, מאושר ע"י נת"י</t>
        </is>
      </c>
      <c r="C1033" s="14" t="inlineStr">
        <is>
          <t>יח'</t>
        </is>
      </c>
      <c r="D1033" s="193" t="n">
        <v>62900</v>
      </c>
      <c r="E1033" s="180">
        <f>D1033*(1-$E$2)</f>
        <v>53465</v>
      </c>
      <c r="F1033" s="194">
        <f>E1033*(1+$F$2)</f>
        <v>56138.25</v>
      </c>
      <c r="H1033" s="46">
        <f>K1033+O1033+W1033+AA1033+AE1033+AI1033+AQ1033+AU1033+AY1033+BC1033</f>
        <v>0</v>
      </c>
      <c r="I1033" s="59">
        <f>M1033+Q1033+U1033+Y1033+AC1033+AG1033+AK1033+AO1033+AS1033+AW1033+BA1033+BE1033</f>
        <v>0</v>
      </c>
      <c r="K1033" s="108" t="n"/>
      <c r="L1033" s="190">
        <f>K1033*E1033</f>
        <v>0</v>
      </c>
      <c r="M1033" s="110" t="n"/>
      <c r="N1033" s="183">
        <f>M1033*F1033</f>
        <v>0</v>
      </c>
      <c r="O1033" s="108" t="n"/>
      <c r="P1033" s="191">
        <f>O1033*E1033</f>
        <v>0</v>
      </c>
      <c r="Q1033" s="112" t="n"/>
      <c r="R1033" s="183">
        <f>Q1033*F1033</f>
        <v>0</v>
      </c>
      <c r="S1033" s="108" t="n"/>
      <c r="T1033" s="191">
        <f>S1033*E1033</f>
        <v>0</v>
      </c>
      <c r="U1033" s="112" t="n"/>
      <c r="V1033" s="183">
        <f>U1033*F1033</f>
        <v>0</v>
      </c>
      <c r="W1033" s="108" t="n"/>
      <c r="X1033" s="191">
        <f>W1033*E1033</f>
        <v>0</v>
      </c>
      <c r="Y1033" s="112" t="n"/>
      <c r="Z1033" s="183">
        <f>Y1033*F1033</f>
        <v>0</v>
      </c>
      <c r="AA1033" s="108" t="n"/>
      <c r="AB1033" s="191">
        <f>AA1033*E1033</f>
        <v>0</v>
      </c>
      <c r="AC1033" s="112" t="n"/>
      <c r="AD1033" s="183">
        <f>AC1033*F1033</f>
        <v>0</v>
      </c>
      <c r="AE1033" s="108" t="n"/>
      <c r="AF1033" s="191">
        <f>AE1033*E1033</f>
        <v>0</v>
      </c>
      <c r="AG1033" s="112" t="n"/>
      <c r="AH1033" s="183">
        <f>AG1033*F1033</f>
        <v>0</v>
      </c>
      <c r="AI1033" s="108" t="n"/>
      <c r="AJ1033" s="191">
        <f>AI1033*E1033</f>
        <v>0</v>
      </c>
      <c r="AK1033" s="112" t="n"/>
      <c r="AL1033" s="183">
        <f>AK1033*F1033</f>
        <v>0</v>
      </c>
      <c r="AM1033" s="113" t="n"/>
      <c r="AN1033" s="192">
        <f>AM1033*E1033</f>
        <v>0</v>
      </c>
      <c r="AO1033" s="115" t="n"/>
      <c r="AP1033" s="183">
        <f>AO1033*F1033</f>
        <v>0</v>
      </c>
      <c r="AQ1033" s="113" t="n"/>
      <c r="AR1033" s="192">
        <f>AQ1033*E1033</f>
        <v>0</v>
      </c>
      <c r="AS1033" s="115" t="n"/>
      <c r="AT1033" s="183">
        <f>AS1033*F1033</f>
        <v>0</v>
      </c>
      <c r="AU1033" s="113" t="n"/>
      <c r="AV1033" s="192">
        <f>AU1033*E1033</f>
        <v>0</v>
      </c>
      <c r="AW1033" s="115" t="n"/>
      <c r="AX1033" s="183">
        <f>AW1033*F1033</f>
        <v>0</v>
      </c>
      <c r="AY1033" s="113" t="n"/>
      <c r="AZ1033" s="192">
        <f>AY1033*E1033</f>
        <v>0</v>
      </c>
      <c r="BA1033" s="115" t="n"/>
      <c r="BB1033" s="183">
        <f>BA1033*F1033</f>
        <v>0</v>
      </c>
      <c r="BC1033" s="113" t="n"/>
      <c r="BD1033" s="192">
        <f>BC1033*E1033</f>
        <v>0</v>
      </c>
      <c r="BE1033" s="115" t="n"/>
      <c r="BF1033" s="183">
        <f>BE1033*F1033</f>
        <v>0</v>
      </c>
    </row>
    <row r="1034" ht="139.2" customHeight="1">
      <c r="A1034" s="19" t="inlineStr">
        <is>
          <t>08.056.5000</t>
        </is>
      </c>
      <c r="B1034" s="15" t="inlineStr">
        <is>
          <t>מערכת תאורה זמנית הכוללת עד 5 עמודי תאורה מעץ בגובה 8.5 מ' או 10 מ', לתקופה של עד 4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is>
      </c>
      <c r="C1034" s="14" t="inlineStr">
        <is>
          <t>יח'</t>
        </is>
      </c>
      <c r="D1034" s="193" t="n">
        <v>12</v>
      </c>
      <c r="E1034" s="180">
        <f>D1034*(1-$E$2)</f>
        <v>10.2</v>
      </c>
      <c r="F1034" s="194">
        <f>E1034*(1+$F$2)</f>
        <v>10.709999999999999</v>
      </c>
      <c r="H1034" s="46">
        <f>K1034+O1034+W1034+AA1034+AE1034+AI1034+AQ1034+AU1034+AY1034+BC1034</f>
        <v>0</v>
      </c>
      <c r="I1034" s="59">
        <f>M1034+Q1034+U1034+Y1034+AC1034+AG1034+AK1034+AO1034+AS1034+AW1034+BA1034+BE1034</f>
        <v>0</v>
      </c>
      <c r="K1034" s="108" t="n"/>
      <c r="L1034" s="190">
        <f>K1034*E1034</f>
        <v>0</v>
      </c>
      <c r="M1034" s="110" t="n"/>
      <c r="N1034" s="183">
        <f>M1034*F1034</f>
        <v>0</v>
      </c>
      <c r="O1034" s="108" t="n"/>
      <c r="P1034" s="191">
        <f>O1034*E1034</f>
        <v>0</v>
      </c>
      <c r="Q1034" s="112" t="n"/>
      <c r="R1034" s="183">
        <f>Q1034*F1034</f>
        <v>0</v>
      </c>
      <c r="S1034" s="108" t="n"/>
      <c r="T1034" s="191">
        <f>S1034*E1034</f>
        <v>0</v>
      </c>
      <c r="U1034" s="112" t="n"/>
      <c r="V1034" s="183">
        <f>U1034*F1034</f>
        <v>0</v>
      </c>
      <c r="W1034" s="108" t="n"/>
      <c r="X1034" s="191">
        <f>W1034*E1034</f>
        <v>0</v>
      </c>
      <c r="Y1034" s="112" t="n"/>
      <c r="Z1034" s="183">
        <f>Y1034*F1034</f>
        <v>0</v>
      </c>
      <c r="AA1034" s="108" t="n"/>
      <c r="AB1034" s="191">
        <f>AA1034*E1034</f>
        <v>0</v>
      </c>
      <c r="AC1034" s="112" t="n"/>
      <c r="AD1034" s="183">
        <f>AC1034*F1034</f>
        <v>0</v>
      </c>
      <c r="AE1034" s="108" t="n"/>
      <c r="AF1034" s="191">
        <f>AE1034*E1034</f>
        <v>0</v>
      </c>
      <c r="AG1034" s="112" t="n"/>
      <c r="AH1034" s="183">
        <f>AG1034*F1034</f>
        <v>0</v>
      </c>
      <c r="AI1034" s="108" t="n"/>
      <c r="AJ1034" s="191">
        <f>AI1034*E1034</f>
        <v>0</v>
      </c>
      <c r="AK1034" s="112" t="n"/>
      <c r="AL1034" s="183">
        <f>AK1034*F1034</f>
        <v>0</v>
      </c>
      <c r="AM1034" s="113" t="n"/>
      <c r="AN1034" s="192">
        <f>AM1034*E1034</f>
        <v>0</v>
      </c>
      <c r="AO1034" s="115" t="n"/>
      <c r="AP1034" s="183">
        <f>AO1034*F1034</f>
        <v>0</v>
      </c>
      <c r="AQ1034" s="113" t="n"/>
      <c r="AR1034" s="192">
        <f>AQ1034*E1034</f>
        <v>0</v>
      </c>
      <c r="AS1034" s="115" t="n"/>
      <c r="AT1034" s="183">
        <f>AS1034*F1034</f>
        <v>0</v>
      </c>
      <c r="AU1034" s="113" t="n"/>
      <c r="AV1034" s="192">
        <f>AU1034*E1034</f>
        <v>0</v>
      </c>
      <c r="AW1034" s="115" t="n"/>
      <c r="AX1034" s="183">
        <f>AW1034*F1034</f>
        <v>0</v>
      </c>
      <c r="AY1034" s="113" t="n"/>
      <c r="AZ1034" s="192">
        <f>AY1034*E1034</f>
        <v>0</v>
      </c>
      <c r="BA1034" s="115" t="n"/>
      <c r="BB1034" s="183">
        <f>BA1034*F1034</f>
        <v>0</v>
      </c>
      <c r="BC1034" s="113" t="n"/>
      <c r="BD1034" s="192">
        <f>BC1034*E1034</f>
        <v>0</v>
      </c>
      <c r="BE1034" s="115" t="n"/>
      <c r="BF1034" s="183">
        <f>BE1034*F1034</f>
        <v>0</v>
      </c>
    </row>
    <row r="1035" ht="139.2" customHeight="1">
      <c r="A1035" s="19" t="inlineStr">
        <is>
          <t>08.056.5010</t>
        </is>
      </c>
      <c r="B1035" s="15" t="inlineStr">
        <is>
          <t>מערכת תאורה זמנית הכוללת עד 5 עמודי תאורה מעץ בגובה 8.5 מ' או 10 מ', לתקופה של 5-10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is>
      </c>
      <c r="C1035" s="14" t="inlineStr">
        <is>
          <t>יח'</t>
        </is>
      </c>
      <c r="D1035" s="193" t="n">
        <v>10.4</v>
      </c>
      <c r="E1035" s="180">
        <f>D1035*(1-$E$2)</f>
        <v>8.84</v>
      </c>
      <c r="F1035" s="194">
        <f>E1035*(1+$F$2)</f>
        <v>9.282</v>
      </c>
      <c r="H1035" s="46">
        <f>K1035+O1035+W1035+AA1035+AE1035+AI1035+AQ1035+AU1035+AY1035+BC1035</f>
        <v>0</v>
      </c>
      <c r="I1035" s="59">
        <f>M1035+Q1035+U1035+Y1035+AC1035+AG1035+AK1035+AO1035+AS1035+AW1035+BA1035+BE1035</f>
        <v>0</v>
      </c>
      <c r="K1035" s="108" t="n"/>
      <c r="L1035" s="190">
        <f>K1035*E1035</f>
        <v>0</v>
      </c>
      <c r="M1035" s="110" t="n"/>
      <c r="N1035" s="183">
        <f>M1035*F1035</f>
        <v>0</v>
      </c>
      <c r="O1035" s="108" t="n"/>
      <c r="P1035" s="191">
        <f>O1035*E1035</f>
        <v>0</v>
      </c>
      <c r="Q1035" s="112" t="n"/>
      <c r="R1035" s="183">
        <f>Q1035*F1035</f>
        <v>0</v>
      </c>
      <c r="S1035" s="108" t="n"/>
      <c r="T1035" s="191">
        <f>S1035*E1035</f>
        <v>0</v>
      </c>
      <c r="U1035" s="112" t="n"/>
      <c r="V1035" s="183">
        <f>U1035*F1035</f>
        <v>0</v>
      </c>
      <c r="W1035" s="108" t="n"/>
      <c r="X1035" s="191">
        <f>W1035*E1035</f>
        <v>0</v>
      </c>
      <c r="Y1035" s="112" t="n"/>
      <c r="Z1035" s="183">
        <f>Y1035*F1035</f>
        <v>0</v>
      </c>
      <c r="AA1035" s="108" t="n"/>
      <c r="AB1035" s="191">
        <f>AA1035*E1035</f>
        <v>0</v>
      </c>
      <c r="AC1035" s="112" t="n"/>
      <c r="AD1035" s="183">
        <f>AC1035*F1035</f>
        <v>0</v>
      </c>
      <c r="AE1035" s="108" t="n"/>
      <c r="AF1035" s="191">
        <f>AE1035*E1035</f>
        <v>0</v>
      </c>
      <c r="AG1035" s="112" t="n"/>
      <c r="AH1035" s="183">
        <f>AG1035*F1035</f>
        <v>0</v>
      </c>
      <c r="AI1035" s="108" t="n"/>
      <c r="AJ1035" s="191">
        <f>AI1035*E1035</f>
        <v>0</v>
      </c>
      <c r="AK1035" s="112" t="n"/>
      <c r="AL1035" s="183">
        <f>AK1035*F1035</f>
        <v>0</v>
      </c>
      <c r="AM1035" s="113" t="n"/>
      <c r="AN1035" s="192">
        <f>AM1035*E1035</f>
        <v>0</v>
      </c>
      <c r="AO1035" s="115" t="n"/>
      <c r="AP1035" s="183">
        <f>AO1035*F1035</f>
        <v>0</v>
      </c>
      <c r="AQ1035" s="113" t="n"/>
      <c r="AR1035" s="192">
        <f>AQ1035*E1035</f>
        <v>0</v>
      </c>
      <c r="AS1035" s="115" t="n"/>
      <c r="AT1035" s="183">
        <f>AS1035*F1035</f>
        <v>0</v>
      </c>
      <c r="AU1035" s="113" t="n"/>
      <c r="AV1035" s="192">
        <f>AU1035*E1035</f>
        <v>0</v>
      </c>
      <c r="AW1035" s="115" t="n"/>
      <c r="AX1035" s="183">
        <f>AW1035*F1035</f>
        <v>0</v>
      </c>
      <c r="AY1035" s="113" t="n"/>
      <c r="AZ1035" s="192">
        <f>AY1035*E1035</f>
        <v>0</v>
      </c>
      <c r="BA1035" s="115" t="n"/>
      <c r="BB1035" s="183">
        <f>BA1035*F1035</f>
        <v>0</v>
      </c>
      <c r="BC1035" s="113" t="n"/>
      <c r="BD1035" s="192">
        <f>BC1035*E1035</f>
        <v>0</v>
      </c>
      <c r="BE1035" s="115" t="n"/>
      <c r="BF1035" s="183">
        <f>BE1035*F1035</f>
        <v>0</v>
      </c>
    </row>
    <row r="1036" ht="139.2" customHeight="1">
      <c r="A1036" s="19" t="inlineStr">
        <is>
          <t>08.056.5020</t>
        </is>
      </c>
      <c r="B1036" s="15" t="inlineStr">
        <is>
          <t>מערכת תאורה זמנית הכוללת עד 5 עמודי תאורה מעץ בגובה 8.5 מ' או 10 מ', לתקופה מעל 10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is>
      </c>
      <c r="C1036" s="14" t="inlineStr">
        <is>
          <t>יח'</t>
        </is>
      </c>
      <c r="D1036" s="193" t="n">
        <v>9.300000000000001</v>
      </c>
      <c r="E1036" s="180">
        <f>D1036*(1-$E$2)</f>
        <v>7.905</v>
      </c>
      <c r="F1036" s="194">
        <f>E1036*(1+$F$2)</f>
        <v>8.30025</v>
      </c>
      <c r="H1036" s="46">
        <f>K1036+O1036+W1036+AA1036+AE1036+AI1036+AQ1036+AU1036+AY1036+BC1036</f>
        <v>0</v>
      </c>
      <c r="I1036" s="59">
        <f>M1036+Q1036+U1036+Y1036+AC1036+AG1036+AK1036+AO1036+AS1036+AW1036+BA1036+BE1036</f>
        <v>0</v>
      </c>
      <c r="K1036" s="108" t="n"/>
      <c r="L1036" s="190">
        <f>K1036*E1036</f>
        <v>0</v>
      </c>
      <c r="M1036" s="110" t="n"/>
      <c r="N1036" s="183">
        <f>M1036*F1036</f>
        <v>0</v>
      </c>
      <c r="O1036" s="108" t="n"/>
      <c r="P1036" s="191">
        <f>O1036*E1036</f>
        <v>0</v>
      </c>
      <c r="Q1036" s="112" t="n"/>
      <c r="R1036" s="183">
        <f>Q1036*F1036</f>
        <v>0</v>
      </c>
      <c r="S1036" s="108" t="n"/>
      <c r="T1036" s="191">
        <f>S1036*E1036</f>
        <v>0</v>
      </c>
      <c r="U1036" s="112" t="n"/>
      <c r="V1036" s="183">
        <f>U1036*F1036</f>
        <v>0</v>
      </c>
      <c r="W1036" s="108" t="n"/>
      <c r="X1036" s="191">
        <f>W1036*E1036</f>
        <v>0</v>
      </c>
      <c r="Y1036" s="112" t="n"/>
      <c r="Z1036" s="183">
        <f>Y1036*F1036</f>
        <v>0</v>
      </c>
      <c r="AA1036" s="108" t="n"/>
      <c r="AB1036" s="191">
        <f>AA1036*E1036</f>
        <v>0</v>
      </c>
      <c r="AC1036" s="112" t="n"/>
      <c r="AD1036" s="183">
        <f>AC1036*F1036</f>
        <v>0</v>
      </c>
      <c r="AE1036" s="108" t="n"/>
      <c r="AF1036" s="191">
        <f>AE1036*E1036</f>
        <v>0</v>
      </c>
      <c r="AG1036" s="112" t="n"/>
      <c r="AH1036" s="183">
        <f>AG1036*F1036</f>
        <v>0</v>
      </c>
      <c r="AI1036" s="108" t="n"/>
      <c r="AJ1036" s="191">
        <f>AI1036*E1036</f>
        <v>0</v>
      </c>
      <c r="AK1036" s="112" t="n"/>
      <c r="AL1036" s="183">
        <f>AK1036*F1036</f>
        <v>0</v>
      </c>
      <c r="AM1036" s="113" t="n"/>
      <c r="AN1036" s="192">
        <f>AM1036*E1036</f>
        <v>0</v>
      </c>
      <c r="AO1036" s="115" t="n"/>
      <c r="AP1036" s="183">
        <f>AO1036*F1036</f>
        <v>0</v>
      </c>
      <c r="AQ1036" s="113" t="n"/>
      <c r="AR1036" s="192">
        <f>AQ1036*E1036</f>
        <v>0</v>
      </c>
      <c r="AS1036" s="115" t="n"/>
      <c r="AT1036" s="183">
        <f>AS1036*F1036</f>
        <v>0</v>
      </c>
      <c r="AU1036" s="113" t="n"/>
      <c r="AV1036" s="192">
        <f>AU1036*E1036</f>
        <v>0</v>
      </c>
      <c r="AW1036" s="115" t="n"/>
      <c r="AX1036" s="183">
        <f>AW1036*F1036</f>
        <v>0</v>
      </c>
      <c r="AY1036" s="113" t="n"/>
      <c r="AZ1036" s="192">
        <f>AY1036*E1036</f>
        <v>0</v>
      </c>
      <c r="BA1036" s="115" t="n"/>
      <c r="BB1036" s="183">
        <f>BA1036*F1036</f>
        <v>0</v>
      </c>
      <c r="BC1036" s="113" t="n"/>
      <c r="BD1036" s="192">
        <f>BC1036*E1036</f>
        <v>0</v>
      </c>
      <c r="BE1036" s="115" t="n"/>
      <c r="BF1036" s="183">
        <f>BE1036*F1036</f>
        <v>0</v>
      </c>
    </row>
    <row r="1037" ht="139.2" customHeight="1">
      <c r="A1037" s="19" t="inlineStr">
        <is>
          <t>08.056.5030</t>
        </is>
      </c>
      <c r="B1037" s="15" t="inlineStr">
        <is>
          <t>מערכת תאורה זמנית הכוללת 6-40 עמודי תאורה מעץ בגובה 8.5 מ' או 10 מ', לתקופה של עד 4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is>
      </c>
      <c r="C1037" s="14" t="inlineStr">
        <is>
          <t>יח'</t>
        </is>
      </c>
      <c r="D1037" s="193" t="n">
        <v>9.9</v>
      </c>
      <c r="E1037" s="180">
        <f>D1037*(1-$E$2)</f>
        <v>8.415000000000001</v>
      </c>
      <c r="F1037" s="194">
        <f>E1037*(1+$F$2)</f>
        <v>8.83575</v>
      </c>
      <c r="H1037" s="46">
        <f>K1037+O1037+W1037+AA1037+AE1037+AI1037+AQ1037+AU1037+AY1037+BC1037</f>
        <v>0</v>
      </c>
      <c r="I1037" s="59">
        <f>M1037+Q1037+U1037+Y1037+AC1037+AG1037+AK1037+AO1037+AS1037+AW1037+BA1037+BE1037</f>
        <v>0</v>
      </c>
      <c r="K1037" s="108" t="n"/>
      <c r="L1037" s="190">
        <f>K1037*E1037</f>
        <v>0</v>
      </c>
      <c r="M1037" s="110" t="n"/>
      <c r="N1037" s="183">
        <f>M1037*F1037</f>
        <v>0</v>
      </c>
      <c r="O1037" s="108" t="n"/>
      <c r="P1037" s="191">
        <f>O1037*E1037</f>
        <v>0</v>
      </c>
      <c r="Q1037" s="112" t="n"/>
      <c r="R1037" s="183">
        <f>Q1037*F1037</f>
        <v>0</v>
      </c>
      <c r="S1037" s="108" t="n"/>
      <c r="T1037" s="191">
        <f>S1037*E1037</f>
        <v>0</v>
      </c>
      <c r="U1037" s="112" t="n"/>
      <c r="V1037" s="183">
        <f>U1037*F1037</f>
        <v>0</v>
      </c>
      <c r="W1037" s="108" t="n"/>
      <c r="X1037" s="191">
        <f>W1037*E1037</f>
        <v>0</v>
      </c>
      <c r="Y1037" s="112" t="n"/>
      <c r="Z1037" s="183">
        <f>Y1037*F1037</f>
        <v>0</v>
      </c>
      <c r="AA1037" s="108" t="n"/>
      <c r="AB1037" s="191">
        <f>AA1037*E1037</f>
        <v>0</v>
      </c>
      <c r="AC1037" s="112" t="n"/>
      <c r="AD1037" s="183">
        <f>AC1037*F1037</f>
        <v>0</v>
      </c>
      <c r="AE1037" s="108" t="n"/>
      <c r="AF1037" s="191">
        <f>AE1037*E1037</f>
        <v>0</v>
      </c>
      <c r="AG1037" s="112" t="n"/>
      <c r="AH1037" s="183">
        <f>AG1037*F1037</f>
        <v>0</v>
      </c>
      <c r="AI1037" s="108" t="n"/>
      <c r="AJ1037" s="191">
        <f>AI1037*E1037</f>
        <v>0</v>
      </c>
      <c r="AK1037" s="112" t="n"/>
      <c r="AL1037" s="183">
        <f>AK1037*F1037</f>
        <v>0</v>
      </c>
      <c r="AM1037" s="113" t="n"/>
      <c r="AN1037" s="192">
        <f>AM1037*E1037</f>
        <v>0</v>
      </c>
      <c r="AO1037" s="115" t="n"/>
      <c r="AP1037" s="183">
        <f>AO1037*F1037</f>
        <v>0</v>
      </c>
      <c r="AQ1037" s="113" t="n"/>
      <c r="AR1037" s="192">
        <f>AQ1037*E1037</f>
        <v>0</v>
      </c>
      <c r="AS1037" s="115" t="n"/>
      <c r="AT1037" s="183">
        <f>AS1037*F1037</f>
        <v>0</v>
      </c>
      <c r="AU1037" s="113" t="n"/>
      <c r="AV1037" s="192">
        <f>AU1037*E1037</f>
        <v>0</v>
      </c>
      <c r="AW1037" s="115" t="n"/>
      <c r="AX1037" s="183">
        <f>AW1037*F1037</f>
        <v>0</v>
      </c>
      <c r="AY1037" s="113" t="n"/>
      <c r="AZ1037" s="192">
        <f>AY1037*E1037</f>
        <v>0</v>
      </c>
      <c r="BA1037" s="115" t="n"/>
      <c r="BB1037" s="183">
        <f>BA1037*F1037</f>
        <v>0</v>
      </c>
      <c r="BC1037" s="113" t="n"/>
      <c r="BD1037" s="192">
        <f>BC1037*E1037</f>
        <v>0</v>
      </c>
      <c r="BE1037" s="115" t="n"/>
      <c r="BF1037" s="183">
        <f>BE1037*F1037</f>
        <v>0</v>
      </c>
    </row>
    <row r="1038" ht="139.2" customHeight="1">
      <c r="A1038" s="19" t="inlineStr">
        <is>
          <t>08.056.5040</t>
        </is>
      </c>
      <c r="B1038" s="15" t="inlineStr">
        <is>
          <t>מערכת תאורה זמנית הכוללת 6-40 עמודי תאורה מעץ בגובה 8.5 מ' או 10 מ', לתקופה של 5-10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is>
      </c>
      <c r="C1038" s="14" t="inlineStr">
        <is>
          <t>יח'</t>
        </is>
      </c>
      <c r="D1038" s="193" t="n">
        <v>9.300000000000001</v>
      </c>
      <c r="E1038" s="180">
        <f>D1038*(1-$E$2)</f>
        <v>7.905</v>
      </c>
      <c r="F1038" s="194">
        <f>E1038*(1+$F$2)</f>
        <v>8.30025</v>
      </c>
      <c r="H1038" s="46">
        <f>K1038+O1038+W1038+AA1038+AE1038+AI1038+AQ1038+AU1038+AY1038+BC1038</f>
        <v>0</v>
      </c>
      <c r="I1038" s="59">
        <f>M1038+Q1038+U1038+Y1038+AC1038+AG1038+AK1038+AO1038+AS1038+AW1038+BA1038+BE1038</f>
        <v>0</v>
      </c>
      <c r="K1038" s="108" t="n"/>
      <c r="L1038" s="190">
        <f>K1038*E1038</f>
        <v>0</v>
      </c>
      <c r="M1038" s="110" t="n"/>
      <c r="N1038" s="183">
        <f>M1038*F1038</f>
        <v>0</v>
      </c>
      <c r="O1038" s="108" t="n"/>
      <c r="P1038" s="191">
        <f>O1038*E1038</f>
        <v>0</v>
      </c>
      <c r="Q1038" s="112" t="n"/>
      <c r="R1038" s="183">
        <f>Q1038*F1038</f>
        <v>0</v>
      </c>
      <c r="S1038" s="108" t="n"/>
      <c r="T1038" s="191">
        <f>S1038*E1038</f>
        <v>0</v>
      </c>
      <c r="U1038" s="112" t="n"/>
      <c r="V1038" s="183">
        <f>U1038*F1038</f>
        <v>0</v>
      </c>
      <c r="W1038" s="108" t="n"/>
      <c r="X1038" s="191">
        <f>W1038*E1038</f>
        <v>0</v>
      </c>
      <c r="Y1038" s="112" t="n"/>
      <c r="Z1038" s="183">
        <f>Y1038*F1038</f>
        <v>0</v>
      </c>
      <c r="AA1038" s="108" t="n"/>
      <c r="AB1038" s="191">
        <f>AA1038*E1038</f>
        <v>0</v>
      </c>
      <c r="AC1038" s="112" t="n"/>
      <c r="AD1038" s="183">
        <f>AC1038*F1038</f>
        <v>0</v>
      </c>
      <c r="AE1038" s="108" t="n"/>
      <c r="AF1038" s="191">
        <f>AE1038*E1038</f>
        <v>0</v>
      </c>
      <c r="AG1038" s="112" t="n"/>
      <c r="AH1038" s="183">
        <f>AG1038*F1038</f>
        <v>0</v>
      </c>
      <c r="AI1038" s="108" t="n"/>
      <c r="AJ1038" s="191">
        <f>AI1038*E1038</f>
        <v>0</v>
      </c>
      <c r="AK1038" s="112" t="n"/>
      <c r="AL1038" s="183">
        <f>AK1038*F1038</f>
        <v>0</v>
      </c>
      <c r="AM1038" s="113" t="n"/>
      <c r="AN1038" s="192">
        <f>AM1038*E1038</f>
        <v>0</v>
      </c>
      <c r="AO1038" s="115" t="n"/>
      <c r="AP1038" s="183">
        <f>AO1038*F1038</f>
        <v>0</v>
      </c>
      <c r="AQ1038" s="113" t="n"/>
      <c r="AR1038" s="192">
        <f>AQ1038*E1038</f>
        <v>0</v>
      </c>
      <c r="AS1038" s="115" t="n"/>
      <c r="AT1038" s="183">
        <f>AS1038*F1038</f>
        <v>0</v>
      </c>
      <c r="AU1038" s="113" t="n"/>
      <c r="AV1038" s="192">
        <f>AU1038*E1038</f>
        <v>0</v>
      </c>
      <c r="AW1038" s="115" t="n"/>
      <c r="AX1038" s="183">
        <f>AW1038*F1038</f>
        <v>0</v>
      </c>
      <c r="AY1038" s="113" t="n"/>
      <c r="AZ1038" s="192">
        <f>AY1038*E1038</f>
        <v>0</v>
      </c>
      <c r="BA1038" s="115" t="n"/>
      <c r="BB1038" s="183">
        <f>BA1038*F1038</f>
        <v>0</v>
      </c>
      <c r="BC1038" s="113" t="n"/>
      <c r="BD1038" s="192">
        <f>BC1038*E1038</f>
        <v>0</v>
      </c>
      <c r="BE1038" s="115" t="n"/>
      <c r="BF1038" s="183">
        <f>BE1038*F1038</f>
        <v>0</v>
      </c>
    </row>
    <row r="1039" ht="139.2" customHeight="1">
      <c r="A1039" s="19" t="inlineStr">
        <is>
          <t>08.056.5050</t>
        </is>
      </c>
      <c r="B1039" s="15" t="inlineStr">
        <is>
          <t>מערכת תאורה זמנית הכוללת 6-40 עמודי תאורה מעץ בגובה 8.5 מ' או 10 מ', לתקופה מעל 10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is>
      </c>
      <c r="C1039" s="14" t="inlineStr">
        <is>
          <t>יח'</t>
        </is>
      </c>
      <c r="D1039" s="193" t="n">
        <v>8.800000000000001</v>
      </c>
      <c r="E1039" s="180">
        <f>D1039*(1-$E$2)</f>
        <v>7.48</v>
      </c>
      <c r="F1039" s="194">
        <f>E1039*(1+$F$2)</f>
        <v>7.854000000000001</v>
      </c>
      <c r="H1039" s="46">
        <f>K1039+O1039+W1039+AA1039+AE1039+AI1039+AQ1039+AU1039+AY1039+BC1039</f>
        <v>0</v>
      </c>
      <c r="I1039" s="59">
        <f>M1039+Q1039+U1039+Y1039+AC1039+AG1039+AK1039+AO1039+AS1039+AW1039+BA1039+BE1039</f>
        <v>0</v>
      </c>
      <c r="K1039" s="108" t="n"/>
      <c r="L1039" s="190">
        <f>K1039*E1039</f>
        <v>0</v>
      </c>
      <c r="M1039" s="110" t="n"/>
      <c r="N1039" s="183">
        <f>M1039*F1039</f>
        <v>0</v>
      </c>
      <c r="O1039" s="108" t="n"/>
      <c r="P1039" s="191">
        <f>O1039*E1039</f>
        <v>0</v>
      </c>
      <c r="Q1039" s="112" t="n"/>
      <c r="R1039" s="183">
        <f>Q1039*F1039</f>
        <v>0</v>
      </c>
      <c r="S1039" s="108" t="n"/>
      <c r="T1039" s="191">
        <f>S1039*E1039</f>
        <v>0</v>
      </c>
      <c r="U1039" s="112" t="n"/>
      <c r="V1039" s="183">
        <f>U1039*F1039</f>
        <v>0</v>
      </c>
      <c r="W1039" s="108" t="n"/>
      <c r="X1039" s="191">
        <f>W1039*E1039</f>
        <v>0</v>
      </c>
      <c r="Y1039" s="112" t="n"/>
      <c r="Z1039" s="183">
        <f>Y1039*F1039</f>
        <v>0</v>
      </c>
      <c r="AA1039" s="108" t="n"/>
      <c r="AB1039" s="191">
        <f>AA1039*E1039</f>
        <v>0</v>
      </c>
      <c r="AC1039" s="112" t="n"/>
      <c r="AD1039" s="183">
        <f>AC1039*F1039</f>
        <v>0</v>
      </c>
      <c r="AE1039" s="108" t="n"/>
      <c r="AF1039" s="191">
        <f>AE1039*E1039</f>
        <v>0</v>
      </c>
      <c r="AG1039" s="112" t="n"/>
      <c r="AH1039" s="183">
        <f>AG1039*F1039</f>
        <v>0</v>
      </c>
      <c r="AI1039" s="108" t="n"/>
      <c r="AJ1039" s="191">
        <f>AI1039*E1039</f>
        <v>0</v>
      </c>
      <c r="AK1039" s="112" t="n"/>
      <c r="AL1039" s="183">
        <f>AK1039*F1039</f>
        <v>0</v>
      </c>
      <c r="AM1039" s="113" t="n"/>
      <c r="AN1039" s="192">
        <f>AM1039*E1039</f>
        <v>0</v>
      </c>
      <c r="AO1039" s="115" t="n"/>
      <c r="AP1039" s="183">
        <f>AO1039*F1039</f>
        <v>0</v>
      </c>
      <c r="AQ1039" s="113" t="n"/>
      <c r="AR1039" s="192">
        <f>AQ1039*E1039</f>
        <v>0</v>
      </c>
      <c r="AS1039" s="115" t="n"/>
      <c r="AT1039" s="183">
        <f>AS1039*F1039</f>
        <v>0</v>
      </c>
      <c r="AU1039" s="113" t="n"/>
      <c r="AV1039" s="192">
        <f>AU1039*E1039</f>
        <v>0</v>
      </c>
      <c r="AW1039" s="115" t="n"/>
      <c r="AX1039" s="183">
        <f>AW1039*F1039</f>
        <v>0</v>
      </c>
      <c r="AY1039" s="113" t="n"/>
      <c r="AZ1039" s="192">
        <f>AY1039*E1039</f>
        <v>0</v>
      </c>
      <c r="BA1039" s="115" t="n"/>
      <c r="BB1039" s="183">
        <f>BA1039*F1039</f>
        <v>0</v>
      </c>
      <c r="BC1039" s="113" t="n"/>
      <c r="BD1039" s="192">
        <f>BC1039*E1039</f>
        <v>0</v>
      </c>
      <c r="BE1039" s="115" t="n"/>
      <c r="BF1039" s="183">
        <f>BE1039*F1039</f>
        <v>0</v>
      </c>
    </row>
    <row r="1040" ht="139.2" customHeight="1">
      <c r="A1040" s="19" t="inlineStr">
        <is>
          <t>08.056.5060</t>
        </is>
      </c>
      <c r="B1040" s="15" t="inlineStr">
        <is>
          <t>מערכת תאורה זמנית הכוללת מעל 40 עמודי תאורה מעץ בגובה 8.5 מ' או 10 מ', לתקופה של עד 4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is>
      </c>
      <c r="C1040" s="14" t="inlineStr">
        <is>
          <t>יח'</t>
        </is>
      </c>
      <c r="D1040" s="193" t="n">
        <v>9.300000000000001</v>
      </c>
      <c r="E1040" s="180">
        <f>D1040*(1-$E$2)</f>
        <v>7.905</v>
      </c>
      <c r="F1040" s="194">
        <f>E1040*(1+$F$2)</f>
        <v>8.30025</v>
      </c>
      <c r="H1040" s="46">
        <f>K1040+O1040+W1040+AA1040+AE1040+AI1040+AQ1040+AU1040+AY1040+BC1040</f>
        <v>0</v>
      </c>
      <c r="I1040" s="59">
        <f>M1040+Q1040+U1040+Y1040+AC1040+AG1040+AK1040+AO1040+AS1040+AW1040+BA1040+BE1040</f>
        <v>0</v>
      </c>
      <c r="K1040" s="108" t="n"/>
      <c r="L1040" s="190">
        <f>K1040*E1040</f>
        <v>0</v>
      </c>
      <c r="M1040" s="110" t="n"/>
      <c r="N1040" s="183">
        <f>M1040*F1040</f>
        <v>0</v>
      </c>
      <c r="O1040" s="108" t="n"/>
      <c r="P1040" s="191">
        <f>O1040*E1040</f>
        <v>0</v>
      </c>
      <c r="Q1040" s="112" t="n"/>
      <c r="R1040" s="183">
        <f>Q1040*F1040</f>
        <v>0</v>
      </c>
      <c r="S1040" s="108" t="n"/>
      <c r="T1040" s="191">
        <f>S1040*E1040</f>
        <v>0</v>
      </c>
      <c r="U1040" s="112" t="n"/>
      <c r="V1040" s="183">
        <f>U1040*F1040</f>
        <v>0</v>
      </c>
      <c r="W1040" s="108" t="n"/>
      <c r="X1040" s="191">
        <f>W1040*E1040</f>
        <v>0</v>
      </c>
      <c r="Y1040" s="112" t="n"/>
      <c r="Z1040" s="183">
        <f>Y1040*F1040</f>
        <v>0</v>
      </c>
      <c r="AA1040" s="108" t="n"/>
      <c r="AB1040" s="191">
        <f>AA1040*E1040</f>
        <v>0</v>
      </c>
      <c r="AC1040" s="112" t="n"/>
      <c r="AD1040" s="183">
        <f>AC1040*F1040</f>
        <v>0</v>
      </c>
      <c r="AE1040" s="108" t="n"/>
      <c r="AF1040" s="191">
        <f>AE1040*E1040</f>
        <v>0</v>
      </c>
      <c r="AG1040" s="112" t="n"/>
      <c r="AH1040" s="183">
        <f>AG1040*F1040</f>
        <v>0</v>
      </c>
      <c r="AI1040" s="108" t="n"/>
      <c r="AJ1040" s="191">
        <f>AI1040*E1040</f>
        <v>0</v>
      </c>
      <c r="AK1040" s="112" t="n"/>
      <c r="AL1040" s="183">
        <f>AK1040*F1040</f>
        <v>0</v>
      </c>
      <c r="AM1040" s="113" t="n"/>
      <c r="AN1040" s="192">
        <f>AM1040*E1040</f>
        <v>0</v>
      </c>
      <c r="AO1040" s="115" t="n"/>
      <c r="AP1040" s="183">
        <f>AO1040*F1040</f>
        <v>0</v>
      </c>
      <c r="AQ1040" s="113" t="n"/>
      <c r="AR1040" s="192">
        <f>AQ1040*E1040</f>
        <v>0</v>
      </c>
      <c r="AS1040" s="115" t="n"/>
      <c r="AT1040" s="183">
        <f>AS1040*F1040</f>
        <v>0</v>
      </c>
      <c r="AU1040" s="113" t="n"/>
      <c r="AV1040" s="192">
        <f>AU1040*E1040</f>
        <v>0</v>
      </c>
      <c r="AW1040" s="115" t="n"/>
      <c r="AX1040" s="183">
        <f>AW1040*F1040</f>
        <v>0</v>
      </c>
      <c r="AY1040" s="113" t="n"/>
      <c r="AZ1040" s="192">
        <f>AY1040*E1040</f>
        <v>0</v>
      </c>
      <c r="BA1040" s="115" t="n"/>
      <c r="BB1040" s="183">
        <f>BA1040*F1040</f>
        <v>0</v>
      </c>
      <c r="BC1040" s="113" t="n"/>
      <c r="BD1040" s="192">
        <f>BC1040*E1040</f>
        <v>0</v>
      </c>
      <c r="BE1040" s="115" t="n"/>
      <c r="BF1040" s="183">
        <f>BE1040*F1040</f>
        <v>0</v>
      </c>
    </row>
    <row r="1041" ht="139.2" customHeight="1">
      <c r="A1041" s="19" t="inlineStr">
        <is>
          <t>08.056.5070</t>
        </is>
      </c>
      <c r="B1041" s="15" t="inlineStr">
        <is>
          <t>מערכת תאורה זמנית הכוללת מעל 40 עמודי תאורה מעץ בגובה 8.5 מ' או 10 מ', לתקופה של 5-10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is>
      </c>
      <c r="C1041" s="14" t="inlineStr">
        <is>
          <t>יח'</t>
        </is>
      </c>
      <c r="D1041" s="193" t="n">
        <v>8.800000000000001</v>
      </c>
      <c r="E1041" s="180">
        <f>D1041*(1-$E$2)</f>
        <v>7.48</v>
      </c>
      <c r="F1041" s="194">
        <f>E1041*(1+$F$2)</f>
        <v>7.854000000000001</v>
      </c>
      <c r="H1041" s="46">
        <f>K1041+O1041+W1041+AA1041+AE1041+AI1041+AQ1041+AU1041+AY1041+BC1041</f>
        <v>0</v>
      </c>
      <c r="I1041" s="59">
        <f>M1041+Q1041+U1041+Y1041+AC1041+AG1041+AK1041+AO1041+AS1041+AW1041+BA1041+BE1041</f>
        <v>0</v>
      </c>
      <c r="K1041" s="108" t="n"/>
      <c r="L1041" s="190">
        <f>K1041*E1041</f>
        <v>0</v>
      </c>
      <c r="M1041" s="110" t="n"/>
      <c r="N1041" s="183">
        <f>M1041*F1041</f>
        <v>0</v>
      </c>
      <c r="O1041" s="108" t="n"/>
      <c r="P1041" s="191">
        <f>O1041*E1041</f>
        <v>0</v>
      </c>
      <c r="Q1041" s="112" t="n"/>
      <c r="R1041" s="183">
        <f>Q1041*F1041</f>
        <v>0</v>
      </c>
      <c r="S1041" s="108" t="n"/>
      <c r="T1041" s="191">
        <f>S1041*E1041</f>
        <v>0</v>
      </c>
      <c r="U1041" s="112" t="n"/>
      <c r="V1041" s="183">
        <f>U1041*F1041</f>
        <v>0</v>
      </c>
      <c r="W1041" s="108" t="n"/>
      <c r="X1041" s="191">
        <f>W1041*E1041</f>
        <v>0</v>
      </c>
      <c r="Y1041" s="112" t="n"/>
      <c r="Z1041" s="183">
        <f>Y1041*F1041</f>
        <v>0</v>
      </c>
      <c r="AA1041" s="108" t="n"/>
      <c r="AB1041" s="191">
        <f>AA1041*E1041</f>
        <v>0</v>
      </c>
      <c r="AC1041" s="112" t="n"/>
      <c r="AD1041" s="183">
        <f>AC1041*F1041</f>
        <v>0</v>
      </c>
      <c r="AE1041" s="108" t="n"/>
      <c r="AF1041" s="191">
        <f>AE1041*E1041</f>
        <v>0</v>
      </c>
      <c r="AG1041" s="112" t="n"/>
      <c r="AH1041" s="183">
        <f>AG1041*F1041</f>
        <v>0</v>
      </c>
      <c r="AI1041" s="108" t="n"/>
      <c r="AJ1041" s="191">
        <f>AI1041*E1041</f>
        <v>0</v>
      </c>
      <c r="AK1041" s="112" t="n"/>
      <c r="AL1041" s="183">
        <f>AK1041*F1041</f>
        <v>0</v>
      </c>
      <c r="AM1041" s="113" t="n"/>
      <c r="AN1041" s="192">
        <f>AM1041*E1041</f>
        <v>0</v>
      </c>
      <c r="AO1041" s="115" t="n"/>
      <c r="AP1041" s="183">
        <f>AO1041*F1041</f>
        <v>0</v>
      </c>
      <c r="AQ1041" s="113" t="n"/>
      <c r="AR1041" s="192">
        <f>AQ1041*E1041</f>
        <v>0</v>
      </c>
      <c r="AS1041" s="115" t="n"/>
      <c r="AT1041" s="183">
        <f>AS1041*F1041</f>
        <v>0</v>
      </c>
      <c r="AU1041" s="113" t="n"/>
      <c r="AV1041" s="192">
        <f>AU1041*E1041</f>
        <v>0</v>
      </c>
      <c r="AW1041" s="115" t="n"/>
      <c r="AX1041" s="183">
        <f>AW1041*F1041</f>
        <v>0</v>
      </c>
      <c r="AY1041" s="113" t="n"/>
      <c r="AZ1041" s="192">
        <f>AY1041*E1041</f>
        <v>0</v>
      </c>
      <c r="BA1041" s="115" t="n"/>
      <c r="BB1041" s="183">
        <f>BA1041*F1041</f>
        <v>0</v>
      </c>
      <c r="BC1041" s="113" t="n"/>
      <c r="BD1041" s="192">
        <f>BC1041*E1041</f>
        <v>0</v>
      </c>
      <c r="BE1041" s="115" t="n"/>
      <c r="BF1041" s="183">
        <f>BE1041*F1041</f>
        <v>0</v>
      </c>
    </row>
    <row r="1042" ht="139.2" customHeight="1">
      <c r="A1042" s="19" t="inlineStr">
        <is>
          <t>08.056.5080</t>
        </is>
      </c>
      <c r="B1042" s="15" t="inlineStr">
        <is>
          <t>מערכת תאורה זמנית הכוללת מעל 40 עמודי תאורה מעץ בגובה 8.5 מ' או 10 מ', לתקופה מעל 10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is>
      </c>
      <c r="C1042" s="14" t="inlineStr">
        <is>
          <t>יח'</t>
        </is>
      </c>
      <c r="D1042" s="193" t="n">
        <v>8.300000000000001</v>
      </c>
      <c r="E1042" s="180">
        <f>D1042*(1-$E$2)</f>
        <v>7.055000000000001</v>
      </c>
      <c r="F1042" s="194">
        <f>E1042*(1+$F$2)</f>
        <v>7.407750000000001</v>
      </c>
      <c r="H1042" s="46">
        <f>K1042+O1042+W1042+AA1042+AE1042+AI1042+AQ1042+AU1042+AY1042+BC1042</f>
        <v>0</v>
      </c>
      <c r="I1042" s="59">
        <f>M1042+Q1042+U1042+Y1042+AC1042+AG1042+AK1042+AO1042+AS1042+AW1042+BA1042+BE1042</f>
        <v>0</v>
      </c>
      <c r="K1042" s="108" t="n"/>
      <c r="L1042" s="190">
        <f>K1042*E1042</f>
        <v>0</v>
      </c>
      <c r="M1042" s="110" t="n"/>
      <c r="N1042" s="183">
        <f>M1042*F1042</f>
        <v>0</v>
      </c>
      <c r="O1042" s="108" t="n"/>
      <c r="P1042" s="191">
        <f>O1042*E1042</f>
        <v>0</v>
      </c>
      <c r="Q1042" s="112" t="n"/>
      <c r="R1042" s="183">
        <f>Q1042*F1042</f>
        <v>0</v>
      </c>
      <c r="S1042" s="108" t="n"/>
      <c r="T1042" s="191">
        <f>S1042*E1042</f>
        <v>0</v>
      </c>
      <c r="U1042" s="112" t="n"/>
      <c r="V1042" s="183">
        <f>U1042*F1042</f>
        <v>0</v>
      </c>
      <c r="W1042" s="108" t="n"/>
      <c r="X1042" s="191">
        <f>W1042*E1042</f>
        <v>0</v>
      </c>
      <c r="Y1042" s="112" t="n"/>
      <c r="Z1042" s="183">
        <f>Y1042*F1042</f>
        <v>0</v>
      </c>
      <c r="AA1042" s="108" t="n"/>
      <c r="AB1042" s="191">
        <f>AA1042*E1042</f>
        <v>0</v>
      </c>
      <c r="AC1042" s="112" t="n"/>
      <c r="AD1042" s="183">
        <f>AC1042*F1042</f>
        <v>0</v>
      </c>
      <c r="AE1042" s="108" t="n"/>
      <c r="AF1042" s="191">
        <f>AE1042*E1042</f>
        <v>0</v>
      </c>
      <c r="AG1042" s="112" t="n"/>
      <c r="AH1042" s="183">
        <f>AG1042*F1042</f>
        <v>0</v>
      </c>
      <c r="AI1042" s="108" t="n"/>
      <c r="AJ1042" s="191">
        <f>AI1042*E1042</f>
        <v>0</v>
      </c>
      <c r="AK1042" s="112" t="n"/>
      <c r="AL1042" s="183">
        <f>AK1042*F1042</f>
        <v>0</v>
      </c>
      <c r="AM1042" s="113" t="n"/>
      <c r="AN1042" s="192">
        <f>AM1042*E1042</f>
        <v>0</v>
      </c>
      <c r="AO1042" s="115" t="n"/>
      <c r="AP1042" s="183">
        <f>AO1042*F1042</f>
        <v>0</v>
      </c>
      <c r="AQ1042" s="113" t="n"/>
      <c r="AR1042" s="192">
        <f>AQ1042*E1042</f>
        <v>0</v>
      </c>
      <c r="AS1042" s="115" t="n"/>
      <c r="AT1042" s="183">
        <f>AS1042*F1042</f>
        <v>0</v>
      </c>
      <c r="AU1042" s="113" t="n"/>
      <c r="AV1042" s="192">
        <f>AU1042*E1042</f>
        <v>0</v>
      </c>
      <c r="AW1042" s="115" t="n"/>
      <c r="AX1042" s="183">
        <f>AW1042*F1042</f>
        <v>0</v>
      </c>
      <c r="AY1042" s="113" t="n"/>
      <c r="AZ1042" s="192">
        <f>AY1042*E1042</f>
        <v>0</v>
      </c>
      <c r="BA1042" s="115" t="n"/>
      <c r="BB1042" s="183">
        <f>BA1042*F1042</f>
        <v>0</v>
      </c>
      <c r="BC1042" s="113" t="n"/>
      <c r="BD1042" s="192">
        <f>BC1042*E1042</f>
        <v>0</v>
      </c>
      <c r="BE1042" s="115" t="n"/>
      <c r="BF1042" s="183">
        <f>BE1042*F1042</f>
        <v>0</v>
      </c>
    </row>
    <row r="1043" ht="42.6" customHeight="1">
      <c r="A1043" s="19" t="inlineStr">
        <is>
          <t>08.056.5090</t>
        </is>
      </c>
      <c r="B1043" s="15" t="inlineStr">
        <is>
          <t>תוספת לסעיפי מערכת תאורה זמנית עבור גוף תאורה נוסף על עמוד התאורה, לרבות זרוע. המחיר לגוף תאורה אחד ליום</t>
        </is>
      </c>
      <c r="C1043" s="14" t="inlineStr">
        <is>
          <t>יח'</t>
        </is>
      </c>
      <c r="D1043" s="193" t="n">
        <v>7.3</v>
      </c>
      <c r="E1043" s="180">
        <f>D1043*(1-$E$2)</f>
        <v>6.205</v>
      </c>
      <c r="F1043" s="194">
        <f>E1043*(1+$F$2)</f>
        <v>6.51525</v>
      </c>
      <c r="H1043" s="46">
        <f>K1043+O1043+W1043+AA1043+AE1043+AI1043+AQ1043+AU1043+AY1043+BC1043</f>
        <v>0</v>
      </c>
      <c r="I1043" s="59">
        <f>M1043+Q1043+U1043+Y1043+AC1043+AG1043+AK1043+AO1043+AS1043+AW1043+BA1043+BE1043</f>
        <v>0</v>
      </c>
      <c r="K1043" s="108" t="n"/>
      <c r="L1043" s="190">
        <f>K1043*E1043</f>
        <v>0</v>
      </c>
      <c r="M1043" s="110" t="n"/>
      <c r="N1043" s="183">
        <f>M1043*F1043</f>
        <v>0</v>
      </c>
      <c r="O1043" s="108" t="n"/>
      <c r="P1043" s="191">
        <f>O1043*E1043</f>
        <v>0</v>
      </c>
      <c r="Q1043" s="112" t="n"/>
      <c r="R1043" s="183">
        <f>Q1043*F1043</f>
        <v>0</v>
      </c>
      <c r="S1043" s="108" t="n"/>
      <c r="T1043" s="191">
        <f>S1043*E1043</f>
        <v>0</v>
      </c>
      <c r="U1043" s="112" t="n"/>
      <c r="V1043" s="183">
        <f>U1043*F1043</f>
        <v>0</v>
      </c>
      <c r="W1043" s="108" t="n"/>
      <c r="X1043" s="191">
        <f>W1043*E1043</f>
        <v>0</v>
      </c>
      <c r="Y1043" s="112" t="n"/>
      <c r="Z1043" s="183">
        <f>Y1043*F1043</f>
        <v>0</v>
      </c>
      <c r="AA1043" s="108" t="n"/>
      <c r="AB1043" s="191">
        <f>AA1043*E1043</f>
        <v>0</v>
      </c>
      <c r="AC1043" s="112" t="n"/>
      <c r="AD1043" s="183">
        <f>AC1043*F1043</f>
        <v>0</v>
      </c>
      <c r="AE1043" s="108" t="n"/>
      <c r="AF1043" s="191">
        <f>AE1043*E1043</f>
        <v>0</v>
      </c>
      <c r="AG1043" s="112" t="n"/>
      <c r="AH1043" s="183">
        <f>AG1043*F1043</f>
        <v>0</v>
      </c>
      <c r="AI1043" s="108" t="n"/>
      <c r="AJ1043" s="191">
        <f>AI1043*E1043</f>
        <v>0</v>
      </c>
      <c r="AK1043" s="112" t="n"/>
      <c r="AL1043" s="183">
        <f>AK1043*F1043</f>
        <v>0</v>
      </c>
      <c r="AM1043" s="113" t="n"/>
      <c r="AN1043" s="192">
        <f>AM1043*E1043</f>
        <v>0</v>
      </c>
      <c r="AO1043" s="115" t="n"/>
      <c r="AP1043" s="183">
        <f>AO1043*F1043</f>
        <v>0</v>
      </c>
      <c r="AQ1043" s="113" t="n"/>
      <c r="AR1043" s="192">
        <f>AQ1043*E1043</f>
        <v>0</v>
      </c>
      <c r="AS1043" s="115" t="n"/>
      <c r="AT1043" s="183">
        <f>AS1043*F1043</f>
        <v>0</v>
      </c>
      <c r="AU1043" s="113" t="n"/>
      <c r="AV1043" s="192">
        <f>AU1043*E1043</f>
        <v>0</v>
      </c>
      <c r="AW1043" s="115" t="n"/>
      <c r="AX1043" s="183">
        <f>AW1043*F1043</f>
        <v>0</v>
      </c>
      <c r="AY1043" s="113" t="n"/>
      <c r="AZ1043" s="192">
        <f>AY1043*E1043</f>
        <v>0</v>
      </c>
      <c r="BA1043" s="115" t="n"/>
      <c r="BB1043" s="183">
        <f>BA1043*F1043</f>
        <v>0</v>
      </c>
      <c r="BC1043" s="113" t="n"/>
      <c r="BD1043" s="192">
        <f>BC1043*E1043</f>
        <v>0</v>
      </c>
      <c r="BE1043" s="115" t="n"/>
      <c r="BF1043" s="183">
        <f>BE1043*F1043</f>
        <v>0</v>
      </c>
    </row>
    <row r="1044" ht="56.4" customHeight="1">
      <c r="A1044" s="19" t="inlineStr">
        <is>
          <t>08.056.5100</t>
        </is>
      </c>
      <c r="B1044" s="15" t="inlineStr">
        <is>
          <t>תפעול ואחזקת מערכת תאורה של עד 5 עמודים, לתקופה של עד 4 חודשים, לרבות החלפת בלאי ותיקון תקלות (אספקת והתקנת המערכת ופירוקה נמדדים בנפרד), המחיר לעמוד אחד ליום</t>
        </is>
      </c>
      <c r="C1044" s="14" t="inlineStr">
        <is>
          <t>יח'</t>
        </is>
      </c>
      <c r="D1044" s="193" t="n">
        <v>9.5</v>
      </c>
      <c r="E1044" s="180">
        <f>D1044*(1-$E$2)</f>
        <v>8.075</v>
      </c>
      <c r="F1044" s="194">
        <f>E1044*(1+$F$2)</f>
        <v>8.47875</v>
      </c>
      <c r="H1044" s="46">
        <f>K1044+O1044+W1044+AA1044+AE1044+AI1044+AQ1044+AU1044+AY1044+BC1044</f>
        <v>0</v>
      </c>
      <c r="I1044" s="59">
        <f>M1044+Q1044+U1044+Y1044+AC1044+AG1044+AK1044+AO1044+AS1044+AW1044+BA1044+BE1044</f>
        <v>0</v>
      </c>
      <c r="K1044" s="108" t="n"/>
      <c r="L1044" s="190">
        <f>K1044*E1044</f>
        <v>0</v>
      </c>
      <c r="M1044" s="110" t="n"/>
      <c r="N1044" s="183">
        <f>M1044*F1044</f>
        <v>0</v>
      </c>
      <c r="O1044" s="108" t="n"/>
      <c r="P1044" s="191">
        <f>O1044*E1044</f>
        <v>0</v>
      </c>
      <c r="Q1044" s="112" t="n"/>
      <c r="R1044" s="183">
        <f>Q1044*F1044</f>
        <v>0</v>
      </c>
      <c r="S1044" s="108" t="n"/>
      <c r="T1044" s="191">
        <f>S1044*E1044</f>
        <v>0</v>
      </c>
      <c r="U1044" s="112" t="n"/>
      <c r="V1044" s="183">
        <f>U1044*F1044</f>
        <v>0</v>
      </c>
      <c r="W1044" s="108" t="n"/>
      <c r="X1044" s="191">
        <f>W1044*E1044</f>
        <v>0</v>
      </c>
      <c r="Y1044" s="112" t="n"/>
      <c r="Z1044" s="183">
        <f>Y1044*F1044</f>
        <v>0</v>
      </c>
      <c r="AA1044" s="108" t="n"/>
      <c r="AB1044" s="191">
        <f>AA1044*E1044</f>
        <v>0</v>
      </c>
      <c r="AC1044" s="112" t="n"/>
      <c r="AD1044" s="183">
        <f>AC1044*F1044</f>
        <v>0</v>
      </c>
      <c r="AE1044" s="108" t="n"/>
      <c r="AF1044" s="191">
        <f>AE1044*E1044</f>
        <v>0</v>
      </c>
      <c r="AG1044" s="112" t="n"/>
      <c r="AH1044" s="183">
        <f>AG1044*F1044</f>
        <v>0</v>
      </c>
      <c r="AI1044" s="108" t="n"/>
      <c r="AJ1044" s="191">
        <f>AI1044*E1044</f>
        <v>0</v>
      </c>
      <c r="AK1044" s="112" t="n"/>
      <c r="AL1044" s="183">
        <f>AK1044*F1044</f>
        <v>0</v>
      </c>
      <c r="AM1044" s="113" t="n"/>
      <c r="AN1044" s="192">
        <f>AM1044*E1044</f>
        <v>0</v>
      </c>
      <c r="AO1044" s="115" t="n"/>
      <c r="AP1044" s="183">
        <f>AO1044*F1044</f>
        <v>0</v>
      </c>
      <c r="AQ1044" s="113" t="n"/>
      <c r="AR1044" s="192">
        <f>AQ1044*E1044</f>
        <v>0</v>
      </c>
      <c r="AS1044" s="115" t="n"/>
      <c r="AT1044" s="183">
        <f>AS1044*F1044</f>
        <v>0</v>
      </c>
      <c r="AU1044" s="113" t="n"/>
      <c r="AV1044" s="192">
        <f>AU1044*E1044</f>
        <v>0</v>
      </c>
      <c r="AW1044" s="115" t="n"/>
      <c r="AX1044" s="183">
        <f>AW1044*F1044</f>
        <v>0</v>
      </c>
      <c r="AY1044" s="113" t="n"/>
      <c r="AZ1044" s="192">
        <f>AY1044*E1044</f>
        <v>0</v>
      </c>
      <c r="BA1044" s="115" t="n"/>
      <c r="BB1044" s="183">
        <f>BA1044*F1044</f>
        <v>0</v>
      </c>
      <c r="BC1044" s="113" t="n"/>
      <c r="BD1044" s="192">
        <f>BC1044*E1044</f>
        <v>0</v>
      </c>
      <c r="BE1044" s="115" t="n"/>
      <c r="BF1044" s="183">
        <f>BE1044*F1044</f>
        <v>0</v>
      </c>
    </row>
    <row r="1045" ht="56.4" customHeight="1">
      <c r="A1045" s="19" t="inlineStr">
        <is>
          <t>08.056.5110</t>
        </is>
      </c>
      <c r="B1045" s="15" t="inlineStr">
        <is>
          <t>תפעול ואחזקת מערכת תאורה של עד 5 עמודים, לתקופה של 5-10 חודשים, לרבות החלפת בלאי ותיקון תקלות (אספקת והתקנת המערכת ופירוקה נמדדים בנפרד). המחיר לעמוד אחד ליום</t>
        </is>
      </c>
      <c r="C1045" s="14" t="inlineStr">
        <is>
          <t>יח'</t>
        </is>
      </c>
      <c r="D1045" s="193" t="n">
        <v>8.5</v>
      </c>
      <c r="E1045" s="180">
        <f>D1045*(1-$E$2)</f>
        <v>7.225</v>
      </c>
      <c r="F1045" s="194">
        <f>E1045*(1+$F$2)</f>
        <v>7.58625</v>
      </c>
      <c r="H1045" s="46">
        <f>K1045+O1045+W1045+AA1045+AE1045+AI1045+AQ1045+AU1045+AY1045+BC1045</f>
        <v>0</v>
      </c>
      <c r="I1045" s="59">
        <f>M1045+Q1045+U1045+Y1045+AC1045+AG1045+AK1045+AO1045+AS1045+AW1045+BA1045+BE1045</f>
        <v>0</v>
      </c>
      <c r="K1045" s="108" t="n"/>
      <c r="L1045" s="190">
        <f>K1045*E1045</f>
        <v>0</v>
      </c>
      <c r="M1045" s="110" t="n"/>
      <c r="N1045" s="183">
        <f>M1045*F1045</f>
        <v>0</v>
      </c>
      <c r="O1045" s="108" t="n"/>
      <c r="P1045" s="191">
        <f>O1045*E1045</f>
        <v>0</v>
      </c>
      <c r="Q1045" s="112" t="n"/>
      <c r="R1045" s="183">
        <f>Q1045*F1045</f>
        <v>0</v>
      </c>
      <c r="S1045" s="108" t="n"/>
      <c r="T1045" s="191">
        <f>S1045*E1045</f>
        <v>0</v>
      </c>
      <c r="U1045" s="112" t="n"/>
      <c r="V1045" s="183">
        <f>U1045*F1045</f>
        <v>0</v>
      </c>
      <c r="W1045" s="108" t="n"/>
      <c r="X1045" s="191">
        <f>W1045*E1045</f>
        <v>0</v>
      </c>
      <c r="Y1045" s="112" t="n"/>
      <c r="Z1045" s="183">
        <f>Y1045*F1045</f>
        <v>0</v>
      </c>
      <c r="AA1045" s="108" t="n"/>
      <c r="AB1045" s="191">
        <f>AA1045*E1045</f>
        <v>0</v>
      </c>
      <c r="AC1045" s="112" t="n"/>
      <c r="AD1045" s="183">
        <f>AC1045*F1045</f>
        <v>0</v>
      </c>
      <c r="AE1045" s="108" t="n"/>
      <c r="AF1045" s="191">
        <f>AE1045*E1045</f>
        <v>0</v>
      </c>
      <c r="AG1045" s="112" t="n"/>
      <c r="AH1045" s="183">
        <f>AG1045*F1045</f>
        <v>0</v>
      </c>
      <c r="AI1045" s="108" t="n"/>
      <c r="AJ1045" s="191">
        <f>AI1045*E1045</f>
        <v>0</v>
      </c>
      <c r="AK1045" s="112" t="n"/>
      <c r="AL1045" s="183">
        <f>AK1045*F1045</f>
        <v>0</v>
      </c>
      <c r="AM1045" s="113" t="n"/>
      <c r="AN1045" s="192">
        <f>AM1045*E1045</f>
        <v>0</v>
      </c>
      <c r="AO1045" s="115" t="n"/>
      <c r="AP1045" s="183">
        <f>AO1045*F1045</f>
        <v>0</v>
      </c>
      <c r="AQ1045" s="113" t="n"/>
      <c r="AR1045" s="192">
        <f>AQ1045*E1045</f>
        <v>0</v>
      </c>
      <c r="AS1045" s="115" t="n"/>
      <c r="AT1045" s="183">
        <f>AS1045*F1045</f>
        <v>0</v>
      </c>
      <c r="AU1045" s="113" t="n"/>
      <c r="AV1045" s="192">
        <f>AU1045*E1045</f>
        <v>0</v>
      </c>
      <c r="AW1045" s="115" t="n"/>
      <c r="AX1045" s="183">
        <f>AW1045*F1045</f>
        <v>0</v>
      </c>
      <c r="AY1045" s="113" t="n"/>
      <c r="AZ1045" s="192">
        <f>AY1045*E1045</f>
        <v>0</v>
      </c>
      <c r="BA1045" s="115" t="n"/>
      <c r="BB1045" s="183">
        <f>BA1045*F1045</f>
        <v>0</v>
      </c>
      <c r="BC1045" s="113" t="n"/>
      <c r="BD1045" s="192">
        <f>BC1045*E1045</f>
        <v>0</v>
      </c>
      <c r="BE1045" s="115" t="n"/>
      <c r="BF1045" s="183">
        <f>BE1045*F1045</f>
        <v>0</v>
      </c>
    </row>
    <row r="1046" ht="56.4" customHeight="1">
      <c r="A1046" s="19" t="inlineStr">
        <is>
          <t>08.056.5120</t>
        </is>
      </c>
      <c r="B1046" s="15" t="inlineStr">
        <is>
          <t>תפעול ואחזקת מערכת תאורה של עד 5 עמודים, לתקופה מעל 10 חודשים, לרבות החלפת בלאי ותיקון תקלות (אספקת והתקנת המערכת ופירוקה נמדדים בנפרד). המחיר לעמוד אחד ליום</t>
        </is>
      </c>
      <c r="C1046" s="14" t="inlineStr">
        <is>
          <t>יח'</t>
        </is>
      </c>
      <c r="D1046" s="193" t="n">
        <v>8</v>
      </c>
      <c r="E1046" s="180">
        <f>D1046*(1-$E$2)</f>
        <v>6.8</v>
      </c>
      <c r="F1046" s="194">
        <f>E1046*(1+$F$2)</f>
        <v>7.14</v>
      </c>
      <c r="H1046" s="46">
        <f>K1046+O1046+W1046+AA1046+AE1046+AI1046+AQ1046+AU1046+AY1046+BC1046</f>
        <v>0</v>
      </c>
      <c r="I1046" s="59">
        <f>M1046+Q1046+U1046+Y1046+AC1046+AG1046+AK1046+AO1046+AS1046+AW1046+BA1046+BE1046</f>
        <v>0</v>
      </c>
      <c r="K1046" s="108" t="n"/>
      <c r="L1046" s="190">
        <f>K1046*E1046</f>
        <v>0</v>
      </c>
      <c r="M1046" s="110" t="n"/>
      <c r="N1046" s="183">
        <f>M1046*F1046</f>
        <v>0</v>
      </c>
      <c r="O1046" s="108" t="n"/>
      <c r="P1046" s="191">
        <f>O1046*E1046</f>
        <v>0</v>
      </c>
      <c r="Q1046" s="112" t="n"/>
      <c r="R1046" s="183">
        <f>Q1046*F1046</f>
        <v>0</v>
      </c>
      <c r="S1046" s="108" t="n"/>
      <c r="T1046" s="191">
        <f>S1046*E1046</f>
        <v>0</v>
      </c>
      <c r="U1046" s="112" t="n"/>
      <c r="V1046" s="183">
        <f>U1046*F1046</f>
        <v>0</v>
      </c>
      <c r="W1046" s="108" t="n"/>
      <c r="X1046" s="191">
        <f>W1046*E1046</f>
        <v>0</v>
      </c>
      <c r="Y1046" s="112" t="n"/>
      <c r="Z1046" s="183">
        <f>Y1046*F1046</f>
        <v>0</v>
      </c>
      <c r="AA1046" s="108" t="n"/>
      <c r="AB1046" s="191">
        <f>AA1046*E1046</f>
        <v>0</v>
      </c>
      <c r="AC1046" s="112" t="n"/>
      <c r="AD1046" s="183">
        <f>AC1046*F1046</f>
        <v>0</v>
      </c>
      <c r="AE1046" s="108" t="n"/>
      <c r="AF1046" s="191">
        <f>AE1046*E1046</f>
        <v>0</v>
      </c>
      <c r="AG1046" s="112" t="n"/>
      <c r="AH1046" s="183">
        <f>AG1046*F1046</f>
        <v>0</v>
      </c>
      <c r="AI1046" s="108" t="n"/>
      <c r="AJ1046" s="191">
        <f>AI1046*E1046</f>
        <v>0</v>
      </c>
      <c r="AK1046" s="112" t="n"/>
      <c r="AL1046" s="183">
        <f>AK1046*F1046</f>
        <v>0</v>
      </c>
      <c r="AM1046" s="113" t="n"/>
      <c r="AN1046" s="192">
        <f>AM1046*E1046</f>
        <v>0</v>
      </c>
      <c r="AO1046" s="115" t="n"/>
      <c r="AP1046" s="183">
        <f>AO1046*F1046</f>
        <v>0</v>
      </c>
      <c r="AQ1046" s="113" t="n"/>
      <c r="AR1046" s="192">
        <f>AQ1046*E1046</f>
        <v>0</v>
      </c>
      <c r="AS1046" s="115" t="n"/>
      <c r="AT1046" s="183">
        <f>AS1046*F1046</f>
        <v>0</v>
      </c>
      <c r="AU1046" s="113" t="n"/>
      <c r="AV1046" s="192">
        <f>AU1046*E1046</f>
        <v>0</v>
      </c>
      <c r="AW1046" s="115" t="n"/>
      <c r="AX1046" s="183">
        <f>AW1046*F1046</f>
        <v>0</v>
      </c>
      <c r="AY1046" s="113" t="n"/>
      <c r="AZ1046" s="192">
        <f>AY1046*E1046</f>
        <v>0</v>
      </c>
      <c r="BA1046" s="115" t="n"/>
      <c r="BB1046" s="183">
        <f>BA1046*F1046</f>
        <v>0</v>
      </c>
      <c r="BC1046" s="113" t="n"/>
      <c r="BD1046" s="192">
        <f>BC1046*E1046</f>
        <v>0</v>
      </c>
      <c r="BE1046" s="115" t="n"/>
      <c r="BF1046" s="183">
        <f>BE1046*F1046</f>
        <v>0</v>
      </c>
    </row>
    <row r="1047" ht="56.4" customHeight="1">
      <c r="A1047" s="19" t="inlineStr">
        <is>
          <t>08.056.5130</t>
        </is>
      </c>
      <c r="B1047" s="15" t="inlineStr">
        <is>
          <t>תפעול ואחזקת מערכת תאורה של 6-40 עמודים, לתקופה של עד 4 חודשים, לרבות החלפת בלאי ותיקון תקלות (אספקת והתקנת המערכת ופירוקה נמדדים בנפרד). המחיר לעמוד אחד ליום</t>
        </is>
      </c>
      <c r="C1047" s="14" t="inlineStr">
        <is>
          <t>יח'</t>
        </is>
      </c>
      <c r="D1047" s="193" t="n">
        <v>8.5</v>
      </c>
      <c r="E1047" s="180">
        <f>D1047*(1-$E$2)</f>
        <v>7.225</v>
      </c>
      <c r="F1047" s="194">
        <f>E1047*(1+$F$2)</f>
        <v>7.58625</v>
      </c>
      <c r="H1047" s="46">
        <f>K1047+O1047+W1047+AA1047+AE1047+AI1047+AQ1047+AU1047+AY1047+BC1047</f>
        <v>0</v>
      </c>
      <c r="I1047" s="59">
        <f>M1047+Q1047+U1047+Y1047+AC1047+AG1047+AK1047+AO1047+AS1047+AW1047+BA1047+BE1047</f>
        <v>0</v>
      </c>
      <c r="K1047" s="108" t="n"/>
      <c r="L1047" s="190">
        <f>K1047*E1047</f>
        <v>0</v>
      </c>
      <c r="M1047" s="110" t="n"/>
      <c r="N1047" s="183">
        <f>M1047*F1047</f>
        <v>0</v>
      </c>
      <c r="O1047" s="108" t="n"/>
      <c r="P1047" s="191">
        <f>O1047*E1047</f>
        <v>0</v>
      </c>
      <c r="Q1047" s="112" t="n"/>
      <c r="R1047" s="183">
        <f>Q1047*F1047</f>
        <v>0</v>
      </c>
      <c r="S1047" s="108" t="n"/>
      <c r="T1047" s="191">
        <f>S1047*E1047</f>
        <v>0</v>
      </c>
      <c r="U1047" s="112" t="n"/>
      <c r="V1047" s="183">
        <f>U1047*F1047</f>
        <v>0</v>
      </c>
      <c r="W1047" s="108" t="n"/>
      <c r="X1047" s="191">
        <f>W1047*E1047</f>
        <v>0</v>
      </c>
      <c r="Y1047" s="112" t="n"/>
      <c r="Z1047" s="183">
        <f>Y1047*F1047</f>
        <v>0</v>
      </c>
      <c r="AA1047" s="108" t="n"/>
      <c r="AB1047" s="191">
        <f>AA1047*E1047</f>
        <v>0</v>
      </c>
      <c r="AC1047" s="112" t="n"/>
      <c r="AD1047" s="183">
        <f>AC1047*F1047</f>
        <v>0</v>
      </c>
      <c r="AE1047" s="108" t="n"/>
      <c r="AF1047" s="191">
        <f>AE1047*E1047</f>
        <v>0</v>
      </c>
      <c r="AG1047" s="112" t="n"/>
      <c r="AH1047" s="183">
        <f>AG1047*F1047</f>
        <v>0</v>
      </c>
      <c r="AI1047" s="108" t="n"/>
      <c r="AJ1047" s="191">
        <f>AI1047*E1047</f>
        <v>0</v>
      </c>
      <c r="AK1047" s="112" t="n"/>
      <c r="AL1047" s="183">
        <f>AK1047*F1047</f>
        <v>0</v>
      </c>
      <c r="AM1047" s="113" t="n"/>
      <c r="AN1047" s="192">
        <f>AM1047*E1047</f>
        <v>0</v>
      </c>
      <c r="AO1047" s="115" t="n"/>
      <c r="AP1047" s="183">
        <f>AO1047*F1047</f>
        <v>0</v>
      </c>
      <c r="AQ1047" s="113" t="n"/>
      <c r="AR1047" s="192">
        <f>AQ1047*E1047</f>
        <v>0</v>
      </c>
      <c r="AS1047" s="115" t="n"/>
      <c r="AT1047" s="183">
        <f>AS1047*F1047</f>
        <v>0</v>
      </c>
      <c r="AU1047" s="113" t="n"/>
      <c r="AV1047" s="192">
        <f>AU1047*E1047</f>
        <v>0</v>
      </c>
      <c r="AW1047" s="115" t="n"/>
      <c r="AX1047" s="183">
        <f>AW1047*F1047</f>
        <v>0</v>
      </c>
      <c r="AY1047" s="113" t="n"/>
      <c r="AZ1047" s="192">
        <f>AY1047*E1047</f>
        <v>0</v>
      </c>
      <c r="BA1047" s="115" t="n"/>
      <c r="BB1047" s="183">
        <f>BA1047*F1047</f>
        <v>0</v>
      </c>
      <c r="BC1047" s="113" t="n"/>
      <c r="BD1047" s="192">
        <f>BC1047*E1047</f>
        <v>0</v>
      </c>
      <c r="BE1047" s="115" t="n"/>
      <c r="BF1047" s="183">
        <f>BE1047*F1047</f>
        <v>0</v>
      </c>
    </row>
    <row r="1048" ht="56.4" customHeight="1">
      <c r="A1048" s="19" t="inlineStr">
        <is>
          <t>08.056.5140</t>
        </is>
      </c>
      <c r="B1048" s="15" t="inlineStr">
        <is>
          <t>תפעול ואחזקת מערכת תאורה של 6-40 עמודים, לתקופה של 5-10 חודשים, לרבות החלפת בלאי ותיקון תקלות (אספקת והתקנת המערכת ופירוקה נמדדים בנפרד). המחיר לעמוד אחד ליום</t>
        </is>
      </c>
      <c r="C1048" s="14" t="inlineStr">
        <is>
          <t>יח'</t>
        </is>
      </c>
      <c r="D1048" s="193" t="n">
        <v>8</v>
      </c>
      <c r="E1048" s="180">
        <f>D1048*(1-$E$2)</f>
        <v>6.8</v>
      </c>
      <c r="F1048" s="194">
        <f>E1048*(1+$F$2)</f>
        <v>7.14</v>
      </c>
      <c r="H1048" s="46">
        <f>K1048+O1048+W1048+AA1048+AE1048+AI1048+AQ1048+AU1048+AY1048+BC1048</f>
        <v>0</v>
      </c>
      <c r="I1048" s="59">
        <f>M1048+Q1048+U1048+Y1048+AC1048+AG1048+AK1048+AO1048+AS1048+AW1048+BA1048+BE1048</f>
        <v>0</v>
      </c>
      <c r="K1048" s="108" t="n"/>
      <c r="L1048" s="190">
        <f>K1048*E1048</f>
        <v>0</v>
      </c>
      <c r="M1048" s="110" t="n"/>
      <c r="N1048" s="183">
        <f>M1048*F1048</f>
        <v>0</v>
      </c>
      <c r="O1048" s="108" t="n"/>
      <c r="P1048" s="191">
        <f>O1048*E1048</f>
        <v>0</v>
      </c>
      <c r="Q1048" s="112" t="n"/>
      <c r="R1048" s="183">
        <f>Q1048*F1048</f>
        <v>0</v>
      </c>
      <c r="S1048" s="108" t="n"/>
      <c r="T1048" s="191">
        <f>S1048*E1048</f>
        <v>0</v>
      </c>
      <c r="U1048" s="112" t="n"/>
      <c r="V1048" s="183">
        <f>U1048*F1048</f>
        <v>0</v>
      </c>
      <c r="W1048" s="108" t="n"/>
      <c r="X1048" s="191">
        <f>W1048*E1048</f>
        <v>0</v>
      </c>
      <c r="Y1048" s="112" t="n"/>
      <c r="Z1048" s="183">
        <f>Y1048*F1048</f>
        <v>0</v>
      </c>
      <c r="AA1048" s="108" t="n"/>
      <c r="AB1048" s="191">
        <f>AA1048*E1048</f>
        <v>0</v>
      </c>
      <c r="AC1048" s="112" t="n"/>
      <c r="AD1048" s="183">
        <f>AC1048*F1048</f>
        <v>0</v>
      </c>
      <c r="AE1048" s="108" t="n"/>
      <c r="AF1048" s="191">
        <f>AE1048*E1048</f>
        <v>0</v>
      </c>
      <c r="AG1048" s="112" t="n"/>
      <c r="AH1048" s="183">
        <f>AG1048*F1048</f>
        <v>0</v>
      </c>
      <c r="AI1048" s="108" t="n"/>
      <c r="AJ1048" s="191">
        <f>AI1048*E1048</f>
        <v>0</v>
      </c>
      <c r="AK1048" s="112" t="n"/>
      <c r="AL1048" s="183">
        <f>AK1048*F1048</f>
        <v>0</v>
      </c>
      <c r="AM1048" s="113" t="n"/>
      <c r="AN1048" s="192">
        <f>AM1048*E1048</f>
        <v>0</v>
      </c>
      <c r="AO1048" s="115" t="n"/>
      <c r="AP1048" s="183">
        <f>AO1048*F1048</f>
        <v>0</v>
      </c>
      <c r="AQ1048" s="113" t="n"/>
      <c r="AR1048" s="192">
        <f>AQ1048*E1048</f>
        <v>0</v>
      </c>
      <c r="AS1048" s="115" t="n"/>
      <c r="AT1048" s="183">
        <f>AS1048*F1048</f>
        <v>0</v>
      </c>
      <c r="AU1048" s="113" t="n"/>
      <c r="AV1048" s="192">
        <f>AU1048*E1048</f>
        <v>0</v>
      </c>
      <c r="AW1048" s="115" t="n"/>
      <c r="AX1048" s="183">
        <f>AW1048*F1048</f>
        <v>0</v>
      </c>
      <c r="AY1048" s="113" t="n"/>
      <c r="AZ1048" s="192">
        <f>AY1048*E1048</f>
        <v>0</v>
      </c>
      <c r="BA1048" s="115" t="n"/>
      <c r="BB1048" s="183">
        <f>BA1048*F1048</f>
        <v>0</v>
      </c>
      <c r="BC1048" s="113" t="n"/>
      <c r="BD1048" s="192">
        <f>BC1048*E1048</f>
        <v>0</v>
      </c>
      <c r="BE1048" s="115" t="n"/>
      <c r="BF1048" s="183">
        <f>BE1048*F1048</f>
        <v>0</v>
      </c>
    </row>
    <row r="1049" ht="56.4" customHeight="1">
      <c r="A1049" s="19" t="inlineStr">
        <is>
          <t>08.056.5150</t>
        </is>
      </c>
      <c r="B1049" s="15" t="inlineStr">
        <is>
          <t>תפעול ואחזקת מערכת תאורה של 6-40 עמודים, לתקופה מעל 10 חודשים, לרבות החלפת בלאי ותיקון תקלות (אספקת והתקנת המערכת ופירוקה נמדדים בנפרד). המחיר לעמוד אחד ליום</t>
        </is>
      </c>
      <c r="C1049" s="14" t="inlineStr">
        <is>
          <t>יח'</t>
        </is>
      </c>
      <c r="D1049" s="193" t="n">
        <v>7</v>
      </c>
      <c r="E1049" s="180">
        <f>D1049*(1-$E$2)</f>
        <v>5.95</v>
      </c>
      <c r="F1049" s="194">
        <f>E1049*(1+$F$2)</f>
        <v>6.2475000000000005</v>
      </c>
      <c r="H1049" s="46">
        <f>K1049+O1049+W1049+AA1049+AE1049+AI1049+AQ1049+AU1049+AY1049+BC1049</f>
        <v>0</v>
      </c>
      <c r="I1049" s="59">
        <f>M1049+Q1049+U1049+Y1049+AC1049+AG1049+AK1049+AO1049+AS1049+AW1049+BA1049+BE1049</f>
        <v>0</v>
      </c>
      <c r="K1049" s="108" t="n"/>
      <c r="L1049" s="190">
        <f>K1049*E1049</f>
        <v>0</v>
      </c>
      <c r="M1049" s="110" t="n"/>
      <c r="N1049" s="183">
        <f>M1049*F1049</f>
        <v>0</v>
      </c>
      <c r="O1049" s="108" t="n"/>
      <c r="P1049" s="191">
        <f>O1049*E1049</f>
        <v>0</v>
      </c>
      <c r="Q1049" s="112" t="n"/>
      <c r="R1049" s="183">
        <f>Q1049*F1049</f>
        <v>0</v>
      </c>
      <c r="S1049" s="108" t="n"/>
      <c r="T1049" s="191">
        <f>S1049*E1049</f>
        <v>0</v>
      </c>
      <c r="U1049" s="112" t="n"/>
      <c r="V1049" s="183">
        <f>U1049*F1049</f>
        <v>0</v>
      </c>
      <c r="W1049" s="108" t="n"/>
      <c r="X1049" s="191">
        <f>W1049*E1049</f>
        <v>0</v>
      </c>
      <c r="Y1049" s="112" t="n"/>
      <c r="Z1049" s="183">
        <f>Y1049*F1049</f>
        <v>0</v>
      </c>
      <c r="AA1049" s="108" t="n"/>
      <c r="AB1049" s="191">
        <f>AA1049*E1049</f>
        <v>0</v>
      </c>
      <c r="AC1049" s="112" t="n"/>
      <c r="AD1049" s="183">
        <f>AC1049*F1049</f>
        <v>0</v>
      </c>
      <c r="AE1049" s="108" t="n"/>
      <c r="AF1049" s="191">
        <f>AE1049*E1049</f>
        <v>0</v>
      </c>
      <c r="AG1049" s="112" t="n"/>
      <c r="AH1049" s="183">
        <f>AG1049*F1049</f>
        <v>0</v>
      </c>
      <c r="AI1049" s="108" t="n"/>
      <c r="AJ1049" s="191">
        <f>AI1049*E1049</f>
        <v>0</v>
      </c>
      <c r="AK1049" s="112" t="n"/>
      <c r="AL1049" s="183">
        <f>AK1049*F1049</f>
        <v>0</v>
      </c>
      <c r="AM1049" s="113" t="n"/>
      <c r="AN1049" s="192">
        <f>AM1049*E1049</f>
        <v>0</v>
      </c>
      <c r="AO1049" s="115" t="n"/>
      <c r="AP1049" s="183">
        <f>AO1049*F1049</f>
        <v>0</v>
      </c>
      <c r="AQ1049" s="113" t="n"/>
      <c r="AR1049" s="192">
        <f>AQ1049*E1049</f>
        <v>0</v>
      </c>
      <c r="AS1049" s="115" t="n"/>
      <c r="AT1049" s="183">
        <f>AS1049*F1049</f>
        <v>0</v>
      </c>
      <c r="AU1049" s="113" t="n"/>
      <c r="AV1049" s="192">
        <f>AU1049*E1049</f>
        <v>0</v>
      </c>
      <c r="AW1049" s="115" t="n"/>
      <c r="AX1049" s="183">
        <f>AW1049*F1049</f>
        <v>0</v>
      </c>
      <c r="AY1049" s="113" t="n"/>
      <c r="AZ1049" s="192">
        <f>AY1049*E1049</f>
        <v>0</v>
      </c>
      <c r="BA1049" s="115" t="n"/>
      <c r="BB1049" s="183">
        <f>BA1049*F1049</f>
        <v>0</v>
      </c>
      <c r="BC1049" s="113" t="n"/>
      <c r="BD1049" s="192">
        <f>BC1049*E1049</f>
        <v>0</v>
      </c>
      <c r="BE1049" s="115" t="n"/>
      <c r="BF1049" s="183">
        <f>BE1049*F1049</f>
        <v>0</v>
      </c>
    </row>
    <row r="1050" ht="56.4" customHeight="1">
      <c r="A1050" s="19" t="inlineStr">
        <is>
          <t>08.056.5160</t>
        </is>
      </c>
      <c r="B1050" s="15" t="inlineStr">
        <is>
          <t>תפעול ואחזקת מערכת תאורה מעל 40 עמודים, לתקופה של עד 4 חודשים, לרבות החלפת בלאי ותיקון תקלות (אספקת והתקנת המערכת ופירוקה נמדדים בנפרד). המחיר לעמוד אחד ליום</t>
        </is>
      </c>
      <c r="C1050" s="14" t="inlineStr">
        <is>
          <t>יח'</t>
        </is>
      </c>
      <c r="D1050" s="193" t="n">
        <v>8</v>
      </c>
      <c r="E1050" s="180">
        <f>D1050*(1-$E$2)</f>
        <v>6.8</v>
      </c>
      <c r="F1050" s="194">
        <f>E1050*(1+$F$2)</f>
        <v>7.14</v>
      </c>
      <c r="H1050" s="46">
        <f>K1050+O1050+W1050+AA1050+AE1050+AI1050+AQ1050+AU1050+AY1050+BC1050</f>
        <v>0</v>
      </c>
      <c r="I1050" s="59">
        <f>M1050+Q1050+U1050+Y1050+AC1050+AG1050+AK1050+AO1050+AS1050+AW1050+BA1050+BE1050</f>
        <v>0</v>
      </c>
      <c r="K1050" s="108" t="n"/>
      <c r="L1050" s="190">
        <f>K1050*E1050</f>
        <v>0</v>
      </c>
      <c r="M1050" s="110" t="n"/>
      <c r="N1050" s="183">
        <f>M1050*F1050</f>
        <v>0</v>
      </c>
      <c r="O1050" s="108" t="n"/>
      <c r="P1050" s="191">
        <f>O1050*E1050</f>
        <v>0</v>
      </c>
      <c r="Q1050" s="112" t="n"/>
      <c r="R1050" s="183">
        <f>Q1050*F1050</f>
        <v>0</v>
      </c>
      <c r="S1050" s="108" t="n"/>
      <c r="T1050" s="191">
        <f>S1050*E1050</f>
        <v>0</v>
      </c>
      <c r="U1050" s="112" t="n"/>
      <c r="V1050" s="183">
        <f>U1050*F1050</f>
        <v>0</v>
      </c>
      <c r="W1050" s="108" t="n"/>
      <c r="X1050" s="191">
        <f>W1050*E1050</f>
        <v>0</v>
      </c>
      <c r="Y1050" s="112" t="n"/>
      <c r="Z1050" s="183">
        <f>Y1050*F1050</f>
        <v>0</v>
      </c>
      <c r="AA1050" s="108" t="n"/>
      <c r="AB1050" s="191">
        <f>AA1050*E1050</f>
        <v>0</v>
      </c>
      <c r="AC1050" s="112" t="n"/>
      <c r="AD1050" s="183">
        <f>AC1050*F1050</f>
        <v>0</v>
      </c>
      <c r="AE1050" s="108" t="n"/>
      <c r="AF1050" s="191">
        <f>AE1050*E1050</f>
        <v>0</v>
      </c>
      <c r="AG1050" s="112" t="n"/>
      <c r="AH1050" s="183">
        <f>AG1050*F1050</f>
        <v>0</v>
      </c>
      <c r="AI1050" s="108" t="n"/>
      <c r="AJ1050" s="191">
        <f>AI1050*E1050</f>
        <v>0</v>
      </c>
      <c r="AK1050" s="112" t="n"/>
      <c r="AL1050" s="183">
        <f>AK1050*F1050</f>
        <v>0</v>
      </c>
      <c r="AM1050" s="113" t="n"/>
      <c r="AN1050" s="192">
        <f>AM1050*E1050</f>
        <v>0</v>
      </c>
      <c r="AO1050" s="115" t="n"/>
      <c r="AP1050" s="183">
        <f>AO1050*F1050</f>
        <v>0</v>
      </c>
      <c r="AQ1050" s="113" t="n"/>
      <c r="AR1050" s="192">
        <f>AQ1050*E1050</f>
        <v>0</v>
      </c>
      <c r="AS1050" s="115" t="n"/>
      <c r="AT1050" s="183">
        <f>AS1050*F1050</f>
        <v>0</v>
      </c>
      <c r="AU1050" s="113" t="n"/>
      <c r="AV1050" s="192">
        <f>AU1050*E1050</f>
        <v>0</v>
      </c>
      <c r="AW1050" s="115" t="n"/>
      <c r="AX1050" s="183">
        <f>AW1050*F1050</f>
        <v>0</v>
      </c>
      <c r="AY1050" s="113" t="n"/>
      <c r="AZ1050" s="192">
        <f>AY1050*E1050</f>
        <v>0</v>
      </c>
      <c r="BA1050" s="115" t="n"/>
      <c r="BB1050" s="183">
        <f>BA1050*F1050</f>
        <v>0</v>
      </c>
      <c r="BC1050" s="113" t="n"/>
      <c r="BD1050" s="192">
        <f>BC1050*E1050</f>
        <v>0</v>
      </c>
      <c r="BE1050" s="115" t="n"/>
      <c r="BF1050" s="183">
        <f>BE1050*F1050</f>
        <v>0</v>
      </c>
    </row>
    <row r="1051" ht="56.4" customHeight="1">
      <c r="A1051" s="19" t="inlineStr">
        <is>
          <t>08.056.5170</t>
        </is>
      </c>
      <c r="B1051" s="15" t="inlineStr">
        <is>
          <t>תפעול ואחזקת מערכת תאורה מעל 40 עמודים, לתקופה של 5-10 חודשים, לרבות החלפת בלאי ותיקון תקלות (אספקת והתקנת המערכת ופירוקה נמדדים בנפרד). המחיר לעמוד אחד ליום</t>
        </is>
      </c>
      <c r="C1051" s="14" t="inlineStr">
        <is>
          <t>יח'</t>
        </is>
      </c>
      <c r="D1051" s="193" t="n">
        <v>7.5</v>
      </c>
      <c r="E1051" s="180">
        <f>D1051*(1-$E$2)</f>
        <v>6.375</v>
      </c>
      <c r="F1051" s="194">
        <f>E1051*(1+$F$2)</f>
        <v>6.6937500000000005</v>
      </c>
      <c r="H1051" s="46">
        <f>K1051+O1051+W1051+AA1051+AE1051+AI1051+AQ1051+AU1051+AY1051+BC1051</f>
        <v>0</v>
      </c>
      <c r="I1051" s="59">
        <f>M1051+Q1051+U1051+Y1051+AC1051+AG1051+AK1051+AO1051+AS1051+AW1051+BA1051+BE1051</f>
        <v>0</v>
      </c>
      <c r="K1051" s="108" t="n"/>
      <c r="L1051" s="190">
        <f>K1051*E1051</f>
        <v>0</v>
      </c>
      <c r="M1051" s="110" t="n"/>
      <c r="N1051" s="183">
        <f>M1051*F1051</f>
        <v>0</v>
      </c>
      <c r="O1051" s="108" t="n"/>
      <c r="P1051" s="191">
        <f>O1051*E1051</f>
        <v>0</v>
      </c>
      <c r="Q1051" s="112" t="n"/>
      <c r="R1051" s="183">
        <f>Q1051*F1051</f>
        <v>0</v>
      </c>
      <c r="S1051" s="108" t="n"/>
      <c r="T1051" s="191">
        <f>S1051*E1051</f>
        <v>0</v>
      </c>
      <c r="U1051" s="112" t="n"/>
      <c r="V1051" s="183">
        <f>U1051*F1051</f>
        <v>0</v>
      </c>
      <c r="W1051" s="108" t="n"/>
      <c r="X1051" s="191">
        <f>W1051*E1051</f>
        <v>0</v>
      </c>
      <c r="Y1051" s="112" t="n"/>
      <c r="Z1051" s="183">
        <f>Y1051*F1051</f>
        <v>0</v>
      </c>
      <c r="AA1051" s="108" t="n"/>
      <c r="AB1051" s="191">
        <f>AA1051*E1051</f>
        <v>0</v>
      </c>
      <c r="AC1051" s="112" t="n"/>
      <c r="AD1051" s="183">
        <f>AC1051*F1051</f>
        <v>0</v>
      </c>
      <c r="AE1051" s="108" t="n"/>
      <c r="AF1051" s="191">
        <f>AE1051*E1051</f>
        <v>0</v>
      </c>
      <c r="AG1051" s="112" t="n"/>
      <c r="AH1051" s="183">
        <f>AG1051*F1051</f>
        <v>0</v>
      </c>
      <c r="AI1051" s="108" t="n"/>
      <c r="AJ1051" s="191">
        <f>AI1051*E1051</f>
        <v>0</v>
      </c>
      <c r="AK1051" s="112" t="n"/>
      <c r="AL1051" s="183">
        <f>AK1051*F1051</f>
        <v>0</v>
      </c>
      <c r="AM1051" s="113" t="n"/>
      <c r="AN1051" s="192">
        <f>AM1051*E1051</f>
        <v>0</v>
      </c>
      <c r="AO1051" s="115" t="n"/>
      <c r="AP1051" s="183">
        <f>AO1051*F1051</f>
        <v>0</v>
      </c>
      <c r="AQ1051" s="113" t="n"/>
      <c r="AR1051" s="192">
        <f>AQ1051*E1051</f>
        <v>0</v>
      </c>
      <c r="AS1051" s="115" t="n"/>
      <c r="AT1051" s="183">
        <f>AS1051*F1051</f>
        <v>0</v>
      </c>
      <c r="AU1051" s="113" t="n"/>
      <c r="AV1051" s="192">
        <f>AU1051*E1051</f>
        <v>0</v>
      </c>
      <c r="AW1051" s="115" t="n"/>
      <c r="AX1051" s="183">
        <f>AW1051*F1051</f>
        <v>0</v>
      </c>
      <c r="AY1051" s="113" t="n"/>
      <c r="AZ1051" s="192">
        <f>AY1051*E1051</f>
        <v>0</v>
      </c>
      <c r="BA1051" s="115" t="n"/>
      <c r="BB1051" s="183">
        <f>BA1051*F1051</f>
        <v>0</v>
      </c>
      <c r="BC1051" s="113" t="n"/>
      <c r="BD1051" s="192">
        <f>BC1051*E1051</f>
        <v>0</v>
      </c>
      <c r="BE1051" s="115" t="n"/>
      <c r="BF1051" s="183">
        <f>BE1051*F1051</f>
        <v>0</v>
      </c>
    </row>
    <row r="1052" ht="56.4" customHeight="1">
      <c r="A1052" s="19" t="inlineStr">
        <is>
          <t>08.056.5180</t>
        </is>
      </c>
      <c r="B1052" s="15" t="inlineStr">
        <is>
          <t>תפעול ואחזקת מערכת תאורה מעל 40 עמודים, לתקופה מעל 10 חודשים, לרבות החלפת בלאי ותיקון תקלות (אספקת והתקנת המערכת ופירוקה נמדדים בנפרד). המחיר לעמוד אחד ליום</t>
        </is>
      </c>
      <c r="C1052" s="14" t="inlineStr">
        <is>
          <t>יח'</t>
        </is>
      </c>
      <c r="D1052" s="193" t="n">
        <v>7</v>
      </c>
      <c r="E1052" s="180">
        <f>D1052*(1-$E$2)</f>
        <v>5.95</v>
      </c>
      <c r="F1052" s="194">
        <f>E1052*(1+$F$2)</f>
        <v>6.2475000000000005</v>
      </c>
      <c r="H1052" s="46">
        <f>K1052+O1052+W1052+AA1052+AE1052+AI1052+AQ1052+AU1052+AY1052+BC1052</f>
        <v>0</v>
      </c>
      <c r="I1052" s="59">
        <f>M1052+Q1052+U1052+Y1052+AC1052+AG1052+AK1052+AO1052+AS1052+AW1052+BA1052+BE1052</f>
        <v>0</v>
      </c>
      <c r="K1052" s="108" t="n"/>
      <c r="L1052" s="190">
        <f>K1052*E1052</f>
        <v>0</v>
      </c>
      <c r="M1052" s="110" t="n"/>
      <c r="N1052" s="183">
        <f>M1052*F1052</f>
        <v>0</v>
      </c>
      <c r="O1052" s="108" t="n"/>
      <c r="P1052" s="191">
        <f>O1052*E1052</f>
        <v>0</v>
      </c>
      <c r="Q1052" s="112" t="n"/>
      <c r="R1052" s="183">
        <f>Q1052*F1052</f>
        <v>0</v>
      </c>
      <c r="S1052" s="108" t="n"/>
      <c r="T1052" s="191">
        <f>S1052*E1052</f>
        <v>0</v>
      </c>
      <c r="U1052" s="112" t="n"/>
      <c r="V1052" s="183">
        <f>U1052*F1052</f>
        <v>0</v>
      </c>
      <c r="W1052" s="108" t="n"/>
      <c r="X1052" s="191">
        <f>W1052*E1052</f>
        <v>0</v>
      </c>
      <c r="Y1052" s="112" t="n"/>
      <c r="Z1052" s="183">
        <f>Y1052*F1052</f>
        <v>0</v>
      </c>
      <c r="AA1052" s="108" t="n"/>
      <c r="AB1052" s="191">
        <f>AA1052*E1052</f>
        <v>0</v>
      </c>
      <c r="AC1052" s="112" t="n"/>
      <c r="AD1052" s="183">
        <f>AC1052*F1052</f>
        <v>0</v>
      </c>
      <c r="AE1052" s="108" t="n"/>
      <c r="AF1052" s="191">
        <f>AE1052*E1052</f>
        <v>0</v>
      </c>
      <c r="AG1052" s="112" t="n"/>
      <c r="AH1052" s="183">
        <f>AG1052*F1052</f>
        <v>0</v>
      </c>
      <c r="AI1052" s="108" t="n"/>
      <c r="AJ1052" s="191">
        <f>AI1052*E1052</f>
        <v>0</v>
      </c>
      <c r="AK1052" s="112" t="n"/>
      <c r="AL1052" s="183">
        <f>AK1052*F1052</f>
        <v>0</v>
      </c>
      <c r="AM1052" s="113" t="n"/>
      <c r="AN1052" s="192">
        <f>AM1052*E1052</f>
        <v>0</v>
      </c>
      <c r="AO1052" s="115" t="n"/>
      <c r="AP1052" s="183">
        <f>AO1052*F1052</f>
        <v>0</v>
      </c>
      <c r="AQ1052" s="113" t="n"/>
      <c r="AR1052" s="192">
        <f>AQ1052*E1052</f>
        <v>0</v>
      </c>
      <c r="AS1052" s="115" t="n"/>
      <c r="AT1052" s="183">
        <f>AS1052*F1052</f>
        <v>0</v>
      </c>
      <c r="AU1052" s="113" t="n"/>
      <c r="AV1052" s="192">
        <f>AU1052*E1052</f>
        <v>0</v>
      </c>
      <c r="AW1052" s="115" t="n"/>
      <c r="AX1052" s="183">
        <f>AW1052*F1052</f>
        <v>0</v>
      </c>
      <c r="AY1052" s="113" t="n"/>
      <c r="AZ1052" s="192">
        <f>AY1052*E1052</f>
        <v>0</v>
      </c>
      <c r="BA1052" s="115" t="n"/>
      <c r="BB1052" s="183">
        <f>BA1052*F1052</f>
        <v>0</v>
      </c>
      <c r="BC1052" s="113" t="n"/>
      <c r="BD1052" s="192">
        <f>BC1052*E1052</f>
        <v>0</v>
      </c>
      <c r="BE1052" s="115" t="n"/>
      <c r="BF1052" s="183">
        <f>BE1052*F1052</f>
        <v>0</v>
      </c>
    </row>
    <row r="1053" ht="56.4" customHeight="1">
      <c r="A1053" s="19" t="inlineStr">
        <is>
          <t>08.056.5190</t>
        </is>
      </c>
      <c r="B1053" s="15" t="inlineStr">
        <is>
          <t>פירוק מערכת תאורה זמנית הכוללת עד 5 עמודים, לרבות פינוי העמודים, הכבלים וכל הציוד, לקטע אחר בפרויקט וחיבורם לחשמל (אישור בודק ואחזקת המערכת- נמדדים בנפרד). המחיר לעמוד אחד</t>
        </is>
      </c>
      <c r="C1053" s="14" t="inlineStr">
        <is>
          <t>יח'</t>
        </is>
      </c>
      <c r="D1053" s="193" t="n">
        <v>560</v>
      </c>
      <c r="E1053" s="180">
        <f>D1053*(1-$E$2)</f>
        <v>476</v>
      </c>
      <c r="F1053" s="194">
        <f>E1053*(1+$F$2)</f>
        <v>499.8</v>
      </c>
      <c r="H1053" s="46">
        <f>K1053+O1053+W1053+AA1053+AE1053+AI1053+AQ1053+AU1053+AY1053+BC1053</f>
        <v>0</v>
      </c>
      <c r="I1053" s="59">
        <f>M1053+Q1053+U1053+Y1053+AC1053+AG1053+AK1053+AO1053+AS1053+AW1053+BA1053+BE1053</f>
        <v>0</v>
      </c>
      <c r="K1053" s="108" t="n"/>
      <c r="L1053" s="190">
        <f>K1053*E1053</f>
        <v>0</v>
      </c>
      <c r="M1053" s="110" t="n"/>
      <c r="N1053" s="183">
        <f>M1053*F1053</f>
        <v>0</v>
      </c>
      <c r="O1053" s="108" t="n"/>
      <c r="P1053" s="191">
        <f>O1053*E1053</f>
        <v>0</v>
      </c>
      <c r="Q1053" s="112" t="n"/>
      <c r="R1053" s="183">
        <f>Q1053*F1053</f>
        <v>0</v>
      </c>
      <c r="S1053" s="108" t="n"/>
      <c r="T1053" s="191">
        <f>S1053*E1053</f>
        <v>0</v>
      </c>
      <c r="U1053" s="112" t="n"/>
      <c r="V1053" s="183">
        <f>U1053*F1053</f>
        <v>0</v>
      </c>
      <c r="W1053" s="108" t="n"/>
      <c r="X1053" s="191">
        <f>W1053*E1053</f>
        <v>0</v>
      </c>
      <c r="Y1053" s="112" t="n"/>
      <c r="Z1053" s="183">
        <f>Y1053*F1053</f>
        <v>0</v>
      </c>
      <c r="AA1053" s="108" t="n"/>
      <c r="AB1053" s="191">
        <f>AA1053*E1053</f>
        <v>0</v>
      </c>
      <c r="AC1053" s="112" t="n"/>
      <c r="AD1053" s="183">
        <f>AC1053*F1053</f>
        <v>0</v>
      </c>
      <c r="AE1053" s="108" t="n"/>
      <c r="AF1053" s="191">
        <f>AE1053*E1053</f>
        <v>0</v>
      </c>
      <c r="AG1053" s="112" t="n"/>
      <c r="AH1053" s="183">
        <f>AG1053*F1053</f>
        <v>0</v>
      </c>
      <c r="AI1053" s="108" t="n"/>
      <c r="AJ1053" s="191">
        <f>AI1053*E1053</f>
        <v>0</v>
      </c>
      <c r="AK1053" s="112" t="n"/>
      <c r="AL1053" s="183">
        <f>AK1053*F1053</f>
        <v>0</v>
      </c>
      <c r="AM1053" s="113" t="n"/>
      <c r="AN1053" s="192">
        <f>AM1053*E1053</f>
        <v>0</v>
      </c>
      <c r="AO1053" s="115" t="n"/>
      <c r="AP1053" s="183">
        <f>AO1053*F1053</f>
        <v>0</v>
      </c>
      <c r="AQ1053" s="113" t="n"/>
      <c r="AR1053" s="192">
        <f>AQ1053*E1053</f>
        <v>0</v>
      </c>
      <c r="AS1053" s="115" t="n"/>
      <c r="AT1053" s="183">
        <f>AS1053*F1053</f>
        <v>0</v>
      </c>
      <c r="AU1053" s="113" t="n"/>
      <c r="AV1053" s="192">
        <f>AU1053*E1053</f>
        <v>0</v>
      </c>
      <c r="AW1053" s="115" t="n"/>
      <c r="AX1053" s="183">
        <f>AW1053*F1053</f>
        <v>0</v>
      </c>
      <c r="AY1053" s="113" t="n"/>
      <c r="AZ1053" s="192">
        <f>AY1053*E1053</f>
        <v>0</v>
      </c>
      <c r="BA1053" s="115" t="n"/>
      <c r="BB1053" s="183">
        <f>BA1053*F1053</f>
        <v>0</v>
      </c>
      <c r="BC1053" s="113" t="n"/>
      <c r="BD1053" s="192">
        <f>BC1053*E1053</f>
        <v>0</v>
      </c>
      <c r="BE1053" s="115" t="n"/>
      <c r="BF1053" s="183">
        <f>BE1053*F1053</f>
        <v>0</v>
      </c>
    </row>
    <row r="1054" ht="56.4" customHeight="1">
      <c r="A1054" s="19" t="inlineStr">
        <is>
          <t>08.056.5200</t>
        </is>
      </c>
      <c r="B1054" s="15" t="inlineStr">
        <is>
          <t>פירוק מערכת תאורה זמנית הכוללת 6-40 עמודים, לרבות פינוי העמודים, הכבלים וכל הציוד, לקטע אחר בפרויקט וחיבורם לחשמל (אישור בודק ואחזקת המערכת- נמדדים בנפרד). המחיר לעמוד אחד</t>
        </is>
      </c>
      <c r="C1054" s="14" t="inlineStr">
        <is>
          <t>יח'</t>
        </is>
      </c>
      <c r="D1054" s="193" t="n">
        <v>485</v>
      </c>
      <c r="E1054" s="180">
        <f>D1054*(1-$E$2)</f>
        <v>412.25</v>
      </c>
      <c r="F1054" s="194">
        <f>E1054*(1+$F$2)</f>
        <v>432.8625</v>
      </c>
      <c r="H1054" s="46">
        <f>K1054+O1054+W1054+AA1054+AE1054+AI1054+AQ1054+AU1054+AY1054+BC1054</f>
        <v>0</v>
      </c>
      <c r="I1054" s="59">
        <f>M1054+Q1054+U1054+Y1054+AC1054+AG1054+AK1054+AO1054+AS1054+AW1054+BA1054+BE1054</f>
        <v>0</v>
      </c>
      <c r="K1054" s="108" t="n"/>
      <c r="L1054" s="190">
        <f>K1054*E1054</f>
        <v>0</v>
      </c>
      <c r="M1054" s="110" t="n"/>
      <c r="N1054" s="183">
        <f>M1054*F1054</f>
        <v>0</v>
      </c>
      <c r="O1054" s="108" t="n"/>
      <c r="P1054" s="191">
        <f>O1054*E1054</f>
        <v>0</v>
      </c>
      <c r="Q1054" s="112" t="n"/>
      <c r="R1054" s="183">
        <f>Q1054*F1054</f>
        <v>0</v>
      </c>
      <c r="S1054" s="108" t="n"/>
      <c r="T1054" s="191">
        <f>S1054*E1054</f>
        <v>0</v>
      </c>
      <c r="U1054" s="112" t="n"/>
      <c r="V1054" s="183">
        <f>U1054*F1054</f>
        <v>0</v>
      </c>
      <c r="W1054" s="108" t="n"/>
      <c r="X1054" s="191">
        <f>W1054*E1054</f>
        <v>0</v>
      </c>
      <c r="Y1054" s="112" t="n"/>
      <c r="Z1054" s="183">
        <f>Y1054*F1054</f>
        <v>0</v>
      </c>
      <c r="AA1054" s="108" t="n"/>
      <c r="AB1054" s="191">
        <f>AA1054*E1054</f>
        <v>0</v>
      </c>
      <c r="AC1054" s="112" t="n"/>
      <c r="AD1054" s="183">
        <f>AC1054*F1054</f>
        <v>0</v>
      </c>
      <c r="AE1054" s="108" t="n"/>
      <c r="AF1054" s="191">
        <f>AE1054*E1054</f>
        <v>0</v>
      </c>
      <c r="AG1054" s="112" t="n"/>
      <c r="AH1054" s="183">
        <f>AG1054*F1054</f>
        <v>0</v>
      </c>
      <c r="AI1054" s="108" t="n"/>
      <c r="AJ1054" s="191">
        <f>AI1054*E1054</f>
        <v>0</v>
      </c>
      <c r="AK1054" s="112" t="n"/>
      <c r="AL1054" s="183">
        <f>AK1054*F1054</f>
        <v>0</v>
      </c>
      <c r="AM1054" s="113" t="n"/>
      <c r="AN1054" s="192">
        <f>AM1054*E1054</f>
        <v>0</v>
      </c>
      <c r="AO1054" s="115" t="n"/>
      <c r="AP1054" s="183">
        <f>AO1054*F1054</f>
        <v>0</v>
      </c>
      <c r="AQ1054" s="113" t="n"/>
      <c r="AR1054" s="192">
        <f>AQ1054*E1054</f>
        <v>0</v>
      </c>
      <c r="AS1054" s="115" t="n"/>
      <c r="AT1054" s="183">
        <f>AS1054*F1054</f>
        <v>0</v>
      </c>
      <c r="AU1054" s="113" t="n"/>
      <c r="AV1054" s="192">
        <f>AU1054*E1054</f>
        <v>0</v>
      </c>
      <c r="AW1054" s="115" t="n"/>
      <c r="AX1054" s="183">
        <f>AW1054*F1054</f>
        <v>0</v>
      </c>
      <c r="AY1054" s="113" t="n"/>
      <c r="AZ1054" s="192">
        <f>AY1054*E1054</f>
        <v>0</v>
      </c>
      <c r="BA1054" s="115" t="n"/>
      <c r="BB1054" s="183">
        <f>BA1054*F1054</f>
        <v>0</v>
      </c>
      <c r="BC1054" s="113" t="n"/>
      <c r="BD1054" s="192">
        <f>BC1054*E1054</f>
        <v>0</v>
      </c>
      <c r="BE1054" s="115" t="n"/>
      <c r="BF1054" s="183">
        <f>BE1054*F1054</f>
        <v>0</v>
      </c>
    </row>
    <row r="1055" ht="56.4" customHeight="1">
      <c r="A1055" s="19" t="inlineStr">
        <is>
          <t>08.056.5210</t>
        </is>
      </c>
      <c r="B1055" s="15" t="inlineStr">
        <is>
          <t>פירוק מערכת תאורה זמנית הכוללת מעל 40 עמודים, לרבות פינוי העמודים, הכבלים וכל הציוד, לקטע אחר בפרויקט וחיבורם לחשמל (אישור בודק ואחזקת המערכת- נמדדים בנפרד). המחיר לעמוד אחד</t>
        </is>
      </c>
      <c r="C1055" s="14" t="inlineStr">
        <is>
          <t>יח'</t>
        </is>
      </c>
      <c r="D1055" s="193" t="n">
        <v>465</v>
      </c>
      <c r="E1055" s="180">
        <f>D1055*(1-$E$2)</f>
        <v>395.25</v>
      </c>
      <c r="F1055" s="194">
        <f>E1055*(1+$F$2)</f>
        <v>415.01250000000005</v>
      </c>
      <c r="H1055" s="46">
        <f>K1055+O1055+W1055+AA1055+AE1055+AI1055+AQ1055+AU1055+AY1055+BC1055</f>
        <v>0</v>
      </c>
      <c r="I1055" s="59">
        <f>M1055+Q1055+U1055+Y1055+AC1055+AG1055+AK1055+AO1055+AS1055+AW1055+BA1055+BE1055</f>
        <v>0</v>
      </c>
      <c r="K1055" s="108" t="n"/>
      <c r="L1055" s="190">
        <f>K1055*E1055</f>
        <v>0</v>
      </c>
      <c r="M1055" s="110" t="n"/>
      <c r="N1055" s="183">
        <f>M1055*F1055</f>
        <v>0</v>
      </c>
      <c r="O1055" s="108" t="n"/>
      <c r="P1055" s="191">
        <f>O1055*E1055</f>
        <v>0</v>
      </c>
      <c r="Q1055" s="112" t="n"/>
      <c r="R1055" s="183">
        <f>Q1055*F1055</f>
        <v>0</v>
      </c>
      <c r="S1055" s="108" t="n"/>
      <c r="T1055" s="191">
        <f>S1055*E1055</f>
        <v>0</v>
      </c>
      <c r="U1055" s="112" t="n"/>
      <c r="V1055" s="183">
        <f>U1055*F1055</f>
        <v>0</v>
      </c>
      <c r="W1055" s="108" t="n"/>
      <c r="X1055" s="191">
        <f>W1055*E1055</f>
        <v>0</v>
      </c>
      <c r="Y1055" s="112" t="n"/>
      <c r="Z1055" s="183">
        <f>Y1055*F1055</f>
        <v>0</v>
      </c>
      <c r="AA1055" s="108" t="n"/>
      <c r="AB1055" s="191">
        <f>AA1055*E1055</f>
        <v>0</v>
      </c>
      <c r="AC1055" s="112" t="n"/>
      <c r="AD1055" s="183">
        <f>AC1055*F1055</f>
        <v>0</v>
      </c>
      <c r="AE1055" s="108" t="n"/>
      <c r="AF1055" s="191">
        <f>AE1055*E1055</f>
        <v>0</v>
      </c>
      <c r="AG1055" s="112" t="n"/>
      <c r="AH1055" s="183">
        <f>AG1055*F1055</f>
        <v>0</v>
      </c>
      <c r="AI1055" s="108" t="n"/>
      <c r="AJ1055" s="191">
        <f>AI1055*E1055</f>
        <v>0</v>
      </c>
      <c r="AK1055" s="112" t="n"/>
      <c r="AL1055" s="183">
        <f>AK1055*F1055</f>
        <v>0</v>
      </c>
      <c r="AM1055" s="113" t="n"/>
      <c r="AN1055" s="192">
        <f>AM1055*E1055</f>
        <v>0</v>
      </c>
      <c r="AO1055" s="115" t="n"/>
      <c r="AP1055" s="183">
        <f>AO1055*F1055</f>
        <v>0</v>
      </c>
      <c r="AQ1055" s="113" t="n"/>
      <c r="AR1055" s="192">
        <f>AQ1055*E1055</f>
        <v>0</v>
      </c>
      <c r="AS1055" s="115" t="n"/>
      <c r="AT1055" s="183">
        <f>AS1055*F1055</f>
        <v>0</v>
      </c>
      <c r="AU1055" s="113" t="n"/>
      <c r="AV1055" s="192">
        <f>AU1055*E1055</f>
        <v>0</v>
      </c>
      <c r="AW1055" s="115" t="n"/>
      <c r="AX1055" s="183">
        <f>AW1055*F1055</f>
        <v>0</v>
      </c>
      <c r="AY1055" s="113" t="n"/>
      <c r="AZ1055" s="192">
        <f>AY1055*E1055</f>
        <v>0</v>
      </c>
      <c r="BA1055" s="115" t="n"/>
      <c r="BB1055" s="183">
        <f>BA1055*F1055</f>
        <v>0</v>
      </c>
      <c r="BC1055" s="113" t="n"/>
      <c r="BD1055" s="192">
        <f>BC1055*E1055</f>
        <v>0</v>
      </c>
      <c r="BE1055" s="115" t="n"/>
      <c r="BF1055" s="183">
        <f>BE1055*F1055</f>
        <v>0</v>
      </c>
    </row>
    <row r="1056" ht="28.8" customHeight="1">
      <c r="A1056" s="19" t="inlineStr">
        <is>
          <t>08.056.5220</t>
        </is>
      </c>
      <c r="B1056" s="15" t="inlineStr">
        <is>
          <t>פירוק מערכת תאורה זמנית ופינוי העמודים, הכבלים וכל הציוד למחסני הקבלן. המחיר לעמוד אחד</t>
        </is>
      </c>
      <c r="C1056" s="14" t="inlineStr">
        <is>
          <t>יח'</t>
        </is>
      </c>
      <c r="D1056" s="193" t="n">
        <v>273</v>
      </c>
      <c r="E1056" s="180">
        <f>D1056*(1-$E$2)</f>
        <v>232.04999999999998</v>
      </c>
      <c r="F1056" s="194">
        <f>E1056*(1+$F$2)</f>
        <v>243.6525</v>
      </c>
      <c r="H1056" s="46">
        <f>K1056+O1056+W1056+AA1056+AE1056+AI1056+AQ1056+AU1056+AY1056+BC1056</f>
        <v>0</v>
      </c>
      <c r="I1056" s="59">
        <f>M1056+Q1056+U1056+Y1056+AC1056+AG1056+AK1056+AO1056+AS1056+AW1056+BA1056+BE1056</f>
        <v>0</v>
      </c>
      <c r="K1056" s="108" t="n"/>
      <c r="L1056" s="190">
        <f>K1056*E1056</f>
        <v>0</v>
      </c>
      <c r="M1056" s="110" t="n"/>
      <c r="N1056" s="183">
        <f>M1056*F1056</f>
        <v>0</v>
      </c>
      <c r="O1056" s="108" t="n"/>
      <c r="P1056" s="191">
        <f>O1056*E1056</f>
        <v>0</v>
      </c>
      <c r="Q1056" s="112" t="n"/>
      <c r="R1056" s="183">
        <f>Q1056*F1056</f>
        <v>0</v>
      </c>
      <c r="S1056" s="108" t="n"/>
      <c r="T1056" s="191">
        <f>S1056*E1056</f>
        <v>0</v>
      </c>
      <c r="U1056" s="112" t="n"/>
      <c r="V1056" s="183">
        <f>U1056*F1056</f>
        <v>0</v>
      </c>
      <c r="W1056" s="108" t="n"/>
      <c r="X1056" s="191">
        <f>W1056*E1056</f>
        <v>0</v>
      </c>
      <c r="Y1056" s="112" t="n"/>
      <c r="Z1056" s="183">
        <f>Y1056*F1056</f>
        <v>0</v>
      </c>
      <c r="AA1056" s="108" t="n"/>
      <c r="AB1056" s="191">
        <f>AA1056*E1056</f>
        <v>0</v>
      </c>
      <c r="AC1056" s="112" t="n"/>
      <c r="AD1056" s="183">
        <f>AC1056*F1056</f>
        <v>0</v>
      </c>
      <c r="AE1056" s="108" t="n"/>
      <c r="AF1056" s="191">
        <f>AE1056*E1056</f>
        <v>0</v>
      </c>
      <c r="AG1056" s="112" t="n"/>
      <c r="AH1056" s="183">
        <f>AG1056*F1056</f>
        <v>0</v>
      </c>
      <c r="AI1056" s="108" t="n"/>
      <c r="AJ1056" s="191">
        <f>AI1056*E1056</f>
        <v>0</v>
      </c>
      <c r="AK1056" s="112" t="n"/>
      <c r="AL1056" s="183">
        <f>AK1056*F1056</f>
        <v>0</v>
      </c>
      <c r="AM1056" s="113" t="n"/>
      <c r="AN1056" s="192">
        <f>AM1056*E1056</f>
        <v>0</v>
      </c>
      <c r="AO1056" s="115" t="n"/>
      <c r="AP1056" s="183">
        <f>AO1056*F1056</f>
        <v>0</v>
      </c>
      <c r="AQ1056" s="113" t="n"/>
      <c r="AR1056" s="192">
        <f>AQ1056*E1056</f>
        <v>0</v>
      </c>
      <c r="AS1056" s="115" t="n"/>
      <c r="AT1056" s="183">
        <f>AS1056*F1056</f>
        <v>0</v>
      </c>
      <c r="AU1056" s="113" t="n"/>
      <c r="AV1056" s="192">
        <f>AU1056*E1056</f>
        <v>0</v>
      </c>
      <c r="AW1056" s="115" t="n"/>
      <c r="AX1056" s="183">
        <f>AW1056*F1056</f>
        <v>0</v>
      </c>
      <c r="AY1056" s="113" t="n"/>
      <c r="AZ1056" s="192">
        <f>AY1056*E1056</f>
        <v>0</v>
      </c>
      <c r="BA1056" s="115" t="n"/>
      <c r="BB1056" s="183">
        <f>BA1056*F1056</f>
        <v>0</v>
      </c>
      <c r="BC1056" s="113" t="n"/>
      <c r="BD1056" s="192">
        <f>BC1056*E1056</f>
        <v>0</v>
      </c>
      <c r="BE1056" s="115" t="n"/>
      <c r="BF1056" s="183">
        <f>BE1056*F1056</f>
        <v>0</v>
      </c>
    </row>
    <row r="1057" ht="70.2" customHeight="1">
      <c r="A1057" s="19" t="inlineStr">
        <is>
          <t>08.056.5240</t>
        </is>
      </c>
      <c r="B1057" s="15" t="inlineStr">
        <is>
          <t>תיקון כתר קיים לעמוד תאורה קיים בגובה עד 45 מ' עבור 8-10 פנסים עם נעילה מכנית כולל תיבת חיבורי חשמל על הכתר וכל המערכות המכניות וחשמליות הנדרשות כולל פירוק, תיקון והתקנה מחדש, בדיקות ואישורים כנדרש</t>
        </is>
      </c>
      <c r="C1057" s="14" t="inlineStr">
        <is>
          <t>יח'</t>
        </is>
      </c>
      <c r="D1057" s="193" t="n">
        <v>16000</v>
      </c>
      <c r="E1057" s="180">
        <f>D1057*(1-$E$2)</f>
        <v>13600</v>
      </c>
      <c r="F1057" s="194">
        <f>E1057*(1+$F$2)</f>
        <v>14280</v>
      </c>
      <c r="H1057" s="46">
        <f>K1057+O1057+W1057+AA1057+AE1057+AI1057+AQ1057+AU1057+AY1057+BC1057</f>
        <v>0</v>
      </c>
      <c r="I1057" s="59">
        <f>M1057+Q1057+U1057+Y1057+AC1057+AG1057+AK1057+AO1057+AS1057+AW1057+BA1057+BE1057</f>
        <v>0</v>
      </c>
      <c r="K1057" s="108" t="n"/>
      <c r="L1057" s="190">
        <f>K1057*E1057</f>
        <v>0</v>
      </c>
      <c r="M1057" s="110" t="n"/>
      <c r="N1057" s="183">
        <f>M1057*F1057</f>
        <v>0</v>
      </c>
      <c r="O1057" s="108" t="n"/>
      <c r="P1057" s="191">
        <f>O1057*E1057</f>
        <v>0</v>
      </c>
      <c r="Q1057" s="112" t="n"/>
      <c r="R1057" s="183">
        <f>Q1057*F1057</f>
        <v>0</v>
      </c>
      <c r="S1057" s="108" t="n"/>
      <c r="T1057" s="191">
        <f>S1057*E1057</f>
        <v>0</v>
      </c>
      <c r="U1057" s="112" t="n"/>
      <c r="V1057" s="183">
        <f>U1057*F1057</f>
        <v>0</v>
      </c>
      <c r="W1057" s="108" t="n"/>
      <c r="X1057" s="191">
        <f>W1057*E1057</f>
        <v>0</v>
      </c>
      <c r="Y1057" s="112" t="n"/>
      <c r="Z1057" s="183">
        <f>Y1057*F1057</f>
        <v>0</v>
      </c>
      <c r="AA1057" s="108" t="n"/>
      <c r="AB1057" s="191">
        <f>AA1057*E1057</f>
        <v>0</v>
      </c>
      <c r="AC1057" s="112" t="n"/>
      <c r="AD1057" s="183">
        <f>AC1057*F1057</f>
        <v>0</v>
      </c>
      <c r="AE1057" s="108" t="n"/>
      <c r="AF1057" s="191">
        <f>AE1057*E1057</f>
        <v>0</v>
      </c>
      <c r="AG1057" s="112" t="n"/>
      <c r="AH1057" s="183">
        <f>AG1057*F1057</f>
        <v>0</v>
      </c>
      <c r="AI1057" s="108" t="n"/>
      <c r="AJ1057" s="191">
        <f>AI1057*E1057</f>
        <v>0</v>
      </c>
      <c r="AK1057" s="112" t="n"/>
      <c r="AL1057" s="183">
        <f>AK1057*F1057</f>
        <v>0</v>
      </c>
      <c r="AM1057" s="113" t="n"/>
      <c r="AN1057" s="192">
        <f>AM1057*E1057</f>
        <v>0</v>
      </c>
      <c r="AO1057" s="115" t="n"/>
      <c r="AP1057" s="183">
        <f>AO1057*F1057</f>
        <v>0</v>
      </c>
      <c r="AQ1057" s="113" t="n"/>
      <c r="AR1057" s="192">
        <f>AQ1057*E1057</f>
        <v>0</v>
      </c>
      <c r="AS1057" s="115" t="n"/>
      <c r="AT1057" s="183">
        <f>AS1057*F1057</f>
        <v>0</v>
      </c>
      <c r="AU1057" s="113" t="n"/>
      <c r="AV1057" s="192">
        <f>AU1057*E1057</f>
        <v>0</v>
      </c>
      <c r="AW1057" s="115" t="n"/>
      <c r="AX1057" s="183">
        <f>AW1057*F1057</f>
        <v>0</v>
      </c>
      <c r="AY1057" s="113" t="n"/>
      <c r="AZ1057" s="192">
        <f>AY1057*E1057</f>
        <v>0</v>
      </c>
      <c r="BA1057" s="115" t="n"/>
      <c r="BB1057" s="183">
        <f>BA1057*F1057</f>
        <v>0</v>
      </c>
      <c r="BC1057" s="113" t="n"/>
      <c r="BD1057" s="192">
        <f>BC1057*E1057</f>
        <v>0</v>
      </c>
      <c r="BE1057" s="115" t="n"/>
      <c r="BF1057" s="183">
        <f>BE1057*F1057</f>
        <v>0</v>
      </c>
    </row>
    <row r="1058" ht="56.4" customHeight="1">
      <c r="A1058" s="19" t="inlineStr">
        <is>
          <t>08.056.9080</t>
        </is>
      </c>
      <c r="B1058" s="15" t="inlineStr">
        <is>
          <t>ניתוק ופירוק עמוד תאורה מתכתי בגובה עד 6 מ' לרבות זרועות וגופי תאורה, פירוק ריצוף או אספלט מסביב לעמוד והחזרת המצב לקדמותו לרבות אמצעי הרמה</t>
        </is>
      </c>
      <c r="C1058" s="14" t="inlineStr">
        <is>
          <t>יח'</t>
        </is>
      </c>
      <c r="D1058" s="193" t="n">
        <v>640</v>
      </c>
      <c r="E1058" s="180">
        <f>D1058*(1-$E$2)</f>
        <v>544</v>
      </c>
      <c r="F1058" s="194">
        <f>E1058*(1+$F$2)</f>
        <v>571.2</v>
      </c>
      <c r="H1058" s="46">
        <f>K1058+O1058+W1058+AA1058+AE1058+AI1058+AQ1058+AU1058+AY1058+BC1058</f>
        <v>0</v>
      </c>
      <c r="I1058" s="59">
        <f>M1058+Q1058+U1058+Y1058+AC1058+AG1058+AK1058+AO1058+AS1058+AW1058+BA1058+BE1058</f>
        <v>0</v>
      </c>
      <c r="K1058" s="108" t="n"/>
      <c r="L1058" s="190">
        <f>K1058*E1058</f>
        <v>0</v>
      </c>
      <c r="M1058" s="110" t="n"/>
      <c r="N1058" s="183">
        <f>M1058*F1058</f>
        <v>0</v>
      </c>
      <c r="O1058" s="108" t="n"/>
      <c r="P1058" s="191">
        <f>O1058*E1058</f>
        <v>0</v>
      </c>
      <c r="Q1058" s="112" t="n"/>
      <c r="R1058" s="183">
        <f>Q1058*F1058</f>
        <v>0</v>
      </c>
      <c r="S1058" s="108" t="n"/>
      <c r="T1058" s="191">
        <f>S1058*E1058</f>
        <v>0</v>
      </c>
      <c r="U1058" s="112" t="n"/>
      <c r="V1058" s="183">
        <f>U1058*F1058</f>
        <v>0</v>
      </c>
      <c r="W1058" s="108" t="n"/>
      <c r="X1058" s="191">
        <f>W1058*E1058</f>
        <v>0</v>
      </c>
      <c r="Y1058" s="112" t="n"/>
      <c r="Z1058" s="183">
        <f>Y1058*F1058</f>
        <v>0</v>
      </c>
      <c r="AA1058" s="108" t="n"/>
      <c r="AB1058" s="191">
        <f>AA1058*E1058</f>
        <v>0</v>
      </c>
      <c r="AC1058" s="112" t="n"/>
      <c r="AD1058" s="183">
        <f>AC1058*F1058</f>
        <v>0</v>
      </c>
      <c r="AE1058" s="108" t="n"/>
      <c r="AF1058" s="191">
        <f>AE1058*E1058</f>
        <v>0</v>
      </c>
      <c r="AG1058" s="112" t="n"/>
      <c r="AH1058" s="183">
        <f>AG1058*F1058</f>
        <v>0</v>
      </c>
      <c r="AI1058" s="108" t="n"/>
      <c r="AJ1058" s="191">
        <f>AI1058*E1058</f>
        <v>0</v>
      </c>
      <c r="AK1058" s="112" t="n"/>
      <c r="AL1058" s="183">
        <f>AK1058*F1058</f>
        <v>0</v>
      </c>
      <c r="AM1058" s="113" t="n"/>
      <c r="AN1058" s="192">
        <f>AM1058*E1058</f>
        <v>0</v>
      </c>
      <c r="AO1058" s="115" t="n"/>
      <c r="AP1058" s="183">
        <f>AO1058*F1058</f>
        <v>0</v>
      </c>
      <c r="AQ1058" s="113" t="n"/>
      <c r="AR1058" s="192">
        <f>AQ1058*E1058</f>
        <v>0</v>
      </c>
      <c r="AS1058" s="115" t="n"/>
      <c r="AT1058" s="183">
        <f>AS1058*F1058</f>
        <v>0</v>
      </c>
      <c r="AU1058" s="113" t="n"/>
      <c r="AV1058" s="192">
        <f>AU1058*E1058</f>
        <v>0</v>
      </c>
      <c r="AW1058" s="115" t="n"/>
      <c r="AX1058" s="183">
        <f>AW1058*F1058</f>
        <v>0</v>
      </c>
      <c r="AY1058" s="113" t="n"/>
      <c r="AZ1058" s="192">
        <f>AY1058*E1058</f>
        <v>0</v>
      </c>
      <c r="BA1058" s="115" t="n"/>
      <c r="BB1058" s="183">
        <f>BA1058*F1058</f>
        <v>0</v>
      </c>
      <c r="BC1058" s="113" t="n"/>
      <c r="BD1058" s="192">
        <f>BC1058*E1058</f>
        <v>0</v>
      </c>
      <c r="BE1058" s="115" t="n"/>
      <c r="BF1058" s="183">
        <f>BE1058*F1058</f>
        <v>0</v>
      </c>
    </row>
    <row r="1059" ht="56.4" customHeight="1">
      <c r="A1059" s="19" t="inlineStr">
        <is>
          <t>08.056.9085</t>
        </is>
      </c>
      <c r="B1059" s="15" t="inlineStr">
        <is>
          <t>ניתוק ופירוק עמוד תאורה מתכתי בגובה 6.1-12 מ' לרבות זרועות וגופי תאורה, פירוק ריצוף או אספלט מסביב לעמוד והחזרת המצב לקדמותו לרבות אמצעי הרמה</t>
        </is>
      </c>
      <c r="C1059" s="14" t="inlineStr">
        <is>
          <t>יח'</t>
        </is>
      </c>
      <c r="D1059" s="193" t="n">
        <v>710</v>
      </c>
      <c r="E1059" s="180">
        <f>D1059*(1-$E$2)</f>
        <v>603.5</v>
      </c>
      <c r="F1059" s="194">
        <f>E1059*(1+$F$2)</f>
        <v>633.6750000000001</v>
      </c>
      <c r="H1059" s="46">
        <f>K1059+O1059+W1059+AA1059+AE1059+AI1059+AQ1059+AU1059+AY1059+BC1059</f>
        <v>0</v>
      </c>
      <c r="I1059" s="59">
        <f>M1059+Q1059+U1059+Y1059+AC1059+AG1059+AK1059+AO1059+AS1059+AW1059+BA1059+BE1059</f>
        <v>0</v>
      </c>
      <c r="K1059" s="108" t="n"/>
      <c r="L1059" s="190">
        <f>K1059*E1059</f>
        <v>0</v>
      </c>
      <c r="M1059" s="110" t="n"/>
      <c r="N1059" s="183">
        <f>M1059*F1059</f>
        <v>0</v>
      </c>
      <c r="O1059" s="108" t="n"/>
      <c r="P1059" s="191">
        <f>O1059*E1059</f>
        <v>0</v>
      </c>
      <c r="Q1059" s="112" t="n"/>
      <c r="R1059" s="183">
        <f>Q1059*F1059</f>
        <v>0</v>
      </c>
      <c r="S1059" s="108" t="n"/>
      <c r="T1059" s="191">
        <f>S1059*E1059</f>
        <v>0</v>
      </c>
      <c r="U1059" s="112" t="n"/>
      <c r="V1059" s="183">
        <f>U1059*F1059</f>
        <v>0</v>
      </c>
      <c r="W1059" s="108" t="n"/>
      <c r="X1059" s="191">
        <f>W1059*E1059</f>
        <v>0</v>
      </c>
      <c r="Y1059" s="112" t="n"/>
      <c r="Z1059" s="183">
        <f>Y1059*F1059</f>
        <v>0</v>
      </c>
      <c r="AA1059" s="108" t="n"/>
      <c r="AB1059" s="191">
        <f>AA1059*E1059</f>
        <v>0</v>
      </c>
      <c r="AC1059" s="112" t="n"/>
      <c r="AD1059" s="183">
        <f>AC1059*F1059</f>
        <v>0</v>
      </c>
      <c r="AE1059" s="108" t="n"/>
      <c r="AF1059" s="191">
        <f>AE1059*E1059</f>
        <v>0</v>
      </c>
      <c r="AG1059" s="112" t="n"/>
      <c r="AH1059" s="183">
        <f>AG1059*F1059</f>
        <v>0</v>
      </c>
      <c r="AI1059" s="108" t="n"/>
      <c r="AJ1059" s="191">
        <f>AI1059*E1059</f>
        <v>0</v>
      </c>
      <c r="AK1059" s="112" t="n"/>
      <c r="AL1059" s="183">
        <f>AK1059*F1059</f>
        <v>0</v>
      </c>
      <c r="AM1059" s="113" t="n"/>
      <c r="AN1059" s="192">
        <f>AM1059*E1059</f>
        <v>0</v>
      </c>
      <c r="AO1059" s="115" t="n"/>
      <c r="AP1059" s="183">
        <f>AO1059*F1059</f>
        <v>0</v>
      </c>
      <c r="AQ1059" s="113" t="n"/>
      <c r="AR1059" s="192">
        <f>AQ1059*E1059</f>
        <v>0</v>
      </c>
      <c r="AS1059" s="115" t="n"/>
      <c r="AT1059" s="183">
        <f>AS1059*F1059</f>
        <v>0</v>
      </c>
      <c r="AU1059" s="113" t="n"/>
      <c r="AV1059" s="192">
        <f>AU1059*E1059</f>
        <v>0</v>
      </c>
      <c r="AW1059" s="115" t="n"/>
      <c r="AX1059" s="183">
        <f>AW1059*F1059</f>
        <v>0</v>
      </c>
      <c r="AY1059" s="113" t="n"/>
      <c r="AZ1059" s="192">
        <f>AY1059*E1059</f>
        <v>0</v>
      </c>
      <c r="BA1059" s="115" t="n"/>
      <c r="BB1059" s="183">
        <f>BA1059*F1059</f>
        <v>0</v>
      </c>
      <c r="BC1059" s="113" t="n"/>
      <c r="BD1059" s="192">
        <f>BC1059*E1059</f>
        <v>0</v>
      </c>
      <c r="BE1059" s="115" t="n"/>
      <c r="BF1059" s="183">
        <f>BE1059*F1059</f>
        <v>0</v>
      </c>
    </row>
    <row r="1060" ht="56.4" customHeight="1">
      <c r="A1060" s="19" t="inlineStr">
        <is>
          <t>08.056.9087</t>
        </is>
      </c>
      <c r="B1060" s="15" t="inlineStr">
        <is>
          <t>ניתוק ופירוק עמוד תאורה מתכתי בגובה 12.1-18.0 מ' לרבות זרועות וגופי תאורה, פירוק ריצוף או אספלט מסביב לעמוד והחזרת המצב לקדמותו לרבות אמצעי הרמה</t>
        </is>
      </c>
      <c r="C1060" s="14" t="inlineStr">
        <is>
          <t>יח'</t>
        </is>
      </c>
      <c r="D1060" s="193" t="n">
        <v>1060</v>
      </c>
      <c r="E1060" s="180">
        <f>D1060*(1-$E$2)</f>
        <v>901</v>
      </c>
      <c r="F1060" s="194">
        <f>E1060*(1+$F$2)</f>
        <v>946.0500000000001</v>
      </c>
      <c r="H1060" s="46">
        <f>K1060+O1060+W1060+AA1060+AE1060+AI1060+AQ1060+AU1060+AY1060+BC1060</f>
        <v>0</v>
      </c>
      <c r="I1060" s="59">
        <f>M1060+Q1060+U1060+Y1060+AC1060+AG1060+AK1060+AO1060+AS1060+AW1060+BA1060+BE1060</f>
        <v>0</v>
      </c>
      <c r="K1060" s="108" t="n"/>
      <c r="L1060" s="190">
        <f>K1060*E1060</f>
        <v>0</v>
      </c>
      <c r="M1060" s="110" t="n"/>
      <c r="N1060" s="183">
        <f>M1060*F1060</f>
        <v>0</v>
      </c>
      <c r="O1060" s="108" t="n"/>
      <c r="P1060" s="191">
        <f>O1060*E1060</f>
        <v>0</v>
      </c>
      <c r="Q1060" s="112" t="n"/>
      <c r="R1060" s="183">
        <f>Q1060*F1060</f>
        <v>0</v>
      </c>
      <c r="S1060" s="108" t="n"/>
      <c r="T1060" s="191">
        <f>S1060*E1060</f>
        <v>0</v>
      </c>
      <c r="U1060" s="112" t="n"/>
      <c r="V1060" s="183">
        <f>U1060*F1060</f>
        <v>0</v>
      </c>
      <c r="W1060" s="108" t="n"/>
      <c r="X1060" s="191">
        <f>W1060*E1060</f>
        <v>0</v>
      </c>
      <c r="Y1060" s="112" t="n"/>
      <c r="Z1060" s="183">
        <f>Y1060*F1060</f>
        <v>0</v>
      </c>
      <c r="AA1060" s="108" t="n"/>
      <c r="AB1060" s="191">
        <f>AA1060*E1060</f>
        <v>0</v>
      </c>
      <c r="AC1060" s="112" t="n"/>
      <c r="AD1060" s="183">
        <f>AC1060*F1060</f>
        <v>0</v>
      </c>
      <c r="AE1060" s="108" t="n"/>
      <c r="AF1060" s="191">
        <f>AE1060*E1060</f>
        <v>0</v>
      </c>
      <c r="AG1060" s="112" t="n"/>
      <c r="AH1060" s="183">
        <f>AG1060*F1060</f>
        <v>0</v>
      </c>
      <c r="AI1060" s="108" t="n"/>
      <c r="AJ1060" s="191">
        <f>AI1060*E1060</f>
        <v>0</v>
      </c>
      <c r="AK1060" s="112" t="n"/>
      <c r="AL1060" s="183">
        <f>AK1060*F1060</f>
        <v>0</v>
      </c>
      <c r="AM1060" s="113" t="n"/>
      <c r="AN1060" s="192">
        <f>AM1060*E1060</f>
        <v>0</v>
      </c>
      <c r="AO1060" s="115" t="n"/>
      <c r="AP1060" s="183">
        <f>AO1060*F1060</f>
        <v>0</v>
      </c>
      <c r="AQ1060" s="113" t="n"/>
      <c r="AR1060" s="192">
        <f>AQ1060*E1060</f>
        <v>0</v>
      </c>
      <c r="AS1060" s="115" t="n"/>
      <c r="AT1060" s="183">
        <f>AS1060*F1060</f>
        <v>0</v>
      </c>
      <c r="AU1060" s="113" t="n"/>
      <c r="AV1060" s="192">
        <f>AU1060*E1060</f>
        <v>0</v>
      </c>
      <c r="AW1060" s="115" t="n"/>
      <c r="AX1060" s="183">
        <f>AW1060*F1060</f>
        <v>0</v>
      </c>
      <c r="AY1060" s="113" t="n"/>
      <c r="AZ1060" s="192">
        <f>AY1060*E1060</f>
        <v>0</v>
      </c>
      <c r="BA1060" s="115" t="n"/>
      <c r="BB1060" s="183">
        <f>BA1060*F1060</f>
        <v>0</v>
      </c>
      <c r="BC1060" s="113" t="n"/>
      <c r="BD1060" s="192">
        <f>BC1060*E1060</f>
        <v>0</v>
      </c>
      <c r="BE1060" s="115" t="n"/>
      <c r="BF1060" s="183">
        <f>BE1060*F1060</f>
        <v>0</v>
      </c>
    </row>
    <row r="1061" ht="56.4" customHeight="1">
      <c r="A1061" s="19" t="inlineStr">
        <is>
          <t>08.056.9089</t>
        </is>
      </c>
      <c r="B1061" s="15" t="inlineStr">
        <is>
          <t>ניתוק ופירוק עמוד תאורה מתכתי בגובה 18.1-24 מ' לרבות זרועות וגופי תאורה, פירוק ריצוף או אספלט מסביב לעמוד והחזרת המצב לקדמותו לרבות אמצעי הרמה</t>
        </is>
      </c>
      <c r="C1061" s="14" t="inlineStr">
        <is>
          <t>יח'</t>
        </is>
      </c>
      <c r="D1061" s="193" t="n">
        <v>1180</v>
      </c>
      <c r="E1061" s="180">
        <f>D1061*(1-$E$2)</f>
        <v>1003</v>
      </c>
      <c r="F1061" s="194">
        <f>E1061*(1+$F$2)</f>
        <v>1053.15</v>
      </c>
      <c r="H1061" s="46">
        <f>K1061+O1061+W1061+AA1061+AE1061+AI1061+AQ1061+AU1061+AY1061+BC1061</f>
        <v>0</v>
      </c>
      <c r="I1061" s="59">
        <f>M1061+Q1061+U1061+Y1061+AC1061+AG1061+AK1061+AO1061+AS1061+AW1061+BA1061+BE1061</f>
        <v>0</v>
      </c>
      <c r="K1061" s="108" t="n"/>
      <c r="L1061" s="190">
        <f>K1061*E1061</f>
        <v>0</v>
      </c>
      <c r="M1061" s="110" t="n"/>
      <c r="N1061" s="183">
        <f>M1061*F1061</f>
        <v>0</v>
      </c>
      <c r="O1061" s="108" t="n"/>
      <c r="P1061" s="191">
        <f>O1061*E1061</f>
        <v>0</v>
      </c>
      <c r="Q1061" s="112" t="n"/>
      <c r="R1061" s="183">
        <f>Q1061*F1061</f>
        <v>0</v>
      </c>
      <c r="S1061" s="108" t="n"/>
      <c r="T1061" s="191">
        <f>S1061*E1061</f>
        <v>0</v>
      </c>
      <c r="U1061" s="112" t="n"/>
      <c r="V1061" s="183">
        <f>U1061*F1061</f>
        <v>0</v>
      </c>
      <c r="W1061" s="108" t="n"/>
      <c r="X1061" s="191">
        <f>W1061*E1061</f>
        <v>0</v>
      </c>
      <c r="Y1061" s="112" t="n"/>
      <c r="Z1061" s="183">
        <f>Y1061*F1061</f>
        <v>0</v>
      </c>
      <c r="AA1061" s="108" t="n"/>
      <c r="AB1061" s="191">
        <f>AA1061*E1061</f>
        <v>0</v>
      </c>
      <c r="AC1061" s="112" t="n"/>
      <c r="AD1061" s="183">
        <f>AC1061*F1061</f>
        <v>0</v>
      </c>
      <c r="AE1061" s="108" t="n"/>
      <c r="AF1061" s="191">
        <f>AE1061*E1061</f>
        <v>0</v>
      </c>
      <c r="AG1061" s="112" t="n"/>
      <c r="AH1061" s="183">
        <f>AG1061*F1061</f>
        <v>0</v>
      </c>
      <c r="AI1061" s="108" t="n"/>
      <c r="AJ1061" s="191">
        <f>AI1061*E1061</f>
        <v>0</v>
      </c>
      <c r="AK1061" s="112" t="n"/>
      <c r="AL1061" s="183">
        <f>AK1061*F1061</f>
        <v>0</v>
      </c>
      <c r="AM1061" s="113" t="n"/>
      <c r="AN1061" s="192">
        <f>AM1061*E1061</f>
        <v>0</v>
      </c>
      <c r="AO1061" s="115" t="n"/>
      <c r="AP1061" s="183">
        <f>AO1061*F1061</f>
        <v>0</v>
      </c>
      <c r="AQ1061" s="113" t="n"/>
      <c r="AR1061" s="192">
        <f>AQ1061*E1061</f>
        <v>0</v>
      </c>
      <c r="AS1061" s="115" t="n"/>
      <c r="AT1061" s="183">
        <f>AS1061*F1061</f>
        <v>0</v>
      </c>
      <c r="AU1061" s="113" t="n"/>
      <c r="AV1061" s="192">
        <f>AU1061*E1061</f>
        <v>0</v>
      </c>
      <c r="AW1061" s="115" t="n"/>
      <c r="AX1061" s="183">
        <f>AW1061*F1061</f>
        <v>0</v>
      </c>
      <c r="AY1061" s="113" t="n"/>
      <c r="AZ1061" s="192">
        <f>AY1061*E1061</f>
        <v>0</v>
      </c>
      <c r="BA1061" s="115" t="n"/>
      <c r="BB1061" s="183">
        <f>BA1061*F1061</f>
        <v>0</v>
      </c>
      <c r="BC1061" s="113" t="n"/>
      <c r="BD1061" s="192">
        <f>BC1061*E1061</f>
        <v>0</v>
      </c>
      <c r="BE1061" s="115" t="n"/>
      <c r="BF1061" s="183">
        <f>BE1061*F1061</f>
        <v>0</v>
      </c>
    </row>
    <row r="1062" ht="18" customHeight="1">
      <c r="A1062" s="19" t="inlineStr">
        <is>
          <t>08.056.9200</t>
        </is>
      </c>
      <c r="B1062" s="15" t="inlineStr">
        <is>
          <t>פירוק וניתוק זרוע ופנסים מעמוד חברת החשמל</t>
        </is>
      </c>
      <c r="C1062" s="14" t="inlineStr">
        <is>
          <t>יח'</t>
        </is>
      </c>
      <c r="D1062" s="193" t="n">
        <v>228</v>
      </c>
      <c r="E1062" s="180">
        <f>D1062*(1-$E$2)</f>
        <v>193.79999999999998</v>
      </c>
      <c r="F1062" s="194">
        <f>E1062*(1+$F$2)</f>
        <v>203.48999999999998</v>
      </c>
      <c r="H1062" s="46">
        <f>K1062+O1062+W1062+AA1062+AE1062+AI1062+AQ1062+AU1062+AY1062+BC1062</f>
        <v>0</v>
      </c>
      <c r="I1062" s="59">
        <f>M1062+Q1062+U1062+Y1062+AC1062+AG1062+AK1062+AO1062+AS1062+AW1062+BA1062+BE1062</f>
        <v>0</v>
      </c>
      <c r="K1062" s="108" t="n"/>
      <c r="L1062" s="190">
        <f>K1062*E1062</f>
        <v>0</v>
      </c>
      <c r="M1062" s="110" t="n"/>
      <c r="N1062" s="183">
        <f>M1062*F1062</f>
        <v>0</v>
      </c>
      <c r="O1062" s="108" t="n"/>
      <c r="P1062" s="191">
        <f>O1062*E1062</f>
        <v>0</v>
      </c>
      <c r="Q1062" s="112" t="n"/>
      <c r="R1062" s="183">
        <f>Q1062*F1062</f>
        <v>0</v>
      </c>
      <c r="S1062" s="108" t="n"/>
      <c r="T1062" s="191">
        <f>S1062*E1062</f>
        <v>0</v>
      </c>
      <c r="U1062" s="112" t="n"/>
      <c r="V1062" s="183">
        <f>U1062*F1062</f>
        <v>0</v>
      </c>
      <c r="W1062" s="108" t="n"/>
      <c r="X1062" s="191">
        <f>W1062*E1062</f>
        <v>0</v>
      </c>
      <c r="Y1062" s="112" t="n"/>
      <c r="Z1062" s="183">
        <f>Y1062*F1062</f>
        <v>0</v>
      </c>
      <c r="AA1062" s="108" t="n"/>
      <c r="AB1062" s="191">
        <f>AA1062*E1062</f>
        <v>0</v>
      </c>
      <c r="AC1062" s="112" t="n"/>
      <c r="AD1062" s="183">
        <f>AC1062*F1062</f>
        <v>0</v>
      </c>
      <c r="AE1062" s="108" t="n"/>
      <c r="AF1062" s="191">
        <f>AE1062*E1062</f>
        <v>0</v>
      </c>
      <c r="AG1062" s="112" t="n"/>
      <c r="AH1062" s="183">
        <f>AG1062*F1062</f>
        <v>0</v>
      </c>
      <c r="AI1062" s="108" t="n"/>
      <c r="AJ1062" s="191">
        <f>AI1062*E1062</f>
        <v>0</v>
      </c>
      <c r="AK1062" s="112" t="n"/>
      <c r="AL1062" s="183">
        <f>AK1062*F1062</f>
        <v>0</v>
      </c>
      <c r="AM1062" s="113" t="n"/>
      <c r="AN1062" s="192">
        <f>AM1062*E1062</f>
        <v>0</v>
      </c>
      <c r="AO1062" s="115" t="n"/>
      <c r="AP1062" s="183">
        <f>AO1062*F1062</f>
        <v>0</v>
      </c>
      <c r="AQ1062" s="113" t="n"/>
      <c r="AR1062" s="192">
        <f>AQ1062*E1062</f>
        <v>0</v>
      </c>
      <c r="AS1062" s="115" t="n"/>
      <c r="AT1062" s="183">
        <f>AS1062*F1062</f>
        <v>0</v>
      </c>
      <c r="AU1062" s="113" t="n"/>
      <c r="AV1062" s="192">
        <f>AU1062*E1062</f>
        <v>0</v>
      </c>
      <c r="AW1062" s="115" t="n"/>
      <c r="AX1062" s="183">
        <f>AW1062*F1062</f>
        <v>0</v>
      </c>
      <c r="AY1062" s="113" t="n"/>
      <c r="AZ1062" s="192">
        <f>AY1062*E1062</f>
        <v>0</v>
      </c>
      <c r="BA1062" s="115" t="n"/>
      <c r="BB1062" s="183">
        <f>BA1062*F1062</f>
        <v>0</v>
      </c>
      <c r="BC1062" s="113" t="n"/>
      <c r="BD1062" s="192">
        <f>BC1062*E1062</f>
        <v>0</v>
      </c>
      <c r="BE1062" s="115" t="n"/>
      <c r="BF1062" s="183">
        <f>BE1062*F1062</f>
        <v>0</v>
      </c>
    </row>
    <row r="1063" ht="28.8" customHeight="1">
      <c r="A1063" s="19" t="inlineStr">
        <is>
          <t>08.056.9210</t>
        </is>
      </c>
      <c r="B1063" s="15" t="inlineStr">
        <is>
          <t>פירוק וניתוק זרוע ופנסים מעמוד תאורה בגובה עד 4 מ' לרבות אמצעי הרמה</t>
        </is>
      </c>
      <c r="C1063" s="14" t="inlineStr">
        <is>
          <t>יח'</t>
        </is>
      </c>
      <c r="D1063" s="193" t="n">
        <v>193</v>
      </c>
      <c r="E1063" s="180">
        <f>D1063*(1-$E$2)</f>
        <v>164.04999999999998</v>
      </c>
      <c r="F1063" s="194">
        <f>E1063*(1+$F$2)</f>
        <v>172.2525</v>
      </c>
      <c r="H1063" s="46">
        <f>K1063+O1063+W1063+AA1063+AE1063+AI1063+AQ1063+AU1063+AY1063+BC1063</f>
        <v>0</v>
      </c>
      <c r="I1063" s="59">
        <f>M1063+Q1063+U1063+Y1063+AC1063+AG1063+AK1063+AO1063+AS1063+AW1063+BA1063+BE1063</f>
        <v>0</v>
      </c>
      <c r="K1063" s="108" t="n"/>
      <c r="L1063" s="190">
        <f>K1063*E1063</f>
        <v>0</v>
      </c>
      <c r="M1063" s="110" t="n"/>
      <c r="N1063" s="183">
        <f>M1063*F1063</f>
        <v>0</v>
      </c>
      <c r="O1063" s="108" t="n"/>
      <c r="P1063" s="191">
        <f>O1063*E1063</f>
        <v>0</v>
      </c>
      <c r="Q1063" s="112" t="n"/>
      <c r="R1063" s="183">
        <f>Q1063*F1063</f>
        <v>0</v>
      </c>
      <c r="S1063" s="108" t="n"/>
      <c r="T1063" s="191">
        <f>S1063*E1063</f>
        <v>0</v>
      </c>
      <c r="U1063" s="112" t="n"/>
      <c r="V1063" s="183">
        <f>U1063*F1063</f>
        <v>0</v>
      </c>
      <c r="W1063" s="108" t="n"/>
      <c r="X1063" s="191">
        <f>W1063*E1063</f>
        <v>0</v>
      </c>
      <c r="Y1063" s="112" t="n"/>
      <c r="Z1063" s="183">
        <f>Y1063*F1063</f>
        <v>0</v>
      </c>
      <c r="AA1063" s="108" t="n"/>
      <c r="AB1063" s="191">
        <f>AA1063*E1063</f>
        <v>0</v>
      </c>
      <c r="AC1063" s="112" t="n"/>
      <c r="AD1063" s="183">
        <f>AC1063*F1063</f>
        <v>0</v>
      </c>
      <c r="AE1063" s="108" t="n"/>
      <c r="AF1063" s="191">
        <f>AE1063*E1063</f>
        <v>0</v>
      </c>
      <c r="AG1063" s="112" t="n"/>
      <c r="AH1063" s="183">
        <f>AG1063*F1063</f>
        <v>0</v>
      </c>
      <c r="AI1063" s="108" t="n"/>
      <c r="AJ1063" s="191">
        <f>AI1063*E1063</f>
        <v>0</v>
      </c>
      <c r="AK1063" s="112" t="n"/>
      <c r="AL1063" s="183">
        <f>AK1063*F1063</f>
        <v>0</v>
      </c>
      <c r="AM1063" s="113" t="n"/>
      <c r="AN1063" s="192">
        <f>AM1063*E1063</f>
        <v>0</v>
      </c>
      <c r="AO1063" s="115" t="n"/>
      <c r="AP1063" s="183">
        <f>AO1063*F1063</f>
        <v>0</v>
      </c>
      <c r="AQ1063" s="113" t="n"/>
      <c r="AR1063" s="192">
        <f>AQ1063*E1063</f>
        <v>0</v>
      </c>
      <c r="AS1063" s="115" t="n"/>
      <c r="AT1063" s="183">
        <f>AS1063*F1063</f>
        <v>0</v>
      </c>
      <c r="AU1063" s="113" t="n"/>
      <c r="AV1063" s="192">
        <f>AU1063*E1063</f>
        <v>0</v>
      </c>
      <c r="AW1063" s="115" t="n"/>
      <c r="AX1063" s="183">
        <f>AW1063*F1063</f>
        <v>0</v>
      </c>
      <c r="AY1063" s="113" t="n"/>
      <c r="AZ1063" s="192">
        <f>AY1063*E1063</f>
        <v>0</v>
      </c>
      <c r="BA1063" s="115" t="n"/>
      <c r="BB1063" s="183">
        <f>BA1063*F1063</f>
        <v>0</v>
      </c>
      <c r="BC1063" s="113" t="n"/>
      <c r="BD1063" s="192">
        <f>BC1063*E1063</f>
        <v>0</v>
      </c>
      <c r="BE1063" s="115" t="n"/>
      <c r="BF1063" s="183">
        <f>BE1063*F1063</f>
        <v>0</v>
      </c>
    </row>
    <row r="1064" ht="28.8" customHeight="1">
      <c r="A1064" s="19" t="inlineStr">
        <is>
          <t>08.056.9220</t>
        </is>
      </c>
      <c r="B1064" s="15" t="inlineStr">
        <is>
          <t>פירוק וניתוק זרוע ופנסים מעמוד תאורה בגובה 4.1-9 מ' לרבות אמצעי הרמה</t>
        </is>
      </c>
      <c r="C1064" s="14" t="inlineStr">
        <is>
          <t>יח'</t>
        </is>
      </c>
      <c r="D1064" s="193" t="n">
        <v>215</v>
      </c>
      <c r="E1064" s="180">
        <f>D1064*(1-$E$2)</f>
        <v>182.75</v>
      </c>
      <c r="F1064" s="194">
        <f>E1064*(1+$F$2)</f>
        <v>191.88750000000002</v>
      </c>
      <c r="H1064" s="46">
        <f>K1064+O1064+W1064+AA1064+AE1064+AI1064+AQ1064+AU1064+AY1064+BC1064</f>
        <v>0</v>
      </c>
      <c r="I1064" s="59">
        <f>M1064+Q1064+U1064+Y1064+AC1064+AG1064+AK1064+AO1064+AS1064+AW1064+BA1064+BE1064</f>
        <v>0</v>
      </c>
      <c r="K1064" s="108" t="n"/>
      <c r="L1064" s="190">
        <f>K1064*E1064</f>
        <v>0</v>
      </c>
      <c r="M1064" s="110" t="n"/>
      <c r="N1064" s="183">
        <f>M1064*F1064</f>
        <v>0</v>
      </c>
      <c r="O1064" s="108" t="n"/>
      <c r="P1064" s="191">
        <f>O1064*E1064</f>
        <v>0</v>
      </c>
      <c r="Q1064" s="112" t="n"/>
      <c r="R1064" s="183">
        <f>Q1064*F1064</f>
        <v>0</v>
      </c>
      <c r="S1064" s="108" t="n"/>
      <c r="T1064" s="191">
        <f>S1064*E1064</f>
        <v>0</v>
      </c>
      <c r="U1064" s="112" t="n"/>
      <c r="V1064" s="183">
        <f>U1064*F1064</f>
        <v>0</v>
      </c>
      <c r="W1064" s="108" t="n"/>
      <c r="X1064" s="191">
        <f>W1064*E1064</f>
        <v>0</v>
      </c>
      <c r="Y1064" s="112" t="n"/>
      <c r="Z1064" s="183">
        <f>Y1064*F1064</f>
        <v>0</v>
      </c>
      <c r="AA1064" s="108" t="n"/>
      <c r="AB1064" s="191">
        <f>AA1064*E1064</f>
        <v>0</v>
      </c>
      <c r="AC1064" s="112" t="n"/>
      <c r="AD1064" s="183">
        <f>AC1064*F1064</f>
        <v>0</v>
      </c>
      <c r="AE1064" s="108" t="n"/>
      <c r="AF1064" s="191">
        <f>AE1064*E1064</f>
        <v>0</v>
      </c>
      <c r="AG1064" s="112" t="n"/>
      <c r="AH1064" s="183">
        <f>AG1064*F1064</f>
        <v>0</v>
      </c>
      <c r="AI1064" s="108" t="n"/>
      <c r="AJ1064" s="191">
        <f>AI1064*E1064</f>
        <v>0</v>
      </c>
      <c r="AK1064" s="112" t="n"/>
      <c r="AL1064" s="183">
        <f>AK1064*F1064</f>
        <v>0</v>
      </c>
      <c r="AM1064" s="113" t="n"/>
      <c r="AN1064" s="192">
        <f>AM1064*E1064</f>
        <v>0</v>
      </c>
      <c r="AO1064" s="115" t="n"/>
      <c r="AP1064" s="183">
        <f>AO1064*F1064</f>
        <v>0</v>
      </c>
      <c r="AQ1064" s="113" t="n"/>
      <c r="AR1064" s="192">
        <f>AQ1064*E1064</f>
        <v>0</v>
      </c>
      <c r="AS1064" s="115" t="n"/>
      <c r="AT1064" s="183">
        <f>AS1064*F1064</f>
        <v>0</v>
      </c>
      <c r="AU1064" s="113" t="n"/>
      <c r="AV1064" s="192">
        <f>AU1064*E1064</f>
        <v>0</v>
      </c>
      <c r="AW1064" s="115" t="n"/>
      <c r="AX1064" s="183">
        <f>AW1064*F1064</f>
        <v>0</v>
      </c>
      <c r="AY1064" s="113" t="n"/>
      <c r="AZ1064" s="192">
        <f>AY1064*E1064</f>
        <v>0</v>
      </c>
      <c r="BA1064" s="115" t="n"/>
      <c r="BB1064" s="183">
        <f>BA1064*F1064</f>
        <v>0</v>
      </c>
      <c r="BC1064" s="113" t="n"/>
      <c r="BD1064" s="192">
        <f>BC1064*E1064</f>
        <v>0</v>
      </c>
      <c r="BE1064" s="115" t="n"/>
      <c r="BF1064" s="183">
        <f>BE1064*F1064</f>
        <v>0</v>
      </c>
    </row>
    <row r="1065" ht="28.8" customHeight="1">
      <c r="A1065" s="19" t="inlineStr">
        <is>
          <t>08.056.9230</t>
        </is>
      </c>
      <c r="B1065" s="15" t="inlineStr">
        <is>
          <t>פירוק וניתוק זרוע ופנסים מעמוד תאורה בגובה 9.1-12 מ' לרבות אמצעי הרמה</t>
        </is>
      </c>
      <c r="C1065" s="14" t="inlineStr">
        <is>
          <t>יח'</t>
        </is>
      </c>
      <c r="D1065" s="193" t="n">
        <v>258</v>
      </c>
      <c r="E1065" s="180">
        <f>D1065*(1-$E$2)</f>
        <v>219.29999999999998</v>
      </c>
      <c r="F1065" s="194">
        <f>E1065*(1+$F$2)</f>
        <v>230.265</v>
      </c>
      <c r="H1065" s="46">
        <f>K1065+O1065+W1065+AA1065+AE1065+AI1065+AQ1065+AU1065+AY1065+BC1065</f>
        <v>0</v>
      </c>
      <c r="I1065" s="59">
        <f>M1065+Q1065+U1065+Y1065+AC1065+AG1065+AK1065+AO1065+AS1065+AW1065+BA1065+BE1065</f>
        <v>0</v>
      </c>
      <c r="K1065" s="108" t="n"/>
      <c r="L1065" s="190">
        <f>K1065*E1065</f>
        <v>0</v>
      </c>
      <c r="M1065" s="110" t="n"/>
      <c r="N1065" s="183">
        <f>M1065*F1065</f>
        <v>0</v>
      </c>
      <c r="O1065" s="108" t="n"/>
      <c r="P1065" s="191">
        <f>O1065*E1065</f>
        <v>0</v>
      </c>
      <c r="Q1065" s="112" t="n"/>
      <c r="R1065" s="183">
        <f>Q1065*F1065</f>
        <v>0</v>
      </c>
      <c r="S1065" s="108" t="n"/>
      <c r="T1065" s="191">
        <f>S1065*E1065</f>
        <v>0</v>
      </c>
      <c r="U1065" s="112" t="n"/>
      <c r="V1065" s="183">
        <f>U1065*F1065</f>
        <v>0</v>
      </c>
      <c r="W1065" s="108" t="n"/>
      <c r="X1065" s="191">
        <f>W1065*E1065</f>
        <v>0</v>
      </c>
      <c r="Y1065" s="112" t="n"/>
      <c r="Z1065" s="183">
        <f>Y1065*F1065</f>
        <v>0</v>
      </c>
      <c r="AA1065" s="108" t="n"/>
      <c r="AB1065" s="191">
        <f>AA1065*E1065</f>
        <v>0</v>
      </c>
      <c r="AC1065" s="112" t="n"/>
      <c r="AD1065" s="183">
        <f>AC1065*F1065</f>
        <v>0</v>
      </c>
      <c r="AE1065" s="108" t="n"/>
      <c r="AF1065" s="191">
        <f>AE1065*E1065</f>
        <v>0</v>
      </c>
      <c r="AG1065" s="112" t="n"/>
      <c r="AH1065" s="183">
        <f>AG1065*F1065</f>
        <v>0</v>
      </c>
      <c r="AI1065" s="108" t="n"/>
      <c r="AJ1065" s="191">
        <f>AI1065*E1065</f>
        <v>0</v>
      </c>
      <c r="AK1065" s="112" t="n"/>
      <c r="AL1065" s="183">
        <f>AK1065*F1065</f>
        <v>0</v>
      </c>
      <c r="AM1065" s="113" t="n"/>
      <c r="AN1065" s="192">
        <f>AM1065*E1065</f>
        <v>0</v>
      </c>
      <c r="AO1065" s="115" t="n"/>
      <c r="AP1065" s="183">
        <f>AO1065*F1065</f>
        <v>0</v>
      </c>
      <c r="AQ1065" s="113" t="n"/>
      <c r="AR1065" s="192">
        <f>AQ1065*E1065</f>
        <v>0</v>
      </c>
      <c r="AS1065" s="115" t="n"/>
      <c r="AT1065" s="183">
        <f>AS1065*F1065</f>
        <v>0</v>
      </c>
      <c r="AU1065" s="113" t="n"/>
      <c r="AV1065" s="192">
        <f>AU1065*E1065</f>
        <v>0</v>
      </c>
      <c r="AW1065" s="115" t="n"/>
      <c r="AX1065" s="183">
        <f>AW1065*F1065</f>
        <v>0</v>
      </c>
      <c r="AY1065" s="113" t="n"/>
      <c r="AZ1065" s="192">
        <f>AY1065*E1065</f>
        <v>0</v>
      </c>
      <c r="BA1065" s="115" t="n"/>
      <c r="BB1065" s="183">
        <f>BA1065*F1065</f>
        <v>0</v>
      </c>
      <c r="BC1065" s="113" t="n"/>
      <c r="BD1065" s="192">
        <f>BC1065*E1065</f>
        <v>0</v>
      </c>
      <c r="BE1065" s="115" t="n"/>
      <c r="BF1065" s="183">
        <f>BE1065*F1065</f>
        <v>0</v>
      </c>
    </row>
    <row r="1066" ht="42.6" customHeight="1">
      <c r="A1066" s="19" t="inlineStr">
        <is>
          <t>08.056.9240</t>
        </is>
      </c>
      <c r="B1066" s="15" t="inlineStr">
        <is>
          <t>פירוק כתר קיים מעמוד תאורה קיים בגובה עד 45 מ' עבור 8-10 פנסים , לרבות פירוק כל המערכות המכאניות והחשמליות הנדרשות</t>
        </is>
      </c>
      <c r="C1066" s="14" t="inlineStr">
        <is>
          <t>יח'</t>
        </is>
      </c>
      <c r="D1066" s="193" t="n">
        <v>6958</v>
      </c>
      <c r="E1066" s="180">
        <f>D1066*(1-$E$2)</f>
        <v>5914.3</v>
      </c>
      <c r="F1066" s="194">
        <f>E1066*(1+$F$2)</f>
        <v>6210.015</v>
      </c>
      <c r="H1066" s="46">
        <f>K1066+O1066+W1066+AA1066+AE1066+AI1066+AQ1066+AU1066+AY1066+BC1066</f>
        <v>0</v>
      </c>
      <c r="I1066" s="59">
        <f>M1066+Q1066+U1066+Y1066+AC1066+AG1066+AK1066+AO1066+AS1066+AW1066+BA1066+BE1066</f>
        <v>0</v>
      </c>
      <c r="K1066" s="108" t="n"/>
      <c r="L1066" s="190">
        <f>K1066*E1066</f>
        <v>0</v>
      </c>
      <c r="M1066" s="110" t="n"/>
      <c r="N1066" s="183">
        <f>M1066*F1066</f>
        <v>0</v>
      </c>
      <c r="O1066" s="108" t="n"/>
      <c r="P1066" s="191">
        <f>O1066*E1066</f>
        <v>0</v>
      </c>
      <c r="Q1066" s="112" t="n"/>
      <c r="R1066" s="183">
        <f>Q1066*F1066</f>
        <v>0</v>
      </c>
      <c r="S1066" s="108" t="n"/>
      <c r="T1066" s="191">
        <f>S1066*E1066</f>
        <v>0</v>
      </c>
      <c r="U1066" s="112" t="n"/>
      <c r="V1066" s="183">
        <f>U1066*F1066</f>
        <v>0</v>
      </c>
      <c r="W1066" s="108" t="n"/>
      <c r="X1066" s="191">
        <f>W1066*E1066</f>
        <v>0</v>
      </c>
      <c r="Y1066" s="112" t="n"/>
      <c r="Z1066" s="183">
        <f>Y1066*F1066</f>
        <v>0</v>
      </c>
      <c r="AA1066" s="108" t="n"/>
      <c r="AB1066" s="191">
        <f>AA1066*E1066</f>
        <v>0</v>
      </c>
      <c r="AC1066" s="112" t="n"/>
      <c r="AD1066" s="183">
        <f>AC1066*F1066</f>
        <v>0</v>
      </c>
      <c r="AE1066" s="108" t="n"/>
      <c r="AF1066" s="191">
        <f>AE1066*E1066</f>
        <v>0</v>
      </c>
      <c r="AG1066" s="112" t="n"/>
      <c r="AH1066" s="183">
        <f>AG1066*F1066</f>
        <v>0</v>
      </c>
      <c r="AI1066" s="108" t="n"/>
      <c r="AJ1066" s="191">
        <f>AI1066*E1066</f>
        <v>0</v>
      </c>
      <c r="AK1066" s="112" t="n"/>
      <c r="AL1066" s="183">
        <f>AK1066*F1066</f>
        <v>0</v>
      </c>
      <c r="AM1066" s="113" t="n"/>
      <c r="AN1066" s="192">
        <f>AM1066*E1066</f>
        <v>0</v>
      </c>
      <c r="AO1066" s="115" t="n"/>
      <c r="AP1066" s="183">
        <f>AO1066*F1066</f>
        <v>0</v>
      </c>
      <c r="AQ1066" s="113" t="n"/>
      <c r="AR1066" s="192">
        <f>AQ1066*E1066</f>
        <v>0</v>
      </c>
      <c r="AS1066" s="115" t="n"/>
      <c r="AT1066" s="183">
        <f>AS1066*F1066</f>
        <v>0</v>
      </c>
      <c r="AU1066" s="113" t="n"/>
      <c r="AV1066" s="192">
        <f>AU1066*E1066</f>
        <v>0</v>
      </c>
      <c r="AW1066" s="115" t="n"/>
      <c r="AX1066" s="183">
        <f>AW1066*F1066</f>
        <v>0</v>
      </c>
      <c r="AY1066" s="113" t="n"/>
      <c r="AZ1066" s="192">
        <f>AY1066*E1066</f>
        <v>0</v>
      </c>
      <c r="BA1066" s="115" t="n"/>
      <c r="BB1066" s="183">
        <f>BA1066*F1066</f>
        <v>0</v>
      </c>
      <c r="BC1066" s="113" t="n"/>
      <c r="BD1066" s="192">
        <f>BC1066*E1066</f>
        <v>0</v>
      </c>
      <c r="BE1066" s="115" t="n"/>
      <c r="BF1066" s="183">
        <f>BE1066*F1066</f>
        <v>0</v>
      </c>
    </row>
    <row r="1067" ht="70.2" customHeight="1">
      <c r="A1067" s="19" t="inlineStr">
        <is>
          <t>08.057.0010</t>
        </is>
      </c>
      <c r="B1067" s="15" t="inlineStr">
        <is>
          <t>מגש אביזרים לעמוד תאורה עבור גוף תאורה עם נורה עד 400 ווט, לרבות מא"ז עם ניתוק האפס, מהדקי הספק, ברגי הארקה וחיבור הארקה, (עבור כבלי חיבור בין המגש לגוף התאורה משולם בנפרד) כמפורט קומפלט (ללא ציוד הפעלה) וחומרי העזר</t>
        </is>
      </c>
      <c r="C1067" s="14" t="inlineStr">
        <is>
          <t>יח'</t>
        </is>
      </c>
      <c r="D1067" s="193" t="n">
        <v>344</v>
      </c>
      <c r="E1067" s="180">
        <f>D1067*(1-$E$2)</f>
        <v>292.4</v>
      </c>
      <c r="F1067" s="194">
        <f>E1067*(1+$F$2)</f>
        <v>307.02</v>
      </c>
      <c r="H1067" s="46">
        <f>K1067+O1067+W1067+AA1067+AE1067+AI1067+AQ1067+AU1067+AY1067+BC1067</f>
        <v>0</v>
      </c>
      <c r="I1067" s="59">
        <f>M1067+Q1067+U1067+Y1067+AC1067+AG1067+AK1067+AO1067+AS1067+AW1067+BA1067+BE1067</f>
        <v>0</v>
      </c>
      <c r="K1067" s="108" t="n"/>
      <c r="L1067" s="190">
        <f>K1067*E1067</f>
        <v>0</v>
      </c>
      <c r="M1067" s="110" t="n"/>
      <c r="N1067" s="183">
        <f>M1067*F1067</f>
        <v>0</v>
      </c>
      <c r="O1067" s="108" t="n"/>
      <c r="P1067" s="191">
        <f>O1067*E1067</f>
        <v>0</v>
      </c>
      <c r="Q1067" s="112" t="n"/>
      <c r="R1067" s="183">
        <f>Q1067*F1067</f>
        <v>0</v>
      </c>
      <c r="S1067" s="108" t="n"/>
      <c r="T1067" s="191">
        <f>S1067*E1067</f>
        <v>0</v>
      </c>
      <c r="U1067" s="112" t="n"/>
      <c r="V1067" s="183">
        <f>U1067*F1067</f>
        <v>0</v>
      </c>
      <c r="W1067" s="108" t="n"/>
      <c r="X1067" s="191">
        <f>W1067*E1067</f>
        <v>0</v>
      </c>
      <c r="Y1067" s="112" t="n"/>
      <c r="Z1067" s="183">
        <f>Y1067*F1067</f>
        <v>0</v>
      </c>
      <c r="AA1067" s="108" t="n"/>
      <c r="AB1067" s="191">
        <f>AA1067*E1067</f>
        <v>0</v>
      </c>
      <c r="AC1067" s="112" t="n"/>
      <c r="AD1067" s="183">
        <f>AC1067*F1067</f>
        <v>0</v>
      </c>
      <c r="AE1067" s="108" t="n"/>
      <c r="AF1067" s="191">
        <f>AE1067*E1067</f>
        <v>0</v>
      </c>
      <c r="AG1067" s="112" t="n"/>
      <c r="AH1067" s="183">
        <f>AG1067*F1067</f>
        <v>0</v>
      </c>
      <c r="AI1067" s="108" t="n"/>
      <c r="AJ1067" s="191">
        <f>AI1067*E1067</f>
        <v>0</v>
      </c>
      <c r="AK1067" s="112" t="n"/>
      <c r="AL1067" s="183">
        <f>AK1067*F1067</f>
        <v>0</v>
      </c>
      <c r="AM1067" s="113" t="n"/>
      <c r="AN1067" s="192">
        <f>AM1067*E1067</f>
        <v>0</v>
      </c>
      <c r="AO1067" s="115" t="n"/>
      <c r="AP1067" s="183">
        <f>AO1067*F1067</f>
        <v>0</v>
      </c>
      <c r="AQ1067" s="113" t="n"/>
      <c r="AR1067" s="192">
        <f>AQ1067*E1067</f>
        <v>0</v>
      </c>
      <c r="AS1067" s="115" t="n"/>
      <c r="AT1067" s="183">
        <f>AS1067*F1067</f>
        <v>0</v>
      </c>
      <c r="AU1067" s="113" t="n"/>
      <c r="AV1067" s="192">
        <f>AU1067*E1067</f>
        <v>0</v>
      </c>
      <c r="AW1067" s="115" t="n"/>
      <c r="AX1067" s="183">
        <f>AW1067*F1067</f>
        <v>0</v>
      </c>
      <c r="AY1067" s="113" t="n"/>
      <c r="AZ1067" s="192">
        <f>AY1067*E1067</f>
        <v>0</v>
      </c>
      <c r="BA1067" s="115" t="n"/>
      <c r="BB1067" s="183">
        <f>BA1067*F1067</f>
        <v>0</v>
      </c>
      <c r="BC1067" s="113" t="n"/>
      <c r="BD1067" s="192">
        <f>BC1067*E1067</f>
        <v>0</v>
      </c>
      <c r="BE1067" s="115" t="n"/>
      <c r="BF1067" s="183">
        <f>BE1067*F1067</f>
        <v>0</v>
      </c>
    </row>
    <row r="1068" ht="70.2" customHeight="1">
      <c r="A1068" s="19" t="inlineStr">
        <is>
          <t>08.057.0020</t>
        </is>
      </c>
      <c r="B1068" s="15" t="inlineStr">
        <is>
          <t>מגש אביזרים לעמוד תאורה עבור 2 גופי תאורה עם נורות עד 400 ווט, לרבות מא"ז עם ניתוק האפס, מהדקי הספק, בורג הארקה וחיבור הארקה, (עבור כבלי חיבור בין המגש לגוף התאורה משולם בנפרד) כמפורט קומפלט (ללא ציוד הפעלה) וחומרי העזר</t>
        </is>
      </c>
      <c r="C1068" s="14" t="inlineStr">
        <is>
          <t>יח'</t>
        </is>
      </c>
      <c r="D1068" s="193" t="n">
        <v>427</v>
      </c>
      <c r="E1068" s="180">
        <f>D1068*(1-$E$2)</f>
        <v>362.95</v>
      </c>
      <c r="F1068" s="194">
        <f>E1068*(1+$F$2)</f>
        <v>381.0975</v>
      </c>
      <c r="H1068" s="46">
        <f>K1068+O1068+W1068+AA1068+AE1068+AI1068+AQ1068+AU1068+AY1068+BC1068</f>
        <v>0</v>
      </c>
      <c r="I1068" s="59">
        <f>M1068+Q1068+U1068+Y1068+AC1068+AG1068+AK1068+AO1068+AS1068+AW1068+BA1068+BE1068</f>
        <v>0</v>
      </c>
      <c r="K1068" s="108" t="n"/>
      <c r="L1068" s="190">
        <f>K1068*E1068</f>
        <v>0</v>
      </c>
      <c r="M1068" s="110" t="n"/>
      <c r="N1068" s="183">
        <f>M1068*F1068</f>
        <v>0</v>
      </c>
      <c r="O1068" s="108" t="n"/>
      <c r="P1068" s="191">
        <f>O1068*E1068</f>
        <v>0</v>
      </c>
      <c r="Q1068" s="112" t="n"/>
      <c r="R1068" s="183">
        <f>Q1068*F1068</f>
        <v>0</v>
      </c>
      <c r="S1068" s="108" t="n"/>
      <c r="T1068" s="191">
        <f>S1068*E1068</f>
        <v>0</v>
      </c>
      <c r="U1068" s="112" t="n"/>
      <c r="V1068" s="183">
        <f>U1068*F1068</f>
        <v>0</v>
      </c>
      <c r="W1068" s="108" t="n"/>
      <c r="X1068" s="191">
        <f>W1068*E1068</f>
        <v>0</v>
      </c>
      <c r="Y1068" s="112" t="n"/>
      <c r="Z1068" s="183">
        <f>Y1068*F1068</f>
        <v>0</v>
      </c>
      <c r="AA1068" s="108" t="n"/>
      <c r="AB1068" s="191">
        <f>AA1068*E1068</f>
        <v>0</v>
      </c>
      <c r="AC1068" s="112" t="n"/>
      <c r="AD1068" s="183">
        <f>AC1068*F1068</f>
        <v>0</v>
      </c>
      <c r="AE1068" s="108" t="n"/>
      <c r="AF1068" s="191">
        <f>AE1068*E1068</f>
        <v>0</v>
      </c>
      <c r="AG1068" s="112" t="n"/>
      <c r="AH1068" s="183">
        <f>AG1068*F1068</f>
        <v>0</v>
      </c>
      <c r="AI1068" s="108" t="n"/>
      <c r="AJ1068" s="191">
        <f>AI1068*E1068</f>
        <v>0</v>
      </c>
      <c r="AK1068" s="112" t="n"/>
      <c r="AL1068" s="183">
        <f>AK1068*F1068</f>
        <v>0</v>
      </c>
      <c r="AM1068" s="113" t="n"/>
      <c r="AN1068" s="192">
        <f>AM1068*E1068</f>
        <v>0</v>
      </c>
      <c r="AO1068" s="115" t="n"/>
      <c r="AP1068" s="183">
        <f>AO1068*F1068</f>
        <v>0</v>
      </c>
      <c r="AQ1068" s="113" t="n"/>
      <c r="AR1068" s="192">
        <f>AQ1068*E1068</f>
        <v>0</v>
      </c>
      <c r="AS1068" s="115" t="n"/>
      <c r="AT1068" s="183">
        <f>AS1068*F1068</f>
        <v>0</v>
      </c>
      <c r="AU1068" s="113" t="n"/>
      <c r="AV1068" s="192">
        <f>AU1068*E1068</f>
        <v>0</v>
      </c>
      <c r="AW1068" s="115" t="n"/>
      <c r="AX1068" s="183">
        <f>AW1068*F1068</f>
        <v>0</v>
      </c>
      <c r="AY1068" s="113" t="n"/>
      <c r="AZ1068" s="192">
        <f>AY1068*E1068</f>
        <v>0</v>
      </c>
      <c r="BA1068" s="115" t="n"/>
      <c r="BB1068" s="183">
        <f>BA1068*F1068</f>
        <v>0</v>
      </c>
      <c r="BC1068" s="113" t="n"/>
      <c r="BD1068" s="192">
        <f>BC1068*E1068</f>
        <v>0</v>
      </c>
      <c r="BE1068" s="115" t="n"/>
      <c r="BF1068" s="183">
        <f>BE1068*F1068</f>
        <v>0</v>
      </c>
    </row>
    <row r="1069" ht="70.2" customHeight="1">
      <c r="A1069" s="19" t="inlineStr">
        <is>
          <t>08.057.0030</t>
        </is>
      </c>
      <c r="B1069" s="15" t="inlineStr">
        <is>
          <t>מגש אביזרים לעמוד תאורה עבור 3 גופי תאורה עם נורות עד 400 ווט, לרבות מא"ז עם ניתוק האפס, מהדקי הספק, בורג הארקה וחיבור הארקה, (עבור כבלי חיבור בין המגש לגוף התאורה משולם בנפרד) כמפורט קומפלט (ללא ציוד הפעלה) וחומרי העזר</t>
        </is>
      </c>
      <c r="C1069" s="14" t="inlineStr">
        <is>
          <t>יח'</t>
        </is>
      </c>
      <c r="D1069" s="193" t="n">
        <v>550</v>
      </c>
      <c r="E1069" s="180">
        <f>D1069*(1-$E$2)</f>
        <v>467.5</v>
      </c>
      <c r="F1069" s="194">
        <f>E1069*(1+$F$2)</f>
        <v>490.875</v>
      </c>
      <c r="H1069" s="46">
        <f>K1069+O1069+W1069+AA1069+AE1069+AI1069+AQ1069+AU1069+AY1069+BC1069</f>
        <v>0</v>
      </c>
      <c r="I1069" s="59">
        <f>M1069+Q1069+U1069+Y1069+AC1069+AG1069+AK1069+AO1069+AS1069+AW1069+BA1069+BE1069</f>
        <v>0</v>
      </c>
      <c r="K1069" s="108" t="n"/>
      <c r="L1069" s="190">
        <f>K1069*E1069</f>
        <v>0</v>
      </c>
      <c r="M1069" s="110" t="n"/>
      <c r="N1069" s="183">
        <f>M1069*F1069</f>
        <v>0</v>
      </c>
      <c r="O1069" s="108" t="n"/>
      <c r="P1069" s="191">
        <f>O1069*E1069</f>
        <v>0</v>
      </c>
      <c r="Q1069" s="112" t="n"/>
      <c r="R1069" s="183">
        <f>Q1069*F1069</f>
        <v>0</v>
      </c>
      <c r="S1069" s="108" t="n"/>
      <c r="T1069" s="191">
        <f>S1069*E1069</f>
        <v>0</v>
      </c>
      <c r="U1069" s="112" t="n"/>
      <c r="V1069" s="183">
        <f>U1069*F1069</f>
        <v>0</v>
      </c>
      <c r="W1069" s="108" t="n"/>
      <c r="X1069" s="191">
        <f>W1069*E1069</f>
        <v>0</v>
      </c>
      <c r="Y1069" s="112" t="n"/>
      <c r="Z1069" s="183">
        <f>Y1069*F1069</f>
        <v>0</v>
      </c>
      <c r="AA1069" s="108" t="n"/>
      <c r="AB1069" s="191">
        <f>AA1069*E1069</f>
        <v>0</v>
      </c>
      <c r="AC1069" s="112" t="n"/>
      <c r="AD1069" s="183">
        <f>AC1069*F1069</f>
        <v>0</v>
      </c>
      <c r="AE1069" s="108" t="n"/>
      <c r="AF1069" s="191">
        <f>AE1069*E1069</f>
        <v>0</v>
      </c>
      <c r="AG1069" s="112" t="n"/>
      <c r="AH1069" s="183">
        <f>AG1069*F1069</f>
        <v>0</v>
      </c>
      <c r="AI1069" s="108" t="n"/>
      <c r="AJ1069" s="191">
        <f>AI1069*E1069</f>
        <v>0</v>
      </c>
      <c r="AK1069" s="112" t="n"/>
      <c r="AL1069" s="183">
        <f>AK1069*F1069</f>
        <v>0</v>
      </c>
      <c r="AM1069" s="113" t="n"/>
      <c r="AN1069" s="192">
        <f>AM1069*E1069</f>
        <v>0</v>
      </c>
      <c r="AO1069" s="115" t="n"/>
      <c r="AP1069" s="183">
        <f>AO1069*F1069</f>
        <v>0</v>
      </c>
      <c r="AQ1069" s="113" t="n"/>
      <c r="AR1069" s="192">
        <f>AQ1069*E1069</f>
        <v>0</v>
      </c>
      <c r="AS1069" s="115" t="n"/>
      <c r="AT1069" s="183">
        <f>AS1069*F1069</f>
        <v>0</v>
      </c>
      <c r="AU1069" s="113" t="n"/>
      <c r="AV1069" s="192">
        <f>AU1069*E1069</f>
        <v>0</v>
      </c>
      <c r="AW1069" s="115" t="n"/>
      <c r="AX1069" s="183">
        <f>AW1069*F1069</f>
        <v>0</v>
      </c>
      <c r="AY1069" s="113" t="n"/>
      <c r="AZ1069" s="192">
        <f>AY1069*E1069</f>
        <v>0</v>
      </c>
      <c r="BA1069" s="115" t="n"/>
      <c r="BB1069" s="183">
        <f>BA1069*F1069</f>
        <v>0</v>
      </c>
      <c r="BC1069" s="113" t="n"/>
      <c r="BD1069" s="192">
        <f>BC1069*E1069</f>
        <v>0</v>
      </c>
      <c r="BE1069" s="115" t="n"/>
      <c r="BF1069" s="183">
        <f>BE1069*F1069</f>
        <v>0</v>
      </c>
    </row>
    <row r="1070" ht="70.2" customHeight="1">
      <c r="A1070" s="19" t="inlineStr">
        <is>
          <t>08.057.0040</t>
        </is>
      </c>
      <c r="B1070" s="15" t="inlineStr">
        <is>
          <t>מגש אביזרים לעמוד תאורה עבור 4 גופי תאורה עם נורות עד 400 ווט, לרבות מא"ז עם ניתוק האפס, מהדקי הספק, בורג הארקה וחיבור הארקה, (עבור כבלי חיבור בין המגש לגוף התאורה משולם בנפרד) כמפורט קומפלט (ללא ציוד הפעלה) וחומרי העזר</t>
        </is>
      </c>
      <c r="C1070" s="14" t="inlineStr">
        <is>
          <t>יח'</t>
        </is>
      </c>
      <c r="D1070" s="193" t="n">
        <v>679</v>
      </c>
      <c r="E1070" s="180">
        <f>D1070*(1-$E$2)</f>
        <v>577.15</v>
      </c>
      <c r="F1070" s="194">
        <f>E1070*(1+$F$2)</f>
        <v>606.0075</v>
      </c>
      <c r="H1070" s="46">
        <f>K1070+O1070+W1070+AA1070+AE1070+AI1070+AQ1070+AU1070+AY1070+BC1070</f>
        <v>0</v>
      </c>
      <c r="I1070" s="59">
        <f>M1070+Q1070+U1070+Y1070+AC1070+AG1070+AK1070+AO1070+AS1070+AW1070+BA1070+BE1070</f>
        <v>0</v>
      </c>
      <c r="K1070" s="108" t="n"/>
      <c r="L1070" s="190">
        <f>K1070*E1070</f>
        <v>0</v>
      </c>
      <c r="M1070" s="110" t="n"/>
      <c r="N1070" s="183">
        <f>M1070*F1070</f>
        <v>0</v>
      </c>
      <c r="O1070" s="108" t="n"/>
      <c r="P1070" s="191">
        <f>O1070*E1070</f>
        <v>0</v>
      </c>
      <c r="Q1070" s="112" t="n"/>
      <c r="R1070" s="183">
        <f>Q1070*F1070</f>
        <v>0</v>
      </c>
      <c r="S1070" s="108" t="n"/>
      <c r="T1070" s="191">
        <f>S1070*E1070</f>
        <v>0</v>
      </c>
      <c r="U1070" s="112" t="n"/>
      <c r="V1070" s="183">
        <f>U1070*F1070</f>
        <v>0</v>
      </c>
      <c r="W1070" s="108" t="n"/>
      <c r="X1070" s="191">
        <f>W1070*E1070</f>
        <v>0</v>
      </c>
      <c r="Y1070" s="112" t="n"/>
      <c r="Z1070" s="183">
        <f>Y1070*F1070</f>
        <v>0</v>
      </c>
      <c r="AA1070" s="108" t="n"/>
      <c r="AB1070" s="191">
        <f>AA1070*E1070</f>
        <v>0</v>
      </c>
      <c r="AC1070" s="112" t="n"/>
      <c r="AD1070" s="183">
        <f>AC1070*F1070</f>
        <v>0</v>
      </c>
      <c r="AE1070" s="108" t="n"/>
      <c r="AF1070" s="191">
        <f>AE1070*E1070</f>
        <v>0</v>
      </c>
      <c r="AG1070" s="112" t="n"/>
      <c r="AH1070" s="183">
        <f>AG1070*F1070</f>
        <v>0</v>
      </c>
      <c r="AI1070" s="108" t="n"/>
      <c r="AJ1070" s="191">
        <f>AI1070*E1070</f>
        <v>0</v>
      </c>
      <c r="AK1070" s="112" t="n"/>
      <c r="AL1070" s="183">
        <f>AK1070*F1070</f>
        <v>0</v>
      </c>
      <c r="AM1070" s="113" t="n"/>
      <c r="AN1070" s="192">
        <f>AM1070*E1070</f>
        <v>0</v>
      </c>
      <c r="AO1070" s="115" t="n"/>
      <c r="AP1070" s="183">
        <f>AO1070*F1070</f>
        <v>0</v>
      </c>
      <c r="AQ1070" s="113" t="n"/>
      <c r="AR1070" s="192">
        <f>AQ1070*E1070</f>
        <v>0</v>
      </c>
      <c r="AS1070" s="115" t="n"/>
      <c r="AT1070" s="183">
        <f>AS1070*F1070</f>
        <v>0</v>
      </c>
      <c r="AU1070" s="113" t="n"/>
      <c r="AV1070" s="192">
        <f>AU1070*E1070</f>
        <v>0</v>
      </c>
      <c r="AW1070" s="115" t="n"/>
      <c r="AX1070" s="183">
        <f>AW1070*F1070</f>
        <v>0</v>
      </c>
      <c r="AY1070" s="113" t="n"/>
      <c r="AZ1070" s="192">
        <f>AY1070*E1070</f>
        <v>0</v>
      </c>
      <c r="BA1070" s="115" t="n"/>
      <c r="BB1070" s="183">
        <f>BA1070*F1070</f>
        <v>0</v>
      </c>
      <c r="BC1070" s="113" t="n"/>
      <c r="BD1070" s="192">
        <f>BC1070*E1070</f>
        <v>0</v>
      </c>
      <c r="BE1070" s="115" t="n"/>
      <c r="BF1070" s="183">
        <f>BE1070*F1070</f>
        <v>0</v>
      </c>
    </row>
    <row r="1071" ht="56.4" customHeight="1">
      <c r="A1071" s="19" t="inlineStr">
        <is>
          <t>08.057.0100</t>
        </is>
      </c>
      <c r="B1071" s="15" t="inlineStr">
        <is>
          <t>בית תקע מוגן מים חד פזי A16 לתאורת חג להתקנה בעמוד תאורה לרבות הוספת מא"ז A16 על מגש האביזרים וכבל N2XY 3X2.5 ממ"ר ממגש האביזרים לבית התקע</t>
        </is>
      </c>
      <c r="C1071" s="14" t="inlineStr">
        <is>
          <t>יח'</t>
        </is>
      </c>
      <c r="D1071" s="193" t="n">
        <v>306</v>
      </c>
      <c r="E1071" s="180">
        <f>D1071*(1-$E$2)</f>
        <v>260.09999999999997</v>
      </c>
      <c r="F1071" s="194">
        <f>E1071*(1+$F$2)</f>
        <v>273.10499999999996</v>
      </c>
      <c r="H1071" s="46">
        <f>K1071+O1071+W1071+AA1071+AE1071+AI1071+AQ1071+AU1071+AY1071+BC1071</f>
        <v>0</v>
      </c>
      <c r="I1071" s="59">
        <f>M1071+Q1071+U1071+Y1071+AC1071+AG1071+AK1071+AO1071+AS1071+AW1071+BA1071+BE1071</f>
        <v>0</v>
      </c>
      <c r="K1071" s="108" t="n"/>
      <c r="L1071" s="190">
        <f>K1071*E1071</f>
        <v>0</v>
      </c>
      <c r="M1071" s="110" t="n"/>
      <c r="N1071" s="183">
        <f>M1071*F1071</f>
        <v>0</v>
      </c>
      <c r="O1071" s="108" t="n"/>
      <c r="P1071" s="191">
        <f>O1071*E1071</f>
        <v>0</v>
      </c>
      <c r="Q1071" s="112" t="n"/>
      <c r="R1071" s="183">
        <f>Q1071*F1071</f>
        <v>0</v>
      </c>
      <c r="S1071" s="108" t="n"/>
      <c r="T1071" s="191">
        <f>S1071*E1071</f>
        <v>0</v>
      </c>
      <c r="U1071" s="112" t="n"/>
      <c r="V1071" s="183">
        <f>U1071*F1071</f>
        <v>0</v>
      </c>
      <c r="W1071" s="108" t="n"/>
      <c r="X1071" s="191">
        <f>W1071*E1071</f>
        <v>0</v>
      </c>
      <c r="Y1071" s="112" t="n"/>
      <c r="Z1071" s="183">
        <f>Y1071*F1071</f>
        <v>0</v>
      </c>
      <c r="AA1071" s="108" t="n"/>
      <c r="AB1071" s="191">
        <f>AA1071*E1071</f>
        <v>0</v>
      </c>
      <c r="AC1071" s="112" t="n"/>
      <c r="AD1071" s="183">
        <f>AC1071*F1071</f>
        <v>0</v>
      </c>
      <c r="AE1071" s="108" t="n"/>
      <c r="AF1071" s="191">
        <f>AE1071*E1071</f>
        <v>0</v>
      </c>
      <c r="AG1071" s="112" t="n"/>
      <c r="AH1071" s="183">
        <f>AG1071*F1071</f>
        <v>0</v>
      </c>
      <c r="AI1071" s="108" t="n"/>
      <c r="AJ1071" s="191">
        <f>AI1071*E1071</f>
        <v>0</v>
      </c>
      <c r="AK1071" s="112" t="n"/>
      <c r="AL1071" s="183">
        <f>AK1071*F1071</f>
        <v>0</v>
      </c>
      <c r="AM1071" s="113" t="n"/>
      <c r="AN1071" s="192">
        <f>AM1071*E1071</f>
        <v>0</v>
      </c>
      <c r="AO1071" s="115" t="n"/>
      <c r="AP1071" s="183">
        <f>AO1071*F1071</f>
        <v>0</v>
      </c>
      <c r="AQ1071" s="113" t="n"/>
      <c r="AR1071" s="192">
        <f>AQ1071*E1071</f>
        <v>0</v>
      </c>
      <c r="AS1071" s="115" t="n"/>
      <c r="AT1071" s="183">
        <f>AS1071*F1071</f>
        <v>0</v>
      </c>
      <c r="AU1071" s="113" t="n"/>
      <c r="AV1071" s="192">
        <f>AU1071*E1071</f>
        <v>0</v>
      </c>
      <c r="AW1071" s="115" t="n"/>
      <c r="AX1071" s="183">
        <f>AW1071*F1071</f>
        <v>0</v>
      </c>
      <c r="AY1071" s="113" t="n"/>
      <c r="AZ1071" s="192">
        <f>AY1071*E1071</f>
        <v>0</v>
      </c>
      <c r="BA1071" s="115" t="n"/>
      <c r="BB1071" s="183">
        <f>BA1071*F1071</f>
        <v>0</v>
      </c>
      <c r="BC1071" s="113" t="n"/>
      <c r="BD1071" s="192">
        <f>BC1071*E1071</f>
        <v>0</v>
      </c>
      <c r="BE1071" s="115" t="n"/>
      <c r="BF1071" s="183">
        <f>BE1071*F1071</f>
        <v>0</v>
      </c>
    </row>
    <row r="1072" ht="28.8" customHeight="1">
      <c r="A1072" s="19" t="inlineStr">
        <is>
          <t>08.057.0300</t>
        </is>
      </c>
      <c r="B1072" s="15" t="inlineStr">
        <is>
          <t>מכסה לפתח תא אביזרים עבור עמוד תאורה מתכתי, לרבות ברגים והארקת המכסה</t>
        </is>
      </c>
      <c r="C1072" s="14" t="inlineStr">
        <is>
          <t>יח'</t>
        </is>
      </c>
      <c r="D1072" s="193" t="n">
        <v>254</v>
      </c>
      <c r="E1072" s="180">
        <f>D1072*(1-$E$2)</f>
        <v>215.9</v>
      </c>
      <c r="F1072" s="194">
        <f>E1072*(1+$F$2)</f>
        <v>226.69500000000002</v>
      </c>
      <c r="H1072" s="46">
        <f>K1072+O1072+W1072+AA1072+AE1072+AI1072+AQ1072+AU1072+AY1072+BC1072</f>
        <v>0</v>
      </c>
      <c r="I1072" s="59">
        <f>M1072+Q1072+U1072+Y1072+AC1072+AG1072+AK1072+AO1072+AS1072+AW1072+BA1072+BE1072</f>
        <v>0</v>
      </c>
      <c r="K1072" s="108" t="n"/>
      <c r="L1072" s="190">
        <f>K1072*E1072</f>
        <v>0</v>
      </c>
      <c r="M1072" s="110" t="n"/>
      <c r="N1072" s="183">
        <f>M1072*F1072</f>
        <v>0</v>
      </c>
      <c r="O1072" s="108" t="n"/>
      <c r="P1072" s="191">
        <f>O1072*E1072</f>
        <v>0</v>
      </c>
      <c r="Q1072" s="112" t="n"/>
      <c r="R1072" s="183">
        <f>Q1072*F1072</f>
        <v>0</v>
      </c>
      <c r="S1072" s="108" t="n"/>
      <c r="T1072" s="191">
        <f>S1072*E1072</f>
        <v>0</v>
      </c>
      <c r="U1072" s="112" t="n"/>
      <c r="V1072" s="183">
        <f>U1072*F1072</f>
        <v>0</v>
      </c>
      <c r="W1072" s="108" t="n"/>
      <c r="X1072" s="191">
        <f>W1072*E1072</f>
        <v>0</v>
      </c>
      <c r="Y1072" s="112" t="n"/>
      <c r="Z1072" s="183">
        <f>Y1072*F1072</f>
        <v>0</v>
      </c>
      <c r="AA1072" s="108" t="n"/>
      <c r="AB1072" s="191">
        <f>AA1072*E1072</f>
        <v>0</v>
      </c>
      <c r="AC1072" s="112" t="n"/>
      <c r="AD1072" s="183">
        <f>AC1072*F1072</f>
        <v>0</v>
      </c>
      <c r="AE1072" s="108" t="n"/>
      <c r="AF1072" s="191">
        <f>AE1072*E1072</f>
        <v>0</v>
      </c>
      <c r="AG1072" s="112" t="n"/>
      <c r="AH1072" s="183">
        <f>AG1072*F1072</f>
        <v>0</v>
      </c>
      <c r="AI1072" s="108" t="n"/>
      <c r="AJ1072" s="191">
        <f>AI1072*E1072</f>
        <v>0</v>
      </c>
      <c r="AK1072" s="112" t="n"/>
      <c r="AL1072" s="183">
        <f>AK1072*F1072</f>
        <v>0</v>
      </c>
      <c r="AM1072" s="113" t="n"/>
      <c r="AN1072" s="192">
        <f>AM1072*E1072</f>
        <v>0</v>
      </c>
      <c r="AO1072" s="115" t="n"/>
      <c r="AP1072" s="183">
        <f>AO1072*F1072</f>
        <v>0</v>
      </c>
      <c r="AQ1072" s="113" t="n"/>
      <c r="AR1072" s="192">
        <f>AQ1072*E1072</f>
        <v>0</v>
      </c>
      <c r="AS1072" s="115" t="n"/>
      <c r="AT1072" s="183">
        <f>AS1072*F1072</f>
        <v>0</v>
      </c>
      <c r="AU1072" s="113" t="n"/>
      <c r="AV1072" s="192">
        <f>AU1072*E1072</f>
        <v>0</v>
      </c>
      <c r="AW1072" s="115" t="n"/>
      <c r="AX1072" s="183">
        <f>AW1072*F1072</f>
        <v>0</v>
      </c>
      <c r="AY1072" s="113" t="n"/>
      <c r="AZ1072" s="192">
        <f>AY1072*E1072</f>
        <v>0</v>
      </c>
      <c r="BA1072" s="115" t="n"/>
      <c r="BB1072" s="183">
        <f>BA1072*F1072</f>
        <v>0</v>
      </c>
      <c r="BC1072" s="113" t="n"/>
      <c r="BD1072" s="192">
        <f>BC1072*E1072</f>
        <v>0</v>
      </c>
      <c r="BE1072" s="115" t="n"/>
      <c r="BF1072" s="183">
        <f>BE1072*F1072</f>
        <v>0</v>
      </c>
    </row>
    <row r="1073" ht="28.8" customHeight="1">
      <c r="A1073" s="19" t="inlineStr">
        <is>
          <t>08.057.0310</t>
        </is>
      </c>
      <c r="B1073" s="15" t="inlineStr">
        <is>
          <t>התקנה בלבד של מכסה פח לתא אביזרים בעמוד תאורה</t>
        </is>
      </c>
      <c r="C1073" s="14" t="inlineStr">
        <is>
          <t>יח'</t>
        </is>
      </c>
      <c r="D1073" s="193" t="n">
        <v>74</v>
      </c>
      <c r="E1073" s="180">
        <f>D1073*(1-$E$2)</f>
        <v>62.9</v>
      </c>
      <c r="F1073" s="194">
        <f>E1073*(1+$F$2)</f>
        <v>66.045</v>
      </c>
      <c r="H1073" s="46">
        <f>K1073+O1073+W1073+AA1073+AE1073+AI1073+AQ1073+AU1073+AY1073+BC1073</f>
        <v>0</v>
      </c>
      <c r="I1073" s="59">
        <f>M1073+Q1073+U1073+Y1073+AC1073+AG1073+AK1073+AO1073+AS1073+AW1073+BA1073+BE1073</f>
        <v>0</v>
      </c>
      <c r="K1073" s="108" t="n"/>
      <c r="L1073" s="190">
        <f>K1073*E1073</f>
        <v>0</v>
      </c>
      <c r="M1073" s="110" t="n"/>
      <c r="N1073" s="183">
        <f>M1073*F1073</f>
        <v>0</v>
      </c>
      <c r="O1073" s="108" t="n"/>
      <c r="P1073" s="191">
        <f>O1073*E1073</f>
        <v>0</v>
      </c>
      <c r="Q1073" s="112" t="n"/>
      <c r="R1073" s="183">
        <f>Q1073*F1073</f>
        <v>0</v>
      </c>
      <c r="S1073" s="108" t="n"/>
      <c r="T1073" s="191">
        <f>S1073*E1073</f>
        <v>0</v>
      </c>
      <c r="U1073" s="112" t="n"/>
      <c r="V1073" s="183">
        <f>U1073*F1073</f>
        <v>0</v>
      </c>
      <c r="W1073" s="108" t="n"/>
      <c r="X1073" s="191">
        <f>W1073*E1073</f>
        <v>0</v>
      </c>
      <c r="Y1073" s="112" t="n"/>
      <c r="Z1073" s="183">
        <f>Y1073*F1073</f>
        <v>0</v>
      </c>
      <c r="AA1073" s="108" t="n"/>
      <c r="AB1073" s="191">
        <f>AA1073*E1073</f>
        <v>0</v>
      </c>
      <c r="AC1073" s="112" t="n"/>
      <c r="AD1073" s="183">
        <f>AC1073*F1073</f>
        <v>0</v>
      </c>
      <c r="AE1073" s="108" t="n"/>
      <c r="AF1073" s="191">
        <f>AE1073*E1073</f>
        <v>0</v>
      </c>
      <c r="AG1073" s="112" t="n"/>
      <c r="AH1073" s="183">
        <f>AG1073*F1073</f>
        <v>0</v>
      </c>
      <c r="AI1073" s="108" t="n"/>
      <c r="AJ1073" s="191">
        <f>AI1073*E1073</f>
        <v>0</v>
      </c>
      <c r="AK1073" s="112" t="n"/>
      <c r="AL1073" s="183">
        <f>AK1073*F1073</f>
        <v>0</v>
      </c>
      <c r="AM1073" s="113" t="n"/>
      <c r="AN1073" s="192">
        <f>AM1073*E1073</f>
        <v>0</v>
      </c>
      <c r="AO1073" s="115" t="n"/>
      <c r="AP1073" s="183">
        <f>AO1073*F1073</f>
        <v>0</v>
      </c>
      <c r="AQ1073" s="113" t="n"/>
      <c r="AR1073" s="192">
        <f>AQ1073*E1073</f>
        <v>0</v>
      </c>
      <c r="AS1073" s="115" t="n"/>
      <c r="AT1073" s="183">
        <f>AS1073*F1073</f>
        <v>0</v>
      </c>
      <c r="AU1073" s="113" t="n"/>
      <c r="AV1073" s="192">
        <f>AU1073*E1073</f>
        <v>0</v>
      </c>
      <c r="AW1073" s="115" t="n"/>
      <c r="AX1073" s="183">
        <f>AW1073*F1073</f>
        <v>0</v>
      </c>
      <c r="AY1073" s="113" t="n"/>
      <c r="AZ1073" s="192">
        <f>AY1073*E1073</f>
        <v>0</v>
      </c>
      <c r="BA1073" s="115" t="n"/>
      <c r="BB1073" s="183">
        <f>BA1073*F1073</f>
        <v>0</v>
      </c>
      <c r="BC1073" s="113" t="n"/>
      <c r="BD1073" s="192">
        <f>BC1073*E1073</f>
        <v>0</v>
      </c>
      <c r="BE1073" s="115" t="n"/>
      <c r="BF1073" s="183">
        <f>BE1073*F1073</f>
        <v>0</v>
      </c>
    </row>
    <row r="1074" ht="42.6" customHeight="1">
      <c r="A1074" s="19" t="inlineStr">
        <is>
          <t>08.057.9000</t>
        </is>
      </c>
      <c r="B1074" s="15" t="inlineStr">
        <is>
          <t>ניתוק ופירוק תיבת ציוד המותקנת על עמוד חברת החשמל בגובה עד 10 מ', לרבות אמצעי הרמה (תשלום לחברת החשמל ע"י המזמין)</t>
        </is>
      </c>
      <c r="C1074" s="14" t="inlineStr">
        <is>
          <t>יח'</t>
        </is>
      </c>
      <c r="D1074" s="193" t="n">
        <v>135</v>
      </c>
      <c r="E1074" s="180">
        <f>D1074*(1-$E$2)</f>
        <v>114.75</v>
      </c>
      <c r="F1074" s="194">
        <f>E1074*(1+$F$2)</f>
        <v>120.48750000000001</v>
      </c>
      <c r="H1074" s="46">
        <f>K1074+O1074+W1074+AA1074+AE1074+AI1074+AQ1074+AU1074+AY1074+BC1074</f>
        <v>0</v>
      </c>
      <c r="I1074" s="59">
        <f>M1074+Q1074+U1074+Y1074+AC1074+AG1074+AK1074+AO1074+AS1074+AW1074+BA1074+BE1074</f>
        <v>0</v>
      </c>
      <c r="K1074" s="108" t="n"/>
      <c r="L1074" s="190">
        <f>K1074*E1074</f>
        <v>0</v>
      </c>
      <c r="M1074" s="110" t="n"/>
      <c r="N1074" s="183">
        <f>M1074*F1074</f>
        <v>0</v>
      </c>
      <c r="O1074" s="108" t="n"/>
      <c r="P1074" s="191">
        <f>O1074*E1074</f>
        <v>0</v>
      </c>
      <c r="Q1074" s="112" t="n"/>
      <c r="R1074" s="183">
        <f>Q1074*F1074</f>
        <v>0</v>
      </c>
      <c r="S1074" s="108" t="n"/>
      <c r="T1074" s="191">
        <f>S1074*E1074</f>
        <v>0</v>
      </c>
      <c r="U1074" s="112" t="n"/>
      <c r="V1074" s="183">
        <f>U1074*F1074</f>
        <v>0</v>
      </c>
      <c r="W1074" s="108" t="n"/>
      <c r="X1074" s="191">
        <f>W1074*E1074</f>
        <v>0</v>
      </c>
      <c r="Y1074" s="112" t="n"/>
      <c r="Z1074" s="183">
        <f>Y1074*F1074</f>
        <v>0</v>
      </c>
      <c r="AA1074" s="108" t="n"/>
      <c r="AB1074" s="191">
        <f>AA1074*E1074</f>
        <v>0</v>
      </c>
      <c r="AC1074" s="112" t="n"/>
      <c r="AD1074" s="183">
        <f>AC1074*F1074</f>
        <v>0</v>
      </c>
      <c r="AE1074" s="108" t="n"/>
      <c r="AF1074" s="191">
        <f>AE1074*E1074</f>
        <v>0</v>
      </c>
      <c r="AG1074" s="112" t="n"/>
      <c r="AH1074" s="183">
        <f>AG1074*F1074</f>
        <v>0</v>
      </c>
      <c r="AI1074" s="108" t="n"/>
      <c r="AJ1074" s="191">
        <f>AI1074*E1074</f>
        <v>0</v>
      </c>
      <c r="AK1074" s="112" t="n"/>
      <c r="AL1074" s="183">
        <f>AK1074*F1074</f>
        <v>0</v>
      </c>
      <c r="AM1074" s="113" t="n"/>
      <c r="AN1074" s="192">
        <f>AM1074*E1074</f>
        <v>0</v>
      </c>
      <c r="AO1074" s="115" t="n"/>
      <c r="AP1074" s="183">
        <f>AO1074*F1074</f>
        <v>0</v>
      </c>
      <c r="AQ1074" s="113" t="n"/>
      <c r="AR1074" s="192">
        <f>AQ1074*E1074</f>
        <v>0</v>
      </c>
      <c r="AS1074" s="115" t="n"/>
      <c r="AT1074" s="183">
        <f>AS1074*F1074</f>
        <v>0</v>
      </c>
      <c r="AU1074" s="113" t="n"/>
      <c r="AV1074" s="192">
        <f>AU1074*E1074</f>
        <v>0</v>
      </c>
      <c r="AW1074" s="115" t="n"/>
      <c r="AX1074" s="183">
        <f>AW1074*F1074</f>
        <v>0</v>
      </c>
      <c r="AY1074" s="113" t="n"/>
      <c r="AZ1074" s="192">
        <f>AY1074*E1074</f>
        <v>0</v>
      </c>
      <c r="BA1074" s="115" t="n"/>
      <c r="BB1074" s="183">
        <f>BA1074*F1074</f>
        <v>0</v>
      </c>
      <c r="BC1074" s="113" t="n"/>
      <c r="BD1074" s="192">
        <f>BC1074*E1074</f>
        <v>0</v>
      </c>
      <c r="BE1074" s="115" t="n"/>
      <c r="BF1074" s="183">
        <f>BE1074*F1074</f>
        <v>0</v>
      </c>
    </row>
    <row r="1075" ht="28.8" customHeight="1">
      <c r="A1075" s="19" t="inlineStr">
        <is>
          <t>08.057.9010</t>
        </is>
      </c>
      <c r="B1075" s="15" t="inlineStr">
        <is>
          <t>ניתוק ופירוק מגש אביזרים המותקן בפתח הציוד בעמוד תאורה</t>
        </is>
      </c>
      <c r="C1075" s="14" t="inlineStr">
        <is>
          <t>יח'</t>
        </is>
      </c>
      <c r="D1075" s="193" t="n">
        <v>128</v>
      </c>
      <c r="E1075" s="180">
        <f>D1075*(1-$E$2)</f>
        <v>108.8</v>
      </c>
      <c r="F1075" s="194">
        <f>E1075*(1+$F$2)</f>
        <v>114.24</v>
      </c>
      <c r="H1075" s="46">
        <f>K1075+O1075+W1075+AA1075+AE1075+AI1075+AQ1075+AU1075+AY1075+BC1075</f>
        <v>0</v>
      </c>
      <c r="I1075" s="59">
        <f>M1075+Q1075+U1075+Y1075+AC1075+AG1075+AK1075+AO1075+AS1075+AW1075+BA1075+BE1075</f>
        <v>0</v>
      </c>
      <c r="K1075" s="108" t="n"/>
      <c r="L1075" s="190">
        <f>K1075*E1075</f>
        <v>0</v>
      </c>
      <c r="M1075" s="110" t="n"/>
      <c r="N1075" s="183">
        <f>M1075*F1075</f>
        <v>0</v>
      </c>
      <c r="O1075" s="108" t="n"/>
      <c r="P1075" s="191">
        <f>O1075*E1075</f>
        <v>0</v>
      </c>
      <c r="Q1075" s="112" t="n"/>
      <c r="R1075" s="183">
        <f>Q1075*F1075</f>
        <v>0</v>
      </c>
      <c r="S1075" s="108" t="n"/>
      <c r="T1075" s="191">
        <f>S1075*E1075</f>
        <v>0</v>
      </c>
      <c r="U1075" s="112" t="n"/>
      <c r="V1075" s="183">
        <f>U1075*F1075</f>
        <v>0</v>
      </c>
      <c r="W1075" s="108" t="n"/>
      <c r="X1075" s="191">
        <f>W1075*E1075</f>
        <v>0</v>
      </c>
      <c r="Y1075" s="112" t="n"/>
      <c r="Z1075" s="183">
        <f>Y1075*F1075</f>
        <v>0</v>
      </c>
      <c r="AA1075" s="108" t="n"/>
      <c r="AB1075" s="191">
        <f>AA1075*E1075</f>
        <v>0</v>
      </c>
      <c r="AC1075" s="112" t="n"/>
      <c r="AD1075" s="183">
        <f>AC1075*F1075</f>
        <v>0</v>
      </c>
      <c r="AE1075" s="108" t="n"/>
      <c r="AF1075" s="191">
        <f>AE1075*E1075</f>
        <v>0</v>
      </c>
      <c r="AG1075" s="112" t="n"/>
      <c r="AH1075" s="183">
        <f>AG1075*F1075</f>
        <v>0</v>
      </c>
      <c r="AI1075" s="108" t="n"/>
      <c r="AJ1075" s="191">
        <f>AI1075*E1075</f>
        <v>0</v>
      </c>
      <c r="AK1075" s="112" t="n"/>
      <c r="AL1075" s="183">
        <f>AK1075*F1075</f>
        <v>0</v>
      </c>
      <c r="AM1075" s="113" t="n"/>
      <c r="AN1075" s="192">
        <f>AM1075*E1075</f>
        <v>0</v>
      </c>
      <c r="AO1075" s="115" t="n"/>
      <c r="AP1075" s="183">
        <f>AO1075*F1075</f>
        <v>0</v>
      </c>
      <c r="AQ1075" s="113" t="n"/>
      <c r="AR1075" s="192">
        <f>AQ1075*E1075</f>
        <v>0</v>
      </c>
      <c r="AS1075" s="115" t="n"/>
      <c r="AT1075" s="183">
        <f>AS1075*F1075</f>
        <v>0</v>
      </c>
      <c r="AU1075" s="113" t="n"/>
      <c r="AV1075" s="192">
        <f>AU1075*E1075</f>
        <v>0</v>
      </c>
      <c r="AW1075" s="115" t="n"/>
      <c r="AX1075" s="183">
        <f>AW1075*F1075</f>
        <v>0</v>
      </c>
      <c r="AY1075" s="113" t="n"/>
      <c r="AZ1075" s="192">
        <f>AY1075*E1075</f>
        <v>0</v>
      </c>
      <c r="BA1075" s="115" t="n"/>
      <c r="BB1075" s="183">
        <f>BA1075*F1075</f>
        <v>0</v>
      </c>
      <c r="BC1075" s="113" t="n"/>
      <c r="BD1075" s="192">
        <f>BC1075*E1075</f>
        <v>0</v>
      </c>
      <c r="BE1075" s="115" t="n"/>
      <c r="BF1075" s="183">
        <f>BE1075*F1075</f>
        <v>0</v>
      </c>
    </row>
    <row r="1076" ht="18" customHeight="1">
      <c r="A1076" s="19" t="inlineStr">
        <is>
          <t>08.059.3000</t>
        </is>
      </c>
      <c r="B1076" s="15" t="inlineStr">
        <is>
          <t>מהדק זרם לפנס 1.5-10/16-70</t>
        </is>
      </c>
      <c r="C1076" s="14" t="inlineStr">
        <is>
          <t>יח'</t>
        </is>
      </c>
      <c r="D1076" s="193" t="n">
        <v>185</v>
      </c>
      <c r="E1076" s="180">
        <f>D1076*(1-$E$2)</f>
        <v>157.25</v>
      </c>
      <c r="F1076" s="194">
        <f>E1076*(1+$F$2)</f>
        <v>165.1125</v>
      </c>
      <c r="H1076" s="46">
        <f>K1076+O1076+W1076+AA1076+AE1076+AI1076+AQ1076+AU1076+AY1076+BC1076</f>
        <v>0</v>
      </c>
      <c r="I1076" s="59">
        <f>M1076+Q1076+U1076+Y1076+AC1076+AG1076+AK1076+AO1076+AS1076+AW1076+BA1076+BE1076</f>
        <v>0</v>
      </c>
      <c r="K1076" s="108" t="n"/>
      <c r="L1076" s="190">
        <f>K1076*E1076</f>
        <v>0</v>
      </c>
      <c r="M1076" s="110" t="n"/>
      <c r="N1076" s="183">
        <f>M1076*F1076</f>
        <v>0</v>
      </c>
      <c r="O1076" s="108" t="n"/>
      <c r="P1076" s="191">
        <f>O1076*E1076</f>
        <v>0</v>
      </c>
      <c r="Q1076" s="112" t="n"/>
      <c r="R1076" s="183">
        <f>Q1076*F1076</f>
        <v>0</v>
      </c>
      <c r="S1076" s="108" t="n"/>
      <c r="T1076" s="191">
        <f>S1076*E1076</f>
        <v>0</v>
      </c>
      <c r="U1076" s="112" t="n"/>
      <c r="V1076" s="183">
        <f>U1076*F1076</f>
        <v>0</v>
      </c>
      <c r="W1076" s="108" t="n"/>
      <c r="X1076" s="191">
        <f>W1076*E1076</f>
        <v>0</v>
      </c>
      <c r="Y1076" s="112" t="n"/>
      <c r="Z1076" s="183">
        <f>Y1076*F1076</f>
        <v>0</v>
      </c>
      <c r="AA1076" s="108" t="n"/>
      <c r="AB1076" s="191">
        <f>AA1076*E1076</f>
        <v>0</v>
      </c>
      <c r="AC1076" s="112" t="n"/>
      <c r="AD1076" s="183">
        <f>AC1076*F1076</f>
        <v>0</v>
      </c>
      <c r="AE1076" s="108" t="n"/>
      <c r="AF1076" s="191">
        <f>AE1076*E1076</f>
        <v>0</v>
      </c>
      <c r="AG1076" s="112" t="n"/>
      <c r="AH1076" s="183">
        <f>AG1076*F1076</f>
        <v>0</v>
      </c>
      <c r="AI1076" s="108" t="n"/>
      <c r="AJ1076" s="191">
        <f>AI1076*E1076</f>
        <v>0</v>
      </c>
      <c r="AK1076" s="112" t="n"/>
      <c r="AL1076" s="183">
        <f>AK1076*F1076</f>
        <v>0</v>
      </c>
      <c r="AM1076" s="113" t="n"/>
      <c r="AN1076" s="192">
        <f>AM1076*E1076</f>
        <v>0</v>
      </c>
      <c r="AO1076" s="115" t="n"/>
      <c r="AP1076" s="183">
        <f>AO1076*F1076</f>
        <v>0</v>
      </c>
      <c r="AQ1076" s="113" t="n"/>
      <c r="AR1076" s="192">
        <f>AQ1076*E1076</f>
        <v>0</v>
      </c>
      <c r="AS1076" s="115" t="n"/>
      <c r="AT1076" s="183">
        <f>AS1076*F1076</f>
        <v>0</v>
      </c>
      <c r="AU1076" s="113" t="n"/>
      <c r="AV1076" s="192">
        <f>AU1076*E1076</f>
        <v>0</v>
      </c>
      <c r="AW1076" s="115" t="n"/>
      <c r="AX1076" s="183">
        <f>AW1076*F1076</f>
        <v>0</v>
      </c>
      <c r="AY1076" s="113" t="n"/>
      <c r="AZ1076" s="192">
        <f>AY1076*E1076</f>
        <v>0</v>
      </c>
      <c r="BA1076" s="115" t="n"/>
      <c r="BB1076" s="183">
        <f>BA1076*F1076</f>
        <v>0</v>
      </c>
      <c r="BC1076" s="113" t="n"/>
      <c r="BD1076" s="192">
        <f>BC1076*E1076</f>
        <v>0</v>
      </c>
      <c r="BE1076" s="115" t="n"/>
      <c r="BF1076" s="183">
        <f>BE1076*F1076</f>
        <v>0</v>
      </c>
    </row>
    <row r="1077" ht="18" customHeight="1">
      <c r="A1077" s="19" t="inlineStr">
        <is>
          <t>08.059.3010</t>
        </is>
      </c>
      <c r="B1077" s="15" t="inlineStr">
        <is>
          <t>מהדק זרם לפנס 4-35/16-95</t>
        </is>
      </c>
      <c r="C1077" s="14" t="inlineStr">
        <is>
          <t>יח'</t>
        </is>
      </c>
      <c r="D1077" s="193" t="n">
        <v>194</v>
      </c>
      <c r="E1077" s="180">
        <f>D1077*(1-$E$2)</f>
        <v>164.9</v>
      </c>
      <c r="F1077" s="194">
        <f>E1077*(1+$F$2)</f>
        <v>173.145</v>
      </c>
      <c r="H1077" s="46">
        <f>K1077+O1077+W1077+AA1077+AE1077+AI1077+AQ1077+AU1077+AY1077+BC1077</f>
        <v>0</v>
      </c>
      <c r="I1077" s="59">
        <f>M1077+Q1077+U1077+Y1077+AC1077+AG1077+AK1077+AO1077+AS1077+AW1077+BA1077+BE1077</f>
        <v>0</v>
      </c>
      <c r="K1077" s="108" t="n"/>
      <c r="L1077" s="190">
        <f>K1077*E1077</f>
        <v>0</v>
      </c>
      <c r="M1077" s="110" t="n"/>
      <c r="N1077" s="183">
        <f>M1077*F1077</f>
        <v>0</v>
      </c>
      <c r="O1077" s="108" t="n"/>
      <c r="P1077" s="191">
        <f>O1077*E1077</f>
        <v>0</v>
      </c>
      <c r="Q1077" s="112" t="n"/>
      <c r="R1077" s="183">
        <f>Q1077*F1077</f>
        <v>0</v>
      </c>
      <c r="S1077" s="108" t="n"/>
      <c r="T1077" s="191">
        <f>S1077*E1077</f>
        <v>0</v>
      </c>
      <c r="U1077" s="112" t="n"/>
      <c r="V1077" s="183">
        <f>U1077*F1077</f>
        <v>0</v>
      </c>
      <c r="W1077" s="108" t="n"/>
      <c r="X1077" s="191">
        <f>W1077*E1077</f>
        <v>0</v>
      </c>
      <c r="Y1077" s="112" t="n"/>
      <c r="Z1077" s="183">
        <f>Y1077*F1077</f>
        <v>0</v>
      </c>
      <c r="AA1077" s="108" t="n"/>
      <c r="AB1077" s="191">
        <f>AA1077*E1077</f>
        <v>0</v>
      </c>
      <c r="AC1077" s="112" t="n"/>
      <c r="AD1077" s="183">
        <f>AC1077*F1077</f>
        <v>0</v>
      </c>
      <c r="AE1077" s="108" t="n"/>
      <c r="AF1077" s="191">
        <f>AE1077*E1077</f>
        <v>0</v>
      </c>
      <c r="AG1077" s="112" t="n"/>
      <c r="AH1077" s="183">
        <f>AG1077*F1077</f>
        <v>0</v>
      </c>
      <c r="AI1077" s="108" t="n"/>
      <c r="AJ1077" s="191">
        <f>AI1077*E1077</f>
        <v>0</v>
      </c>
      <c r="AK1077" s="112" t="n"/>
      <c r="AL1077" s="183">
        <f>AK1077*F1077</f>
        <v>0</v>
      </c>
      <c r="AM1077" s="113" t="n"/>
      <c r="AN1077" s="192">
        <f>AM1077*E1077</f>
        <v>0</v>
      </c>
      <c r="AO1077" s="115" t="n"/>
      <c r="AP1077" s="183">
        <f>AO1077*F1077</f>
        <v>0</v>
      </c>
      <c r="AQ1077" s="113" t="n"/>
      <c r="AR1077" s="192">
        <f>AQ1077*E1077</f>
        <v>0</v>
      </c>
      <c r="AS1077" s="115" t="n"/>
      <c r="AT1077" s="183">
        <f>AS1077*F1077</f>
        <v>0</v>
      </c>
      <c r="AU1077" s="113" t="n"/>
      <c r="AV1077" s="192">
        <f>AU1077*E1077</f>
        <v>0</v>
      </c>
      <c r="AW1077" s="115" t="n"/>
      <c r="AX1077" s="183">
        <f>AW1077*F1077</f>
        <v>0</v>
      </c>
      <c r="AY1077" s="113" t="n"/>
      <c r="AZ1077" s="192">
        <f>AY1077*E1077</f>
        <v>0</v>
      </c>
      <c r="BA1077" s="115" t="n"/>
      <c r="BB1077" s="183">
        <f>BA1077*F1077</f>
        <v>0</v>
      </c>
      <c r="BC1077" s="113" t="n"/>
      <c r="BD1077" s="192">
        <f>BC1077*E1077</f>
        <v>0</v>
      </c>
      <c r="BE1077" s="115" t="n"/>
      <c r="BF1077" s="183">
        <f>BE1077*F1077</f>
        <v>0</v>
      </c>
    </row>
    <row r="1078" ht="18" customHeight="1">
      <c r="A1078" s="19" t="inlineStr">
        <is>
          <t>08.059.3020</t>
        </is>
      </c>
      <c r="B1078" s="15" t="inlineStr">
        <is>
          <t>מהדק זרם לפנס 16-95/16-95</t>
        </is>
      </c>
      <c r="C1078" s="14" t="inlineStr">
        <is>
          <t>יח'</t>
        </is>
      </c>
      <c r="D1078" s="193" t="n">
        <v>218</v>
      </c>
      <c r="E1078" s="180">
        <f>D1078*(1-$E$2)</f>
        <v>185.29999999999998</v>
      </c>
      <c r="F1078" s="194">
        <f>E1078*(1+$F$2)</f>
        <v>194.565</v>
      </c>
      <c r="H1078" s="46">
        <f>K1078+O1078+W1078+AA1078+AE1078+AI1078+AQ1078+AU1078+AY1078+BC1078</f>
        <v>0</v>
      </c>
      <c r="I1078" s="59">
        <f>M1078+Q1078+U1078+Y1078+AC1078+AG1078+AK1078+AO1078+AS1078+AW1078+BA1078+BE1078</f>
        <v>0</v>
      </c>
      <c r="K1078" s="108" t="n"/>
      <c r="L1078" s="190">
        <f>K1078*E1078</f>
        <v>0</v>
      </c>
      <c r="M1078" s="110" t="n"/>
      <c r="N1078" s="183">
        <f>M1078*F1078</f>
        <v>0</v>
      </c>
      <c r="O1078" s="108" t="n"/>
      <c r="P1078" s="191">
        <f>O1078*E1078</f>
        <v>0</v>
      </c>
      <c r="Q1078" s="112" t="n"/>
      <c r="R1078" s="183">
        <f>Q1078*F1078</f>
        <v>0</v>
      </c>
      <c r="S1078" s="108" t="n"/>
      <c r="T1078" s="191">
        <f>S1078*E1078</f>
        <v>0</v>
      </c>
      <c r="U1078" s="112" t="n"/>
      <c r="V1078" s="183">
        <f>U1078*F1078</f>
        <v>0</v>
      </c>
      <c r="W1078" s="108" t="n"/>
      <c r="X1078" s="191">
        <f>W1078*E1078</f>
        <v>0</v>
      </c>
      <c r="Y1078" s="112" t="n"/>
      <c r="Z1078" s="183">
        <f>Y1078*F1078</f>
        <v>0</v>
      </c>
      <c r="AA1078" s="108" t="n"/>
      <c r="AB1078" s="191">
        <f>AA1078*E1078</f>
        <v>0</v>
      </c>
      <c r="AC1078" s="112" t="n"/>
      <c r="AD1078" s="183">
        <f>AC1078*F1078</f>
        <v>0</v>
      </c>
      <c r="AE1078" s="108" t="n"/>
      <c r="AF1078" s="191">
        <f>AE1078*E1078</f>
        <v>0</v>
      </c>
      <c r="AG1078" s="112" t="n"/>
      <c r="AH1078" s="183">
        <f>AG1078*F1078</f>
        <v>0</v>
      </c>
      <c r="AI1078" s="108" t="n"/>
      <c r="AJ1078" s="191">
        <f>AI1078*E1078</f>
        <v>0</v>
      </c>
      <c r="AK1078" s="112" t="n"/>
      <c r="AL1078" s="183">
        <f>AK1078*F1078</f>
        <v>0</v>
      </c>
      <c r="AM1078" s="113" t="n"/>
      <c r="AN1078" s="192">
        <f>AM1078*E1078</f>
        <v>0</v>
      </c>
      <c r="AO1078" s="115" t="n"/>
      <c r="AP1078" s="183">
        <f>AO1078*F1078</f>
        <v>0</v>
      </c>
      <c r="AQ1078" s="113" t="n"/>
      <c r="AR1078" s="192">
        <f>AQ1078*E1078</f>
        <v>0</v>
      </c>
      <c r="AS1078" s="115" t="n"/>
      <c r="AT1078" s="183">
        <f>AS1078*F1078</f>
        <v>0</v>
      </c>
      <c r="AU1078" s="113" t="n"/>
      <c r="AV1078" s="192">
        <f>AU1078*E1078</f>
        <v>0</v>
      </c>
      <c r="AW1078" s="115" t="n"/>
      <c r="AX1078" s="183">
        <f>AW1078*F1078</f>
        <v>0</v>
      </c>
      <c r="AY1078" s="113" t="n"/>
      <c r="AZ1078" s="192">
        <f>AY1078*E1078</f>
        <v>0</v>
      </c>
      <c r="BA1078" s="115" t="n"/>
      <c r="BB1078" s="183">
        <f>BA1078*F1078</f>
        <v>0</v>
      </c>
      <c r="BC1078" s="113" t="n"/>
      <c r="BD1078" s="192">
        <f>BC1078*E1078</f>
        <v>0</v>
      </c>
      <c r="BE1078" s="115" t="n"/>
      <c r="BF1078" s="183">
        <f>BE1078*F1078</f>
        <v>0</v>
      </c>
    </row>
    <row r="1079" ht="18" customHeight="1">
      <c r="A1079" s="19" t="inlineStr">
        <is>
          <t>08.059.3030</t>
        </is>
      </c>
      <c r="B1079" s="15" t="inlineStr">
        <is>
          <t>מהדק זרם לפנס 4-95/35-150</t>
        </is>
      </c>
      <c r="C1079" s="14" t="inlineStr">
        <is>
          <t>יח'</t>
        </is>
      </c>
      <c r="D1079" s="193" t="n">
        <v>228</v>
      </c>
      <c r="E1079" s="180">
        <f>D1079*(1-$E$2)</f>
        <v>193.79999999999998</v>
      </c>
      <c r="F1079" s="194">
        <f>E1079*(1+$F$2)</f>
        <v>203.48999999999998</v>
      </c>
      <c r="H1079" s="46">
        <f>K1079+O1079+W1079+AA1079+AE1079+AI1079+AQ1079+AU1079+AY1079+BC1079</f>
        <v>0</v>
      </c>
      <c r="I1079" s="59">
        <f>M1079+Q1079+U1079+Y1079+AC1079+AG1079+AK1079+AO1079+AS1079+AW1079+BA1079+BE1079</f>
        <v>0</v>
      </c>
      <c r="K1079" s="108" t="n"/>
      <c r="L1079" s="190">
        <f>K1079*E1079</f>
        <v>0</v>
      </c>
      <c r="M1079" s="110" t="n"/>
      <c r="N1079" s="183">
        <f>M1079*F1079</f>
        <v>0</v>
      </c>
      <c r="O1079" s="108" t="n"/>
      <c r="P1079" s="191">
        <f>O1079*E1079</f>
        <v>0</v>
      </c>
      <c r="Q1079" s="112" t="n"/>
      <c r="R1079" s="183">
        <f>Q1079*F1079</f>
        <v>0</v>
      </c>
      <c r="S1079" s="108" t="n"/>
      <c r="T1079" s="191">
        <f>S1079*E1079</f>
        <v>0</v>
      </c>
      <c r="U1079" s="112" t="n"/>
      <c r="V1079" s="183">
        <f>U1079*F1079</f>
        <v>0</v>
      </c>
      <c r="W1079" s="108" t="n"/>
      <c r="X1079" s="191">
        <f>W1079*E1079</f>
        <v>0</v>
      </c>
      <c r="Y1079" s="112" t="n"/>
      <c r="Z1079" s="183">
        <f>Y1079*F1079</f>
        <v>0</v>
      </c>
      <c r="AA1079" s="108" t="n"/>
      <c r="AB1079" s="191">
        <f>AA1079*E1079</f>
        <v>0</v>
      </c>
      <c r="AC1079" s="112" t="n"/>
      <c r="AD1079" s="183">
        <f>AC1079*F1079</f>
        <v>0</v>
      </c>
      <c r="AE1079" s="108" t="n"/>
      <c r="AF1079" s="191">
        <f>AE1079*E1079</f>
        <v>0</v>
      </c>
      <c r="AG1079" s="112" t="n"/>
      <c r="AH1079" s="183">
        <f>AG1079*F1079</f>
        <v>0</v>
      </c>
      <c r="AI1079" s="108" t="n"/>
      <c r="AJ1079" s="191">
        <f>AI1079*E1079</f>
        <v>0</v>
      </c>
      <c r="AK1079" s="112" t="n"/>
      <c r="AL1079" s="183">
        <f>AK1079*F1079</f>
        <v>0</v>
      </c>
      <c r="AM1079" s="113" t="n"/>
      <c r="AN1079" s="192">
        <f>AM1079*E1079</f>
        <v>0</v>
      </c>
      <c r="AO1079" s="115" t="n"/>
      <c r="AP1079" s="183">
        <f>AO1079*F1079</f>
        <v>0</v>
      </c>
      <c r="AQ1079" s="113" t="n"/>
      <c r="AR1079" s="192">
        <f>AQ1079*E1079</f>
        <v>0</v>
      </c>
      <c r="AS1079" s="115" t="n"/>
      <c r="AT1079" s="183">
        <f>AS1079*F1079</f>
        <v>0</v>
      </c>
      <c r="AU1079" s="113" t="n"/>
      <c r="AV1079" s="192">
        <f>AU1079*E1079</f>
        <v>0</v>
      </c>
      <c r="AW1079" s="115" t="n"/>
      <c r="AX1079" s="183">
        <f>AW1079*F1079</f>
        <v>0</v>
      </c>
      <c r="AY1079" s="113" t="n"/>
      <c r="AZ1079" s="192">
        <f>AY1079*E1079</f>
        <v>0</v>
      </c>
      <c r="BA1079" s="115" t="n"/>
      <c r="BB1079" s="183">
        <f>BA1079*F1079</f>
        <v>0</v>
      </c>
      <c r="BC1079" s="113" t="n"/>
      <c r="BD1079" s="192">
        <f>BC1079*E1079</f>
        <v>0</v>
      </c>
      <c r="BE1079" s="115" t="n"/>
      <c r="BF1079" s="183">
        <f>BE1079*F1079</f>
        <v>0</v>
      </c>
    </row>
    <row r="1080" ht="18" customHeight="1">
      <c r="A1080" s="19" t="inlineStr">
        <is>
          <t>08.059.3040</t>
        </is>
      </c>
      <c r="B1080" s="15" t="inlineStr">
        <is>
          <t>מהדק זרם לפנס 50-150/50-150</t>
        </is>
      </c>
      <c r="C1080" s="14" t="inlineStr">
        <is>
          <t>יח'</t>
        </is>
      </c>
      <c r="D1080" s="193" t="n">
        <v>286</v>
      </c>
      <c r="E1080" s="180">
        <f>D1080*(1-$E$2)</f>
        <v>243.1</v>
      </c>
      <c r="F1080" s="194">
        <f>E1080*(1+$F$2)</f>
        <v>255.255</v>
      </c>
      <c r="H1080" s="46">
        <f>K1080+O1080+W1080+AA1080+AE1080+AI1080+AQ1080+AU1080+AY1080+BC1080</f>
        <v>0</v>
      </c>
      <c r="I1080" s="59">
        <f>M1080+Q1080+U1080+Y1080+AC1080+AG1080+AK1080+AO1080+AS1080+AW1080+BA1080+BE1080</f>
        <v>0</v>
      </c>
      <c r="K1080" s="108" t="n"/>
      <c r="L1080" s="190">
        <f>K1080*E1080</f>
        <v>0</v>
      </c>
      <c r="M1080" s="110" t="n"/>
      <c r="N1080" s="183">
        <f>M1080*F1080</f>
        <v>0</v>
      </c>
      <c r="O1080" s="108" t="n"/>
      <c r="P1080" s="191">
        <f>O1080*E1080</f>
        <v>0</v>
      </c>
      <c r="Q1080" s="112" t="n"/>
      <c r="R1080" s="183">
        <f>Q1080*F1080</f>
        <v>0</v>
      </c>
      <c r="S1080" s="108" t="n"/>
      <c r="T1080" s="191">
        <f>S1080*E1080</f>
        <v>0</v>
      </c>
      <c r="U1080" s="112" t="n"/>
      <c r="V1080" s="183">
        <f>U1080*F1080</f>
        <v>0</v>
      </c>
      <c r="W1080" s="108" t="n"/>
      <c r="X1080" s="191">
        <f>W1080*E1080</f>
        <v>0</v>
      </c>
      <c r="Y1080" s="112" t="n"/>
      <c r="Z1080" s="183">
        <f>Y1080*F1080</f>
        <v>0</v>
      </c>
      <c r="AA1080" s="108" t="n"/>
      <c r="AB1080" s="191">
        <f>AA1080*E1080</f>
        <v>0</v>
      </c>
      <c r="AC1080" s="112" t="n"/>
      <c r="AD1080" s="183">
        <f>AC1080*F1080</f>
        <v>0</v>
      </c>
      <c r="AE1080" s="108" t="n"/>
      <c r="AF1080" s="191">
        <f>AE1080*E1080</f>
        <v>0</v>
      </c>
      <c r="AG1080" s="112" t="n"/>
      <c r="AH1080" s="183">
        <f>AG1080*F1080</f>
        <v>0</v>
      </c>
      <c r="AI1080" s="108" t="n"/>
      <c r="AJ1080" s="191">
        <f>AI1080*E1080</f>
        <v>0</v>
      </c>
      <c r="AK1080" s="112" t="n"/>
      <c r="AL1080" s="183">
        <f>AK1080*F1080</f>
        <v>0</v>
      </c>
      <c r="AM1080" s="113" t="n"/>
      <c r="AN1080" s="192">
        <f>AM1080*E1080</f>
        <v>0</v>
      </c>
      <c r="AO1080" s="115" t="n"/>
      <c r="AP1080" s="183">
        <f>AO1080*F1080</f>
        <v>0</v>
      </c>
      <c r="AQ1080" s="113" t="n"/>
      <c r="AR1080" s="192">
        <f>AQ1080*E1080</f>
        <v>0</v>
      </c>
      <c r="AS1080" s="115" t="n"/>
      <c r="AT1080" s="183">
        <f>AS1080*F1080</f>
        <v>0</v>
      </c>
      <c r="AU1080" s="113" t="n"/>
      <c r="AV1080" s="192">
        <f>AU1080*E1080</f>
        <v>0</v>
      </c>
      <c r="AW1080" s="115" t="n"/>
      <c r="AX1080" s="183">
        <f>AW1080*F1080</f>
        <v>0</v>
      </c>
      <c r="AY1080" s="113" t="n"/>
      <c r="AZ1080" s="192">
        <f>AY1080*E1080</f>
        <v>0</v>
      </c>
      <c r="BA1080" s="115" t="n"/>
      <c r="BB1080" s="183">
        <f>BA1080*F1080</f>
        <v>0</v>
      </c>
      <c r="BC1080" s="113" t="n"/>
      <c r="BD1080" s="192">
        <f>BC1080*E1080</f>
        <v>0</v>
      </c>
      <c r="BE1080" s="115" t="n"/>
      <c r="BF1080" s="183">
        <f>BE1080*F1080</f>
        <v>0</v>
      </c>
    </row>
    <row r="1081" ht="18" customHeight="1">
      <c r="A1081" s="19" t="inlineStr">
        <is>
          <t>08.059.3050</t>
        </is>
      </c>
      <c r="B1081" s="15" t="inlineStr">
        <is>
          <t>מהדק זרם לפנס 4-25/10-70</t>
        </is>
      </c>
      <c r="C1081" s="14" t="inlineStr">
        <is>
          <t>יח'</t>
        </is>
      </c>
      <c r="D1081" s="193" t="n">
        <v>273</v>
      </c>
      <c r="E1081" s="180">
        <f>D1081*(1-$E$2)</f>
        <v>232.04999999999998</v>
      </c>
      <c r="F1081" s="194">
        <f>E1081*(1+$F$2)</f>
        <v>243.6525</v>
      </c>
      <c r="H1081" s="46">
        <f>K1081+O1081+W1081+AA1081+AE1081+AI1081+AQ1081+AU1081+AY1081+BC1081</f>
        <v>0</v>
      </c>
      <c r="I1081" s="59">
        <f>M1081+Q1081+U1081+Y1081+AC1081+AG1081+AK1081+AO1081+AS1081+AW1081+BA1081+BE1081</f>
        <v>0</v>
      </c>
      <c r="K1081" s="108" t="n"/>
      <c r="L1081" s="190">
        <f>K1081*E1081</f>
        <v>0</v>
      </c>
      <c r="M1081" s="110" t="n"/>
      <c r="N1081" s="183">
        <f>M1081*F1081</f>
        <v>0</v>
      </c>
      <c r="O1081" s="108" t="n"/>
      <c r="P1081" s="191">
        <f>O1081*E1081</f>
        <v>0</v>
      </c>
      <c r="Q1081" s="112" t="n"/>
      <c r="R1081" s="183">
        <f>Q1081*F1081</f>
        <v>0</v>
      </c>
      <c r="S1081" s="108" t="n"/>
      <c r="T1081" s="191">
        <f>S1081*E1081</f>
        <v>0</v>
      </c>
      <c r="U1081" s="112" t="n"/>
      <c r="V1081" s="183">
        <f>U1081*F1081</f>
        <v>0</v>
      </c>
      <c r="W1081" s="108" t="n"/>
      <c r="X1081" s="191">
        <f>W1081*E1081</f>
        <v>0</v>
      </c>
      <c r="Y1081" s="112" t="n"/>
      <c r="Z1081" s="183">
        <f>Y1081*F1081</f>
        <v>0</v>
      </c>
      <c r="AA1081" s="108" t="n"/>
      <c r="AB1081" s="191">
        <f>AA1081*E1081</f>
        <v>0</v>
      </c>
      <c r="AC1081" s="112" t="n"/>
      <c r="AD1081" s="183">
        <f>AC1081*F1081</f>
        <v>0</v>
      </c>
      <c r="AE1081" s="108" t="n"/>
      <c r="AF1081" s="191">
        <f>AE1081*E1081</f>
        <v>0</v>
      </c>
      <c r="AG1081" s="112" t="n"/>
      <c r="AH1081" s="183">
        <f>AG1081*F1081</f>
        <v>0</v>
      </c>
      <c r="AI1081" s="108" t="n"/>
      <c r="AJ1081" s="191">
        <f>AI1081*E1081</f>
        <v>0</v>
      </c>
      <c r="AK1081" s="112" t="n"/>
      <c r="AL1081" s="183">
        <f>AK1081*F1081</f>
        <v>0</v>
      </c>
      <c r="AM1081" s="113" t="n"/>
      <c r="AN1081" s="192">
        <f>AM1081*E1081</f>
        <v>0</v>
      </c>
      <c r="AO1081" s="115" t="n"/>
      <c r="AP1081" s="183">
        <f>AO1081*F1081</f>
        <v>0</v>
      </c>
      <c r="AQ1081" s="113" t="n"/>
      <c r="AR1081" s="192">
        <f>AQ1081*E1081</f>
        <v>0</v>
      </c>
      <c r="AS1081" s="115" t="n"/>
      <c r="AT1081" s="183">
        <f>AS1081*F1081</f>
        <v>0</v>
      </c>
      <c r="AU1081" s="113" t="n"/>
      <c r="AV1081" s="192">
        <f>AU1081*E1081</f>
        <v>0</v>
      </c>
      <c r="AW1081" s="115" t="n"/>
      <c r="AX1081" s="183">
        <f>AW1081*F1081</f>
        <v>0</v>
      </c>
      <c r="AY1081" s="113" t="n"/>
      <c r="AZ1081" s="192">
        <f>AY1081*E1081</f>
        <v>0</v>
      </c>
      <c r="BA1081" s="115" t="n"/>
      <c r="BB1081" s="183">
        <f>BA1081*F1081</f>
        <v>0</v>
      </c>
      <c r="BC1081" s="113" t="n"/>
      <c r="BD1081" s="192">
        <f>BC1081*E1081</f>
        <v>0</v>
      </c>
      <c r="BE1081" s="115" t="n"/>
      <c r="BF1081" s="183">
        <f>BE1081*F1081</f>
        <v>0</v>
      </c>
    </row>
    <row r="1082" ht="18" customHeight="1">
      <c r="A1082" s="19" t="inlineStr">
        <is>
          <t>08.059.3200</t>
        </is>
      </c>
      <c r="B1082" s="15" t="inlineStr">
        <is>
          <t>אביזר מתיחה טריזי לתא"מ 4X25-4X35</t>
        </is>
      </c>
      <c r="C1082" s="14" t="inlineStr">
        <is>
          <t>יח'</t>
        </is>
      </c>
      <c r="D1082" s="193" t="n">
        <v>315</v>
      </c>
      <c r="E1082" s="180">
        <f>D1082*(1-$E$2)</f>
        <v>267.75</v>
      </c>
      <c r="F1082" s="194">
        <f>E1082*(1+$F$2)</f>
        <v>281.1375</v>
      </c>
      <c r="H1082" s="46">
        <f>K1082+O1082+W1082+AA1082+AE1082+AI1082+AQ1082+AU1082+AY1082+BC1082</f>
        <v>0</v>
      </c>
      <c r="I1082" s="59">
        <f>M1082+Q1082+U1082+Y1082+AC1082+AG1082+AK1082+AO1082+AS1082+AW1082+BA1082+BE1082</f>
        <v>0</v>
      </c>
      <c r="K1082" s="108" t="n"/>
      <c r="L1082" s="190">
        <f>K1082*E1082</f>
        <v>0</v>
      </c>
      <c r="M1082" s="110" t="n"/>
      <c r="N1082" s="183">
        <f>M1082*F1082</f>
        <v>0</v>
      </c>
      <c r="O1082" s="108" t="n"/>
      <c r="P1082" s="191">
        <f>O1082*E1082</f>
        <v>0</v>
      </c>
      <c r="Q1082" s="112" t="n"/>
      <c r="R1082" s="183">
        <f>Q1082*F1082</f>
        <v>0</v>
      </c>
      <c r="S1082" s="108" t="n"/>
      <c r="T1082" s="191">
        <f>S1082*E1082</f>
        <v>0</v>
      </c>
      <c r="U1082" s="112" t="n"/>
      <c r="V1082" s="183">
        <f>U1082*F1082</f>
        <v>0</v>
      </c>
      <c r="W1082" s="108" t="n"/>
      <c r="X1082" s="191">
        <f>W1082*E1082</f>
        <v>0</v>
      </c>
      <c r="Y1082" s="112" t="n"/>
      <c r="Z1082" s="183">
        <f>Y1082*F1082</f>
        <v>0</v>
      </c>
      <c r="AA1082" s="108" t="n"/>
      <c r="AB1082" s="191">
        <f>AA1082*E1082</f>
        <v>0</v>
      </c>
      <c r="AC1082" s="112" t="n"/>
      <c r="AD1082" s="183">
        <f>AC1082*F1082</f>
        <v>0</v>
      </c>
      <c r="AE1082" s="108" t="n"/>
      <c r="AF1082" s="191">
        <f>AE1082*E1082</f>
        <v>0</v>
      </c>
      <c r="AG1082" s="112" t="n"/>
      <c r="AH1082" s="183">
        <f>AG1082*F1082</f>
        <v>0</v>
      </c>
      <c r="AI1082" s="108" t="n"/>
      <c r="AJ1082" s="191">
        <f>AI1082*E1082</f>
        <v>0</v>
      </c>
      <c r="AK1082" s="112" t="n"/>
      <c r="AL1082" s="183">
        <f>AK1082*F1082</f>
        <v>0</v>
      </c>
      <c r="AM1082" s="113" t="n"/>
      <c r="AN1082" s="192">
        <f>AM1082*E1082</f>
        <v>0</v>
      </c>
      <c r="AO1082" s="115" t="n"/>
      <c r="AP1082" s="183">
        <f>AO1082*F1082</f>
        <v>0</v>
      </c>
      <c r="AQ1082" s="113" t="n"/>
      <c r="AR1082" s="192">
        <f>AQ1082*E1082</f>
        <v>0</v>
      </c>
      <c r="AS1082" s="115" t="n"/>
      <c r="AT1082" s="183">
        <f>AS1082*F1082</f>
        <v>0</v>
      </c>
      <c r="AU1082" s="113" t="n"/>
      <c r="AV1082" s="192">
        <f>AU1082*E1082</f>
        <v>0</v>
      </c>
      <c r="AW1082" s="115" t="n"/>
      <c r="AX1082" s="183">
        <f>AW1082*F1082</f>
        <v>0</v>
      </c>
      <c r="AY1082" s="113" t="n"/>
      <c r="AZ1082" s="192">
        <f>AY1082*E1082</f>
        <v>0</v>
      </c>
      <c r="BA1082" s="115" t="n"/>
      <c r="BB1082" s="183">
        <f>BA1082*F1082</f>
        <v>0</v>
      </c>
      <c r="BC1082" s="113" t="n"/>
      <c r="BD1082" s="192">
        <f>BC1082*E1082</f>
        <v>0</v>
      </c>
      <c r="BE1082" s="115" t="n"/>
      <c r="BF1082" s="183">
        <f>BE1082*F1082</f>
        <v>0</v>
      </c>
    </row>
    <row r="1083" ht="18" customHeight="1">
      <c r="A1083" s="19" t="inlineStr">
        <is>
          <t>08.059.3210</t>
        </is>
      </c>
      <c r="B1083" s="15" t="inlineStr">
        <is>
          <t>אביזר מתיחה טריזי לתא"מ 3X70+54.6+2X25</t>
        </is>
      </c>
      <c r="C1083" s="14" t="inlineStr">
        <is>
          <t>יח'</t>
        </is>
      </c>
      <c r="D1083" s="193" t="n">
        <v>363</v>
      </c>
      <c r="E1083" s="180">
        <f>D1083*(1-$E$2)</f>
        <v>308.55</v>
      </c>
      <c r="F1083" s="194">
        <f>E1083*(1+$F$2)</f>
        <v>323.9775</v>
      </c>
      <c r="H1083" s="46">
        <f>K1083+O1083+W1083+AA1083+AE1083+AI1083+AQ1083+AU1083+AY1083+BC1083</f>
        <v>0</v>
      </c>
      <c r="I1083" s="59">
        <f>M1083+Q1083+U1083+Y1083+AC1083+AG1083+AK1083+AO1083+AS1083+AW1083+BA1083+BE1083</f>
        <v>0</v>
      </c>
      <c r="K1083" s="108" t="n"/>
      <c r="L1083" s="190">
        <f>K1083*E1083</f>
        <v>0</v>
      </c>
      <c r="M1083" s="110" t="n"/>
      <c r="N1083" s="183">
        <f>M1083*F1083</f>
        <v>0</v>
      </c>
      <c r="O1083" s="108" t="n"/>
      <c r="P1083" s="191">
        <f>O1083*E1083</f>
        <v>0</v>
      </c>
      <c r="Q1083" s="112" t="n"/>
      <c r="R1083" s="183">
        <f>Q1083*F1083</f>
        <v>0</v>
      </c>
      <c r="S1083" s="108" t="n"/>
      <c r="T1083" s="191">
        <f>S1083*E1083</f>
        <v>0</v>
      </c>
      <c r="U1083" s="112" t="n"/>
      <c r="V1083" s="183">
        <f>U1083*F1083</f>
        <v>0</v>
      </c>
      <c r="W1083" s="108" t="n"/>
      <c r="X1083" s="191">
        <f>W1083*E1083</f>
        <v>0</v>
      </c>
      <c r="Y1083" s="112" t="n"/>
      <c r="Z1083" s="183">
        <f>Y1083*F1083</f>
        <v>0</v>
      </c>
      <c r="AA1083" s="108" t="n"/>
      <c r="AB1083" s="191">
        <f>AA1083*E1083</f>
        <v>0</v>
      </c>
      <c r="AC1083" s="112" t="n"/>
      <c r="AD1083" s="183">
        <f>AC1083*F1083</f>
        <v>0</v>
      </c>
      <c r="AE1083" s="108" t="n"/>
      <c r="AF1083" s="191">
        <f>AE1083*E1083</f>
        <v>0</v>
      </c>
      <c r="AG1083" s="112" t="n"/>
      <c r="AH1083" s="183">
        <f>AG1083*F1083</f>
        <v>0</v>
      </c>
      <c r="AI1083" s="108" t="n"/>
      <c r="AJ1083" s="191">
        <f>AI1083*E1083</f>
        <v>0</v>
      </c>
      <c r="AK1083" s="112" t="n"/>
      <c r="AL1083" s="183">
        <f>AK1083*F1083</f>
        <v>0</v>
      </c>
      <c r="AM1083" s="113" t="n"/>
      <c r="AN1083" s="192">
        <f>AM1083*E1083</f>
        <v>0</v>
      </c>
      <c r="AO1083" s="115" t="n"/>
      <c r="AP1083" s="183">
        <f>AO1083*F1083</f>
        <v>0</v>
      </c>
      <c r="AQ1083" s="113" t="n"/>
      <c r="AR1083" s="192">
        <f>AQ1083*E1083</f>
        <v>0</v>
      </c>
      <c r="AS1083" s="115" t="n"/>
      <c r="AT1083" s="183">
        <f>AS1083*F1083</f>
        <v>0</v>
      </c>
      <c r="AU1083" s="113" t="n"/>
      <c r="AV1083" s="192">
        <f>AU1083*E1083</f>
        <v>0</v>
      </c>
      <c r="AW1083" s="115" t="n"/>
      <c r="AX1083" s="183">
        <f>AW1083*F1083</f>
        <v>0</v>
      </c>
      <c r="AY1083" s="113" t="n"/>
      <c r="AZ1083" s="192">
        <f>AY1083*E1083</f>
        <v>0</v>
      </c>
      <c r="BA1083" s="115" t="n"/>
      <c r="BB1083" s="183">
        <f>BA1083*F1083</f>
        <v>0</v>
      </c>
      <c r="BC1083" s="113" t="n"/>
      <c r="BD1083" s="192">
        <f>BC1083*E1083</f>
        <v>0</v>
      </c>
      <c r="BE1083" s="115" t="n"/>
      <c r="BF1083" s="183">
        <f>BE1083*F1083</f>
        <v>0</v>
      </c>
    </row>
    <row r="1084" ht="18" customHeight="1">
      <c r="A1084" s="19" t="inlineStr">
        <is>
          <t>08.059.3220</t>
        </is>
      </c>
      <c r="B1084" s="15" t="inlineStr">
        <is>
          <t>אביזר מתיחה לתא"מ 4X25</t>
        </is>
      </c>
      <c r="C1084" s="14" t="inlineStr">
        <is>
          <t>יח'</t>
        </is>
      </c>
      <c r="D1084" s="193" t="n">
        <v>374</v>
      </c>
      <c r="E1084" s="180">
        <f>D1084*(1-$E$2)</f>
        <v>317.9</v>
      </c>
      <c r="F1084" s="194">
        <f>E1084*(1+$F$2)</f>
        <v>333.795</v>
      </c>
      <c r="H1084" s="46">
        <f>K1084+O1084+W1084+AA1084+AE1084+AI1084+AQ1084+AU1084+AY1084+BC1084</f>
        <v>0</v>
      </c>
      <c r="I1084" s="59">
        <f>M1084+Q1084+U1084+Y1084+AC1084+AG1084+AK1084+AO1084+AS1084+AW1084+BA1084+BE1084</f>
        <v>0</v>
      </c>
      <c r="K1084" s="108" t="n"/>
      <c r="L1084" s="190">
        <f>K1084*E1084</f>
        <v>0</v>
      </c>
      <c r="M1084" s="110" t="n"/>
      <c r="N1084" s="183">
        <f>M1084*F1084</f>
        <v>0</v>
      </c>
      <c r="O1084" s="108" t="n"/>
      <c r="P1084" s="191">
        <f>O1084*E1084</f>
        <v>0</v>
      </c>
      <c r="Q1084" s="112" t="n"/>
      <c r="R1084" s="183">
        <f>Q1084*F1084</f>
        <v>0</v>
      </c>
      <c r="S1084" s="108" t="n"/>
      <c r="T1084" s="191">
        <f>S1084*E1084</f>
        <v>0</v>
      </c>
      <c r="U1084" s="112" t="n"/>
      <c r="V1084" s="183">
        <f>U1084*F1084</f>
        <v>0</v>
      </c>
      <c r="W1084" s="108" t="n"/>
      <c r="X1084" s="191">
        <f>W1084*E1084</f>
        <v>0</v>
      </c>
      <c r="Y1084" s="112" t="n"/>
      <c r="Z1084" s="183">
        <f>Y1084*F1084</f>
        <v>0</v>
      </c>
      <c r="AA1084" s="108" t="n"/>
      <c r="AB1084" s="191">
        <f>AA1084*E1084</f>
        <v>0</v>
      </c>
      <c r="AC1084" s="112" t="n"/>
      <c r="AD1084" s="183">
        <f>AC1084*F1084</f>
        <v>0</v>
      </c>
      <c r="AE1084" s="108" t="n"/>
      <c r="AF1084" s="191">
        <f>AE1084*E1084</f>
        <v>0</v>
      </c>
      <c r="AG1084" s="112" t="n"/>
      <c r="AH1084" s="183">
        <f>AG1084*F1084</f>
        <v>0</v>
      </c>
      <c r="AI1084" s="108" t="n"/>
      <c r="AJ1084" s="191">
        <f>AI1084*E1084</f>
        <v>0</v>
      </c>
      <c r="AK1084" s="112" t="n"/>
      <c r="AL1084" s="183">
        <f>AK1084*F1084</f>
        <v>0</v>
      </c>
      <c r="AM1084" s="113" t="n"/>
      <c r="AN1084" s="192">
        <f>AM1084*E1084</f>
        <v>0</v>
      </c>
      <c r="AO1084" s="115" t="n"/>
      <c r="AP1084" s="183">
        <f>AO1084*F1084</f>
        <v>0</v>
      </c>
      <c r="AQ1084" s="113" t="n"/>
      <c r="AR1084" s="192">
        <f>AQ1084*E1084</f>
        <v>0</v>
      </c>
      <c r="AS1084" s="115" t="n"/>
      <c r="AT1084" s="183">
        <f>AS1084*F1084</f>
        <v>0</v>
      </c>
      <c r="AU1084" s="113" t="n"/>
      <c r="AV1084" s="192">
        <f>AU1084*E1084</f>
        <v>0</v>
      </c>
      <c r="AW1084" s="115" t="n"/>
      <c r="AX1084" s="183">
        <f>AW1084*F1084</f>
        <v>0</v>
      </c>
      <c r="AY1084" s="113" t="n"/>
      <c r="AZ1084" s="192">
        <f>AY1084*E1084</f>
        <v>0</v>
      </c>
      <c r="BA1084" s="115" t="n"/>
      <c r="BB1084" s="183">
        <f>BA1084*F1084</f>
        <v>0</v>
      </c>
      <c r="BC1084" s="113" t="n"/>
      <c r="BD1084" s="192">
        <f>BC1084*E1084</f>
        <v>0</v>
      </c>
      <c r="BE1084" s="115" t="n"/>
      <c r="BF1084" s="183">
        <f>BE1084*F1084</f>
        <v>0</v>
      </c>
    </row>
    <row r="1085" ht="18" customHeight="1">
      <c r="A1085" s="19" t="inlineStr">
        <is>
          <t>08.059.3230</t>
        </is>
      </c>
      <c r="B1085" s="15" t="inlineStr">
        <is>
          <t>אביזר מתיחה לתא"מ 4X25-4X50</t>
        </is>
      </c>
      <c r="C1085" s="14" t="inlineStr">
        <is>
          <t>יח'</t>
        </is>
      </c>
      <c r="D1085" s="193" t="n">
        <v>387</v>
      </c>
      <c r="E1085" s="180">
        <f>D1085*(1-$E$2)</f>
        <v>328.95</v>
      </c>
      <c r="F1085" s="194">
        <f>E1085*(1+$F$2)</f>
        <v>345.3975</v>
      </c>
      <c r="H1085" s="46">
        <f>K1085+O1085+W1085+AA1085+AE1085+AI1085+AQ1085+AU1085+AY1085+BC1085</f>
        <v>0</v>
      </c>
      <c r="I1085" s="59">
        <f>M1085+Q1085+U1085+Y1085+AC1085+AG1085+AK1085+AO1085+AS1085+AW1085+BA1085+BE1085</f>
        <v>0</v>
      </c>
      <c r="K1085" s="108" t="n"/>
      <c r="L1085" s="190">
        <f>K1085*E1085</f>
        <v>0</v>
      </c>
      <c r="M1085" s="110" t="n"/>
      <c r="N1085" s="183">
        <f>M1085*F1085</f>
        <v>0</v>
      </c>
      <c r="O1085" s="108" t="n"/>
      <c r="P1085" s="191">
        <f>O1085*E1085</f>
        <v>0</v>
      </c>
      <c r="Q1085" s="112" t="n"/>
      <c r="R1085" s="183">
        <f>Q1085*F1085</f>
        <v>0</v>
      </c>
      <c r="S1085" s="108" t="n"/>
      <c r="T1085" s="191">
        <f>S1085*E1085</f>
        <v>0</v>
      </c>
      <c r="U1085" s="112" t="n"/>
      <c r="V1085" s="183">
        <f>U1085*F1085</f>
        <v>0</v>
      </c>
      <c r="W1085" s="108" t="n"/>
      <c r="X1085" s="191">
        <f>W1085*E1085</f>
        <v>0</v>
      </c>
      <c r="Y1085" s="112" t="n"/>
      <c r="Z1085" s="183">
        <f>Y1085*F1085</f>
        <v>0</v>
      </c>
      <c r="AA1085" s="108" t="n"/>
      <c r="AB1085" s="191">
        <f>AA1085*E1085</f>
        <v>0</v>
      </c>
      <c r="AC1085" s="112" t="n"/>
      <c r="AD1085" s="183">
        <f>AC1085*F1085</f>
        <v>0</v>
      </c>
      <c r="AE1085" s="108" t="n"/>
      <c r="AF1085" s="191">
        <f>AE1085*E1085</f>
        <v>0</v>
      </c>
      <c r="AG1085" s="112" t="n"/>
      <c r="AH1085" s="183">
        <f>AG1085*F1085</f>
        <v>0</v>
      </c>
      <c r="AI1085" s="108" t="n"/>
      <c r="AJ1085" s="191">
        <f>AI1085*E1085</f>
        <v>0</v>
      </c>
      <c r="AK1085" s="112" t="n"/>
      <c r="AL1085" s="183">
        <f>AK1085*F1085</f>
        <v>0</v>
      </c>
      <c r="AM1085" s="113" t="n"/>
      <c r="AN1085" s="192">
        <f>AM1085*E1085</f>
        <v>0</v>
      </c>
      <c r="AO1085" s="115" t="n"/>
      <c r="AP1085" s="183">
        <f>AO1085*F1085</f>
        <v>0</v>
      </c>
      <c r="AQ1085" s="113" t="n"/>
      <c r="AR1085" s="192">
        <f>AQ1085*E1085</f>
        <v>0</v>
      </c>
      <c r="AS1085" s="115" t="n"/>
      <c r="AT1085" s="183">
        <f>AS1085*F1085</f>
        <v>0</v>
      </c>
      <c r="AU1085" s="113" t="n"/>
      <c r="AV1085" s="192">
        <f>AU1085*E1085</f>
        <v>0</v>
      </c>
      <c r="AW1085" s="115" t="n"/>
      <c r="AX1085" s="183">
        <f>AW1085*F1085</f>
        <v>0</v>
      </c>
      <c r="AY1085" s="113" t="n"/>
      <c r="AZ1085" s="192">
        <f>AY1085*E1085</f>
        <v>0</v>
      </c>
      <c r="BA1085" s="115" t="n"/>
      <c r="BB1085" s="183">
        <f>BA1085*F1085</f>
        <v>0</v>
      </c>
      <c r="BC1085" s="113" t="n"/>
      <c r="BD1085" s="192">
        <f>BC1085*E1085</f>
        <v>0</v>
      </c>
      <c r="BE1085" s="115" t="n"/>
      <c r="BF1085" s="183">
        <f>BE1085*F1085</f>
        <v>0</v>
      </c>
    </row>
    <row r="1086" ht="18" customHeight="1">
      <c r="A1086" s="19" t="inlineStr">
        <is>
          <t>08.059.3240</t>
        </is>
      </c>
      <c r="B1086" s="15" t="inlineStr">
        <is>
          <t>אביזר מתיחה לתא"מ 4X70-4X95</t>
        </is>
      </c>
      <c r="C1086" s="14" t="inlineStr">
        <is>
          <t>יח'</t>
        </is>
      </c>
      <c r="D1086" s="193" t="n">
        <v>424</v>
      </c>
      <c r="E1086" s="180">
        <f>D1086*(1-$E$2)</f>
        <v>360.4</v>
      </c>
      <c r="F1086" s="194">
        <f>E1086*(1+$F$2)</f>
        <v>378.42</v>
      </c>
      <c r="H1086" s="46">
        <f>K1086+O1086+W1086+AA1086+AE1086+AI1086+AQ1086+AU1086+AY1086+BC1086</f>
        <v>0</v>
      </c>
      <c r="I1086" s="59">
        <f>M1086+Q1086+U1086+Y1086+AC1086+AG1086+AK1086+AO1086+AS1086+AW1086+BA1086+BE1086</f>
        <v>0</v>
      </c>
      <c r="K1086" s="108" t="n"/>
      <c r="L1086" s="190">
        <f>K1086*E1086</f>
        <v>0</v>
      </c>
      <c r="M1086" s="110" t="n"/>
      <c r="N1086" s="183">
        <f>M1086*F1086</f>
        <v>0</v>
      </c>
      <c r="O1086" s="108" t="n"/>
      <c r="P1086" s="191">
        <f>O1086*E1086</f>
        <v>0</v>
      </c>
      <c r="Q1086" s="112" t="n"/>
      <c r="R1086" s="183">
        <f>Q1086*F1086</f>
        <v>0</v>
      </c>
      <c r="S1086" s="108" t="n"/>
      <c r="T1086" s="191">
        <f>S1086*E1086</f>
        <v>0</v>
      </c>
      <c r="U1086" s="112" t="n"/>
      <c r="V1086" s="183">
        <f>U1086*F1086</f>
        <v>0</v>
      </c>
      <c r="W1086" s="108" t="n"/>
      <c r="X1086" s="191">
        <f>W1086*E1086</f>
        <v>0</v>
      </c>
      <c r="Y1086" s="112" t="n"/>
      <c r="Z1086" s="183">
        <f>Y1086*F1086</f>
        <v>0</v>
      </c>
      <c r="AA1086" s="108" t="n"/>
      <c r="AB1086" s="191">
        <f>AA1086*E1086</f>
        <v>0</v>
      </c>
      <c r="AC1086" s="112" t="n"/>
      <c r="AD1086" s="183">
        <f>AC1086*F1086</f>
        <v>0</v>
      </c>
      <c r="AE1086" s="108" t="n"/>
      <c r="AF1086" s="191">
        <f>AE1086*E1086</f>
        <v>0</v>
      </c>
      <c r="AG1086" s="112" t="n"/>
      <c r="AH1086" s="183">
        <f>AG1086*F1086</f>
        <v>0</v>
      </c>
      <c r="AI1086" s="108" t="n"/>
      <c r="AJ1086" s="191">
        <f>AI1086*E1086</f>
        <v>0</v>
      </c>
      <c r="AK1086" s="112" t="n"/>
      <c r="AL1086" s="183">
        <f>AK1086*F1086</f>
        <v>0</v>
      </c>
      <c r="AM1086" s="113" t="n"/>
      <c r="AN1086" s="192">
        <f>AM1086*E1086</f>
        <v>0</v>
      </c>
      <c r="AO1086" s="115" t="n"/>
      <c r="AP1086" s="183">
        <f>AO1086*F1086</f>
        <v>0</v>
      </c>
      <c r="AQ1086" s="113" t="n"/>
      <c r="AR1086" s="192">
        <f>AQ1086*E1086</f>
        <v>0</v>
      </c>
      <c r="AS1086" s="115" t="n"/>
      <c r="AT1086" s="183">
        <f>AS1086*F1086</f>
        <v>0</v>
      </c>
      <c r="AU1086" s="113" t="n"/>
      <c r="AV1086" s="192">
        <f>AU1086*E1086</f>
        <v>0</v>
      </c>
      <c r="AW1086" s="115" t="n"/>
      <c r="AX1086" s="183">
        <f>AW1086*F1086</f>
        <v>0</v>
      </c>
      <c r="AY1086" s="113" t="n"/>
      <c r="AZ1086" s="192">
        <f>AY1086*E1086</f>
        <v>0</v>
      </c>
      <c r="BA1086" s="115" t="n"/>
      <c r="BB1086" s="183">
        <f>BA1086*F1086</f>
        <v>0</v>
      </c>
      <c r="BC1086" s="113" t="n"/>
      <c r="BD1086" s="192">
        <f>BC1086*E1086</f>
        <v>0</v>
      </c>
      <c r="BE1086" s="115" t="n"/>
      <c r="BF1086" s="183">
        <f>BE1086*F1086</f>
        <v>0</v>
      </c>
    </row>
    <row r="1087" ht="18" customHeight="1">
      <c r="A1087" s="19" t="inlineStr">
        <is>
          <t>08.059.3250</t>
        </is>
      </c>
      <c r="B1087" s="15" t="inlineStr">
        <is>
          <t>אביזר מתיחה לתא"מ 4X95-4X150</t>
        </is>
      </c>
      <c r="C1087" s="14" t="inlineStr">
        <is>
          <t>יח'</t>
        </is>
      </c>
      <c r="D1087" s="193" t="n">
        <v>424</v>
      </c>
      <c r="E1087" s="180">
        <f>D1087*(1-$E$2)</f>
        <v>360.4</v>
      </c>
      <c r="F1087" s="194">
        <f>E1087*(1+$F$2)</f>
        <v>378.42</v>
      </c>
      <c r="H1087" s="46">
        <f>K1087+O1087+W1087+AA1087+AE1087+AI1087+AQ1087+AU1087+AY1087+BC1087</f>
        <v>0</v>
      </c>
      <c r="I1087" s="59">
        <f>M1087+Q1087+U1087+Y1087+AC1087+AG1087+AK1087+AO1087+AS1087+AW1087+BA1087+BE1087</f>
        <v>0</v>
      </c>
      <c r="K1087" s="108" t="n"/>
      <c r="L1087" s="190">
        <f>K1087*E1087</f>
        <v>0</v>
      </c>
      <c r="M1087" s="110" t="n"/>
      <c r="N1087" s="183">
        <f>M1087*F1087</f>
        <v>0</v>
      </c>
      <c r="O1087" s="108" t="n"/>
      <c r="P1087" s="191">
        <f>O1087*E1087</f>
        <v>0</v>
      </c>
      <c r="Q1087" s="112" t="n"/>
      <c r="R1087" s="183">
        <f>Q1087*F1087</f>
        <v>0</v>
      </c>
      <c r="S1087" s="108" t="n"/>
      <c r="T1087" s="191">
        <f>S1087*E1087</f>
        <v>0</v>
      </c>
      <c r="U1087" s="112" t="n"/>
      <c r="V1087" s="183">
        <f>U1087*F1087</f>
        <v>0</v>
      </c>
      <c r="W1087" s="108" t="n"/>
      <c r="X1087" s="191">
        <f>W1087*E1087</f>
        <v>0</v>
      </c>
      <c r="Y1087" s="112" t="n"/>
      <c r="Z1087" s="183">
        <f>Y1087*F1087</f>
        <v>0</v>
      </c>
      <c r="AA1087" s="108" t="n"/>
      <c r="AB1087" s="191">
        <f>AA1087*E1087</f>
        <v>0</v>
      </c>
      <c r="AC1087" s="112" t="n"/>
      <c r="AD1087" s="183">
        <f>AC1087*F1087</f>
        <v>0</v>
      </c>
      <c r="AE1087" s="108" t="n"/>
      <c r="AF1087" s="191">
        <f>AE1087*E1087</f>
        <v>0</v>
      </c>
      <c r="AG1087" s="112" t="n"/>
      <c r="AH1087" s="183">
        <f>AG1087*F1087</f>
        <v>0</v>
      </c>
      <c r="AI1087" s="108" t="n"/>
      <c r="AJ1087" s="191">
        <f>AI1087*E1087</f>
        <v>0</v>
      </c>
      <c r="AK1087" s="112" t="n"/>
      <c r="AL1087" s="183">
        <f>AK1087*F1087</f>
        <v>0</v>
      </c>
      <c r="AM1087" s="113" t="n"/>
      <c r="AN1087" s="192">
        <f>AM1087*E1087</f>
        <v>0</v>
      </c>
      <c r="AO1087" s="115" t="n"/>
      <c r="AP1087" s="183">
        <f>AO1087*F1087</f>
        <v>0</v>
      </c>
      <c r="AQ1087" s="113" t="n"/>
      <c r="AR1087" s="192">
        <f>AQ1087*E1087</f>
        <v>0</v>
      </c>
      <c r="AS1087" s="115" t="n"/>
      <c r="AT1087" s="183">
        <f>AS1087*F1087</f>
        <v>0</v>
      </c>
      <c r="AU1087" s="113" t="n"/>
      <c r="AV1087" s="192">
        <f>AU1087*E1087</f>
        <v>0</v>
      </c>
      <c r="AW1087" s="115" t="n"/>
      <c r="AX1087" s="183">
        <f>AW1087*F1087</f>
        <v>0</v>
      </c>
      <c r="AY1087" s="113" t="n"/>
      <c r="AZ1087" s="192">
        <f>AY1087*E1087</f>
        <v>0</v>
      </c>
      <c r="BA1087" s="115" t="n"/>
      <c r="BB1087" s="183">
        <f>BA1087*F1087</f>
        <v>0</v>
      </c>
      <c r="BC1087" s="113" t="n"/>
      <c r="BD1087" s="192">
        <f>BC1087*E1087</f>
        <v>0</v>
      </c>
      <c r="BE1087" s="115" t="n"/>
      <c r="BF1087" s="183">
        <f>BE1087*F1087</f>
        <v>0</v>
      </c>
    </row>
    <row r="1088" ht="18" customHeight="1">
      <c r="A1088" s="19" t="inlineStr">
        <is>
          <t>08.059.3300</t>
        </is>
      </c>
      <c r="B1088" s="15" t="inlineStr">
        <is>
          <t>אביזר תליה לתא"מ 3X150+95+2X25</t>
        </is>
      </c>
      <c r="C1088" s="14" t="inlineStr">
        <is>
          <t>יח'</t>
        </is>
      </c>
      <c r="D1088" s="193" t="n">
        <v>278</v>
      </c>
      <c r="E1088" s="180">
        <f>D1088*(1-$E$2)</f>
        <v>236.29999999999998</v>
      </c>
      <c r="F1088" s="194">
        <f>E1088*(1+$F$2)</f>
        <v>248.11499999999998</v>
      </c>
      <c r="H1088" s="46">
        <f>K1088+O1088+W1088+AA1088+AE1088+AI1088+AQ1088+AU1088+AY1088+BC1088</f>
        <v>0</v>
      </c>
      <c r="I1088" s="59">
        <f>M1088+Q1088+U1088+Y1088+AC1088+AG1088+AK1088+AO1088+AS1088+AW1088+BA1088+BE1088</f>
        <v>0</v>
      </c>
      <c r="K1088" s="108" t="n"/>
      <c r="L1088" s="190">
        <f>K1088*E1088</f>
        <v>0</v>
      </c>
      <c r="M1088" s="110" t="n"/>
      <c r="N1088" s="183">
        <f>M1088*F1088</f>
        <v>0</v>
      </c>
      <c r="O1088" s="108" t="n"/>
      <c r="P1088" s="191">
        <f>O1088*E1088</f>
        <v>0</v>
      </c>
      <c r="Q1088" s="112" t="n"/>
      <c r="R1088" s="183">
        <f>Q1088*F1088</f>
        <v>0</v>
      </c>
      <c r="S1088" s="108" t="n"/>
      <c r="T1088" s="191">
        <f>S1088*E1088</f>
        <v>0</v>
      </c>
      <c r="U1088" s="112" t="n"/>
      <c r="V1088" s="183">
        <f>U1088*F1088</f>
        <v>0</v>
      </c>
      <c r="W1088" s="108" t="n"/>
      <c r="X1088" s="191">
        <f>W1088*E1088</f>
        <v>0</v>
      </c>
      <c r="Y1088" s="112" t="n"/>
      <c r="Z1088" s="183">
        <f>Y1088*F1088</f>
        <v>0</v>
      </c>
      <c r="AA1088" s="108" t="n"/>
      <c r="AB1088" s="191">
        <f>AA1088*E1088</f>
        <v>0</v>
      </c>
      <c r="AC1088" s="112" t="n"/>
      <c r="AD1088" s="183">
        <f>AC1088*F1088</f>
        <v>0</v>
      </c>
      <c r="AE1088" s="108" t="n"/>
      <c r="AF1088" s="191">
        <f>AE1088*E1088</f>
        <v>0</v>
      </c>
      <c r="AG1088" s="112" t="n"/>
      <c r="AH1088" s="183">
        <f>AG1088*F1088</f>
        <v>0</v>
      </c>
      <c r="AI1088" s="108" t="n"/>
      <c r="AJ1088" s="191">
        <f>AI1088*E1088</f>
        <v>0</v>
      </c>
      <c r="AK1088" s="112" t="n"/>
      <c r="AL1088" s="183">
        <f>AK1088*F1088</f>
        <v>0</v>
      </c>
      <c r="AM1088" s="113" t="n"/>
      <c r="AN1088" s="192">
        <f>AM1088*E1088</f>
        <v>0</v>
      </c>
      <c r="AO1088" s="115" t="n"/>
      <c r="AP1088" s="183">
        <f>AO1088*F1088</f>
        <v>0</v>
      </c>
      <c r="AQ1088" s="113" t="n"/>
      <c r="AR1088" s="192">
        <f>AQ1088*E1088</f>
        <v>0</v>
      </c>
      <c r="AS1088" s="115" t="n"/>
      <c r="AT1088" s="183">
        <f>AS1088*F1088</f>
        <v>0</v>
      </c>
      <c r="AU1088" s="113" t="n"/>
      <c r="AV1088" s="192">
        <f>AU1088*E1088</f>
        <v>0</v>
      </c>
      <c r="AW1088" s="115" t="n"/>
      <c r="AX1088" s="183">
        <f>AW1088*F1088</f>
        <v>0</v>
      </c>
      <c r="AY1088" s="113" t="n"/>
      <c r="AZ1088" s="192">
        <f>AY1088*E1088</f>
        <v>0</v>
      </c>
      <c r="BA1088" s="115" t="n"/>
      <c r="BB1088" s="183">
        <f>BA1088*F1088</f>
        <v>0</v>
      </c>
      <c r="BC1088" s="113" t="n"/>
      <c r="BD1088" s="192">
        <f>BC1088*E1088</f>
        <v>0</v>
      </c>
      <c r="BE1088" s="115" t="n"/>
      <c r="BF1088" s="183">
        <f>BE1088*F1088</f>
        <v>0</v>
      </c>
    </row>
    <row r="1089" ht="18" customHeight="1">
      <c r="A1089" s="19" t="inlineStr">
        <is>
          <t>08.059.3310</t>
        </is>
      </c>
      <c r="B1089" s="15" t="inlineStr">
        <is>
          <t>אביזר תליה לתא"מ 4X25-4X50</t>
        </is>
      </c>
      <c r="C1089" s="14" t="inlineStr">
        <is>
          <t>יח'</t>
        </is>
      </c>
      <c r="D1089" s="193" t="n">
        <v>303</v>
      </c>
      <c r="E1089" s="180">
        <f>D1089*(1-$E$2)</f>
        <v>257.55</v>
      </c>
      <c r="F1089" s="194">
        <f>E1089*(1+$F$2)</f>
        <v>270.4275</v>
      </c>
      <c r="H1089" s="46">
        <f>K1089+O1089+W1089+AA1089+AE1089+AI1089+AQ1089+AU1089+AY1089+BC1089</f>
        <v>0</v>
      </c>
      <c r="I1089" s="59">
        <f>M1089+Q1089+U1089+Y1089+AC1089+AG1089+AK1089+AO1089+AS1089+AW1089+BA1089+BE1089</f>
        <v>0</v>
      </c>
      <c r="K1089" s="108" t="n"/>
      <c r="L1089" s="190">
        <f>K1089*E1089</f>
        <v>0</v>
      </c>
      <c r="M1089" s="110" t="n"/>
      <c r="N1089" s="183">
        <f>M1089*F1089</f>
        <v>0</v>
      </c>
      <c r="O1089" s="108" t="n"/>
      <c r="P1089" s="191">
        <f>O1089*E1089</f>
        <v>0</v>
      </c>
      <c r="Q1089" s="112" t="n"/>
      <c r="R1089" s="183">
        <f>Q1089*F1089</f>
        <v>0</v>
      </c>
      <c r="S1089" s="108" t="n"/>
      <c r="T1089" s="191">
        <f>S1089*E1089</f>
        <v>0</v>
      </c>
      <c r="U1089" s="112" t="n"/>
      <c r="V1089" s="183">
        <f>U1089*F1089</f>
        <v>0</v>
      </c>
      <c r="W1089" s="108" t="n"/>
      <c r="X1089" s="191">
        <f>W1089*E1089</f>
        <v>0</v>
      </c>
      <c r="Y1089" s="112" t="n"/>
      <c r="Z1089" s="183">
        <f>Y1089*F1089</f>
        <v>0</v>
      </c>
      <c r="AA1089" s="108" t="n"/>
      <c r="AB1089" s="191">
        <f>AA1089*E1089</f>
        <v>0</v>
      </c>
      <c r="AC1089" s="112" t="n"/>
      <c r="AD1089" s="183">
        <f>AC1089*F1089</f>
        <v>0</v>
      </c>
      <c r="AE1089" s="108" t="n"/>
      <c r="AF1089" s="191">
        <f>AE1089*E1089</f>
        <v>0</v>
      </c>
      <c r="AG1089" s="112" t="n"/>
      <c r="AH1089" s="183">
        <f>AG1089*F1089</f>
        <v>0</v>
      </c>
      <c r="AI1089" s="108" t="n"/>
      <c r="AJ1089" s="191">
        <f>AI1089*E1089</f>
        <v>0</v>
      </c>
      <c r="AK1089" s="112" t="n"/>
      <c r="AL1089" s="183">
        <f>AK1089*F1089</f>
        <v>0</v>
      </c>
      <c r="AM1089" s="113" t="n"/>
      <c r="AN1089" s="192">
        <f>AM1089*E1089</f>
        <v>0</v>
      </c>
      <c r="AO1089" s="115" t="n"/>
      <c r="AP1089" s="183">
        <f>AO1089*F1089</f>
        <v>0</v>
      </c>
      <c r="AQ1089" s="113" t="n"/>
      <c r="AR1089" s="192">
        <f>AQ1089*E1089</f>
        <v>0</v>
      </c>
      <c r="AS1089" s="115" t="n"/>
      <c r="AT1089" s="183">
        <f>AS1089*F1089</f>
        <v>0</v>
      </c>
      <c r="AU1089" s="113" t="n"/>
      <c r="AV1089" s="192">
        <f>AU1089*E1089</f>
        <v>0</v>
      </c>
      <c r="AW1089" s="115" t="n"/>
      <c r="AX1089" s="183">
        <f>AW1089*F1089</f>
        <v>0</v>
      </c>
      <c r="AY1089" s="113" t="n"/>
      <c r="AZ1089" s="192">
        <f>AY1089*E1089</f>
        <v>0</v>
      </c>
      <c r="BA1089" s="115" t="n"/>
      <c r="BB1089" s="183">
        <f>BA1089*F1089</f>
        <v>0</v>
      </c>
      <c r="BC1089" s="113" t="n"/>
      <c r="BD1089" s="192">
        <f>BC1089*E1089</f>
        <v>0</v>
      </c>
      <c r="BE1089" s="115" t="n"/>
      <c r="BF1089" s="183">
        <f>BE1089*F1089</f>
        <v>0</v>
      </c>
    </row>
    <row r="1090" ht="18" customHeight="1">
      <c r="A1090" s="19" t="inlineStr">
        <is>
          <t>08.059.3320</t>
        </is>
      </c>
      <c r="B1090" s="15" t="inlineStr">
        <is>
          <t>אביזר תליה לתא"מ 4X95</t>
        </is>
      </c>
      <c r="C1090" s="14" t="inlineStr">
        <is>
          <t>יח'</t>
        </is>
      </c>
      <c r="D1090" s="193" t="n">
        <v>303</v>
      </c>
      <c r="E1090" s="180">
        <f>D1090*(1-$E$2)</f>
        <v>257.55</v>
      </c>
      <c r="F1090" s="194">
        <f>E1090*(1+$F$2)</f>
        <v>270.4275</v>
      </c>
      <c r="H1090" s="46">
        <f>K1090+O1090+W1090+AA1090+AE1090+AI1090+AQ1090+AU1090+AY1090+BC1090</f>
        <v>0</v>
      </c>
      <c r="I1090" s="59">
        <f>M1090+Q1090+U1090+Y1090+AC1090+AG1090+AK1090+AO1090+AS1090+AW1090+BA1090+BE1090</f>
        <v>0</v>
      </c>
      <c r="K1090" s="108" t="n"/>
      <c r="L1090" s="190">
        <f>K1090*E1090</f>
        <v>0</v>
      </c>
      <c r="M1090" s="110" t="n"/>
      <c r="N1090" s="183">
        <f>M1090*F1090</f>
        <v>0</v>
      </c>
      <c r="O1090" s="108" t="n"/>
      <c r="P1090" s="191">
        <f>O1090*E1090</f>
        <v>0</v>
      </c>
      <c r="Q1090" s="112" t="n"/>
      <c r="R1090" s="183">
        <f>Q1090*F1090</f>
        <v>0</v>
      </c>
      <c r="S1090" s="108" t="n"/>
      <c r="T1090" s="191">
        <f>S1090*E1090</f>
        <v>0</v>
      </c>
      <c r="U1090" s="112" t="n"/>
      <c r="V1090" s="183">
        <f>U1090*F1090</f>
        <v>0</v>
      </c>
      <c r="W1090" s="108" t="n"/>
      <c r="X1090" s="191">
        <f>W1090*E1090</f>
        <v>0</v>
      </c>
      <c r="Y1090" s="112" t="n"/>
      <c r="Z1090" s="183">
        <f>Y1090*F1090</f>
        <v>0</v>
      </c>
      <c r="AA1090" s="108" t="n"/>
      <c r="AB1090" s="191">
        <f>AA1090*E1090</f>
        <v>0</v>
      </c>
      <c r="AC1090" s="112" t="n"/>
      <c r="AD1090" s="183">
        <f>AC1090*F1090</f>
        <v>0</v>
      </c>
      <c r="AE1090" s="108" t="n"/>
      <c r="AF1090" s="191">
        <f>AE1090*E1090</f>
        <v>0</v>
      </c>
      <c r="AG1090" s="112" t="n"/>
      <c r="AH1090" s="183">
        <f>AG1090*F1090</f>
        <v>0</v>
      </c>
      <c r="AI1090" s="108" t="n"/>
      <c r="AJ1090" s="191">
        <f>AI1090*E1090</f>
        <v>0</v>
      </c>
      <c r="AK1090" s="112" t="n"/>
      <c r="AL1090" s="183">
        <f>AK1090*F1090</f>
        <v>0</v>
      </c>
      <c r="AM1090" s="113" t="n"/>
      <c r="AN1090" s="192">
        <f>AM1090*E1090</f>
        <v>0</v>
      </c>
      <c r="AO1090" s="115" t="n"/>
      <c r="AP1090" s="183">
        <f>AO1090*F1090</f>
        <v>0</v>
      </c>
      <c r="AQ1090" s="113" t="n"/>
      <c r="AR1090" s="192">
        <f>AQ1090*E1090</f>
        <v>0</v>
      </c>
      <c r="AS1090" s="115" t="n"/>
      <c r="AT1090" s="183">
        <f>AS1090*F1090</f>
        <v>0</v>
      </c>
      <c r="AU1090" s="113" t="n"/>
      <c r="AV1090" s="192">
        <f>AU1090*E1090</f>
        <v>0</v>
      </c>
      <c r="AW1090" s="115" t="n"/>
      <c r="AX1090" s="183">
        <f>AW1090*F1090</f>
        <v>0</v>
      </c>
      <c r="AY1090" s="113" t="n"/>
      <c r="AZ1090" s="192">
        <f>AY1090*E1090</f>
        <v>0</v>
      </c>
      <c r="BA1090" s="115" t="n"/>
      <c r="BB1090" s="183">
        <f>BA1090*F1090</f>
        <v>0</v>
      </c>
      <c r="BC1090" s="113" t="n"/>
      <c r="BD1090" s="192">
        <f>BC1090*E1090</f>
        <v>0</v>
      </c>
      <c r="BE1090" s="115" t="n"/>
      <c r="BF1090" s="183">
        <f>BE1090*F1090</f>
        <v>0</v>
      </c>
    </row>
    <row r="1091" ht="18" customHeight="1">
      <c r="A1091" s="19" t="inlineStr">
        <is>
          <t>08.059.3400</t>
        </is>
      </c>
      <c r="B1091" s="15" t="inlineStr">
        <is>
          <t>ערסל תליה לתא"מ</t>
        </is>
      </c>
      <c r="C1091" s="14" t="inlineStr">
        <is>
          <t>יח'</t>
        </is>
      </c>
      <c r="D1091" s="193" t="n">
        <v>216</v>
      </c>
      <c r="E1091" s="180">
        <f>D1091*(1-$E$2)</f>
        <v>183.6</v>
      </c>
      <c r="F1091" s="194">
        <f>E1091*(1+$F$2)</f>
        <v>192.78</v>
      </c>
      <c r="H1091" s="46">
        <f>K1091+O1091+W1091+AA1091+AE1091+AI1091+AQ1091+AU1091+AY1091+BC1091</f>
        <v>0</v>
      </c>
      <c r="I1091" s="59">
        <f>M1091+Q1091+U1091+Y1091+AC1091+AG1091+AK1091+AO1091+AS1091+AW1091+BA1091+BE1091</f>
        <v>0</v>
      </c>
      <c r="K1091" s="108" t="n"/>
      <c r="L1091" s="190">
        <f>K1091*E1091</f>
        <v>0</v>
      </c>
      <c r="M1091" s="110" t="n"/>
      <c r="N1091" s="183">
        <f>M1091*F1091</f>
        <v>0</v>
      </c>
      <c r="O1091" s="108" t="n"/>
      <c r="P1091" s="191">
        <f>O1091*E1091</f>
        <v>0</v>
      </c>
      <c r="Q1091" s="112" t="n"/>
      <c r="R1091" s="183">
        <f>Q1091*F1091</f>
        <v>0</v>
      </c>
      <c r="S1091" s="108" t="n"/>
      <c r="T1091" s="191">
        <f>S1091*E1091</f>
        <v>0</v>
      </c>
      <c r="U1091" s="112" t="n"/>
      <c r="V1091" s="183">
        <f>U1091*F1091</f>
        <v>0</v>
      </c>
      <c r="W1091" s="108" t="n"/>
      <c r="X1091" s="191">
        <f>W1091*E1091</f>
        <v>0</v>
      </c>
      <c r="Y1091" s="112" t="n"/>
      <c r="Z1091" s="183">
        <f>Y1091*F1091</f>
        <v>0</v>
      </c>
      <c r="AA1091" s="108" t="n"/>
      <c r="AB1091" s="191">
        <f>AA1091*E1091</f>
        <v>0</v>
      </c>
      <c r="AC1091" s="112" t="n"/>
      <c r="AD1091" s="183">
        <f>AC1091*F1091</f>
        <v>0</v>
      </c>
      <c r="AE1091" s="108" t="n"/>
      <c r="AF1091" s="191">
        <f>AE1091*E1091</f>
        <v>0</v>
      </c>
      <c r="AG1091" s="112" t="n"/>
      <c r="AH1091" s="183">
        <f>AG1091*F1091</f>
        <v>0</v>
      </c>
      <c r="AI1091" s="108" t="n"/>
      <c r="AJ1091" s="191">
        <f>AI1091*E1091</f>
        <v>0</v>
      </c>
      <c r="AK1091" s="112" t="n"/>
      <c r="AL1091" s="183">
        <f>AK1091*F1091</f>
        <v>0</v>
      </c>
      <c r="AM1091" s="113" t="n"/>
      <c r="AN1091" s="192">
        <f>AM1091*E1091</f>
        <v>0</v>
      </c>
      <c r="AO1091" s="115" t="n"/>
      <c r="AP1091" s="183">
        <f>AO1091*F1091</f>
        <v>0</v>
      </c>
      <c r="AQ1091" s="113" t="n"/>
      <c r="AR1091" s="192">
        <f>AQ1091*E1091</f>
        <v>0</v>
      </c>
      <c r="AS1091" s="115" t="n"/>
      <c r="AT1091" s="183">
        <f>AS1091*F1091</f>
        <v>0</v>
      </c>
      <c r="AU1091" s="113" t="n"/>
      <c r="AV1091" s="192">
        <f>AU1091*E1091</f>
        <v>0</v>
      </c>
      <c r="AW1091" s="115" t="n"/>
      <c r="AX1091" s="183">
        <f>AW1091*F1091</f>
        <v>0</v>
      </c>
      <c r="AY1091" s="113" t="n"/>
      <c r="AZ1091" s="192">
        <f>AY1091*E1091</f>
        <v>0</v>
      </c>
      <c r="BA1091" s="115" t="n"/>
      <c r="BB1091" s="183">
        <f>BA1091*F1091</f>
        <v>0</v>
      </c>
      <c r="BC1091" s="113" t="n"/>
      <c r="BD1091" s="192">
        <f>BC1091*E1091</f>
        <v>0</v>
      </c>
      <c r="BE1091" s="115" t="n"/>
      <c r="BF1091" s="183">
        <f>BE1091*F1091</f>
        <v>0</v>
      </c>
    </row>
    <row r="1092" ht="18" customHeight="1">
      <c r="A1092" s="19" t="inlineStr">
        <is>
          <t>08.059.3410</t>
        </is>
      </c>
      <c r="B1092" s="15" t="inlineStr">
        <is>
          <t>וו תליה לתא"מ פיג-טייל</t>
        </is>
      </c>
      <c r="C1092" s="14" t="inlineStr">
        <is>
          <t>יח'</t>
        </is>
      </c>
      <c r="D1092" s="193" t="n">
        <v>216</v>
      </c>
      <c r="E1092" s="180">
        <f>D1092*(1-$E$2)</f>
        <v>183.6</v>
      </c>
      <c r="F1092" s="194">
        <f>E1092*(1+$F$2)</f>
        <v>192.78</v>
      </c>
      <c r="H1092" s="46">
        <f>K1092+O1092+W1092+AA1092+AE1092+AI1092+AQ1092+AU1092+AY1092+BC1092</f>
        <v>0</v>
      </c>
      <c r="I1092" s="59">
        <f>M1092+Q1092+U1092+Y1092+AC1092+AG1092+AK1092+AO1092+AS1092+AW1092+BA1092+BE1092</f>
        <v>0</v>
      </c>
      <c r="K1092" s="108" t="n"/>
      <c r="L1092" s="190">
        <f>K1092*E1092</f>
        <v>0</v>
      </c>
      <c r="M1092" s="110" t="n"/>
      <c r="N1092" s="183">
        <f>M1092*F1092</f>
        <v>0</v>
      </c>
      <c r="O1092" s="108" t="n"/>
      <c r="P1092" s="191">
        <f>O1092*E1092</f>
        <v>0</v>
      </c>
      <c r="Q1092" s="112" t="n"/>
      <c r="R1092" s="183">
        <f>Q1092*F1092</f>
        <v>0</v>
      </c>
      <c r="S1092" s="108" t="n"/>
      <c r="T1092" s="191">
        <f>S1092*E1092</f>
        <v>0</v>
      </c>
      <c r="U1092" s="112" t="n"/>
      <c r="V1092" s="183">
        <f>U1092*F1092</f>
        <v>0</v>
      </c>
      <c r="W1092" s="108" t="n"/>
      <c r="X1092" s="191">
        <f>W1092*E1092</f>
        <v>0</v>
      </c>
      <c r="Y1092" s="112" t="n"/>
      <c r="Z1092" s="183">
        <f>Y1092*F1092</f>
        <v>0</v>
      </c>
      <c r="AA1092" s="108" t="n"/>
      <c r="AB1092" s="191">
        <f>AA1092*E1092</f>
        <v>0</v>
      </c>
      <c r="AC1092" s="112" t="n"/>
      <c r="AD1092" s="183">
        <f>AC1092*F1092</f>
        <v>0</v>
      </c>
      <c r="AE1092" s="108" t="n"/>
      <c r="AF1092" s="191">
        <f>AE1092*E1092</f>
        <v>0</v>
      </c>
      <c r="AG1092" s="112" t="n"/>
      <c r="AH1092" s="183">
        <f>AG1092*F1092</f>
        <v>0</v>
      </c>
      <c r="AI1092" s="108" t="n"/>
      <c r="AJ1092" s="191">
        <f>AI1092*E1092</f>
        <v>0</v>
      </c>
      <c r="AK1092" s="112" t="n"/>
      <c r="AL1092" s="183">
        <f>AK1092*F1092</f>
        <v>0</v>
      </c>
      <c r="AM1092" s="113" t="n"/>
      <c r="AN1092" s="192">
        <f>AM1092*E1092</f>
        <v>0</v>
      </c>
      <c r="AO1092" s="115" t="n"/>
      <c r="AP1092" s="183">
        <f>AO1092*F1092</f>
        <v>0</v>
      </c>
      <c r="AQ1092" s="113" t="n"/>
      <c r="AR1092" s="192">
        <f>AQ1092*E1092</f>
        <v>0</v>
      </c>
      <c r="AS1092" s="115" t="n"/>
      <c r="AT1092" s="183">
        <f>AS1092*F1092</f>
        <v>0</v>
      </c>
      <c r="AU1092" s="113" t="n"/>
      <c r="AV1092" s="192">
        <f>AU1092*E1092</f>
        <v>0</v>
      </c>
      <c r="AW1092" s="115" t="n"/>
      <c r="AX1092" s="183">
        <f>AW1092*F1092</f>
        <v>0</v>
      </c>
      <c r="AY1092" s="113" t="n"/>
      <c r="AZ1092" s="192">
        <f>AY1092*E1092</f>
        <v>0</v>
      </c>
      <c r="BA1092" s="115" t="n"/>
      <c r="BB1092" s="183">
        <f>BA1092*F1092</f>
        <v>0</v>
      </c>
      <c r="BC1092" s="113" t="n"/>
      <c r="BD1092" s="192">
        <f>BC1092*E1092</f>
        <v>0</v>
      </c>
      <c r="BE1092" s="115" t="n"/>
      <c r="BF1092" s="183">
        <f>BE1092*F1092</f>
        <v>0</v>
      </c>
    </row>
    <row r="1093" ht="42.6" customHeight="1">
      <c r="A1093" s="19" t="inlineStr">
        <is>
          <t>08.061.0050</t>
        </is>
      </c>
      <c r="B1093" s="15" t="inlineStr">
        <is>
          <t>תא עם דלת אטומה במידות 400/600/250 מ"מ, לרבות פלטת הרכבה (לא כולל פסי צבירה, מהדקים, חיווט וחומרי עזר)</t>
        </is>
      </c>
      <c r="C1093" s="14" t="inlineStr">
        <is>
          <t>יח'</t>
        </is>
      </c>
      <c r="D1093" s="193" t="n">
        <v>780</v>
      </c>
      <c r="E1093" s="180">
        <f>D1093*(1-$E$2)</f>
        <v>663</v>
      </c>
      <c r="F1093" s="194">
        <f>E1093*(1+$F$2)</f>
        <v>696.15</v>
      </c>
      <c r="H1093" s="46">
        <f>K1093+O1093+W1093+AA1093+AE1093+AI1093+AQ1093+AU1093+AY1093+BC1093</f>
        <v>0</v>
      </c>
      <c r="I1093" s="59">
        <f>M1093+Q1093+U1093+Y1093+AC1093+AG1093+AK1093+AO1093+AS1093+AW1093+BA1093+BE1093</f>
        <v>0</v>
      </c>
      <c r="K1093" s="108" t="n"/>
      <c r="L1093" s="190">
        <f>K1093*E1093</f>
        <v>0</v>
      </c>
      <c r="M1093" s="110" t="n"/>
      <c r="N1093" s="183">
        <f>M1093*F1093</f>
        <v>0</v>
      </c>
      <c r="O1093" s="108" t="n"/>
      <c r="P1093" s="191">
        <f>O1093*E1093</f>
        <v>0</v>
      </c>
      <c r="Q1093" s="112" t="n"/>
      <c r="R1093" s="183">
        <f>Q1093*F1093</f>
        <v>0</v>
      </c>
      <c r="S1093" s="108" t="n"/>
      <c r="T1093" s="191">
        <f>S1093*E1093</f>
        <v>0</v>
      </c>
      <c r="U1093" s="112" t="n"/>
      <c r="V1093" s="183">
        <f>U1093*F1093</f>
        <v>0</v>
      </c>
      <c r="W1093" s="108" t="n"/>
      <c r="X1093" s="191">
        <f>W1093*E1093</f>
        <v>0</v>
      </c>
      <c r="Y1093" s="112" t="n"/>
      <c r="Z1093" s="183">
        <f>Y1093*F1093</f>
        <v>0</v>
      </c>
      <c r="AA1093" s="108" t="n"/>
      <c r="AB1093" s="191">
        <f>AA1093*E1093</f>
        <v>0</v>
      </c>
      <c r="AC1093" s="112" t="n"/>
      <c r="AD1093" s="183">
        <f>AC1093*F1093</f>
        <v>0</v>
      </c>
      <c r="AE1093" s="108" t="n"/>
      <c r="AF1093" s="191">
        <f>AE1093*E1093</f>
        <v>0</v>
      </c>
      <c r="AG1093" s="112" t="n"/>
      <c r="AH1093" s="183">
        <f>AG1093*F1093</f>
        <v>0</v>
      </c>
      <c r="AI1093" s="108" t="n"/>
      <c r="AJ1093" s="191">
        <f>AI1093*E1093</f>
        <v>0</v>
      </c>
      <c r="AK1093" s="112" t="n"/>
      <c r="AL1093" s="183">
        <f>AK1093*F1093</f>
        <v>0</v>
      </c>
      <c r="AM1093" s="113" t="n"/>
      <c r="AN1093" s="192">
        <f>AM1093*E1093</f>
        <v>0</v>
      </c>
      <c r="AO1093" s="115" t="n"/>
      <c r="AP1093" s="183">
        <f>AO1093*F1093</f>
        <v>0</v>
      </c>
      <c r="AQ1093" s="113" t="n"/>
      <c r="AR1093" s="192">
        <f>AQ1093*E1093</f>
        <v>0</v>
      </c>
      <c r="AS1093" s="115" t="n"/>
      <c r="AT1093" s="183">
        <f>AS1093*F1093</f>
        <v>0</v>
      </c>
      <c r="AU1093" s="113" t="n"/>
      <c r="AV1093" s="192">
        <f>AU1093*E1093</f>
        <v>0</v>
      </c>
      <c r="AW1093" s="115" t="n"/>
      <c r="AX1093" s="183">
        <f>AW1093*F1093</f>
        <v>0</v>
      </c>
      <c r="AY1093" s="113" t="n"/>
      <c r="AZ1093" s="192">
        <f>AY1093*E1093</f>
        <v>0</v>
      </c>
      <c r="BA1093" s="115" t="n"/>
      <c r="BB1093" s="183">
        <f>BA1093*F1093</f>
        <v>0</v>
      </c>
      <c r="BC1093" s="113" t="n"/>
      <c r="BD1093" s="192">
        <f>BC1093*E1093</f>
        <v>0</v>
      </c>
      <c r="BE1093" s="115" t="n"/>
      <c r="BF1093" s="183">
        <f>BE1093*F1093</f>
        <v>0</v>
      </c>
    </row>
    <row r="1094" ht="42.6" customHeight="1">
      <c r="A1094" s="19" t="inlineStr">
        <is>
          <t>08.061.0060</t>
        </is>
      </c>
      <c r="B1094" s="15" t="inlineStr">
        <is>
          <t>תא עם דלת אטומה במידות 400/800/250 מ"מ, לרבות פלטת הרכבה (לא כולל פסי צבירה, מהדקים, חיווט וחומרי עזר)</t>
        </is>
      </c>
      <c r="C1094" s="14" t="inlineStr">
        <is>
          <t>יח'</t>
        </is>
      </c>
      <c r="D1094" s="193" t="n">
        <v>900</v>
      </c>
      <c r="E1094" s="180">
        <f>D1094*(1-$E$2)</f>
        <v>765</v>
      </c>
      <c r="F1094" s="194">
        <f>E1094*(1+$F$2)</f>
        <v>803.25</v>
      </c>
      <c r="H1094" s="46">
        <f>K1094+O1094+W1094+AA1094+AE1094+AI1094+AQ1094+AU1094+AY1094+BC1094</f>
        <v>0</v>
      </c>
      <c r="I1094" s="59">
        <f>M1094+Q1094+U1094+Y1094+AC1094+AG1094+AK1094+AO1094+AS1094+AW1094+BA1094+BE1094</f>
        <v>0</v>
      </c>
      <c r="K1094" s="108" t="n"/>
      <c r="L1094" s="190">
        <f>K1094*E1094</f>
        <v>0</v>
      </c>
      <c r="M1094" s="110" t="n"/>
      <c r="N1094" s="183">
        <f>M1094*F1094</f>
        <v>0</v>
      </c>
      <c r="O1094" s="108" t="n"/>
      <c r="P1094" s="191">
        <f>O1094*E1094</f>
        <v>0</v>
      </c>
      <c r="Q1094" s="112" t="n"/>
      <c r="R1094" s="183">
        <f>Q1094*F1094</f>
        <v>0</v>
      </c>
      <c r="S1094" s="108" t="n"/>
      <c r="T1094" s="191">
        <f>S1094*E1094</f>
        <v>0</v>
      </c>
      <c r="U1094" s="112" t="n"/>
      <c r="V1094" s="183">
        <f>U1094*F1094</f>
        <v>0</v>
      </c>
      <c r="W1094" s="108" t="n"/>
      <c r="X1094" s="191">
        <f>W1094*E1094</f>
        <v>0</v>
      </c>
      <c r="Y1094" s="112" t="n"/>
      <c r="Z1094" s="183">
        <f>Y1094*F1094</f>
        <v>0</v>
      </c>
      <c r="AA1094" s="108" t="n"/>
      <c r="AB1094" s="191">
        <f>AA1094*E1094</f>
        <v>0</v>
      </c>
      <c r="AC1094" s="112" t="n"/>
      <c r="AD1094" s="183">
        <f>AC1094*F1094</f>
        <v>0</v>
      </c>
      <c r="AE1094" s="108" t="n"/>
      <c r="AF1094" s="191">
        <f>AE1094*E1094</f>
        <v>0</v>
      </c>
      <c r="AG1094" s="112" t="n"/>
      <c r="AH1094" s="183">
        <f>AG1094*F1094</f>
        <v>0</v>
      </c>
      <c r="AI1094" s="108" t="n"/>
      <c r="AJ1094" s="191">
        <f>AI1094*E1094</f>
        <v>0</v>
      </c>
      <c r="AK1094" s="112" t="n"/>
      <c r="AL1094" s="183">
        <f>AK1094*F1094</f>
        <v>0</v>
      </c>
      <c r="AM1094" s="113" t="n"/>
      <c r="AN1094" s="192">
        <f>AM1094*E1094</f>
        <v>0</v>
      </c>
      <c r="AO1094" s="115" t="n"/>
      <c r="AP1094" s="183">
        <f>AO1094*F1094</f>
        <v>0</v>
      </c>
      <c r="AQ1094" s="113" t="n"/>
      <c r="AR1094" s="192">
        <f>AQ1094*E1094</f>
        <v>0</v>
      </c>
      <c r="AS1094" s="115" t="n"/>
      <c r="AT1094" s="183">
        <f>AS1094*F1094</f>
        <v>0</v>
      </c>
      <c r="AU1094" s="113" t="n"/>
      <c r="AV1094" s="192">
        <f>AU1094*E1094</f>
        <v>0</v>
      </c>
      <c r="AW1094" s="115" t="n"/>
      <c r="AX1094" s="183">
        <f>AW1094*F1094</f>
        <v>0</v>
      </c>
      <c r="AY1094" s="113" t="n"/>
      <c r="AZ1094" s="192">
        <f>AY1094*E1094</f>
        <v>0</v>
      </c>
      <c r="BA1094" s="115" t="n"/>
      <c r="BB1094" s="183">
        <f>BA1094*F1094</f>
        <v>0</v>
      </c>
      <c r="BC1094" s="113" t="n"/>
      <c r="BD1094" s="192">
        <f>BC1094*E1094</f>
        <v>0</v>
      </c>
      <c r="BE1094" s="115" t="n"/>
      <c r="BF1094" s="183">
        <f>BE1094*F1094</f>
        <v>0</v>
      </c>
    </row>
    <row r="1095" ht="42.6" customHeight="1">
      <c r="A1095" s="19" t="inlineStr">
        <is>
          <t>08.061.0070</t>
        </is>
      </c>
      <c r="B1095" s="15" t="inlineStr">
        <is>
          <t>תא עם דלת אטומה במידות 600/600/200 מ"מ, לרבות פלטת הרכבה (לא כולל פסי צבירה, מהדקים, חיווט וחומרי עזר)</t>
        </is>
      </c>
      <c r="C1095" s="14" t="inlineStr">
        <is>
          <t>יח'</t>
        </is>
      </c>
      <c r="D1095" s="193" t="n">
        <v>900</v>
      </c>
      <c r="E1095" s="180">
        <f>D1095*(1-$E$2)</f>
        <v>765</v>
      </c>
      <c r="F1095" s="194">
        <f>E1095*(1+$F$2)</f>
        <v>803.25</v>
      </c>
      <c r="H1095" s="46">
        <f>K1095+O1095+W1095+AA1095+AE1095+AI1095+AQ1095+AU1095+AY1095+BC1095</f>
        <v>0</v>
      </c>
      <c r="I1095" s="59">
        <f>M1095+Q1095+U1095+Y1095+AC1095+AG1095+AK1095+AO1095+AS1095+AW1095+BA1095+BE1095</f>
        <v>0</v>
      </c>
      <c r="K1095" s="108" t="n"/>
      <c r="L1095" s="190">
        <f>K1095*E1095</f>
        <v>0</v>
      </c>
      <c r="M1095" s="110" t="n"/>
      <c r="N1095" s="183">
        <f>M1095*F1095</f>
        <v>0</v>
      </c>
      <c r="O1095" s="108" t="n"/>
      <c r="P1095" s="191">
        <f>O1095*E1095</f>
        <v>0</v>
      </c>
      <c r="Q1095" s="112" t="n"/>
      <c r="R1095" s="183">
        <f>Q1095*F1095</f>
        <v>0</v>
      </c>
      <c r="S1095" s="108" t="n"/>
      <c r="T1095" s="191">
        <f>S1095*E1095</f>
        <v>0</v>
      </c>
      <c r="U1095" s="112" t="n"/>
      <c r="V1095" s="183">
        <f>U1095*F1095</f>
        <v>0</v>
      </c>
      <c r="W1095" s="108" t="n"/>
      <c r="X1095" s="191">
        <f>W1095*E1095</f>
        <v>0</v>
      </c>
      <c r="Y1095" s="112" t="n"/>
      <c r="Z1095" s="183">
        <f>Y1095*F1095</f>
        <v>0</v>
      </c>
      <c r="AA1095" s="108" t="n"/>
      <c r="AB1095" s="191">
        <f>AA1095*E1095</f>
        <v>0</v>
      </c>
      <c r="AC1095" s="112" t="n"/>
      <c r="AD1095" s="183">
        <f>AC1095*F1095</f>
        <v>0</v>
      </c>
      <c r="AE1095" s="108" t="n"/>
      <c r="AF1095" s="191">
        <f>AE1095*E1095</f>
        <v>0</v>
      </c>
      <c r="AG1095" s="112" t="n"/>
      <c r="AH1095" s="183">
        <f>AG1095*F1095</f>
        <v>0</v>
      </c>
      <c r="AI1095" s="108" t="n"/>
      <c r="AJ1095" s="191">
        <f>AI1095*E1095</f>
        <v>0</v>
      </c>
      <c r="AK1095" s="112" t="n"/>
      <c r="AL1095" s="183">
        <f>AK1095*F1095</f>
        <v>0</v>
      </c>
      <c r="AM1095" s="113" t="n"/>
      <c r="AN1095" s="192">
        <f>AM1095*E1095</f>
        <v>0</v>
      </c>
      <c r="AO1095" s="115" t="n"/>
      <c r="AP1095" s="183">
        <f>AO1095*F1095</f>
        <v>0</v>
      </c>
      <c r="AQ1095" s="113" t="n"/>
      <c r="AR1095" s="192">
        <f>AQ1095*E1095</f>
        <v>0</v>
      </c>
      <c r="AS1095" s="115" t="n"/>
      <c r="AT1095" s="183">
        <f>AS1095*F1095</f>
        <v>0</v>
      </c>
      <c r="AU1095" s="113" t="n"/>
      <c r="AV1095" s="192">
        <f>AU1095*E1095</f>
        <v>0</v>
      </c>
      <c r="AW1095" s="115" t="n"/>
      <c r="AX1095" s="183">
        <f>AW1095*F1095</f>
        <v>0</v>
      </c>
      <c r="AY1095" s="113" t="n"/>
      <c r="AZ1095" s="192">
        <f>AY1095*E1095</f>
        <v>0</v>
      </c>
      <c r="BA1095" s="115" t="n"/>
      <c r="BB1095" s="183">
        <f>BA1095*F1095</f>
        <v>0</v>
      </c>
      <c r="BC1095" s="113" t="n"/>
      <c r="BD1095" s="192">
        <f>BC1095*E1095</f>
        <v>0</v>
      </c>
      <c r="BE1095" s="115" t="n"/>
      <c r="BF1095" s="183">
        <f>BE1095*F1095</f>
        <v>0</v>
      </c>
    </row>
    <row r="1096" ht="42.6" customHeight="1">
      <c r="A1096" s="19" t="inlineStr">
        <is>
          <t>08.061.0080</t>
        </is>
      </c>
      <c r="B1096" s="15" t="inlineStr">
        <is>
          <t>תא עם דלת אטומה במידות 600/600/250 מ"מ, לרבות פלטת הרכבה (לא כולל פסי צבירה, מהדקים, חיווט וחומרי עזר)</t>
        </is>
      </c>
      <c r="C1096" s="14" t="inlineStr">
        <is>
          <t>יח'</t>
        </is>
      </c>
      <c r="D1096" s="193" t="n">
        <v>980</v>
      </c>
      <c r="E1096" s="180">
        <f>D1096*(1-$E$2)</f>
        <v>833</v>
      </c>
      <c r="F1096" s="194">
        <f>E1096*(1+$F$2)</f>
        <v>874.6500000000001</v>
      </c>
      <c r="H1096" s="46">
        <f>K1096+O1096+W1096+AA1096+AE1096+AI1096+AQ1096+AU1096+AY1096+BC1096</f>
        <v>0</v>
      </c>
      <c r="I1096" s="59">
        <f>M1096+Q1096+U1096+Y1096+AC1096+AG1096+AK1096+AO1096+AS1096+AW1096+BA1096+BE1096</f>
        <v>0</v>
      </c>
      <c r="K1096" s="108" t="n"/>
      <c r="L1096" s="190">
        <f>K1096*E1096</f>
        <v>0</v>
      </c>
      <c r="M1096" s="110" t="n"/>
      <c r="N1096" s="183">
        <f>M1096*F1096</f>
        <v>0</v>
      </c>
      <c r="O1096" s="108" t="n"/>
      <c r="P1096" s="191">
        <f>O1096*E1096</f>
        <v>0</v>
      </c>
      <c r="Q1096" s="112" t="n"/>
      <c r="R1096" s="183">
        <f>Q1096*F1096</f>
        <v>0</v>
      </c>
      <c r="S1096" s="108" t="n"/>
      <c r="T1096" s="191">
        <f>S1096*E1096</f>
        <v>0</v>
      </c>
      <c r="U1096" s="112" t="n"/>
      <c r="V1096" s="183">
        <f>U1096*F1096</f>
        <v>0</v>
      </c>
      <c r="W1096" s="108" t="n"/>
      <c r="X1096" s="191">
        <f>W1096*E1096</f>
        <v>0</v>
      </c>
      <c r="Y1096" s="112" t="n"/>
      <c r="Z1096" s="183">
        <f>Y1096*F1096</f>
        <v>0</v>
      </c>
      <c r="AA1096" s="108" t="n"/>
      <c r="AB1096" s="191">
        <f>AA1096*E1096</f>
        <v>0</v>
      </c>
      <c r="AC1096" s="112" t="n"/>
      <c r="AD1096" s="183">
        <f>AC1096*F1096</f>
        <v>0</v>
      </c>
      <c r="AE1096" s="108" t="n"/>
      <c r="AF1096" s="191">
        <f>AE1096*E1096</f>
        <v>0</v>
      </c>
      <c r="AG1096" s="112" t="n"/>
      <c r="AH1096" s="183">
        <f>AG1096*F1096</f>
        <v>0</v>
      </c>
      <c r="AI1096" s="108" t="n"/>
      <c r="AJ1096" s="191">
        <f>AI1096*E1096</f>
        <v>0</v>
      </c>
      <c r="AK1096" s="112" t="n"/>
      <c r="AL1096" s="183">
        <f>AK1096*F1096</f>
        <v>0</v>
      </c>
      <c r="AM1096" s="113" t="n"/>
      <c r="AN1096" s="192">
        <f>AM1096*E1096</f>
        <v>0</v>
      </c>
      <c r="AO1096" s="115" t="n"/>
      <c r="AP1096" s="183">
        <f>AO1096*F1096</f>
        <v>0</v>
      </c>
      <c r="AQ1096" s="113" t="n"/>
      <c r="AR1096" s="192">
        <f>AQ1096*E1096</f>
        <v>0</v>
      </c>
      <c r="AS1096" s="115" t="n"/>
      <c r="AT1096" s="183">
        <f>AS1096*F1096</f>
        <v>0</v>
      </c>
      <c r="AU1096" s="113" t="n"/>
      <c r="AV1096" s="192">
        <f>AU1096*E1096</f>
        <v>0</v>
      </c>
      <c r="AW1096" s="115" t="n"/>
      <c r="AX1096" s="183">
        <f>AW1096*F1096</f>
        <v>0</v>
      </c>
      <c r="AY1096" s="113" t="n"/>
      <c r="AZ1096" s="192">
        <f>AY1096*E1096</f>
        <v>0</v>
      </c>
      <c r="BA1096" s="115" t="n"/>
      <c r="BB1096" s="183">
        <f>BA1096*F1096</f>
        <v>0</v>
      </c>
      <c r="BC1096" s="113" t="n"/>
      <c r="BD1096" s="192">
        <f>BC1096*E1096</f>
        <v>0</v>
      </c>
      <c r="BE1096" s="115" t="n"/>
      <c r="BF1096" s="183">
        <f>BE1096*F1096</f>
        <v>0</v>
      </c>
    </row>
    <row r="1097" ht="42.6" customHeight="1">
      <c r="A1097" s="19" t="inlineStr">
        <is>
          <t>08.061.0090</t>
        </is>
      </c>
      <c r="B1097" s="15" t="inlineStr">
        <is>
          <t>תא עם דלת אטומה במידות 800/600/250 מ"מ, לרבות פלטת הרכבה (לא כולל פסי צבירה, מהדקים, חיווט וחומרי עזר)</t>
        </is>
      </c>
      <c r="C1097" s="14" t="inlineStr">
        <is>
          <t>יח'</t>
        </is>
      </c>
      <c r="D1097" s="193" t="n">
        <v>1160</v>
      </c>
      <c r="E1097" s="180">
        <f>D1097*(1-$E$2)</f>
        <v>986</v>
      </c>
      <c r="F1097" s="194">
        <f>E1097*(1+$F$2)</f>
        <v>1035.3</v>
      </c>
      <c r="H1097" s="46">
        <f>K1097+O1097+W1097+AA1097+AE1097+AI1097+AQ1097+AU1097+AY1097+BC1097</f>
        <v>0</v>
      </c>
      <c r="I1097" s="59">
        <f>M1097+Q1097+U1097+Y1097+AC1097+AG1097+AK1097+AO1097+AS1097+AW1097+BA1097+BE1097</f>
        <v>0</v>
      </c>
      <c r="K1097" s="108" t="n"/>
      <c r="L1097" s="190">
        <f>K1097*E1097</f>
        <v>0</v>
      </c>
      <c r="M1097" s="110" t="n"/>
      <c r="N1097" s="183">
        <f>M1097*F1097</f>
        <v>0</v>
      </c>
      <c r="O1097" s="108" t="n"/>
      <c r="P1097" s="191">
        <f>O1097*E1097</f>
        <v>0</v>
      </c>
      <c r="Q1097" s="112" t="n"/>
      <c r="R1097" s="183">
        <f>Q1097*F1097</f>
        <v>0</v>
      </c>
      <c r="S1097" s="108" t="n"/>
      <c r="T1097" s="191">
        <f>S1097*E1097</f>
        <v>0</v>
      </c>
      <c r="U1097" s="112" t="n"/>
      <c r="V1097" s="183">
        <f>U1097*F1097</f>
        <v>0</v>
      </c>
      <c r="W1097" s="108" t="n"/>
      <c r="X1097" s="191">
        <f>W1097*E1097</f>
        <v>0</v>
      </c>
      <c r="Y1097" s="112" t="n"/>
      <c r="Z1097" s="183">
        <f>Y1097*F1097</f>
        <v>0</v>
      </c>
      <c r="AA1097" s="108" t="n"/>
      <c r="AB1097" s="191">
        <f>AA1097*E1097</f>
        <v>0</v>
      </c>
      <c r="AC1097" s="112" t="n"/>
      <c r="AD1097" s="183">
        <f>AC1097*F1097</f>
        <v>0</v>
      </c>
      <c r="AE1097" s="108" t="n"/>
      <c r="AF1097" s="191">
        <f>AE1097*E1097</f>
        <v>0</v>
      </c>
      <c r="AG1097" s="112" t="n"/>
      <c r="AH1097" s="183">
        <f>AG1097*F1097</f>
        <v>0</v>
      </c>
      <c r="AI1097" s="108" t="n"/>
      <c r="AJ1097" s="191">
        <f>AI1097*E1097</f>
        <v>0</v>
      </c>
      <c r="AK1097" s="112" t="n"/>
      <c r="AL1097" s="183">
        <f>AK1097*F1097</f>
        <v>0</v>
      </c>
      <c r="AM1097" s="113" t="n"/>
      <c r="AN1097" s="192">
        <f>AM1097*E1097</f>
        <v>0</v>
      </c>
      <c r="AO1097" s="115" t="n"/>
      <c r="AP1097" s="183">
        <f>AO1097*F1097</f>
        <v>0</v>
      </c>
      <c r="AQ1097" s="113" t="n"/>
      <c r="AR1097" s="192">
        <f>AQ1097*E1097</f>
        <v>0</v>
      </c>
      <c r="AS1097" s="115" t="n"/>
      <c r="AT1097" s="183">
        <f>AS1097*F1097</f>
        <v>0</v>
      </c>
      <c r="AU1097" s="113" t="n"/>
      <c r="AV1097" s="192">
        <f>AU1097*E1097</f>
        <v>0</v>
      </c>
      <c r="AW1097" s="115" t="n"/>
      <c r="AX1097" s="183">
        <f>AW1097*F1097</f>
        <v>0</v>
      </c>
      <c r="AY1097" s="113" t="n"/>
      <c r="AZ1097" s="192">
        <f>AY1097*E1097</f>
        <v>0</v>
      </c>
      <c r="BA1097" s="115" t="n"/>
      <c r="BB1097" s="183">
        <f>BA1097*F1097</f>
        <v>0</v>
      </c>
      <c r="BC1097" s="113" t="n"/>
      <c r="BD1097" s="192">
        <f>BC1097*E1097</f>
        <v>0</v>
      </c>
      <c r="BE1097" s="115" t="n"/>
      <c r="BF1097" s="183">
        <f>BE1097*F1097</f>
        <v>0</v>
      </c>
    </row>
    <row r="1098" ht="42.6" customHeight="1">
      <c r="A1098" s="19" t="inlineStr">
        <is>
          <t>08.061.0100</t>
        </is>
      </c>
      <c r="B1098" s="15" t="inlineStr">
        <is>
          <t>תא עם דלת אטומה במידות 800/600/350 מ"מ, לרבות פלטת הרכבה (לא כולל פסי צבירה, מהדקים, חיווט וחומרי עזר)</t>
        </is>
      </c>
      <c r="C1098" s="14" t="inlineStr">
        <is>
          <t>יח'</t>
        </is>
      </c>
      <c r="D1098" s="193" t="n">
        <v>1240</v>
      </c>
      <c r="E1098" s="180">
        <f>D1098*(1-$E$2)</f>
        <v>1054</v>
      </c>
      <c r="F1098" s="194">
        <f>E1098*(1+$F$2)</f>
        <v>1106.7</v>
      </c>
      <c r="H1098" s="46">
        <f>K1098+O1098+W1098+AA1098+AE1098+AI1098+AQ1098+AU1098+AY1098+BC1098</f>
        <v>0</v>
      </c>
      <c r="I1098" s="59">
        <f>M1098+Q1098+U1098+Y1098+AC1098+AG1098+AK1098+AO1098+AS1098+AW1098+BA1098+BE1098</f>
        <v>0</v>
      </c>
      <c r="K1098" s="108" t="n"/>
      <c r="L1098" s="190">
        <f>K1098*E1098</f>
        <v>0</v>
      </c>
      <c r="M1098" s="110" t="n"/>
      <c r="N1098" s="183">
        <f>M1098*F1098</f>
        <v>0</v>
      </c>
      <c r="O1098" s="108" t="n"/>
      <c r="P1098" s="191">
        <f>O1098*E1098</f>
        <v>0</v>
      </c>
      <c r="Q1098" s="112" t="n"/>
      <c r="R1098" s="183">
        <f>Q1098*F1098</f>
        <v>0</v>
      </c>
      <c r="S1098" s="108" t="n"/>
      <c r="T1098" s="191">
        <f>S1098*E1098</f>
        <v>0</v>
      </c>
      <c r="U1098" s="112" t="n"/>
      <c r="V1098" s="183">
        <f>U1098*F1098</f>
        <v>0</v>
      </c>
      <c r="W1098" s="108" t="n"/>
      <c r="X1098" s="191">
        <f>W1098*E1098</f>
        <v>0</v>
      </c>
      <c r="Y1098" s="112" t="n"/>
      <c r="Z1098" s="183">
        <f>Y1098*F1098</f>
        <v>0</v>
      </c>
      <c r="AA1098" s="108" t="n"/>
      <c r="AB1098" s="191">
        <f>AA1098*E1098</f>
        <v>0</v>
      </c>
      <c r="AC1098" s="112" t="n"/>
      <c r="AD1098" s="183">
        <f>AC1098*F1098</f>
        <v>0</v>
      </c>
      <c r="AE1098" s="108" t="n"/>
      <c r="AF1098" s="191">
        <f>AE1098*E1098</f>
        <v>0</v>
      </c>
      <c r="AG1098" s="112" t="n"/>
      <c r="AH1098" s="183">
        <f>AG1098*F1098</f>
        <v>0</v>
      </c>
      <c r="AI1098" s="108" t="n"/>
      <c r="AJ1098" s="191">
        <f>AI1098*E1098</f>
        <v>0</v>
      </c>
      <c r="AK1098" s="112" t="n"/>
      <c r="AL1098" s="183">
        <f>AK1098*F1098</f>
        <v>0</v>
      </c>
      <c r="AM1098" s="113" t="n"/>
      <c r="AN1098" s="192">
        <f>AM1098*E1098</f>
        <v>0</v>
      </c>
      <c r="AO1098" s="115" t="n"/>
      <c r="AP1098" s="183">
        <f>AO1098*F1098</f>
        <v>0</v>
      </c>
      <c r="AQ1098" s="113" t="n"/>
      <c r="AR1098" s="192">
        <f>AQ1098*E1098</f>
        <v>0</v>
      </c>
      <c r="AS1098" s="115" t="n"/>
      <c r="AT1098" s="183">
        <f>AS1098*F1098</f>
        <v>0</v>
      </c>
      <c r="AU1098" s="113" t="n"/>
      <c r="AV1098" s="192">
        <f>AU1098*E1098</f>
        <v>0</v>
      </c>
      <c r="AW1098" s="115" t="n"/>
      <c r="AX1098" s="183">
        <f>AW1098*F1098</f>
        <v>0</v>
      </c>
      <c r="AY1098" s="113" t="n"/>
      <c r="AZ1098" s="192">
        <f>AY1098*E1098</f>
        <v>0</v>
      </c>
      <c r="BA1098" s="115" t="n"/>
      <c r="BB1098" s="183">
        <f>BA1098*F1098</f>
        <v>0</v>
      </c>
      <c r="BC1098" s="113" t="n"/>
      <c r="BD1098" s="192">
        <f>BC1098*E1098</f>
        <v>0</v>
      </c>
      <c r="BE1098" s="115" t="n"/>
      <c r="BF1098" s="183">
        <f>BE1098*F1098</f>
        <v>0</v>
      </c>
    </row>
    <row r="1099" ht="42.6" customHeight="1">
      <c r="A1099" s="19" t="inlineStr">
        <is>
          <t>08.061.0110</t>
        </is>
      </c>
      <c r="B1099" s="15" t="inlineStr">
        <is>
          <t>תא עם דלת אטומה במידות 800/800/250 מ"מ, לרבות פלטת הרכבה (לא כולל פסי צבירה, מהדקים, חיווט וחומרי עזר)</t>
        </is>
      </c>
      <c r="C1099" s="14" t="inlineStr">
        <is>
          <t>יח'</t>
        </is>
      </c>
      <c r="D1099" s="193" t="n">
        <v>1290</v>
      </c>
      <c r="E1099" s="180">
        <f>D1099*(1-$E$2)</f>
        <v>1096.5</v>
      </c>
      <c r="F1099" s="194">
        <f>E1099*(1+$F$2)</f>
        <v>1151.325</v>
      </c>
      <c r="H1099" s="46">
        <f>K1099+O1099+W1099+AA1099+AE1099+AI1099+AQ1099+AU1099+AY1099+BC1099</f>
        <v>0</v>
      </c>
      <c r="I1099" s="59">
        <f>M1099+Q1099+U1099+Y1099+AC1099+AG1099+AK1099+AO1099+AS1099+AW1099+BA1099+BE1099</f>
        <v>0</v>
      </c>
      <c r="K1099" s="108" t="n"/>
      <c r="L1099" s="190">
        <f>K1099*E1099</f>
        <v>0</v>
      </c>
      <c r="M1099" s="110" t="n"/>
      <c r="N1099" s="183">
        <f>M1099*F1099</f>
        <v>0</v>
      </c>
      <c r="O1099" s="108" t="n"/>
      <c r="P1099" s="191">
        <f>O1099*E1099</f>
        <v>0</v>
      </c>
      <c r="Q1099" s="112" t="n"/>
      <c r="R1099" s="183">
        <f>Q1099*F1099</f>
        <v>0</v>
      </c>
      <c r="S1099" s="108" t="n"/>
      <c r="T1099" s="191">
        <f>S1099*E1099</f>
        <v>0</v>
      </c>
      <c r="U1099" s="112" t="n"/>
      <c r="V1099" s="183">
        <f>U1099*F1099</f>
        <v>0</v>
      </c>
      <c r="W1099" s="108" t="n"/>
      <c r="X1099" s="191">
        <f>W1099*E1099</f>
        <v>0</v>
      </c>
      <c r="Y1099" s="112" t="n"/>
      <c r="Z1099" s="183">
        <f>Y1099*F1099</f>
        <v>0</v>
      </c>
      <c r="AA1099" s="108" t="n"/>
      <c r="AB1099" s="191">
        <f>AA1099*E1099</f>
        <v>0</v>
      </c>
      <c r="AC1099" s="112" t="n"/>
      <c r="AD1099" s="183">
        <f>AC1099*F1099</f>
        <v>0</v>
      </c>
      <c r="AE1099" s="108" t="n"/>
      <c r="AF1099" s="191">
        <f>AE1099*E1099</f>
        <v>0</v>
      </c>
      <c r="AG1099" s="112" t="n"/>
      <c r="AH1099" s="183">
        <f>AG1099*F1099</f>
        <v>0</v>
      </c>
      <c r="AI1099" s="108" t="n"/>
      <c r="AJ1099" s="191">
        <f>AI1099*E1099</f>
        <v>0</v>
      </c>
      <c r="AK1099" s="112" t="n"/>
      <c r="AL1099" s="183">
        <f>AK1099*F1099</f>
        <v>0</v>
      </c>
      <c r="AM1099" s="113" t="n"/>
      <c r="AN1099" s="192">
        <f>AM1099*E1099</f>
        <v>0</v>
      </c>
      <c r="AO1099" s="115" t="n"/>
      <c r="AP1099" s="183">
        <f>AO1099*F1099</f>
        <v>0</v>
      </c>
      <c r="AQ1099" s="113" t="n"/>
      <c r="AR1099" s="192">
        <f>AQ1099*E1099</f>
        <v>0</v>
      </c>
      <c r="AS1099" s="115" t="n"/>
      <c r="AT1099" s="183">
        <f>AS1099*F1099</f>
        <v>0</v>
      </c>
      <c r="AU1099" s="113" t="n"/>
      <c r="AV1099" s="192">
        <f>AU1099*E1099</f>
        <v>0</v>
      </c>
      <c r="AW1099" s="115" t="n"/>
      <c r="AX1099" s="183">
        <f>AW1099*F1099</f>
        <v>0</v>
      </c>
      <c r="AY1099" s="113" t="n"/>
      <c r="AZ1099" s="192">
        <f>AY1099*E1099</f>
        <v>0</v>
      </c>
      <c r="BA1099" s="115" t="n"/>
      <c r="BB1099" s="183">
        <f>BA1099*F1099</f>
        <v>0</v>
      </c>
      <c r="BC1099" s="113" t="n"/>
      <c r="BD1099" s="192">
        <f>BC1099*E1099</f>
        <v>0</v>
      </c>
      <c r="BE1099" s="115" t="n"/>
      <c r="BF1099" s="183">
        <f>BE1099*F1099</f>
        <v>0</v>
      </c>
    </row>
    <row r="1100" ht="42.6" customHeight="1">
      <c r="A1100" s="19" t="inlineStr">
        <is>
          <t>08.061.0120</t>
        </is>
      </c>
      <c r="B1100" s="15" t="inlineStr">
        <is>
          <t>תא עם דלת אטומה במידות 1000/600/250 מ"מ, לרבות פלטת הרכבה (לא כולל פסי צבירה, מהדקים, חיווט וחומרי עזר)</t>
        </is>
      </c>
      <c r="C1100" s="14" t="inlineStr">
        <is>
          <t>יח'</t>
        </is>
      </c>
      <c r="D1100" s="193" t="n">
        <v>1520</v>
      </c>
      <c r="E1100" s="180">
        <f>D1100*(1-$E$2)</f>
        <v>1292</v>
      </c>
      <c r="F1100" s="194">
        <f>E1100*(1+$F$2)</f>
        <v>1356.6000000000001</v>
      </c>
      <c r="H1100" s="46">
        <f>K1100+O1100+W1100+AA1100+AE1100+AI1100+AQ1100+AU1100+AY1100+BC1100</f>
        <v>0</v>
      </c>
      <c r="I1100" s="59">
        <f>M1100+Q1100+U1100+Y1100+AC1100+AG1100+AK1100+AO1100+AS1100+AW1100+BA1100+BE1100</f>
        <v>0</v>
      </c>
      <c r="K1100" s="108" t="n"/>
      <c r="L1100" s="190">
        <f>K1100*E1100</f>
        <v>0</v>
      </c>
      <c r="M1100" s="110" t="n"/>
      <c r="N1100" s="183">
        <f>M1100*F1100</f>
        <v>0</v>
      </c>
      <c r="O1100" s="108" t="n"/>
      <c r="P1100" s="191">
        <f>O1100*E1100</f>
        <v>0</v>
      </c>
      <c r="Q1100" s="112" t="n"/>
      <c r="R1100" s="183">
        <f>Q1100*F1100</f>
        <v>0</v>
      </c>
      <c r="S1100" s="108" t="n"/>
      <c r="T1100" s="191">
        <f>S1100*E1100</f>
        <v>0</v>
      </c>
      <c r="U1100" s="112" t="n"/>
      <c r="V1100" s="183">
        <f>U1100*F1100</f>
        <v>0</v>
      </c>
      <c r="W1100" s="108" t="n"/>
      <c r="X1100" s="191">
        <f>W1100*E1100</f>
        <v>0</v>
      </c>
      <c r="Y1100" s="112" t="n"/>
      <c r="Z1100" s="183">
        <f>Y1100*F1100</f>
        <v>0</v>
      </c>
      <c r="AA1100" s="108" t="n"/>
      <c r="AB1100" s="191">
        <f>AA1100*E1100</f>
        <v>0</v>
      </c>
      <c r="AC1100" s="112" t="n"/>
      <c r="AD1100" s="183">
        <f>AC1100*F1100</f>
        <v>0</v>
      </c>
      <c r="AE1100" s="108" t="n"/>
      <c r="AF1100" s="191">
        <f>AE1100*E1100</f>
        <v>0</v>
      </c>
      <c r="AG1100" s="112" t="n"/>
      <c r="AH1100" s="183">
        <f>AG1100*F1100</f>
        <v>0</v>
      </c>
      <c r="AI1100" s="108" t="n"/>
      <c r="AJ1100" s="191">
        <f>AI1100*E1100</f>
        <v>0</v>
      </c>
      <c r="AK1100" s="112" t="n"/>
      <c r="AL1100" s="183">
        <f>AK1100*F1100</f>
        <v>0</v>
      </c>
      <c r="AM1100" s="113" t="n"/>
      <c r="AN1100" s="192">
        <f>AM1100*E1100</f>
        <v>0</v>
      </c>
      <c r="AO1100" s="115" t="n"/>
      <c r="AP1100" s="183">
        <f>AO1100*F1100</f>
        <v>0</v>
      </c>
      <c r="AQ1100" s="113" t="n"/>
      <c r="AR1100" s="192">
        <f>AQ1100*E1100</f>
        <v>0</v>
      </c>
      <c r="AS1100" s="115" t="n"/>
      <c r="AT1100" s="183">
        <f>AS1100*F1100</f>
        <v>0</v>
      </c>
      <c r="AU1100" s="113" t="n"/>
      <c r="AV1100" s="192">
        <f>AU1100*E1100</f>
        <v>0</v>
      </c>
      <c r="AW1100" s="115" t="n"/>
      <c r="AX1100" s="183">
        <f>AW1100*F1100</f>
        <v>0</v>
      </c>
      <c r="AY1100" s="113" t="n"/>
      <c r="AZ1100" s="192">
        <f>AY1100*E1100</f>
        <v>0</v>
      </c>
      <c r="BA1100" s="115" t="n"/>
      <c r="BB1100" s="183">
        <f>BA1100*F1100</f>
        <v>0</v>
      </c>
      <c r="BC1100" s="113" t="n"/>
      <c r="BD1100" s="192">
        <f>BC1100*E1100</f>
        <v>0</v>
      </c>
      <c r="BE1100" s="115" t="n"/>
      <c r="BF1100" s="183">
        <f>BE1100*F1100</f>
        <v>0</v>
      </c>
    </row>
    <row r="1101" ht="56.4" customHeight="1">
      <c r="A1101" s="19" t="inlineStr">
        <is>
          <t>08.061.0134</t>
        </is>
      </c>
      <c r="B1101" s="15" t="inlineStr">
        <is>
          <t>מבנים ללוחות מורכבים מתאי פח מודולריים וצבועים, לרבות דלת, פלטת הרכבה, פנלים, פסי צבירה, מהדקים, חווט, שילוט, מבודדים, בסיס הגבהה וכל הנדרש להשלמת הלוח קומפלט עד 3X100A</t>
        </is>
      </c>
      <c r="C1101" s="14" t="inlineStr">
        <is>
          <t>מ"ר</t>
        </is>
      </c>
      <c r="D1101" s="193" t="n">
        <v>4510</v>
      </c>
      <c r="E1101" s="180">
        <f>D1101*(1-$E$2)</f>
        <v>3833.5</v>
      </c>
      <c r="F1101" s="194">
        <f>E1101*(1+$F$2)</f>
        <v>4025.175</v>
      </c>
      <c r="H1101" s="46">
        <f>K1101+O1101+W1101+AA1101+AE1101+AI1101+AQ1101+AU1101+AY1101+BC1101</f>
        <v>0</v>
      </c>
      <c r="I1101" s="59">
        <f>M1101+Q1101+U1101+Y1101+AC1101+AG1101+AK1101+AO1101+AS1101+AW1101+BA1101+BE1101</f>
        <v>0</v>
      </c>
      <c r="K1101" s="108" t="n"/>
      <c r="L1101" s="190">
        <f>K1101*E1101</f>
        <v>0</v>
      </c>
      <c r="M1101" s="110" t="n"/>
      <c r="N1101" s="183">
        <f>M1101*F1101</f>
        <v>0</v>
      </c>
      <c r="O1101" s="108" t="n"/>
      <c r="P1101" s="191">
        <f>O1101*E1101</f>
        <v>0</v>
      </c>
      <c r="Q1101" s="112" t="n"/>
      <c r="R1101" s="183">
        <f>Q1101*F1101</f>
        <v>0</v>
      </c>
      <c r="S1101" s="108" t="n"/>
      <c r="T1101" s="191">
        <f>S1101*E1101</f>
        <v>0</v>
      </c>
      <c r="U1101" s="112" t="n"/>
      <c r="V1101" s="183">
        <f>U1101*F1101</f>
        <v>0</v>
      </c>
      <c r="W1101" s="108" t="n"/>
      <c r="X1101" s="191">
        <f>W1101*E1101</f>
        <v>0</v>
      </c>
      <c r="Y1101" s="112" t="n"/>
      <c r="Z1101" s="183">
        <f>Y1101*F1101</f>
        <v>0</v>
      </c>
      <c r="AA1101" s="108" t="n"/>
      <c r="AB1101" s="191">
        <f>AA1101*E1101</f>
        <v>0</v>
      </c>
      <c r="AC1101" s="112" t="n"/>
      <c r="AD1101" s="183">
        <f>AC1101*F1101</f>
        <v>0</v>
      </c>
      <c r="AE1101" s="108" t="n"/>
      <c r="AF1101" s="191">
        <f>AE1101*E1101</f>
        <v>0</v>
      </c>
      <c r="AG1101" s="112" t="n"/>
      <c r="AH1101" s="183">
        <f>AG1101*F1101</f>
        <v>0</v>
      </c>
      <c r="AI1101" s="108" t="n"/>
      <c r="AJ1101" s="191">
        <f>AI1101*E1101</f>
        <v>0</v>
      </c>
      <c r="AK1101" s="112" t="n"/>
      <c r="AL1101" s="183">
        <f>AK1101*F1101</f>
        <v>0</v>
      </c>
      <c r="AM1101" s="113" t="n"/>
      <c r="AN1101" s="192">
        <f>AM1101*E1101</f>
        <v>0</v>
      </c>
      <c r="AO1101" s="115" t="n"/>
      <c r="AP1101" s="183">
        <f>AO1101*F1101</f>
        <v>0</v>
      </c>
      <c r="AQ1101" s="113" t="n"/>
      <c r="AR1101" s="192">
        <f>AQ1101*E1101</f>
        <v>0</v>
      </c>
      <c r="AS1101" s="115" t="n"/>
      <c r="AT1101" s="183">
        <f>AS1101*F1101</f>
        <v>0</v>
      </c>
      <c r="AU1101" s="113" t="n"/>
      <c r="AV1101" s="192">
        <f>AU1101*E1101</f>
        <v>0</v>
      </c>
      <c r="AW1101" s="115" t="n"/>
      <c r="AX1101" s="183">
        <f>AW1101*F1101</f>
        <v>0</v>
      </c>
      <c r="AY1101" s="113" t="n"/>
      <c r="AZ1101" s="192">
        <f>AY1101*E1101</f>
        <v>0</v>
      </c>
      <c r="BA1101" s="115" t="n"/>
      <c r="BB1101" s="183">
        <f>BA1101*F1101</f>
        <v>0</v>
      </c>
      <c r="BC1101" s="113" t="n"/>
      <c r="BD1101" s="192">
        <f>BC1101*E1101</f>
        <v>0</v>
      </c>
      <c r="BE1101" s="115" t="n"/>
      <c r="BF1101" s="183">
        <f>BE1101*F1101</f>
        <v>0</v>
      </c>
    </row>
    <row r="1102" ht="56.4" customHeight="1">
      <c r="A1102" s="19" t="inlineStr">
        <is>
          <t>08.061.0136</t>
        </is>
      </c>
      <c r="B1102" s="15" t="inlineStr">
        <is>
          <t>מבנים ללוחות מורכבים מתאי פח מודולריים וצבועים, לרבות דלת, פלטת הרכבה, פנלים, פסי צבירה, מהדקים, חווט, שילוט, מבודדים, בסיס הגבהה וכל הנדרש להשלמת הלוח קומפלט ללוח עדA250X3</t>
        </is>
      </c>
      <c r="C1102" s="14" t="inlineStr">
        <is>
          <t>מ"ר</t>
        </is>
      </c>
      <c r="D1102" s="193" t="n">
        <v>5170</v>
      </c>
      <c r="E1102" s="180">
        <f>D1102*(1-$E$2)</f>
        <v>4394.5</v>
      </c>
      <c r="F1102" s="194">
        <f>E1102*(1+$F$2)</f>
        <v>4614.225</v>
      </c>
      <c r="H1102" s="46">
        <f>K1102+O1102+W1102+AA1102+AE1102+AI1102+AQ1102+AU1102+AY1102+BC1102</f>
        <v>0</v>
      </c>
      <c r="I1102" s="59">
        <f>M1102+Q1102+U1102+Y1102+AC1102+AG1102+AK1102+AO1102+AS1102+AW1102+BA1102+BE1102</f>
        <v>0</v>
      </c>
      <c r="K1102" s="108" t="n"/>
      <c r="L1102" s="190">
        <f>K1102*E1102</f>
        <v>0</v>
      </c>
      <c r="M1102" s="110" t="n"/>
      <c r="N1102" s="183">
        <f>M1102*F1102</f>
        <v>0</v>
      </c>
      <c r="O1102" s="108" t="n"/>
      <c r="P1102" s="191">
        <f>O1102*E1102</f>
        <v>0</v>
      </c>
      <c r="Q1102" s="112" t="n"/>
      <c r="R1102" s="183">
        <f>Q1102*F1102</f>
        <v>0</v>
      </c>
      <c r="S1102" s="108" t="n"/>
      <c r="T1102" s="191">
        <f>S1102*E1102</f>
        <v>0</v>
      </c>
      <c r="U1102" s="112" t="n"/>
      <c r="V1102" s="183">
        <f>U1102*F1102</f>
        <v>0</v>
      </c>
      <c r="W1102" s="108" t="n"/>
      <c r="X1102" s="191">
        <f>W1102*E1102</f>
        <v>0</v>
      </c>
      <c r="Y1102" s="112" t="n"/>
      <c r="Z1102" s="183">
        <f>Y1102*F1102</f>
        <v>0</v>
      </c>
      <c r="AA1102" s="108" t="n"/>
      <c r="AB1102" s="191">
        <f>AA1102*E1102</f>
        <v>0</v>
      </c>
      <c r="AC1102" s="112" t="n"/>
      <c r="AD1102" s="183">
        <f>AC1102*F1102</f>
        <v>0</v>
      </c>
      <c r="AE1102" s="108" t="n"/>
      <c r="AF1102" s="191">
        <f>AE1102*E1102</f>
        <v>0</v>
      </c>
      <c r="AG1102" s="112" t="n"/>
      <c r="AH1102" s="183">
        <f>AG1102*F1102</f>
        <v>0</v>
      </c>
      <c r="AI1102" s="108" t="n"/>
      <c r="AJ1102" s="191">
        <f>AI1102*E1102</f>
        <v>0</v>
      </c>
      <c r="AK1102" s="112" t="n"/>
      <c r="AL1102" s="183">
        <f>AK1102*F1102</f>
        <v>0</v>
      </c>
      <c r="AM1102" s="113" t="n"/>
      <c r="AN1102" s="192">
        <f>AM1102*E1102</f>
        <v>0</v>
      </c>
      <c r="AO1102" s="115" t="n"/>
      <c r="AP1102" s="183">
        <f>AO1102*F1102</f>
        <v>0</v>
      </c>
      <c r="AQ1102" s="113" t="n"/>
      <c r="AR1102" s="192">
        <f>AQ1102*E1102</f>
        <v>0</v>
      </c>
      <c r="AS1102" s="115" t="n"/>
      <c r="AT1102" s="183">
        <f>AS1102*F1102</f>
        <v>0</v>
      </c>
      <c r="AU1102" s="113" t="n"/>
      <c r="AV1102" s="192">
        <f>AU1102*E1102</f>
        <v>0</v>
      </c>
      <c r="AW1102" s="115" t="n"/>
      <c r="AX1102" s="183">
        <f>AW1102*F1102</f>
        <v>0</v>
      </c>
      <c r="AY1102" s="113" t="n"/>
      <c r="AZ1102" s="192">
        <f>AY1102*E1102</f>
        <v>0</v>
      </c>
      <c r="BA1102" s="115" t="n"/>
      <c r="BB1102" s="183">
        <f>BA1102*F1102</f>
        <v>0</v>
      </c>
      <c r="BC1102" s="113" t="n"/>
      <c r="BD1102" s="192">
        <f>BC1102*E1102</f>
        <v>0</v>
      </c>
      <c r="BE1102" s="115" t="n"/>
      <c r="BF1102" s="183">
        <f>BE1102*F1102</f>
        <v>0</v>
      </c>
    </row>
    <row r="1103" ht="56.4" customHeight="1">
      <c r="A1103" s="19" t="inlineStr">
        <is>
          <t>08.061.0137</t>
        </is>
      </c>
      <c r="B1103" s="15" t="inlineStr">
        <is>
          <t>מבנים ללוחות מורכבים מתאי פח מודולריים וצבועים, לרבות דלת, פלטת הרכבה, פנלים, פסי צבירה, מהדקים, חווט, שילוט, מבודדים, בסיס הגבהה וכל הנדרש להשלמת הלוח קומפלט ללוח עדA630X3</t>
        </is>
      </c>
      <c r="C1103" s="14" t="inlineStr">
        <is>
          <t>מ"ר</t>
        </is>
      </c>
      <c r="D1103" s="193" t="n">
        <v>6050</v>
      </c>
      <c r="E1103" s="180">
        <f>D1103*(1-$E$2)</f>
        <v>5142.5</v>
      </c>
      <c r="F1103" s="194">
        <f>E1103*(1+$F$2)</f>
        <v>5399.625</v>
      </c>
      <c r="H1103" s="46">
        <f>K1103+O1103+W1103+AA1103+AE1103+AI1103+AQ1103+AU1103+AY1103+BC1103</f>
        <v>0</v>
      </c>
      <c r="I1103" s="59">
        <f>M1103+Q1103+U1103+Y1103+AC1103+AG1103+AK1103+AO1103+AS1103+AW1103+BA1103+BE1103</f>
        <v>0</v>
      </c>
      <c r="K1103" s="108" t="n"/>
      <c r="L1103" s="190">
        <f>K1103*E1103</f>
        <v>0</v>
      </c>
      <c r="M1103" s="110" t="n"/>
      <c r="N1103" s="183">
        <f>M1103*F1103</f>
        <v>0</v>
      </c>
      <c r="O1103" s="108" t="n"/>
      <c r="P1103" s="191">
        <f>O1103*E1103</f>
        <v>0</v>
      </c>
      <c r="Q1103" s="112" t="n"/>
      <c r="R1103" s="183">
        <f>Q1103*F1103</f>
        <v>0</v>
      </c>
      <c r="S1103" s="108" t="n"/>
      <c r="T1103" s="191">
        <f>S1103*E1103</f>
        <v>0</v>
      </c>
      <c r="U1103" s="112" t="n"/>
      <c r="V1103" s="183">
        <f>U1103*F1103</f>
        <v>0</v>
      </c>
      <c r="W1103" s="108" t="n"/>
      <c r="X1103" s="191">
        <f>W1103*E1103</f>
        <v>0</v>
      </c>
      <c r="Y1103" s="112" t="n"/>
      <c r="Z1103" s="183">
        <f>Y1103*F1103</f>
        <v>0</v>
      </c>
      <c r="AA1103" s="108" t="n"/>
      <c r="AB1103" s="191">
        <f>AA1103*E1103</f>
        <v>0</v>
      </c>
      <c r="AC1103" s="112" t="n"/>
      <c r="AD1103" s="183">
        <f>AC1103*F1103</f>
        <v>0</v>
      </c>
      <c r="AE1103" s="108" t="n"/>
      <c r="AF1103" s="191">
        <f>AE1103*E1103</f>
        <v>0</v>
      </c>
      <c r="AG1103" s="112" t="n"/>
      <c r="AH1103" s="183">
        <f>AG1103*F1103</f>
        <v>0</v>
      </c>
      <c r="AI1103" s="108" t="n"/>
      <c r="AJ1103" s="191">
        <f>AI1103*E1103</f>
        <v>0</v>
      </c>
      <c r="AK1103" s="112" t="n"/>
      <c r="AL1103" s="183">
        <f>AK1103*F1103</f>
        <v>0</v>
      </c>
      <c r="AM1103" s="113" t="n"/>
      <c r="AN1103" s="192">
        <f>AM1103*E1103</f>
        <v>0</v>
      </c>
      <c r="AO1103" s="115" t="n"/>
      <c r="AP1103" s="183">
        <f>AO1103*F1103</f>
        <v>0</v>
      </c>
      <c r="AQ1103" s="113" t="n"/>
      <c r="AR1103" s="192">
        <f>AQ1103*E1103</f>
        <v>0</v>
      </c>
      <c r="AS1103" s="115" t="n"/>
      <c r="AT1103" s="183">
        <f>AS1103*F1103</f>
        <v>0</v>
      </c>
      <c r="AU1103" s="113" t="n"/>
      <c r="AV1103" s="192">
        <f>AU1103*E1103</f>
        <v>0</v>
      </c>
      <c r="AW1103" s="115" t="n"/>
      <c r="AX1103" s="183">
        <f>AW1103*F1103</f>
        <v>0</v>
      </c>
      <c r="AY1103" s="113" t="n"/>
      <c r="AZ1103" s="192">
        <f>AY1103*E1103</f>
        <v>0</v>
      </c>
      <c r="BA1103" s="115" t="n"/>
      <c r="BB1103" s="183">
        <f>BA1103*F1103</f>
        <v>0</v>
      </c>
      <c r="BC1103" s="113" t="n"/>
      <c r="BD1103" s="192">
        <f>BC1103*E1103</f>
        <v>0</v>
      </c>
      <c r="BE1103" s="115" t="n"/>
      <c r="BF1103" s="183">
        <f>BE1103*F1103</f>
        <v>0</v>
      </c>
    </row>
    <row r="1104" ht="56.4" customHeight="1">
      <c r="A1104" s="19" t="inlineStr">
        <is>
          <t>08.061.0138</t>
        </is>
      </c>
      <c r="B1104" s="15" t="inlineStr">
        <is>
          <t>מבנים ללוחות מורכבים מתאי פח מודולריים וצבועים, לרבות דלת, פלטת הרכבה, פנלים, פסי צבירה, מהדקים, חווט, שילוט, מבודדים, בסיס הגבהה וכל הנדרש להשלמת הלוח קומפלט ללוח עד A800 X3</t>
        </is>
      </c>
      <c r="C1104" s="14" t="inlineStr">
        <is>
          <t>מ"ר</t>
        </is>
      </c>
      <c r="D1104" s="193" t="n">
        <v>7970</v>
      </c>
      <c r="E1104" s="180">
        <f>D1104*(1-$E$2)</f>
        <v>6774.5</v>
      </c>
      <c r="F1104" s="194">
        <f>E1104*(1+$F$2)</f>
        <v>7113.225</v>
      </c>
      <c r="H1104" s="46">
        <f>K1104+O1104+W1104+AA1104+AE1104+AI1104+AQ1104+AU1104+AY1104+BC1104</f>
        <v>0</v>
      </c>
      <c r="I1104" s="59">
        <f>M1104+Q1104+U1104+Y1104+AC1104+AG1104+AK1104+AO1104+AS1104+AW1104+BA1104+BE1104</f>
        <v>0</v>
      </c>
      <c r="K1104" s="108" t="n"/>
      <c r="L1104" s="190">
        <f>K1104*E1104</f>
        <v>0</v>
      </c>
      <c r="M1104" s="110" t="n"/>
      <c r="N1104" s="183">
        <f>M1104*F1104</f>
        <v>0</v>
      </c>
      <c r="O1104" s="108" t="n"/>
      <c r="P1104" s="191">
        <f>O1104*E1104</f>
        <v>0</v>
      </c>
      <c r="Q1104" s="112" t="n"/>
      <c r="R1104" s="183">
        <f>Q1104*F1104</f>
        <v>0</v>
      </c>
      <c r="S1104" s="108" t="n"/>
      <c r="T1104" s="191">
        <f>S1104*E1104</f>
        <v>0</v>
      </c>
      <c r="U1104" s="112" t="n"/>
      <c r="V1104" s="183">
        <f>U1104*F1104</f>
        <v>0</v>
      </c>
      <c r="W1104" s="108" t="n"/>
      <c r="X1104" s="191">
        <f>W1104*E1104</f>
        <v>0</v>
      </c>
      <c r="Y1104" s="112" t="n"/>
      <c r="Z1104" s="183">
        <f>Y1104*F1104</f>
        <v>0</v>
      </c>
      <c r="AA1104" s="108" t="n"/>
      <c r="AB1104" s="191">
        <f>AA1104*E1104</f>
        <v>0</v>
      </c>
      <c r="AC1104" s="112" t="n"/>
      <c r="AD1104" s="183">
        <f>AC1104*F1104</f>
        <v>0</v>
      </c>
      <c r="AE1104" s="108" t="n"/>
      <c r="AF1104" s="191">
        <f>AE1104*E1104</f>
        <v>0</v>
      </c>
      <c r="AG1104" s="112" t="n"/>
      <c r="AH1104" s="183">
        <f>AG1104*F1104</f>
        <v>0</v>
      </c>
      <c r="AI1104" s="108" t="n"/>
      <c r="AJ1104" s="191">
        <f>AI1104*E1104</f>
        <v>0</v>
      </c>
      <c r="AK1104" s="112" t="n"/>
      <c r="AL1104" s="183">
        <f>AK1104*F1104</f>
        <v>0</v>
      </c>
      <c r="AM1104" s="113" t="n"/>
      <c r="AN1104" s="192">
        <f>AM1104*E1104</f>
        <v>0</v>
      </c>
      <c r="AO1104" s="115" t="n"/>
      <c r="AP1104" s="183">
        <f>AO1104*F1104</f>
        <v>0</v>
      </c>
      <c r="AQ1104" s="113" t="n"/>
      <c r="AR1104" s="192">
        <f>AQ1104*E1104</f>
        <v>0</v>
      </c>
      <c r="AS1104" s="115" t="n"/>
      <c r="AT1104" s="183">
        <f>AS1104*F1104</f>
        <v>0</v>
      </c>
      <c r="AU1104" s="113" t="n"/>
      <c r="AV1104" s="192">
        <f>AU1104*E1104</f>
        <v>0</v>
      </c>
      <c r="AW1104" s="115" t="n"/>
      <c r="AX1104" s="183">
        <f>AW1104*F1104</f>
        <v>0</v>
      </c>
      <c r="AY1104" s="113" t="n"/>
      <c r="AZ1104" s="192">
        <f>AY1104*E1104</f>
        <v>0</v>
      </c>
      <c r="BA1104" s="115" t="n"/>
      <c r="BB1104" s="183">
        <f>BA1104*F1104</f>
        <v>0</v>
      </c>
      <c r="BC1104" s="113" t="n"/>
      <c r="BD1104" s="192">
        <f>BC1104*E1104</f>
        <v>0</v>
      </c>
      <c r="BE1104" s="115" t="n"/>
      <c r="BF1104" s="183">
        <f>BE1104*F1104</f>
        <v>0</v>
      </c>
    </row>
    <row r="1105" ht="42.6" customHeight="1">
      <c r="A1105" s="19" t="inlineStr">
        <is>
          <t>08.061.0175</t>
        </is>
      </c>
      <c r="B1105" s="15" t="inlineStr">
        <is>
          <t>תוספת למבנה לוחות חשמל בסעיפים 08.061.0050-0138 עבור מבנה דגם סיסטם. התוספת הינה 15% למחירי מבני לוחות החשמל</t>
        </is>
      </c>
      <c r="C1105" s="14" t="inlineStr">
        <is>
          <t>קומפ</t>
        </is>
      </c>
      <c r="D1105" s="193" t="n">
        <v>0.15</v>
      </c>
      <c r="E1105" s="180">
        <f>D1105*(1-$E$2)</f>
        <v>0.1275</v>
      </c>
      <c r="F1105" s="194">
        <f>E1105*(1+$F$2)</f>
        <v>0.13387500000000002</v>
      </c>
      <c r="H1105" s="46">
        <f>K1105+O1105+W1105+AA1105+AE1105+AI1105+AQ1105+AU1105+AY1105+BC1105</f>
        <v>0</v>
      </c>
      <c r="I1105" s="59">
        <f>M1105+Q1105+U1105+Y1105+AC1105+AG1105+AK1105+AO1105+AS1105+AW1105+BA1105+BE1105</f>
        <v>0</v>
      </c>
      <c r="K1105" s="108" t="n"/>
      <c r="L1105" s="190">
        <f>K1105*E1105</f>
        <v>0</v>
      </c>
      <c r="M1105" s="110" t="n"/>
      <c r="N1105" s="183">
        <f>M1105*F1105</f>
        <v>0</v>
      </c>
      <c r="O1105" s="108" t="n"/>
      <c r="P1105" s="191">
        <f>O1105*E1105</f>
        <v>0</v>
      </c>
      <c r="Q1105" s="112" t="n"/>
      <c r="R1105" s="183">
        <f>Q1105*F1105</f>
        <v>0</v>
      </c>
      <c r="S1105" s="108" t="n"/>
      <c r="T1105" s="191">
        <f>S1105*E1105</f>
        <v>0</v>
      </c>
      <c r="U1105" s="112" t="n"/>
      <c r="V1105" s="183">
        <f>U1105*F1105</f>
        <v>0</v>
      </c>
      <c r="W1105" s="108" t="n"/>
      <c r="X1105" s="191">
        <f>W1105*E1105</f>
        <v>0</v>
      </c>
      <c r="Y1105" s="112" t="n"/>
      <c r="Z1105" s="183">
        <f>Y1105*F1105</f>
        <v>0</v>
      </c>
      <c r="AA1105" s="108" t="n"/>
      <c r="AB1105" s="191">
        <f>AA1105*E1105</f>
        <v>0</v>
      </c>
      <c r="AC1105" s="112" t="n"/>
      <c r="AD1105" s="183">
        <f>AC1105*F1105</f>
        <v>0</v>
      </c>
      <c r="AE1105" s="108" t="n"/>
      <c r="AF1105" s="191">
        <f>AE1105*E1105</f>
        <v>0</v>
      </c>
      <c r="AG1105" s="112" t="n"/>
      <c r="AH1105" s="183">
        <f>AG1105*F1105</f>
        <v>0</v>
      </c>
      <c r="AI1105" s="108" t="n"/>
      <c r="AJ1105" s="191">
        <f>AI1105*E1105</f>
        <v>0</v>
      </c>
      <c r="AK1105" s="112" t="n"/>
      <c r="AL1105" s="183">
        <f>AK1105*F1105</f>
        <v>0</v>
      </c>
      <c r="AM1105" s="113" t="n"/>
      <c r="AN1105" s="192">
        <f>AM1105*E1105</f>
        <v>0</v>
      </c>
      <c r="AO1105" s="115" t="n"/>
      <c r="AP1105" s="183">
        <f>AO1105*F1105</f>
        <v>0</v>
      </c>
      <c r="AQ1105" s="113" t="n"/>
      <c r="AR1105" s="192">
        <f>AQ1105*E1105</f>
        <v>0</v>
      </c>
      <c r="AS1105" s="115" t="n"/>
      <c r="AT1105" s="183">
        <f>AS1105*F1105</f>
        <v>0</v>
      </c>
      <c r="AU1105" s="113" t="n"/>
      <c r="AV1105" s="192">
        <f>AU1105*E1105</f>
        <v>0</v>
      </c>
      <c r="AW1105" s="115" t="n"/>
      <c r="AX1105" s="183">
        <f>AW1105*F1105</f>
        <v>0</v>
      </c>
      <c r="AY1105" s="113" t="n"/>
      <c r="AZ1105" s="192">
        <f>AY1105*E1105</f>
        <v>0</v>
      </c>
      <c r="BA1105" s="115" t="n"/>
      <c r="BB1105" s="183">
        <f>BA1105*F1105</f>
        <v>0</v>
      </c>
      <c r="BC1105" s="113" t="n"/>
      <c r="BD1105" s="192">
        <f>BC1105*E1105</f>
        <v>0</v>
      </c>
      <c r="BE1105" s="115" t="n"/>
      <c r="BF1105" s="183">
        <f>BE1105*F1105</f>
        <v>0</v>
      </c>
    </row>
    <row r="1106" ht="42.6" customHeight="1">
      <c r="A1106" s="19" t="inlineStr">
        <is>
          <t>08.061.0200</t>
        </is>
      </c>
      <c r="B1106" s="15" t="inlineStr">
        <is>
          <t>תוספת למבנה לוחות חשמל בסעיפים 08.061.0050-0138 עבור מבנה IP54 או IP55. התוספת הינה 35% למחירי מבני לוחות החשמל</t>
        </is>
      </c>
      <c r="C1106" s="14" t="inlineStr">
        <is>
          <t>קומפ</t>
        </is>
      </c>
      <c r="D1106" s="193" t="n">
        <v>0.35</v>
      </c>
      <c r="E1106" s="180">
        <f>D1106*(1-$E$2)</f>
        <v>0.2975</v>
      </c>
      <c r="F1106" s="194">
        <f>E1106*(1+$F$2)</f>
        <v>0.312375</v>
      </c>
      <c r="H1106" s="46">
        <f>K1106+O1106+W1106+AA1106+AE1106+AI1106+AQ1106+AU1106+AY1106+BC1106</f>
        <v>0</v>
      </c>
      <c r="I1106" s="59">
        <f>M1106+Q1106+U1106+Y1106+AC1106+AG1106+AK1106+AO1106+AS1106+AW1106+BA1106+BE1106</f>
        <v>0</v>
      </c>
      <c r="K1106" s="108" t="n"/>
      <c r="L1106" s="190">
        <f>K1106*E1106</f>
        <v>0</v>
      </c>
      <c r="M1106" s="110" t="n"/>
      <c r="N1106" s="183">
        <f>M1106*F1106</f>
        <v>0</v>
      </c>
      <c r="O1106" s="108" t="n"/>
      <c r="P1106" s="191">
        <f>O1106*E1106</f>
        <v>0</v>
      </c>
      <c r="Q1106" s="112" t="n"/>
      <c r="R1106" s="183">
        <f>Q1106*F1106</f>
        <v>0</v>
      </c>
      <c r="S1106" s="108" t="n"/>
      <c r="T1106" s="191">
        <f>S1106*E1106</f>
        <v>0</v>
      </c>
      <c r="U1106" s="112" t="n"/>
      <c r="V1106" s="183">
        <f>U1106*F1106</f>
        <v>0</v>
      </c>
      <c r="W1106" s="108" t="n"/>
      <c r="X1106" s="191">
        <f>W1106*E1106</f>
        <v>0</v>
      </c>
      <c r="Y1106" s="112" t="n"/>
      <c r="Z1106" s="183">
        <f>Y1106*F1106</f>
        <v>0</v>
      </c>
      <c r="AA1106" s="108" t="n"/>
      <c r="AB1106" s="191">
        <f>AA1106*E1106</f>
        <v>0</v>
      </c>
      <c r="AC1106" s="112" t="n"/>
      <c r="AD1106" s="183">
        <f>AC1106*F1106</f>
        <v>0</v>
      </c>
      <c r="AE1106" s="108" t="n"/>
      <c r="AF1106" s="191">
        <f>AE1106*E1106</f>
        <v>0</v>
      </c>
      <c r="AG1106" s="112" t="n"/>
      <c r="AH1106" s="183">
        <f>AG1106*F1106</f>
        <v>0</v>
      </c>
      <c r="AI1106" s="108" t="n"/>
      <c r="AJ1106" s="191">
        <f>AI1106*E1106</f>
        <v>0</v>
      </c>
      <c r="AK1106" s="112" t="n"/>
      <c r="AL1106" s="183">
        <f>AK1106*F1106</f>
        <v>0</v>
      </c>
      <c r="AM1106" s="113" t="n"/>
      <c r="AN1106" s="192">
        <f>AM1106*E1106</f>
        <v>0</v>
      </c>
      <c r="AO1106" s="115" t="n"/>
      <c r="AP1106" s="183">
        <f>AO1106*F1106</f>
        <v>0</v>
      </c>
      <c r="AQ1106" s="113" t="n"/>
      <c r="AR1106" s="192">
        <f>AQ1106*E1106</f>
        <v>0</v>
      </c>
      <c r="AS1106" s="115" t="n"/>
      <c r="AT1106" s="183">
        <f>AS1106*F1106</f>
        <v>0</v>
      </c>
      <c r="AU1106" s="113" t="n"/>
      <c r="AV1106" s="192">
        <f>AU1106*E1106</f>
        <v>0</v>
      </c>
      <c r="AW1106" s="115" t="n"/>
      <c r="AX1106" s="183">
        <f>AW1106*F1106</f>
        <v>0</v>
      </c>
      <c r="AY1106" s="113" t="n"/>
      <c r="AZ1106" s="192">
        <f>AY1106*E1106</f>
        <v>0</v>
      </c>
      <c r="BA1106" s="115" t="n"/>
      <c r="BB1106" s="183">
        <f>BA1106*F1106</f>
        <v>0</v>
      </c>
      <c r="BC1106" s="113" t="n"/>
      <c r="BD1106" s="192">
        <f>BC1106*E1106</f>
        <v>0</v>
      </c>
      <c r="BE1106" s="115" t="n"/>
      <c r="BF1106" s="183">
        <f>BE1106*F1106</f>
        <v>0</v>
      </c>
    </row>
    <row r="1107" ht="56.4" customHeight="1">
      <c r="A1107" s="19" t="inlineStr">
        <is>
          <t>08.061.0221</t>
        </is>
      </c>
      <c r="B1107" s="15" t="inlineStr">
        <is>
          <t>מבנה לוח מפוליאסטר במידות 350X300X160 מ"מ IP66 לרבות דלת ופלטת הרכבה (לא כולל פסי צבירה, חווט, מהדקים וחומרי עזר), תוצרת "HAGER" כדוגמת "ארכה" או ש"ע</t>
        </is>
      </c>
      <c r="C1107" s="14" t="inlineStr">
        <is>
          <t>יח'</t>
        </is>
      </c>
      <c r="D1107" s="193" t="n">
        <v>550</v>
      </c>
      <c r="E1107" s="180">
        <f>D1107*(1-$E$2)</f>
        <v>467.5</v>
      </c>
      <c r="F1107" s="194">
        <f>E1107*(1+$F$2)</f>
        <v>490.875</v>
      </c>
      <c r="H1107" s="46">
        <f>K1107+O1107+W1107+AA1107+AE1107+AI1107+AQ1107+AU1107+AY1107+BC1107</f>
        <v>0</v>
      </c>
      <c r="I1107" s="59">
        <f>M1107+Q1107+U1107+Y1107+AC1107+AG1107+AK1107+AO1107+AS1107+AW1107+BA1107+BE1107</f>
        <v>0</v>
      </c>
      <c r="K1107" s="108" t="n"/>
      <c r="L1107" s="190">
        <f>K1107*E1107</f>
        <v>0</v>
      </c>
      <c r="M1107" s="110" t="n"/>
      <c r="N1107" s="183">
        <f>M1107*F1107</f>
        <v>0</v>
      </c>
      <c r="O1107" s="108" t="n"/>
      <c r="P1107" s="191">
        <f>O1107*E1107</f>
        <v>0</v>
      </c>
      <c r="Q1107" s="112" t="n"/>
      <c r="R1107" s="183">
        <f>Q1107*F1107</f>
        <v>0</v>
      </c>
      <c r="S1107" s="108" t="n"/>
      <c r="T1107" s="191">
        <f>S1107*E1107</f>
        <v>0</v>
      </c>
      <c r="U1107" s="112" t="n"/>
      <c r="V1107" s="183">
        <f>U1107*F1107</f>
        <v>0</v>
      </c>
      <c r="W1107" s="108" t="n"/>
      <c r="X1107" s="191">
        <f>W1107*E1107</f>
        <v>0</v>
      </c>
      <c r="Y1107" s="112" t="n"/>
      <c r="Z1107" s="183">
        <f>Y1107*F1107</f>
        <v>0</v>
      </c>
      <c r="AA1107" s="108" t="n"/>
      <c r="AB1107" s="191">
        <f>AA1107*E1107</f>
        <v>0</v>
      </c>
      <c r="AC1107" s="112" t="n"/>
      <c r="AD1107" s="183">
        <f>AC1107*F1107</f>
        <v>0</v>
      </c>
      <c r="AE1107" s="108" t="n"/>
      <c r="AF1107" s="191">
        <f>AE1107*E1107</f>
        <v>0</v>
      </c>
      <c r="AG1107" s="112" t="n"/>
      <c r="AH1107" s="183">
        <f>AG1107*F1107</f>
        <v>0</v>
      </c>
      <c r="AI1107" s="108" t="n"/>
      <c r="AJ1107" s="191">
        <f>AI1107*E1107</f>
        <v>0</v>
      </c>
      <c r="AK1107" s="112" t="n"/>
      <c r="AL1107" s="183">
        <f>AK1107*F1107</f>
        <v>0</v>
      </c>
      <c r="AM1107" s="113" t="n"/>
      <c r="AN1107" s="192">
        <f>AM1107*E1107</f>
        <v>0</v>
      </c>
      <c r="AO1107" s="115" t="n"/>
      <c r="AP1107" s="183">
        <f>AO1107*F1107</f>
        <v>0</v>
      </c>
      <c r="AQ1107" s="113" t="n"/>
      <c r="AR1107" s="192">
        <f>AQ1107*E1107</f>
        <v>0</v>
      </c>
      <c r="AS1107" s="115" t="n"/>
      <c r="AT1107" s="183">
        <f>AS1107*F1107</f>
        <v>0</v>
      </c>
      <c r="AU1107" s="113" t="n"/>
      <c r="AV1107" s="192">
        <f>AU1107*E1107</f>
        <v>0</v>
      </c>
      <c r="AW1107" s="115" t="n"/>
      <c r="AX1107" s="183">
        <f>AW1107*F1107</f>
        <v>0</v>
      </c>
      <c r="AY1107" s="113" t="n"/>
      <c r="AZ1107" s="192">
        <f>AY1107*E1107</f>
        <v>0</v>
      </c>
      <c r="BA1107" s="115" t="n"/>
      <c r="BB1107" s="183">
        <f>BA1107*F1107</f>
        <v>0</v>
      </c>
      <c r="BC1107" s="113" t="n"/>
      <c r="BD1107" s="192">
        <f>BC1107*E1107</f>
        <v>0</v>
      </c>
      <c r="BE1107" s="115" t="n"/>
      <c r="BF1107" s="183">
        <f>BE1107*F1107</f>
        <v>0</v>
      </c>
    </row>
    <row r="1108" ht="56.4" customHeight="1">
      <c r="A1108" s="19" t="inlineStr">
        <is>
          <t>08.061.0231</t>
        </is>
      </c>
      <c r="B1108" s="15" t="inlineStr">
        <is>
          <t>מבנה לוח מפוליאסטר במידות 500X300X200 מ"מ IP65 לרבות דלת ופלטת הרכבה (לא כולל פסי צבירה, חווט, מהדקים וחומרי עזר), תוצרת "HAGER" כדוגמת "ארכה" או ש"ע</t>
        </is>
      </c>
      <c r="C1108" s="14" t="inlineStr">
        <is>
          <t>יח'</t>
        </is>
      </c>
      <c r="D1108" s="193" t="n">
        <v>698</v>
      </c>
      <c r="E1108" s="180">
        <f>D1108*(1-$E$2)</f>
        <v>593.3</v>
      </c>
      <c r="F1108" s="194">
        <f>E1108*(1+$F$2)</f>
        <v>622.965</v>
      </c>
      <c r="H1108" s="46">
        <f>K1108+O1108+W1108+AA1108+AE1108+AI1108+AQ1108+AU1108+AY1108+BC1108</f>
        <v>0</v>
      </c>
      <c r="I1108" s="59">
        <f>M1108+Q1108+U1108+Y1108+AC1108+AG1108+AK1108+AO1108+AS1108+AW1108+BA1108+BE1108</f>
        <v>0</v>
      </c>
      <c r="K1108" s="108" t="n"/>
      <c r="L1108" s="190">
        <f>K1108*E1108</f>
        <v>0</v>
      </c>
      <c r="M1108" s="110" t="n"/>
      <c r="N1108" s="183">
        <f>M1108*F1108</f>
        <v>0</v>
      </c>
      <c r="O1108" s="108" t="n"/>
      <c r="P1108" s="191">
        <f>O1108*E1108</f>
        <v>0</v>
      </c>
      <c r="Q1108" s="112" t="n"/>
      <c r="R1108" s="183">
        <f>Q1108*F1108</f>
        <v>0</v>
      </c>
      <c r="S1108" s="108" t="n"/>
      <c r="T1108" s="191">
        <f>S1108*E1108</f>
        <v>0</v>
      </c>
      <c r="U1108" s="112" t="n"/>
      <c r="V1108" s="183">
        <f>U1108*F1108</f>
        <v>0</v>
      </c>
      <c r="W1108" s="108" t="n"/>
      <c r="X1108" s="191">
        <f>W1108*E1108</f>
        <v>0</v>
      </c>
      <c r="Y1108" s="112" t="n"/>
      <c r="Z1108" s="183">
        <f>Y1108*F1108</f>
        <v>0</v>
      </c>
      <c r="AA1108" s="108" t="n"/>
      <c r="AB1108" s="191">
        <f>AA1108*E1108</f>
        <v>0</v>
      </c>
      <c r="AC1108" s="112" t="n"/>
      <c r="AD1108" s="183">
        <f>AC1108*F1108</f>
        <v>0</v>
      </c>
      <c r="AE1108" s="108" t="n"/>
      <c r="AF1108" s="191">
        <f>AE1108*E1108</f>
        <v>0</v>
      </c>
      <c r="AG1108" s="112" t="n"/>
      <c r="AH1108" s="183">
        <f>AG1108*F1108</f>
        <v>0</v>
      </c>
      <c r="AI1108" s="108" t="n"/>
      <c r="AJ1108" s="191">
        <f>AI1108*E1108</f>
        <v>0</v>
      </c>
      <c r="AK1108" s="112" t="n"/>
      <c r="AL1108" s="183">
        <f>AK1108*F1108</f>
        <v>0</v>
      </c>
      <c r="AM1108" s="113" t="n"/>
      <c r="AN1108" s="192">
        <f>AM1108*E1108</f>
        <v>0</v>
      </c>
      <c r="AO1108" s="115" t="n"/>
      <c r="AP1108" s="183">
        <f>AO1108*F1108</f>
        <v>0</v>
      </c>
      <c r="AQ1108" s="113" t="n"/>
      <c r="AR1108" s="192">
        <f>AQ1108*E1108</f>
        <v>0</v>
      </c>
      <c r="AS1108" s="115" t="n"/>
      <c r="AT1108" s="183">
        <f>AS1108*F1108</f>
        <v>0</v>
      </c>
      <c r="AU1108" s="113" t="n"/>
      <c r="AV1108" s="192">
        <f>AU1108*E1108</f>
        <v>0</v>
      </c>
      <c r="AW1108" s="115" t="n"/>
      <c r="AX1108" s="183">
        <f>AW1108*F1108</f>
        <v>0</v>
      </c>
      <c r="AY1108" s="113" t="n"/>
      <c r="AZ1108" s="192">
        <f>AY1108*E1108</f>
        <v>0</v>
      </c>
      <c r="BA1108" s="115" t="n"/>
      <c r="BB1108" s="183">
        <f>BA1108*F1108</f>
        <v>0</v>
      </c>
      <c r="BC1108" s="113" t="n"/>
      <c r="BD1108" s="192">
        <f>BC1108*E1108</f>
        <v>0</v>
      </c>
      <c r="BE1108" s="115" t="n"/>
      <c r="BF1108" s="183">
        <f>BE1108*F1108</f>
        <v>0</v>
      </c>
    </row>
    <row r="1109" ht="56.4" customHeight="1">
      <c r="A1109" s="19" t="inlineStr">
        <is>
          <t>08.061.0241</t>
        </is>
      </c>
      <c r="B1109" s="15" t="inlineStr">
        <is>
          <t>מבנה לוח מפוליאסטר במידות 500X400X200 מ"מ IP65 לרבות דלת ופלטת הרכבה (לא כולל פסי צבירה, חווט, מהדקים וחומרי עזר), תוצרת "HAGER" כדוגמת "ארכה" או ש"ע</t>
        </is>
      </c>
      <c r="C1109" s="14" t="inlineStr">
        <is>
          <t>יח'</t>
        </is>
      </c>
      <c r="D1109" s="193" t="n">
        <v>860</v>
      </c>
      <c r="E1109" s="180">
        <f>D1109*(1-$E$2)</f>
        <v>731</v>
      </c>
      <c r="F1109" s="194">
        <f>E1109*(1+$F$2)</f>
        <v>767.5500000000001</v>
      </c>
      <c r="H1109" s="46">
        <f>K1109+O1109+W1109+AA1109+AE1109+AI1109+AQ1109+AU1109+AY1109+BC1109</f>
        <v>0</v>
      </c>
      <c r="I1109" s="59">
        <f>M1109+Q1109+U1109+Y1109+AC1109+AG1109+AK1109+AO1109+AS1109+AW1109+BA1109+BE1109</f>
        <v>0</v>
      </c>
      <c r="K1109" s="108" t="n"/>
      <c r="L1109" s="190">
        <f>K1109*E1109</f>
        <v>0</v>
      </c>
      <c r="M1109" s="110" t="n"/>
      <c r="N1109" s="183">
        <f>M1109*F1109</f>
        <v>0</v>
      </c>
      <c r="O1109" s="108" t="n"/>
      <c r="P1109" s="191">
        <f>O1109*E1109</f>
        <v>0</v>
      </c>
      <c r="Q1109" s="112" t="n"/>
      <c r="R1109" s="183">
        <f>Q1109*F1109</f>
        <v>0</v>
      </c>
      <c r="S1109" s="108" t="n"/>
      <c r="T1109" s="191">
        <f>S1109*E1109</f>
        <v>0</v>
      </c>
      <c r="U1109" s="112" t="n"/>
      <c r="V1109" s="183">
        <f>U1109*F1109</f>
        <v>0</v>
      </c>
      <c r="W1109" s="108" t="n"/>
      <c r="X1109" s="191">
        <f>W1109*E1109</f>
        <v>0</v>
      </c>
      <c r="Y1109" s="112" t="n"/>
      <c r="Z1109" s="183">
        <f>Y1109*F1109</f>
        <v>0</v>
      </c>
      <c r="AA1109" s="108" t="n"/>
      <c r="AB1109" s="191">
        <f>AA1109*E1109</f>
        <v>0</v>
      </c>
      <c r="AC1109" s="112" t="n"/>
      <c r="AD1109" s="183">
        <f>AC1109*F1109</f>
        <v>0</v>
      </c>
      <c r="AE1109" s="108" t="n"/>
      <c r="AF1109" s="191">
        <f>AE1109*E1109</f>
        <v>0</v>
      </c>
      <c r="AG1109" s="112" t="n"/>
      <c r="AH1109" s="183">
        <f>AG1109*F1109</f>
        <v>0</v>
      </c>
      <c r="AI1109" s="108" t="n"/>
      <c r="AJ1109" s="191">
        <f>AI1109*E1109</f>
        <v>0</v>
      </c>
      <c r="AK1109" s="112" t="n"/>
      <c r="AL1109" s="183">
        <f>AK1109*F1109</f>
        <v>0</v>
      </c>
      <c r="AM1109" s="113" t="n"/>
      <c r="AN1109" s="192">
        <f>AM1109*E1109</f>
        <v>0</v>
      </c>
      <c r="AO1109" s="115" t="n"/>
      <c r="AP1109" s="183">
        <f>AO1109*F1109</f>
        <v>0</v>
      </c>
      <c r="AQ1109" s="113" t="n"/>
      <c r="AR1109" s="192">
        <f>AQ1109*E1109</f>
        <v>0</v>
      </c>
      <c r="AS1109" s="115" t="n"/>
      <c r="AT1109" s="183">
        <f>AS1109*F1109</f>
        <v>0</v>
      </c>
      <c r="AU1109" s="113" t="n"/>
      <c r="AV1109" s="192">
        <f>AU1109*E1109</f>
        <v>0</v>
      </c>
      <c r="AW1109" s="115" t="n"/>
      <c r="AX1109" s="183">
        <f>AW1109*F1109</f>
        <v>0</v>
      </c>
      <c r="AY1109" s="113" t="n"/>
      <c r="AZ1109" s="192">
        <f>AY1109*E1109</f>
        <v>0</v>
      </c>
      <c r="BA1109" s="115" t="n"/>
      <c r="BB1109" s="183">
        <f>BA1109*F1109</f>
        <v>0</v>
      </c>
      <c r="BC1109" s="113" t="n"/>
      <c r="BD1109" s="192">
        <f>BC1109*E1109</f>
        <v>0</v>
      </c>
      <c r="BE1109" s="115" t="n"/>
      <c r="BF1109" s="183">
        <f>BE1109*F1109</f>
        <v>0</v>
      </c>
    </row>
    <row r="1110" ht="56.4" customHeight="1">
      <c r="A1110" s="19" t="inlineStr">
        <is>
          <t>08.061.0251</t>
        </is>
      </c>
      <c r="B1110" s="15" t="inlineStr">
        <is>
          <t>מבנה לוח מפוליאסטר במידות 650X400X200 מ"מ IP65 לרבות דלת ופלטת הרכבה (לא כולל פסי צבירה, חווט, מהדקים וחומרי עזר), תוצרת "HAGER" כדוגמת "ארכה" או ש"ע</t>
        </is>
      </c>
      <c r="C1110" s="14" t="inlineStr">
        <is>
          <t>יח'</t>
        </is>
      </c>
      <c r="D1110" s="193" t="n">
        <v>1050</v>
      </c>
      <c r="E1110" s="180">
        <f>D1110*(1-$E$2)</f>
        <v>892.5</v>
      </c>
      <c r="F1110" s="194">
        <f>E1110*(1+$F$2)</f>
        <v>937.125</v>
      </c>
      <c r="H1110" s="46">
        <f>K1110+O1110+W1110+AA1110+AE1110+AI1110+AQ1110+AU1110+AY1110+BC1110</f>
        <v>0</v>
      </c>
      <c r="I1110" s="59">
        <f>M1110+Q1110+U1110+Y1110+AC1110+AG1110+AK1110+AO1110+AS1110+AW1110+BA1110+BE1110</f>
        <v>0</v>
      </c>
      <c r="K1110" s="108" t="n"/>
      <c r="L1110" s="190">
        <f>K1110*E1110</f>
        <v>0</v>
      </c>
      <c r="M1110" s="110" t="n"/>
      <c r="N1110" s="183">
        <f>M1110*F1110</f>
        <v>0</v>
      </c>
      <c r="O1110" s="108" t="n"/>
      <c r="P1110" s="191">
        <f>O1110*E1110</f>
        <v>0</v>
      </c>
      <c r="Q1110" s="112" t="n"/>
      <c r="R1110" s="183">
        <f>Q1110*F1110</f>
        <v>0</v>
      </c>
      <c r="S1110" s="108" t="n"/>
      <c r="T1110" s="191">
        <f>S1110*E1110</f>
        <v>0</v>
      </c>
      <c r="U1110" s="112" t="n"/>
      <c r="V1110" s="183">
        <f>U1110*F1110</f>
        <v>0</v>
      </c>
      <c r="W1110" s="108" t="n"/>
      <c r="X1110" s="191">
        <f>W1110*E1110</f>
        <v>0</v>
      </c>
      <c r="Y1110" s="112" t="n"/>
      <c r="Z1110" s="183">
        <f>Y1110*F1110</f>
        <v>0</v>
      </c>
      <c r="AA1110" s="108" t="n"/>
      <c r="AB1110" s="191">
        <f>AA1110*E1110</f>
        <v>0</v>
      </c>
      <c r="AC1110" s="112" t="n"/>
      <c r="AD1110" s="183">
        <f>AC1110*F1110</f>
        <v>0</v>
      </c>
      <c r="AE1110" s="108" t="n"/>
      <c r="AF1110" s="191">
        <f>AE1110*E1110</f>
        <v>0</v>
      </c>
      <c r="AG1110" s="112" t="n"/>
      <c r="AH1110" s="183">
        <f>AG1110*F1110</f>
        <v>0</v>
      </c>
      <c r="AI1110" s="108" t="n"/>
      <c r="AJ1110" s="191">
        <f>AI1110*E1110</f>
        <v>0</v>
      </c>
      <c r="AK1110" s="112" t="n"/>
      <c r="AL1110" s="183">
        <f>AK1110*F1110</f>
        <v>0</v>
      </c>
      <c r="AM1110" s="113" t="n"/>
      <c r="AN1110" s="192">
        <f>AM1110*E1110</f>
        <v>0</v>
      </c>
      <c r="AO1110" s="115" t="n"/>
      <c r="AP1110" s="183">
        <f>AO1110*F1110</f>
        <v>0</v>
      </c>
      <c r="AQ1110" s="113" t="n"/>
      <c r="AR1110" s="192">
        <f>AQ1110*E1110</f>
        <v>0</v>
      </c>
      <c r="AS1110" s="115" t="n"/>
      <c r="AT1110" s="183">
        <f>AS1110*F1110</f>
        <v>0</v>
      </c>
      <c r="AU1110" s="113" t="n"/>
      <c r="AV1110" s="192">
        <f>AU1110*E1110</f>
        <v>0</v>
      </c>
      <c r="AW1110" s="115" t="n"/>
      <c r="AX1110" s="183">
        <f>AW1110*F1110</f>
        <v>0</v>
      </c>
      <c r="AY1110" s="113" t="n"/>
      <c r="AZ1110" s="192">
        <f>AY1110*E1110</f>
        <v>0</v>
      </c>
      <c r="BA1110" s="115" t="n"/>
      <c r="BB1110" s="183">
        <f>BA1110*F1110</f>
        <v>0</v>
      </c>
      <c r="BC1110" s="113" t="n"/>
      <c r="BD1110" s="192">
        <f>BC1110*E1110</f>
        <v>0</v>
      </c>
      <c r="BE1110" s="115" t="n"/>
      <c r="BF1110" s="183">
        <f>BE1110*F1110</f>
        <v>0</v>
      </c>
    </row>
    <row r="1111" ht="56.4" customHeight="1">
      <c r="A1111" s="19" t="inlineStr">
        <is>
          <t>08.061.0255</t>
        </is>
      </c>
      <c r="B1111" s="15" t="inlineStr">
        <is>
          <t>מבנה לוח מפוליאסטר במידות 650X500X250 מ"מ IP65 לרבות דלת ופלטת הרכבה (לא כולל פסי צבירה, חווט, מהדקים וחומרי עזר), תוצרת "HAGER" כדוגמת "ארכה" או ש"ע</t>
        </is>
      </c>
      <c r="C1111" s="14" t="inlineStr">
        <is>
          <t>יח'</t>
        </is>
      </c>
      <c r="D1111" s="193" t="n">
        <v>1640</v>
      </c>
      <c r="E1111" s="180">
        <f>D1111*(1-$E$2)</f>
        <v>1394</v>
      </c>
      <c r="F1111" s="194">
        <f>E1111*(1+$F$2)</f>
        <v>1463.7</v>
      </c>
      <c r="H1111" s="46">
        <f>K1111+O1111+W1111+AA1111+AE1111+AI1111+AQ1111+AU1111+AY1111+BC1111</f>
        <v>0</v>
      </c>
      <c r="I1111" s="59">
        <f>M1111+Q1111+U1111+Y1111+AC1111+AG1111+AK1111+AO1111+AS1111+AW1111+BA1111+BE1111</f>
        <v>0</v>
      </c>
      <c r="K1111" s="108" t="n"/>
      <c r="L1111" s="190">
        <f>K1111*E1111</f>
        <v>0</v>
      </c>
      <c r="M1111" s="110" t="n"/>
      <c r="N1111" s="183">
        <f>M1111*F1111</f>
        <v>0</v>
      </c>
      <c r="O1111" s="108" t="n"/>
      <c r="P1111" s="191">
        <f>O1111*E1111</f>
        <v>0</v>
      </c>
      <c r="Q1111" s="112" t="n"/>
      <c r="R1111" s="183">
        <f>Q1111*F1111</f>
        <v>0</v>
      </c>
      <c r="S1111" s="108" t="n"/>
      <c r="T1111" s="191">
        <f>S1111*E1111</f>
        <v>0</v>
      </c>
      <c r="U1111" s="112" t="n"/>
      <c r="V1111" s="183">
        <f>U1111*F1111</f>
        <v>0</v>
      </c>
      <c r="W1111" s="108" t="n"/>
      <c r="X1111" s="191">
        <f>W1111*E1111</f>
        <v>0</v>
      </c>
      <c r="Y1111" s="112" t="n"/>
      <c r="Z1111" s="183">
        <f>Y1111*F1111</f>
        <v>0</v>
      </c>
      <c r="AA1111" s="108" t="n"/>
      <c r="AB1111" s="191">
        <f>AA1111*E1111</f>
        <v>0</v>
      </c>
      <c r="AC1111" s="112" t="n"/>
      <c r="AD1111" s="183">
        <f>AC1111*F1111</f>
        <v>0</v>
      </c>
      <c r="AE1111" s="108" t="n"/>
      <c r="AF1111" s="191">
        <f>AE1111*E1111</f>
        <v>0</v>
      </c>
      <c r="AG1111" s="112" t="n"/>
      <c r="AH1111" s="183">
        <f>AG1111*F1111</f>
        <v>0</v>
      </c>
      <c r="AI1111" s="108" t="n"/>
      <c r="AJ1111" s="191">
        <f>AI1111*E1111</f>
        <v>0</v>
      </c>
      <c r="AK1111" s="112" t="n"/>
      <c r="AL1111" s="183">
        <f>AK1111*F1111</f>
        <v>0</v>
      </c>
      <c r="AM1111" s="113" t="n"/>
      <c r="AN1111" s="192">
        <f>AM1111*E1111</f>
        <v>0</v>
      </c>
      <c r="AO1111" s="115" t="n"/>
      <c r="AP1111" s="183">
        <f>AO1111*F1111</f>
        <v>0</v>
      </c>
      <c r="AQ1111" s="113" t="n"/>
      <c r="AR1111" s="192">
        <f>AQ1111*E1111</f>
        <v>0</v>
      </c>
      <c r="AS1111" s="115" t="n"/>
      <c r="AT1111" s="183">
        <f>AS1111*F1111</f>
        <v>0</v>
      </c>
      <c r="AU1111" s="113" t="n"/>
      <c r="AV1111" s="192">
        <f>AU1111*E1111</f>
        <v>0</v>
      </c>
      <c r="AW1111" s="115" t="n"/>
      <c r="AX1111" s="183">
        <f>AW1111*F1111</f>
        <v>0</v>
      </c>
      <c r="AY1111" s="113" t="n"/>
      <c r="AZ1111" s="192">
        <f>AY1111*E1111</f>
        <v>0</v>
      </c>
      <c r="BA1111" s="115" t="n"/>
      <c r="BB1111" s="183">
        <f>BA1111*F1111</f>
        <v>0</v>
      </c>
      <c r="BC1111" s="113" t="n"/>
      <c r="BD1111" s="192">
        <f>BC1111*E1111</f>
        <v>0</v>
      </c>
      <c r="BE1111" s="115" t="n"/>
      <c r="BF1111" s="183">
        <f>BE1111*F1111</f>
        <v>0</v>
      </c>
    </row>
    <row r="1112" ht="56.4" customHeight="1">
      <c r="A1112" s="19" t="inlineStr">
        <is>
          <t>08.061.0261</t>
        </is>
      </c>
      <c r="B1112" s="15" t="inlineStr">
        <is>
          <t>מבנה לוח מפוליאסטר במידות 800X600X300 מ"מ IP65 לרבות דלת ופלטת הרכבה (לא כולל פסי צבירה, חווט, מהדקים וחומרי עזר), תוצרת "HAGER" כדוגמת "ארכה" או ש"ע</t>
        </is>
      </c>
      <c r="C1112" s="14" t="inlineStr">
        <is>
          <t>יח'</t>
        </is>
      </c>
      <c r="D1112" s="193" t="n">
        <v>1950</v>
      </c>
      <c r="E1112" s="180">
        <f>D1112*(1-$E$2)</f>
        <v>1657.5</v>
      </c>
      <c r="F1112" s="194">
        <f>E1112*(1+$F$2)</f>
        <v>1740.375</v>
      </c>
      <c r="H1112" s="46">
        <f>K1112+O1112+W1112+AA1112+AE1112+AI1112+AQ1112+AU1112+AY1112+BC1112</f>
        <v>0</v>
      </c>
      <c r="I1112" s="59">
        <f>M1112+Q1112+U1112+Y1112+AC1112+AG1112+AK1112+AO1112+AS1112+AW1112+BA1112+BE1112</f>
        <v>0</v>
      </c>
      <c r="K1112" s="108" t="n"/>
      <c r="L1112" s="190">
        <f>K1112*E1112</f>
        <v>0</v>
      </c>
      <c r="M1112" s="110" t="n"/>
      <c r="N1112" s="183">
        <f>M1112*F1112</f>
        <v>0</v>
      </c>
      <c r="O1112" s="108" t="n"/>
      <c r="P1112" s="191">
        <f>O1112*E1112</f>
        <v>0</v>
      </c>
      <c r="Q1112" s="112" t="n"/>
      <c r="R1112" s="183">
        <f>Q1112*F1112</f>
        <v>0</v>
      </c>
      <c r="S1112" s="108" t="n"/>
      <c r="T1112" s="191">
        <f>S1112*E1112</f>
        <v>0</v>
      </c>
      <c r="U1112" s="112" t="n"/>
      <c r="V1112" s="183">
        <f>U1112*F1112</f>
        <v>0</v>
      </c>
      <c r="W1112" s="108" t="n"/>
      <c r="X1112" s="191">
        <f>W1112*E1112</f>
        <v>0</v>
      </c>
      <c r="Y1112" s="112" t="n"/>
      <c r="Z1112" s="183">
        <f>Y1112*F1112</f>
        <v>0</v>
      </c>
      <c r="AA1112" s="108" t="n"/>
      <c r="AB1112" s="191">
        <f>AA1112*E1112</f>
        <v>0</v>
      </c>
      <c r="AC1112" s="112" t="n"/>
      <c r="AD1112" s="183">
        <f>AC1112*F1112</f>
        <v>0</v>
      </c>
      <c r="AE1112" s="108" t="n"/>
      <c r="AF1112" s="191">
        <f>AE1112*E1112</f>
        <v>0</v>
      </c>
      <c r="AG1112" s="112" t="n"/>
      <c r="AH1112" s="183">
        <f>AG1112*F1112</f>
        <v>0</v>
      </c>
      <c r="AI1112" s="108" t="n"/>
      <c r="AJ1112" s="191">
        <f>AI1112*E1112</f>
        <v>0</v>
      </c>
      <c r="AK1112" s="112" t="n"/>
      <c r="AL1112" s="183">
        <f>AK1112*F1112</f>
        <v>0</v>
      </c>
      <c r="AM1112" s="113" t="n"/>
      <c r="AN1112" s="192">
        <f>AM1112*E1112</f>
        <v>0</v>
      </c>
      <c r="AO1112" s="115" t="n"/>
      <c r="AP1112" s="183">
        <f>AO1112*F1112</f>
        <v>0</v>
      </c>
      <c r="AQ1112" s="113" t="n"/>
      <c r="AR1112" s="192">
        <f>AQ1112*E1112</f>
        <v>0</v>
      </c>
      <c r="AS1112" s="115" t="n"/>
      <c r="AT1112" s="183">
        <f>AS1112*F1112</f>
        <v>0</v>
      </c>
      <c r="AU1112" s="113" t="n"/>
      <c r="AV1112" s="192">
        <f>AU1112*E1112</f>
        <v>0</v>
      </c>
      <c r="AW1112" s="115" t="n"/>
      <c r="AX1112" s="183">
        <f>AW1112*F1112</f>
        <v>0</v>
      </c>
      <c r="AY1112" s="113" t="n"/>
      <c r="AZ1112" s="192">
        <f>AY1112*E1112</f>
        <v>0</v>
      </c>
      <c r="BA1112" s="115" t="n"/>
      <c r="BB1112" s="183">
        <f>BA1112*F1112</f>
        <v>0</v>
      </c>
      <c r="BC1112" s="113" t="n"/>
      <c r="BD1112" s="192">
        <f>BC1112*E1112</f>
        <v>0</v>
      </c>
      <c r="BE1112" s="115" t="n"/>
      <c r="BF1112" s="183">
        <f>BE1112*F1112</f>
        <v>0</v>
      </c>
    </row>
    <row r="1113" ht="42.6" customHeight="1">
      <c r="A1113" s="19" t="inlineStr">
        <is>
          <t>08.061.0271</t>
        </is>
      </c>
      <c r="B1113" s="15" t="inlineStr">
        <is>
          <t>מבנה לוח מפוליאסטר תקן "בזק" עם מנעול "רב בריח", סמל "בזק" וגב מעץ במידות 350X300X160 מ"מ</t>
        </is>
      </c>
      <c r="C1113" s="14" t="inlineStr">
        <is>
          <t>יח'</t>
        </is>
      </c>
      <c r="D1113" s="193" t="n">
        <v>1070</v>
      </c>
      <c r="E1113" s="180">
        <f>D1113*(1-$E$2)</f>
        <v>909.5</v>
      </c>
      <c r="F1113" s="194">
        <f>E1113*(1+$F$2)</f>
        <v>954.975</v>
      </c>
      <c r="H1113" s="46">
        <f>K1113+O1113+W1113+AA1113+AE1113+AI1113+AQ1113+AU1113+AY1113+BC1113</f>
        <v>0</v>
      </c>
      <c r="I1113" s="59">
        <f>M1113+Q1113+U1113+Y1113+AC1113+AG1113+AK1113+AO1113+AS1113+AW1113+BA1113+BE1113</f>
        <v>0</v>
      </c>
      <c r="K1113" s="108" t="n"/>
      <c r="L1113" s="190">
        <f>K1113*E1113</f>
        <v>0</v>
      </c>
      <c r="M1113" s="110" t="n"/>
      <c r="N1113" s="183">
        <f>M1113*F1113</f>
        <v>0</v>
      </c>
      <c r="O1113" s="108" t="n"/>
      <c r="P1113" s="191">
        <f>O1113*E1113</f>
        <v>0</v>
      </c>
      <c r="Q1113" s="112" t="n"/>
      <c r="R1113" s="183">
        <f>Q1113*F1113</f>
        <v>0</v>
      </c>
      <c r="S1113" s="108" t="n"/>
      <c r="T1113" s="191">
        <f>S1113*E1113</f>
        <v>0</v>
      </c>
      <c r="U1113" s="112" t="n"/>
      <c r="V1113" s="183">
        <f>U1113*F1113</f>
        <v>0</v>
      </c>
      <c r="W1113" s="108" t="n"/>
      <c r="X1113" s="191">
        <f>W1113*E1113</f>
        <v>0</v>
      </c>
      <c r="Y1113" s="112" t="n"/>
      <c r="Z1113" s="183">
        <f>Y1113*F1113</f>
        <v>0</v>
      </c>
      <c r="AA1113" s="108" t="n"/>
      <c r="AB1113" s="191">
        <f>AA1113*E1113</f>
        <v>0</v>
      </c>
      <c r="AC1113" s="112" t="n"/>
      <c r="AD1113" s="183">
        <f>AC1113*F1113</f>
        <v>0</v>
      </c>
      <c r="AE1113" s="108" t="n"/>
      <c r="AF1113" s="191">
        <f>AE1113*E1113</f>
        <v>0</v>
      </c>
      <c r="AG1113" s="112" t="n"/>
      <c r="AH1113" s="183">
        <f>AG1113*F1113</f>
        <v>0</v>
      </c>
      <c r="AI1113" s="108" t="n"/>
      <c r="AJ1113" s="191">
        <f>AI1113*E1113</f>
        <v>0</v>
      </c>
      <c r="AK1113" s="112" t="n"/>
      <c r="AL1113" s="183">
        <f>AK1113*F1113</f>
        <v>0</v>
      </c>
      <c r="AM1113" s="113" t="n"/>
      <c r="AN1113" s="192">
        <f>AM1113*E1113</f>
        <v>0</v>
      </c>
      <c r="AO1113" s="115" t="n"/>
      <c r="AP1113" s="183">
        <f>AO1113*F1113</f>
        <v>0</v>
      </c>
      <c r="AQ1113" s="113" t="n"/>
      <c r="AR1113" s="192">
        <f>AQ1113*E1113</f>
        <v>0</v>
      </c>
      <c r="AS1113" s="115" t="n"/>
      <c r="AT1113" s="183">
        <f>AS1113*F1113</f>
        <v>0</v>
      </c>
      <c r="AU1113" s="113" t="n"/>
      <c r="AV1113" s="192">
        <f>AU1113*E1113</f>
        <v>0</v>
      </c>
      <c r="AW1113" s="115" t="n"/>
      <c r="AX1113" s="183">
        <f>AW1113*F1113</f>
        <v>0</v>
      </c>
      <c r="AY1113" s="113" t="n"/>
      <c r="AZ1113" s="192">
        <f>AY1113*E1113</f>
        <v>0</v>
      </c>
      <c r="BA1113" s="115" t="n"/>
      <c r="BB1113" s="183">
        <f>BA1113*F1113</f>
        <v>0</v>
      </c>
      <c r="BC1113" s="113" t="n"/>
      <c r="BD1113" s="192">
        <f>BC1113*E1113</f>
        <v>0</v>
      </c>
      <c r="BE1113" s="115" t="n"/>
      <c r="BF1113" s="183">
        <f>BE1113*F1113</f>
        <v>0</v>
      </c>
    </row>
    <row r="1114" ht="42.6" customHeight="1">
      <c r="A1114" s="19" t="inlineStr">
        <is>
          <t>08.061.0281</t>
        </is>
      </c>
      <c r="B1114" s="15" t="inlineStr">
        <is>
          <t>מבנה לוח מפוליאסטר תקן "בזק" עם מנעול "רב בריח", סמל "בזק" וגב מעץ במידות 500X400X200 מ"מ</t>
        </is>
      </c>
      <c r="C1114" s="14" t="inlineStr">
        <is>
          <t>יח'</t>
        </is>
      </c>
      <c r="D1114" s="193" t="n">
        <v>1520</v>
      </c>
      <c r="E1114" s="180">
        <f>D1114*(1-$E$2)</f>
        <v>1292</v>
      </c>
      <c r="F1114" s="194">
        <f>E1114*(1+$F$2)</f>
        <v>1356.6000000000001</v>
      </c>
      <c r="H1114" s="46">
        <f>K1114+O1114+W1114+AA1114+AE1114+AI1114+AQ1114+AU1114+AY1114+BC1114</f>
        <v>0</v>
      </c>
      <c r="I1114" s="59">
        <f>M1114+Q1114+U1114+Y1114+AC1114+AG1114+AK1114+AO1114+AS1114+AW1114+BA1114+BE1114</f>
        <v>0</v>
      </c>
      <c r="K1114" s="108" t="n"/>
      <c r="L1114" s="190">
        <f>K1114*E1114</f>
        <v>0</v>
      </c>
      <c r="M1114" s="110" t="n"/>
      <c r="N1114" s="183">
        <f>M1114*F1114</f>
        <v>0</v>
      </c>
      <c r="O1114" s="108" t="n"/>
      <c r="P1114" s="191">
        <f>O1114*E1114</f>
        <v>0</v>
      </c>
      <c r="Q1114" s="112" t="n"/>
      <c r="R1114" s="183">
        <f>Q1114*F1114</f>
        <v>0</v>
      </c>
      <c r="S1114" s="108" t="n"/>
      <c r="T1114" s="191">
        <f>S1114*E1114</f>
        <v>0</v>
      </c>
      <c r="U1114" s="112" t="n"/>
      <c r="V1114" s="183">
        <f>U1114*F1114</f>
        <v>0</v>
      </c>
      <c r="W1114" s="108" t="n"/>
      <c r="X1114" s="191">
        <f>W1114*E1114</f>
        <v>0</v>
      </c>
      <c r="Y1114" s="112" t="n"/>
      <c r="Z1114" s="183">
        <f>Y1114*F1114</f>
        <v>0</v>
      </c>
      <c r="AA1114" s="108" t="n"/>
      <c r="AB1114" s="191">
        <f>AA1114*E1114</f>
        <v>0</v>
      </c>
      <c r="AC1114" s="112" t="n"/>
      <c r="AD1114" s="183">
        <f>AC1114*F1114</f>
        <v>0</v>
      </c>
      <c r="AE1114" s="108" t="n"/>
      <c r="AF1114" s="191">
        <f>AE1114*E1114</f>
        <v>0</v>
      </c>
      <c r="AG1114" s="112" t="n"/>
      <c r="AH1114" s="183">
        <f>AG1114*F1114</f>
        <v>0</v>
      </c>
      <c r="AI1114" s="108" t="n"/>
      <c r="AJ1114" s="191">
        <f>AI1114*E1114</f>
        <v>0</v>
      </c>
      <c r="AK1114" s="112" t="n"/>
      <c r="AL1114" s="183">
        <f>AK1114*F1114</f>
        <v>0</v>
      </c>
      <c r="AM1114" s="113" t="n"/>
      <c r="AN1114" s="192">
        <f>AM1114*E1114</f>
        <v>0</v>
      </c>
      <c r="AO1114" s="115" t="n"/>
      <c r="AP1114" s="183">
        <f>AO1114*F1114</f>
        <v>0</v>
      </c>
      <c r="AQ1114" s="113" t="n"/>
      <c r="AR1114" s="192">
        <f>AQ1114*E1114</f>
        <v>0</v>
      </c>
      <c r="AS1114" s="115" t="n"/>
      <c r="AT1114" s="183">
        <f>AS1114*F1114</f>
        <v>0</v>
      </c>
      <c r="AU1114" s="113" t="n"/>
      <c r="AV1114" s="192">
        <f>AU1114*E1114</f>
        <v>0</v>
      </c>
      <c r="AW1114" s="115" t="n"/>
      <c r="AX1114" s="183">
        <f>AW1114*F1114</f>
        <v>0</v>
      </c>
      <c r="AY1114" s="113" t="n"/>
      <c r="AZ1114" s="192">
        <f>AY1114*E1114</f>
        <v>0</v>
      </c>
      <c r="BA1114" s="115" t="n"/>
      <c r="BB1114" s="183">
        <f>BA1114*F1114</f>
        <v>0</v>
      </c>
      <c r="BC1114" s="113" t="n"/>
      <c r="BD1114" s="192">
        <f>BC1114*E1114</f>
        <v>0</v>
      </c>
      <c r="BE1114" s="115" t="n"/>
      <c r="BF1114" s="183">
        <f>BE1114*F1114</f>
        <v>0</v>
      </c>
    </row>
    <row r="1115" ht="42.6" customHeight="1">
      <c r="A1115" s="19" t="inlineStr">
        <is>
          <t>08.061.0291</t>
        </is>
      </c>
      <c r="B1115" s="15" t="inlineStr">
        <is>
          <t>מבנה לוח מפוליאסטר תקן "בזק" עם מנעול "רב בריח", סמל "בזק" וגב מעץ במידות 600X400X230 מ"מ</t>
        </is>
      </c>
      <c r="C1115" s="14" t="inlineStr">
        <is>
          <t>יח'</t>
        </is>
      </c>
      <c r="D1115" s="193" t="n">
        <v>1620</v>
      </c>
      <c r="E1115" s="180">
        <f>D1115*(1-$E$2)</f>
        <v>1377</v>
      </c>
      <c r="F1115" s="194">
        <f>E1115*(1+$F$2)</f>
        <v>1445.8500000000001</v>
      </c>
      <c r="H1115" s="46">
        <f>K1115+O1115+W1115+AA1115+AE1115+AI1115+AQ1115+AU1115+AY1115+BC1115</f>
        <v>0</v>
      </c>
      <c r="I1115" s="59">
        <f>M1115+Q1115+U1115+Y1115+AC1115+AG1115+AK1115+AO1115+AS1115+AW1115+BA1115+BE1115</f>
        <v>0</v>
      </c>
      <c r="K1115" s="108" t="n"/>
      <c r="L1115" s="190">
        <f>K1115*E1115</f>
        <v>0</v>
      </c>
      <c r="M1115" s="110" t="n"/>
      <c r="N1115" s="183">
        <f>M1115*F1115</f>
        <v>0</v>
      </c>
      <c r="O1115" s="108" t="n"/>
      <c r="P1115" s="191">
        <f>O1115*E1115</f>
        <v>0</v>
      </c>
      <c r="Q1115" s="112" t="n"/>
      <c r="R1115" s="183">
        <f>Q1115*F1115</f>
        <v>0</v>
      </c>
      <c r="S1115" s="108" t="n"/>
      <c r="T1115" s="191">
        <f>S1115*E1115</f>
        <v>0</v>
      </c>
      <c r="U1115" s="112" t="n"/>
      <c r="V1115" s="183">
        <f>U1115*F1115</f>
        <v>0</v>
      </c>
      <c r="W1115" s="108" t="n"/>
      <c r="X1115" s="191">
        <f>W1115*E1115</f>
        <v>0</v>
      </c>
      <c r="Y1115" s="112" t="n"/>
      <c r="Z1115" s="183">
        <f>Y1115*F1115</f>
        <v>0</v>
      </c>
      <c r="AA1115" s="108" t="n"/>
      <c r="AB1115" s="191">
        <f>AA1115*E1115</f>
        <v>0</v>
      </c>
      <c r="AC1115" s="112" t="n"/>
      <c r="AD1115" s="183">
        <f>AC1115*F1115</f>
        <v>0</v>
      </c>
      <c r="AE1115" s="108" t="n"/>
      <c r="AF1115" s="191">
        <f>AE1115*E1115</f>
        <v>0</v>
      </c>
      <c r="AG1115" s="112" t="n"/>
      <c r="AH1115" s="183">
        <f>AG1115*F1115</f>
        <v>0</v>
      </c>
      <c r="AI1115" s="108" t="n"/>
      <c r="AJ1115" s="191">
        <f>AI1115*E1115</f>
        <v>0</v>
      </c>
      <c r="AK1115" s="112" t="n"/>
      <c r="AL1115" s="183">
        <f>AK1115*F1115</f>
        <v>0</v>
      </c>
      <c r="AM1115" s="113" t="n"/>
      <c r="AN1115" s="192">
        <f>AM1115*E1115</f>
        <v>0</v>
      </c>
      <c r="AO1115" s="115" t="n"/>
      <c r="AP1115" s="183">
        <f>AO1115*F1115</f>
        <v>0</v>
      </c>
      <c r="AQ1115" s="113" t="n"/>
      <c r="AR1115" s="192">
        <f>AQ1115*E1115</f>
        <v>0</v>
      </c>
      <c r="AS1115" s="115" t="n"/>
      <c r="AT1115" s="183">
        <f>AS1115*F1115</f>
        <v>0</v>
      </c>
      <c r="AU1115" s="113" t="n"/>
      <c r="AV1115" s="192">
        <f>AU1115*E1115</f>
        <v>0</v>
      </c>
      <c r="AW1115" s="115" t="n"/>
      <c r="AX1115" s="183">
        <f>AW1115*F1115</f>
        <v>0</v>
      </c>
      <c r="AY1115" s="113" t="n"/>
      <c r="AZ1115" s="192">
        <f>AY1115*E1115</f>
        <v>0</v>
      </c>
      <c r="BA1115" s="115" t="n"/>
      <c r="BB1115" s="183">
        <f>BA1115*F1115</f>
        <v>0</v>
      </c>
      <c r="BC1115" s="113" t="n"/>
      <c r="BD1115" s="192">
        <f>BC1115*E1115</f>
        <v>0</v>
      </c>
      <c r="BE1115" s="115" t="n"/>
      <c r="BF1115" s="183">
        <f>BE1115*F1115</f>
        <v>0</v>
      </c>
    </row>
    <row r="1116" ht="42.6" customHeight="1">
      <c r="A1116" s="19" t="inlineStr">
        <is>
          <t>08.061.0301</t>
        </is>
      </c>
      <c r="B1116" s="15" t="inlineStr">
        <is>
          <t>מבנה לוח מפוליאסטר תקן "בזק" עם מנעול "רב בריח", סמל "בזק" וגב מעץ במידות 840X575X310 מ"מ</t>
        </is>
      </c>
      <c r="C1116" s="14" t="inlineStr">
        <is>
          <t>יח'</t>
        </is>
      </c>
      <c r="D1116" s="193" t="n">
        <v>2080</v>
      </c>
      <c r="E1116" s="180">
        <f>D1116*(1-$E$2)</f>
        <v>1768</v>
      </c>
      <c r="F1116" s="194">
        <f>E1116*(1+$F$2)</f>
        <v>1856.4</v>
      </c>
      <c r="H1116" s="46">
        <f>K1116+O1116+W1116+AA1116+AE1116+AI1116+AQ1116+AU1116+AY1116+BC1116</f>
        <v>0</v>
      </c>
      <c r="I1116" s="59">
        <f>M1116+Q1116+U1116+Y1116+AC1116+AG1116+AK1116+AO1116+AS1116+AW1116+BA1116+BE1116</f>
        <v>0</v>
      </c>
      <c r="K1116" s="108" t="n"/>
      <c r="L1116" s="190">
        <f>K1116*E1116</f>
        <v>0</v>
      </c>
      <c r="M1116" s="110" t="n"/>
      <c r="N1116" s="183">
        <f>M1116*F1116</f>
        <v>0</v>
      </c>
      <c r="O1116" s="108" t="n"/>
      <c r="P1116" s="191">
        <f>O1116*E1116</f>
        <v>0</v>
      </c>
      <c r="Q1116" s="112" t="n"/>
      <c r="R1116" s="183">
        <f>Q1116*F1116</f>
        <v>0</v>
      </c>
      <c r="S1116" s="108" t="n"/>
      <c r="T1116" s="191">
        <f>S1116*E1116</f>
        <v>0</v>
      </c>
      <c r="U1116" s="112" t="n"/>
      <c r="V1116" s="183">
        <f>U1116*F1116</f>
        <v>0</v>
      </c>
      <c r="W1116" s="108" t="n"/>
      <c r="X1116" s="191">
        <f>W1116*E1116</f>
        <v>0</v>
      </c>
      <c r="Y1116" s="112" t="n"/>
      <c r="Z1116" s="183">
        <f>Y1116*F1116</f>
        <v>0</v>
      </c>
      <c r="AA1116" s="108" t="n"/>
      <c r="AB1116" s="191">
        <f>AA1116*E1116</f>
        <v>0</v>
      </c>
      <c r="AC1116" s="112" t="n"/>
      <c r="AD1116" s="183">
        <f>AC1116*F1116</f>
        <v>0</v>
      </c>
      <c r="AE1116" s="108" t="n"/>
      <c r="AF1116" s="191">
        <f>AE1116*E1116</f>
        <v>0</v>
      </c>
      <c r="AG1116" s="112" t="n"/>
      <c r="AH1116" s="183">
        <f>AG1116*F1116</f>
        <v>0</v>
      </c>
      <c r="AI1116" s="108" t="n"/>
      <c r="AJ1116" s="191">
        <f>AI1116*E1116</f>
        <v>0</v>
      </c>
      <c r="AK1116" s="112" t="n"/>
      <c r="AL1116" s="183">
        <f>AK1116*F1116</f>
        <v>0</v>
      </c>
      <c r="AM1116" s="113" t="n"/>
      <c r="AN1116" s="192">
        <f>AM1116*E1116</f>
        <v>0</v>
      </c>
      <c r="AO1116" s="115" t="n"/>
      <c r="AP1116" s="183">
        <f>AO1116*F1116</f>
        <v>0</v>
      </c>
      <c r="AQ1116" s="113" t="n"/>
      <c r="AR1116" s="192">
        <f>AQ1116*E1116</f>
        <v>0</v>
      </c>
      <c r="AS1116" s="115" t="n"/>
      <c r="AT1116" s="183">
        <f>AS1116*F1116</f>
        <v>0</v>
      </c>
      <c r="AU1116" s="113" t="n"/>
      <c r="AV1116" s="192">
        <f>AU1116*E1116</f>
        <v>0</v>
      </c>
      <c r="AW1116" s="115" t="n"/>
      <c r="AX1116" s="183">
        <f>AW1116*F1116</f>
        <v>0</v>
      </c>
      <c r="AY1116" s="113" t="n"/>
      <c r="AZ1116" s="192">
        <f>AY1116*E1116</f>
        <v>0</v>
      </c>
      <c r="BA1116" s="115" t="n"/>
      <c r="BB1116" s="183">
        <f>BA1116*F1116</f>
        <v>0</v>
      </c>
      <c r="BC1116" s="113" t="n"/>
      <c r="BD1116" s="192">
        <f>BC1116*E1116</f>
        <v>0</v>
      </c>
      <c r="BE1116" s="115" t="n"/>
      <c r="BF1116" s="183">
        <f>BE1116*F1116</f>
        <v>0</v>
      </c>
    </row>
    <row r="1117" ht="28.8" customHeight="1">
      <c r="A1117" s="19" t="inlineStr">
        <is>
          <t>08.061.0370</t>
        </is>
      </c>
      <c r="B1117" s="15" t="inlineStr">
        <is>
          <t>מבנה לוח מפוליאסטר במידות 300X600X600 מ"מ IP65 לרבות דלת, סוקל מובנה ומסגרת קיבוע</t>
        </is>
      </c>
      <c r="C1117" s="14" t="inlineStr">
        <is>
          <t>יח'</t>
        </is>
      </c>
      <c r="D1117" s="193" t="n">
        <v>2760</v>
      </c>
      <c r="E1117" s="180">
        <f>D1117*(1-$E$2)</f>
        <v>2346</v>
      </c>
      <c r="F1117" s="194">
        <f>E1117*(1+$F$2)</f>
        <v>2463.3</v>
      </c>
      <c r="H1117" s="46">
        <f>K1117+O1117+W1117+AA1117+AE1117+AI1117+AQ1117+AU1117+AY1117+BC1117</f>
        <v>0</v>
      </c>
      <c r="I1117" s="59">
        <f>M1117+Q1117+U1117+Y1117+AC1117+AG1117+AK1117+AO1117+AS1117+AW1117+BA1117+BE1117</f>
        <v>0</v>
      </c>
      <c r="K1117" s="108" t="n"/>
      <c r="L1117" s="190">
        <f>K1117*E1117</f>
        <v>0</v>
      </c>
      <c r="M1117" s="110" t="n"/>
      <c r="N1117" s="183">
        <f>M1117*F1117</f>
        <v>0</v>
      </c>
      <c r="O1117" s="108" t="n"/>
      <c r="P1117" s="191">
        <f>O1117*E1117</f>
        <v>0</v>
      </c>
      <c r="Q1117" s="112" t="n"/>
      <c r="R1117" s="183">
        <f>Q1117*F1117</f>
        <v>0</v>
      </c>
      <c r="S1117" s="108" t="n"/>
      <c r="T1117" s="191">
        <f>S1117*E1117</f>
        <v>0</v>
      </c>
      <c r="U1117" s="112" t="n"/>
      <c r="V1117" s="183">
        <f>U1117*F1117</f>
        <v>0</v>
      </c>
      <c r="W1117" s="108" t="n"/>
      <c r="X1117" s="191">
        <f>W1117*E1117</f>
        <v>0</v>
      </c>
      <c r="Y1117" s="112" t="n"/>
      <c r="Z1117" s="183">
        <f>Y1117*F1117</f>
        <v>0</v>
      </c>
      <c r="AA1117" s="108" t="n"/>
      <c r="AB1117" s="191">
        <f>AA1117*E1117</f>
        <v>0</v>
      </c>
      <c r="AC1117" s="112" t="n"/>
      <c r="AD1117" s="183">
        <f>AC1117*F1117</f>
        <v>0</v>
      </c>
      <c r="AE1117" s="108" t="n"/>
      <c r="AF1117" s="191">
        <f>AE1117*E1117</f>
        <v>0</v>
      </c>
      <c r="AG1117" s="112" t="n"/>
      <c r="AH1117" s="183">
        <f>AG1117*F1117</f>
        <v>0</v>
      </c>
      <c r="AI1117" s="108" t="n"/>
      <c r="AJ1117" s="191">
        <f>AI1117*E1117</f>
        <v>0</v>
      </c>
      <c r="AK1117" s="112" t="n"/>
      <c r="AL1117" s="183">
        <f>AK1117*F1117</f>
        <v>0</v>
      </c>
      <c r="AM1117" s="113" t="n"/>
      <c r="AN1117" s="192">
        <f>AM1117*E1117</f>
        <v>0</v>
      </c>
      <c r="AO1117" s="115" t="n"/>
      <c r="AP1117" s="183">
        <f>AO1117*F1117</f>
        <v>0</v>
      </c>
      <c r="AQ1117" s="113" t="n"/>
      <c r="AR1117" s="192">
        <f>AQ1117*E1117</f>
        <v>0</v>
      </c>
      <c r="AS1117" s="115" t="n"/>
      <c r="AT1117" s="183">
        <f>AS1117*F1117</f>
        <v>0</v>
      </c>
      <c r="AU1117" s="113" t="n"/>
      <c r="AV1117" s="192">
        <f>AU1117*E1117</f>
        <v>0</v>
      </c>
      <c r="AW1117" s="115" t="n"/>
      <c r="AX1117" s="183">
        <f>AW1117*F1117</f>
        <v>0</v>
      </c>
      <c r="AY1117" s="113" t="n"/>
      <c r="AZ1117" s="192">
        <f>AY1117*E1117</f>
        <v>0</v>
      </c>
      <c r="BA1117" s="115" t="n"/>
      <c r="BB1117" s="183">
        <f>BA1117*F1117</f>
        <v>0</v>
      </c>
      <c r="BC1117" s="113" t="n"/>
      <c r="BD1117" s="192">
        <f>BC1117*E1117</f>
        <v>0</v>
      </c>
      <c r="BE1117" s="115" t="n"/>
      <c r="BF1117" s="183">
        <f>BE1117*F1117</f>
        <v>0</v>
      </c>
    </row>
    <row r="1118" ht="28.8" customHeight="1">
      <c r="A1118" s="19" t="inlineStr">
        <is>
          <t>08.061.0373</t>
        </is>
      </c>
      <c r="B1118" s="15" t="inlineStr">
        <is>
          <t>מבנה לוח מפוליאסטר במידות 300X850X600 מ"מ IP65 לרבות דלת, סוקל מובנה ומסגרת קיבוע</t>
        </is>
      </c>
      <c r="C1118" s="14" t="inlineStr">
        <is>
          <t>יח'</t>
        </is>
      </c>
      <c r="D1118" s="193" t="n">
        <v>3070</v>
      </c>
      <c r="E1118" s="180">
        <f>D1118*(1-$E$2)</f>
        <v>2609.5</v>
      </c>
      <c r="F1118" s="194">
        <f>E1118*(1+$F$2)</f>
        <v>2739.975</v>
      </c>
      <c r="H1118" s="46">
        <f>K1118+O1118+W1118+AA1118+AE1118+AI1118+AQ1118+AU1118+AY1118+BC1118</f>
        <v>0</v>
      </c>
      <c r="I1118" s="59">
        <f>M1118+Q1118+U1118+Y1118+AC1118+AG1118+AK1118+AO1118+AS1118+AW1118+BA1118+BE1118</f>
        <v>0</v>
      </c>
      <c r="K1118" s="108" t="n"/>
      <c r="L1118" s="190">
        <f>K1118*E1118</f>
        <v>0</v>
      </c>
      <c r="M1118" s="110" t="n"/>
      <c r="N1118" s="183">
        <f>M1118*F1118</f>
        <v>0</v>
      </c>
      <c r="O1118" s="108" t="n"/>
      <c r="P1118" s="191">
        <f>O1118*E1118</f>
        <v>0</v>
      </c>
      <c r="Q1118" s="112" t="n"/>
      <c r="R1118" s="183">
        <f>Q1118*F1118</f>
        <v>0</v>
      </c>
      <c r="S1118" s="108" t="n"/>
      <c r="T1118" s="191">
        <f>S1118*E1118</f>
        <v>0</v>
      </c>
      <c r="U1118" s="112" t="n"/>
      <c r="V1118" s="183">
        <f>U1118*F1118</f>
        <v>0</v>
      </c>
      <c r="W1118" s="108" t="n"/>
      <c r="X1118" s="191">
        <f>W1118*E1118</f>
        <v>0</v>
      </c>
      <c r="Y1118" s="112" t="n"/>
      <c r="Z1118" s="183">
        <f>Y1118*F1118</f>
        <v>0</v>
      </c>
      <c r="AA1118" s="108" t="n"/>
      <c r="AB1118" s="191">
        <f>AA1118*E1118</f>
        <v>0</v>
      </c>
      <c r="AC1118" s="112" t="n"/>
      <c r="AD1118" s="183">
        <f>AC1118*F1118</f>
        <v>0</v>
      </c>
      <c r="AE1118" s="108" t="n"/>
      <c r="AF1118" s="191">
        <f>AE1118*E1118</f>
        <v>0</v>
      </c>
      <c r="AG1118" s="112" t="n"/>
      <c r="AH1118" s="183">
        <f>AG1118*F1118</f>
        <v>0</v>
      </c>
      <c r="AI1118" s="108" t="n"/>
      <c r="AJ1118" s="191">
        <f>AI1118*E1118</f>
        <v>0</v>
      </c>
      <c r="AK1118" s="112" t="n"/>
      <c r="AL1118" s="183">
        <f>AK1118*F1118</f>
        <v>0</v>
      </c>
      <c r="AM1118" s="113" t="n"/>
      <c r="AN1118" s="192">
        <f>AM1118*E1118</f>
        <v>0</v>
      </c>
      <c r="AO1118" s="115" t="n"/>
      <c r="AP1118" s="183">
        <f>AO1118*F1118</f>
        <v>0</v>
      </c>
      <c r="AQ1118" s="113" t="n"/>
      <c r="AR1118" s="192">
        <f>AQ1118*E1118</f>
        <v>0</v>
      </c>
      <c r="AS1118" s="115" t="n"/>
      <c r="AT1118" s="183">
        <f>AS1118*F1118</f>
        <v>0</v>
      </c>
      <c r="AU1118" s="113" t="n"/>
      <c r="AV1118" s="192">
        <f>AU1118*E1118</f>
        <v>0</v>
      </c>
      <c r="AW1118" s="115" t="n"/>
      <c r="AX1118" s="183">
        <f>AW1118*F1118</f>
        <v>0</v>
      </c>
      <c r="AY1118" s="113" t="n"/>
      <c r="AZ1118" s="192">
        <f>AY1118*E1118</f>
        <v>0</v>
      </c>
      <c r="BA1118" s="115" t="n"/>
      <c r="BB1118" s="183">
        <f>BA1118*F1118</f>
        <v>0</v>
      </c>
      <c r="BC1118" s="113" t="n"/>
      <c r="BD1118" s="192">
        <f>BC1118*E1118</f>
        <v>0</v>
      </c>
      <c r="BE1118" s="115" t="n"/>
      <c r="BF1118" s="183">
        <f>BE1118*F1118</f>
        <v>0</v>
      </c>
    </row>
    <row r="1119" ht="28.8" customHeight="1">
      <c r="A1119" s="19" t="inlineStr">
        <is>
          <t>08.061.0376</t>
        </is>
      </c>
      <c r="B1119" s="15" t="inlineStr">
        <is>
          <t>מבנה לוח מפוליאסטר במידות 300X850X900 מ"מ IP65 לרבות דלת, סוקל מובנה ומסגרת קיבוע</t>
        </is>
      </c>
      <c r="C1119" s="14" t="inlineStr">
        <is>
          <t>יח'</t>
        </is>
      </c>
      <c r="D1119" s="193" t="n">
        <v>3640</v>
      </c>
      <c r="E1119" s="180">
        <f>D1119*(1-$E$2)</f>
        <v>3094</v>
      </c>
      <c r="F1119" s="194">
        <f>E1119*(1+$F$2)</f>
        <v>3248.7000000000003</v>
      </c>
      <c r="H1119" s="46">
        <f>K1119+O1119+W1119+AA1119+AE1119+AI1119+AQ1119+AU1119+AY1119+BC1119</f>
        <v>0</v>
      </c>
      <c r="I1119" s="59">
        <f>M1119+Q1119+U1119+Y1119+AC1119+AG1119+AK1119+AO1119+AS1119+AW1119+BA1119+BE1119</f>
        <v>0</v>
      </c>
      <c r="K1119" s="108" t="n"/>
      <c r="L1119" s="190">
        <f>K1119*E1119</f>
        <v>0</v>
      </c>
      <c r="M1119" s="110" t="n"/>
      <c r="N1119" s="183">
        <f>M1119*F1119</f>
        <v>0</v>
      </c>
      <c r="O1119" s="108" t="n"/>
      <c r="P1119" s="191">
        <f>O1119*E1119</f>
        <v>0</v>
      </c>
      <c r="Q1119" s="112" t="n"/>
      <c r="R1119" s="183">
        <f>Q1119*F1119</f>
        <v>0</v>
      </c>
      <c r="S1119" s="108" t="n"/>
      <c r="T1119" s="191">
        <f>S1119*E1119</f>
        <v>0</v>
      </c>
      <c r="U1119" s="112" t="n"/>
      <c r="V1119" s="183">
        <f>U1119*F1119</f>
        <v>0</v>
      </c>
      <c r="W1119" s="108" t="n"/>
      <c r="X1119" s="191">
        <f>W1119*E1119</f>
        <v>0</v>
      </c>
      <c r="Y1119" s="112" t="n"/>
      <c r="Z1119" s="183">
        <f>Y1119*F1119</f>
        <v>0</v>
      </c>
      <c r="AA1119" s="108" t="n"/>
      <c r="AB1119" s="191">
        <f>AA1119*E1119</f>
        <v>0</v>
      </c>
      <c r="AC1119" s="112" t="n"/>
      <c r="AD1119" s="183">
        <f>AC1119*F1119</f>
        <v>0</v>
      </c>
      <c r="AE1119" s="108" t="n"/>
      <c r="AF1119" s="191">
        <f>AE1119*E1119</f>
        <v>0</v>
      </c>
      <c r="AG1119" s="112" t="n"/>
      <c r="AH1119" s="183">
        <f>AG1119*F1119</f>
        <v>0</v>
      </c>
      <c r="AI1119" s="108" t="n"/>
      <c r="AJ1119" s="191">
        <f>AI1119*E1119</f>
        <v>0</v>
      </c>
      <c r="AK1119" s="112" t="n"/>
      <c r="AL1119" s="183">
        <f>AK1119*F1119</f>
        <v>0</v>
      </c>
      <c r="AM1119" s="113" t="n"/>
      <c r="AN1119" s="192">
        <f>AM1119*E1119</f>
        <v>0</v>
      </c>
      <c r="AO1119" s="115" t="n"/>
      <c r="AP1119" s="183">
        <f>AO1119*F1119</f>
        <v>0</v>
      </c>
      <c r="AQ1119" s="113" t="n"/>
      <c r="AR1119" s="192">
        <f>AQ1119*E1119</f>
        <v>0</v>
      </c>
      <c r="AS1119" s="115" t="n"/>
      <c r="AT1119" s="183">
        <f>AS1119*F1119</f>
        <v>0</v>
      </c>
      <c r="AU1119" s="113" t="n"/>
      <c r="AV1119" s="192">
        <f>AU1119*E1119</f>
        <v>0</v>
      </c>
      <c r="AW1119" s="115" t="n"/>
      <c r="AX1119" s="183">
        <f>AW1119*F1119</f>
        <v>0</v>
      </c>
      <c r="AY1119" s="113" t="n"/>
      <c r="AZ1119" s="192">
        <f>AY1119*E1119</f>
        <v>0</v>
      </c>
      <c r="BA1119" s="115" t="n"/>
      <c r="BB1119" s="183">
        <f>BA1119*F1119</f>
        <v>0</v>
      </c>
      <c r="BC1119" s="113" t="n"/>
      <c r="BD1119" s="192">
        <f>BC1119*E1119</f>
        <v>0</v>
      </c>
      <c r="BE1119" s="115" t="n"/>
      <c r="BF1119" s="183">
        <f>BE1119*F1119</f>
        <v>0</v>
      </c>
    </row>
    <row r="1120" ht="28.8" customHeight="1">
      <c r="A1120" s="19" t="inlineStr">
        <is>
          <t>08.061.0379</t>
        </is>
      </c>
      <c r="B1120" s="15" t="inlineStr">
        <is>
          <t>מבנה לוח מפוליאסטר במידות 300X600X1200 מ"מ IP65 לרבות דלת, סוקל מובנה ומסגרת קיבוע</t>
        </is>
      </c>
      <c r="C1120" s="14" t="inlineStr">
        <is>
          <t>יח'</t>
        </is>
      </c>
      <c r="D1120" s="193" t="n">
        <v>3450</v>
      </c>
      <c r="E1120" s="180">
        <f>D1120*(1-$E$2)</f>
        <v>2932.5</v>
      </c>
      <c r="F1120" s="194">
        <f>E1120*(1+$F$2)</f>
        <v>3079.125</v>
      </c>
      <c r="H1120" s="46">
        <f>K1120+O1120+W1120+AA1120+AE1120+AI1120+AQ1120+AU1120+AY1120+BC1120</f>
        <v>0</v>
      </c>
      <c r="I1120" s="59">
        <f>M1120+Q1120+U1120+Y1120+AC1120+AG1120+AK1120+AO1120+AS1120+AW1120+BA1120+BE1120</f>
        <v>0</v>
      </c>
      <c r="K1120" s="108" t="n"/>
      <c r="L1120" s="190">
        <f>K1120*E1120</f>
        <v>0</v>
      </c>
      <c r="M1120" s="110" t="n"/>
      <c r="N1120" s="183">
        <f>M1120*F1120</f>
        <v>0</v>
      </c>
      <c r="O1120" s="108" t="n"/>
      <c r="P1120" s="191">
        <f>O1120*E1120</f>
        <v>0</v>
      </c>
      <c r="Q1120" s="112" t="n"/>
      <c r="R1120" s="183">
        <f>Q1120*F1120</f>
        <v>0</v>
      </c>
      <c r="S1120" s="108" t="n"/>
      <c r="T1120" s="191">
        <f>S1120*E1120</f>
        <v>0</v>
      </c>
      <c r="U1120" s="112" t="n"/>
      <c r="V1120" s="183">
        <f>U1120*F1120</f>
        <v>0</v>
      </c>
      <c r="W1120" s="108" t="n"/>
      <c r="X1120" s="191">
        <f>W1120*E1120</f>
        <v>0</v>
      </c>
      <c r="Y1120" s="112" t="n"/>
      <c r="Z1120" s="183">
        <f>Y1120*F1120</f>
        <v>0</v>
      </c>
      <c r="AA1120" s="108" t="n"/>
      <c r="AB1120" s="191">
        <f>AA1120*E1120</f>
        <v>0</v>
      </c>
      <c r="AC1120" s="112" t="n"/>
      <c r="AD1120" s="183">
        <f>AC1120*F1120</f>
        <v>0</v>
      </c>
      <c r="AE1120" s="108" t="n"/>
      <c r="AF1120" s="191">
        <f>AE1120*E1120</f>
        <v>0</v>
      </c>
      <c r="AG1120" s="112" t="n"/>
      <c r="AH1120" s="183">
        <f>AG1120*F1120</f>
        <v>0</v>
      </c>
      <c r="AI1120" s="108" t="n"/>
      <c r="AJ1120" s="191">
        <f>AI1120*E1120</f>
        <v>0</v>
      </c>
      <c r="AK1120" s="112" t="n"/>
      <c r="AL1120" s="183">
        <f>AK1120*F1120</f>
        <v>0</v>
      </c>
      <c r="AM1120" s="113" t="n"/>
      <c r="AN1120" s="192">
        <f>AM1120*E1120</f>
        <v>0</v>
      </c>
      <c r="AO1120" s="115" t="n"/>
      <c r="AP1120" s="183">
        <f>AO1120*F1120</f>
        <v>0</v>
      </c>
      <c r="AQ1120" s="113" t="n"/>
      <c r="AR1120" s="192">
        <f>AQ1120*E1120</f>
        <v>0</v>
      </c>
      <c r="AS1120" s="115" t="n"/>
      <c r="AT1120" s="183">
        <f>AS1120*F1120</f>
        <v>0</v>
      </c>
      <c r="AU1120" s="113" t="n"/>
      <c r="AV1120" s="192">
        <f>AU1120*E1120</f>
        <v>0</v>
      </c>
      <c r="AW1120" s="115" t="n"/>
      <c r="AX1120" s="183">
        <f>AW1120*F1120</f>
        <v>0</v>
      </c>
      <c r="AY1120" s="113" t="n"/>
      <c r="AZ1120" s="192">
        <f>AY1120*E1120</f>
        <v>0</v>
      </c>
      <c r="BA1120" s="115" t="n"/>
      <c r="BB1120" s="183">
        <f>BA1120*F1120</f>
        <v>0</v>
      </c>
      <c r="BC1120" s="113" t="n"/>
      <c r="BD1120" s="192">
        <f>BC1120*E1120</f>
        <v>0</v>
      </c>
      <c r="BE1120" s="115" t="n"/>
      <c r="BF1120" s="183">
        <f>BE1120*F1120</f>
        <v>0</v>
      </c>
    </row>
    <row r="1121" ht="28.8" customHeight="1">
      <c r="A1121" s="19" t="inlineStr">
        <is>
          <t>08.061.0381</t>
        </is>
      </c>
      <c r="B1121" s="15" t="inlineStr">
        <is>
          <t>מבנה לוח מפוליאסטר במידות 300X1100X1200 מ"מ IP65 לרבות דלת, סוקל מובנה ומסגרת קיבוע</t>
        </is>
      </c>
      <c r="C1121" s="14" t="inlineStr">
        <is>
          <t>יח'</t>
        </is>
      </c>
      <c r="D1121" s="193" t="n">
        <v>4900</v>
      </c>
      <c r="E1121" s="180">
        <f>D1121*(1-$E$2)</f>
        <v>4165</v>
      </c>
      <c r="F1121" s="194">
        <f>E1121*(1+$F$2)</f>
        <v>4373.25</v>
      </c>
      <c r="H1121" s="46">
        <f>K1121+O1121+W1121+AA1121+AE1121+AI1121+AQ1121+AU1121+AY1121+BC1121</f>
        <v>0</v>
      </c>
      <c r="I1121" s="59">
        <f>M1121+Q1121+U1121+Y1121+AC1121+AG1121+AK1121+AO1121+AS1121+AW1121+BA1121+BE1121</f>
        <v>0</v>
      </c>
      <c r="K1121" s="108" t="n"/>
      <c r="L1121" s="190">
        <f>K1121*E1121</f>
        <v>0</v>
      </c>
      <c r="M1121" s="110" t="n"/>
      <c r="N1121" s="183">
        <f>M1121*F1121</f>
        <v>0</v>
      </c>
      <c r="O1121" s="108" t="n"/>
      <c r="P1121" s="191">
        <f>O1121*E1121</f>
        <v>0</v>
      </c>
      <c r="Q1121" s="112" t="n"/>
      <c r="R1121" s="183">
        <f>Q1121*F1121</f>
        <v>0</v>
      </c>
      <c r="S1121" s="108" t="n"/>
      <c r="T1121" s="191">
        <f>S1121*E1121</f>
        <v>0</v>
      </c>
      <c r="U1121" s="112" t="n"/>
      <c r="V1121" s="183">
        <f>U1121*F1121</f>
        <v>0</v>
      </c>
      <c r="W1121" s="108" t="n"/>
      <c r="X1121" s="191">
        <f>W1121*E1121</f>
        <v>0</v>
      </c>
      <c r="Y1121" s="112" t="n"/>
      <c r="Z1121" s="183">
        <f>Y1121*F1121</f>
        <v>0</v>
      </c>
      <c r="AA1121" s="108" t="n"/>
      <c r="AB1121" s="191">
        <f>AA1121*E1121</f>
        <v>0</v>
      </c>
      <c r="AC1121" s="112" t="n"/>
      <c r="AD1121" s="183">
        <f>AC1121*F1121</f>
        <v>0</v>
      </c>
      <c r="AE1121" s="108" t="n"/>
      <c r="AF1121" s="191">
        <f>AE1121*E1121</f>
        <v>0</v>
      </c>
      <c r="AG1121" s="112" t="n"/>
      <c r="AH1121" s="183">
        <f>AG1121*F1121</f>
        <v>0</v>
      </c>
      <c r="AI1121" s="108" t="n"/>
      <c r="AJ1121" s="191">
        <f>AI1121*E1121</f>
        <v>0</v>
      </c>
      <c r="AK1121" s="112" t="n"/>
      <c r="AL1121" s="183">
        <f>AK1121*F1121</f>
        <v>0</v>
      </c>
      <c r="AM1121" s="113" t="n"/>
      <c r="AN1121" s="192">
        <f>AM1121*E1121</f>
        <v>0</v>
      </c>
      <c r="AO1121" s="115" t="n"/>
      <c r="AP1121" s="183">
        <f>AO1121*F1121</f>
        <v>0</v>
      </c>
      <c r="AQ1121" s="113" t="n"/>
      <c r="AR1121" s="192">
        <f>AQ1121*E1121</f>
        <v>0</v>
      </c>
      <c r="AS1121" s="115" t="n"/>
      <c r="AT1121" s="183">
        <f>AS1121*F1121</f>
        <v>0</v>
      </c>
      <c r="AU1121" s="113" t="n"/>
      <c r="AV1121" s="192">
        <f>AU1121*E1121</f>
        <v>0</v>
      </c>
      <c r="AW1121" s="115" t="n"/>
      <c r="AX1121" s="183">
        <f>AW1121*F1121</f>
        <v>0</v>
      </c>
      <c r="AY1121" s="113" t="n"/>
      <c r="AZ1121" s="192">
        <f>AY1121*E1121</f>
        <v>0</v>
      </c>
      <c r="BA1121" s="115" t="n"/>
      <c r="BB1121" s="183">
        <f>BA1121*F1121</f>
        <v>0</v>
      </c>
      <c r="BC1121" s="113" t="n"/>
      <c r="BD1121" s="192">
        <f>BC1121*E1121</f>
        <v>0</v>
      </c>
      <c r="BE1121" s="115" t="n"/>
      <c r="BF1121" s="183">
        <f>BE1121*F1121</f>
        <v>0</v>
      </c>
    </row>
    <row r="1122" ht="18" customHeight="1">
      <c r="A1122" s="19" t="inlineStr">
        <is>
          <t>08.061.0395</t>
        </is>
      </c>
      <c r="B1122" s="15" t="inlineStr">
        <is>
          <t>ביצוע איזון פזות בלוח חשמל בגודל עד 3x100A</t>
        </is>
      </c>
      <c r="C1122" s="14" t="inlineStr">
        <is>
          <t>יח'</t>
        </is>
      </c>
      <c r="D1122" s="193" t="n">
        <v>590</v>
      </c>
      <c r="E1122" s="180">
        <f>D1122*(1-$E$2)</f>
        <v>501.5</v>
      </c>
      <c r="F1122" s="194">
        <f>E1122*(1+$F$2)</f>
        <v>526.575</v>
      </c>
      <c r="H1122" s="46">
        <f>K1122+O1122+W1122+AA1122+AE1122+AI1122+AQ1122+AU1122+AY1122+BC1122</f>
        <v>0</v>
      </c>
      <c r="I1122" s="59">
        <f>M1122+Q1122+U1122+Y1122+AC1122+AG1122+AK1122+AO1122+AS1122+AW1122+BA1122+BE1122</f>
        <v>0</v>
      </c>
      <c r="K1122" s="108" t="n"/>
      <c r="L1122" s="190">
        <f>K1122*E1122</f>
        <v>0</v>
      </c>
      <c r="M1122" s="110" t="n"/>
      <c r="N1122" s="183">
        <f>M1122*F1122</f>
        <v>0</v>
      </c>
      <c r="O1122" s="108" t="n"/>
      <c r="P1122" s="191">
        <f>O1122*E1122</f>
        <v>0</v>
      </c>
      <c r="Q1122" s="112" t="n"/>
      <c r="R1122" s="183">
        <f>Q1122*F1122</f>
        <v>0</v>
      </c>
      <c r="S1122" s="108" t="n"/>
      <c r="T1122" s="191">
        <f>S1122*E1122</f>
        <v>0</v>
      </c>
      <c r="U1122" s="112" t="n"/>
      <c r="V1122" s="183">
        <f>U1122*F1122</f>
        <v>0</v>
      </c>
      <c r="W1122" s="108" t="n"/>
      <c r="X1122" s="191">
        <f>W1122*E1122</f>
        <v>0</v>
      </c>
      <c r="Y1122" s="112" t="n"/>
      <c r="Z1122" s="183">
        <f>Y1122*F1122</f>
        <v>0</v>
      </c>
      <c r="AA1122" s="108" t="n"/>
      <c r="AB1122" s="191">
        <f>AA1122*E1122</f>
        <v>0</v>
      </c>
      <c r="AC1122" s="112" t="n"/>
      <c r="AD1122" s="183">
        <f>AC1122*F1122</f>
        <v>0</v>
      </c>
      <c r="AE1122" s="108" t="n"/>
      <c r="AF1122" s="191">
        <f>AE1122*E1122</f>
        <v>0</v>
      </c>
      <c r="AG1122" s="112" t="n"/>
      <c r="AH1122" s="183">
        <f>AG1122*F1122</f>
        <v>0</v>
      </c>
      <c r="AI1122" s="108" t="n"/>
      <c r="AJ1122" s="191">
        <f>AI1122*E1122</f>
        <v>0</v>
      </c>
      <c r="AK1122" s="112" t="n"/>
      <c r="AL1122" s="183">
        <f>AK1122*F1122</f>
        <v>0</v>
      </c>
      <c r="AM1122" s="113" t="n"/>
      <c r="AN1122" s="192">
        <f>AM1122*E1122</f>
        <v>0</v>
      </c>
      <c r="AO1122" s="115" t="n"/>
      <c r="AP1122" s="183">
        <f>AO1122*F1122</f>
        <v>0</v>
      </c>
      <c r="AQ1122" s="113" t="n"/>
      <c r="AR1122" s="192">
        <f>AQ1122*E1122</f>
        <v>0</v>
      </c>
      <c r="AS1122" s="115" t="n"/>
      <c r="AT1122" s="183">
        <f>AS1122*F1122</f>
        <v>0</v>
      </c>
      <c r="AU1122" s="113" t="n"/>
      <c r="AV1122" s="192">
        <f>AU1122*E1122</f>
        <v>0</v>
      </c>
      <c r="AW1122" s="115" t="n"/>
      <c r="AX1122" s="183">
        <f>AW1122*F1122</f>
        <v>0</v>
      </c>
      <c r="AY1122" s="113" t="n"/>
      <c r="AZ1122" s="192">
        <f>AY1122*E1122</f>
        <v>0</v>
      </c>
      <c r="BA1122" s="115" t="n"/>
      <c r="BB1122" s="183">
        <f>BA1122*F1122</f>
        <v>0</v>
      </c>
      <c r="BC1122" s="113" t="n"/>
      <c r="BD1122" s="192">
        <f>BC1122*E1122</f>
        <v>0</v>
      </c>
      <c r="BE1122" s="115" t="n"/>
      <c r="BF1122" s="183">
        <f>BE1122*F1122</f>
        <v>0</v>
      </c>
    </row>
    <row r="1123" ht="18" customHeight="1">
      <c r="A1123" s="19" t="inlineStr">
        <is>
          <t>08.061.0396</t>
        </is>
      </c>
      <c r="B1123" s="15" t="inlineStr">
        <is>
          <t>ביצוע איזון פזות בלוח חשמל בגודל עד 3x400A</t>
        </is>
      </c>
      <c r="C1123" s="14" t="inlineStr">
        <is>
          <t>יח'</t>
        </is>
      </c>
      <c r="D1123" s="193" t="n">
        <v>910</v>
      </c>
      <c r="E1123" s="180">
        <f>D1123*(1-$E$2)</f>
        <v>773.5</v>
      </c>
      <c r="F1123" s="194">
        <f>E1123*(1+$F$2)</f>
        <v>812.1750000000001</v>
      </c>
      <c r="H1123" s="46">
        <f>K1123+O1123+W1123+AA1123+AE1123+AI1123+AQ1123+AU1123+AY1123+BC1123</f>
        <v>0</v>
      </c>
      <c r="I1123" s="59">
        <f>M1123+Q1123+U1123+Y1123+AC1123+AG1123+AK1123+AO1123+AS1123+AW1123+BA1123+BE1123</f>
        <v>0</v>
      </c>
      <c r="K1123" s="108" t="n"/>
      <c r="L1123" s="190">
        <f>K1123*E1123</f>
        <v>0</v>
      </c>
      <c r="M1123" s="110" t="n"/>
      <c r="N1123" s="183">
        <f>M1123*F1123</f>
        <v>0</v>
      </c>
      <c r="O1123" s="108" t="n"/>
      <c r="P1123" s="191">
        <f>O1123*E1123</f>
        <v>0</v>
      </c>
      <c r="Q1123" s="112" t="n"/>
      <c r="R1123" s="183">
        <f>Q1123*F1123</f>
        <v>0</v>
      </c>
      <c r="S1123" s="108" t="n"/>
      <c r="T1123" s="191">
        <f>S1123*E1123</f>
        <v>0</v>
      </c>
      <c r="U1123" s="112" t="n"/>
      <c r="V1123" s="183">
        <f>U1123*F1123</f>
        <v>0</v>
      </c>
      <c r="W1123" s="108" t="n"/>
      <c r="X1123" s="191">
        <f>W1123*E1123</f>
        <v>0</v>
      </c>
      <c r="Y1123" s="112" t="n"/>
      <c r="Z1123" s="183">
        <f>Y1123*F1123</f>
        <v>0</v>
      </c>
      <c r="AA1123" s="108" t="n"/>
      <c r="AB1123" s="191">
        <f>AA1123*E1123</f>
        <v>0</v>
      </c>
      <c r="AC1123" s="112" t="n"/>
      <c r="AD1123" s="183">
        <f>AC1123*F1123</f>
        <v>0</v>
      </c>
      <c r="AE1123" s="108" t="n"/>
      <c r="AF1123" s="191">
        <f>AE1123*E1123</f>
        <v>0</v>
      </c>
      <c r="AG1123" s="112" t="n"/>
      <c r="AH1123" s="183">
        <f>AG1123*F1123</f>
        <v>0</v>
      </c>
      <c r="AI1123" s="108" t="n"/>
      <c r="AJ1123" s="191">
        <f>AI1123*E1123</f>
        <v>0</v>
      </c>
      <c r="AK1123" s="112" t="n"/>
      <c r="AL1123" s="183">
        <f>AK1123*F1123</f>
        <v>0</v>
      </c>
      <c r="AM1123" s="113" t="n"/>
      <c r="AN1123" s="192">
        <f>AM1123*E1123</f>
        <v>0</v>
      </c>
      <c r="AO1123" s="115" t="n"/>
      <c r="AP1123" s="183">
        <f>AO1123*F1123</f>
        <v>0</v>
      </c>
      <c r="AQ1123" s="113" t="n"/>
      <c r="AR1123" s="192">
        <f>AQ1123*E1123</f>
        <v>0</v>
      </c>
      <c r="AS1123" s="115" t="n"/>
      <c r="AT1123" s="183">
        <f>AS1123*F1123</f>
        <v>0</v>
      </c>
      <c r="AU1123" s="113" t="n"/>
      <c r="AV1123" s="192">
        <f>AU1123*E1123</f>
        <v>0</v>
      </c>
      <c r="AW1123" s="115" t="n"/>
      <c r="AX1123" s="183">
        <f>AW1123*F1123</f>
        <v>0</v>
      </c>
      <c r="AY1123" s="113" t="n"/>
      <c r="AZ1123" s="192">
        <f>AY1123*E1123</f>
        <v>0</v>
      </c>
      <c r="BA1123" s="115" t="n"/>
      <c r="BB1123" s="183">
        <f>BA1123*F1123</f>
        <v>0</v>
      </c>
      <c r="BC1123" s="113" t="n"/>
      <c r="BD1123" s="192">
        <f>BC1123*E1123</f>
        <v>0</v>
      </c>
      <c r="BE1123" s="115" t="n"/>
      <c r="BF1123" s="183">
        <f>BE1123*F1123</f>
        <v>0</v>
      </c>
    </row>
    <row r="1124" ht="18" customHeight="1">
      <c r="A1124" s="19" t="inlineStr">
        <is>
          <t>08.061.0397</t>
        </is>
      </c>
      <c r="B1124" s="15" t="inlineStr">
        <is>
          <t>ביצוע איזון פזות בלוח חשמל בגודל עד 3x1,000A</t>
        </is>
      </c>
      <c r="C1124" s="14" t="inlineStr">
        <is>
          <t>יח'</t>
        </is>
      </c>
      <c r="D1124" s="193" t="n">
        <v>1040</v>
      </c>
      <c r="E1124" s="180">
        <f>D1124*(1-$E$2)</f>
        <v>884</v>
      </c>
      <c r="F1124" s="194">
        <f>E1124*(1+$F$2)</f>
        <v>928.2</v>
      </c>
      <c r="H1124" s="46">
        <f>K1124+O1124+W1124+AA1124+AE1124+AI1124+AQ1124+AU1124+AY1124+BC1124</f>
        <v>0</v>
      </c>
      <c r="I1124" s="59">
        <f>M1124+Q1124+U1124+Y1124+AC1124+AG1124+AK1124+AO1124+AS1124+AW1124+BA1124+BE1124</f>
        <v>0</v>
      </c>
      <c r="K1124" s="108" t="n"/>
      <c r="L1124" s="190">
        <f>K1124*E1124</f>
        <v>0</v>
      </c>
      <c r="M1124" s="110" t="n"/>
      <c r="N1124" s="183">
        <f>M1124*F1124</f>
        <v>0</v>
      </c>
      <c r="O1124" s="108" t="n"/>
      <c r="P1124" s="191">
        <f>O1124*E1124</f>
        <v>0</v>
      </c>
      <c r="Q1124" s="112" t="n"/>
      <c r="R1124" s="183">
        <f>Q1124*F1124</f>
        <v>0</v>
      </c>
      <c r="S1124" s="108" t="n"/>
      <c r="T1124" s="191">
        <f>S1124*E1124</f>
        <v>0</v>
      </c>
      <c r="U1124" s="112" t="n"/>
      <c r="V1124" s="183">
        <f>U1124*F1124</f>
        <v>0</v>
      </c>
      <c r="W1124" s="108" t="n"/>
      <c r="X1124" s="191">
        <f>W1124*E1124</f>
        <v>0</v>
      </c>
      <c r="Y1124" s="112" t="n"/>
      <c r="Z1124" s="183">
        <f>Y1124*F1124</f>
        <v>0</v>
      </c>
      <c r="AA1124" s="108" t="n"/>
      <c r="AB1124" s="191">
        <f>AA1124*E1124</f>
        <v>0</v>
      </c>
      <c r="AC1124" s="112" t="n"/>
      <c r="AD1124" s="183">
        <f>AC1124*F1124</f>
        <v>0</v>
      </c>
      <c r="AE1124" s="108" t="n"/>
      <c r="AF1124" s="191">
        <f>AE1124*E1124</f>
        <v>0</v>
      </c>
      <c r="AG1124" s="112" t="n"/>
      <c r="AH1124" s="183">
        <f>AG1124*F1124</f>
        <v>0</v>
      </c>
      <c r="AI1124" s="108" t="n"/>
      <c r="AJ1124" s="191">
        <f>AI1124*E1124</f>
        <v>0</v>
      </c>
      <c r="AK1124" s="112" t="n"/>
      <c r="AL1124" s="183">
        <f>AK1124*F1124</f>
        <v>0</v>
      </c>
      <c r="AM1124" s="113" t="n"/>
      <c r="AN1124" s="192">
        <f>AM1124*E1124</f>
        <v>0</v>
      </c>
      <c r="AO1124" s="115" t="n"/>
      <c r="AP1124" s="183">
        <f>AO1124*F1124</f>
        <v>0</v>
      </c>
      <c r="AQ1124" s="113" t="n"/>
      <c r="AR1124" s="192">
        <f>AQ1124*E1124</f>
        <v>0</v>
      </c>
      <c r="AS1124" s="115" t="n"/>
      <c r="AT1124" s="183">
        <f>AS1124*F1124</f>
        <v>0</v>
      </c>
      <c r="AU1124" s="113" t="n"/>
      <c r="AV1124" s="192">
        <f>AU1124*E1124</f>
        <v>0</v>
      </c>
      <c r="AW1124" s="115" t="n"/>
      <c r="AX1124" s="183">
        <f>AW1124*F1124</f>
        <v>0</v>
      </c>
      <c r="AY1124" s="113" t="n"/>
      <c r="AZ1124" s="192">
        <f>AY1124*E1124</f>
        <v>0</v>
      </c>
      <c r="BA1124" s="115" t="n"/>
      <c r="BB1124" s="183">
        <f>BA1124*F1124</f>
        <v>0</v>
      </c>
      <c r="BC1124" s="113" t="n"/>
      <c r="BD1124" s="192">
        <f>BC1124*E1124</f>
        <v>0</v>
      </c>
      <c r="BE1124" s="115" t="n"/>
      <c r="BF1124" s="183">
        <f>BE1124*F1124</f>
        <v>0</v>
      </c>
    </row>
    <row r="1125" ht="42.6" customHeight="1">
      <c r="A1125" s="19" t="inlineStr">
        <is>
          <t>08.061.0400</t>
        </is>
      </c>
      <c r="B1125" s="15" t="inlineStr">
        <is>
          <t>תיבות פלסטיות משוריינות מפוליקרבונט (C.I) במידות 250/175 מ"מ ובעומק 150 מ"מ (לא כולל פסי צבירה, חווט, מהדקים וחומרי עזר)</t>
        </is>
      </c>
      <c r="C1125" s="14" t="inlineStr">
        <is>
          <t>יח'</t>
        </is>
      </c>
      <c r="D1125" s="193" t="n">
        <v>116</v>
      </c>
      <c r="E1125" s="180">
        <f>D1125*(1-$E$2)</f>
        <v>98.6</v>
      </c>
      <c r="F1125" s="194">
        <f>E1125*(1+$F$2)</f>
        <v>103.53</v>
      </c>
      <c r="H1125" s="46">
        <f>K1125+O1125+W1125+AA1125+AE1125+AI1125+AQ1125+AU1125+AY1125+BC1125</f>
        <v>0</v>
      </c>
      <c r="I1125" s="59">
        <f>M1125+Q1125+U1125+Y1125+AC1125+AG1125+AK1125+AO1125+AS1125+AW1125+BA1125+BE1125</f>
        <v>0</v>
      </c>
      <c r="K1125" s="108" t="n"/>
      <c r="L1125" s="190">
        <f>K1125*E1125</f>
        <v>0</v>
      </c>
      <c r="M1125" s="110" t="n"/>
      <c r="N1125" s="183">
        <f>M1125*F1125</f>
        <v>0</v>
      </c>
      <c r="O1125" s="108" t="n"/>
      <c r="P1125" s="191">
        <f>O1125*E1125</f>
        <v>0</v>
      </c>
      <c r="Q1125" s="112" t="n"/>
      <c r="R1125" s="183">
        <f>Q1125*F1125</f>
        <v>0</v>
      </c>
      <c r="S1125" s="108" t="n"/>
      <c r="T1125" s="191">
        <f>S1125*E1125</f>
        <v>0</v>
      </c>
      <c r="U1125" s="112" t="n"/>
      <c r="V1125" s="183">
        <f>U1125*F1125</f>
        <v>0</v>
      </c>
      <c r="W1125" s="108" t="n"/>
      <c r="X1125" s="191">
        <f>W1125*E1125</f>
        <v>0</v>
      </c>
      <c r="Y1125" s="112" t="n"/>
      <c r="Z1125" s="183">
        <f>Y1125*F1125</f>
        <v>0</v>
      </c>
      <c r="AA1125" s="108" t="n"/>
      <c r="AB1125" s="191">
        <f>AA1125*E1125</f>
        <v>0</v>
      </c>
      <c r="AC1125" s="112" t="n"/>
      <c r="AD1125" s="183">
        <f>AC1125*F1125</f>
        <v>0</v>
      </c>
      <c r="AE1125" s="108" t="n"/>
      <c r="AF1125" s="191">
        <f>AE1125*E1125</f>
        <v>0</v>
      </c>
      <c r="AG1125" s="112" t="n"/>
      <c r="AH1125" s="183">
        <f>AG1125*F1125</f>
        <v>0</v>
      </c>
      <c r="AI1125" s="108" t="n"/>
      <c r="AJ1125" s="191">
        <f>AI1125*E1125</f>
        <v>0</v>
      </c>
      <c r="AK1125" s="112" t="n"/>
      <c r="AL1125" s="183">
        <f>AK1125*F1125</f>
        <v>0</v>
      </c>
      <c r="AM1125" s="113" t="n"/>
      <c r="AN1125" s="192">
        <f>AM1125*E1125</f>
        <v>0</v>
      </c>
      <c r="AO1125" s="115" t="n"/>
      <c r="AP1125" s="183">
        <f>AO1125*F1125</f>
        <v>0</v>
      </c>
      <c r="AQ1125" s="113" t="n"/>
      <c r="AR1125" s="192">
        <f>AQ1125*E1125</f>
        <v>0</v>
      </c>
      <c r="AS1125" s="115" t="n"/>
      <c r="AT1125" s="183">
        <f>AS1125*F1125</f>
        <v>0</v>
      </c>
      <c r="AU1125" s="113" t="n"/>
      <c r="AV1125" s="192">
        <f>AU1125*E1125</f>
        <v>0</v>
      </c>
      <c r="AW1125" s="115" t="n"/>
      <c r="AX1125" s="183">
        <f>AW1125*F1125</f>
        <v>0</v>
      </c>
      <c r="AY1125" s="113" t="n"/>
      <c r="AZ1125" s="192">
        <f>AY1125*E1125</f>
        <v>0</v>
      </c>
      <c r="BA1125" s="115" t="n"/>
      <c r="BB1125" s="183">
        <f>BA1125*F1125</f>
        <v>0</v>
      </c>
      <c r="BC1125" s="113" t="n"/>
      <c r="BD1125" s="192">
        <f>BC1125*E1125</f>
        <v>0</v>
      </c>
      <c r="BE1125" s="115" t="n"/>
      <c r="BF1125" s="183">
        <f>BE1125*F1125</f>
        <v>0</v>
      </c>
    </row>
    <row r="1126" ht="42.6" customHeight="1">
      <c r="A1126" s="19" t="inlineStr">
        <is>
          <t>08.061.0410</t>
        </is>
      </c>
      <c r="B1126" s="15" t="inlineStr">
        <is>
          <t>תיבות פלסטיות משוריינות מפוליקרבונט (C.I) במידות 250/525 מ"מ בעומק 150 מ"מ (לא כולל פסי צבירה, חווט, מהדקים וחומרי עזר)</t>
        </is>
      </c>
      <c r="C1126" s="14" t="inlineStr">
        <is>
          <t>יח'</t>
        </is>
      </c>
      <c r="D1126" s="193" t="n">
        <v>275</v>
      </c>
      <c r="E1126" s="180">
        <f>D1126*(1-$E$2)</f>
        <v>233.75</v>
      </c>
      <c r="F1126" s="194">
        <f>E1126*(1+$F$2)</f>
        <v>245.4375</v>
      </c>
      <c r="H1126" s="46">
        <f>K1126+O1126+W1126+AA1126+AE1126+AI1126+AQ1126+AU1126+AY1126+BC1126</f>
        <v>0</v>
      </c>
      <c r="I1126" s="59">
        <f>M1126+Q1126+U1126+Y1126+AC1126+AG1126+AK1126+AO1126+AS1126+AW1126+BA1126+BE1126</f>
        <v>0</v>
      </c>
      <c r="K1126" s="108" t="n"/>
      <c r="L1126" s="190">
        <f>K1126*E1126</f>
        <v>0</v>
      </c>
      <c r="M1126" s="110" t="n"/>
      <c r="N1126" s="183">
        <f>M1126*F1126</f>
        <v>0</v>
      </c>
      <c r="O1126" s="108" t="n"/>
      <c r="P1126" s="191">
        <f>O1126*E1126</f>
        <v>0</v>
      </c>
      <c r="Q1126" s="112" t="n"/>
      <c r="R1126" s="183">
        <f>Q1126*F1126</f>
        <v>0</v>
      </c>
      <c r="S1126" s="108" t="n"/>
      <c r="T1126" s="191">
        <f>S1126*E1126</f>
        <v>0</v>
      </c>
      <c r="U1126" s="112" t="n"/>
      <c r="V1126" s="183">
        <f>U1126*F1126</f>
        <v>0</v>
      </c>
      <c r="W1126" s="108" t="n"/>
      <c r="X1126" s="191">
        <f>W1126*E1126</f>
        <v>0</v>
      </c>
      <c r="Y1126" s="112" t="n"/>
      <c r="Z1126" s="183">
        <f>Y1126*F1126</f>
        <v>0</v>
      </c>
      <c r="AA1126" s="108" t="n"/>
      <c r="AB1126" s="191">
        <f>AA1126*E1126</f>
        <v>0</v>
      </c>
      <c r="AC1126" s="112" t="n"/>
      <c r="AD1126" s="183">
        <f>AC1126*F1126</f>
        <v>0</v>
      </c>
      <c r="AE1126" s="108" t="n"/>
      <c r="AF1126" s="191">
        <f>AE1126*E1126</f>
        <v>0</v>
      </c>
      <c r="AG1126" s="112" t="n"/>
      <c r="AH1126" s="183">
        <f>AG1126*F1126</f>
        <v>0</v>
      </c>
      <c r="AI1126" s="108" t="n"/>
      <c r="AJ1126" s="191">
        <f>AI1126*E1126</f>
        <v>0</v>
      </c>
      <c r="AK1126" s="112" t="n"/>
      <c r="AL1126" s="183">
        <f>AK1126*F1126</f>
        <v>0</v>
      </c>
      <c r="AM1126" s="113" t="n"/>
      <c r="AN1126" s="192">
        <f>AM1126*E1126</f>
        <v>0</v>
      </c>
      <c r="AO1126" s="115" t="n"/>
      <c r="AP1126" s="183">
        <f>AO1126*F1126</f>
        <v>0</v>
      </c>
      <c r="AQ1126" s="113" t="n"/>
      <c r="AR1126" s="192">
        <f>AQ1126*E1126</f>
        <v>0</v>
      </c>
      <c r="AS1126" s="115" t="n"/>
      <c r="AT1126" s="183">
        <f>AS1126*F1126</f>
        <v>0</v>
      </c>
      <c r="AU1126" s="113" t="n"/>
      <c r="AV1126" s="192">
        <f>AU1126*E1126</f>
        <v>0</v>
      </c>
      <c r="AW1126" s="115" t="n"/>
      <c r="AX1126" s="183">
        <f>AW1126*F1126</f>
        <v>0</v>
      </c>
      <c r="AY1126" s="113" t="n"/>
      <c r="AZ1126" s="192">
        <f>AY1126*E1126</f>
        <v>0</v>
      </c>
      <c r="BA1126" s="115" t="n"/>
      <c r="BB1126" s="183">
        <f>BA1126*F1126</f>
        <v>0</v>
      </c>
      <c r="BC1126" s="113" t="n"/>
      <c r="BD1126" s="192">
        <f>BC1126*E1126</f>
        <v>0</v>
      </c>
      <c r="BE1126" s="115" t="n"/>
      <c r="BF1126" s="183">
        <f>BE1126*F1126</f>
        <v>0</v>
      </c>
    </row>
    <row r="1127" ht="42.6" customHeight="1">
      <c r="A1127" s="19" t="inlineStr">
        <is>
          <t>08.061.0420</t>
        </is>
      </c>
      <c r="B1127" s="15" t="inlineStr">
        <is>
          <t>תיבות פלסטיות משוריינות מפוליקרבונט (C.I) במידות 350/250 מ"מ ובעומק 150 מ"מ (לא כולל פסי צבירה, חווט, מהדקים וחומרי עזר)</t>
        </is>
      </c>
      <c r="C1127" s="14" t="inlineStr">
        <is>
          <t>יח'</t>
        </is>
      </c>
      <c r="D1127" s="193" t="n">
        <v>128</v>
      </c>
      <c r="E1127" s="180">
        <f>D1127*(1-$E$2)</f>
        <v>108.8</v>
      </c>
      <c r="F1127" s="194">
        <f>E1127*(1+$F$2)</f>
        <v>114.24</v>
      </c>
      <c r="H1127" s="46">
        <f>K1127+O1127+W1127+AA1127+AE1127+AI1127+AQ1127+AU1127+AY1127+BC1127</f>
        <v>0</v>
      </c>
      <c r="I1127" s="59">
        <f>M1127+Q1127+U1127+Y1127+AC1127+AG1127+AK1127+AO1127+AS1127+AW1127+BA1127+BE1127</f>
        <v>0</v>
      </c>
      <c r="K1127" s="108" t="n"/>
      <c r="L1127" s="190">
        <f>K1127*E1127</f>
        <v>0</v>
      </c>
      <c r="M1127" s="110" t="n"/>
      <c r="N1127" s="183">
        <f>M1127*F1127</f>
        <v>0</v>
      </c>
      <c r="O1127" s="108" t="n"/>
      <c r="P1127" s="191">
        <f>O1127*E1127</f>
        <v>0</v>
      </c>
      <c r="Q1127" s="112" t="n"/>
      <c r="R1127" s="183">
        <f>Q1127*F1127</f>
        <v>0</v>
      </c>
      <c r="S1127" s="108" t="n"/>
      <c r="T1127" s="191">
        <f>S1127*E1127</f>
        <v>0</v>
      </c>
      <c r="U1127" s="112" t="n"/>
      <c r="V1127" s="183">
        <f>U1127*F1127</f>
        <v>0</v>
      </c>
      <c r="W1127" s="108" t="n"/>
      <c r="X1127" s="191">
        <f>W1127*E1127</f>
        <v>0</v>
      </c>
      <c r="Y1127" s="112" t="n"/>
      <c r="Z1127" s="183">
        <f>Y1127*F1127</f>
        <v>0</v>
      </c>
      <c r="AA1127" s="108" t="n"/>
      <c r="AB1127" s="191">
        <f>AA1127*E1127</f>
        <v>0</v>
      </c>
      <c r="AC1127" s="112" t="n"/>
      <c r="AD1127" s="183">
        <f>AC1127*F1127</f>
        <v>0</v>
      </c>
      <c r="AE1127" s="108" t="n"/>
      <c r="AF1127" s="191">
        <f>AE1127*E1127</f>
        <v>0</v>
      </c>
      <c r="AG1127" s="112" t="n"/>
      <c r="AH1127" s="183">
        <f>AG1127*F1127</f>
        <v>0</v>
      </c>
      <c r="AI1127" s="108" t="n"/>
      <c r="AJ1127" s="191">
        <f>AI1127*E1127</f>
        <v>0</v>
      </c>
      <c r="AK1127" s="112" t="n"/>
      <c r="AL1127" s="183">
        <f>AK1127*F1127</f>
        <v>0</v>
      </c>
      <c r="AM1127" s="113" t="n"/>
      <c r="AN1127" s="192">
        <f>AM1127*E1127</f>
        <v>0</v>
      </c>
      <c r="AO1127" s="115" t="n"/>
      <c r="AP1127" s="183">
        <f>AO1127*F1127</f>
        <v>0</v>
      </c>
      <c r="AQ1127" s="113" t="n"/>
      <c r="AR1127" s="192">
        <f>AQ1127*E1127</f>
        <v>0</v>
      </c>
      <c r="AS1127" s="115" t="n"/>
      <c r="AT1127" s="183">
        <f>AS1127*F1127</f>
        <v>0</v>
      </c>
      <c r="AU1127" s="113" t="n"/>
      <c r="AV1127" s="192">
        <f>AU1127*E1127</f>
        <v>0</v>
      </c>
      <c r="AW1127" s="115" t="n"/>
      <c r="AX1127" s="183">
        <f>AW1127*F1127</f>
        <v>0</v>
      </c>
      <c r="AY1127" s="113" t="n"/>
      <c r="AZ1127" s="192">
        <f>AY1127*E1127</f>
        <v>0</v>
      </c>
      <c r="BA1127" s="115" t="n"/>
      <c r="BB1127" s="183">
        <f>BA1127*F1127</f>
        <v>0</v>
      </c>
      <c r="BC1127" s="113" t="n"/>
      <c r="BD1127" s="192">
        <f>BC1127*E1127</f>
        <v>0</v>
      </c>
      <c r="BE1127" s="115" t="n"/>
      <c r="BF1127" s="183">
        <f>BE1127*F1127</f>
        <v>0</v>
      </c>
    </row>
    <row r="1128" ht="42.6" customHeight="1">
      <c r="A1128" s="19" t="inlineStr">
        <is>
          <t>08.061.0430</t>
        </is>
      </c>
      <c r="B1128" s="15" t="inlineStr">
        <is>
          <t>תיבות פלסטיות משוריינות מפוליקרבונט (C.I) במידות 175/250 מ"מ ובעומק 200 מ"מ (לא כולל פסי צבירה, חווט, מהדקים וחומרי עזר)</t>
        </is>
      </c>
      <c r="C1128" s="14" t="inlineStr">
        <is>
          <t>יח'</t>
        </is>
      </c>
      <c r="D1128" s="193" t="n">
        <v>158</v>
      </c>
      <c r="E1128" s="180">
        <f>D1128*(1-$E$2)</f>
        <v>134.29999999999998</v>
      </c>
      <c r="F1128" s="194">
        <f>E1128*(1+$F$2)</f>
        <v>141.015</v>
      </c>
      <c r="H1128" s="46">
        <f>K1128+O1128+W1128+AA1128+AE1128+AI1128+AQ1128+AU1128+AY1128+BC1128</f>
        <v>0</v>
      </c>
      <c r="I1128" s="59">
        <f>M1128+Q1128+U1128+Y1128+AC1128+AG1128+AK1128+AO1128+AS1128+AW1128+BA1128+BE1128</f>
        <v>0</v>
      </c>
      <c r="K1128" s="108" t="n"/>
      <c r="L1128" s="190">
        <f>K1128*E1128</f>
        <v>0</v>
      </c>
      <c r="M1128" s="110" t="n"/>
      <c r="N1128" s="183">
        <f>M1128*F1128</f>
        <v>0</v>
      </c>
      <c r="O1128" s="108" t="n"/>
      <c r="P1128" s="191">
        <f>O1128*E1128</f>
        <v>0</v>
      </c>
      <c r="Q1128" s="112" t="n"/>
      <c r="R1128" s="183">
        <f>Q1128*F1128</f>
        <v>0</v>
      </c>
      <c r="S1128" s="108" t="n"/>
      <c r="T1128" s="191">
        <f>S1128*E1128</f>
        <v>0</v>
      </c>
      <c r="U1128" s="112" t="n"/>
      <c r="V1128" s="183">
        <f>U1128*F1128</f>
        <v>0</v>
      </c>
      <c r="W1128" s="108" t="n"/>
      <c r="X1128" s="191">
        <f>W1128*E1128</f>
        <v>0</v>
      </c>
      <c r="Y1128" s="112" t="n"/>
      <c r="Z1128" s="183">
        <f>Y1128*F1128</f>
        <v>0</v>
      </c>
      <c r="AA1128" s="108" t="n"/>
      <c r="AB1128" s="191">
        <f>AA1128*E1128</f>
        <v>0</v>
      </c>
      <c r="AC1128" s="112" t="n"/>
      <c r="AD1128" s="183">
        <f>AC1128*F1128</f>
        <v>0</v>
      </c>
      <c r="AE1128" s="108" t="n"/>
      <c r="AF1128" s="191">
        <f>AE1128*E1128</f>
        <v>0</v>
      </c>
      <c r="AG1128" s="112" t="n"/>
      <c r="AH1128" s="183">
        <f>AG1128*F1128</f>
        <v>0</v>
      </c>
      <c r="AI1128" s="108" t="n"/>
      <c r="AJ1128" s="191">
        <f>AI1128*E1128</f>
        <v>0</v>
      </c>
      <c r="AK1128" s="112" t="n"/>
      <c r="AL1128" s="183">
        <f>AK1128*F1128</f>
        <v>0</v>
      </c>
      <c r="AM1128" s="113" t="n"/>
      <c r="AN1128" s="192">
        <f>AM1128*E1128</f>
        <v>0</v>
      </c>
      <c r="AO1128" s="115" t="n"/>
      <c r="AP1128" s="183">
        <f>AO1128*F1128</f>
        <v>0</v>
      </c>
      <c r="AQ1128" s="113" t="n"/>
      <c r="AR1128" s="192">
        <f>AQ1128*E1128</f>
        <v>0</v>
      </c>
      <c r="AS1128" s="115" t="n"/>
      <c r="AT1128" s="183">
        <f>AS1128*F1128</f>
        <v>0</v>
      </c>
      <c r="AU1128" s="113" t="n"/>
      <c r="AV1128" s="192">
        <f>AU1128*E1128</f>
        <v>0</v>
      </c>
      <c r="AW1128" s="115" t="n"/>
      <c r="AX1128" s="183">
        <f>AW1128*F1128</f>
        <v>0</v>
      </c>
      <c r="AY1128" s="113" t="n"/>
      <c r="AZ1128" s="192">
        <f>AY1128*E1128</f>
        <v>0</v>
      </c>
      <c r="BA1128" s="115" t="n"/>
      <c r="BB1128" s="183">
        <f>BA1128*F1128</f>
        <v>0</v>
      </c>
      <c r="BC1128" s="113" t="n"/>
      <c r="BD1128" s="192">
        <f>BC1128*E1128</f>
        <v>0</v>
      </c>
      <c r="BE1128" s="115" t="n"/>
      <c r="BF1128" s="183">
        <f>BE1128*F1128</f>
        <v>0</v>
      </c>
    </row>
    <row r="1129" ht="42.6" customHeight="1">
      <c r="A1129" s="19" t="inlineStr">
        <is>
          <t>08.061.0440</t>
        </is>
      </c>
      <c r="B1129" s="15" t="inlineStr">
        <is>
          <t>תיבות פלסטיות משוריינות מפוליקרבונט (C.I) במידות 250/525 מ"מ ובעומק 200 מ"מ (לא כולל פסי צבירה, חווט, מהדקים וחומרי עזר)</t>
        </is>
      </c>
      <c r="C1129" s="14" t="inlineStr">
        <is>
          <t>יח'</t>
        </is>
      </c>
      <c r="D1129" s="193" t="n">
        <v>272</v>
      </c>
      <c r="E1129" s="180">
        <f>D1129*(1-$E$2)</f>
        <v>231.2</v>
      </c>
      <c r="F1129" s="194">
        <f>E1129*(1+$F$2)</f>
        <v>242.76</v>
      </c>
      <c r="H1129" s="46">
        <f>K1129+O1129+W1129+AA1129+AE1129+AI1129+AQ1129+AU1129+AY1129+BC1129</f>
        <v>0</v>
      </c>
      <c r="I1129" s="59">
        <f>M1129+Q1129+U1129+Y1129+AC1129+AG1129+AK1129+AO1129+AS1129+AW1129+BA1129+BE1129</f>
        <v>0</v>
      </c>
      <c r="K1129" s="108" t="n"/>
      <c r="L1129" s="190">
        <f>K1129*E1129</f>
        <v>0</v>
      </c>
      <c r="M1129" s="110" t="n"/>
      <c r="N1129" s="183">
        <f>M1129*F1129</f>
        <v>0</v>
      </c>
      <c r="O1129" s="108" t="n"/>
      <c r="P1129" s="191">
        <f>O1129*E1129</f>
        <v>0</v>
      </c>
      <c r="Q1129" s="112" t="n"/>
      <c r="R1129" s="183">
        <f>Q1129*F1129</f>
        <v>0</v>
      </c>
      <c r="S1129" s="108" t="n"/>
      <c r="T1129" s="191">
        <f>S1129*E1129</f>
        <v>0</v>
      </c>
      <c r="U1129" s="112" t="n"/>
      <c r="V1129" s="183">
        <f>U1129*F1129</f>
        <v>0</v>
      </c>
      <c r="W1129" s="108" t="n"/>
      <c r="X1129" s="191">
        <f>W1129*E1129</f>
        <v>0</v>
      </c>
      <c r="Y1129" s="112" t="n"/>
      <c r="Z1129" s="183">
        <f>Y1129*F1129</f>
        <v>0</v>
      </c>
      <c r="AA1129" s="108" t="n"/>
      <c r="AB1129" s="191">
        <f>AA1129*E1129</f>
        <v>0</v>
      </c>
      <c r="AC1129" s="112" t="n"/>
      <c r="AD1129" s="183">
        <f>AC1129*F1129</f>
        <v>0</v>
      </c>
      <c r="AE1129" s="108" t="n"/>
      <c r="AF1129" s="191">
        <f>AE1129*E1129</f>
        <v>0</v>
      </c>
      <c r="AG1129" s="112" t="n"/>
      <c r="AH1129" s="183">
        <f>AG1129*F1129</f>
        <v>0</v>
      </c>
      <c r="AI1129" s="108" t="n"/>
      <c r="AJ1129" s="191">
        <f>AI1129*E1129</f>
        <v>0</v>
      </c>
      <c r="AK1129" s="112" t="n"/>
      <c r="AL1129" s="183">
        <f>AK1129*F1129</f>
        <v>0</v>
      </c>
      <c r="AM1129" s="113" t="n"/>
      <c r="AN1129" s="192">
        <f>AM1129*E1129</f>
        <v>0</v>
      </c>
      <c r="AO1129" s="115" t="n"/>
      <c r="AP1129" s="183">
        <f>AO1129*F1129</f>
        <v>0</v>
      </c>
      <c r="AQ1129" s="113" t="n"/>
      <c r="AR1129" s="192">
        <f>AQ1129*E1129</f>
        <v>0</v>
      </c>
      <c r="AS1129" s="115" t="n"/>
      <c r="AT1129" s="183">
        <f>AS1129*F1129</f>
        <v>0</v>
      </c>
      <c r="AU1129" s="113" t="n"/>
      <c r="AV1129" s="192">
        <f>AU1129*E1129</f>
        <v>0</v>
      </c>
      <c r="AW1129" s="115" t="n"/>
      <c r="AX1129" s="183">
        <f>AW1129*F1129</f>
        <v>0</v>
      </c>
      <c r="AY1129" s="113" t="n"/>
      <c r="AZ1129" s="192">
        <f>AY1129*E1129</f>
        <v>0</v>
      </c>
      <c r="BA1129" s="115" t="n"/>
      <c r="BB1129" s="183">
        <f>BA1129*F1129</f>
        <v>0</v>
      </c>
      <c r="BC1129" s="113" t="n"/>
      <c r="BD1129" s="192">
        <f>BC1129*E1129</f>
        <v>0</v>
      </c>
      <c r="BE1129" s="115" t="n"/>
      <c r="BF1129" s="183">
        <f>BE1129*F1129</f>
        <v>0</v>
      </c>
    </row>
    <row r="1130" ht="42.6" customHeight="1">
      <c r="A1130" s="19" t="inlineStr">
        <is>
          <t>08.061.0460</t>
        </is>
      </c>
      <c r="B1130" s="15" t="inlineStr">
        <is>
          <t>תיבות פלסטיות משוריינות מפוליקרבונט (C.I) במידות 250/350 מ"מ בעומק 200 מ"מ (לא כולל פסי צבירה, חווט, מהדקים וחומרי עזר)</t>
        </is>
      </c>
      <c r="C1130" s="14" t="inlineStr">
        <is>
          <t>יח'</t>
        </is>
      </c>
      <c r="D1130" s="193" t="n">
        <v>261</v>
      </c>
      <c r="E1130" s="180">
        <f>D1130*(1-$E$2)</f>
        <v>221.85</v>
      </c>
      <c r="F1130" s="194">
        <f>E1130*(1+$F$2)</f>
        <v>232.9425</v>
      </c>
      <c r="H1130" s="46">
        <f>K1130+O1130+W1130+AA1130+AE1130+AI1130+AQ1130+AU1130+AY1130+BC1130</f>
        <v>0</v>
      </c>
      <c r="I1130" s="59">
        <f>M1130+Q1130+U1130+Y1130+AC1130+AG1130+AK1130+AO1130+AS1130+AW1130+BA1130+BE1130</f>
        <v>0</v>
      </c>
      <c r="K1130" s="108" t="n"/>
      <c r="L1130" s="190">
        <f>K1130*E1130</f>
        <v>0</v>
      </c>
      <c r="M1130" s="110" t="n"/>
      <c r="N1130" s="183">
        <f>M1130*F1130</f>
        <v>0</v>
      </c>
      <c r="O1130" s="108" t="n"/>
      <c r="P1130" s="191">
        <f>O1130*E1130</f>
        <v>0</v>
      </c>
      <c r="Q1130" s="112" t="n"/>
      <c r="R1130" s="183">
        <f>Q1130*F1130</f>
        <v>0</v>
      </c>
      <c r="S1130" s="108" t="n"/>
      <c r="T1130" s="191">
        <f>S1130*E1130</f>
        <v>0</v>
      </c>
      <c r="U1130" s="112" t="n"/>
      <c r="V1130" s="183">
        <f>U1130*F1130</f>
        <v>0</v>
      </c>
      <c r="W1130" s="108" t="n"/>
      <c r="X1130" s="191">
        <f>W1130*E1130</f>
        <v>0</v>
      </c>
      <c r="Y1130" s="112" t="n"/>
      <c r="Z1130" s="183">
        <f>Y1130*F1130</f>
        <v>0</v>
      </c>
      <c r="AA1130" s="108" t="n"/>
      <c r="AB1130" s="191">
        <f>AA1130*E1130</f>
        <v>0</v>
      </c>
      <c r="AC1130" s="112" t="n"/>
      <c r="AD1130" s="183">
        <f>AC1130*F1130</f>
        <v>0</v>
      </c>
      <c r="AE1130" s="108" t="n"/>
      <c r="AF1130" s="191">
        <f>AE1130*E1130</f>
        <v>0</v>
      </c>
      <c r="AG1130" s="112" t="n"/>
      <c r="AH1130" s="183">
        <f>AG1130*F1130</f>
        <v>0</v>
      </c>
      <c r="AI1130" s="108" t="n"/>
      <c r="AJ1130" s="191">
        <f>AI1130*E1130</f>
        <v>0</v>
      </c>
      <c r="AK1130" s="112" t="n"/>
      <c r="AL1130" s="183">
        <f>AK1130*F1130</f>
        <v>0</v>
      </c>
      <c r="AM1130" s="113" t="n"/>
      <c r="AN1130" s="192">
        <f>AM1130*E1130</f>
        <v>0</v>
      </c>
      <c r="AO1130" s="115" t="n"/>
      <c r="AP1130" s="183">
        <f>AO1130*F1130</f>
        <v>0</v>
      </c>
      <c r="AQ1130" s="113" t="n"/>
      <c r="AR1130" s="192">
        <f>AQ1130*E1130</f>
        <v>0</v>
      </c>
      <c r="AS1130" s="115" t="n"/>
      <c r="AT1130" s="183">
        <f>AS1130*F1130</f>
        <v>0</v>
      </c>
      <c r="AU1130" s="113" t="n"/>
      <c r="AV1130" s="192">
        <f>AU1130*E1130</f>
        <v>0</v>
      </c>
      <c r="AW1130" s="115" t="n"/>
      <c r="AX1130" s="183">
        <f>AW1130*F1130</f>
        <v>0</v>
      </c>
      <c r="AY1130" s="113" t="n"/>
      <c r="AZ1130" s="192">
        <f>AY1130*E1130</f>
        <v>0</v>
      </c>
      <c r="BA1130" s="115" t="n"/>
      <c r="BB1130" s="183">
        <f>BA1130*F1130</f>
        <v>0</v>
      </c>
      <c r="BC1130" s="113" t="n"/>
      <c r="BD1130" s="192">
        <f>BC1130*E1130</f>
        <v>0</v>
      </c>
      <c r="BE1130" s="115" t="n"/>
      <c r="BF1130" s="183">
        <f>BE1130*F1130</f>
        <v>0</v>
      </c>
    </row>
    <row r="1131" ht="42.6" customHeight="1">
      <c r="A1131" s="19" t="inlineStr">
        <is>
          <t>08.061.0470</t>
        </is>
      </c>
      <c r="B1131" s="15" t="inlineStr">
        <is>
          <t>תיבות פלסטיות משוריינות מפוליקרבונט (C.I) במידות 500/350 מ"מ בעומק 200 מ"מ (לא כולל פסי צבירה, חווט, מהדקים וחומרי עזר)</t>
        </is>
      </c>
      <c r="C1131" s="14" t="inlineStr">
        <is>
          <t>יח'</t>
        </is>
      </c>
      <c r="D1131" s="193" t="n">
        <v>394</v>
      </c>
      <c r="E1131" s="180">
        <f>D1131*(1-$E$2)</f>
        <v>334.9</v>
      </c>
      <c r="F1131" s="194">
        <f>E1131*(1+$F$2)</f>
        <v>351.645</v>
      </c>
      <c r="H1131" s="46">
        <f>K1131+O1131+W1131+AA1131+AE1131+AI1131+AQ1131+AU1131+AY1131+BC1131</f>
        <v>0</v>
      </c>
      <c r="I1131" s="59">
        <f>M1131+Q1131+U1131+Y1131+AC1131+AG1131+AK1131+AO1131+AS1131+AW1131+BA1131+BE1131</f>
        <v>0</v>
      </c>
      <c r="K1131" s="108" t="n"/>
      <c r="L1131" s="190">
        <f>K1131*E1131</f>
        <v>0</v>
      </c>
      <c r="M1131" s="110" t="n"/>
      <c r="N1131" s="183">
        <f>M1131*F1131</f>
        <v>0</v>
      </c>
      <c r="O1131" s="108" t="n"/>
      <c r="P1131" s="191">
        <f>O1131*E1131</f>
        <v>0</v>
      </c>
      <c r="Q1131" s="112" t="n"/>
      <c r="R1131" s="183">
        <f>Q1131*F1131</f>
        <v>0</v>
      </c>
      <c r="S1131" s="108" t="n"/>
      <c r="T1131" s="191">
        <f>S1131*E1131</f>
        <v>0</v>
      </c>
      <c r="U1131" s="112" t="n"/>
      <c r="V1131" s="183">
        <f>U1131*F1131</f>
        <v>0</v>
      </c>
      <c r="W1131" s="108" t="n"/>
      <c r="X1131" s="191">
        <f>W1131*E1131</f>
        <v>0</v>
      </c>
      <c r="Y1131" s="112" t="n"/>
      <c r="Z1131" s="183">
        <f>Y1131*F1131</f>
        <v>0</v>
      </c>
      <c r="AA1131" s="108" t="n"/>
      <c r="AB1131" s="191">
        <f>AA1131*E1131</f>
        <v>0</v>
      </c>
      <c r="AC1131" s="112" t="n"/>
      <c r="AD1131" s="183">
        <f>AC1131*F1131</f>
        <v>0</v>
      </c>
      <c r="AE1131" s="108" t="n"/>
      <c r="AF1131" s="191">
        <f>AE1131*E1131</f>
        <v>0</v>
      </c>
      <c r="AG1131" s="112" t="n"/>
      <c r="AH1131" s="183">
        <f>AG1131*F1131</f>
        <v>0</v>
      </c>
      <c r="AI1131" s="108" t="n"/>
      <c r="AJ1131" s="191">
        <f>AI1131*E1131</f>
        <v>0</v>
      </c>
      <c r="AK1131" s="112" t="n"/>
      <c r="AL1131" s="183">
        <f>AK1131*F1131</f>
        <v>0</v>
      </c>
      <c r="AM1131" s="113" t="n"/>
      <c r="AN1131" s="192">
        <f>AM1131*E1131</f>
        <v>0</v>
      </c>
      <c r="AO1131" s="115" t="n"/>
      <c r="AP1131" s="183">
        <f>AO1131*F1131</f>
        <v>0</v>
      </c>
      <c r="AQ1131" s="113" t="n"/>
      <c r="AR1131" s="192">
        <f>AQ1131*E1131</f>
        <v>0</v>
      </c>
      <c r="AS1131" s="115" t="n"/>
      <c r="AT1131" s="183">
        <f>AS1131*F1131</f>
        <v>0</v>
      </c>
      <c r="AU1131" s="113" t="n"/>
      <c r="AV1131" s="192">
        <f>AU1131*E1131</f>
        <v>0</v>
      </c>
      <c r="AW1131" s="115" t="n"/>
      <c r="AX1131" s="183">
        <f>AW1131*F1131</f>
        <v>0</v>
      </c>
      <c r="AY1131" s="113" t="n"/>
      <c r="AZ1131" s="192">
        <f>AY1131*E1131</f>
        <v>0</v>
      </c>
      <c r="BA1131" s="115" t="n"/>
      <c r="BB1131" s="183">
        <f>BA1131*F1131</f>
        <v>0</v>
      </c>
      <c r="BC1131" s="113" t="n"/>
      <c r="BD1131" s="192">
        <f>BC1131*E1131</f>
        <v>0</v>
      </c>
      <c r="BE1131" s="115" t="n"/>
      <c r="BF1131" s="183">
        <f>BE1131*F1131</f>
        <v>0</v>
      </c>
    </row>
    <row r="1132" ht="42.6" customHeight="1">
      <c r="A1132" s="19" t="inlineStr">
        <is>
          <t>08.061.0490</t>
        </is>
      </c>
      <c r="B1132" s="15" t="inlineStr">
        <is>
          <t>קופסה פלסטית בגודל 400X500X800 מ"מ לרבות כל האביזרים הדרושים לחיבור (כגון: אנטיגרונים או סרגל מהדקים וכו')</t>
        </is>
      </c>
      <c r="C1132" s="14" t="inlineStr">
        <is>
          <t>יח'</t>
        </is>
      </c>
      <c r="D1132" s="193" t="n">
        <v>2150</v>
      </c>
      <c r="E1132" s="180">
        <f>D1132*(1-$E$2)</f>
        <v>1827.5</v>
      </c>
      <c r="F1132" s="194">
        <f>E1132*(1+$F$2)</f>
        <v>1918.875</v>
      </c>
      <c r="H1132" s="46">
        <f>K1132+O1132+W1132+AA1132+AE1132+AI1132+AQ1132+AU1132+AY1132+BC1132</f>
        <v>0</v>
      </c>
      <c r="I1132" s="59">
        <f>M1132+Q1132+U1132+Y1132+AC1132+AG1132+AK1132+AO1132+AS1132+AW1132+BA1132+BE1132</f>
        <v>0</v>
      </c>
      <c r="K1132" s="108" t="n"/>
      <c r="L1132" s="190">
        <f>K1132*E1132</f>
        <v>0</v>
      </c>
      <c r="M1132" s="110" t="n"/>
      <c r="N1132" s="183">
        <f>M1132*F1132</f>
        <v>0</v>
      </c>
      <c r="O1132" s="108" t="n"/>
      <c r="P1132" s="191">
        <f>O1132*E1132</f>
        <v>0</v>
      </c>
      <c r="Q1132" s="112" t="n"/>
      <c r="R1132" s="183">
        <f>Q1132*F1132</f>
        <v>0</v>
      </c>
      <c r="S1132" s="108" t="n"/>
      <c r="T1132" s="191">
        <f>S1132*E1132</f>
        <v>0</v>
      </c>
      <c r="U1132" s="112" t="n"/>
      <c r="V1132" s="183">
        <f>U1132*F1132</f>
        <v>0</v>
      </c>
      <c r="W1132" s="108" t="n"/>
      <c r="X1132" s="191">
        <f>W1132*E1132</f>
        <v>0</v>
      </c>
      <c r="Y1132" s="112" t="n"/>
      <c r="Z1132" s="183">
        <f>Y1132*F1132</f>
        <v>0</v>
      </c>
      <c r="AA1132" s="108" t="n"/>
      <c r="AB1132" s="191">
        <f>AA1132*E1132</f>
        <v>0</v>
      </c>
      <c r="AC1132" s="112" t="n"/>
      <c r="AD1132" s="183">
        <f>AC1132*F1132</f>
        <v>0</v>
      </c>
      <c r="AE1132" s="108" t="n"/>
      <c r="AF1132" s="191">
        <f>AE1132*E1132</f>
        <v>0</v>
      </c>
      <c r="AG1132" s="112" t="n"/>
      <c r="AH1132" s="183">
        <f>AG1132*F1132</f>
        <v>0</v>
      </c>
      <c r="AI1132" s="108" t="n"/>
      <c r="AJ1132" s="191">
        <f>AI1132*E1132</f>
        <v>0</v>
      </c>
      <c r="AK1132" s="112" t="n"/>
      <c r="AL1132" s="183">
        <f>AK1132*F1132</f>
        <v>0</v>
      </c>
      <c r="AM1132" s="113" t="n"/>
      <c r="AN1132" s="192">
        <f>AM1132*E1132</f>
        <v>0</v>
      </c>
      <c r="AO1132" s="115" t="n"/>
      <c r="AP1132" s="183">
        <f>AO1132*F1132</f>
        <v>0</v>
      </c>
      <c r="AQ1132" s="113" t="n"/>
      <c r="AR1132" s="192">
        <f>AQ1132*E1132</f>
        <v>0</v>
      </c>
      <c r="AS1132" s="115" t="n"/>
      <c r="AT1132" s="183">
        <f>AS1132*F1132</f>
        <v>0</v>
      </c>
      <c r="AU1132" s="113" t="n"/>
      <c r="AV1132" s="192">
        <f>AU1132*E1132</f>
        <v>0</v>
      </c>
      <c r="AW1132" s="115" t="n"/>
      <c r="AX1132" s="183">
        <f>AW1132*F1132</f>
        <v>0</v>
      </c>
      <c r="AY1132" s="113" t="n"/>
      <c r="AZ1132" s="192">
        <f>AY1132*E1132</f>
        <v>0</v>
      </c>
      <c r="BA1132" s="115" t="n"/>
      <c r="BB1132" s="183">
        <f>BA1132*F1132</f>
        <v>0</v>
      </c>
      <c r="BC1132" s="113" t="n"/>
      <c r="BD1132" s="192">
        <f>BC1132*E1132</f>
        <v>0</v>
      </c>
      <c r="BE1132" s="115" t="n"/>
      <c r="BF1132" s="183">
        <f>BE1132*F1132</f>
        <v>0</v>
      </c>
    </row>
    <row r="1133" ht="56.4" customHeight="1">
      <c r="A1133" s="19" t="inlineStr">
        <is>
          <t>08.061.0600</t>
        </is>
      </c>
      <c r="B1133" s="15" t="inlineStr">
        <is>
          <t>מבנה לוח דירתי להתקנה עה"ט, מחומר פלסטי "כבה מאליו", מקום ל-12 מא"זים לרבות חווט, שילוט, פסי אפס, הארקה ודלת שקופה (עבור מא"זים ישולם בנפרד)</t>
        </is>
      </c>
      <c r="C1133" s="14" t="inlineStr">
        <is>
          <t>יח'</t>
        </is>
      </c>
      <c r="D1133" s="193" t="n">
        <v>202</v>
      </c>
      <c r="E1133" s="180">
        <f>D1133*(1-$E$2)</f>
        <v>171.7</v>
      </c>
      <c r="F1133" s="194">
        <f>E1133*(1+$F$2)</f>
        <v>180.285</v>
      </c>
      <c r="H1133" s="46">
        <f>K1133+O1133+W1133+AA1133+AE1133+AI1133+AQ1133+AU1133+AY1133+BC1133</f>
        <v>0</v>
      </c>
      <c r="I1133" s="59">
        <f>M1133+Q1133+U1133+Y1133+AC1133+AG1133+AK1133+AO1133+AS1133+AW1133+BA1133+BE1133</f>
        <v>0</v>
      </c>
      <c r="K1133" s="108" t="n"/>
      <c r="L1133" s="190">
        <f>K1133*E1133</f>
        <v>0</v>
      </c>
      <c r="M1133" s="110" t="n"/>
      <c r="N1133" s="183">
        <f>M1133*F1133</f>
        <v>0</v>
      </c>
      <c r="O1133" s="108" t="n"/>
      <c r="P1133" s="191">
        <f>O1133*E1133</f>
        <v>0</v>
      </c>
      <c r="Q1133" s="112" t="n"/>
      <c r="R1133" s="183">
        <f>Q1133*F1133</f>
        <v>0</v>
      </c>
      <c r="S1133" s="108" t="n"/>
      <c r="T1133" s="191">
        <f>S1133*E1133</f>
        <v>0</v>
      </c>
      <c r="U1133" s="112" t="n"/>
      <c r="V1133" s="183">
        <f>U1133*F1133</f>
        <v>0</v>
      </c>
      <c r="W1133" s="108" t="n"/>
      <c r="X1133" s="191">
        <f>W1133*E1133</f>
        <v>0</v>
      </c>
      <c r="Y1133" s="112" t="n"/>
      <c r="Z1133" s="183">
        <f>Y1133*F1133</f>
        <v>0</v>
      </c>
      <c r="AA1133" s="108" t="n"/>
      <c r="AB1133" s="191">
        <f>AA1133*E1133</f>
        <v>0</v>
      </c>
      <c r="AC1133" s="112" t="n"/>
      <c r="AD1133" s="183">
        <f>AC1133*F1133</f>
        <v>0</v>
      </c>
      <c r="AE1133" s="108" t="n"/>
      <c r="AF1133" s="191">
        <f>AE1133*E1133</f>
        <v>0</v>
      </c>
      <c r="AG1133" s="112" t="n"/>
      <c r="AH1133" s="183">
        <f>AG1133*F1133</f>
        <v>0</v>
      </c>
      <c r="AI1133" s="108" t="n"/>
      <c r="AJ1133" s="191">
        <f>AI1133*E1133</f>
        <v>0</v>
      </c>
      <c r="AK1133" s="112" t="n"/>
      <c r="AL1133" s="183">
        <f>AK1133*F1133</f>
        <v>0</v>
      </c>
      <c r="AM1133" s="113" t="n"/>
      <c r="AN1133" s="192">
        <f>AM1133*E1133</f>
        <v>0</v>
      </c>
      <c r="AO1133" s="115" t="n"/>
      <c r="AP1133" s="183">
        <f>AO1133*F1133</f>
        <v>0</v>
      </c>
      <c r="AQ1133" s="113" t="n"/>
      <c r="AR1133" s="192">
        <f>AQ1133*E1133</f>
        <v>0</v>
      </c>
      <c r="AS1133" s="115" t="n"/>
      <c r="AT1133" s="183">
        <f>AS1133*F1133</f>
        <v>0</v>
      </c>
      <c r="AU1133" s="113" t="n"/>
      <c r="AV1133" s="192">
        <f>AU1133*E1133</f>
        <v>0</v>
      </c>
      <c r="AW1133" s="115" t="n"/>
      <c r="AX1133" s="183">
        <f>AW1133*F1133</f>
        <v>0</v>
      </c>
      <c r="AY1133" s="113" t="n"/>
      <c r="AZ1133" s="192">
        <f>AY1133*E1133</f>
        <v>0</v>
      </c>
      <c r="BA1133" s="115" t="n"/>
      <c r="BB1133" s="183">
        <f>BA1133*F1133</f>
        <v>0</v>
      </c>
      <c r="BC1133" s="113" t="n"/>
      <c r="BD1133" s="192">
        <f>BC1133*E1133</f>
        <v>0</v>
      </c>
      <c r="BE1133" s="115" t="n"/>
      <c r="BF1133" s="183">
        <f>BE1133*F1133</f>
        <v>0</v>
      </c>
    </row>
    <row r="1134" ht="56.4" customHeight="1">
      <c r="A1134" s="19" t="inlineStr">
        <is>
          <t>08.061.0610</t>
        </is>
      </c>
      <c r="B1134" s="15" t="inlineStr">
        <is>
          <t>מבנה לוח דירתי להתקנה עה"ט, מחומר פלסטי "כבה מאליו", מקום ל-24 מא"זים לרבות חווט, שילוט, פסי אפס והארקה ודלת שקופה (עבור מא"זים ישולם בנפרד)</t>
        </is>
      </c>
      <c r="C1134" s="14" t="inlineStr">
        <is>
          <t>יח'</t>
        </is>
      </c>
      <c r="D1134" s="193" t="n">
        <v>291</v>
      </c>
      <c r="E1134" s="180">
        <f>D1134*(1-$E$2)</f>
        <v>247.35</v>
      </c>
      <c r="F1134" s="194">
        <f>E1134*(1+$F$2)</f>
        <v>259.71750000000003</v>
      </c>
      <c r="H1134" s="46">
        <f>K1134+O1134+W1134+AA1134+AE1134+AI1134+AQ1134+AU1134+AY1134+BC1134</f>
        <v>0</v>
      </c>
      <c r="I1134" s="59">
        <f>M1134+Q1134+U1134+Y1134+AC1134+AG1134+AK1134+AO1134+AS1134+AW1134+BA1134+BE1134</f>
        <v>0</v>
      </c>
      <c r="K1134" s="108" t="n"/>
      <c r="L1134" s="190">
        <f>K1134*E1134</f>
        <v>0</v>
      </c>
      <c r="M1134" s="110" t="n"/>
      <c r="N1134" s="183">
        <f>M1134*F1134</f>
        <v>0</v>
      </c>
      <c r="O1134" s="108" t="n"/>
      <c r="P1134" s="191">
        <f>O1134*E1134</f>
        <v>0</v>
      </c>
      <c r="Q1134" s="112" t="n"/>
      <c r="R1134" s="183">
        <f>Q1134*F1134</f>
        <v>0</v>
      </c>
      <c r="S1134" s="108" t="n"/>
      <c r="T1134" s="191">
        <f>S1134*E1134</f>
        <v>0</v>
      </c>
      <c r="U1134" s="112" t="n"/>
      <c r="V1134" s="183">
        <f>U1134*F1134</f>
        <v>0</v>
      </c>
      <c r="W1134" s="108" t="n"/>
      <c r="X1134" s="191">
        <f>W1134*E1134</f>
        <v>0</v>
      </c>
      <c r="Y1134" s="112" t="n"/>
      <c r="Z1134" s="183">
        <f>Y1134*F1134</f>
        <v>0</v>
      </c>
      <c r="AA1134" s="108" t="n"/>
      <c r="AB1134" s="191">
        <f>AA1134*E1134</f>
        <v>0</v>
      </c>
      <c r="AC1134" s="112" t="n"/>
      <c r="AD1134" s="183">
        <f>AC1134*F1134</f>
        <v>0</v>
      </c>
      <c r="AE1134" s="108" t="n"/>
      <c r="AF1134" s="191">
        <f>AE1134*E1134</f>
        <v>0</v>
      </c>
      <c r="AG1134" s="112" t="n"/>
      <c r="AH1134" s="183">
        <f>AG1134*F1134</f>
        <v>0</v>
      </c>
      <c r="AI1134" s="108" t="n"/>
      <c r="AJ1134" s="191">
        <f>AI1134*E1134</f>
        <v>0</v>
      </c>
      <c r="AK1134" s="112" t="n"/>
      <c r="AL1134" s="183">
        <f>AK1134*F1134</f>
        <v>0</v>
      </c>
      <c r="AM1134" s="113" t="n"/>
      <c r="AN1134" s="192">
        <f>AM1134*E1134</f>
        <v>0</v>
      </c>
      <c r="AO1134" s="115" t="n"/>
      <c r="AP1134" s="183">
        <f>AO1134*F1134</f>
        <v>0</v>
      </c>
      <c r="AQ1134" s="113" t="n"/>
      <c r="AR1134" s="192">
        <f>AQ1134*E1134</f>
        <v>0</v>
      </c>
      <c r="AS1134" s="115" t="n"/>
      <c r="AT1134" s="183">
        <f>AS1134*F1134</f>
        <v>0</v>
      </c>
      <c r="AU1134" s="113" t="n"/>
      <c r="AV1134" s="192">
        <f>AU1134*E1134</f>
        <v>0</v>
      </c>
      <c r="AW1134" s="115" t="n"/>
      <c r="AX1134" s="183">
        <f>AW1134*F1134</f>
        <v>0</v>
      </c>
      <c r="AY1134" s="113" t="n"/>
      <c r="AZ1134" s="192">
        <f>AY1134*E1134</f>
        <v>0</v>
      </c>
      <c r="BA1134" s="115" t="n"/>
      <c r="BB1134" s="183">
        <f>BA1134*F1134</f>
        <v>0</v>
      </c>
      <c r="BC1134" s="113" t="n"/>
      <c r="BD1134" s="192">
        <f>BC1134*E1134</f>
        <v>0</v>
      </c>
      <c r="BE1134" s="115" t="n"/>
      <c r="BF1134" s="183">
        <f>BE1134*F1134</f>
        <v>0</v>
      </c>
    </row>
    <row r="1135" ht="56.4" customHeight="1">
      <c r="A1135" s="19" t="inlineStr">
        <is>
          <t>08.061.0620</t>
        </is>
      </c>
      <c r="B1135" s="15" t="inlineStr">
        <is>
          <t>מבנה לוח דירתי להתקנה עה"ט, מחומר פלסטי "כבה מאליו", מקום ל-36 מא"זים לרבות חווט, שילוט, פסי אפס והארקה ודלת שקופה (עבור מא"זים ישולם בנפרד)</t>
        </is>
      </c>
      <c r="C1135" s="14" t="inlineStr">
        <is>
          <t>יח'</t>
        </is>
      </c>
      <c r="D1135" s="193" t="n">
        <v>390</v>
      </c>
      <c r="E1135" s="180">
        <f>D1135*(1-$E$2)</f>
        <v>331.5</v>
      </c>
      <c r="F1135" s="194">
        <f>E1135*(1+$F$2)</f>
        <v>348.075</v>
      </c>
      <c r="H1135" s="46">
        <f>K1135+O1135+W1135+AA1135+AE1135+AI1135+AQ1135+AU1135+AY1135+BC1135</f>
        <v>0</v>
      </c>
      <c r="I1135" s="59">
        <f>M1135+Q1135+U1135+Y1135+AC1135+AG1135+AK1135+AO1135+AS1135+AW1135+BA1135+BE1135</f>
        <v>0</v>
      </c>
      <c r="K1135" s="108" t="n"/>
      <c r="L1135" s="190">
        <f>K1135*E1135</f>
        <v>0</v>
      </c>
      <c r="M1135" s="110" t="n"/>
      <c r="N1135" s="183">
        <f>M1135*F1135</f>
        <v>0</v>
      </c>
      <c r="O1135" s="108" t="n"/>
      <c r="P1135" s="191">
        <f>O1135*E1135</f>
        <v>0</v>
      </c>
      <c r="Q1135" s="112" t="n"/>
      <c r="R1135" s="183">
        <f>Q1135*F1135</f>
        <v>0</v>
      </c>
      <c r="S1135" s="108" t="n"/>
      <c r="T1135" s="191">
        <f>S1135*E1135</f>
        <v>0</v>
      </c>
      <c r="U1135" s="112" t="n"/>
      <c r="V1135" s="183">
        <f>U1135*F1135</f>
        <v>0</v>
      </c>
      <c r="W1135" s="108" t="n"/>
      <c r="X1135" s="191">
        <f>W1135*E1135</f>
        <v>0</v>
      </c>
      <c r="Y1135" s="112" t="n"/>
      <c r="Z1135" s="183">
        <f>Y1135*F1135</f>
        <v>0</v>
      </c>
      <c r="AA1135" s="108" t="n"/>
      <c r="AB1135" s="191">
        <f>AA1135*E1135</f>
        <v>0</v>
      </c>
      <c r="AC1135" s="112" t="n"/>
      <c r="AD1135" s="183">
        <f>AC1135*F1135</f>
        <v>0</v>
      </c>
      <c r="AE1135" s="108" t="n"/>
      <c r="AF1135" s="191">
        <f>AE1135*E1135</f>
        <v>0</v>
      </c>
      <c r="AG1135" s="112" t="n"/>
      <c r="AH1135" s="183">
        <f>AG1135*F1135</f>
        <v>0</v>
      </c>
      <c r="AI1135" s="108" t="n"/>
      <c r="AJ1135" s="191">
        <f>AI1135*E1135</f>
        <v>0</v>
      </c>
      <c r="AK1135" s="112" t="n"/>
      <c r="AL1135" s="183">
        <f>AK1135*F1135</f>
        <v>0</v>
      </c>
      <c r="AM1135" s="113" t="n"/>
      <c r="AN1135" s="192">
        <f>AM1135*E1135</f>
        <v>0</v>
      </c>
      <c r="AO1135" s="115" t="n"/>
      <c r="AP1135" s="183">
        <f>AO1135*F1135</f>
        <v>0</v>
      </c>
      <c r="AQ1135" s="113" t="n"/>
      <c r="AR1135" s="192">
        <f>AQ1135*E1135</f>
        <v>0</v>
      </c>
      <c r="AS1135" s="115" t="n"/>
      <c r="AT1135" s="183">
        <f>AS1135*F1135</f>
        <v>0</v>
      </c>
      <c r="AU1135" s="113" t="n"/>
      <c r="AV1135" s="192">
        <f>AU1135*E1135</f>
        <v>0</v>
      </c>
      <c r="AW1135" s="115" t="n"/>
      <c r="AX1135" s="183">
        <f>AW1135*F1135</f>
        <v>0</v>
      </c>
      <c r="AY1135" s="113" t="n"/>
      <c r="AZ1135" s="192">
        <f>AY1135*E1135</f>
        <v>0</v>
      </c>
      <c r="BA1135" s="115" t="n"/>
      <c r="BB1135" s="183">
        <f>BA1135*F1135</f>
        <v>0</v>
      </c>
      <c r="BC1135" s="113" t="n"/>
      <c r="BD1135" s="192">
        <f>BC1135*E1135</f>
        <v>0</v>
      </c>
      <c r="BE1135" s="115" t="n"/>
      <c r="BF1135" s="183">
        <f>BE1135*F1135</f>
        <v>0</v>
      </c>
    </row>
    <row r="1136" ht="56.4" customHeight="1">
      <c r="A1136" s="19" t="inlineStr">
        <is>
          <t>08.061.0630</t>
        </is>
      </c>
      <c r="B1136" s="15" t="inlineStr">
        <is>
          <t>מבנה לוח דירתי להתקנה עה"ט, מחומר פלסטי "כבה מאליו", מקום ל-48 מא"זים לרבות חווט, שילוט, פסי אפס והארקה ודלת שקופה (עבור מא"זים ישולם בנפרד)</t>
        </is>
      </c>
      <c r="C1136" s="14" t="inlineStr">
        <is>
          <t>יח'</t>
        </is>
      </c>
      <c r="D1136" s="193" t="n">
        <v>620</v>
      </c>
      <c r="E1136" s="180">
        <f>D1136*(1-$E$2)</f>
        <v>527</v>
      </c>
      <c r="F1136" s="194">
        <f>E1136*(1+$F$2)</f>
        <v>553.35</v>
      </c>
      <c r="H1136" s="46">
        <f>K1136+O1136+W1136+AA1136+AE1136+AI1136+AQ1136+AU1136+AY1136+BC1136</f>
        <v>0</v>
      </c>
      <c r="I1136" s="59">
        <f>M1136+Q1136+U1136+Y1136+AC1136+AG1136+AK1136+AO1136+AS1136+AW1136+BA1136+BE1136</f>
        <v>0</v>
      </c>
      <c r="K1136" s="108" t="n"/>
      <c r="L1136" s="190">
        <f>K1136*E1136</f>
        <v>0</v>
      </c>
      <c r="M1136" s="110" t="n"/>
      <c r="N1136" s="183">
        <f>M1136*F1136</f>
        <v>0</v>
      </c>
      <c r="O1136" s="108" t="n"/>
      <c r="P1136" s="191">
        <f>O1136*E1136</f>
        <v>0</v>
      </c>
      <c r="Q1136" s="112" t="n"/>
      <c r="R1136" s="183">
        <f>Q1136*F1136</f>
        <v>0</v>
      </c>
      <c r="S1136" s="108" t="n"/>
      <c r="T1136" s="191">
        <f>S1136*E1136</f>
        <v>0</v>
      </c>
      <c r="U1136" s="112" t="n"/>
      <c r="V1136" s="183">
        <f>U1136*F1136</f>
        <v>0</v>
      </c>
      <c r="W1136" s="108" t="n"/>
      <c r="X1136" s="191">
        <f>W1136*E1136</f>
        <v>0</v>
      </c>
      <c r="Y1136" s="112" t="n"/>
      <c r="Z1136" s="183">
        <f>Y1136*F1136</f>
        <v>0</v>
      </c>
      <c r="AA1136" s="108" t="n"/>
      <c r="AB1136" s="191">
        <f>AA1136*E1136</f>
        <v>0</v>
      </c>
      <c r="AC1136" s="112" t="n"/>
      <c r="AD1136" s="183">
        <f>AC1136*F1136</f>
        <v>0</v>
      </c>
      <c r="AE1136" s="108" t="n"/>
      <c r="AF1136" s="191">
        <f>AE1136*E1136</f>
        <v>0</v>
      </c>
      <c r="AG1136" s="112" t="n"/>
      <c r="AH1136" s="183">
        <f>AG1136*F1136</f>
        <v>0</v>
      </c>
      <c r="AI1136" s="108" t="n"/>
      <c r="AJ1136" s="191">
        <f>AI1136*E1136</f>
        <v>0</v>
      </c>
      <c r="AK1136" s="112" t="n"/>
      <c r="AL1136" s="183">
        <f>AK1136*F1136</f>
        <v>0</v>
      </c>
      <c r="AM1136" s="113" t="n"/>
      <c r="AN1136" s="192">
        <f>AM1136*E1136</f>
        <v>0</v>
      </c>
      <c r="AO1136" s="115" t="n"/>
      <c r="AP1136" s="183">
        <f>AO1136*F1136</f>
        <v>0</v>
      </c>
      <c r="AQ1136" s="113" t="n"/>
      <c r="AR1136" s="192">
        <f>AQ1136*E1136</f>
        <v>0</v>
      </c>
      <c r="AS1136" s="115" t="n"/>
      <c r="AT1136" s="183">
        <f>AS1136*F1136</f>
        <v>0</v>
      </c>
      <c r="AU1136" s="113" t="n"/>
      <c r="AV1136" s="192">
        <f>AU1136*E1136</f>
        <v>0</v>
      </c>
      <c r="AW1136" s="115" t="n"/>
      <c r="AX1136" s="183">
        <f>AW1136*F1136</f>
        <v>0</v>
      </c>
      <c r="AY1136" s="113" t="n"/>
      <c r="AZ1136" s="192">
        <f>AY1136*E1136</f>
        <v>0</v>
      </c>
      <c r="BA1136" s="115" t="n"/>
      <c r="BB1136" s="183">
        <f>BA1136*F1136</f>
        <v>0</v>
      </c>
      <c r="BC1136" s="113" t="n"/>
      <c r="BD1136" s="192">
        <f>BC1136*E1136</f>
        <v>0</v>
      </c>
      <c r="BE1136" s="115" t="n"/>
      <c r="BF1136" s="183">
        <f>BE1136*F1136</f>
        <v>0</v>
      </c>
    </row>
    <row r="1137" ht="56.4" customHeight="1">
      <c r="A1137" s="19" t="inlineStr">
        <is>
          <t>08.061.0632</t>
        </is>
      </c>
      <c r="B1137" s="15" t="inlineStr">
        <is>
          <t>מבנה לוח דירתי להתקנה עה"ט, מחומר פלסטי "כבה מאליו", מקום ל-54 מא"זים לרבות חווט, שילוט, פסי אפס והארקה ודלת שקופה (עבור מא"זים ישולם בנפרד)</t>
        </is>
      </c>
      <c r="C1137" s="14" t="inlineStr">
        <is>
          <t>יח'</t>
        </is>
      </c>
      <c r="D1137" s="193" t="n">
        <v>774</v>
      </c>
      <c r="E1137" s="180">
        <f>D1137*(1-$E$2)</f>
        <v>657.9</v>
      </c>
      <c r="F1137" s="194">
        <f>E1137*(1+$F$2)</f>
        <v>690.795</v>
      </c>
      <c r="H1137" s="46">
        <f>K1137+O1137+W1137+AA1137+AE1137+AI1137+AQ1137+AU1137+AY1137+BC1137</f>
        <v>0</v>
      </c>
      <c r="I1137" s="59">
        <f>M1137+Q1137+U1137+Y1137+AC1137+AG1137+AK1137+AO1137+AS1137+AW1137+BA1137+BE1137</f>
        <v>0</v>
      </c>
      <c r="K1137" s="108" t="n"/>
      <c r="L1137" s="190">
        <f>K1137*E1137</f>
        <v>0</v>
      </c>
      <c r="M1137" s="110" t="n"/>
      <c r="N1137" s="183">
        <f>M1137*F1137</f>
        <v>0</v>
      </c>
      <c r="O1137" s="108" t="n"/>
      <c r="P1137" s="191">
        <f>O1137*E1137</f>
        <v>0</v>
      </c>
      <c r="Q1137" s="112" t="n"/>
      <c r="R1137" s="183">
        <f>Q1137*F1137</f>
        <v>0</v>
      </c>
      <c r="S1137" s="108" t="n"/>
      <c r="T1137" s="191">
        <f>S1137*E1137</f>
        <v>0</v>
      </c>
      <c r="U1137" s="112" t="n"/>
      <c r="V1137" s="183">
        <f>U1137*F1137</f>
        <v>0</v>
      </c>
      <c r="W1137" s="108" t="n"/>
      <c r="X1137" s="191">
        <f>W1137*E1137</f>
        <v>0</v>
      </c>
      <c r="Y1137" s="112" t="n"/>
      <c r="Z1137" s="183">
        <f>Y1137*F1137</f>
        <v>0</v>
      </c>
      <c r="AA1137" s="108" t="n"/>
      <c r="AB1137" s="191">
        <f>AA1137*E1137</f>
        <v>0</v>
      </c>
      <c r="AC1137" s="112" t="n"/>
      <c r="AD1137" s="183">
        <f>AC1137*F1137</f>
        <v>0</v>
      </c>
      <c r="AE1137" s="108" t="n"/>
      <c r="AF1137" s="191">
        <f>AE1137*E1137</f>
        <v>0</v>
      </c>
      <c r="AG1137" s="112" t="n"/>
      <c r="AH1137" s="183">
        <f>AG1137*F1137</f>
        <v>0</v>
      </c>
      <c r="AI1137" s="108" t="n"/>
      <c r="AJ1137" s="191">
        <f>AI1137*E1137</f>
        <v>0</v>
      </c>
      <c r="AK1137" s="112" t="n"/>
      <c r="AL1137" s="183">
        <f>AK1137*F1137</f>
        <v>0</v>
      </c>
      <c r="AM1137" s="113" t="n"/>
      <c r="AN1137" s="192">
        <f>AM1137*E1137</f>
        <v>0</v>
      </c>
      <c r="AO1137" s="115" t="n"/>
      <c r="AP1137" s="183">
        <f>AO1137*F1137</f>
        <v>0</v>
      </c>
      <c r="AQ1137" s="113" t="n"/>
      <c r="AR1137" s="192">
        <f>AQ1137*E1137</f>
        <v>0</v>
      </c>
      <c r="AS1137" s="115" t="n"/>
      <c r="AT1137" s="183">
        <f>AS1137*F1137</f>
        <v>0</v>
      </c>
      <c r="AU1137" s="113" t="n"/>
      <c r="AV1137" s="192">
        <f>AU1137*E1137</f>
        <v>0</v>
      </c>
      <c r="AW1137" s="115" t="n"/>
      <c r="AX1137" s="183">
        <f>AW1137*F1137</f>
        <v>0</v>
      </c>
      <c r="AY1137" s="113" t="n"/>
      <c r="AZ1137" s="192">
        <f>AY1137*E1137</f>
        <v>0</v>
      </c>
      <c r="BA1137" s="115" t="n"/>
      <c r="BB1137" s="183">
        <f>BA1137*F1137</f>
        <v>0</v>
      </c>
      <c r="BC1137" s="113" t="n"/>
      <c r="BD1137" s="192">
        <f>BC1137*E1137</f>
        <v>0</v>
      </c>
      <c r="BE1137" s="115" t="n"/>
      <c r="BF1137" s="183">
        <f>BE1137*F1137</f>
        <v>0</v>
      </c>
    </row>
    <row r="1138" ht="56.4" customHeight="1">
      <c r="A1138" s="19" t="inlineStr">
        <is>
          <t>08.061.0635</t>
        </is>
      </c>
      <c r="B1138" s="15" t="inlineStr">
        <is>
          <t>מבנה לוח דירתי להתקנה עה"ט, מחומר פלסטי "כבה מאליו", מקום ל-72 מא"זים לרבות חווט, שילוט, פסי אפס והארקה ודלת שקופה (עבור מא"זים ישולם בנפרד)</t>
        </is>
      </c>
      <c r="C1138" s="14" t="inlineStr">
        <is>
          <t>יח'</t>
        </is>
      </c>
      <c r="D1138" s="193" t="n">
        <v>990</v>
      </c>
      <c r="E1138" s="180">
        <f>D1138*(1-$E$2)</f>
        <v>841.5</v>
      </c>
      <c r="F1138" s="194">
        <f>E1138*(1+$F$2)</f>
        <v>883.575</v>
      </c>
      <c r="H1138" s="46">
        <f>K1138+O1138+W1138+AA1138+AE1138+AI1138+AQ1138+AU1138+AY1138+BC1138</f>
        <v>0</v>
      </c>
      <c r="I1138" s="59">
        <f>M1138+Q1138+U1138+Y1138+AC1138+AG1138+AK1138+AO1138+AS1138+AW1138+BA1138+BE1138</f>
        <v>0</v>
      </c>
      <c r="K1138" s="108" t="n"/>
      <c r="L1138" s="190">
        <f>K1138*E1138</f>
        <v>0</v>
      </c>
      <c r="M1138" s="110" t="n"/>
      <c r="N1138" s="183">
        <f>M1138*F1138</f>
        <v>0</v>
      </c>
      <c r="O1138" s="108" t="n"/>
      <c r="P1138" s="191">
        <f>O1138*E1138</f>
        <v>0</v>
      </c>
      <c r="Q1138" s="112" t="n"/>
      <c r="R1138" s="183">
        <f>Q1138*F1138</f>
        <v>0</v>
      </c>
      <c r="S1138" s="108" t="n"/>
      <c r="T1138" s="191">
        <f>S1138*E1138</f>
        <v>0</v>
      </c>
      <c r="U1138" s="112" t="n"/>
      <c r="V1138" s="183">
        <f>U1138*F1138</f>
        <v>0</v>
      </c>
      <c r="W1138" s="108" t="n"/>
      <c r="X1138" s="191">
        <f>W1138*E1138</f>
        <v>0</v>
      </c>
      <c r="Y1138" s="112" t="n"/>
      <c r="Z1138" s="183">
        <f>Y1138*F1138</f>
        <v>0</v>
      </c>
      <c r="AA1138" s="108" t="n"/>
      <c r="AB1138" s="191">
        <f>AA1138*E1138</f>
        <v>0</v>
      </c>
      <c r="AC1138" s="112" t="n"/>
      <c r="AD1138" s="183">
        <f>AC1138*F1138</f>
        <v>0</v>
      </c>
      <c r="AE1138" s="108" t="n"/>
      <c r="AF1138" s="191">
        <f>AE1138*E1138</f>
        <v>0</v>
      </c>
      <c r="AG1138" s="112" t="n"/>
      <c r="AH1138" s="183">
        <f>AG1138*F1138</f>
        <v>0</v>
      </c>
      <c r="AI1138" s="108" t="n"/>
      <c r="AJ1138" s="191">
        <f>AI1138*E1138</f>
        <v>0</v>
      </c>
      <c r="AK1138" s="112" t="n"/>
      <c r="AL1138" s="183">
        <f>AK1138*F1138</f>
        <v>0</v>
      </c>
      <c r="AM1138" s="113" t="n"/>
      <c r="AN1138" s="192">
        <f>AM1138*E1138</f>
        <v>0</v>
      </c>
      <c r="AO1138" s="115" t="n"/>
      <c r="AP1138" s="183">
        <f>AO1138*F1138</f>
        <v>0</v>
      </c>
      <c r="AQ1138" s="113" t="n"/>
      <c r="AR1138" s="192">
        <f>AQ1138*E1138</f>
        <v>0</v>
      </c>
      <c r="AS1138" s="115" t="n"/>
      <c r="AT1138" s="183">
        <f>AS1138*F1138</f>
        <v>0</v>
      </c>
      <c r="AU1138" s="113" t="n"/>
      <c r="AV1138" s="192">
        <f>AU1138*E1138</f>
        <v>0</v>
      </c>
      <c r="AW1138" s="115" t="n"/>
      <c r="AX1138" s="183">
        <f>AW1138*F1138</f>
        <v>0</v>
      </c>
      <c r="AY1138" s="113" t="n"/>
      <c r="AZ1138" s="192">
        <f>AY1138*E1138</f>
        <v>0</v>
      </c>
      <c r="BA1138" s="115" t="n"/>
      <c r="BB1138" s="183">
        <f>BA1138*F1138</f>
        <v>0</v>
      </c>
      <c r="BC1138" s="113" t="n"/>
      <c r="BD1138" s="192">
        <f>BC1138*E1138</f>
        <v>0</v>
      </c>
      <c r="BE1138" s="115" t="n"/>
      <c r="BF1138" s="183">
        <f>BE1138*F1138</f>
        <v>0</v>
      </c>
    </row>
    <row r="1139" ht="56.4" customHeight="1">
      <c r="A1139" s="19" t="inlineStr">
        <is>
          <t>08.061.0640</t>
        </is>
      </c>
      <c r="B1139" s="15" t="inlineStr">
        <is>
          <t>מבנה לוח דירתי להתקנה תה"ט מחומר פלסטי "כבה מאליו", מקום ל- 12 מא"זים לרבות חווט, שילוט, פסי אפס, הארקה ודלת שקופה (עבור מא"זים ישולם בנפרד)</t>
        </is>
      </c>
      <c r="C1139" s="14" t="inlineStr">
        <is>
          <t>יח'</t>
        </is>
      </c>
      <c r="D1139" s="193" t="n">
        <v>187</v>
      </c>
      <c r="E1139" s="180">
        <f>D1139*(1-$E$2)</f>
        <v>158.95</v>
      </c>
      <c r="F1139" s="194">
        <f>E1139*(1+$F$2)</f>
        <v>166.8975</v>
      </c>
      <c r="H1139" s="46">
        <f>K1139+O1139+W1139+AA1139+AE1139+AI1139+AQ1139+AU1139+AY1139+BC1139</f>
        <v>0</v>
      </c>
      <c r="I1139" s="59">
        <f>M1139+Q1139+U1139+Y1139+AC1139+AG1139+AK1139+AO1139+AS1139+AW1139+BA1139+BE1139</f>
        <v>0</v>
      </c>
      <c r="K1139" s="108" t="n"/>
      <c r="L1139" s="190">
        <f>K1139*E1139</f>
        <v>0</v>
      </c>
      <c r="M1139" s="110" t="n"/>
      <c r="N1139" s="183">
        <f>M1139*F1139</f>
        <v>0</v>
      </c>
      <c r="O1139" s="108" t="n"/>
      <c r="P1139" s="191">
        <f>O1139*E1139</f>
        <v>0</v>
      </c>
      <c r="Q1139" s="112" t="n"/>
      <c r="R1139" s="183">
        <f>Q1139*F1139</f>
        <v>0</v>
      </c>
      <c r="S1139" s="108" t="n"/>
      <c r="T1139" s="191">
        <f>S1139*E1139</f>
        <v>0</v>
      </c>
      <c r="U1139" s="112" t="n"/>
      <c r="V1139" s="183">
        <f>U1139*F1139</f>
        <v>0</v>
      </c>
      <c r="W1139" s="108" t="n"/>
      <c r="X1139" s="191">
        <f>W1139*E1139</f>
        <v>0</v>
      </c>
      <c r="Y1139" s="112" t="n"/>
      <c r="Z1139" s="183">
        <f>Y1139*F1139</f>
        <v>0</v>
      </c>
      <c r="AA1139" s="108" t="n"/>
      <c r="AB1139" s="191">
        <f>AA1139*E1139</f>
        <v>0</v>
      </c>
      <c r="AC1139" s="112" t="n"/>
      <c r="AD1139" s="183">
        <f>AC1139*F1139</f>
        <v>0</v>
      </c>
      <c r="AE1139" s="108" t="n"/>
      <c r="AF1139" s="191">
        <f>AE1139*E1139</f>
        <v>0</v>
      </c>
      <c r="AG1139" s="112" t="n"/>
      <c r="AH1139" s="183">
        <f>AG1139*F1139</f>
        <v>0</v>
      </c>
      <c r="AI1139" s="108" t="n"/>
      <c r="AJ1139" s="191">
        <f>AI1139*E1139</f>
        <v>0</v>
      </c>
      <c r="AK1139" s="112" t="n"/>
      <c r="AL1139" s="183">
        <f>AK1139*F1139</f>
        <v>0</v>
      </c>
      <c r="AM1139" s="113" t="n"/>
      <c r="AN1139" s="192">
        <f>AM1139*E1139</f>
        <v>0</v>
      </c>
      <c r="AO1139" s="115" t="n"/>
      <c r="AP1139" s="183">
        <f>AO1139*F1139</f>
        <v>0</v>
      </c>
      <c r="AQ1139" s="113" t="n"/>
      <c r="AR1139" s="192">
        <f>AQ1139*E1139</f>
        <v>0</v>
      </c>
      <c r="AS1139" s="115" t="n"/>
      <c r="AT1139" s="183">
        <f>AS1139*F1139</f>
        <v>0</v>
      </c>
      <c r="AU1139" s="113" t="n"/>
      <c r="AV1139" s="192">
        <f>AU1139*E1139</f>
        <v>0</v>
      </c>
      <c r="AW1139" s="115" t="n"/>
      <c r="AX1139" s="183">
        <f>AW1139*F1139</f>
        <v>0</v>
      </c>
      <c r="AY1139" s="113" t="n"/>
      <c r="AZ1139" s="192">
        <f>AY1139*E1139</f>
        <v>0</v>
      </c>
      <c r="BA1139" s="115" t="n"/>
      <c r="BB1139" s="183">
        <f>BA1139*F1139</f>
        <v>0</v>
      </c>
      <c r="BC1139" s="113" t="n"/>
      <c r="BD1139" s="192">
        <f>BC1139*E1139</f>
        <v>0</v>
      </c>
      <c r="BE1139" s="115" t="n"/>
      <c r="BF1139" s="183">
        <f>BE1139*F1139</f>
        <v>0</v>
      </c>
    </row>
    <row r="1140" ht="56.4" customHeight="1">
      <c r="A1140" s="19" t="inlineStr">
        <is>
          <t>08.061.0645</t>
        </is>
      </c>
      <c r="B1140" s="15" t="inlineStr">
        <is>
          <t>מבנה לוח דירתי להתקנה תה"ט מחומר פלסטי "כבה מאליו", מקום ל- 18 מא"זים לרבות חווט, שילוט, פסי אפס, הארקה ודלת שקופה (עבור מא"זים ישולם בנפרד)</t>
        </is>
      </c>
      <c r="C1140" s="14" t="inlineStr">
        <is>
          <t>יח'</t>
        </is>
      </c>
      <c r="D1140" s="193" t="n">
        <v>242</v>
      </c>
      <c r="E1140" s="180">
        <f>D1140*(1-$E$2)</f>
        <v>205.7</v>
      </c>
      <c r="F1140" s="194">
        <f>E1140*(1+$F$2)</f>
        <v>215.98499999999999</v>
      </c>
      <c r="H1140" s="46">
        <f>K1140+O1140+W1140+AA1140+AE1140+AI1140+AQ1140+AU1140+AY1140+BC1140</f>
        <v>0</v>
      </c>
      <c r="I1140" s="59">
        <f>M1140+Q1140+U1140+Y1140+AC1140+AG1140+AK1140+AO1140+AS1140+AW1140+BA1140+BE1140</f>
        <v>0</v>
      </c>
      <c r="K1140" s="108" t="n"/>
      <c r="L1140" s="190">
        <f>K1140*E1140</f>
        <v>0</v>
      </c>
      <c r="M1140" s="110" t="n"/>
      <c r="N1140" s="183">
        <f>M1140*F1140</f>
        <v>0</v>
      </c>
      <c r="O1140" s="108" t="n"/>
      <c r="P1140" s="191">
        <f>O1140*E1140</f>
        <v>0</v>
      </c>
      <c r="Q1140" s="112" t="n"/>
      <c r="R1140" s="183">
        <f>Q1140*F1140</f>
        <v>0</v>
      </c>
      <c r="S1140" s="108" t="n"/>
      <c r="T1140" s="191">
        <f>S1140*E1140</f>
        <v>0</v>
      </c>
      <c r="U1140" s="112" t="n"/>
      <c r="V1140" s="183">
        <f>U1140*F1140</f>
        <v>0</v>
      </c>
      <c r="W1140" s="108" t="n"/>
      <c r="X1140" s="191">
        <f>W1140*E1140</f>
        <v>0</v>
      </c>
      <c r="Y1140" s="112" t="n"/>
      <c r="Z1140" s="183">
        <f>Y1140*F1140</f>
        <v>0</v>
      </c>
      <c r="AA1140" s="108" t="n"/>
      <c r="AB1140" s="191">
        <f>AA1140*E1140</f>
        <v>0</v>
      </c>
      <c r="AC1140" s="112" t="n"/>
      <c r="AD1140" s="183">
        <f>AC1140*F1140</f>
        <v>0</v>
      </c>
      <c r="AE1140" s="108" t="n"/>
      <c r="AF1140" s="191">
        <f>AE1140*E1140</f>
        <v>0</v>
      </c>
      <c r="AG1140" s="112" t="n"/>
      <c r="AH1140" s="183">
        <f>AG1140*F1140</f>
        <v>0</v>
      </c>
      <c r="AI1140" s="108" t="n"/>
      <c r="AJ1140" s="191">
        <f>AI1140*E1140</f>
        <v>0</v>
      </c>
      <c r="AK1140" s="112" t="n"/>
      <c r="AL1140" s="183">
        <f>AK1140*F1140</f>
        <v>0</v>
      </c>
      <c r="AM1140" s="113" t="n"/>
      <c r="AN1140" s="192">
        <f>AM1140*E1140</f>
        <v>0</v>
      </c>
      <c r="AO1140" s="115" t="n"/>
      <c r="AP1140" s="183">
        <f>AO1140*F1140</f>
        <v>0</v>
      </c>
      <c r="AQ1140" s="113" t="n"/>
      <c r="AR1140" s="192">
        <f>AQ1140*E1140</f>
        <v>0</v>
      </c>
      <c r="AS1140" s="115" t="n"/>
      <c r="AT1140" s="183">
        <f>AS1140*F1140</f>
        <v>0</v>
      </c>
      <c r="AU1140" s="113" t="n"/>
      <c r="AV1140" s="192">
        <f>AU1140*E1140</f>
        <v>0</v>
      </c>
      <c r="AW1140" s="115" t="n"/>
      <c r="AX1140" s="183">
        <f>AW1140*F1140</f>
        <v>0</v>
      </c>
      <c r="AY1140" s="113" t="n"/>
      <c r="AZ1140" s="192">
        <f>AY1140*E1140</f>
        <v>0</v>
      </c>
      <c r="BA1140" s="115" t="n"/>
      <c r="BB1140" s="183">
        <f>BA1140*F1140</f>
        <v>0</v>
      </c>
      <c r="BC1140" s="113" t="n"/>
      <c r="BD1140" s="192">
        <f>BC1140*E1140</f>
        <v>0</v>
      </c>
      <c r="BE1140" s="115" t="n"/>
      <c r="BF1140" s="183">
        <f>BE1140*F1140</f>
        <v>0</v>
      </c>
    </row>
    <row r="1141" ht="56.4" customHeight="1">
      <c r="A1141" s="19" t="inlineStr">
        <is>
          <t>08.061.0650</t>
        </is>
      </c>
      <c r="B1141" s="15" t="inlineStr">
        <is>
          <t>מבנה לוח דירתי להתקנה תה"ט מחומר פלסטי "כבה מאליו", מקום ל- 24 מא"זים לרבות חווט, שילוט, פסי אפס, הארקה ודלת שקופה (עבור מא"זים ישולם בנפרד)</t>
        </is>
      </c>
      <c r="C1141" s="14" t="inlineStr">
        <is>
          <t>יח'</t>
        </is>
      </c>
      <c r="D1141" s="193" t="n">
        <v>279</v>
      </c>
      <c r="E1141" s="180">
        <f>D1141*(1-$E$2)</f>
        <v>237.15</v>
      </c>
      <c r="F1141" s="194">
        <f>E1141*(1+$F$2)</f>
        <v>249.00750000000002</v>
      </c>
      <c r="H1141" s="46">
        <f>K1141+O1141+W1141+AA1141+AE1141+AI1141+AQ1141+AU1141+AY1141+BC1141</f>
        <v>0</v>
      </c>
      <c r="I1141" s="59">
        <f>M1141+Q1141+U1141+Y1141+AC1141+AG1141+AK1141+AO1141+AS1141+AW1141+BA1141+BE1141</f>
        <v>0</v>
      </c>
      <c r="K1141" s="108" t="n"/>
      <c r="L1141" s="190">
        <f>K1141*E1141</f>
        <v>0</v>
      </c>
      <c r="M1141" s="110" t="n"/>
      <c r="N1141" s="183">
        <f>M1141*F1141</f>
        <v>0</v>
      </c>
      <c r="O1141" s="108" t="n"/>
      <c r="P1141" s="191">
        <f>O1141*E1141</f>
        <v>0</v>
      </c>
      <c r="Q1141" s="112" t="n"/>
      <c r="R1141" s="183">
        <f>Q1141*F1141</f>
        <v>0</v>
      </c>
      <c r="S1141" s="108" t="n"/>
      <c r="T1141" s="191">
        <f>S1141*E1141</f>
        <v>0</v>
      </c>
      <c r="U1141" s="112" t="n"/>
      <c r="V1141" s="183">
        <f>U1141*F1141</f>
        <v>0</v>
      </c>
      <c r="W1141" s="108" t="n"/>
      <c r="X1141" s="191">
        <f>W1141*E1141</f>
        <v>0</v>
      </c>
      <c r="Y1141" s="112" t="n"/>
      <c r="Z1141" s="183">
        <f>Y1141*F1141</f>
        <v>0</v>
      </c>
      <c r="AA1141" s="108" t="n"/>
      <c r="AB1141" s="191">
        <f>AA1141*E1141</f>
        <v>0</v>
      </c>
      <c r="AC1141" s="112" t="n"/>
      <c r="AD1141" s="183">
        <f>AC1141*F1141</f>
        <v>0</v>
      </c>
      <c r="AE1141" s="108" t="n"/>
      <c r="AF1141" s="191">
        <f>AE1141*E1141</f>
        <v>0</v>
      </c>
      <c r="AG1141" s="112" t="n"/>
      <c r="AH1141" s="183">
        <f>AG1141*F1141</f>
        <v>0</v>
      </c>
      <c r="AI1141" s="108" t="n"/>
      <c r="AJ1141" s="191">
        <f>AI1141*E1141</f>
        <v>0</v>
      </c>
      <c r="AK1141" s="112" t="n"/>
      <c r="AL1141" s="183">
        <f>AK1141*F1141</f>
        <v>0</v>
      </c>
      <c r="AM1141" s="113" t="n"/>
      <c r="AN1141" s="192">
        <f>AM1141*E1141</f>
        <v>0</v>
      </c>
      <c r="AO1141" s="115" t="n"/>
      <c r="AP1141" s="183">
        <f>AO1141*F1141</f>
        <v>0</v>
      </c>
      <c r="AQ1141" s="113" t="n"/>
      <c r="AR1141" s="192">
        <f>AQ1141*E1141</f>
        <v>0</v>
      </c>
      <c r="AS1141" s="115" t="n"/>
      <c r="AT1141" s="183">
        <f>AS1141*F1141</f>
        <v>0</v>
      </c>
      <c r="AU1141" s="113" t="n"/>
      <c r="AV1141" s="192">
        <f>AU1141*E1141</f>
        <v>0</v>
      </c>
      <c r="AW1141" s="115" t="n"/>
      <c r="AX1141" s="183">
        <f>AW1141*F1141</f>
        <v>0</v>
      </c>
      <c r="AY1141" s="113" t="n"/>
      <c r="AZ1141" s="192">
        <f>AY1141*E1141</f>
        <v>0</v>
      </c>
      <c r="BA1141" s="115" t="n"/>
      <c r="BB1141" s="183">
        <f>BA1141*F1141</f>
        <v>0</v>
      </c>
      <c r="BC1141" s="113" t="n"/>
      <c r="BD1141" s="192">
        <f>BC1141*E1141</f>
        <v>0</v>
      </c>
      <c r="BE1141" s="115" t="n"/>
      <c r="BF1141" s="183">
        <f>BE1141*F1141</f>
        <v>0</v>
      </c>
    </row>
    <row r="1142" ht="56.4" customHeight="1">
      <c r="A1142" s="19" t="inlineStr">
        <is>
          <t>08.061.0660</t>
        </is>
      </c>
      <c r="B1142" s="15" t="inlineStr">
        <is>
          <t>מבנה לוח דירתי להתקנה תה"ט מחומר פלסטי "כבה מאליו", מקום ל- 36 מא"זים לרבות חווט, שילוט, פסי אפס, הארקה ודלת שקופה (עבור מא"זים ישולם בנפרד)</t>
        </is>
      </c>
      <c r="C1142" s="14" t="inlineStr">
        <is>
          <t>יח'</t>
        </is>
      </c>
      <c r="D1142" s="193" t="n">
        <v>373</v>
      </c>
      <c r="E1142" s="180">
        <f>D1142*(1-$E$2)</f>
        <v>317.05</v>
      </c>
      <c r="F1142" s="194">
        <f>E1142*(1+$F$2)</f>
        <v>332.90250000000003</v>
      </c>
      <c r="H1142" s="46">
        <f>K1142+O1142+W1142+AA1142+AE1142+AI1142+AQ1142+AU1142+AY1142+BC1142</f>
        <v>0</v>
      </c>
      <c r="I1142" s="59">
        <f>M1142+Q1142+U1142+Y1142+AC1142+AG1142+AK1142+AO1142+AS1142+AW1142+BA1142+BE1142</f>
        <v>0</v>
      </c>
      <c r="K1142" s="108" t="n"/>
      <c r="L1142" s="190">
        <f>K1142*E1142</f>
        <v>0</v>
      </c>
      <c r="M1142" s="110" t="n"/>
      <c r="N1142" s="183">
        <f>M1142*F1142</f>
        <v>0</v>
      </c>
      <c r="O1142" s="108" t="n"/>
      <c r="P1142" s="191">
        <f>O1142*E1142</f>
        <v>0</v>
      </c>
      <c r="Q1142" s="112" t="n"/>
      <c r="R1142" s="183">
        <f>Q1142*F1142</f>
        <v>0</v>
      </c>
      <c r="S1142" s="108" t="n"/>
      <c r="T1142" s="191">
        <f>S1142*E1142</f>
        <v>0</v>
      </c>
      <c r="U1142" s="112" t="n"/>
      <c r="V1142" s="183">
        <f>U1142*F1142</f>
        <v>0</v>
      </c>
      <c r="W1142" s="108" t="n"/>
      <c r="X1142" s="191">
        <f>W1142*E1142</f>
        <v>0</v>
      </c>
      <c r="Y1142" s="112" t="n"/>
      <c r="Z1142" s="183">
        <f>Y1142*F1142</f>
        <v>0</v>
      </c>
      <c r="AA1142" s="108" t="n"/>
      <c r="AB1142" s="191">
        <f>AA1142*E1142</f>
        <v>0</v>
      </c>
      <c r="AC1142" s="112" t="n"/>
      <c r="AD1142" s="183">
        <f>AC1142*F1142</f>
        <v>0</v>
      </c>
      <c r="AE1142" s="108" t="n"/>
      <c r="AF1142" s="191">
        <f>AE1142*E1142</f>
        <v>0</v>
      </c>
      <c r="AG1142" s="112" t="n"/>
      <c r="AH1142" s="183">
        <f>AG1142*F1142</f>
        <v>0</v>
      </c>
      <c r="AI1142" s="108" t="n"/>
      <c r="AJ1142" s="191">
        <f>AI1142*E1142</f>
        <v>0</v>
      </c>
      <c r="AK1142" s="112" t="n"/>
      <c r="AL1142" s="183">
        <f>AK1142*F1142</f>
        <v>0</v>
      </c>
      <c r="AM1142" s="113" t="n"/>
      <c r="AN1142" s="192">
        <f>AM1142*E1142</f>
        <v>0</v>
      </c>
      <c r="AO1142" s="115" t="n"/>
      <c r="AP1142" s="183">
        <f>AO1142*F1142</f>
        <v>0</v>
      </c>
      <c r="AQ1142" s="113" t="n"/>
      <c r="AR1142" s="192">
        <f>AQ1142*E1142</f>
        <v>0</v>
      </c>
      <c r="AS1142" s="115" t="n"/>
      <c r="AT1142" s="183">
        <f>AS1142*F1142</f>
        <v>0</v>
      </c>
      <c r="AU1142" s="113" t="n"/>
      <c r="AV1142" s="192">
        <f>AU1142*E1142</f>
        <v>0</v>
      </c>
      <c r="AW1142" s="115" t="n"/>
      <c r="AX1142" s="183">
        <f>AW1142*F1142</f>
        <v>0</v>
      </c>
      <c r="AY1142" s="113" t="n"/>
      <c r="AZ1142" s="192">
        <f>AY1142*E1142</f>
        <v>0</v>
      </c>
      <c r="BA1142" s="115" t="n"/>
      <c r="BB1142" s="183">
        <f>BA1142*F1142</f>
        <v>0</v>
      </c>
      <c r="BC1142" s="113" t="n"/>
      <c r="BD1142" s="192">
        <f>BC1142*E1142</f>
        <v>0</v>
      </c>
      <c r="BE1142" s="115" t="n"/>
      <c r="BF1142" s="183">
        <f>BE1142*F1142</f>
        <v>0</v>
      </c>
    </row>
    <row r="1143" ht="56.4" customHeight="1">
      <c r="A1143" s="19" t="inlineStr">
        <is>
          <t>08.061.0670</t>
        </is>
      </c>
      <c r="B1143" s="15" t="inlineStr">
        <is>
          <t>מבנה לוח דירתי להתקנה תה"ט מחומר פלסטי "כבה מאליו", מקום ל- 48 מא"זים לרבות חווט, שילוט, פסי אפס, הארקה ודלת שקופה (עבור מא"זים ישולם בנפרד)</t>
        </is>
      </c>
      <c r="C1143" s="14" t="inlineStr">
        <is>
          <t>יח'</t>
        </is>
      </c>
      <c r="D1143" s="193" t="n">
        <v>670</v>
      </c>
      <c r="E1143" s="180">
        <f>D1143*(1-$E$2)</f>
        <v>569.5</v>
      </c>
      <c r="F1143" s="194">
        <f>E1143*(1+$F$2)</f>
        <v>597.975</v>
      </c>
      <c r="H1143" s="46">
        <f>K1143+O1143+W1143+AA1143+AE1143+AI1143+AQ1143+AU1143+AY1143+BC1143</f>
        <v>0</v>
      </c>
      <c r="I1143" s="59">
        <f>M1143+Q1143+U1143+Y1143+AC1143+AG1143+AK1143+AO1143+AS1143+AW1143+BA1143+BE1143</f>
        <v>0</v>
      </c>
      <c r="K1143" s="108" t="n"/>
      <c r="L1143" s="190">
        <f>K1143*E1143</f>
        <v>0</v>
      </c>
      <c r="M1143" s="110" t="n"/>
      <c r="N1143" s="183">
        <f>M1143*F1143</f>
        <v>0</v>
      </c>
      <c r="O1143" s="108" t="n"/>
      <c r="P1143" s="191">
        <f>O1143*E1143</f>
        <v>0</v>
      </c>
      <c r="Q1143" s="112" t="n"/>
      <c r="R1143" s="183">
        <f>Q1143*F1143</f>
        <v>0</v>
      </c>
      <c r="S1143" s="108" t="n"/>
      <c r="T1143" s="191">
        <f>S1143*E1143</f>
        <v>0</v>
      </c>
      <c r="U1143" s="112" t="n"/>
      <c r="V1143" s="183">
        <f>U1143*F1143</f>
        <v>0</v>
      </c>
      <c r="W1143" s="108" t="n"/>
      <c r="X1143" s="191">
        <f>W1143*E1143</f>
        <v>0</v>
      </c>
      <c r="Y1143" s="112" t="n"/>
      <c r="Z1143" s="183">
        <f>Y1143*F1143</f>
        <v>0</v>
      </c>
      <c r="AA1143" s="108" t="n"/>
      <c r="AB1143" s="191">
        <f>AA1143*E1143</f>
        <v>0</v>
      </c>
      <c r="AC1143" s="112" t="n"/>
      <c r="AD1143" s="183">
        <f>AC1143*F1143</f>
        <v>0</v>
      </c>
      <c r="AE1143" s="108" t="n"/>
      <c r="AF1143" s="191">
        <f>AE1143*E1143</f>
        <v>0</v>
      </c>
      <c r="AG1143" s="112" t="n"/>
      <c r="AH1143" s="183">
        <f>AG1143*F1143</f>
        <v>0</v>
      </c>
      <c r="AI1143" s="108" t="n"/>
      <c r="AJ1143" s="191">
        <f>AI1143*E1143</f>
        <v>0</v>
      </c>
      <c r="AK1143" s="112" t="n"/>
      <c r="AL1143" s="183">
        <f>AK1143*F1143</f>
        <v>0</v>
      </c>
      <c r="AM1143" s="113" t="n"/>
      <c r="AN1143" s="192">
        <f>AM1143*E1143</f>
        <v>0</v>
      </c>
      <c r="AO1143" s="115" t="n"/>
      <c r="AP1143" s="183">
        <f>AO1143*F1143</f>
        <v>0</v>
      </c>
      <c r="AQ1143" s="113" t="n"/>
      <c r="AR1143" s="192">
        <f>AQ1143*E1143</f>
        <v>0</v>
      </c>
      <c r="AS1143" s="115" t="n"/>
      <c r="AT1143" s="183">
        <f>AS1143*F1143</f>
        <v>0</v>
      </c>
      <c r="AU1143" s="113" t="n"/>
      <c r="AV1143" s="192">
        <f>AU1143*E1143</f>
        <v>0</v>
      </c>
      <c r="AW1143" s="115" t="n"/>
      <c r="AX1143" s="183">
        <f>AW1143*F1143</f>
        <v>0</v>
      </c>
      <c r="AY1143" s="113" t="n"/>
      <c r="AZ1143" s="192">
        <f>AY1143*E1143</f>
        <v>0</v>
      </c>
      <c r="BA1143" s="115" t="n"/>
      <c r="BB1143" s="183">
        <f>BA1143*F1143</f>
        <v>0</v>
      </c>
      <c r="BC1143" s="113" t="n"/>
      <c r="BD1143" s="192">
        <f>BC1143*E1143</f>
        <v>0</v>
      </c>
      <c r="BE1143" s="115" t="n"/>
      <c r="BF1143" s="183">
        <f>BE1143*F1143</f>
        <v>0</v>
      </c>
    </row>
    <row r="1144" ht="56.4" customHeight="1">
      <c r="A1144" s="19" t="inlineStr">
        <is>
          <t>08.061.0675</t>
        </is>
      </c>
      <c r="B1144" s="15" t="inlineStr">
        <is>
          <t>מבנה לוח דירתי להתקנה תה"ט מחומר פלסטי "כבה מאליו", מקום ל- 54 מא"זים לרבות חווט, שילוט, פסי אפס, הארקה ודלת שקופה (עבור מא"זים ישולם בנפרד)</t>
        </is>
      </c>
      <c r="C1144" s="14" t="inlineStr">
        <is>
          <t>יח'</t>
        </is>
      </c>
      <c r="D1144" s="193" t="n">
        <v>720</v>
      </c>
      <c r="E1144" s="180">
        <f>D1144*(1-$E$2)</f>
        <v>612</v>
      </c>
      <c r="F1144" s="194">
        <f>E1144*(1+$F$2)</f>
        <v>642.6</v>
      </c>
      <c r="H1144" s="46">
        <f>K1144+O1144+W1144+AA1144+AE1144+AI1144+AQ1144+AU1144+AY1144+BC1144</f>
        <v>0</v>
      </c>
      <c r="I1144" s="59">
        <f>M1144+Q1144+U1144+Y1144+AC1144+AG1144+AK1144+AO1144+AS1144+AW1144+BA1144+BE1144</f>
        <v>0</v>
      </c>
      <c r="K1144" s="108" t="n"/>
      <c r="L1144" s="190">
        <f>K1144*E1144</f>
        <v>0</v>
      </c>
      <c r="M1144" s="110" t="n"/>
      <c r="N1144" s="183">
        <f>M1144*F1144</f>
        <v>0</v>
      </c>
      <c r="O1144" s="108" t="n"/>
      <c r="P1144" s="191">
        <f>O1144*E1144</f>
        <v>0</v>
      </c>
      <c r="Q1144" s="112" t="n"/>
      <c r="R1144" s="183">
        <f>Q1144*F1144</f>
        <v>0</v>
      </c>
      <c r="S1144" s="108" t="n"/>
      <c r="T1144" s="191">
        <f>S1144*E1144</f>
        <v>0</v>
      </c>
      <c r="U1144" s="112" t="n"/>
      <c r="V1144" s="183">
        <f>U1144*F1144</f>
        <v>0</v>
      </c>
      <c r="W1144" s="108" t="n"/>
      <c r="X1144" s="191">
        <f>W1144*E1144</f>
        <v>0</v>
      </c>
      <c r="Y1144" s="112" t="n"/>
      <c r="Z1144" s="183">
        <f>Y1144*F1144</f>
        <v>0</v>
      </c>
      <c r="AA1144" s="108" t="n"/>
      <c r="AB1144" s="191">
        <f>AA1144*E1144</f>
        <v>0</v>
      </c>
      <c r="AC1144" s="112" t="n"/>
      <c r="AD1144" s="183">
        <f>AC1144*F1144</f>
        <v>0</v>
      </c>
      <c r="AE1144" s="108" t="n"/>
      <c r="AF1144" s="191">
        <f>AE1144*E1144</f>
        <v>0</v>
      </c>
      <c r="AG1144" s="112" t="n"/>
      <c r="AH1144" s="183">
        <f>AG1144*F1144</f>
        <v>0</v>
      </c>
      <c r="AI1144" s="108" t="n"/>
      <c r="AJ1144" s="191">
        <f>AI1144*E1144</f>
        <v>0</v>
      </c>
      <c r="AK1144" s="112" t="n"/>
      <c r="AL1144" s="183">
        <f>AK1144*F1144</f>
        <v>0</v>
      </c>
      <c r="AM1144" s="113" t="n"/>
      <c r="AN1144" s="192">
        <f>AM1144*E1144</f>
        <v>0</v>
      </c>
      <c r="AO1144" s="115" t="n"/>
      <c r="AP1144" s="183">
        <f>AO1144*F1144</f>
        <v>0</v>
      </c>
      <c r="AQ1144" s="113" t="n"/>
      <c r="AR1144" s="192">
        <f>AQ1144*E1144</f>
        <v>0</v>
      </c>
      <c r="AS1144" s="115" t="n"/>
      <c r="AT1144" s="183">
        <f>AS1144*F1144</f>
        <v>0</v>
      </c>
      <c r="AU1144" s="113" t="n"/>
      <c r="AV1144" s="192">
        <f>AU1144*E1144</f>
        <v>0</v>
      </c>
      <c r="AW1144" s="115" t="n"/>
      <c r="AX1144" s="183">
        <f>AW1144*F1144</f>
        <v>0</v>
      </c>
      <c r="AY1144" s="113" t="n"/>
      <c r="AZ1144" s="192">
        <f>AY1144*E1144</f>
        <v>0</v>
      </c>
      <c r="BA1144" s="115" t="n"/>
      <c r="BB1144" s="183">
        <f>BA1144*F1144</f>
        <v>0</v>
      </c>
      <c r="BC1144" s="113" t="n"/>
      <c r="BD1144" s="192">
        <f>BC1144*E1144</f>
        <v>0</v>
      </c>
      <c r="BE1144" s="115" t="n"/>
      <c r="BF1144" s="183">
        <f>BE1144*F1144</f>
        <v>0</v>
      </c>
    </row>
    <row r="1145" ht="56.4" customHeight="1">
      <c r="A1145" s="19" t="inlineStr">
        <is>
          <t>08.061.0680</t>
        </is>
      </c>
      <c r="B1145" s="15" t="inlineStr">
        <is>
          <t>מבנה לוח דירתי להתקנה תה"ט מחומר פלסטי "כבה מאליו", מקום ל- 72 מא"זים לרבות חווט, שילוט, פסי אפס, הארקה ודלת שקופה (עבור מא"זים ישולם בנפרד)</t>
        </is>
      </c>
      <c r="C1145" s="14" t="inlineStr">
        <is>
          <t>יח'</t>
        </is>
      </c>
      <c r="D1145" s="193" t="n">
        <v>900</v>
      </c>
      <c r="E1145" s="180">
        <f>D1145*(1-$E$2)</f>
        <v>765</v>
      </c>
      <c r="F1145" s="194">
        <f>E1145*(1+$F$2)</f>
        <v>803.25</v>
      </c>
      <c r="H1145" s="46">
        <f>K1145+O1145+W1145+AA1145+AE1145+AI1145+AQ1145+AU1145+AY1145+BC1145</f>
        <v>0</v>
      </c>
      <c r="I1145" s="59">
        <f>M1145+Q1145+U1145+Y1145+AC1145+AG1145+AK1145+AO1145+AS1145+AW1145+BA1145+BE1145</f>
        <v>0</v>
      </c>
      <c r="K1145" s="108" t="n"/>
      <c r="L1145" s="190">
        <f>K1145*E1145</f>
        <v>0</v>
      </c>
      <c r="M1145" s="110" t="n"/>
      <c r="N1145" s="183">
        <f>M1145*F1145</f>
        <v>0</v>
      </c>
      <c r="O1145" s="108" t="n"/>
      <c r="P1145" s="191">
        <f>O1145*E1145</f>
        <v>0</v>
      </c>
      <c r="Q1145" s="112" t="n"/>
      <c r="R1145" s="183">
        <f>Q1145*F1145</f>
        <v>0</v>
      </c>
      <c r="S1145" s="108" t="n"/>
      <c r="T1145" s="191">
        <f>S1145*E1145</f>
        <v>0</v>
      </c>
      <c r="U1145" s="112" t="n"/>
      <c r="V1145" s="183">
        <f>U1145*F1145</f>
        <v>0</v>
      </c>
      <c r="W1145" s="108" t="n"/>
      <c r="X1145" s="191">
        <f>W1145*E1145</f>
        <v>0</v>
      </c>
      <c r="Y1145" s="112" t="n"/>
      <c r="Z1145" s="183">
        <f>Y1145*F1145</f>
        <v>0</v>
      </c>
      <c r="AA1145" s="108" t="n"/>
      <c r="AB1145" s="191">
        <f>AA1145*E1145</f>
        <v>0</v>
      </c>
      <c r="AC1145" s="112" t="n"/>
      <c r="AD1145" s="183">
        <f>AC1145*F1145</f>
        <v>0</v>
      </c>
      <c r="AE1145" s="108" t="n"/>
      <c r="AF1145" s="191">
        <f>AE1145*E1145</f>
        <v>0</v>
      </c>
      <c r="AG1145" s="112" t="n"/>
      <c r="AH1145" s="183">
        <f>AG1145*F1145</f>
        <v>0</v>
      </c>
      <c r="AI1145" s="108" t="n"/>
      <c r="AJ1145" s="191">
        <f>AI1145*E1145</f>
        <v>0</v>
      </c>
      <c r="AK1145" s="112" t="n"/>
      <c r="AL1145" s="183">
        <f>AK1145*F1145</f>
        <v>0</v>
      </c>
      <c r="AM1145" s="113" t="n"/>
      <c r="AN1145" s="192">
        <f>AM1145*E1145</f>
        <v>0</v>
      </c>
      <c r="AO1145" s="115" t="n"/>
      <c r="AP1145" s="183">
        <f>AO1145*F1145</f>
        <v>0</v>
      </c>
      <c r="AQ1145" s="113" t="n"/>
      <c r="AR1145" s="192">
        <f>AQ1145*E1145</f>
        <v>0</v>
      </c>
      <c r="AS1145" s="115" t="n"/>
      <c r="AT1145" s="183">
        <f>AS1145*F1145</f>
        <v>0</v>
      </c>
      <c r="AU1145" s="113" t="n"/>
      <c r="AV1145" s="192">
        <f>AU1145*E1145</f>
        <v>0</v>
      </c>
      <c r="AW1145" s="115" t="n"/>
      <c r="AX1145" s="183">
        <f>AW1145*F1145</f>
        <v>0</v>
      </c>
      <c r="AY1145" s="113" t="n"/>
      <c r="AZ1145" s="192">
        <f>AY1145*E1145</f>
        <v>0</v>
      </c>
      <c r="BA1145" s="115" t="n"/>
      <c r="BB1145" s="183">
        <f>BA1145*F1145</f>
        <v>0</v>
      </c>
      <c r="BC1145" s="113" t="n"/>
      <c r="BD1145" s="192">
        <f>BC1145*E1145</f>
        <v>0</v>
      </c>
      <c r="BE1145" s="115" t="n"/>
      <c r="BF1145" s="183">
        <f>BE1145*F1145</f>
        <v>0</v>
      </c>
    </row>
    <row r="1146" ht="28.8" customHeight="1">
      <c r="A1146" s="19" t="inlineStr">
        <is>
          <t>08.061.0700</t>
        </is>
      </c>
      <c r="B1146" s="15" t="inlineStr">
        <is>
          <t>מבנה לוח פח ל- 8 מא"זים חד פאזיים כדוגמת "עוז און" מסוג CBS-8 או ש"ע</t>
        </is>
      </c>
      <c r="C1146" s="14" t="inlineStr">
        <is>
          <t>יח'</t>
        </is>
      </c>
      <c r="D1146" s="193" t="n">
        <v>300</v>
      </c>
      <c r="E1146" s="180">
        <f>D1146*(1-$E$2)</f>
        <v>255</v>
      </c>
      <c r="F1146" s="194">
        <f>E1146*(1+$F$2)</f>
        <v>267.75</v>
      </c>
      <c r="H1146" s="46">
        <f>K1146+O1146+W1146+AA1146+AE1146+AI1146+AQ1146+AU1146+AY1146+BC1146</f>
        <v>0</v>
      </c>
      <c r="I1146" s="59">
        <f>M1146+Q1146+U1146+Y1146+AC1146+AG1146+AK1146+AO1146+AS1146+AW1146+BA1146+BE1146</f>
        <v>0</v>
      </c>
      <c r="K1146" s="108" t="n"/>
      <c r="L1146" s="190">
        <f>K1146*E1146</f>
        <v>0</v>
      </c>
      <c r="M1146" s="110" t="n"/>
      <c r="N1146" s="183">
        <f>M1146*F1146</f>
        <v>0</v>
      </c>
      <c r="O1146" s="108" t="n"/>
      <c r="P1146" s="191">
        <f>O1146*E1146</f>
        <v>0</v>
      </c>
      <c r="Q1146" s="112" t="n"/>
      <c r="R1146" s="183">
        <f>Q1146*F1146</f>
        <v>0</v>
      </c>
      <c r="S1146" s="108" t="n"/>
      <c r="T1146" s="191">
        <f>S1146*E1146</f>
        <v>0</v>
      </c>
      <c r="U1146" s="112" t="n"/>
      <c r="V1146" s="183">
        <f>U1146*F1146</f>
        <v>0</v>
      </c>
      <c r="W1146" s="108" t="n"/>
      <c r="X1146" s="191">
        <f>W1146*E1146</f>
        <v>0</v>
      </c>
      <c r="Y1146" s="112" t="n"/>
      <c r="Z1146" s="183">
        <f>Y1146*F1146</f>
        <v>0</v>
      </c>
      <c r="AA1146" s="108" t="n"/>
      <c r="AB1146" s="191">
        <f>AA1146*E1146</f>
        <v>0</v>
      </c>
      <c r="AC1146" s="112" t="n"/>
      <c r="AD1146" s="183">
        <f>AC1146*F1146</f>
        <v>0</v>
      </c>
      <c r="AE1146" s="108" t="n"/>
      <c r="AF1146" s="191">
        <f>AE1146*E1146</f>
        <v>0</v>
      </c>
      <c r="AG1146" s="112" t="n"/>
      <c r="AH1146" s="183">
        <f>AG1146*F1146</f>
        <v>0</v>
      </c>
      <c r="AI1146" s="108" t="n"/>
      <c r="AJ1146" s="191">
        <f>AI1146*E1146</f>
        <v>0</v>
      </c>
      <c r="AK1146" s="112" t="n"/>
      <c r="AL1146" s="183">
        <f>AK1146*F1146</f>
        <v>0</v>
      </c>
      <c r="AM1146" s="113" t="n"/>
      <c r="AN1146" s="192">
        <f>AM1146*E1146</f>
        <v>0</v>
      </c>
      <c r="AO1146" s="115" t="n"/>
      <c r="AP1146" s="183">
        <f>AO1146*F1146</f>
        <v>0</v>
      </c>
      <c r="AQ1146" s="113" t="n"/>
      <c r="AR1146" s="192">
        <f>AQ1146*E1146</f>
        <v>0</v>
      </c>
      <c r="AS1146" s="115" t="n"/>
      <c r="AT1146" s="183">
        <f>AS1146*F1146</f>
        <v>0</v>
      </c>
      <c r="AU1146" s="113" t="n"/>
      <c r="AV1146" s="192">
        <f>AU1146*E1146</f>
        <v>0</v>
      </c>
      <c r="AW1146" s="115" t="n"/>
      <c r="AX1146" s="183">
        <f>AW1146*F1146</f>
        <v>0</v>
      </c>
      <c r="AY1146" s="113" t="n"/>
      <c r="AZ1146" s="192">
        <f>AY1146*E1146</f>
        <v>0</v>
      </c>
      <c r="BA1146" s="115" t="n"/>
      <c r="BB1146" s="183">
        <f>BA1146*F1146</f>
        <v>0</v>
      </c>
      <c r="BC1146" s="113" t="n"/>
      <c r="BD1146" s="192">
        <f>BC1146*E1146</f>
        <v>0</v>
      </c>
      <c r="BE1146" s="115" t="n"/>
      <c r="BF1146" s="183">
        <f>BE1146*F1146</f>
        <v>0</v>
      </c>
    </row>
    <row r="1147" ht="28.8" customHeight="1">
      <c r="A1147" s="19" t="inlineStr">
        <is>
          <t>08.061.0710</t>
        </is>
      </c>
      <c r="B1147" s="15" t="inlineStr">
        <is>
          <t>מבנה לוח פח ל- 16 מא"מתים חד פאזיים כדוגמת "עוז און" מסוג CBS-16 או ש"ע</t>
        </is>
      </c>
      <c r="C1147" s="14" t="inlineStr">
        <is>
          <t>יח'</t>
        </is>
      </c>
      <c r="D1147" s="193" t="n">
        <v>430</v>
      </c>
      <c r="E1147" s="180">
        <f>D1147*(1-$E$2)</f>
        <v>365.5</v>
      </c>
      <c r="F1147" s="194">
        <f>E1147*(1+$F$2)</f>
        <v>383.77500000000003</v>
      </c>
      <c r="H1147" s="46">
        <f>K1147+O1147+W1147+AA1147+AE1147+AI1147+AQ1147+AU1147+AY1147+BC1147</f>
        <v>0</v>
      </c>
      <c r="I1147" s="59">
        <f>M1147+Q1147+U1147+Y1147+AC1147+AG1147+AK1147+AO1147+AS1147+AW1147+BA1147+BE1147</f>
        <v>0</v>
      </c>
      <c r="K1147" s="108" t="n"/>
      <c r="L1147" s="190">
        <f>K1147*E1147</f>
        <v>0</v>
      </c>
      <c r="M1147" s="110" t="n"/>
      <c r="N1147" s="183">
        <f>M1147*F1147</f>
        <v>0</v>
      </c>
      <c r="O1147" s="108" t="n"/>
      <c r="P1147" s="191">
        <f>O1147*E1147</f>
        <v>0</v>
      </c>
      <c r="Q1147" s="112" t="n"/>
      <c r="R1147" s="183">
        <f>Q1147*F1147</f>
        <v>0</v>
      </c>
      <c r="S1147" s="108" t="n"/>
      <c r="T1147" s="191">
        <f>S1147*E1147</f>
        <v>0</v>
      </c>
      <c r="U1147" s="112" t="n"/>
      <c r="V1147" s="183">
        <f>U1147*F1147</f>
        <v>0</v>
      </c>
      <c r="W1147" s="108" t="n"/>
      <c r="X1147" s="191">
        <f>W1147*E1147</f>
        <v>0</v>
      </c>
      <c r="Y1147" s="112" t="n"/>
      <c r="Z1147" s="183">
        <f>Y1147*F1147</f>
        <v>0</v>
      </c>
      <c r="AA1147" s="108" t="n"/>
      <c r="AB1147" s="191">
        <f>AA1147*E1147</f>
        <v>0</v>
      </c>
      <c r="AC1147" s="112" t="n"/>
      <c r="AD1147" s="183">
        <f>AC1147*F1147</f>
        <v>0</v>
      </c>
      <c r="AE1147" s="108" t="n"/>
      <c r="AF1147" s="191">
        <f>AE1147*E1147</f>
        <v>0</v>
      </c>
      <c r="AG1147" s="112" t="n"/>
      <c r="AH1147" s="183">
        <f>AG1147*F1147</f>
        <v>0</v>
      </c>
      <c r="AI1147" s="108" t="n"/>
      <c r="AJ1147" s="191">
        <f>AI1147*E1147</f>
        <v>0</v>
      </c>
      <c r="AK1147" s="112" t="n"/>
      <c r="AL1147" s="183">
        <f>AK1147*F1147</f>
        <v>0</v>
      </c>
      <c r="AM1147" s="113" t="n"/>
      <c r="AN1147" s="192">
        <f>AM1147*E1147</f>
        <v>0</v>
      </c>
      <c r="AO1147" s="115" t="n"/>
      <c r="AP1147" s="183">
        <f>AO1147*F1147</f>
        <v>0</v>
      </c>
      <c r="AQ1147" s="113" t="n"/>
      <c r="AR1147" s="192">
        <f>AQ1147*E1147</f>
        <v>0</v>
      </c>
      <c r="AS1147" s="115" t="n"/>
      <c r="AT1147" s="183">
        <f>AS1147*F1147</f>
        <v>0</v>
      </c>
      <c r="AU1147" s="113" t="n"/>
      <c r="AV1147" s="192">
        <f>AU1147*E1147</f>
        <v>0</v>
      </c>
      <c r="AW1147" s="115" t="n"/>
      <c r="AX1147" s="183">
        <f>AW1147*F1147</f>
        <v>0</v>
      </c>
      <c r="AY1147" s="113" t="n"/>
      <c r="AZ1147" s="192">
        <f>AY1147*E1147</f>
        <v>0</v>
      </c>
      <c r="BA1147" s="115" t="n"/>
      <c r="BB1147" s="183">
        <f>BA1147*F1147</f>
        <v>0</v>
      </c>
      <c r="BC1147" s="113" t="n"/>
      <c r="BD1147" s="192">
        <f>BC1147*E1147</f>
        <v>0</v>
      </c>
      <c r="BE1147" s="115" t="n"/>
      <c r="BF1147" s="183">
        <f>BE1147*F1147</f>
        <v>0</v>
      </c>
    </row>
    <row r="1148" ht="28.8" customHeight="1">
      <c r="A1148" s="19" t="inlineStr">
        <is>
          <t>08.061.0720</t>
        </is>
      </c>
      <c r="B1148" s="15" t="inlineStr">
        <is>
          <t>מבנה לוח פח ל- 16 מא"מתים חד פאזיים עם דלת כדוגמת "עוז און" מסוג MED-16 או ש"ע</t>
        </is>
      </c>
      <c r="C1148" s="14" t="inlineStr">
        <is>
          <t>יח'</t>
        </is>
      </c>
      <c r="D1148" s="193" t="n">
        <v>580</v>
      </c>
      <c r="E1148" s="180">
        <f>D1148*(1-$E$2)</f>
        <v>493</v>
      </c>
      <c r="F1148" s="194">
        <f>E1148*(1+$F$2)</f>
        <v>517.65</v>
      </c>
      <c r="H1148" s="46">
        <f>K1148+O1148+W1148+AA1148+AE1148+AI1148+AQ1148+AU1148+AY1148+BC1148</f>
        <v>0</v>
      </c>
      <c r="I1148" s="59">
        <f>M1148+Q1148+U1148+Y1148+AC1148+AG1148+AK1148+AO1148+AS1148+AW1148+BA1148+BE1148</f>
        <v>0</v>
      </c>
      <c r="K1148" s="108" t="n"/>
      <c r="L1148" s="190">
        <f>K1148*E1148</f>
        <v>0</v>
      </c>
      <c r="M1148" s="110" t="n"/>
      <c r="N1148" s="183">
        <f>M1148*F1148</f>
        <v>0</v>
      </c>
      <c r="O1148" s="108" t="n"/>
      <c r="P1148" s="191">
        <f>O1148*E1148</f>
        <v>0</v>
      </c>
      <c r="Q1148" s="112" t="n"/>
      <c r="R1148" s="183">
        <f>Q1148*F1148</f>
        <v>0</v>
      </c>
      <c r="S1148" s="108" t="n"/>
      <c r="T1148" s="191">
        <f>S1148*E1148</f>
        <v>0</v>
      </c>
      <c r="U1148" s="112" t="n"/>
      <c r="V1148" s="183">
        <f>U1148*F1148</f>
        <v>0</v>
      </c>
      <c r="W1148" s="108" t="n"/>
      <c r="X1148" s="191">
        <f>W1148*E1148</f>
        <v>0</v>
      </c>
      <c r="Y1148" s="112" t="n"/>
      <c r="Z1148" s="183">
        <f>Y1148*F1148</f>
        <v>0</v>
      </c>
      <c r="AA1148" s="108" t="n"/>
      <c r="AB1148" s="191">
        <f>AA1148*E1148</f>
        <v>0</v>
      </c>
      <c r="AC1148" s="112" t="n"/>
      <c r="AD1148" s="183">
        <f>AC1148*F1148</f>
        <v>0</v>
      </c>
      <c r="AE1148" s="108" t="n"/>
      <c r="AF1148" s="191">
        <f>AE1148*E1148</f>
        <v>0</v>
      </c>
      <c r="AG1148" s="112" t="n"/>
      <c r="AH1148" s="183">
        <f>AG1148*F1148</f>
        <v>0</v>
      </c>
      <c r="AI1148" s="108" t="n"/>
      <c r="AJ1148" s="191">
        <f>AI1148*E1148</f>
        <v>0</v>
      </c>
      <c r="AK1148" s="112" t="n"/>
      <c r="AL1148" s="183">
        <f>AK1148*F1148</f>
        <v>0</v>
      </c>
      <c r="AM1148" s="113" t="n"/>
      <c r="AN1148" s="192">
        <f>AM1148*E1148</f>
        <v>0</v>
      </c>
      <c r="AO1148" s="115" t="n"/>
      <c r="AP1148" s="183">
        <f>AO1148*F1148</f>
        <v>0</v>
      </c>
      <c r="AQ1148" s="113" t="n"/>
      <c r="AR1148" s="192">
        <f>AQ1148*E1148</f>
        <v>0</v>
      </c>
      <c r="AS1148" s="115" t="n"/>
      <c r="AT1148" s="183">
        <f>AS1148*F1148</f>
        <v>0</v>
      </c>
      <c r="AU1148" s="113" t="n"/>
      <c r="AV1148" s="192">
        <f>AU1148*E1148</f>
        <v>0</v>
      </c>
      <c r="AW1148" s="115" t="n"/>
      <c r="AX1148" s="183">
        <f>AW1148*F1148</f>
        <v>0</v>
      </c>
      <c r="AY1148" s="113" t="n"/>
      <c r="AZ1148" s="192">
        <f>AY1148*E1148</f>
        <v>0</v>
      </c>
      <c r="BA1148" s="115" t="n"/>
      <c r="BB1148" s="183">
        <f>BA1148*F1148</f>
        <v>0</v>
      </c>
      <c r="BC1148" s="113" t="n"/>
      <c r="BD1148" s="192">
        <f>BC1148*E1148</f>
        <v>0</v>
      </c>
      <c r="BE1148" s="115" t="n"/>
      <c r="BF1148" s="183">
        <f>BE1148*F1148</f>
        <v>0</v>
      </c>
    </row>
    <row r="1149" ht="42.6" customHeight="1">
      <c r="A1149" s="19" t="inlineStr">
        <is>
          <t>08.061.0750</t>
        </is>
      </c>
      <c r="B1149" s="15" t="inlineStr">
        <is>
          <t>שיפוץ בלבד של לוח חשמל עד 16 מאמ"תים, לרבות חיזוק החיבורים, החלפת גשרים שרופים, ניקוי הלוח ושילוט</t>
        </is>
      </c>
      <c r="C1149" s="14" t="inlineStr">
        <is>
          <t>יח'</t>
        </is>
      </c>
      <c r="D1149" s="193" t="n">
        <v>183</v>
      </c>
      <c r="E1149" s="180">
        <f>D1149*(1-$E$2)</f>
        <v>155.54999999999998</v>
      </c>
      <c r="F1149" s="194">
        <f>E1149*(1+$F$2)</f>
        <v>163.3275</v>
      </c>
      <c r="H1149" s="46">
        <f>K1149+O1149+W1149+AA1149+AE1149+AI1149+AQ1149+AU1149+AY1149+BC1149</f>
        <v>0</v>
      </c>
      <c r="I1149" s="59">
        <f>M1149+Q1149+U1149+Y1149+AC1149+AG1149+AK1149+AO1149+AS1149+AW1149+BA1149+BE1149</f>
        <v>0</v>
      </c>
      <c r="K1149" s="108" t="n"/>
      <c r="L1149" s="190">
        <f>K1149*E1149</f>
        <v>0</v>
      </c>
      <c r="M1149" s="110" t="n"/>
      <c r="N1149" s="183">
        <f>M1149*F1149</f>
        <v>0</v>
      </c>
      <c r="O1149" s="108" t="n"/>
      <c r="P1149" s="191">
        <f>O1149*E1149</f>
        <v>0</v>
      </c>
      <c r="Q1149" s="112" t="n"/>
      <c r="R1149" s="183">
        <f>Q1149*F1149</f>
        <v>0</v>
      </c>
      <c r="S1149" s="108" t="n"/>
      <c r="T1149" s="191">
        <f>S1149*E1149</f>
        <v>0</v>
      </c>
      <c r="U1149" s="112" t="n"/>
      <c r="V1149" s="183">
        <f>U1149*F1149</f>
        <v>0</v>
      </c>
      <c r="W1149" s="108" t="n"/>
      <c r="X1149" s="191">
        <f>W1149*E1149</f>
        <v>0</v>
      </c>
      <c r="Y1149" s="112" t="n"/>
      <c r="Z1149" s="183">
        <f>Y1149*F1149</f>
        <v>0</v>
      </c>
      <c r="AA1149" s="108" t="n"/>
      <c r="AB1149" s="191">
        <f>AA1149*E1149</f>
        <v>0</v>
      </c>
      <c r="AC1149" s="112" t="n"/>
      <c r="AD1149" s="183">
        <f>AC1149*F1149</f>
        <v>0</v>
      </c>
      <c r="AE1149" s="108" t="n"/>
      <c r="AF1149" s="191">
        <f>AE1149*E1149</f>
        <v>0</v>
      </c>
      <c r="AG1149" s="112" t="n"/>
      <c r="AH1149" s="183">
        <f>AG1149*F1149</f>
        <v>0</v>
      </c>
      <c r="AI1149" s="108" t="n"/>
      <c r="AJ1149" s="191">
        <f>AI1149*E1149</f>
        <v>0</v>
      </c>
      <c r="AK1149" s="112" t="n"/>
      <c r="AL1149" s="183">
        <f>AK1149*F1149</f>
        <v>0</v>
      </c>
      <c r="AM1149" s="113" t="n"/>
      <c r="AN1149" s="192">
        <f>AM1149*E1149</f>
        <v>0</v>
      </c>
      <c r="AO1149" s="115" t="n"/>
      <c r="AP1149" s="183">
        <f>AO1149*F1149</f>
        <v>0</v>
      </c>
      <c r="AQ1149" s="113" t="n"/>
      <c r="AR1149" s="192">
        <f>AQ1149*E1149</f>
        <v>0</v>
      </c>
      <c r="AS1149" s="115" t="n"/>
      <c r="AT1149" s="183">
        <f>AS1149*F1149</f>
        <v>0</v>
      </c>
      <c r="AU1149" s="113" t="n"/>
      <c r="AV1149" s="192">
        <f>AU1149*E1149</f>
        <v>0</v>
      </c>
      <c r="AW1149" s="115" t="n"/>
      <c r="AX1149" s="183">
        <f>AW1149*F1149</f>
        <v>0</v>
      </c>
      <c r="AY1149" s="113" t="n"/>
      <c r="AZ1149" s="192">
        <f>AY1149*E1149</f>
        <v>0</v>
      </c>
      <c r="BA1149" s="115" t="n"/>
      <c r="BB1149" s="183">
        <f>BA1149*F1149</f>
        <v>0</v>
      </c>
      <c r="BC1149" s="113" t="n"/>
      <c r="BD1149" s="192">
        <f>BC1149*E1149</f>
        <v>0</v>
      </c>
      <c r="BE1149" s="115" t="n"/>
      <c r="BF1149" s="183">
        <f>BE1149*F1149</f>
        <v>0</v>
      </c>
    </row>
    <row r="1150" ht="18" customHeight="1">
      <c r="A1150" s="19" t="inlineStr">
        <is>
          <t>08.061.0760</t>
        </is>
      </c>
      <c r="B1150" s="15" t="inlineStr">
        <is>
          <t>שיפוץ בלבד של לוח חשמל עד 36 מאמ"תים</t>
        </is>
      </c>
      <c r="C1150" s="14" t="inlineStr">
        <is>
          <t>יח'</t>
        </is>
      </c>
      <c r="D1150" s="193" t="n">
        <v>221</v>
      </c>
      <c r="E1150" s="180">
        <f>D1150*(1-$E$2)</f>
        <v>187.85</v>
      </c>
      <c r="F1150" s="194">
        <f>E1150*(1+$F$2)</f>
        <v>197.2425</v>
      </c>
      <c r="H1150" s="46">
        <f>K1150+O1150+W1150+AA1150+AE1150+AI1150+AQ1150+AU1150+AY1150+BC1150</f>
        <v>0</v>
      </c>
      <c r="I1150" s="59">
        <f>M1150+Q1150+U1150+Y1150+AC1150+AG1150+AK1150+AO1150+AS1150+AW1150+BA1150+BE1150</f>
        <v>0</v>
      </c>
      <c r="K1150" s="108" t="n"/>
      <c r="L1150" s="190">
        <f>K1150*E1150</f>
        <v>0</v>
      </c>
      <c r="M1150" s="110" t="n"/>
      <c r="N1150" s="183">
        <f>M1150*F1150</f>
        <v>0</v>
      </c>
      <c r="O1150" s="108" t="n"/>
      <c r="P1150" s="191">
        <f>O1150*E1150</f>
        <v>0</v>
      </c>
      <c r="Q1150" s="112" t="n"/>
      <c r="R1150" s="183">
        <f>Q1150*F1150</f>
        <v>0</v>
      </c>
      <c r="S1150" s="108" t="n"/>
      <c r="T1150" s="191">
        <f>S1150*E1150</f>
        <v>0</v>
      </c>
      <c r="U1150" s="112" t="n"/>
      <c r="V1150" s="183">
        <f>U1150*F1150</f>
        <v>0</v>
      </c>
      <c r="W1150" s="108" t="n"/>
      <c r="X1150" s="191">
        <f>W1150*E1150</f>
        <v>0</v>
      </c>
      <c r="Y1150" s="112" t="n"/>
      <c r="Z1150" s="183">
        <f>Y1150*F1150</f>
        <v>0</v>
      </c>
      <c r="AA1150" s="108" t="n"/>
      <c r="AB1150" s="191">
        <f>AA1150*E1150</f>
        <v>0</v>
      </c>
      <c r="AC1150" s="112" t="n"/>
      <c r="AD1150" s="183">
        <f>AC1150*F1150</f>
        <v>0</v>
      </c>
      <c r="AE1150" s="108" t="n"/>
      <c r="AF1150" s="191">
        <f>AE1150*E1150</f>
        <v>0</v>
      </c>
      <c r="AG1150" s="112" t="n"/>
      <c r="AH1150" s="183">
        <f>AG1150*F1150</f>
        <v>0</v>
      </c>
      <c r="AI1150" s="108" t="n"/>
      <c r="AJ1150" s="191">
        <f>AI1150*E1150</f>
        <v>0</v>
      </c>
      <c r="AK1150" s="112" t="n"/>
      <c r="AL1150" s="183">
        <f>AK1150*F1150</f>
        <v>0</v>
      </c>
      <c r="AM1150" s="113" t="n"/>
      <c r="AN1150" s="192">
        <f>AM1150*E1150</f>
        <v>0</v>
      </c>
      <c r="AO1150" s="115" t="n"/>
      <c r="AP1150" s="183">
        <f>AO1150*F1150</f>
        <v>0</v>
      </c>
      <c r="AQ1150" s="113" t="n"/>
      <c r="AR1150" s="192">
        <f>AQ1150*E1150</f>
        <v>0</v>
      </c>
      <c r="AS1150" s="115" t="n"/>
      <c r="AT1150" s="183">
        <f>AS1150*F1150</f>
        <v>0</v>
      </c>
      <c r="AU1150" s="113" t="n"/>
      <c r="AV1150" s="192">
        <f>AU1150*E1150</f>
        <v>0</v>
      </c>
      <c r="AW1150" s="115" t="n"/>
      <c r="AX1150" s="183">
        <f>AW1150*F1150</f>
        <v>0</v>
      </c>
      <c r="AY1150" s="113" t="n"/>
      <c r="AZ1150" s="192">
        <f>AY1150*E1150</f>
        <v>0</v>
      </c>
      <c r="BA1150" s="115" t="n"/>
      <c r="BB1150" s="183">
        <f>BA1150*F1150</f>
        <v>0</v>
      </c>
      <c r="BC1150" s="113" t="n"/>
      <c r="BD1150" s="192">
        <f>BC1150*E1150</f>
        <v>0</v>
      </c>
      <c r="BE1150" s="115" t="n"/>
      <c r="BF1150" s="183">
        <f>BE1150*F1150</f>
        <v>0</v>
      </c>
    </row>
    <row r="1151" ht="28.8" customHeight="1">
      <c r="A1151" s="19" t="inlineStr">
        <is>
          <t>08.061.0780</t>
        </is>
      </c>
      <c r="B1151" s="15" t="inlineStr">
        <is>
          <t>מכסה פלסטי ציר קפיצי (קלפה) לכיסוי 6 ח"א חד פאזיים</t>
        </is>
      </c>
      <c r="C1151" s="14" t="inlineStr">
        <is>
          <t>יח'</t>
        </is>
      </c>
      <c r="D1151" s="193" t="n">
        <v>54</v>
      </c>
      <c r="E1151" s="180">
        <f>D1151*(1-$E$2)</f>
        <v>45.9</v>
      </c>
      <c r="F1151" s="194">
        <f>E1151*(1+$F$2)</f>
        <v>48.195</v>
      </c>
      <c r="H1151" s="46">
        <f>K1151+O1151+W1151+AA1151+AE1151+AI1151+AQ1151+AU1151+AY1151+BC1151</f>
        <v>0</v>
      </c>
      <c r="I1151" s="59">
        <f>M1151+Q1151+U1151+Y1151+AC1151+AG1151+AK1151+AO1151+AS1151+AW1151+BA1151+BE1151</f>
        <v>0</v>
      </c>
      <c r="K1151" s="108" t="n"/>
      <c r="L1151" s="190">
        <f>K1151*E1151</f>
        <v>0</v>
      </c>
      <c r="M1151" s="110" t="n"/>
      <c r="N1151" s="183">
        <f>M1151*F1151</f>
        <v>0</v>
      </c>
      <c r="O1151" s="108" t="n"/>
      <c r="P1151" s="191">
        <f>O1151*E1151</f>
        <v>0</v>
      </c>
      <c r="Q1151" s="112" t="n"/>
      <c r="R1151" s="183">
        <f>Q1151*F1151</f>
        <v>0</v>
      </c>
      <c r="S1151" s="108" t="n"/>
      <c r="T1151" s="191">
        <f>S1151*E1151</f>
        <v>0</v>
      </c>
      <c r="U1151" s="112" t="n"/>
      <c r="V1151" s="183">
        <f>U1151*F1151</f>
        <v>0</v>
      </c>
      <c r="W1151" s="108" t="n"/>
      <c r="X1151" s="191">
        <f>W1151*E1151</f>
        <v>0</v>
      </c>
      <c r="Y1151" s="112" t="n"/>
      <c r="Z1151" s="183">
        <f>Y1151*F1151</f>
        <v>0</v>
      </c>
      <c r="AA1151" s="108" t="n"/>
      <c r="AB1151" s="191">
        <f>AA1151*E1151</f>
        <v>0</v>
      </c>
      <c r="AC1151" s="112" t="n"/>
      <c r="AD1151" s="183">
        <f>AC1151*F1151</f>
        <v>0</v>
      </c>
      <c r="AE1151" s="108" t="n"/>
      <c r="AF1151" s="191">
        <f>AE1151*E1151</f>
        <v>0</v>
      </c>
      <c r="AG1151" s="112" t="n"/>
      <c r="AH1151" s="183">
        <f>AG1151*F1151</f>
        <v>0</v>
      </c>
      <c r="AI1151" s="108" t="n"/>
      <c r="AJ1151" s="191">
        <f>AI1151*E1151</f>
        <v>0</v>
      </c>
      <c r="AK1151" s="112" t="n"/>
      <c r="AL1151" s="183">
        <f>AK1151*F1151</f>
        <v>0</v>
      </c>
      <c r="AM1151" s="113" t="n"/>
      <c r="AN1151" s="192">
        <f>AM1151*E1151</f>
        <v>0</v>
      </c>
      <c r="AO1151" s="115" t="n"/>
      <c r="AP1151" s="183">
        <f>AO1151*F1151</f>
        <v>0</v>
      </c>
      <c r="AQ1151" s="113" t="n"/>
      <c r="AR1151" s="192">
        <f>AQ1151*E1151</f>
        <v>0</v>
      </c>
      <c r="AS1151" s="115" t="n"/>
      <c r="AT1151" s="183">
        <f>AS1151*F1151</f>
        <v>0</v>
      </c>
      <c r="AU1151" s="113" t="n"/>
      <c r="AV1151" s="192">
        <f>AU1151*E1151</f>
        <v>0</v>
      </c>
      <c r="AW1151" s="115" t="n"/>
      <c r="AX1151" s="183">
        <f>AW1151*F1151</f>
        <v>0</v>
      </c>
      <c r="AY1151" s="113" t="n"/>
      <c r="AZ1151" s="192">
        <f>AY1151*E1151</f>
        <v>0</v>
      </c>
      <c r="BA1151" s="115" t="n"/>
      <c r="BB1151" s="183">
        <f>BA1151*F1151</f>
        <v>0</v>
      </c>
      <c r="BC1151" s="113" t="n"/>
      <c r="BD1151" s="192">
        <f>BC1151*E1151</f>
        <v>0</v>
      </c>
      <c r="BE1151" s="115" t="n"/>
      <c r="BF1151" s="183">
        <f>BE1151*F1151</f>
        <v>0</v>
      </c>
    </row>
    <row r="1152" ht="28.8" customHeight="1">
      <c r="A1152" s="19" t="inlineStr">
        <is>
          <t>08.061.0785</t>
        </is>
      </c>
      <c r="B1152" s="15" t="inlineStr">
        <is>
          <t>מכסה פלסטי ציר קפיצי (קלפה) לכיסוי 9 ח"א חד פאזיים</t>
        </is>
      </c>
      <c r="C1152" s="14" t="inlineStr">
        <is>
          <t>יח'</t>
        </is>
      </c>
      <c r="D1152" s="193" t="n">
        <v>61</v>
      </c>
      <c r="E1152" s="180">
        <f>D1152*(1-$E$2)</f>
        <v>51.85</v>
      </c>
      <c r="F1152" s="194">
        <f>E1152*(1+$F$2)</f>
        <v>54.4425</v>
      </c>
      <c r="H1152" s="46">
        <f>K1152+O1152+W1152+AA1152+AE1152+AI1152+AQ1152+AU1152+AY1152+BC1152</f>
        <v>0</v>
      </c>
      <c r="I1152" s="59">
        <f>M1152+Q1152+U1152+Y1152+AC1152+AG1152+AK1152+AO1152+AS1152+AW1152+BA1152+BE1152</f>
        <v>0</v>
      </c>
      <c r="K1152" s="108" t="n"/>
      <c r="L1152" s="190">
        <f>K1152*E1152</f>
        <v>0</v>
      </c>
      <c r="M1152" s="110" t="n"/>
      <c r="N1152" s="183">
        <f>M1152*F1152</f>
        <v>0</v>
      </c>
      <c r="O1152" s="108" t="n"/>
      <c r="P1152" s="191">
        <f>O1152*E1152</f>
        <v>0</v>
      </c>
      <c r="Q1152" s="112" t="n"/>
      <c r="R1152" s="183">
        <f>Q1152*F1152</f>
        <v>0</v>
      </c>
      <c r="S1152" s="108" t="n"/>
      <c r="T1152" s="191">
        <f>S1152*E1152</f>
        <v>0</v>
      </c>
      <c r="U1152" s="112" t="n"/>
      <c r="V1152" s="183">
        <f>U1152*F1152</f>
        <v>0</v>
      </c>
      <c r="W1152" s="108" t="n"/>
      <c r="X1152" s="191">
        <f>W1152*E1152</f>
        <v>0</v>
      </c>
      <c r="Y1152" s="112" t="n"/>
      <c r="Z1152" s="183">
        <f>Y1152*F1152</f>
        <v>0</v>
      </c>
      <c r="AA1152" s="108" t="n"/>
      <c r="AB1152" s="191">
        <f>AA1152*E1152</f>
        <v>0</v>
      </c>
      <c r="AC1152" s="112" t="n"/>
      <c r="AD1152" s="183">
        <f>AC1152*F1152</f>
        <v>0</v>
      </c>
      <c r="AE1152" s="108" t="n"/>
      <c r="AF1152" s="191">
        <f>AE1152*E1152</f>
        <v>0</v>
      </c>
      <c r="AG1152" s="112" t="n"/>
      <c r="AH1152" s="183">
        <f>AG1152*F1152</f>
        <v>0</v>
      </c>
      <c r="AI1152" s="108" t="n"/>
      <c r="AJ1152" s="191">
        <f>AI1152*E1152</f>
        <v>0</v>
      </c>
      <c r="AK1152" s="112" t="n"/>
      <c r="AL1152" s="183">
        <f>AK1152*F1152</f>
        <v>0</v>
      </c>
      <c r="AM1152" s="113" t="n"/>
      <c r="AN1152" s="192">
        <f>AM1152*E1152</f>
        <v>0</v>
      </c>
      <c r="AO1152" s="115" t="n"/>
      <c r="AP1152" s="183">
        <f>AO1152*F1152</f>
        <v>0</v>
      </c>
      <c r="AQ1152" s="113" t="n"/>
      <c r="AR1152" s="192">
        <f>AQ1152*E1152</f>
        <v>0</v>
      </c>
      <c r="AS1152" s="115" t="n"/>
      <c r="AT1152" s="183">
        <f>AS1152*F1152</f>
        <v>0</v>
      </c>
      <c r="AU1152" s="113" t="n"/>
      <c r="AV1152" s="192">
        <f>AU1152*E1152</f>
        <v>0</v>
      </c>
      <c r="AW1152" s="115" t="n"/>
      <c r="AX1152" s="183">
        <f>AW1152*F1152</f>
        <v>0</v>
      </c>
      <c r="AY1152" s="113" t="n"/>
      <c r="AZ1152" s="192">
        <f>AY1152*E1152</f>
        <v>0</v>
      </c>
      <c r="BA1152" s="115" t="n"/>
      <c r="BB1152" s="183">
        <f>BA1152*F1152</f>
        <v>0</v>
      </c>
      <c r="BC1152" s="113" t="n"/>
      <c r="BD1152" s="192">
        <f>BC1152*E1152</f>
        <v>0</v>
      </c>
      <c r="BE1152" s="115" t="n"/>
      <c r="BF1152" s="183">
        <f>BE1152*F1152</f>
        <v>0</v>
      </c>
    </row>
    <row r="1153" ht="28.8" customHeight="1">
      <c r="A1153" s="19" t="inlineStr">
        <is>
          <t>08.061.0790</t>
        </is>
      </c>
      <c r="B1153" s="15" t="inlineStr">
        <is>
          <t>מכסה פלסטי ציר קפיצי (קלפה) לכיסוי 12 ח"א חד פאזיים</t>
        </is>
      </c>
      <c r="C1153" s="14" t="inlineStr">
        <is>
          <t>יח'</t>
        </is>
      </c>
      <c r="D1153" s="193" t="n">
        <v>67</v>
      </c>
      <c r="E1153" s="180">
        <f>D1153*(1-$E$2)</f>
        <v>56.949999999999996</v>
      </c>
      <c r="F1153" s="194">
        <f>E1153*(1+$F$2)</f>
        <v>59.7975</v>
      </c>
      <c r="H1153" s="46">
        <f>K1153+O1153+W1153+AA1153+AE1153+AI1153+AQ1153+AU1153+AY1153+BC1153</f>
        <v>0</v>
      </c>
      <c r="I1153" s="59">
        <f>M1153+Q1153+U1153+Y1153+AC1153+AG1153+AK1153+AO1153+AS1153+AW1153+BA1153+BE1153</f>
        <v>0</v>
      </c>
      <c r="K1153" s="108" t="n"/>
      <c r="L1153" s="190">
        <f>K1153*E1153</f>
        <v>0</v>
      </c>
      <c r="M1153" s="110" t="n"/>
      <c r="N1153" s="183">
        <f>M1153*F1153</f>
        <v>0</v>
      </c>
      <c r="O1153" s="108" t="n"/>
      <c r="P1153" s="191">
        <f>O1153*E1153</f>
        <v>0</v>
      </c>
      <c r="Q1153" s="112" t="n"/>
      <c r="R1153" s="183">
        <f>Q1153*F1153</f>
        <v>0</v>
      </c>
      <c r="S1153" s="108" t="n"/>
      <c r="T1153" s="191">
        <f>S1153*E1153</f>
        <v>0</v>
      </c>
      <c r="U1153" s="112" t="n"/>
      <c r="V1153" s="183">
        <f>U1153*F1153</f>
        <v>0</v>
      </c>
      <c r="W1153" s="108" t="n"/>
      <c r="X1153" s="191">
        <f>W1153*E1153</f>
        <v>0</v>
      </c>
      <c r="Y1153" s="112" t="n"/>
      <c r="Z1153" s="183">
        <f>Y1153*F1153</f>
        <v>0</v>
      </c>
      <c r="AA1153" s="108" t="n"/>
      <c r="AB1153" s="191">
        <f>AA1153*E1153</f>
        <v>0</v>
      </c>
      <c r="AC1153" s="112" t="n"/>
      <c r="AD1153" s="183">
        <f>AC1153*F1153</f>
        <v>0</v>
      </c>
      <c r="AE1153" s="108" t="n"/>
      <c r="AF1153" s="191">
        <f>AE1153*E1153</f>
        <v>0</v>
      </c>
      <c r="AG1153" s="112" t="n"/>
      <c r="AH1153" s="183">
        <f>AG1153*F1153</f>
        <v>0</v>
      </c>
      <c r="AI1153" s="108" t="n"/>
      <c r="AJ1153" s="191">
        <f>AI1153*E1153</f>
        <v>0</v>
      </c>
      <c r="AK1153" s="112" t="n"/>
      <c r="AL1153" s="183">
        <f>AK1153*F1153</f>
        <v>0</v>
      </c>
      <c r="AM1153" s="113" t="n"/>
      <c r="AN1153" s="192">
        <f>AM1153*E1153</f>
        <v>0</v>
      </c>
      <c r="AO1153" s="115" t="n"/>
      <c r="AP1153" s="183">
        <f>AO1153*F1153</f>
        <v>0</v>
      </c>
      <c r="AQ1153" s="113" t="n"/>
      <c r="AR1153" s="192">
        <f>AQ1153*E1153</f>
        <v>0</v>
      </c>
      <c r="AS1153" s="115" t="n"/>
      <c r="AT1153" s="183">
        <f>AS1153*F1153</f>
        <v>0</v>
      </c>
      <c r="AU1153" s="113" t="n"/>
      <c r="AV1153" s="192">
        <f>AU1153*E1153</f>
        <v>0</v>
      </c>
      <c r="AW1153" s="115" t="n"/>
      <c r="AX1153" s="183">
        <f>AW1153*F1153</f>
        <v>0</v>
      </c>
      <c r="AY1153" s="113" t="n"/>
      <c r="AZ1153" s="192">
        <f>AY1153*E1153</f>
        <v>0</v>
      </c>
      <c r="BA1153" s="115" t="n"/>
      <c r="BB1153" s="183">
        <f>BA1153*F1153</f>
        <v>0</v>
      </c>
      <c r="BC1153" s="113" t="n"/>
      <c r="BD1153" s="192">
        <f>BC1153*E1153</f>
        <v>0</v>
      </c>
      <c r="BE1153" s="115" t="n"/>
      <c r="BF1153" s="183">
        <f>BE1153*F1153</f>
        <v>0</v>
      </c>
    </row>
    <row r="1154" ht="42.6" customHeight="1">
      <c r="A1154" s="19" t="inlineStr">
        <is>
          <t>08.061.0800</t>
        </is>
      </c>
      <c r="B1154" s="15" t="inlineStr">
        <is>
          <t>לוח זמני לאתר בניה IP65 ,3X25A, מאושר ע'י מכון התקנים וחברת החשמל , לרבות מאז'ים וציוד, דגם "CS13Z25" כדוגמת "מולכו" או ש"ע</t>
        </is>
      </c>
      <c r="C1154" s="14" t="inlineStr">
        <is>
          <t>יח'</t>
        </is>
      </c>
      <c r="D1154" s="193" t="n">
        <v>1300</v>
      </c>
      <c r="E1154" s="180">
        <f>D1154*(1-$E$2)</f>
        <v>1105</v>
      </c>
      <c r="F1154" s="194">
        <f>E1154*(1+$F$2)</f>
        <v>1160.25</v>
      </c>
      <c r="H1154" s="46">
        <f>K1154+O1154+W1154+AA1154+AE1154+AI1154+AQ1154+AU1154+AY1154+BC1154</f>
        <v>0</v>
      </c>
      <c r="I1154" s="59">
        <f>M1154+Q1154+U1154+Y1154+AC1154+AG1154+AK1154+AO1154+AS1154+AW1154+BA1154+BE1154</f>
        <v>0</v>
      </c>
      <c r="K1154" s="108" t="n"/>
      <c r="L1154" s="190">
        <f>K1154*E1154</f>
        <v>0</v>
      </c>
      <c r="M1154" s="110" t="n"/>
      <c r="N1154" s="183">
        <f>M1154*F1154</f>
        <v>0</v>
      </c>
      <c r="O1154" s="108" t="n"/>
      <c r="P1154" s="191">
        <f>O1154*E1154</f>
        <v>0</v>
      </c>
      <c r="Q1154" s="112" t="n"/>
      <c r="R1154" s="183">
        <f>Q1154*F1154</f>
        <v>0</v>
      </c>
      <c r="S1154" s="108" t="n"/>
      <c r="T1154" s="191">
        <f>S1154*E1154</f>
        <v>0</v>
      </c>
      <c r="U1154" s="112" t="n"/>
      <c r="V1154" s="183">
        <f>U1154*F1154</f>
        <v>0</v>
      </c>
      <c r="W1154" s="108" t="n"/>
      <c r="X1154" s="191">
        <f>W1154*E1154</f>
        <v>0</v>
      </c>
      <c r="Y1154" s="112" t="n"/>
      <c r="Z1154" s="183">
        <f>Y1154*F1154</f>
        <v>0</v>
      </c>
      <c r="AA1154" s="108" t="n"/>
      <c r="AB1154" s="191">
        <f>AA1154*E1154</f>
        <v>0</v>
      </c>
      <c r="AC1154" s="112" t="n"/>
      <c r="AD1154" s="183">
        <f>AC1154*F1154</f>
        <v>0</v>
      </c>
      <c r="AE1154" s="108" t="n"/>
      <c r="AF1154" s="191">
        <f>AE1154*E1154</f>
        <v>0</v>
      </c>
      <c r="AG1154" s="112" t="n"/>
      <c r="AH1154" s="183">
        <f>AG1154*F1154</f>
        <v>0</v>
      </c>
      <c r="AI1154" s="108" t="n"/>
      <c r="AJ1154" s="191">
        <f>AI1154*E1154</f>
        <v>0</v>
      </c>
      <c r="AK1154" s="112" t="n"/>
      <c r="AL1154" s="183">
        <f>AK1154*F1154</f>
        <v>0</v>
      </c>
      <c r="AM1154" s="113" t="n"/>
      <c r="AN1154" s="192">
        <f>AM1154*E1154</f>
        <v>0</v>
      </c>
      <c r="AO1154" s="115" t="n"/>
      <c r="AP1154" s="183">
        <f>AO1154*F1154</f>
        <v>0</v>
      </c>
      <c r="AQ1154" s="113" t="n"/>
      <c r="AR1154" s="192">
        <f>AQ1154*E1154</f>
        <v>0</v>
      </c>
      <c r="AS1154" s="115" t="n"/>
      <c r="AT1154" s="183">
        <f>AS1154*F1154</f>
        <v>0</v>
      </c>
      <c r="AU1154" s="113" t="n"/>
      <c r="AV1154" s="192">
        <f>AU1154*E1154</f>
        <v>0</v>
      </c>
      <c r="AW1154" s="115" t="n"/>
      <c r="AX1154" s="183">
        <f>AW1154*F1154</f>
        <v>0</v>
      </c>
      <c r="AY1154" s="113" t="n"/>
      <c r="AZ1154" s="192">
        <f>AY1154*E1154</f>
        <v>0</v>
      </c>
      <c r="BA1154" s="115" t="n"/>
      <c r="BB1154" s="183">
        <f>BA1154*F1154</f>
        <v>0</v>
      </c>
      <c r="BC1154" s="113" t="n"/>
      <c r="BD1154" s="192">
        <f>BC1154*E1154</f>
        <v>0</v>
      </c>
      <c r="BE1154" s="115" t="n"/>
      <c r="BF1154" s="183">
        <f>BE1154*F1154</f>
        <v>0</v>
      </c>
    </row>
    <row r="1155" ht="56.4" customHeight="1">
      <c r="A1155" s="19" t="inlineStr">
        <is>
          <t>08.061.0810</t>
        </is>
      </c>
      <c r="B1155" s="15" t="inlineStr">
        <is>
          <t>לוח זמני לאתר בניה IP65 ,3X25A, לרבות 2 פחתים, ראשי 300MA ומשני 30MA מאושר ע'י מכון התקנים וחברת החשמל, לרבות מאז'ים וציוד, דגם "CSN18Z225" כדוגמת "מולכו" או ש"ע</t>
        </is>
      </c>
      <c r="C1155" s="14" t="inlineStr">
        <is>
          <t>יח'</t>
        </is>
      </c>
      <c r="D1155" s="193" t="n">
        <v>2410</v>
      </c>
      <c r="E1155" s="180">
        <f>D1155*(1-$E$2)</f>
        <v>2048.5</v>
      </c>
      <c r="F1155" s="194">
        <f>E1155*(1+$F$2)</f>
        <v>2150.925</v>
      </c>
      <c r="H1155" s="46">
        <f>K1155+O1155+W1155+AA1155+AE1155+AI1155+AQ1155+AU1155+AY1155+BC1155</f>
        <v>0</v>
      </c>
      <c r="I1155" s="59">
        <f>M1155+Q1155+U1155+Y1155+AC1155+AG1155+AK1155+AO1155+AS1155+AW1155+BA1155+BE1155</f>
        <v>0</v>
      </c>
      <c r="K1155" s="108" t="n"/>
      <c r="L1155" s="190">
        <f>K1155*E1155</f>
        <v>0</v>
      </c>
      <c r="M1155" s="110" t="n"/>
      <c r="N1155" s="183">
        <f>M1155*F1155</f>
        <v>0</v>
      </c>
      <c r="O1155" s="108" t="n"/>
      <c r="P1155" s="191">
        <f>O1155*E1155</f>
        <v>0</v>
      </c>
      <c r="Q1155" s="112" t="n"/>
      <c r="R1155" s="183">
        <f>Q1155*F1155</f>
        <v>0</v>
      </c>
      <c r="S1155" s="108" t="n"/>
      <c r="T1155" s="191">
        <f>S1155*E1155</f>
        <v>0</v>
      </c>
      <c r="U1155" s="112" t="n"/>
      <c r="V1155" s="183">
        <f>U1155*F1155</f>
        <v>0</v>
      </c>
      <c r="W1155" s="108" t="n"/>
      <c r="X1155" s="191">
        <f>W1155*E1155</f>
        <v>0</v>
      </c>
      <c r="Y1155" s="112" t="n"/>
      <c r="Z1155" s="183">
        <f>Y1155*F1155</f>
        <v>0</v>
      </c>
      <c r="AA1155" s="108" t="n"/>
      <c r="AB1155" s="191">
        <f>AA1155*E1155</f>
        <v>0</v>
      </c>
      <c r="AC1155" s="112" t="n"/>
      <c r="AD1155" s="183">
        <f>AC1155*F1155</f>
        <v>0</v>
      </c>
      <c r="AE1155" s="108" t="n"/>
      <c r="AF1155" s="191">
        <f>AE1155*E1155</f>
        <v>0</v>
      </c>
      <c r="AG1155" s="112" t="n"/>
      <c r="AH1155" s="183">
        <f>AG1155*F1155</f>
        <v>0</v>
      </c>
      <c r="AI1155" s="108" t="n"/>
      <c r="AJ1155" s="191">
        <f>AI1155*E1155</f>
        <v>0</v>
      </c>
      <c r="AK1155" s="112" t="n"/>
      <c r="AL1155" s="183">
        <f>AK1155*F1155</f>
        <v>0</v>
      </c>
      <c r="AM1155" s="113" t="n"/>
      <c r="AN1155" s="192">
        <f>AM1155*E1155</f>
        <v>0</v>
      </c>
      <c r="AO1155" s="115" t="n"/>
      <c r="AP1155" s="183">
        <f>AO1155*F1155</f>
        <v>0</v>
      </c>
      <c r="AQ1155" s="113" t="n"/>
      <c r="AR1155" s="192">
        <f>AQ1155*E1155</f>
        <v>0</v>
      </c>
      <c r="AS1155" s="115" t="n"/>
      <c r="AT1155" s="183">
        <f>AS1155*F1155</f>
        <v>0</v>
      </c>
      <c r="AU1155" s="113" t="n"/>
      <c r="AV1155" s="192">
        <f>AU1155*E1155</f>
        <v>0</v>
      </c>
      <c r="AW1155" s="115" t="n"/>
      <c r="AX1155" s="183">
        <f>AW1155*F1155</f>
        <v>0</v>
      </c>
      <c r="AY1155" s="113" t="n"/>
      <c r="AZ1155" s="192">
        <f>AY1155*E1155</f>
        <v>0</v>
      </c>
      <c r="BA1155" s="115" t="n"/>
      <c r="BB1155" s="183">
        <f>BA1155*F1155</f>
        <v>0</v>
      </c>
      <c r="BC1155" s="113" t="n"/>
      <c r="BD1155" s="192">
        <f>BC1155*E1155</f>
        <v>0</v>
      </c>
      <c r="BE1155" s="115" t="n"/>
      <c r="BF1155" s="183">
        <f>BE1155*F1155</f>
        <v>0</v>
      </c>
    </row>
    <row r="1156" ht="42.6" customHeight="1">
      <c r="A1156" s="19" t="inlineStr">
        <is>
          <t>08.061.0900</t>
        </is>
      </c>
      <c r="B1156" s="15" t="inlineStr">
        <is>
          <t>התקנה מכאנית וחיבור חשמלי של לוח חשמל לרבות שילוט וסימון המוליכים והכבלים. עומק הלוח עד 50 ס"מ (הובלה, אם נדרש, תמדד בנפרד)</t>
        </is>
      </c>
      <c r="C1156" s="14" t="inlineStr">
        <is>
          <t>מ"ר</t>
        </is>
      </c>
      <c r="D1156" s="193" t="n">
        <v>1072</v>
      </c>
      <c r="E1156" s="180">
        <f>D1156*(1-$E$2)</f>
        <v>911.1999999999999</v>
      </c>
      <c r="F1156" s="194">
        <f>E1156*(1+$F$2)</f>
        <v>956.76</v>
      </c>
      <c r="H1156" s="46">
        <f>K1156+O1156+W1156+AA1156+AE1156+AI1156+AQ1156+AU1156+AY1156+BC1156</f>
        <v>0</v>
      </c>
      <c r="I1156" s="59">
        <f>M1156+Q1156+U1156+Y1156+AC1156+AG1156+AK1156+AO1156+AS1156+AW1156+BA1156+BE1156</f>
        <v>0</v>
      </c>
      <c r="K1156" s="108" t="n"/>
      <c r="L1156" s="190">
        <f>K1156*E1156</f>
        <v>0</v>
      </c>
      <c r="M1156" s="110" t="n"/>
      <c r="N1156" s="183">
        <f>M1156*F1156</f>
        <v>0</v>
      </c>
      <c r="O1156" s="108" t="n"/>
      <c r="P1156" s="191">
        <f>O1156*E1156</f>
        <v>0</v>
      </c>
      <c r="Q1156" s="112" t="n"/>
      <c r="R1156" s="183">
        <f>Q1156*F1156</f>
        <v>0</v>
      </c>
      <c r="S1156" s="108" t="n"/>
      <c r="T1156" s="191">
        <f>S1156*E1156</f>
        <v>0</v>
      </c>
      <c r="U1156" s="112" t="n"/>
      <c r="V1156" s="183">
        <f>U1156*F1156</f>
        <v>0</v>
      </c>
      <c r="W1156" s="108" t="n"/>
      <c r="X1156" s="191">
        <f>W1156*E1156</f>
        <v>0</v>
      </c>
      <c r="Y1156" s="112" t="n"/>
      <c r="Z1156" s="183">
        <f>Y1156*F1156</f>
        <v>0</v>
      </c>
      <c r="AA1156" s="108" t="n"/>
      <c r="AB1156" s="191">
        <f>AA1156*E1156</f>
        <v>0</v>
      </c>
      <c r="AC1156" s="112" t="n"/>
      <c r="AD1156" s="183">
        <f>AC1156*F1156</f>
        <v>0</v>
      </c>
      <c r="AE1156" s="108" t="n"/>
      <c r="AF1156" s="191">
        <f>AE1156*E1156</f>
        <v>0</v>
      </c>
      <c r="AG1156" s="112" t="n"/>
      <c r="AH1156" s="183">
        <f>AG1156*F1156</f>
        <v>0</v>
      </c>
      <c r="AI1156" s="108" t="n"/>
      <c r="AJ1156" s="191">
        <f>AI1156*E1156</f>
        <v>0</v>
      </c>
      <c r="AK1156" s="112" t="n"/>
      <c r="AL1156" s="183">
        <f>AK1156*F1156</f>
        <v>0</v>
      </c>
      <c r="AM1156" s="113" t="n"/>
      <c r="AN1156" s="192">
        <f>AM1156*E1156</f>
        <v>0</v>
      </c>
      <c r="AO1156" s="115" t="n"/>
      <c r="AP1156" s="183">
        <f>AO1156*F1156</f>
        <v>0</v>
      </c>
      <c r="AQ1156" s="113" t="n"/>
      <c r="AR1156" s="192">
        <f>AQ1156*E1156</f>
        <v>0</v>
      </c>
      <c r="AS1156" s="115" t="n"/>
      <c r="AT1156" s="183">
        <f>AS1156*F1156</f>
        <v>0</v>
      </c>
      <c r="AU1156" s="113" t="n"/>
      <c r="AV1156" s="192">
        <f>AU1156*E1156</f>
        <v>0</v>
      </c>
      <c r="AW1156" s="115" t="n"/>
      <c r="AX1156" s="183">
        <f>AW1156*F1156</f>
        <v>0</v>
      </c>
      <c r="AY1156" s="113" t="n"/>
      <c r="AZ1156" s="192">
        <f>AY1156*E1156</f>
        <v>0</v>
      </c>
      <c r="BA1156" s="115" t="n"/>
      <c r="BB1156" s="183">
        <f>BA1156*F1156</f>
        <v>0</v>
      </c>
      <c r="BC1156" s="113" t="n"/>
      <c r="BD1156" s="192">
        <f>BC1156*E1156</f>
        <v>0</v>
      </c>
      <c r="BE1156" s="115" t="n"/>
      <c r="BF1156" s="183">
        <f>BE1156*F1156</f>
        <v>0</v>
      </c>
    </row>
    <row r="1157" ht="42.6" customHeight="1">
      <c r="A1157" s="19" t="inlineStr">
        <is>
          <t>08.061.0910</t>
        </is>
      </c>
      <c r="B1157" s="15" t="inlineStr">
        <is>
          <t>התקנה מכאנית וחיבור חשמלי של לוח חשמל לרבות שילוט וסימון המוליכים והכבלים. עומק הלוח מעל 50 ס"מ ועד 100 ס"מ (הובלה, אם נדרש, תמדד בנפרד)</t>
        </is>
      </c>
      <c r="C1157" s="14" t="inlineStr">
        <is>
          <t>מ"ר</t>
        </is>
      </c>
      <c r="D1157" s="193" t="n">
        <v>1262</v>
      </c>
      <c r="E1157" s="180">
        <f>D1157*(1-$E$2)</f>
        <v>1072.7</v>
      </c>
      <c r="F1157" s="194">
        <f>E1157*(1+$F$2)</f>
        <v>1126.335</v>
      </c>
      <c r="H1157" s="46">
        <f>K1157+O1157+W1157+AA1157+AE1157+AI1157+AQ1157+AU1157+AY1157+BC1157</f>
        <v>0</v>
      </c>
      <c r="I1157" s="59">
        <f>M1157+Q1157+U1157+Y1157+AC1157+AG1157+AK1157+AO1157+AS1157+AW1157+BA1157+BE1157</f>
        <v>0</v>
      </c>
      <c r="K1157" s="108" t="n"/>
      <c r="L1157" s="190">
        <f>K1157*E1157</f>
        <v>0</v>
      </c>
      <c r="M1157" s="110" t="n"/>
      <c r="N1157" s="183">
        <f>M1157*F1157</f>
        <v>0</v>
      </c>
      <c r="O1157" s="108" t="n"/>
      <c r="P1157" s="191">
        <f>O1157*E1157</f>
        <v>0</v>
      </c>
      <c r="Q1157" s="112" t="n"/>
      <c r="R1157" s="183">
        <f>Q1157*F1157</f>
        <v>0</v>
      </c>
      <c r="S1157" s="108" t="n"/>
      <c r="T1157" s="191">
        <f>S1157*E1157</f>
        <v>0</v>
      </c>
      <c r="U1157" s="112" t="n"/>
      <c r="V1157" s="183">
        <f>U1157*F1157</f>
        <v>0</v>
      </c>
      <c r="W1157" s="108" t="n"/>
      <c r="X1157" s="191">
        <f>W1157*E1157</f>
        <v>0</v>
      </c>
      <c r="Y1157" s="112" t="n"/>
      <c r="Z1157" s="183">
        <f>Y1157*F1157</f>
        <v>0</v>
      </c>
      <c r="AA1157" s="108" t="n"/>
      <c r="AB1157" s="191">
        <f>AA1157*E1157</f>
        <v>0</v>
      </c>
      <c r="AC1157" s="112" t="n"/>
      <c r="AD1157" s="183">
        <f>AC1157*F1157</f>
        <v>0</v>
      </c>
      <c r="AE1157" s="108" t="n"/>
      <c r="AF1157" s="191">
        <f>AE1157*E1157</f>
        <v>0</v>
      </c>
      <c r="AG1157" s="112" t="n"/>
      <c r="AH1157" s="183">
        <f>AG1157*F1157</f>
        <v>0</v>
      </c>
      <c r="AI1157" s="108" t="n"/>
      <c r="AJ1157" s="191">
        <f>AI1157*E1157</f>
        <v>0</v>
      </c>
      <c r="AK1157" s="112" t="n"/>
      <c r="AL1157" s="183">
        <f>AK1157*F1157</f>
        <v>0</v>
      </c>
      <c r="AM1157" s="113" t="n"/>
      <c r="AN1157" s="192">
        <f>AM1157*E1157</f>
        <v>0</v>
      </c>
      <c r="AO1157" s="115" t="n"/>
      <c r="AP1157" s="183">
        <f>AO1157*F1157</f>
        <v>0</v>
      </c>
      <c r="AQ1157" s="113" t="n"/>
      <c r="AR1157" s="192">
        <f>AQ1157*E1157</f>
        <v>0</v>
      </c>
      <c r="AS1157" s="115" t="n"/>
      <c r="AT1157" s="183">
        <f>AS1157*F1157</f>
        <v>0</v>
      </c>
      <c r="AU1157" s="113" t="n"/>
      <c r="AV1157" s="192">
        <f>AU1157*E1157</f>
        <v>0</v>
      </c>
      <c r="AW1157" s="115" t="n"/>
      <c r="AX1157" s="183">
        <f>AW1157*F1157</f>
        <v>0</v>
      </c>
      <c r="AY1157" s="113" t="n"/>
      <c r="AZ1157" s="192">
        <f>AY1157*E1157</f>
        <v>0</v>
      </c>
      <c r="BA1157" s="115" t="n"/>
      <c r="BB1157" s="183">
        <f>BA1157*F1157</f>
        <v>0</v>
      </c>
      <c r="BC1157" s="113" t="n"/>
      <c r="BD1157" s="192">
        <f>BC1157*E1157</f>
        <v>0</v>
      </c>
      <c r="BE1157" s="115" t="n"/>
      <c r="BF1157" s="183">
        <f>BE1157*F1157</f>
        <v>0</v>
      </c>
    </row>
    <row r="1158" ht="28.8" customHeight="1">
      <c r="A1158" s="19" t="inlineStr">
        <is>
          <t>08.061.1000</t>
        </is>
      </c>
      <c r="B1158" s="15" t="inlineStr">
        <is>
          <t>התקנה מכאנית וחיבור חשמלי של לוח חשמל דירתי בגודל עד 36 מא"זים לרבות שילוט</t>
        </is>
      </c>
      <c r="C1158" s="14" t="inlineStr">
        <is>
          <t>יח'</t>
        </is>
      </c>
      <c r="D1158" s="193" t="n">
        <v>560</v>
      </c>
      <c r="E1158" s="180">
        <f>D1158*(1-$E$2)</f>
        <v>476</v>
      </c>
      <c r="F1158" s="194">
        <f>E1158*(1+$F$2)</f>
        <v>499.8</v>
      </c>
      <c r="H1158" s="46">
        <f>K1158+O1158+W1158+AA1158+AE1158+AI1158+AQ1158+AU1158+AY1158+BC1158</f>
        <v>0</v>
      </c>
      <c r="I1158" s="59">
        <f>M1158+Q1158+U1158+Y1158+AC1158+AG1158+AK1158+AO1158+AS1158+AW1158+BA1158+BE1158</f>
        <v>0</v>
      </c>
      <c r="K1158" s="108" t="n"/>
      <c r="L1158" s="190">
        <f>K1158*E1158</f>
        <v>0</v>
      </c>
      <c r="M1158" s="110" t="n"/>
      <c r="N1158" s="183">
        <f>M1158*F1158</f>
        <v>0</v>
      </c>
      <c r="O1158" s="108" t="n"/>
      <c r="P1158" s="191">
        <f>O1158*E1158</f>
        <v>0</v>
      </c>
      <c r="Q1158" s="112" t="n"/>
      <c r="R1158" s="183">
        <f>Q1158*F1158</f>
        <v>0</v>
      </c>
      <c r="S1158" s="108" t="n"/>
      <c r="T1158" s="191">
        <f>S1158*E1158</f>
        <v>0</v>
      </c>
      <c r="U1158" s="112" t="n"/>
      <c r="V1158" s="183">
        <f>U1158*F1158</f>
        <v>0</v>
      </c>
      <c r="W1158" s="108" t="n"/>
      <c r="X1158" s="191">
        <f>W1158*E1158</f>
        <v>0</v>
      </c>
      <c r="Y1158" s="112" t="n"/>
      <c r="Z1158" s="183">
        <f>Y1158*F1158</f>
        <v>0</v>
      </c>
      <c r="AA1158" s="108" t="n"/>
      <c r="AB1158" s="191">
        <f>AA1158*E1158</f>
        <v>0</v>
      </c>
      <c r="AC1158" s="112" t="n"/>
      <c r="AD1158" s="183">
        <f>AC1158*F1158</f>
        <v>0</v>
      </c>
      <c r="AE1158" s="108" t="n"/>
      <c r="AF1158" s="191">
        <f>AE1158*E1158</f>
        <v>0</v>
      </c>
      <c r="AG1158" s="112" t="n"/>
      <c r="AH1158" s="183">
        <f>AG1158*F1158</f>
        <v>0</v>
      </c>
      <c r="AI1158" s="108" t="n"/>
      <c r="AJ1158" s="191">
        <f>AI1158*E1158</f>
        <v>0</v>
      </c>
      <c r="AK1158" s="112" t="n"/>
      <c r="AL1158" s="183">
        <f>AK1158*F1158</f>
        <v>0</v>
      </c>
      <c r="AM1158" s="113" t="n"/>
      <c r="AN1158" s="192">
        <f>AM1158*E1158</f>
        <v>0</v>
      </c>
      <c r="AO1158" s="115" t="n"/>
      <c r="AP1158" s="183">
        <f>AO1158*F1158</f>
        <v>0</v>
      </c>
      <c r="AQ1158" s="113" t="n"/>
      <c r="AR1158" s="192">
        <f>AQ1158*E1158</f>
        <v>0</v>
      </c>
      <c r="AS1158" s="115" t="n"/>
      <c r="AT1158" s="183">
        <f>AS1158*F1158</f>
        <v>0</v>
      </c>
      <c r="AU1158" s="113" t="n"/>
      <c r="AV1158" s="192">
        <f>AU1158*E1158</f>
        <v>0</v>
      </c>
      <c r="AW1158" s="115" t="n"/>
      <c r="AX1158" s="183">
        <f>AW1158*F1158</f>
        <v>0</v>
      </c>
      <c r="AY1158" s="113" t="n"/>
      <c r="AZ1158" s="192">
        <f>AY1158*E1158</f>
        <v>0</v>
      </c>
      <c r="BA1158" s="115" t="n"/>
      <c r="BB1158" s="183">
        <f>BA1158*F1158</f>
        <v>0</v>
      </c>
      <c r="BC1158" s="113" t="n"/>
      <c r="BD1158" s="192">
        <f>BC1158*E1158</f>
        <v>0</v>
      </c>
      <c r="BE1158" s="115" t="n"/>
      <c r="BF1158" s="183">
        <f>BE1158*F1158</f>
        <v>0</v>
      </c>
    </row>
    <row r="1159" ht="28.8" customHeight="1">
      <c r="A1159" s="19" t="inlineStr">
        <is>
          <t>08.061.1010</t>
        </is>
      </c>
      <c r="B1159" s="15" t="inlineStr">
        <is>
          <t>התקנה מכאנית וחיבור חשמלי של לוח חשמל דירתי בגודל עד 72 מא"זים לרבות שילוט</t>
        </is>
      </c>
      <c r="C1159" s="14" t="inlineStr">
        <is>
          <t>יח'</t>
        </is>
      </c>
      <c r="D1159" s="193" t="n">
        <v>800</v>
      </c>
      <c r="E1159" s="180">
        <f>D1159*(1-$E$2)</f>
        <v>680</v>
      </c>
      <c r="F1159" s="194">
        <f>E1159*(1+$F$2)</f>
        <v>714</v>
      </c>
      <c r="H1159" s="46">
        <f>K1159+O1159+W1159+AA1159+AE1159+AI1159+AQ1159+AU1159+AY1159+BC1159</f>
        <v>0</v>
      </c>
      <c r="I1159" s="59">
        <f>M1159+Q1159+U1159+Y1159+AC1159+AG1159+AK1159+AO1159+AS1159+AW1159+BA1159+BE1159</f>
        <v>0</v>
      </c>
      <c r="K1159" s="108" t="n"/>
      <c r="L1159" s="190">
        <f>K1159*E1159</f>
        <v>0</v>
      </c>
      <c r="M1159" s="110" t="n"/>
      <c r="N1159" s="183">
        <f>M1159*F1159</f>
        <v>0</v>
      </c>
      <c r="O1159" s="108" t="n"/>
      <c r="P1159" s="191">
        <f>O1159*E1159</f>
        <v>0</v>
      </c>
      <c r="Q1159" s="112" t="n"/>
      <c r="R1159" s="183">
        <f>Q1159*F1159</f>
        <v>0</v>
      </c>
      <c r="S1159" s="108" t="n"/>
      <c r="T1159" s="191">
        <f>S1159*E1159</f>
        <v>0</v>
      </c>
      <c r="U1159" s="112" t="n"/>
      <c r="V1159" s="183">
        <f>U1159*F1159</f>
        <v>0</v>
      </c>
      <c r="W1159" s="108" t="n"/>
      <c r="X1159" s="191">
        <f>W1159*E1159</f>
        <v>0</v>
      </c>
      <c r="Y1159" s="112" t="n"/>
      <c r="Z1159" s="183">
        <f>Y1159*F1159</f>
        <v>0</v>
      </c>
      <c r="AA1159" s="108" t="n"/>
      <c r="AB1159" s="191">
        <f>AA1159*E1159</f>
        <v>0</v>
      </c>
      <c r="AC1159" s="112" t="n"/>
      <c r="AD1159" s="183">
        <f>AC1159*F1159</f>
        <v>0</v>
      </c>
      <c r="AE1159" s="108" t="n"/>
      <c r="AF1159" s="191">
        <f>AE1159*E1159</f>
        <v>0</v>
      </c>
      <c r="AG1159" s="112" t="n"/>
      <c r="AH1159" s="183">
        <f>AG1159*F1159</f>
        <v>0</v>
      </c>
      <c r="AI1159" s="108" t="n"/>
      <c r="AJ1159" s="191">
        <f>AI1159*E1159</f>
        <v>0</v>
      </c>
      <c r="AK1159" s="112" t="n"/>
      <c r="AL1159" s="183">
        <f>AK1159*F1159</f>
        <v>0</v>
      </c>
      <c r="AM1159" s="113" t="n"/>
      <c r="AN1159" s="192">
        <f>AM1159*E1159</f>
        <v>0</v>
      </c>
      <c r="AO1159" s="115" t="n"/>
      <c r="AP1159" s="183">
        <f>AO1159*F1159</f>
        <v>0</v>
      </c>
      <c r="AQ1159" s="113" t="n"/>
      <c r="AR1159" s="192">
        <f>AQ1159*E1159</f>
        <v>0</v>
      </c>
      <c r="AS1159" s="115" t="n"/>
      <c r="AT1159" s="183">
        <f>AS1159*F1159</f>
        <v>0</v>
      </c>
      <c r="AU1159" s="113" t="n"/>
      <c r="AV1159" s="192">
        <f>AU1159*E1159</f>
        <v>0</v>
      </c>
      <c r="AW1159" s="115" t="n"/>
      <c r="AX1159" s="183">
        <f>AW1159*F1159</f>
        <v>0</v>
      </c>
      <c r="AY1159" s="113" t="n"/>
      <c r="AZ1159" s="192">
        <f>AY1159*E1159</f>
        <v>0</v>
      </c>
      <c r="BA1159" s="115" t="n"/>
      <c r="BB1159" s="183">
        <f>BA1159*F1159</f>
        <v>0</v>
      </c>
      <c r="BC1159" s="113" t="n"/>
      <c r="BD1159" s="192">
        <f>BC1159*E1159</f>
        <v>0</v>
      </c>
      <c r="BE1159" s="115" t="n"/>
      <c r="BF1159" s="183">
        <f>BE1159*F1159</f>
        <v>0</v>
      </c>
    </row>
    <row r="1160" ht="28.8" customHeight="1">
      <c r="A1160" s="19" t="inlineStr">
        <is>
          <t>08.061.3000</t>
        </is>
      </c>
      <c r="B1160" s="15" t="inlineStr">
        <is>
          <t>לוח עבודה מפח לארון פוליאסטר במידות 705X345X2 מ"מ</t>
        </is>
      </c>
      <c r="C1160" s="14" t="inlineStr">
        <is>
          <t>יח'</t>
        </is>
      </c>
      <c r="D1160" s="193" t="n">
        <v>154</v>
      </c>
      <c r="E1160" s="180">
        <f>D1160*(1-$E$2)</f>
        <v>130.9</v>
      </c>
      <c r="F1160" s="194">
        <f>E1160*(1+$F$2)</f>
        <v>137.44500000000002</v>
      </c>
      <c r="H1160" s="46">
        <f>K1160+O1160+W1160+AA1160+AE1160+AI1160+AQ1160+AU1160+AY1160+BC1160</f>
        <v>0</v>
      </c>
      <c r="I1160" s="59">
        <f>M1160+Q1160+U1160+Y1160+AC1160+AG1160+AK1160+AO1160+AS1160+AW1160+BA1160+BE1160</f>
        <v>0</v>
      </c>
      <c r="K1160" s="108" t="n"/>
      <c r="L1160" s="190">
        <f>K1160*E1160</f>
        <v>0</v>
      </c>
      <c r="M1160" s="110" t="n"/>
      <c r="N1160" s="183">
        <f>M1160*F1160</f>
        <v>0</v>
      </c>
      <c r="O1160" s="108" t="n"/>
      <c r="P1160" s="191">
        <f>O1160*E1160</f>
        <v>0</v>
      </c>
      <c r="Q1160" s="112" t="n"/>
      <c r="R1160" s="183">
        <f>Q1160*F1160</f>
        <v>0</v>
      </c>
      <c r="S1160" s="108" t="n"/>
      <c r="T1160" s="191">
        <f>S1160*E1160</f>
        <v>0</v>
      </c>
      <c r="U1160" s="112" t="n"/>
      <c r="V1160" s="183">
        <f>U1160*F1160</f>
        <v>0</v>
      </c>
      <c r="W1160" s="108" t="n"/>
      <c r="X1160" s="191">
        <f>W1160*E1160</f>
        <v>0</v>
      </c>
      <c r="Y1160" s="112" t="n"/>
      <c r="Z1160" s="183">
        <f>Y1160*F1160</f>
        <v>0</v>
      </c>
      <c r="AA1160" s="108" t="n"/>
      <c r="AB1160" s="191">
        <f>AA1160*E1160</f>
        <v>0</v>
      </c>
      <c r="AC1160" s="112" t="n"/>
      <c r="AD1160" s="183">
        <f>AC1160*F1160</f>
        <v>0</v>
      </c>
      <c r="AE1160" s="108" t="n"/>
      <c r="AF1160" s="191">
        <f>AE1160*E1160</f>
        <v>0</v>
      </c>
      <c r="AG1160" s="112" t="n"/>
      <c r="AH1160" s="183">
        <f>AG1160*F1160</f>
        <v>0</v>
      </c>
      <c r="AI1160" s="108" t="n"/>
      <c r="AJ1160" s="191">
        <f>AI1160*E1160</f>
        <v>0</v>
      </c>
      <c r="AK1160" s="112" t="n"/>
      <c r="AL1160" s="183">
        <f>AK1160*F1160</f>
        <v>0</v>
      </c>
      <c r="AM1160" s="113" t="n"/>
      <c r="AN1160" s="192">
        <f>AM1160*E1160</f>
        <v>0</v>
      </c>
      <c r="AO1160" s="115" t="n"/>
      <c r="AP1160" s="183">
        <f>AO1160*F1160</f>
        <v>0</v>
      </c>
      <c r="AQ1160" s="113" t="n"/>
      <c r="AR1160" s="192">
        <f>AQ1160*E1160</f>
        <v>0</v>
      </c>
      <c r="AS1160" s="115" t="n"/>
      <c r="AT1160" s="183">
        <f>AS1160*F1160</f>
        <v>0</v>
      </c>
      <c r="AU1160" s="113" t="n"/>
      <c r="AV1160" s="192">
        <f>AU1160*E1160</f>
        <v>0</v>
      </c>
      <c r="AW1160" s="115" t="n"/>
      <c r="AX1160" s="183">
        <f>AW1160*F1160</f>
        <v>0</v>
      </c>
      <c r="AY1160" s="113" t="n"/>
      <c r="AZ1160" s="192">
        <f>AY1160*E1160</f>
        <v>0</v>
      </c>
      <c r="BA1160" s="115" t="n"/>
      <c r="BB1160" s="183">
        <f>BA1160*F1160</f>
        <v>0</v>
      </c>
      <c r="BC1160" s="113" t="n"/>
      <c r="BD1160" s="192">
        <f>BC1160*E1160</f>
        <v>0</v>
      </c>
      <c r="BE1160" s="115" t="n"/>
      <c r="BF1160" s="183">
        <f>BE1160*F1160</f>
        <v>0</v>
      </c>
    </row>
    <row r="1161" ht="28.8" customHeight="1">
      <c r="A1161" s="19" t="inlineStr">
        <is>
          <t>08.061.3010</t>
        </is>
      </c>
      <c r="B1161" s="15" t="inlineStr">
        <is>
          <t>לוח עבודה מפח לארון פוליאסטר במידות 705X480X2 מ"מ</t>
        </is>
      </c>
      <c r="C1161" s="14" t="inlineStr">
        <is>
          <t>יח'</t>
        </is>
      </c>
      <c r="D1161" s="193" t="n">
        <v>187</v>
      </c>
      <c r="E1161" s="180">
        <f>D1161*(1-$E$2)</f>
        <v>158.95</v>
      </c>
      <c r="F1161" s="194">
        <f>E1161*(1+$F$2)</f>
        <v>166.8975</v>
      </c>
      <c r="H1161" s="46">
        <f>K1161+O1161+W1161+AA1161+AE1161+AI1161+AQ1161+AU1161+AY1161+BC1161</f>
        <v>0</v>
      </c>
      <c r="I1161" s="59">
        <f>M1161+Q1161+U1161+Y1161+AC1161+AG1161+AK1161+AO1161+AS1161+AW1161+BA1161+BE1161</f>
        <v>0</v>
      </c>
      <c r="K1161" s="108" t="n"/>
      <c r="L1161" s="190">
        <f>K1161*E1161</f>
        <v>0</v>
      </c>
      <c r="M1161" s="110" t="n"/>
      <c r="N1161" s="183">
        <f>M1161*F1161</f>
        <v>0</v>
      </c>
      <c r="O1161" s="108" t="n"/>
      <c r="P1161" s="191">
        <f>O1161*E1161</f>
        <v>0</v>
      </c>
      <c r="Q1161" s="112" t="n"/>
      <c r="R1161" s="183">
        <f>Q1161*F1161</f>
        <v>0</v>
      </c>
      <c r="S1161" s="108" t="n"/>
      <c r="T1161" s="191">
        <f>S1161*E1161</f>
        <v>0</v>
      </c>
      <c r="U1161" s="112" t="n"/>
      <c r="V1161" s="183">
        <f>U1161*F1161</f>
        <v>0</v>
      </c>
      <c r="W1161" s="108" t="n"/>
      <c r="X1161" s="191">
        <f>W1161*E1161</f>
        <v>0</v>
      </c>
      <c r="Y1161" s="112" t="n"/>
      <c r="Z1161" s="183">
        <f>Y1161*F1161</f>
        <v>0</v>
      </c>
      <c r="AA1161" s="108" t="n"/>
      <c r="AB1161" s="191">
        <f>AA1161*E1161</f>
        <v>0</v>
      </c>
      <c r="AC1161" s="112" t="n"/>
      <c r="AD1161" s="183">
        <f>AC1161*F1161</f>
        <v>0</v>
      </c>
      <c r="AE1161" s="108" t="n"/>
      <c r="AF1161" s="191">
        <f>AE1161*E1161</f>
        <v>0</v>
      </c>
      <c r="AG1161" s="112" t="n"/>
      <c r="AH1161" s="183">
        <f>AG1161*F1161</f>
        <v>0</v>
      </c>
      <c r="AI1161" s="108" t="n"/>
      <c r="AJ1161" s="191">
        <f>AI1161*E1161</f>
        <v>0</v>
      </c>
      <c r="AK1161" s="112" t="n"/>
      <c r="AL1161" s="183">
        <f>AK1161*F1161</f>
        <v>0</v>
      </c>
      <c r="AM1161" s="113" t="n"/>
      <c r="AN1161" s="192">
        <f>AM1161*E1161</f>
        <v>0</v>
      </c>
      <c r="AO1161" s="115" t="n"/>
      <c r="AP1161" s="183">
        <f>AO1161*F1161</f>
        <v>0</v>
      </c>
      <c r="AQ1161" s="113" t="n"/>
      <c r="AR1161" s="192">
        <f>AQ1161*E1161</f>
        <v>0</v>
      </c>
      <c r="AS1161" s="115" t="n"/>
      <c r="AT1161" s="183">
        <f>AS1161*F1161</f>
        <v>0</v>
      </c>
      <c r="AU1161" s="113" t="n"/>
      <c r="AV1161" s="192">
        <f>AU1161*E1161</f>
        <v>0</v>
      </c>
      <c r="AW1161" s="115" t="n"/>
      <c r="AX1161" s="183">
        <f>AW1161*F1161</f>
        <v>0</v>
      </c>
      <c r="AY1161" s="113" t="n"/>
      <c r="AZ1161" s="192">
        <f>AY1161*E1161</f>
        <v>0</v>
      </c>
      <c r="BA1161" s="115" t="n"/>
      <c r="BB1161" s="183">
        <f>BA1161*F1161</f>
        <v>0</v>
      </c>
      <c r="BC1161" s="113" t="n"/>
      <c r="BD1161" s="192">
        <f>BC1161*E1161</f>
        <v>0</v>
      </c>
      <c r="BE1161" s="115" t="n"/>
      <c r="BF1161" s="183">
        <f>BE1161*F1161</f>
        <v>0</v>
      </c>
    </row>
    <row r="1162" ht="28.8" customHeight="1">
      <c r="A1162" s="19" t="inlineStr">
        <is>
          <t>08.061.3020</t>
        </is>
      </c>
      <c r="B1162" s="15" t="inlineStr">
        <is>
          <t>לוח עבודה מפח לארון פוליאסטר במידות 705X675X2 מ"מ</t>
        </is>
      </c>
      <c r="C1162" s="14" t="inlineStr">
        <is>
          <t>יח'</t>
        </is>
      </c>
      <c r="D1162" s="193" t="n">
        <v>201</v>
      </c>
      <c r="E1162" s="180">
        <f>D1162*(1-$E$2)</f>
        <v>170.85</v>
      </c>
      <c r="F1162" s="194">
        <f>E1162*(1+$F$2)</f>
        <v>179.3925</v>
      </c>
      <c r="H1162" s="46">
        <f>K1162+O1162+W1162+AA1162+AE1162+AI1162+AQ1162+AU1162+AY1162+BC1162</f>
        <v>0</v>
      </c>
      <c r="I1162" s="59">
        <f>M1162+Q1162+U1162+Y1162+AC1162+AG1162+AK1162+AO1162+AS1162+AW1162+BA1162+BE1162</f>
        <v>0</v>
      </c>
      <c r="K1162" s="108" t="n"/>
      <c r="L1162" s="190">
        <f>K1162*E1162</f>
        <v>0</v>
      </c>
      <c r="M1162" s="110" t="n"/>
      <c r="N1162" s="183">
        <f>M1162*F1162</f>
        <v>0</v>
      </c>
      <c r="O1162" s="108" t="n"/>
      <c r="P1162" s="191">
        <f>O1162*E1162</f>
        <v>0</v>
      </c>
      <c r="Q1162" s="112" t="n"/>
      <c r="R1162" s="183">
        <f>Q1162*F1162</f>
        <v>0</v>
      </c>
      <c r="S1162" s="108" t="n"/>
      <c r="T1162" s="191">
        <f>S1162*E1162</f>
        <v>0</v>
      </c>
      <c r="U1162" s="112" t="n"/>
      <c r="V1162" s="183">
        <f>U1162*F1162</f>
        <v>0</v>
      </c>
      <c r="W1162" s="108" t="n"/>
      <c r="X1162" s="191">
        <f>W1162*E1162</f>
        <v>0</v>
      </c>
      <c r="Y1162" s="112" t="n"/>
      <c r="Z1162" s="183">
        <f>Y1162*F1162</f>
        <v>0</v>
      </c>
      <c r="AA1162" s="108" t="n"/>
      <c r="AB1162" s="191">
        <f>AA1162*E1162</f>
        <v>0</v>
      </c>
      <c r="AC1162" s="112" t="n"/>
      <c r="AD1162" s="183">
        <f>AC1162*F1162</f>
        <v>0</v>
      </c>
      <c r="AE1162" s="108" t="n"/>
      <c r="AF1162" s="191">
        <f>AE1162*E1162</f>
        <v>0</v>
      </c>
      <c r="AG1162" s="112" t="n"/>
      <c r="AH1162" s="183">
        <f>AG1162*F1162</f>
        <v>0</v>
      </c>
      <c r="AI1162" s="108" t="n"/>
      <c r="AJ1162" s="191">
        <f>AI1162*E1162</f>
        <v>0</v>
      </c>
      <c r="AK1162" s="112" t="n"/>
      <c r="AL1162" s="183">
        <f>AK1162*F1162</f>
        <v>0</v>
      </c>
      <c r="AM1162" s="113" t="n"/>
      <c r="AN1162" s="192">
        <f>AM1162*E1162</f>
        <v>0</v>
      </c>
      <c r="AO1162" s="115" t="n"/>
      <c r="AP1162" s="183">
        <f>AO1162*F1162</f>
        <v>0</v>
      </c>
      <c r="AQ1162" s="113" t="n"/>
      <c r="AR1162" s="192">
        <f>AQ1162*E1162</f>
        <v>0</v>
      </c>
      <c r="AS1162" s="115" t="n"/>
      <c r="AT1162" s="183">
        <f>AS1162*F1162</f>
        <v>0</v>
      </c>
      <c r="AU1162" s="113" t="n"/>
      <c r="AV1162" s="192">
        <f>AU1162*E1162</f>
        <v>0</v>
      </c>
      <c r="AW1162" s="115" t="n"/>
      <c r="AX1162" s="183">
        <f>AW1162*F1162</f>
        <v>0</v>
      </c>
      <c r="AY1162" s="113" t="n"/>
      <c r="AZ1162" s="192">
        <f>AY1162*E1162</f>
        <v>0</v>
      </c>
      <c r="BA1162" s="115" t="n"/>
      <c r="BB1162" s="183">
        <f>BA1162*F1162</f>
        <v>0</v>
      </c>
      <c r="BC1162" s="113" t="n"/>
      <c r="BD1162" s="192">
        <f>BC1162*E1162</f>
        <v>0</v>
      </c>
      <c r="BE1162" s="115" t="n"/>
      <c r="BF1162" s="183">
        <f>BE1162*F1162</f>
        <v>0</v>
      </c>
    </row>
    <row r="1163" ht="28.8" customHeight="1">
      <c r="A1163" s="19" t="inlineStr">
        <is>
          <t>08.061.3030</t>
        </is>
      </c>
      <c r="B1163" s="15" t="inlineStr">
        <is>
          <t>לוח עבודה מפח לארון פוליאסטר במידות 705X960X2 מ"מ</t>
        </is>
      </c>
      <c r="C1163" s="14" t="inlineStr">
        <is>
          <t>יח'</t>
        </is>
      </c>
      <c r="D1163" s="193" t="n">
        <v>356</v>
      </c>
      <c r="E1163" s="180">
        <f>D1163*(1-$E$2)</f>
        <v>302.59999999999997</v>
      </c>
      <c r="F1163" s="194">
        <f>E1163*(1+$F$2)</f>
        <v>317.72999999999996</v>
      </c>
      <c r="H1163" s="46">
        <f>K1163+O1163+W1163+AA1163+AE1163+AI1163+AQ1163+AU1163+AY1163+BC1163</f>
        <v>0</v>
      </c>
      <c r="I1163" s="59">
        <f>M1163+Q1163+U1163+Y1163+AC1163+AG1163+AK1163+AO1163+AS1163+AW1163+BA1163+BE1163</f>
        <v>0</v>
      </c>
      <c r="K1163" s="108" t="n"/>
      <c r="L1163" s="190">
        <f>K1163*E1163</f>
        <v>0</v>
      </c>
      <c r="M1163" s="110" t="n"/>
      <c r="N1163" s="183">
        <f>M1163*F1163</f>
        <v>0</v>
      </c>
      <c r="O1163" s="108" t="n"/>
      <c r="P1163" s="191">
        <f>O1163*E1163</f>
        <v>0</v>
      </c>
      <c r="Q1163" s="112" t="n"/>
      <c r="R1163" s="183">
        <f>Q1163*F1163</f>
        <v>0</v>
      </c>
      <c r="S1163" s="108" t="n"/>
      <c r="T1163" s="191">
        <f>S1163*E1163</f>
        <v>0</v>
      </c>
      <c r="U1163" s="112" t="n"/>
      <c r="V1163" s="183">
        <f>U1163*F1163</f>
        <v>0</v>
      </c>
      <c r="W1163" s="108" t="n"/>
      <c r="X1163" s="191">
        <f>W1163*E1163</f>
        <v>0</v>
      </c>
      <c r="Y1163" s="112" t="n"/>
      <c r="Z1163" s="183">
        <f>Y1163*F1163</f>
        <v>0</v>
      </c>
      <c r="AA1163" s="108" t="n"/>
      <c r="AB1163" s="191">
        <f>AA1163*E1163</f>
        <v>0</v>
      </c>
      <c r="AC1163" s="112" t="n"/>
      <c r="AD1163" s="183">
        <f>AC1163*F1163</f>
        <v>0</v>
      </c>
      <c r="AE1163" s="108" t="n"/>
      <c r="AF1163" s="191">
        <f>AE1163*E1163</f>
        <v>0</v>
      </c>
      <c r="AG1163" s="112" t="n"/>
      <c r="AH1163" s="183">
        <f>AG1163*F1163</f>
        <v>0</v>
      </c>
      <c r="AI1163" s="108" t="n"/>
      <c r="AJ1163" s="191">
        <f>AI1163*E1163</f>
        <v>0</v>
      </c>
      <c r="AK1163" s="112" t="n"/>
      <c r="AL1163" s="183">
        <f>AK1163*F1163</f>
        <v>0</v>
      </c>
      <c r="AM1163" s="113" t="n"/>
      <c r="AN1163" s="192">
        <f>AM1163*E1163</f>
        <v>0</v>
      </c>
      <c r="AO1163" s="115" t="n"/>
      <c r="AP1163" s="183">
        <f>AO1163*F1163</f>
        <v>0</v>
      </c>
      <c r="AQ1163" s="113" t="n"/>
      <c r="AR1163" s="192">
        <f>AQ1163*E1163</f>
        <v>0</v>
      </c>
      <c r="AS1163" s="115" t="n"/>
      <c r="AT1163" s="183">
        <f>AS1163*F1163</f>
        <v>0</v>
      </c>
      <c r="AU1163" s="113" t="n"/>
      <c r="AV1163" s="192">
        <f>AU1163*E1163</f>
        <v>0</v>
      </c>
      <c r="AW1163" s="115" t="n"/>
      <c r="AX1163" s="183">
        <f>AW1163*F1163</f>
        <v>0</v>
      </c>
      <c r="AY1163" s="113" t="n"/>
      <c r="AZ1163" s="192">
        <f>AY1163*E1163</f>
        <v>0</v>
      </c>
      <c r="BA1163" s="115" t="n"/>
      <c r="BB1163" s="183">
        <f>BA1163*F1163</f>
        <v>0</v>
      </c>
      <c r="BC1163" s="113" t="n"/>
      <c r="BD1163" s="192">
        <f>BC1163*E1163</f>
        <v>0</v>
      </c>
      <c r="BE1163" s="115" t="n"/>
      <c r="BF1163" s="183">
        <f>BE1163*F1163</f>
        <v>0</v>
      </c>
    </row>
    <row r="1164" ht="28.8" customHeight="1">
      <c r="A1164" s="19" t="inlineStr">
        <is>
          <t>08.061.3040</t>
        </is>
      </c>
      <c r="B1164" s="15" t="inlineStr">
        <is>
          <t>לוח עבודה מפח לארון פוליאסטר במידות 950X345X2 מ"מ</t>
        </is>
      </c>
      <c r="C1164" s="14" t="inlineStr">
        <is>
          <t>יח'</t>
        </is>
      </c>
      <c r="D1164" s="193" t="n">
        <v>214</v>
      </c>
      <c r="E1164" s="180">
        <f>D1164*(1-$E$2)</f>
        <v>181.9</v>
      </c>
      <c r="F1164" s="194">
        <f>E1164*(1+$F$2)</f>
        <v>190.995</v>
      </c>
      <c r="H1164" s="46">
        <f>K1164+O1164+W1164+AA1164+AE1164+AI1164+AQ1164+AU1164+AY1164+BC1164</f>
        <v>0</v>
      </c>
      <c r="I1164" s="59">
        <f>M1164+Q1164+U1164+Y1164+AC1164+AG1164+AK1164+AO1164+AS1164+AW1164+BA1164+BE1164</f>
        <v>0</v>
      </c>
      <c r="K1164" s="108" t="n"/>
      <c r="L1164" s="190">
        <f>K1164*E1164</f>
        <v>0</v>
      </c>
      <c r="M1164" s="110" t="n"/>
      <c r="N1164" s="183">
        <f>M1164*F1164</f>
        <v>0</v>
      </c>
      <c r="O1164" s="108" t="n"/>
      <c r="P1164" s="191">
        <f>O1164*E1164</f>
        <v>0</v>
      </c>
      <c r="Q1164" s="112" t="n"/>
      <c r="R1164" s="183">
        <f>Q1164*F1164</f>
        <v>0</v>
      </c>
      <c r="S1164" s="108" t="n"/>
      <c r="T1164" s="191">
        <f>S1164*E1164</f>
        <v>0</v>
      </c>
      <c r="U1164" s="112" t="n"/>
      <c r="V1164" s="183">
        <f>U1164*F1164</f>
        <v>0</v>
      </c>
      <c r="W1164" s="108" t="n"/>
      <c r="X1164" s="191">
        <f>W1164*E1164</f>
        <v>0</v>
      </c>
      <c r="Y1164" s="112" t="n"/>
      <c r="Z1164" s="183">
        <f>Y1164*F1164</f>
        <v>0</v>
      </c>
      <c r="AA1164" s="108" t="n"/>
      <c r="AB1164" s="191">
        <f>AA1164*E1164</f>
        <v>0</v>
      </c>
      <c r="AC1164" s="112" t="n"/>
      <c r="AD1164" s="183">
        <f>AC1164*F1164</f>
        <v>0</v>
      </c>
      <c r="AE1164" s="108" t="n"/>
      <c r="AF1164" s="191">
        <f>AE1164*E1164</f>
        <v>0</v>
      </c>
      <c r="AG1164" s="112" t="n"/>
      <c r="AH1164" s="183">
        <f>AG1164*F1164</f>
        <v>0</v>
      </c>
      <c r="AI1164" s="108" t="n"/>
      <c r="AJ1164" s="191">
        <f>AI1164*E1164</f>
        <v>0</v>
      </c>
      <c r="AK1164" s="112" t="n"/>
      <c r="AL1164" s="183">
        <f>AK1164*F1164</f>
        <v>0</v>
      </c>
      <c r="AM1164" s="113" t="n"/>
      <c r="AN1164" s="192">
        <f>AM1164*E1164</f>
        <v>0</v>
      </c>
      <c r="AO1164" s="115" t="n"/>
      <c r="AP1164" s="183">
        <f>AO1164*F1164</f>
        <v>0</v>
      </c>
      <c r="AQ1164" s="113" t="n"/>
      <c r="AR1164" s="192">
        <f>AQ1164*E1164</f>
        <v>0</v>
      </c>
      <c r="AS1164" s="115" t="n"/>
      <c r="AT1164" s="183">
        <f>AS1164*F1164</f>
        <v>0</v>
      </c>
      <c r="AU1164" s="113" t="n"/>
      <c r="AV1164" s="192">
        <f>AU1164*E1164</f>
        <v>0</v>
      </c>
      <c r="AW1164" s="115" t="n"/>
      <c r="AX1164" s="183">
        <f>AW1164*F1164</f>
        <v>0</v>
      </c>
      <c r="AY1164" s="113" t="n"/>
      <c r="AZ1164" s="192">
        <f>AY1164*E1164</f>
        <v>0</v>
      </c>
      <c r="BA1164" s="115" t="n"/>
      <c r="BB1164" s="183">
        <f>BA1164*F1164</f>
        <v>0</v>
      </c>
      <c r="BC1164" s="113" t="n"/>
      <c r="BD1164" s="192">
        <f>BC1164*E1164</f>
        <v>0</v>
      </c>
      <c r="BE1164" s="115" t="n"/>
      <c r="BF1164" s="183">
        <f>BE1164*F1164</f>
        <v>0</v>
      </c>
    </row>
    <row r="1165" ht="28.8" customHeight="1">
      <c r="A1165" s="19" t="inlineStr">
        <is>
          <t>08.061.3050</t>
        </is>
      </c>
      <c r="B1165" s="15" t="inlineStr">
        <is>
          <t>לוח עבודה מפח לארון פוליאסטר במידות 950X480X2 מ"מ</t>
        </is>
      </c>
      <c r="C1165" s="14" t="inlineStr">
        <is>
          <t>יח'</t>
        </is>
      </c>
      <c r="D1165" s="193" t="n">
        <v>235</v>
      </c>
      <c r="E1165" s="180">
        <f>D1165*(1-$E$2)</f>
        <v>199.75</v>
      </c>
      <c r="F1165" s="194">
        <f>E1165*(1+$F$2)</f>
        <v>209.7375</v>
      </c>
      <c r="H1165" s="46">
        <f>K1165+O1165+W1165+AA1165+AE1165+AI1165+AQ1165+AU1165+AY1165+BC1165</f>
        <v>0</v>
      </c>
      <c r="I1165" s="59">
        <f>M1165+Q1165+U1165+Y1165+AC1165+AG1165+AK1165+AO1165+AS1165+AW1165+BA1165+BE1165</f>
        <v>0</v>
      </c>
      <c r="K1165" s="108" t="n"/>
      <c r="L1165" s="190">
        <f>K1165*E1165</f>
        <v>0</v>
      </c>
      <c r="M1165" s="110" t="n"/>
      <c r="N1165" s="183">
        <f>M1165*F1165</f>
        <v>0</v>
      </c>
      <c r="O1165" s="108" t="n"/>
      <c r="P1165" s="191">
        <f>O1165*E1165</f>
        <v>0</v>
      </c>
      <c r="Q1165" s="112" t="n"/>
      <c r="R1165" s="183">
        <f>Q1165*F1165</f>
        <v>0</v>
      </c>
      <c r="S1165" s="108" t="n"/>
      <c r="T1165" s="191">
        <f>S1165*E1165</f>
        <v>0</v>
      </c>
      <c r="U1165" s="112" t="n"/>
      <c r="V1165" s="183">
        <f>U1165*F1165</f>
        <v>0</v>
      </c>
      <c r="W1165" s="108" t="n"/>
      <c r="X1165" s="191">
        <f>W1165*E1165</f>
        <v>0</v>
      </c>
      <c r="Y1165" s="112" t="n"/>
      <c r="Z1165" s="183">
        <f>Y1165*F1165</f>
        <v>0</v>
      </c>
      <c r="AA1165" s="108" t="n"/>
      <c r="AB1165" s="191">
        <f>AA1165*E1165</f>
        <v>0</v>
      </c>
      <c r="AC1165" s="112" t="n"/>
      <c r="AD1165" s="183">
        <f>AC1165*F1165</f>
        <v>0</v>
      </c>
      <c r="AE1165" s="108" t="n"/>
      <c r="AF1165" s="191">
        <f>AE1165*E1165</f>
        <v>0</v>
      </c>
      <c r="AG1165" s="112" t="n"/>
      <c r="AH1165" s="183">
        <f>AG1165*F1165</f>
        <v>0</v>
      </c>
      <c r="AI1165" s="108" t="n"/>
      <c r="AJ1165" s="191">
        <f>AI1165*E1165</f>
        <v>0</v>
      </c>
      <c r="AK1165" s="112" t="n"/>
      <c r="AL1165" s="183">
        <f>AK1165*F1165</f>
        <v>0</v>
      </c>
      <c r="AM1165" s="113" t="n"/>
      <c r="AN1165" s="192">
        <f>AM1165*E1165</f>
        <v>0</v>
      </c>
      <c r="AO1165" s="115" t="n"/>
      <c r="AP1165" s="183">
        <f>AO1165*F1165</f>
        <v>0</v>
      </c>
      <c r="AQ1165" s="113" t="n"/>
      <c r="AR1165" s="192">
        <f>AQ1165*E1165</f>
        <v>0</v>
      </c>
      <c r="AS1165" s="115" t="n"/>
      <c r="AT1165" s="183">
        <f>AS1165*F1165</f>
        <v>0</v>
      </c>
      <c r="AU1165" s="113" t="n"/>
      <c r="AV1165" s="192">
        <f>AU1165*E1165</f>
        <v>0</v>
      </c>
      <c r="AW1165" s="115" t="n"/>
      <c r="AX1165" s="183">
        <f>AW1165*F1165</f>
        <v>0</v>
      </c>
      <c r="AY1165" s="113" t="n"/>
      <c r="AZ1165" s="192">
        <f>AY1165*E1165</f>
        <v>0</v>
      </c>
      <c r="BA1165" s="115" t="n"/>
      <c r="BB1165" s="183">
        <f>BA1165*F1165</f>
        <v>0</v>
      </c>
      <c r="BC1165" s="113" t="n"/>
      <c r="BD1165" s="192">
        <f>BC1165*E1165</f>
        <v>0</v>
      </c>
      <c r="BE1165" s="115" t="n"/>
      <c r="BF1165" s="183">
        <f>BE1165*F1165</f>
        <v>0</v>
      </c>
    </row>
    <row r="1166" ht="28.8" customHeight="1">
      <c r="A1166" s="19" t="inlineStr">
        <is>
          <t>08.061.3060</t>
        </is>
      </c>
      <c r="B1166" s="15" t="inlineStr">
        <is>
          <t>לוח עבודה מפח לארון פוליאסטר במידות 950X680X2 מ"מ</t>
        </is>
      </c>
      <c r="C1166" s="14" t="inlineStr">
        <is>
          <t>יח'</t>
        </is>
      </c>
      <c r="D1166" s="193" t="n">
        <v>278</v>
      </c>
      <c r="E1166" s="180">
        <f>D1166*(1-$E$2)</f>
        <v>236.29999999999998</v>
      </c>
      <c r="F1166" s="194">
        <f>E1166*(1+$F$2)</f>
        <v>248.11499999999998</v>
      </c>
      <c r="H1166" s="46">
        <f>K1166+O1166+W1166+AA1166+AE1166+AI1166+AQ1166+AU1166+AY1166+BC1166</f>
        <v>0</v>
      </c>
      <c r="I1166" s="59">
        <f>M1166+Q1166+U1166+Y1166+AC1166+AG1166+AK1166+AO1166+AS1166+AW1166+BA1166+BE1166</f>
        <v>0</v>
      </c>
      <c r="K1166" s="108" t="n"/>
      <c r="L1166" s="190">
        <f>K1166*E1166</f>
        <v>0</v>
      </c>
      <c r="M1166" s="110" t="n"/>
      <c r="N1166" s="183">
        <f>M1166*F1166</f>
        <v>0</v>
      </c>
      <c r="O1166" s="108" t="n"/>
      <c r="P1166" s="191">
        <f>O1166*E1166</f>
        <v>0</v>
      </c>
      <c r="Q1166" s="112" t="n"/>
      <c r="R1166" s="183">
        <f>Q1166*F1166</f>
        <v>0</v>
      </c>
      <c r="S1166" s="108" t="n"/>
      <c r="T1166" s="191">
        <f>S1166*E1166</f>
        <v>0</v>
      </c>
      <c r="U1166" s="112" t="n"/>
      <c r="V1166" s="183">
        <f>U1166*F1166</f>
        <v>0</v>
      </c>
      <c r="W1166" s="108" t="n"/>
      <c r="X1166" s="191">
        <f>W1166*E1166</f>
        <v>0</v>
      </c>
      <c r="Y1166" s="112" t="n"/>
      <c r="Z1166" s="183">
        <f>Y1166*F1166</f>
        <v>0</v>
      </c>
      <c r="AA1166" s="108" t="n"/>
      <c r="AB1166" s="191">
        <f>AA1166*E1166</f>
        <v>0</v>
      </c>
      <c r="AC1166" s="112" t="n"/>
      <c r="AD1166" s="183">
        <f>AC1166*F1166</f>
        <v>0</v>
      </c>
      <c r="AE1166" s="108" t="n"/>
      <c r="AF1166" s="191">
        <f>AE1166*E1166</f>
        <v>0</v>
      </c>
      <c r="AG1166" s="112" t="n"/>
      <c r="AH1166" s="183">
        <f>AG1166*F1166</f>
        <v>0</v>
      </c>
      <c r="AI1166" s="108" t="n"/>
      <c r="AJ1166" s="191">
        <f>AI1166*E1166</f>
        <v>0</v>
      </c>
      <c r="AK1166" s="112" t="n"/>
      <c r="AL1166" s="183">
        <f>AK1166*F1166</f>
        <v>0</v>
      </c>
      <c r="AM1166" s="113" t="n"/>
      <c r="AN1166" s="192">
        <f>AM1166*E1166</f>
        <v>0</v>
      </c>
      <c r="AO1166" s="115" t="n"/>
      <c r="AP1166" s="183">
        <f>AO1166*F1166</f>
        <v>0</v>
      </c>
      <c r="AQ1166" s="113" t="n"/>
      <c r="AR1166" s="192">
        <f>AQ1166*E1166</f>
        <v>0</v>
      </c>
      <c r="AS1166" s="115" t="n"/>
      <c r="AT1166" s="183">
        <f>AS1166*F1166</f>
        <v>0</v>
      </c>
      <c r="AU1166" s="113" t="n"/>
      <c r="AV1166" s="192">
        <f>AU1166*E1166</f>
        <v>0</v>
      </c>
      <c r="AW1166" s="115" t="n"/>
      <c r="AX1166" s="183">
        <f>AW1166*F1166</f>
        <v>0</v>
      </c>
      <c r="AY1166" s="113" t="n"/>
      <c r="AZ1166" s="192">
        <f>AY1166*E1166</f>
        <v>0</v>
      </c>
      <c r="BA1166" s="115" t="n"/>
      <c r="BB1166" s="183">
        <f>BA1166*F1166</f>
        <v>0</v>
      </c>
      <c r="BC1166" s="113" t="n"/>
      <c r="BD1166" s="192">
        <f>BC1166*E1166</f>
        <v>0</v>
      </c>
      <c r="BE1166" s="115" t="n"/>
      <c r="BF1166" s="183">
        <f>BE1166*F1166</f>
        <v>0</v>
      </c>
    </row>
    <row r="1167" ht="28.8" customHeight="1">
      <c r="A1167" s="19" t="inlineStr">
        <is>
          <t>08.061.3070</t>
        </is>
      </c>
      <c r="B1167" s="15" t="inlineStr">
        <is>
          <t>לוח עבודה מפח לארון פוליאסטר במידות 950X960X2 מ"מ</t>
        </is>
      </c>
      <c r="C1167" s="14" t="inlineStr">
        <is>
          <t>יח'</t>
        </is>
      </c>
      <c r="D1167" s="193" t="n">
        <v>465</v>
      </c>
      <c r="E1167" s="180">
        <f>D1167*(1-$E$2)</f>
        <v>395.25</v>
      </c>
      <c r="F1167" s="194">
        <f>E1167*(1+$F$2)</f>
        <v>415.01250000000005</v>
      </c>
      <c r="H1167" s="46">
        <f>K1167+O1167+W1167+AA1167+AE1167+AI1167+AQ1167+AU1167+AY1167+BC1167</f>
        <v>0</v>
      </c>
      <c r="I1167" s="59">
        <f>M1167+Q1167+U1167+Y1167+AC1167+AG1167+AK1167+AO1167+AS1167+AW1167+BA1167+BE1167</f>
        <v>0</v>
      </c>
      <c r="K1167" s="108" t="n"/>
      <c r="L1167" s="190">
        <f>K1167*E1167</f>
        <v>0</v>
      </c>
      <c r="M1167" s="110" t="n"/>
      <c r="N1167" s="183">
        <f>M1167*F1167</f>
        <v>0</v>
      </c>
      <c r="O1167" s="108" t="n"/>
      <c r="P1167" s="191">
        <f>O1167*E1167</f>
        <v>0</v>
      </c>
      <c r="Q1167" s="112" t="n"/>
      <c r="R1167" s="183">
        <f>Q1167*F1167</f>
        <v>0</v>
      </c>
      <c r="S1167" s="108" t="n"/>
      <c r="T1167" s="191">
        <f>S1167*E1167</f>
        <v>0</v>
      </c>
      <c r="U1167" s="112" t="n"/>
      <c r="V1167" s="183">
        <f>U1167*F1167</f>
        <v>0</v>
      </c>
      <c r="W1167" s="108" t="n"/>
      <c r="X1167" s="191">
        <f>W1167*E1167</f>
        <v>0</v>
      </c>
      <c r="Y1167" s="112" t="n"/>
      <c r="Z1167" s="183">
        <f>Y1167*F1167</f>
        <v>0</v>
      </c>
      <c r="AA1167" s="108" t="n"/>
      <c r="AB1167" s="191">
        <f>AA1167*E1167</f>
        <v>0</v>
      </c>
      <c r="AC1167" s="112" t="n"/>
      <c r="AD1167" s="183">
        <f>AC1167*F1167</f>
        <v>0</v>
      </c>
      <c r="AE1167" s="108" t="n"/>
      <c r="AF1167" s="191">
        <f>AE1167*E1167</f>
        <v>0</v>
      </c>
      <c r="AG1167" s="112" t="n"/>
      <c r="AH1167" s="183">
        <f>AG1167*F1167</f>
        <v>0</v>
      </c>
      <c r="AI1167" s="108" t="n"/>
      <c r="AJ1167" s="191">
        <f>AI1167*E1167</f>
        <v>0</v>
      </c>
      <c r="AK1167" s="112" t="n"/>
      <c r="AL1167" s="183">
        <f>AK1167*F1167</f>
        <v>0</v>
      </c>
      <c r="AM1167" s="113" t="n"/>
      <c r="AN1167" s="192">
        <f>AM1167*E1167</f>
        <v>0</v>
      </c>
      <c r="AO1167" s="115" t="n"/>
      <c r="AP1167" s="183">
        <f>AO1167*F1167</f>
        <v>0</v>
      </c>
      <c r="AQ1167" s="113" t="n"/>
      <c r="AR1167" s="192">
        <f>AQ1167*E1167</f>
        <v>0</v>
      </c>
      <c r="AS1167" s="115" t="n"/>
      <c r="AT1167" s="183">
        <f>AS1167*F1167</f>
        <v>0</v>
      </c>
      <c r="AU1167" s="113" t="n"/>
      <c r="AV1167" s="192">
        <f>AU1167*E1167</f>
        <v>0</v>
      </c>
      <c r="AW1167" s="115" t="n"/>
      <c r="AX1167" s="183">
        <f>AW1167*F1167</f>
        <v>0</v>
      </c>
      <c r="AY1167" s="113" t="n"/>
      <c r="AZ1167" s="192">
        <f>AY1167*E1167</f>
        <v>0</v>
      </c>
      <c r="BA1167" s="115" t="n"/>
      <c r="BB1167" s="183">
        <f>BA1167*F1167</f>
        <v>0</v>
      </c>
      <c r="BC1167" s="113" t="n"/>
      <c r="BD1167" s="192">
        <f>BC1167*E1167</f>
        <v>0</v>
      </c>
      <c r="BE1167" s="115" t="n"/>
      <c r="BF1167" s="183">
        <f>BE1167*F1167</f>
        <v>0</v>
      </c>
    </row>
    <row r="1168" ht="28.8" customHeight="1">
      <c r="A1168" s="19" t="inlineStr">
        <is>
          <t>08.061.3080</t>
        </is>
      </c>
      <c r="B1168" s="15" t="inlineStr">
        <is>
          <t>לוח עבודה מפח לארון פוליאסטר במידות 1115X482X2 מ"מ</t>
        </is>
      </c>
      <c r="C1168" s="14" t="inlineStr">
        <is>
          <t>יח'</t>
        </is>
      </c>
      <c r="D1168" s="193" t="n">
        <v>279</v>
      </c>
      <c r="E1168" s="180">
        <f>D1168*(1-$E$2)</f>
        <v>237.15</v>
      </c>
      <c r="F1168" s="194">
        <f>E1168*(1+$F$2)</f>
        <v>249.00750000000002</v>
      </c>
      <c r="H1168" s="46">
        <f>K1168+O1168+W1168+AA1168+AE1168+AI1168+AQ1168+AU1168+AY1168+BC1168</f>
        <v>0</v>
      </c>
      <c r="I1168" s="59">
        <f>M1168+Q1168+U1168+Y1168+AC1168+AG1168+AK1168+AO1168+AS1168+AW1168+BA1168+BE1168</f>
        <v>0</v>
      </c>
      <c r="K1168" s="108" t="n"/>
      <c r="L1168" s="190">
        <f>K1168*E1168</f>
        <v>0</v>
      </c>
      <c r="M1168" s="110" t="n"/>
      <c r="N1168" s="183">
        <f>M1168*F1168</f>
        <v>0</v>
      </c>
      <c r="O1168" s="108" t="n"/>
      <c r="P1168" s="191">
        <f>O1168*E1168</f>
        <v>0</v>
      </c>
      <c r="Q1168" s="112" t="n"/>
      <c r="R1168" s="183">
        <f>Q1168*F1168</f>
        <v>0</v>
      </c>
      <c r="S1168" s="108" t="n"/>
      <c r="T1168" s="191">
        <f>S1168*E1168</f>
        <v>0</v>
      </c>
      <c r="U1168" s="112" t="n"/>
      <c r="V1168" s="183">
        <f>U1168*F1168</f>
        <v>0</v>
      </c>
      <c r="W1168" s="108" t="n"/>
      <c r="X1168" s="191">
        <f>W1168*E1168</f>
        <v>0</v>
      </c>
      <c r="Y1168" s="112" t="n"/>
      <c r="Z1168" s="183">
        <f>Y1168*F1168</f>
        <v>0</v>
      </c>
      <c r="AA1168" s="108" t="n"/>
      <c r="AB1168" s="191">
        <f>AA1168*E1168</f>
        <v>0</v>
      </c>
      <c r="AC1168" s="112" t="n"/>
      <c r="AD1168" s="183">
        <f>AC1168*F1168</f>
        <v>0</v>
      </c>
      <c r="AE1168" s="108" t="n"/>
      <c r="AF1168" s="191">
        <f>AE1168*E1168</f>
        <v>0</v>
      </c>
      <c r="AG1168" s="112" t="n"/>
      <c r="AH1168" s="183">
        <f>AG1168*F1168</f>
        <v>0</v>
      </c>
      <c r="AI1168" s="108" t="n"/>
      <c r="AJ1168" s="191">
        <f>AI1168*E1168</f>
        <v>0</v>
      </c>
      <c r="AK1168" s="112" t="n"/>
      <c r="AL1168" s="183">
        <f>AK1168*F1168</f>
        <v>0</v>
      </c>
      <c r="AM1168" s="113" t="n"/>
      <c r="AN1168" s="192">
        <f>AM1168*E1168</f>
        <v>0</v>
      </c>
      <c r="AO1168" s="115" t="n"/>
      <c r="AP1168" s="183">
        <f>AO1168*F1168</f>
        <v>0</v>
      </c>
      <c r="AQ1168" s="113" t="n"/>
      <c r="AR1168" s="192">
        <f>AQ1168*E1168</f>
        <v>0</v>
      </c>
      <c r="AS1168" s="115" t="n"/>
      <c r="AT1168" s="183">
        <f>AS1168*F1168</f>
        <v>0</v>
      </c>
      <c r="AU1168" s="113" t="n"/>
      <c r="AV1168" s="192">
        <f>AU1168*E1168</f>
        <v>0</v>
      </c>
      <c r="AW1168" s="115" t="n"/>
      <c r="AX1168" s="183">
        <f>AW1168*F1168</f>
        <v>0</v>
      </c>
      <c r="AY1168" s="113" t="n"/>
      <c r="AZ1168" s="192">
        <f>AY1168*E1168</f>
        <v>0</v>
      </c>
      <c r="BA1168" s="115" t="n"/>
      <c r="BB1168" s="183">
        <f>BA1168*F1168</f>
        <v>0</v>
      </c>
      <c r="BC1168" s="113" t="n"/>
      <c r="BD1168" s="192">
        <f>BC1168*E1168</f>
        <v>0</v>
      </c>
      <c r="BE1168" s="115" t="n"/>
      <c r="BF1168" s="183">
        <f>BE1168*F1168</f>
        <v>0</v>
      </c>
    </row>
    <row r="1169" ht="28.8" customHeight="1">
      <c r="A1169" s="19" t="inlineStr">
        <is>
          <t>08.061.3090</t>
        </is>
      </c>
      <c r="B1169" s="15" t="inlineStr">
        <is>
          <t>לוח עבודה מפח לארון פוליאסטר במידות 1115X677X2 מ"מ</t>
        </is>
      </c>
      <c r="C1169" s="14" t="inlineStr">
        <is>
          <t>יח'</t>
        </is>
      </c>
      <c r="D1169" s="193" t="n">
        <v>306</v>
      </c>
      <c r="E1169" s="180">
        <f>D1169*(1-$E$2)</f>
        <v>260.09999999999997</v>
      </c>
      <c r="F1169" s="194">
        <f>E1169*(1+$F$2)</f>
        <v>273.10499999999996</v>
      </c>
      <c r="H1169" s="46">
        <f>K1169+O1169+W1169+AA1169+AE1169+AI1169+AQ1169+AU1169+AY1169+BC1169</f>
        <v>0</v>
      </c>
      <c r="I1169" s="59">
        <f>M1169+Q1169+U1169+Y1169+AC1169+AG1169+AK1169+AO1169+AS1169+AW1169+BA1169+BE1169</f>
        <v>0</v>
      </c>
      <c r="K1169" s="108" t="n"/>
      <c r="L1169" s="190">
        <f>K1169*E1169</f>
        <v>0</v>
      </c>
      <c r="M1169" s="110" t="n"/>
      <c r="N1169" s="183">
        <f>M1169*F1169</f>
        <v>0</v>
      </c>
      <c r="O1169" s="108" t="n"/>
      <c r="P1169" s="191">
        <f>O1169*E1169</f>
        <v>0</v>
      </c>
      <c r="Q1169" s="112" t="n"/>
      <c r="R1169" s="183">
        <f>Q1169*F1169</f>
        <v>0</v>
      </c>
      <c r="S1169" s="108" t="n"/>
      <c r="T1169" s="191">
        <f>S1169*E1169</f>
        <v>0</v>
      </c>
      <c r="U1169" s="112" t="n"/>
      <c r="V1169" s="183">
        <f>U1169*F1169</f>
        <v>0</v>
      </c>
      <c r="W1169" s="108" t="n"/>
      <c r="X1169" s="191">
        <f>W1169*E1169</f>
        <v>0</v>
      </c>
      <c r="Y1169" s="112" t="n"/>
      <c r="Z1169" s="183">
        <f>Y1169*F1169</f>
        <v>0</v>
      </c>
      <c r="AA1169" s="108" t="n"/>
      <c r="AB1169" s="191">
        <f>AA1169*E1169</f>
        <v>0</v>
      </c>
      <c r="AC1169" s="112" t="n"/>
      <c r="AD1169" s="183">
        <f>AC1169*F1169</f>
        <v>0</v>
      </c>
      <c r="AE1169" s="108" t="n"/>
      <c r="AF1169" s="191">
        <f>AE1169*E1169</f>
        <v>0</v>
      </c>
      <c r="AG1169" s="112" t="n"/>
      <c r="AH1169" s="183">
        <f>AG1169*F1169</f>
        <v>0</v>
      </c>
      <c r="AI1169" s="108" t="n"/>
      <c r="AJ1169" s="191">
        <f>AI1169*E1169</f>
        <v>0</v>
      </c>
      <c r="AK1169" s="112" t="n"/>
      <c r="AL1169" s="183">
        <f>AK1169*F1169</f>
        <v>0</v>
      </c>
      <c r="AM1169" s="113" t="n"/>
      <c r="AN1169" s="192">
        <f>AM1169*E1169</f>
        <v>0</v>
      </c>
      <c r="AO1169" s="115" t="n"/>
      <c r="AP1169" s="183">
        <f>AO1169*F1169</f>
        <v>0</v>
      </c>
      <c r="AQ1169" s="113" t="n"/>
      <c r="AR1169" s="192">
        <f>AQ1169*E1169</f>
        <v>0</v>
      </c>
      <c r="AS1169" s="115" t="n"/>
      <c r="AT1169" s="183">
        <f>AS1169*F1169</f>
        <v>0</v>
      </c>
      <c r="AU1169" s="113" t="n"/>
      <c r="AV1169" s="192">
        <f>AU1169*E1169</f>
        <v>0</v>
      </c>
      <c r="AW1169" s="115" t="n"/>
      <c r="AX1169" s="183">
        <f>AW1169*F1169</f>
        <v>0</v>
      </c>
      <c r="AY1169" s="113" t="n"/>
      <c r="AZ1169" s="192">
        <f>AY1169*E1169</f>
        <v>0</v>
      </c>
      <c r="BA1169" s="115" t="n"/>
      <c r="BB1169" s="183">
        <f>BA1169*F1169</f>
        <v>0</v>
      </c>
      <c r="BC1169" s="113" t="n"/>
      <c r="BD1169" s="192">
        <f>BC1169*E1169</f>
        <v>0</v>
      </c>
      <c r="BE1169" s="115" t="n"/>
      <c r="BF1169" s="183">
        <f>BE1169*F1169</f>
        <v>0</v>
      </c>
    </row>
    <row r="1170" ht="28.8" customHeight="1">
      <c r="A1170" s="19" t="inlineStr">
        <is>
          <t>08.061.3100</t>
        </is>
      </c>
      <c r="B1170" s="15" t="inlineStr">
        <is>
          <t>לוח עבודה מפח לארון פוליאסטר במידות 1115X964X2 מ"מ</t>
        </is>
      </c>
      <c r="C1170" s="14" t="inlineStr">
        <is>
          <t>יח'</t>
        </is>
      </c>
      <c r="D1170" s="193" t="n">
        <v>511</v>
      </c>
      <c r="E1170" s="180">
        <f>D1170*(1-$E$2)</f>
        <v>434.34999999999997</v>
      </c>
      <c r="F1170" s="194">
        <f>E1170*(1+$F$2)</f>
        <v>456.0675</v>
      </c>
      <c r="H1170" s="46">
        <f>K1170+O1170+W1170+AA1170+AE1170+AI1170+AQ1170+AU1170+AY1170+BC1170</f>
        <v>0</v>
      </c>
      <c r="I1170" s="59">
        <f>M1170+Q1170+U1170+Y1170+AC1170+AG1170+AK1170+AO1170+AS1170+AW1170+BA1170+BE1170</f>
        <v>0</v>
      </c>
      <c r="K1170" s="108" t="n"/>
      <c r="L1170" s="190">
        <f>K1170*E1170</f>
        <v>0</v>
      </c>
      <c r="M1170" s="110" t="n"/>
      <c r="N1170" s="183">
        <f>M1170*F1170</f>
        <v>0</v>
      </c>
      <c r="O1170" s="108" t="n"/>
      <c r="P1170" s="191">
        <f>O1170*E1170</f>
        <v>0</v>
      </c>
      <c r="Q1170" s="112" t="n"/>
      <c r="R1170" s="183">
        <f>Q1170*F1170</f>
        <v>0</v>
      </c>
      <c r="S1170" s="108" t="n"/>
      <c r="T1170" s="191">
        <f>S1170*E1170</f>
        <v>0</v>
      </c>
      <c r="U1170" s="112" t="n"/>
      <c r="V1170" s="183">
        <f>U1170*F1170</f>
        <v>0</v>
      </c>
      <c r="W1170" s="108" t="n"/>
      <c r="X1170" s="191">
        <f>W1170*E1170</f>
        <v>0</v>
      </c>
      <c r="Y1170" s="112" t="n"/>
      <c r="Z1170" s="183">
        <f>Y1170*F1170</f>
        <v>0</v>
      </c>
      <c r="AA1170" s="108" t="n"/>
      <c r="AB1170" s="191">
        <f>AA1170*E1170</f>
        <v>0</v>
      </c>
      <c r="AC1170" s="112" t="n"/>
      <c r="AD1170" s="183">
        <f>AC1170*F1170</f>
        <v>0</v>
      </c>
      <c r="AE1170" s="108" t="n"/>
      <c r="AF1170" s="191">
        <f>AE1170*E1170</f>
        <v>0</v>
      </c>
      <c r="AG1170" s="112" t="n"/>
      <c r="AH1170" s="183">
        <f>AG1170*F1170</f>
        <v>0</v>
      </c>
      <c r="AI1170" s="108" t="n"/>
      <c r="AJ1170" s="191">
        <f>AI1170*E1170</f>
        <v>0</v>
      </c>
      <c r="AK1170" s="112" t="n"/>
      <c r="AL1170" s="183">
        <f>AK1170*F1170</f>
        <v>0</v>
      </c>
      <c r="AM1170" s="113" t="n"/>
      <c r="AN1170" s="192">
        <f>AM1170*E1170</f>
        <v>0</v>
      </c>
      <c r="AO1170" s="115" t="n"/>
      <c r="AP1170" s="183">
        <f>AO1170*F1170</f>
        <v>0</v>
      </c>
      <c r="AQ1170" s="113" t="n"/>
      <c r="AR1170" s="192">
        <f>AQ1170*E1170</f>
        <v>0</v>
      </c>
      <c r="AS1170" s="115" t="n"/>
      <c r="AT1170" s="183">
        <f>AS1170*F1170</f>
        <v>0</v>
      </c>
      <c r="AU1170" s="113" t="n"/>
      <c r="AV1170" s="192">
        <f>AU1170*E1170</f>
        <v>0</v>
      </c>
      <c r="AW1170" s="115" t="n"/>
      <c r="AX1170" s="183">
        <f>AW1170*F1170</f>
        <v>0</v>
      </c>
      <c r="AY1170" s="113" t="n"/>
      <c r="AZ1170" s="192">
        <f>AY1170*E1170</f>
        <v>0</v>
      </c>
      <c r="BA1170" s="115" t="n"/>
      <c r="BB1170" s="183">
        <f>BA1170*F1170</f>
        <v>0</v>
      </c>
      <c r="BC1170" s="113" t="n"/>
      <c r="BD1170" s="192">
        <f>BC1170*E1170</f>
        <v>0</v>
      </c>
      <c r="BE1170" s="115" t="n"/>
      <c r="BF1170" s="183">
        <f>BE1170*F1170</f>
        <v>0</v>
      </c>
    </row>
    <row r="1171" ht="18" customHeight="1">
      <c r="A1171" s="19" t="inlineStr">
        <is>
          <t>08.061.3300</t>
        </is>
      </c>
      <c r="B1171" s="15" t="inlineStr">
        <is>
          <t>פלטת פוליאסטר לסגירה תחתונה גודל 00</t>
        </is>
      </c>
      <c r="C1171" s="14" t="inlineStr">
        <is>
          <t>יח'</t>
        </is>
      </c>
      <c r="D1171" s="193" t="n">
        <v>118</v>
      </c>
      <c r="E1171" s="180">
        <f>D1171*(1-$E$2)</f>
        <v>100.3</v>
      </c>
      <c r="F1171" s="194">
        <f>E1171*(1+$F$2)</f>
        <v>105.315</v>
      </c>
      <c r="H1171" s="46">
        <f>K1171+O1171+W1171+AA1171+AE1171+AI1171+AQ1171+AU1171+AY1171+BC1171</f>
        <v>0</v>
      </c>
      <c r="I1171" s="59">
        <f>M1171+Q1171+U1171+Y1171+AC1171+AG1171+AK1171+AO1171+AS1171+AW1171+BA1171+BE1171</f>
        <v>0</v>
      </c>
      <c r="K1171" s="108" t="n"/>
      <c r="L1171" s="190">
        <f>K1171*E1171</f>
        <v>0</v>
      </c>
      <c r="M1171" s="110" t="n"/>
      <c r="N1171" s="183">
        <f>M1171*F1171</f>
        <v>0</v>
      </c>
      <c r="O1171" s="108" t="n"/>
      <c r="P1171" s="191">
        <f>O1171*E1171</f>
        <v>0</v>
      </c>
      <c r="Q1171" s="112" t="n"/>
      <c r="R1171" s="183">
        <f>Q1171*F1171</f>
        <v>0</v>
      </c>
      <c r="S1171" s="108" t="n"/>
      <c r="T1171" s="191">
        <f>S1171*E1171</f>
        <v>0</v>
      </c>
      <c r="U1171" s="112" t="n"/>
      <c r="V1171" s="183">
        <f>U1171*F1171</f>
        <v>0</v>
      </c>
      <c r="W1171" s="108" t="n"/>
      <c r="X1171" s="191">
        <f>W1171*E1171</f>
        <v>0</v>
      </c>
      <c r="Y1171" s="112" t="n"/>
      <c r="Z1171" s="183">
        <f>Y1171*F1171</f>
        <v>0</v>
      </c>
      <c r="AA1171" s="108" t="n"/>
      <c r="AB1171" s="191">
        <f>AA1171*E1171</f>
        <v>0</v>
      </c>
      <c r="AC1171" s="112" t="n"/>
      <c r="AD1171" s="183">
        <f>AC1171*F1171</f>
        <v>0</v>
      </c>
      <c r="AE1171" s="108" t="n"/>
      <c r="AF1171" s="191">
        <f>AE1171*E1171</f>
        <v>0</v>
      </c>
      <c r="AG1171" s="112" t="n"/>
      <c r="AH1171" s="183">
        <f>AG1171*F1171</f>
        <v>0</v>
      </c>
      <c r="AI1171" s="108" t="n"/>
      <c r="AJ1171" s="191">
        <f>AI1171*E1171</f>
        <v>0</v>
      </c>
      <c r="AK1171" s="112" t="n"/>
      <c r="AL1171" s="183">
        <f>AK1171*F1171</f>
        <v>0</v>
      </c>
      <c r="AM1171" s="113" t="n"/>
      <c r="AN1171" s="192">
        <f>AM1171*E1171</f>
        <v>0</v>
      </c>
      <c r="AO1171" s="115" t="n"/>
      <c r="AP1171" s="183">
        <f>AO1171*F1171</f>
        <v>0</v>
      </c>
      <c r="AQ1171" s="113" t="n"/>
      <c r="AR1171" s="192">
        <f>AQ1171*E1171</f>
        <v>0</v>
      </c>
      <c r="AS1171" s="115" t="n"/>
      <c r="AT1171" s="183">
        <f>AS1171*F1171</f>
        <v>0</v>
      </c>
      <c r="AU1171" s="113" t="n"/>
      <c r="AV1171" s="192">
        <f>AU1171*E1171</f>
        <v>0</v>
      </c>
      <c r="AW1171" s="115" t="n"/>
      <c r="AX1171" s="183">
        <f>AW1171*F1171</f>
        <v>0</v>
      </c>
      <c r="AY1171" s="113" t="n"/>
      <c r="AZ1171" s="192">
        <f>AY1171*E1171</f>
        <v>0</v>
      </c>
      <c r="BA1171" s="115" t="n"/>
      <c r="BB1171" s="183">
        <f>BA1171*F1171</f>
        <v>0</v>
      </c>
      <c r="BC1171" s="113" t="n"/>
      <c r="BD1171" s="192">
        <f>BC1171*E1171</f>
        <v>0</v>
      </c>
      <c r="BE1171" s="115" t="n"/>
      <c r="BF1171" s="183">
        <f>BE1171*F1171</f>
        <v>0</v>
      </c>
    </row>
    <row r="1172" ht="18" customHeight="1">
      <c r="A1172" s="19" t="inlineStr">
        <is>
          <t>08.061.3310</t>
        </is>
      </c>
      <c r="B1172" s="15" t="inlineStr">
        <is>
          <t>פלטת פוליאסטר לסגירה תחתונה גודל 0</t>
        </is>
      </c>
      <c r="C1172" s="14" t="inlineStr">
        <is>
          <t>יח'</t>
        </is>
      </c>
      <c r="D1172" s="193" t="n">
        <v>154</v>
      </c>
      <c r="E1172" s="180">
        <f>D1172*(1-$E$2)</f>
        <v>130.9</v>
      </c>
      <c r="F1172" s="194">
        <f>E1172*(1+$F$2)</f>
        <v>137.44500000000002</v>
      </c>
      <c r="H1172" s="46">
        <f>K1172+O1172+W1172+AA1172+AE1172+AI1172+AQ1172+AU1172+AY1172+BC1172</f>
        <v>0</v>
      </c>
      <c r="I1172" s="59">
        <f>M1172+Q1172+U1172+Y1172+AC1172+AG1172+AK1172+AO1172+AS1172+AW1172+BA1172+BE1172</f>
        <v>0</v>
      </c>
      <c r="K1172" s="108" t="n"/>
      <c r="L1172" s="190">
        <f>K1172*E1172</f>
        <v>0</v>
      </c>
      <c r="M1172" s="110" t="n"/>
      <c r="N1172" s="183">
        <f>M1172*F1172</f>
        <v>0</v>
      </c>
      <c r="O1172" s="108" t="n"/>
      <c r="P1172" s="191">
        <f>O1172*E1172</f>
        <v>0</v>
      </c>
      <c r="Q1172" s="112" t="n"/>
      <c r="R1172" s="183">
        <f>Q1172*F1172</f>
        <v>0</v>
      </c>
      <c r="S1172" s="108" t="n"/>
      <c r="T1172" s="191">
        <f>S1172*E1172</f>
        <v>0</v>
      </c>
      <c r="U1172" s="112" t="n"/>
      <c r="V1172" s="183">
        <f>U1172*F1172</f>
        <v>0</v>
      </c>
      <c r="W1172" s="108" t="n"/>
      <c r="X1172" s="191">
        <f>W1172*E1172</f>
        <v>0</v>
      </c>
      <c r="Y1172" s="112" t="n"/>
      <c r="Z1172" s="183">
        <f>Y1172*F1172</f>
        <v>0</v>
      </c>
      <c r="AA1172" s="108" t="n"/>
      <c r="AB1172" s="191">
        <f>AA1172*E1172</f>
        <v>0</v>
      </c>
      <c r="AC1172" s="112" t="n"/>
      <c r="AD1172" s="183">
        <f>AC1172*F1172</f>
        <v>0</v>
      </c>
      <c r="AE1172" s="108" t="n"/>
      <c r="AF1172" s="191">
        <f>AE1172*E1172</f>
        <v>0</v>
      </c>
      <c r="AG1172" s="112" t="n"/>
      <c r="AH1172" s="183">
        <f>AG1172*F1172</f>
        <v>0</v>
      </c>
      <c r="AI1172" s="108" t="n"/>
      <c r="AJ1172" s="191">
        <f>AI1172*E1172</f>
        <v>0</v>
      </c>
      <c r="AK1172" s="112" t="n"/>
      <c r="AL1172" s="183">
        <f>AK1172*F1172</f>
        <v>0</v>
      </c>
      <c r="AM1172" s="113" t="n"/>
      <c r="AN1172" s="192">
        <f>AM1172*E1172</f>
        <v>0</v>
      </c>
      <c r="AO1172" s="115" t="n"/>
      <c r="AP1172" s="183">
        <f>AO1172*F1172</f>
        <v>0</v>
      </c>
      <c r="AQ1172" s="113" t="n"/>
      <c r="AR1172" s="192">
        <f>AQ1172*E1172</f>
        <v>0</v>
      </c>
      <c r="AS1172" s="115" t="n"/>
      <c r="AT1172" s="183">
        <f>AS1172*F1172</f>
        <v>0</v>
      </c>
      <c r="AU1172" s="113" t="n"/>
      <c r="AV1172" s="192">
        <f>AU1172*E1172</f>
        <v>0</v>
      </c>
      <c r="AW1172" s="115" t="n"/>
      <c r="AX1172" s="183">
        <f>AW1172*F1172</f>
        <v>0</v>
      </c>
      <c r="AY1172" s="113" t="n"/>
      <c r="AZ1172" s="192">
        <f>AY1172*E1172</f>
        <v>0</v>
      </c>
      <c r="BA1172" s="115" t="n"/>
      <c r="BB1172" s="183">
        <f>BA1172*F1172</f>
        <v>0</v>
      </c>
      <c r="BC1172" s="113" t="n"/>
      <c r="BD1172" s="192">
        <f>BC1172*E1172</f>
        <v>0</v>
      </c>
      <c r="BE1172" s="115" t="n"/>
      <c r="BF1172" s="183">
        <f>BE1172*F1172</f>
        <v>0</v>
      </c>
    </row>
    <row r="1173" ht="18" customHeight="1">
      <c r="A1173" s="19" t="inlineStr">
        <is>
          <t>08.061.3320</t>
        </is>
      </c>
      <c r="B1173" s="15" t="inlineStr">
        <is>
          <t>פלטת פוליאסטר לסגירה תחתונה גודל 1</t>
        </is>
      </c>
      <c r="C1173" s="14" t="inlineStr">
        <is>
          <t>יח'</t>
        </is>
      </c>
      <c r="D1173" s="193" t="n">
        <v>171</v>
      </c>
      <c r="E1173" s="180">
        <f>D1173*(1-$E$2)</f>
        <v>145.35</v>
      </c>
      <c r="F1173" s="194">
        <f>E1173*(1+$F$2)</f>
        <v>152.6175</v>
      </c>
      <c r="H1173" s="46">
        <f>K1173+O1173+W1173+AA1173+AE1173+AI1173+AQ1173+AU1173+AY1173+BC1173</f>
        <v>0</v>
      </c>
      <c r="I1173" s="59">
        <f>M1173+Q1173+U1173+Y1173+AC1173+AG1173+AK1173+AO1173+AS1173+AW1173+BA1173+BE1173</f>
        <v>0</v>
      </c>
      <c r="K1173" s="108" t="n"/>
      <c r="L1173" s="190">
        <f>K1173*E1173</f>
        <v>0</v>
      </c>
      <c r="M1173" s="110" t="n"/>
      <c r="N1173" s="183">
        <f>M1173*F1173</f>
        <v>0</v>
      </c>
      <c r="O1173" s="108" t="n"/>
      <c r="P1173" s="191">
        <f>O1173*E1173</f>
        <v>0</v>
      </c>
      <c r="Q1173" s="112" t="n"/>
      <c r="R1173" s="183">
        <f>Q1173*F1173</f>
        <v>0</v>
      </c>
      <c r="S1173" s="108" t="n"/>
      <c r="T1173" s="191">
        <f>S1173*E1173</f>
        <v>0</v>
      </c>
      <c r="U1173" s="112" t="n"/>
      <c r="V1173" s="183">
        <f>U1173*F1173</f>
        <v>0</v>
      </c>
      <c r="W1173" s="108" t="n"/>
      <c r="X1173" s="191">
        <f>W1173*E1173</f>
        <v>0</v>
      </c>
      <c r="Y1173" s="112" t="n"/>
      <c r="Z1173" s="183">
        <f>Y1173*F1173</f>
        <v>0</v>
      </c>
      <c r="AA1173" s="108" t="n"/>
      <c r="AB1173" s="191">
        <f>AA1173*E1173</f>
        <v>0</v>
      </c>
      <c r="AC1173" s="112" t="n"/>
      <c r="AD1173" s="183">
        <f>AC1173*F1173</f>
        <v>0</v>
      </c>
      <c r="AE1173" s="108" t="n"/>
      <c r="AF1173" s="191">
        <f>AE1173*E1173</f>
        <v>0</v>
      </c>
      <c r="AG1173" s="112" t="n"/>
      <c r="AH1173" s="183">
        <f>AG1173*F1173</f>
        <v>0</v>
      </c>
      <c r="AI1173" s="108" t="n"/>
      <c r="AJ1173" s="191">
        <f>AI1173*E1173</f>
        <v>0</v>
      </c>
      <c r="AK1173" s="112" t="n"/>
      <c r="AL1173" s="183">
        <f>AK1173*F1173</f>
        <v>0</v>
      </c>
      <c r="AM1173" s="113" t="n"/>
      <c r="AN1173" s="192">
        <f>AM1173*E1173</f>
        <v>0</v>
      </c>
      <c r="AO1173" s="115" t="n"/>
      <c r="AP1173" s="183">
        <f>AO1173*F1173</f>
        <v>0</v>
      </c>
      <c r="AQ1173" s="113" t="n"/>
      <c r="AR1173" s="192">
        <f>AQ1173*E1173</f>
        <v>0</v>
      </c>
      <c r="AS1173" s="115" t="n"/>
      <c r="AT1173" s="183">
        <f>AS1173*F1173</f>
        <v>0</v>
      </c>
      <c r="AU1173" s="113" t="n"/>
      <c r="AV1173" s="192">
        <f>AU1173*E1173</f>
        <v>0</v>
      </c>
      <c r="AW1173" s="115" t="n"/>
      <c r="AX1173" s="183">
        <f>AW1173*F1173</f>
        <v>0</v>
      </c>
      <c r="AY1173" s="113" t="n"/>
      <c r="AZ1173" s="192">
        <f>AY1173*E1173</f>
        <v>0</v>
      </c>
      <c r="BA1173" s="115" t="n"/>
      <c r="BB1173" s="183">
        <f>BA1173*F1173</f>
        <v>0</v>
      </c>
      <c r="BC1173" s="113" t="n"/>
      <c r="BD1173" s="192">
        <f>BC1173*E1173</f>
        <v>0</v>
      </c>
      <c r="BE1173" s="115" t="n"/>
      <c r="BF1173" s="183">
        <f>BE1173*F1173</f>
        <v>0</v>
      </c>
    </row>
    <row r="1174" ht="18" customHeight="1">
      <c r="A1174" s="19" t="inlineStr">
        <is>
          <t>08.061.3330</t>
        </is>
      </c>
      <c r="B1174" s="15" t="inlineStr">
        <is>
          <t>פלטת פוליאסטר לסגירה תחתונה גודל 2</t>
        </is>
      </c>
      <c r="C1174" s="14" t="inlineStr">
        <is>
          <t>יח'</t>
        </is>
      </c>
      <c r="D1174" s="193" t="n">
        <v>270</v>
      </c>
      <c r="E1174" s="180">
        <f>D1174*(1-$E$2)</f>
        <v>229.5</v>
      </c>
      <c r="F1174" s="194">
        <f>E1174*(1+$F$2)</f>
        <v>240.97500000000002</v>
      </c>
      <c r="H1174" s="46">
        <f>K1174+O1174+W1174+AA1174+AE1174+AI1174+AQ1174+AU1174+AY1174+BC1174</f>
        <v>0</v>
      </c>
      <c r="I1174" s="59">
        <f>M1174+Q1174+U1174+Y1174+AC1174+AG1174+AK1174+AO1174+AS1174+AW1174+BA1174+BE1174</f>
        <v>0</v>
      </c>
      <c r="K1174" s="108" t="n"/>
      <c r="L1174" s="190">
        <f>K1174*E1174</f>
        <v>0</v>
      </c>
      <c r="M1174" s="110" t="n"/>
      <c r="N1174" s="183">
        <f>M1174*F1174</f>
        <v>0</v>
      </c>
      <c r="O1174" s="108" t="n"/>
      <c r="P1174" s="191">
        <f>O1174*E1174</f>
        <v>0</v>
      </c>
      <c r="Q1174" s="112" t="n"/>
      <c r="R1174" s="183">
        <f>Q1174*F1174</f>
        <v>0</v>
      </c>
      <c r="S1174" s="108" t="n"/>
      <c r="T1174" s="191">
        <f>S1174*E1174</f>
        <v>0</v>
      </c>
      <c r="U1174" s="112" t="n"/>
      <c r="V1174" s="183">
        <f>U1174*F1174</f>
        <v>0</v>
      </c>
      <c r="W1174" s="108" t="n"/>
      <c r="X1174" s="191">
        <f>W1174*E1174</f>
        <v>0</v>
      </c>
      <c r="Y1174" s="112" t="n"/>
      <c r="Z1174" s="183">
        <f>Y1174*F1174</f>
        <v>0</v>
      </c>
      <c r="AA1174" s="108" t="n"/>
      <c r="AB1174" s="191">
        <f>AA1174*E1174</f>
        <v>0</v>
      </c>
      <c r="AC1174" s="112" t="n"/>
      <c r="AD1174" s="183">
        <f>AC1174*F1174</f>
        <v>0</v>
      </c>
      <c r="AE1174" s="108" t="n"/>
      <c r="AF1174" s="191">
        <f>AE1174*E1174</f>
        <v>0</v>
      </c>
      <c r="AG1174" s="112" t="n"/>
      <c r="AH1174" s="183">
        <f>AG1174*F1174</f>
        <v>0</v>
      </c>
      <c r="AI1174" s="108" t="n"/>
      <c r="AJ1174" s="191">
        <f>AI1174*E1174</f>
        <v>0</v>
      </c>
      <c r="AK1174" s="112" t="n"/>
      <c r="AL1174" s="183">
        <f>AK1174*F1174</f>
        <v>0</v>
      </c>
      <c r="AM1174" s="113" t="n"/>
      <c r="AN1174" s="192">
        <f>AM1174*E1174</f>
        <v>0</v>
      </c>
      <c r="AO1174" s="115" t="n"/>
      <c r="AP1174" s="183">
        <f>AO1174*F1174</f>
        <v>0</v>
      </c>
      <c r="AQ1174" s="113" t="n"/>
      <c r="AR1174" s="192">
        <f>AQ1174*E1174</f>
        <v>0</v>
      </c>
      <c r="AS1174" s="115" t="n"/>
      <c r="AT1174" s="183">
        <f>AS1174*F1174</f>
        <v>0</v>
      </c>
      <c r="AU1174" s="113" t="n"/>
      <c r="AV1174" s="192">
        <f>AU1174*E1174</f>
        <v>0</v>
      </c>
      <c r="AW1174" s="115" t="n"/>
      <c r="AX1174" s="183">
        <f>AW1174*F1174</f>
        <v>0</v>
      </c>
      <c r="AY1174" s="113" t="n"/>
      <c r="AZ1174" s="192">
        <f>AY1174*E1174</f>
        <v>0</v>
      </c>
      <c r="BA1174" s="115" t="n"/>
      <c r="BB1174" s="183">
        <f>BA1174*F1174</f>
        <v>0</v>
      </c>
      <c r="BC1174" s="113" t="n"/>
      <c r="BD1174" s="192">
        <f>BC1174*E1174</f>
        <v>0</v>
      </c>
      <c r="BE1174" s="115" t="n"/>
      <c r="BF1174" s="183">
        <f>BE1174*F1174</f>
        <v>0</v>
      </c>
    </row>
    <row r="1175" ht="42.6" customHeight="1">
      <c r="A1175" s="19" t="inlineStr">
        <is>
          <t>08.061.9001</t>
        </is>
      </c>
      <c r="B1175" s="15" t="inlineStr">
        <is>
          <t>קריאת שרות (בדיקה) של חשמלאי או יציאה לאיתור ותיקון תקלה (ללא חלפים). המחיר הינו לשרות עד שעתיים</t>
        </is>
      </c>
      <c r="C1175" s="14" t="inlineStr">
        <is>
          <t>קומפ</t>
        </is>
      </c>
      <c r="D1175" s="193" t="n">
        <v>390</v>
      </c>
      <c r="E1175" s="180">
        <f>D1175*(1-$E$2)</f>
        <v>331.5</v>
      </c>
      <c r="F1175" s="194">
        <f>E1175*(1+$F$2)</f>
        <v>348.075</v>
      </c>
      <c r="H1175" s="46">
        <f>K1175+O1175+W1175+AA1175+AE1175+AI1175+AQ1175+AU1175+AY1175+BC1175</f>
        <v>0</v>
      </c>
      <c r="I1175" s="59">
        <f>M1175+Q1175+U1175+Y1175+AC1175+AG1175+AK1175+AO1175+AS1175+AW1175+BA1175+BE1175</f>
        <v>0</v>
      </c>
      <c r="K1175" s="108" t="n"/>
      <c r="L1175" s="190">
        <f>K1175*E1175</f>
        <v>0</v>
      </c>
      <c r="M1175" s="110" t="n"/>
      <c r="N1175" s="183">
        <f>M1175*F1175</f>
        <v>0</v>
      </c>
      <c r="O1175" s="108" t="n"/>
      <c r="P1175" s="191">
        <f>O1175*E1175</f>
        <v>0</v>
      </c>
      <c r="Q1175" s="112" t="n"/>
      <c r="R1175" s="183">
        <f>Q1175*F1175</f>
        <v>0</v>
      </c>
      <c r="S1175" s="108" t="n"/>
      <c r="T1175" s="191">
        <f>S1175*E1175</f>
        <v>0</v>
      </c>
      <c r="U1175" s="112" t="n"/>
      <c r="V1175" s="183">
        <f>U1175*F1175</f>
        <v>0</v>
      </c>
      <c r="W1175" s="108" t="n"/>
      <c r="X1175" s="191">
        <f>W1175*E1175</f>
        <v>0</v>
      </c>
      <c r="Y1175" s="112" t="n"/>
      <c r="Z1175" s="183">
        <f>Y1175*F1175</f>
        <v>0</v>
      </c>
      <c r="AA1175" s="108" t="n"/>
      <c r="AB1175" s="191">
        <f>AA1175*E1175</f>
        <v>0</v>
      </c>
      <c r="AC1175" s="112" t="n"/>
      <c r="AD1175" s="183">
        <f>AC1175*F1175</f>
        <v>0</v>
      </c>
      <c r="AE1175" s="108" t="n"/>
      <c r="AF1175" s="191">
        <f>AE1175*E1175</f>
        <v>0</v>
      </c>
      <c r="AG1175" s="112" t="n"/>
      <c r="AH1175" s="183">
        <f>AG1175*F1175</f>
        <v>0</v>
      </c>
      <c r="AI1175" s="108" t="n"/>
      <c r="AJ1175" s="191">
        <f>AI1175*E1175</f>
        <v>0</v>
      </c>
      <c r="AK1175" s="112" t="n"/>
      <c r="AL1175" s="183">
        <f>AK1175*F1175</f>
        <v>0</v>
      </c>
      <c r="AM1175" s="113" t="n"/>
      <c r="AN1175" s="192">
        <f>AM1175*E1175</f>
        <v>0</v>
      </c>
      <c r="AO1175" s="115" t="n"/>
      <c r="AP1175" s="183">
        <f>AO1175*F1175</f>
        <v>0</v>
      </c>
      <c r="AQ1175" s="113" t="n"/>
      <c r="AR1175" s="192">
        <f>AQ1175*E1175</f>
        <v>0</v>
      </c>
      <c r="AS1175" s="115" t="n"/>
      <c r="AT1175" s="183">
        <f>AS1175*F1175</f>
        <v>0</v>
      </c>
      <c r="AU1175" s="113" t="n"/>
      <c r="AV1175" s="192">
        <f>AU1175*E1175</f>
        <v>0</v>
      </c>
      <c r="AW1175" s="115" t="n"/>
      <c r="AX1175" s="183">
        <f>AW1175*F1175</f>
        <v>0</v>
      </c>
      <c r="AY1175" s="113" t="n"/>
      <c r="AZ1175" s="192">
        <f>AY1175*E1175</f>
        <v>0</v>
      </c>
      <c r="BA1175" s="115" t="n"/>
      <c r="BB1175" s="183">
        <f>BA1175*F1175</f>
        <v>0</v>
      </c>
      <c r="BC1175" s="113" t="n"/>
      <c r="BD1175" s="192">
        <f>BC1175*E1175</f>
        <v>0</v>
      </c>
      <c r="BE1175" s="115" t="n"/>
      <c r="BF1175" s="183">
        <f>BE1175*F1175</f>
        <v>0</v>
      </c>
    </row>
    <row r="1176" ht="28.8" customHeight="1">
      <c r="A1176" s="19" t="inlineStr">
        <is>
          <t>08.061.9018</t>
        </is>
      </c>
      <c r="B1176" s="15" t="inlineStr">
        <is>
          <t>פירוק מתקן חשמל דירתי (עד 4 חדרים, לרבות פירוק לוח החשמל)</t>
        </is>
      </c>
      <c r="C1176" s="14" t="inlineStr">
        <is>
          <t>קומפ</t>
        </is>
      </c>
      <c r="D1176" s="193" t="n">
        <v>640</v>
      </c>
      <c r="E1176" s="180">
        <f>D1176*(1-$E$2)</f>
        <v>544</v>
      </c>
      <c r="F1176" s="194">
        <f>E1176*(1+$F$2)</f>
        <v>571.2</v>
      </c>
      <c r="H1176" s="46">
        <f>K1176+O1176+W1176+AA1176+AE1176+AI1176+AQ1176+AU1176+AY1176+BC1176</f>
        <v>0</v>
      </c>
      <c r="I1176" s="59">
        <f>M1176+Q1176+U1176+Y1176+AC1176+AG1176+AK1176+AO1176+AS1176+AW1176+BA1176+BE1176</f>
        <v>0</v>
      </c>
      <c r="K1176" s="108" t="n"/>
      <c r="L1176" s="190">
        <f>K1176*E1176</f>
        <v>0</v>
      </c>
      <c r="M1176" s="110" t="n"/>
      <c r="N1176" s="183">
        <f>M1176*F1176</f>
        <v>0</v>
      </c>
      <c r="O1176" s="108" t="n"/>
      <c r="P1176" s="191">
        <f>O1176*E1176</f>
        <v>0</v>
      </c>
      <c r="Q1176" s="112" t="n"/>
      <c r="R1176" s="183">
        <f>Q1176*F1176</f>
        <v>0</v>
      </c>
      <c r="S1176" s="108" t="n"/>
      <c r="T1176" s="191">
        <f>S1176*E1176</f>
        <v>0</v>
      </c>
      <c r="U1176" s="112" t="n"/>
      <c r="V1176" s="183">
        <f>U1176*F1176</f>
        <v>0</v>
      </c>
      <c r="W1176" s="108" t="n"/>
      <c r="X1176" s="191">
        <f>W1176*E1176</f>
        <v>0</v>
      </c>
      <c r="Y1176" s="112" t="n"/>
      <c r="Z1176" s="183">
        <f>Y1176*F1176</f>
        <v>0</v>
      </c>
      <c r="AA1176" s="108" t="n"/>
      <c r="AB1176" s="191">
        <f>AA1176*E1176</f>
        <v>0</v>
      </c>
      <c r="AC1176" s="112" t="n"/>
      <c r="AD1176" s="183">
        <f>AC1176*F1176</f>
        <v>0</v>
      </c>
      <c r="AE1176" s="108" t="n"/>
      <c r="AF1176" s="191">
        <f>AE1176*E1176</f>
        <v>0</v>
      </c>
      <c r="AG1176" s="112" t="n"/>
      <c r="AH1176" s="183">
        <f>AG1176*F1176</f>
        <v>0</v>
      </c>
      <c r="AI1176" s="108" t="n"/>
      <c r="AJ1176" s="191">
        <f>AI1176*E1176</f>
        <v>0</v>
      </c>
      <c r="AK1176" s="112" t="n"/>
      <c r="AL1176" s="183">
        <f>AK1176*F1176</f>
        <v>0</v>
      </c>
      <c r="AM1176" s="113" t="n"/>
      <c r="AN1176" s="192">
        <f>AM1176*E1176</f>
        <v>0</v>
      </c>
      <c r="AO1176" s="115" t="n"/>
      <c r="AP1176" s="183">
        <f>AO1176*F1176</f>
        <v>0</v>
      </c>
      <c r="AQ1176" s="113" t="n"/>
      <c r="AR1176" s="192">
        <f>AQ1176*E1176</f>
        <v>0</v>
      </c>
      <c r="AS1176" s="115" t="n"/>
      <c r="AT1176" s="183">
        <f>AS1176*F1176</f>
        <v>0</v>
      </c>
      <c r="AU1176" s="113" t="n"/>
      <c r="AV1176" s="192">
        <f>AU1176*E1176</f>
        <v>0</v>
      </c>
      <c r="AW1176" s="115" t="n"/>
      <c r="AX1176" s="183">
        <f>AW1176*F1176</f>
        <v>0</v>
      </c>
      <c r="AY1176" s="113" t="n"/>
      <c r="AZ1176" s="192">
        <f>AY1176*E1176</f>
        <v>0</v>
      </c>
      <c r="BA1176" s="115" t="n"/>
      <c r="BB1176" s="183">
        <f>BA1176*F1176</f>
        <v>0</v>
      </c>
      <c r="BC1176" s="113" t="n"/>
      <c r="BD1176" s="192">
        <f>BC1176*E1176</f>
        <v>0</v>
      </c>
      <c r="BE1176" s="115" t="n"/>
      <c r="BF1176" s="183">
        <f>BE1176*F1176</f>
        <v>0</v>
      </c>
    </row>
    <row r="1177" ht="18" customHeight="1">
      <c r="A1177" s="19" t="inlineStr">
        <is>
          <t>08.061.9020</t>
        </is>
      </c>
      <c r="B1177" s="15" t="inlineStr">
        <is>
          <t>פירוק וניתוק לוח חשמל דירתי עד 16 מעגלים</t>
        </is>
      </c>
      <c r="C1177" s="14" t="inlineStr">
        <is>
          <t>קומפ</t>
        </is>
      </c>
      <c r="D1177" s="193" t="n">
        <v>340</v>
      </c>
      <c r="E1177" s="180">
        <f>D1177*(1-$E$2)</f>
        <v>289</v>
      </c>
      <c r="F1177" s="194">
        <f>E1177*(1+$F$2)</f>
        <v>303.45</v>
      </c>
      <c r="H1177" s="46">
        <f>K1177+O1177+W1177+AA1177+AE1177+AI1177+AQ1177+AU1177+AY1177+BC1177</f>
        <v>0</v>
      </c>
      <c r="I1177" s="59">
        <f>M1177+Q1177+U1177+Y1177+AC1177+AG1177+AK1177+AO1177+AS1177+AW1177+BA1177+BE1177</f>
        <v>0</v>
      </c>
      <c r="K1177" s="108" t="n"/>
      <c r="L1177" s="190">
        <f>K1177*E1177</f>
        <v>0</v>
      </c>
      <c r="M1177" s="110" t="n"/>
      <c r="N1177" s="183">
        <f>M1177*F1177</f>
        <v>0</v>
      </c>
      <c r="O1177" s="108" t="n"/>
      <c r="P1177" s="191">
        <f>O1177*E1177</f>
        <v>0</v>
      </c>
      <c r="Q1177" s="112" t="n"/>
      <c r="R1177" s="183">
        <f>Q1177*F1177</f>
        <v>0</v>
      </c>
      <c r="S1177" s="108" t="n"/>
      <c r="T1177" s="191">
        <f>S1177*E1177</f>
        <v>0</v>
      </c>
      <c r="U1177" s="112" t="n"/>
      <c r="V1177" s="183">
        <f>U1177*F1177</f>
        <v>0</v>
      </c>
      <c r="W1177" s="108" t="n"/>
      <c r="X1177" s="191">
        <f>W1177*E1177</f>
        <v>0</v>
      </c>
      <c r="Y1177" s="112" t="n"/>
      <c r="Z1177" s="183">
        <f>Y1177*F1177</f>
        <v>0</v>
      </c>
      <c r="AA1177" s="108" t="n"/>
      <c r="AB1177" s="191">
        <f>AA1177*E1177</f>
        <v>0</v>
      </c>
      <c r="AC1177" s="112" t="n"/>
      <c r="AD1177" s="183">
        <f>AC1177*F1177</f>
        <v>0</v>
      </c>
      <c r="AE1177" s="108" t="n"/>
      <c r="AF1177" s="191">
        <f>AE1177*E1177</f>
        <v>0</v>
      </c>
      <c r="AG1177" s="112" t="n"/>
      <c r="AH1177" s="183">
        <f>AG1177*F1177</f>
        <v>0</v>
      </c>
      <c r="AI1177" s="108" t="n"/>
      <c r="AJ1177" s="191">
        <f>AI1177*E1177</f>
        <v>0</v>
      </c>
      <c r="AK1177" s="112" t="n"/>
      <c r="AL1177" s="183">
        <f>AK1177*F1177</f>
        <v>0</v>
      </c>
      <c r="AM1177" s="113" t="n"/>
      <c r="AN1177" s="192">
        <f>AM1177*E1177</f>
        <v>0</v>
      </c>
      <c r="AO1177" s="115" t="n"/>
      <c r="AP1177" s="183">
        <f>AO1177*F1177</f>
        <v>0</v>
      </c>
      <c r="AQ1177" s="113" t="n"/>
      <c r="AR1177" s="192">
        <f>AQ1177*E1177</f>
        <v>0</v>
      </c>
      <c r="AS1177" s="115" t="n"/>
      <c r="AT1177" s="183">
        <f>AS1177*F1177</f>
        <v>0</v>
      </c>
      <c r="AU1177" s="113" t="n"/>
      <c r="AV1177" s="192">
        <f>AU1177*E1177</f>
        <v>0</v>
      </c>
      <c r="AW1177" s="115" t="n"/>
      <c r="AX1177" s="183">
        <f>AW1177*F1177</f>
        <v>0</v>
      </c>
      <c r="AY1177" s="113" t="n"/>
      <c r="AZ1177" s="192">
        <f>AY1177*E1177</f>
        <v>0</v>
      </c>
      <c r="BA1177" s="115" t="n"/>
      <c r="BB1177" s="183">
        <f>BA1177*F1177</f>
        <v>0</v>
      </c>
      <c r="BC1177" s="113" t="n"/>
      <c r="BD1177" s="192">
        <f>BC1177*E1177</f>
        <v>0</v>
      </c>
      <c r="BE1177" s="115" t="n"/>
      <c r="BF1177" s="183">
        <f>BE1177*F1177</f>
        <v>0</v>
      </c>
    </row>
    <row r="1178" ht="28.8" customHeight="1">
      <c r="A1178" s="19" t="inlineStr">
        <is>
          <t>08.061.9030</t>
        </is>
      </c>
      <c r="B1178" s="15" t="inlineStr">
        <is>
          <t>פירוק וניתוק לוח חשמל דירתי מעל 16 מעגלים ועד 36 מעגלים</t>
        </is>
      </c>
      <c r="C1178" s="14" t="inlineStr">
        <is>
          <t>קומפ</t>
        </is>
      </c>
      <c r="D1178" s="193" t="n">
        <v>400</v>
      </c>
      <c r="E1178" s="180">
        <f>D1178*(1-$E$2)</f>
        <v>340</v>
      </c>
      <c r="F1178" s="194">
        <f>E1178*(1+$F$2)</f>
        <v>357</v>
      </c>
      <c r="H1178" s="46">
        <f>K1178+O1178+W1178+AA1178+AE1178+AI1178+AQ1178+AU1178+AY1178+BC1178</f>
        <v>0</v>
      </c>
      <c r="I1178" s="59">
        <f>M1178+Q1178+U1178+Y1178+AC1178+AG1178+AK1178+AO1178+AS1178+AW1178+BA1178+BE1178</f>
        <v>0</v>
      </c>
      <c r="K1178" s="108" t="n"/>
      <c r="L1178" s="190">
        <f>K1178*E1178</f>
        <v>0</v>
      </c>
      <c r="M1178" s="110" t="n"/>
      <c r="N1178" s="183">
        <f>M1178*F1178</f>
        <v>0</v>
      </c>
      <c r="O1178" s="108" t="n"/>
      <c r="P1178" s="191">
        <f>O1178*E1178</f>
        <v>0</v>
      </c>
      <c r="Q1178" s="112" t="n"/>
      <c r="R1178" s="183">
        <f>Q1178*F1178</f>
        <v>0</v>
      </c>
      <c r="S1178" s="108" t="n"/>
      <c r="T1178" s="191">
        <f>S1178*E1178</f>
        <v>0</v>
      </c>
      <c r="U1178" s="112" t="n"/>
      <c r="V1178" s="183">
        <f>U1178*F1178</f>
        <v>0</v>
      </c>
      <c r="W1178" s="108" t="n"/>
      <c r="X1178" s="191">
        <f>W1178*E1178</f>
        <v>0</v>
      </c>
      <c r="Y1178" s="112" t="n"/>
      <c r="Z1178" s="183">
        <f>Y1178*F1178</f>
        <v>0</v>
      </c>
      <c r="AA1178" s="108" t="n"/>
      <c r="AB1178" s="191">
        <f>AA1178*E1178</f>
        <v>0</v>
      </c>
      <c r="AC1178" s="112" t="n"/>
      <c r="AD1178" s="183">
        <f>AC1178*F1178</f>
        <v>0</v>
      </c>
      <c r="AE1178" s="108" t="n"/>
      <c r="AF1178" s="191">
        <f>AE1178*E1178</f>
        <v>0</v>
      </c>
      <c r="AG1178" s="112" t="n"/>
      <c r="AH1178" s="183">
        <f>AG1178*F1178</f>
        <v>0</v>
      </c>
      <c r="AI1178" s="108" t="n"/>
      <c r="AJ1178" s="191">
        <f>AI1178*E1178</f>
        <v>0</v>
      </c>
      <c r="AK1178" s="112" t="n"/>
      <c r="AL1178" s="183">
        <f>AK1178*F1178</f>
        <v>0</v>
      </c>
      <c r="AM1178" s="113" t="n"/>
      <c r="AN1178" s="192">
        <f>AM1178*E1178</f>
        <v>0</v>
      </c>
      <c r="AO1178" s="115" t="n"/>
      <c r="AP1178" s="183">
        <f>AO1178*F1178</f>
        <v>0</v>
      </c>
      <c r="AQ1178" s="113" t="n"/>
      <c r="AR1178" s="192">
        <f>AQ1178*E1178</f>
        <v>0</v>
      </c>
      <c r="AS1178" s="115" t="n"/>
      <c r="AT1178" s="183">
        <f>AS1178*F1178</f>
        <v>0</v>
      </c>
      <c r="AU1178" s="113" t="n"/>
      <c r="AV1178" s="192">
        <f>AU1178*E1178</f>
        <v>0</v>
      </c>
      <c r="AW1178" s="115" t="n"/>
      <c r="AX1178" s="183">
        <f>AW1178*F1178</f>
        <v>0</v>
      </c>
      <c r="AY1178" s="113" t="n"/>
      <c r="AZ1178" s="192">
        <f>AY1178*E1178</f>
        <v>0</v>
      </c>
      <c r="BA1178" s="115" t="n"/>
      <c r="BB1178" s="183">
        <f>BA1178*F1178</f>
        <v>0</v>
      </c>
      <c r="BC1178" s="113" t="n"/>
      <c r="BD1178" s="192">
        <f>BC1178*E1178</f>
        <v>0</v>
      </c>
      <c r="BE1178" s="115" t="n"/>
      <c r="BF1178" s="183">
        <f>BE1178*F1178</f>
        <v>0</v>
      </c>
    </row>
    <row r="1179" ht="28.8" customHeight="1">
      <c r="A1179" s="19" t="inlineStr">
        <is>
          <t>08.061.9035</t>
        </is>
      </c>
      <c r="B1179" s="15" t="inlineStr">
        <is>
          <t>פירוק וניתוק לוח חשמל דירתי מעל 36 מעגלים ועד 72 מעגלים</t>
        </is>
      </c>
      <c r="C1179" s="14" t="inlineStr">
        <is>
          <t>קומפ</t>
        </is>
      </c>
      <c r="D1179" s="193" t="n">
        <v>530</v>
      </c>
      <c r="E1179" s="180">
        <f>D1179*(1-$E$2)</f>
        <v>450.5</v>
      </c>
      <c r="F1179" s="194">
        <f>E1179*(1+$F$2)</f>
        <v>473.02500000000003</v>
      </c>
      <c r="H1179" s="46">
        <f>K1179+O1179+W1179+AA1179+AE1179+AI1179+AQ1179+AU1179+AY1179+BC1179</f>
        <v>0</v>
      </c>
      <c r="I1179" s="59">
        <f>M1179+Q1179+U1179+Y1179+AC1179+AG1179+AK1179+AO1179+AS1179+AW1179+BA1179+BE1179</f>
        <v>0</v>
      </c>
      <c r="K1179" s="108" t="n"/>
      <c r="L1179" s="190">
        <f>K1179*E1179</f>
        <v>0</v>
      </c>
      <c r="M1179" s="110" t="n"/>
      <c r="N1179" s="183">
        <f>M1179*F1179</f>
        <v>0</v>
      </c>
      <c r="O1179" s="108" t="n"/>
      <c r="P1179" s="191">
        <f>O1179*E1179</f>
        <v>0</v>
      </c>
      <c r="Q1179" s="112" t="n"/>
      <c r="R1179" s="183">
        <f>Q1179*F1179</f>
        <v>0</v>
      </c>
      <c r="S1179" s="108" t="n"/>
      <c r="T1179" s="191">
        <f>S1179*E1179</f>
        <v>0</v>
      </c>
      <c r="U1179" s="112" t="n"/>
      <c r="V1179" s="183">
        <f>U1179*F1179</f>
        <v>0</v>
      </c>
      <c r="W1179" s="108" t="n"/>
      <c r="X1179" s="191">
        <f>W1179*E1179</f>
        <v>0</v>
      </c>
      <c r="Y1179" s="112" t="n"/>
      <c r="Z1179" s="183">
        <f>Y1179*F1179</f>
        <v>0</v>
      </c>
      <c r="AA1179" s="108" t="n"/>
      <c r="AB1179" s="191">
        <f>AA1179*E1179</f>
        <v>0</v>
      </c>
      <c r="AC1179" s="112" t="n"/>
      <c r="AD1179" s="183">
        <f>AC1179*F1179</f>
        <v>0</v>
      </c>
      <c r="AE1179" s="108" t="n"/>
      <c r="AF1179" s="191">
        <f>AE1179*E1179</f>
        <v>0</v>
      </c>
      <c r="AG1179" s="112" t="n"/>
      <c r="AH1179" s="183">
        <f>AG1179*F1179</f>
        <v>0</v>
      </c>
      <c r="AI1179" s="108" t="n"/>
      <c r="AJ1179" s="191">
        <f>AI1179*E1179</f>
        <v>0</v>
      </c>
      <c r="AK1179" s="112" t="n"/>
      <c r="AL1179" s="183">
        <f>AK1179*F1179</f>
        <v>0</v>
      </c>
      <c r="AM1179" s="113" t="n"/>
      <c r="AN1179" s="192">
        <f>AM1179*E1179</f>
        <v>0</v>
      </c>
      <c r="AO1179" s="115" t="n"/>
      <c r="AP1179" s="183">
        <f>AO1179*F1179</f>
        <v>0</v>
      </c>
      <c r="AQ1179" s="113" t="n"/>
      <c r="AR1179" s="192">
        <f>AQ1179*E1179</f>
        <v>0</v>
      </c>
      <c r="AS1179" s="115" t="n"/>
      <c r="AT1179" s="183">
        <f>AS1179*F1179</f>
        <v>0</v>
      </c>
      <c r="AU1179" s="113" t="n"/>
      <c r="AV1179" s="192">
        <f>AU1179*E1179</f>
        <v>0</v>
      </c>
      <c r="AW1179" s="115" t="n"/>
      <c r="AX1179" s="183">
        <f>AW1179*F1179</f>
        <v>0</v>
      </c>
      <c r="AY1179" s="113" t="n"/>
      <c r="AZ1179" s="192">
        <f>AY1179*E1179</f>
        <v>0</v>
      </c>
      <c r="BA1179" s="115" t="n"/>
      <c r="BB1179" s="183">
        <f>BA1179*F1179</f>
        <v>0</v>
      </c>
      <c r="BC1179" s="113" t="n"/>
      <c r="BD1179" s="192">
        <f>BC1179*E1179</f>
        <v>0</v>
      </c>
      <c r="BE1179" s="115" t="n"/>
      <c r="BF1179" s="183">
        <f>BE1179*F1179</f>
        <v>0</v>
      </c>
    </row>
    <row r="1180" ht="42.6" customHeight="1">
      <c r="A1180" s="19" t="inlineStr">
        <is>
          <t>08.061.9050</t>
        </is>
      </c>
      <c r="B1180" s="15" t="inlineStr">
        <is>
          <t>פירוק חשמלי ומכני של לוח חשמל לרבות שילוט וסימון המוליכים והכבלים שפורקו מהלוח. עומק הלוח עד 50 ס"מ. (פינוי אם נדרש, ימדד בנפרד)</t>
        </is>
      </c>
      <c r="C1180" s="14" t="inlineStr">
        <is>
          <t>מ"ר</t>
        </is>
      </c>
      <c r="D1180" s="193" t="n">
        <v>1430</v>
      </c>
      <c r="E1180" s="180">
        <f>D1180*(1-$E$2)</f>
        <v>1215.5</v>
      </c>
      <c r="F1180" s="194">
        <f>E1180*(1+$F$2)</f>
        <v>1276.275</v>
      </c>
      <c r="H1180" s="46">
        <f>K1180+O1180+W1180+AA1180+AE1180+AI1180+AQ1180+AU1180+AY1180+BC1180</f>
        <v>0</v>
      </c>
      <c r="I1180" s="59">
        <f>M1180+Q1180+U1180+Y1180+AC1180+AG1180+AK1180+AO1180+AS1180+AW1180+BA1180+BE1180</f>
        <v>0</v>
      </c>
      <c r="K1180" s="108" t="n"/>
      <c r="L1180" s="190">
        <f>K1180*E1180</f>
        <v>0</v>
      </c>
      <c r="M1180" s="110" t="n"/>
      <c r="N1180" s="183">
        <f>M1180*F1180</f>
        <v>0</v>
      </c>
      <c r="O1180" s="108" t="n"/>
      <c r="P1180" s="191">
        <f>O1180*E1180</f>
        <v>0</v>
      </c>
      <c r="Q1180" s="112" t="n"/>
      <c r="R1180" s="183">
        <f>Q1180*F1180</f>
        <v>0</v>
      </c>
      <c r="S1180" s="108" t="n"/>
      <c r="T1180" s="191">
        <f>S1180*E1180</f>
        <v>0</v>
      </c>
      <c r="U1180" s="112" t="n"/>
      <c r="V1180" s="183">
        <f>U1180*F1180</f>
        <v>0</v>
      </c>
      <c r="W1180" s="108" t="n"/>
      <c r="X1180" s="191">
        <f>W1180*E1180</f>
        <v>0</v>
      </c>
      <c r="Y1180" s="112" t="n"/>
      <c r="Z1180" s="183">
        <f>Y1180*F1180</f>
        <v>0</v>
      </c>
      <c r="AA1180" s="108" t="n"/>
      <c r="AB1180" s="191">
        <f>AA1180*E1180</f>
        <v>0</v>
      </c>
      <c r="AC1180" s="112" t="n"/>
      <c r="AD1180" s="183">
        <f>AC1180*F1180</f>
        <v>0</v>
      </c>
      <c r="AE1180" s="108" t="n"/>
      <c r="AF1180" s="191">
        <f>AE1180*E1180</f>
        <v>0</v>
      </c>
      <c r="AG1180" s="112" t="n"/>
      <c r="AH1180" s="183">
        <f>AG1180*F1180</f>
        <v>0</v>
      </c>
      <c r="AI1180" s="108" t="n"/>
      <c r="AJ1180" s="191">
        <f>AI1180*E1180</f>
        <v>0</v>
      </c>
      <c r="AK1180" s="112" t="n"/>
      <c r="AL1180" s="183">
        <f>AK1180*F1180</f>
        <v>0</v>
      </c>
      <c r="AM1180" s="113" t="n"/>
      <c r="AN1180" s="192">
        <f>AM1180*E1180</f>
        <v>0</v>
      </c>
      <c r="AO1180" s="115" t="n"/>
      <c r="AP1180" s="183">
        <f>AO1180*F1180</f>
        <v>0</v>
      </c>
      <c r="AQ1180" s="113" t="n"/>
      <c r="AR1180" s="192">
        <f>AQ1180*E1180</f>
        <v>0</v>
      </c>
      <c r="AS1180" s="115" t="n"/>
      <c r="AT1180" s="183">
        <f>AS1180*F1180</f>
        <v>0</v>
      </c>
      <c r="AU1180" s="113" t="n"/>
      <c r="AV1180" s="192">
        <f>AU1180*E1180</f>
        <v>0</v>
      </c>
      <c r="AW1180" s="115" t="n"/>
      <c r="AX1180" s="183">
        <f>AW1180*F1180</f>
        <v>0</v>
      </c>
      <c r="AY1180" s="113" t="n"/>
      <c r="AZ1180" s="192">
        <f>AY1180*E1180</f>
        <v>0</v>
      </c>
      <c r="BA1180" s="115" t="n"/>
      <c r="BB1180" s="183">
        <f>BA1180*F1180</f>
        <v>0</v>
      </c>
      <c r="BC1180" s="113" t="n"/>
      <c r="BD1180" s="192">
        <f>BC1180*E1180</f>
        <v>0</v>
      </c>
      <c r="BE1180" s="115" t="n"/>
      <c r="BF1180" s="183">
        <f>BE1180*F1180</f>
        <v>0</v>
      </c>
    </row>
    <row r="1181" ht="42.6" customHeight="1">
      <c r="A1181" s="19" t="inlineStr">
        <is>
          <t>08.061.9060</t>
        </is>
      </c>
      <c r="B1181" s="15" t="inlineStr">
        <is>
          <t>פירוק חשמלי ומכני של לוח חשמל לרבות שילוט וסימון המוליכים והכבלים שפורקו מהלוח. עומק הלוח מעל 50 ס"מ ועד 100 ס"מ. (פינוי אם נדרש, ימדד בנפרד)</t>
        </is>
      </c>
      <c r="C1181" s="14" t="inlineStr">
        <is>
          <t>מ"ר</t>
        </is>
      </c>
      <c r="D1181" s="193" t="n">
        <v>1570</v>
      </c>
      <c r="E1181" s="180">
        <f>D1181*(1-$E$2)</f>
        <v>1334.5</v>
      </c>
      <c r="F1181" s="194">
        <f>E1181*(1+$F$2)</f>
        <v>1401.2250000000001</v>
      </c>
      <c r="H1181" s="46">
        <f>K1181+O1181+W1181+AA1181+AE1181+AI1181+AQ1181+AU1181+AY1181+BC1181</f>
        <v>0</v>
      </c>
      <c r="I1181" s="59">
        <f>M1181+Q1181+U1181+Y1181+AC1181+AG1181+AK1181+AO1181+AS1181+AW1181+BA1181+BE1181</f>
        <v>0</v>
      </c>
      <c r="K1181" s="108" t="n"/>
      <c r="L1181" s="190">
        <f>K1181*E1181</f>
        <v>0</v>
      </c>
      <c r="M1181" s="110" t="n"/>
      <c r="N1181" s="183">
        <f>M1181*F1181</f>
        <v>0</v>
      </c>
      <c r="O1181" s="108" t="n"/>
      <c r="P1181" s="191">
        <f>O1181*E1181</f>
        <v>0</v>
      </c>
      <c r="Q1181" s="112" t="n"/>
      <c r="R1181" s="183">
        <f>Q1181*F1181</f>
        <v>0</v>
      </c>
      <c r="S1181" s="108" t="n"/>
      <c r="T1181" s="191">
        <f>S1181*E1181</f>
        <v>0</v>
      </c>
      <c r="U1181" s="112" t="n"/>
      <c r="V1181" s="183">
        <f>U1181*F1181</f>
        <v>0</v>
      </c>
      <c r="W1181" s="108" t="n"/>
      <c r="X1181" s="191">
        <f>W1181*E1181</f>
        <v>0</v>
      </c>
      <c r="Y1181" s="112" t="n"/>
      <c r="Z1181" s="183">
        <f>Y1181*F1181</f>
        <v>0</v>
      </c>
      <c r="AA1181" s="108" t="n"/>
      <c r="AB1181" s="191">
        <f>AA1181*E1181</f>
        <v>0</v>
      </c>
      <c r="AC1181" s="112" t="n"/>
      <c r="AD1181" s="183">
        <f>AC1181*F1181</f>
        <v>0</v>
      </c>
      <c r="AE1181" s="108" t="n"/>
      <c r="AF1181" s="191">
        <f>AE1181*E1181</f>
        <v>0</v>
      </c>
      <c r="AG1181" s="112" t="n"/>
      <c r="AH1181" s="183">
        <f>AG1181*F1181</f>
        <v>0</v>
      </c>
      <c r="AI1181" s="108" t="n"/>
      <c r="AJ1181" s="191">
        <f>AI1181*E1181</f>
        <v>0</v>
      </c>
      <c r="AK1181" s="112" t="n"/>
      <c r="AL1181" s="183">
        <f>AK1181*F1181</f>
        <v>0</v>
      </c>
      <c r="AM1181" s="113" t="n"/>
      <c r="AN1181" s="192">
        <f>AM1181*E1181</f>
        <v>0</v>
      </c>
      <c r="AO1181" s="115" t="n"/>
      <c r="AP1181" s="183">
        <f>AO1181*F1181</f>
        <v>0</v>
      </c>
      <c r="AQ1181" s="113" t="n"/>
      <c r="AR1181" s="192">
        <f>AQ1181*E1181</f>
        <v>0</v>
      </c>
      <c r="AS1181" s="115" t="n"/>
      <c r="AT1181" s="183">
        <f>AS1181*F1181</f>
        <v>0</v>
      </c>
      <c r="AU1181" s="113" t="n"/>
      <c r="AV1181" s="192">
        <f>AU1181*E1181</f>
        <v>0</v>
      </c>
      <c r="AW1181" s="115" t="n"/>
      <c r="AX1181" s="183">
        <f>AW1181*F1181</f>
        <v>0</v>
      </c>
      <c r="AY1181" s="113" t="n"/>
      <c r="AZ1181" s="192">
        <f>AY1181*E1181</f>
        <v>0</v>
      </c>
      <c r="BA1181" s="115" t="n"/>
      <c r="BB1181" s="183">
        <f>BA1181*F1181</f>
        <v>0</v>
      </c>
      <c r="BC1181" s="113" t="n"/>
      <c r="BD1181" s="192">
        <f>BC1181*E1181</f>
        <v>0</v>
      </c>
      <c r="BE1181" s="115" t="n"/>
      <c r="BF1181" s="183">
        <f>BE1181*F1181</f>
        <v>0</v>
      </c>
    </row>
    <row r="1182" ht="18" customHeight="1">
      <c r="A1182" s="19" t="inlineStr">
        <is>
          <t>08.061.9080</t>
        </is>
      </c>
      <c r="B1182" s="15" t="inlineStr">
        <is>
          <t>ניתוק ופירוק מרכזיית תאורה</t>
        </is>
      </c>
      <c r="C1182" s="14" t="inlineStr">
        <is>
          <t>יח'</t>
        </is>
      </c>
      <c r="D1182" s="193" t="n">
        <v>1215</v>
      </c>
      <c r="E1182" s="180">
        <f>D1182*(1-$E$2)</f>
        <v>1032.75</v>
      </c>
      <c r="F1182" s="194">
        <f>E1182*(1+$F$2)</f>
        <v>1084.3875</v>
      </c>
      <c r="H1182" s="46">
        <f>K1182+O1182+W1182+AA1182+AE1182+AI1182+AQ1182+AU1182+AY1182+BC1182</f>
        <v>0</v>
      </c>
      <c r="I1182" s="59">
        <f>M1182+Q1182+U1182+Y1182+AC1182+AG1182+AK1182+AO1182+AS1182+AW1182+BA1182+BE1182</f>
        <v>0</v>
      </c>
      <c r="K1182" s="108" t="n"/>
      <c r="L1182" s="190">
        <f>K1182*E1182</f>
        <v>0</v>
      </c>
      <c r="M1182" s="110" t="n"/>
      <c r="N1182" s="183">
        <f>M1182*F1182</f>
        <v>0</v>
      </c>
      <c r="O1182" s="108" t="n"/>
      <c r="P1182" s="191">
        <f>O1182*E1182</f>
        <v>0</v>
      </c>
      <c r="Q1182" s="112" t="n"/>
      <c r="R1182" s="183">
        <f>Q1182*F1182</f>
        <v>0</v>
      </c>
      <c r="S1182" s="108" t="n"/>
      <c r="T1182" s="191">
        <f>S1182*E1182</f>
        <v>0</v>
      </c>
      <c r="U1182" s="112" t="n"/>
      <c r="V1182" s="183">
        <f>U1182*F1182</f>
        <v>0</v>
      </c>
      <c r="W1182" s="108" t="n"/>
      <c r="X1182" s="191">
        <f>W1182*E1182</f>
        <v>0</v>
      </c>
      <c r="Y1182" s="112" t="n"/>
      <c r="Z1182" s="183">
        <f>Y1182*F1182</f>
        <v>0</v>
      </c>
      <c r="AA1182" s="108" t="n"/>
      <c r="AB1182" s="191">
        <f>AA1182*E1182</f>
        <v>0</v>
      </c>
      <c r="AC1182" s="112" t="n"/>
      <c r="AD1182" s="183">
        <f>AC1182*F1182</f>
        <v>0</v>
      </c>
      <c r="AE1182" s="108" t="n"/>
      <c r="AF1182" s="191">
        <f>AE1182*E1182</f>
        <v>0</v>
      </c>
      <c r="AG1182" s="112" t="n"/>
      <c r="AH1182" s="183">
        <f>AG1182*F1182</f>
        <v>0</v>
      </c>
      <c r="AI1182" s="108" t="n"/>
      <c r="AJ1182" s="191">
        <f>AI1182*E1182</f>
        <v>0</v>
      </c>
      <c r="AK1182" s="112" t="n"/>
      <c r="AL1182" s="183">
        <f>AK1182*F1182</f>
        <v>0</v>
      </c>
      <c r="AM1182" s="113" t="n"/>
      <c r="AN1182" s="192">
        <f>AM1182*E1182</f>
        <v>0</v>
      </c>
      <c r="AO1182" s="115" t="n"/>
      <c r="AP1182" s="183">
        <f>AO1182*F1182</f>
        <v>0</v>
      </c>
      <c r="AQ1182" s="113" t="n"/>
      <c r="AR1182" s="192">
        <f>AQ1182*E1182</f>
        <v>0</v>
      </c>
      <c r="AS1182" s="115" t="n"/>
      <c r="AT1182" s="183">
        <f>AS1182*F1182</f>
        <v>0</v>
      </c>
      <c r="AU1182" s="113" t="n"/>
      <c r="AV1182" s="192">
        <f>AU1182*E1182</f>
        <v>0</v>
      </c>
      <c r="AW1182" s="115" t="n"/>
      <c r="AX1182" s="183">
        <f>AW1182*F1182</f>
        <v>0</v>
      </c>
      <c r="AY1182" s="113" t="n"/>
      <c r="AZ1182" s="192">
        <f>AY1182*E1182</f>
        <v>0</v>
      </c>
      <c r="BA1182" s="115" t="n"/>
      <c r="BB1182" s="183">
        <f>BA1182*F1182</f>
        <v>0</v>
      </c>
      <c r="BC1182" s="113" t="n"/>
      <c r="BD1182" s="192">
        <f>BC1182*E1182</f>
        <v>0</v>
      </c>
      <c r="BE1182" s="115" t="n"/>
      <c r="BF1182" s="183">
        <f>BE1182*F1182</f>
        <v>0</v>
      </c>
    </row>
    <row r="1183" ht="18" customHeight="1">
      <c r="A1183" s="19" t="inlineStr">
        <is>
          <t>08.061.9200</t>
        </is>
      </c>
      <c r="B1183" s="15" t="inlineStr">
        <is>
          <t>פירוק אביזר לוח עד 60 אמפר</t>
        </is>
      </c>
      <c r="C1183" s="14" t="inlineStr">
        <is>
          <t>קומפ</t>
        </is>
      </c>
      <c r="D1183" s="193" t="n">
        <v>171</v>
      </c>
      <c r="E1183" s="180">
        <f>D1183*(1-$E$2)</f>
        <v>145.35</v>
      </c>
      <c r="F1183" s="194">
        <f>E1183*(1+$F$2)</f>
        <v>152.6175</v>
      </c>
      <c r="H1183" s="46">
        <f>K1183+O1183+W1183+AA1183+AE1183+AI1183+AQ1183+AU1183+AY1183+BC1183</f>
        <v>0</v>
      </c>
      <c r="I1183" s="59">
        <f>M1183+Q1183+U1183+Y1183+AC1183+AG1183+AK1183+AO1183+AS1183+AW1183+BA1183+BE1183</f>
        <v>0</v>
      </c>
      <c r="K1183" s="108" t="n"/>
      <c r="L1183" s="190">
        <f>K1183*E1183</f>
        <v>0</v>
      </c>
      <c r="M1183" s="110" t="n"/>
      <c r="N1183" s="183">
        <f>M1183*F1183</f>
        <v>0</v>
      </c>
      <c r="O1183" s="108" t="n"/>
      <c r="P1183" s="191">
        <f>O1183*E1183</f>
        <v>0</v>
      </c>
      <c r="Q1183" s="112" t="n"/>
      <c r="R1183" s="183">
        <f>Q1183*F1183</f>
        <v>0</v>
      </c>
      <c r="S1183" s="108" t="n"/>
      <c r="T1183" s="191">
        <f>S1183*E1183</f>
        <v>0</v>
      </c>
      <c r="U1183" s="112" t="n"/>
      <c r="V1183" s="183">
        <f>U1183*F1183</f>
        <v>0</v>
      </c>
      <c r="W1183" s="108" t="n"/>
      <c r="X1183" s="191">
        <f>W1183*E1183</f>
        <v>0</v>
      </c>
      <c r="Y1183" s="112" t="n"/>
      <c r="Z1183" s="183">
        <f>Y1183*F1183</f>
        <v>0</v>
      </c>
      <c r="AA1183" s="108" t="n"/>
      <c r="AB1183" s="191">
        <f>AA1183*E1183</f>
        <v>0</v>
      </c>
      <c r="AC1183" s="112" t="n"/>
      <c r="AD1183" s="183">
        <f>AC1183*F1183</f>
        <v>0</v>
      </c>
      <c r="AE1183" s="108" t="n"/>
      <c r="AF1183" s="191">
        <f>AE1183*E1183</f>
        <v>0</v>
      </c>
      <c r="AG1183" s="112" t="n"/>
      <c r="AH1183" s="183">
        <f>AG1183*F1183</f>
        <v>0</v>
      </c>
      <c r="AI1183" s="108" t="n"/>
      <c r="AJ1183" s="191">
        <f>AI1183*E1183</f>
        <v>0</v>
      </c>
      <c r="AK1183" s="112" t="n"/>
      <c r="AL1183" s="183">
        <f>AK1183*F1183</f>
        <v>0</v>
      </c>
      <c r="AM1183" s="113" t="n"/>
      <c r="AN1183" s="192">
        <f>AM1183*E1183</f>
        <v>0</v>
      </c>
      <c r="AO1183" s="115" t="n"/>
      <c r="AP1183" s="183">
        <f>AO1183*F1183</f>
        <v>0</v>
      </c>
      <c r="AQ1183" s="113" t="n"/>
      <c r="AR1183" s="192">
        <f>AQ1183*E1183</f>
        <v>0</v>
      </c>
      <c r="AS1183" s="115" t="n"/>
      <c r="AT1183" s="183">
        <f>AS1183*F1183</f>
        <v>0</v>
      </c>
      <c r="AU1183" s="113" t="n"/>
      <c r="AV1183" s="192">
        <f>AU1183*E1183</f>
        <v>0</v>
      </c>
      <c r="AW1183" s="115" t="n"/>
      <c r="AX1183" s="183">
        <f>AW1183*F1183</f>
        <v>0</v>
      </c>
      <c r="AY1183" s="113" t="n"/>
      <c r="AZ1183" s="192">
        <f>AY1183*E1183</f>
        <v>0</v>
      </c>
      <c r="BA1183" s="115" t="n"/>
      <c r="BB1183" s="183">
        <f>BA1183*F1183</f>
        <v>0</v>
      </c>
      <c r="BC1183" s="113" t="n"/>
      <c r="BD1183" s="192">
        <f>BC1183*E1183</f>
        <v>0</v>
      </c>
      <c r="BE1183" s="115" t="n"/>
      <c r="BF1183" s="183">
        <f>BE1183*F1183</f>
        <v>0</v>
      </c>
    </row>
    <row r="1184" ht="18" customHeight="1">
      <c r="A1184" s="19" t="inlineStr">
        <is>
          <t>08.061.9210</t>
        </is>
      </c>
      <c r="B1184" s="15" t="inlineStr">
        <is>
          <t>פירוק אביזר לוח מעל 60 אמפר ועד 100 אמפר</t>
        </is>
      </c>
      <c r="C1184" s="14" t="inlineStr">
        <is>
          <t>קומפ</t>
        </is>
      </c>
      <c r="D1184" s="193" t="n">
        <v>193</v>
      </c>
      <c r="E1184" s="180">
        <f>D1184*(1-$E$2)</f>
        <v>164.04999999999998</v>
      </c>
      <c r="F1184" s="194">
        <f>E1184*(1+$F$2)</f>
        <v>172.2525</v>
      </c>
      <c r="H1184" s="46">
        <f>K1184+O1184+W1184+AA1184+AE1184+AI1184+AQ1184+AU1184+AY1184+BC1184</f>
        <v>0</v>
      </c>
      <c r="I1184" s="59">
        <f>M1184+Q1184+U1184+Y1184+AC1184+AG1184+AK1184+AO1184+AS1184+AW1184+BA1184+BE1184</f>
        <v>0</v>
      </c>
      <c r="K1184" s="108" t="n"/>
      <c r="L1184" s="190">
        <f>K1184*E1184</f>
        <v>0</v>
      </c>
      <c r="M1184" s="110" t="n"/>
      <c r="N1184" s="183">
        <f>M1184*F1184</f>
        <v>0</v>
      </c>
      <c r="O1184" s="108" t="n"/>
      <c r="P1184" s="191">
        <f>O1184*E1184</f>
        <v>0</v>
      </c>
      <c r="Q1184" s="112" t="n"/>
      <c r="R1184" s="183">
        <f>Q1184*F1184</f>
        <v>0</v>
      </c>
      <c r="S1184" s="108" t="n"/>
      <c r="T1184" s="191">
        <f>S1184*E1184</f>
        <v>0</v>
      </c>
      <c r="U1184" s="112" t="n"/>
      <c r="V1184" s="183">
        <f>U1184*F1184</f>
        <v>0</v>
      </c>
      <c r="W1184" s="108" t="n"/>
      <c r="X1184" s="191">
        <f>W1184*E1184</f>
        <v>0</v>
      </c>
      <c r="Y1184" s="112" t="n"/>
      <c r="Z1184" s="183">
        <f>Y1184*F1184</f>
        <v>0</v>
      </c>
      <c r="AA1184" s="108" t="n"/>
      <c r="AB1184" s="191">
        <f>AA1184*E1184</f>
        <v>0</v>
      </c>
      <c r="AC1184" s="112" t="n"/>
      <c r="AD1184" s="183">
        <f>AC1184*F1184</f>
        <v>0</v>
      </c>
      <c r="AE1184" s="108" t="n"/>
      <c r="AF1184" s="191">
        <f>AE1184*E1184</f>
        <v>0</v>
      </c>
      <c r="AG1184" s="112" t="n"/>
      <c r="AH1184" s="183">
        <f>AG1184*F1184</f>
        <v>0</v>
      </c>
      <c r="AI1184" s="108" t="n"/>
      <c r="AJ1184" s="191">
        <f>AI1184*E1184</f>
        <v>0</v>
      </c>
      <c r="AK1184" s="112" t="n"/>
      <c r="AL1184" s="183">
        <f>AK1184*F1184</f>
        <v>0</v>
      </c>
      <c r="AM1184" s="113" t="n"/>
      <c r="AN1184" s="192">
        <f>AM1184*E1184</f>
        <v>0</v>
      </c>
      <c r="AO1184" s="115" t="n"/>
      <c r="AP1184" s="183">
        <f>AO1184*F1184</f>
        <v>0</v>
      </c>
      <c r="AQ1184" s="113" t="n"/>
      <c r="AR1184" s="192">
        <f>AQ1184*E1184</f>
        <v>0</v>
      </c>
      <c r="AS1184" s="115" t="n"/>
      <c r="AT1184" s="183">
        <f>AS1184*F1184</f>
        <v>0</v>
      </c>
      <c r="AU1184" s="113" t="n"/>
      <c r="AV1184" s="192">
        <f>AU1184*E1184</f>
        <v>0</v>
      </c>
      <c r="AW1184" s="115" t="n"/>
      <c r="AX1184" s="183">
        <f>AW1184*F1184</f>
        <v>0</v>
      </c>
      <c r="AY1184" s="113" t="n"/>
      <c r="AZ1184" s="192">
        <f>AY1184*E1184</f>
        <v>0</v>
      </c>
      <c r="BA1184" s="115" t="n"/>
      <c r="BB1184" s="183">
        <f>BA1184*F1184</f>
        <v>0</v>
      </c>
      <c r="BC1184" s="113" t="n"/>
      <c r="BD1184" s="192">
        <f>BC1184*E1184</f>
        <v>0</v>
      </c>
      <c r="BE1184" s="115" t="n"/>
      <c r="BF1184" s="183">
        <f>BE1184*F1184</f>
        <v>0</v>
      </c>
    </row>
    <row r="1185" ht="18" customHeight="1">
      <c r="A1185" s="19" t="inlineStr">
        <is>
          <t>08.061.9220</t>
        </is>
      </c>
      <c r="B1185" s="15" t="inlineStr">
        <is>
          <t>פירוק אביזר לוח מעל 100 אמפר ועד 200 אמפר</t>
        </is>
      </c>
      <c r="C1185" s="14" t="inlineStr">
        <is>
          <t>קומפ</t>
        </is>
      </c>
      <c r="D1185" s="193" t="n">
        <v>213</v>
      </c>
      <c r="E1185" s="180">
        <f>D1185*(1-$E$2)</f>
        <v>181.04999999999998</v>
      </c>
      <c r="F1185" s="194">
        <f>E1185*(1+$F$2)</f>
        <v>190.1025</v>
      </c>
      <c r="H1185" s="46">
        <f>K1185+O1185+W1185+AA1185+AE1185+AI1185+AQ1185+AU1185+AY1185+BC1185</f>
        <v>0</v>
      </c>
      <c r="I1185" s="59">
        <f>M1185+Q1185+U1185+Y1185+AC1185+AG1185+AK1185+AO1185+AS1185+AW1185+BA1185+BE1185</f>
        <v>0</v>
      </c>
      <c r="K1185" s="108" t="n"/>
      <c r="L1185" s="190">
        <f>K1185*E1185</f>
        <v>0</v>
      </c>
      <c r="M1185" s="110" t="n"/>
      <c r="N1185" s="183">
        <f>M1185*F1185</f>
        <v>0</v>
      </c>
      <c r="O1185" s="108" t="n"/>
      <c r="P1185" s="191">
        <f>O1185*E1185</f>
        <v>0</v>
      </c>
      <c r="Q1185" s="112" t="n"/>
      <c r="R1185" s="183">
        <f>Q1185*F1185</f>
        <v>0</v>
      </c>
      <c r="S1185" s="108" t="n"/>
      <c r="T1185" s="191">
        <f>S1185*E1185</f>
        <v>0</v>
      </c>
      <c r="U1185" s="112" t="n"/>
      <c r="V1185" s="183">
        <f>U1185*F1185</f>
        <v>0</v>
      </c>
      <c r="W1185" s="108" t="n"/>
      <c r="X1185" s="191">
        <f>W1185*E1185</f>
        <v>0</v>
      </c>
      <c r="Y1185" s="112" t="n"/>
      <c r="Z1185" s="183">
        <f>Y1185*F1185</f>
        <v>0</v>
      </c>
      <c r="AA1185" s="108" t="n"/>
      <c r="AB1185" s="191">
        <f>AA1185*E1185</f>
        <v>0</v>
      </c>
      <c r="AC1185" s="112" t="n"/>
      <c r="AD1185" s="183">
        <f>AC1185*F1185</f>
        <v>0</v>
      </c>
      <c r="AE1185" s="108" t="n"/>
      <c r="AF1185" s="191">
        <f>AE1185*E1185</f>
        <v>0</v>
      </c>
      <c r="AG1185" s="112" t="n"/>
      <c r="AH1185" s="183">
        <f>AG1185*F1185</f>
        <v>0</v>
      </c>
      <c r="AI1185" s="108" t="n"/>
      <c r="AJ1185" s="191">
        <f>AI1185*E1185</f>
        <v>0</v>
      </c>
      <c r="AK1185" s="112" t="n"/>
      <c r="AL1185" s="183">
        <f>AK1185*F1185</f>
        <v>0</v>
      </c>
      <c r="AM1185" s="113" t="n"/>
      <c r="AN1185" s="192">
        <f>AM1185*E1185</f>
        <v>0</v>
      </c>
      <c r="AO1185" s="115" t="n"/>
      <c r="AP1185" s="183">
        <f>AO1185*F1185</f>
        <v>0</v>
      </c>
      <c r="AQ1185" s="113" t="n"/>
      <c r="AR1185" s="192">
        <f>AQ1185*E1185</f>
        <v>0</v>
      </c>
      <c r="AS1185" s="115" t="n"/>
      <c r="AT1185" s="183">
        <f>AS1185*F1185</f>
        <v>0</v>
      </c>
      <c r="AU1185" s="113" t="n"/>
      <c r="AV1185" s="192">
        <f>AU1185*E1185</f>
        <v>0</v>
      </c>
      <c r="AW1185" s="115" t="n"/>
      <c r="AX1185" s="183">
        <f>AW1185*F1185</f>
        <v>0</v>
      </c>
      <c r="AY1185" s="113" t="n"/>
      <c r="AZ1185" s="192">
        <f>AY1185*E1185</f>
        <v>0</v>
      </c>
      <c r="BA1185" s="115" t="n"/>
      <c r="BB1185" s="183">
        <f>BA1185*F1185</f>
        <v>0</v>
      </c>
      <c r="BC1185" s="113" t="n"/>
      <c r="BD1185" s="192">
        <f>BC1185*E1185</f>
        <v>0</v>
      </c>
      <c r="BE1185" s="115" t="n"/>
      <c r="BF1185" s="183">
        <f>BE1185*F1185</f>
        <v>0</v>
      </c>
    </row>
    <row r="1186" ht="18" customHeight="1">
      <c r="A1186" s="19" t="inlineStr">
        <is>
          <t>08.061.9230</t>
        </is>
      </c>
      <c r="B1186" s="15" t="inlineStr">
        <is>
          <t>פירוק אביזר לוח מעל 200 אמפר ועד 300 אמפר</t>
        </is>
      </c>
      <c r="C1186" s="14" t="inlineStr">
        <is>
          <t>קומפ</t>
        </is>
      </c>
      <c r="D1186" s="193" t="n">
        <v>321</v>
      </c>
      <c r="E1186" s="180">
        <f>D1186*(1-$E$2)</f>
        <v>272.84999999999997</v>
      </c>
      <c r="F1186" s="194">
        <f>E1186*(1+$F$2)</f>
        <v>286.49249999999995</v>
      </c>
      <c r="H1186" s="46">
        <f>K1186+O1186+W1186+AA1186+AE1186+AI1186+AQ1186+AU1186+AY1186+BC1186</f>
        <v>0</v>
      </c>
      <c r="I1186" s="59">
        <f>M1186+Q1186+U1186+Y1186+AC1186+AG1186+AK1186+AO1186+AS1186+AW1186+BA1186+BE1186</f>
        <v>0</v>
      </c>
      <c r="K1186" s="108" t="n"/>
      <c r="L1186" s="190">
        <f>K1186*E1186</f>
        <v>0</v>
      </c>
      <c r="M1186" s="110" t="n"/>
      <c r="N1186" s="183">
        <f>M1186*F1186</f>
        <v>0</v>
      </c>
      <c r="O1186" s="108" t="n"/>
      <c r="P1186" s="191">
        <f>O1186*E1186</f>
        <v>0</v>
      </c>
      <c r="Q1186" s="112" t="n"/>
      <c r="R1186" s="183">
        <f>Q1186*F1186</f>
        <v>0</v>
      </c>
      <c r="S1186" s="108" t="n"/>
      <c r="T1186" s="191">
        <f>S1186*E1186</f>
        <v>0</v>
      </c>
      <c r="U1186" s="112" t="n"/>
      <c r="V1186" s="183">
        <f>U1186*F1186</f>
        <v>0</v>
      </c>
      <c r="W1186" s="108" t="n"/>
      <c r="X1186" s="191">
        <f>W1186*E1186</f>
        <v>0</v>
      </c>
      <c r="Y1186" s="112" t="n"/>
      <c r="Z1186" s="183">
        <f>Y1186*F1186</f>
        <v>0</v>
      </c>
      <c r="AA1186" s="108" t="n"/>
      <c r="AB1186" s="191">
        <f>AA1186*E1186</f>
        <v>0</v>
      </c>
      <c r="AC1186" s="112" t="n"/>
      <c r="AD1186" s="183">
        <f>AC1186*F1186</f>
        <v>0</v>
      </c>
      <c r="AE1186" s="108" t="n"/>
      <c r="AF1186" s="191">
        <f>AE1186*E1186</f>
        <v>0</v>
      </c>
      <c r="AG1186" s="112" t="n"/>
      <c r="AH1186" s="183">
        <f>AG1186*F1186</f>
        <v>0</v>
      </c>
      <c r="AI1186" s="108" t="n"/>
      <c r="AJ1186" s="191">
        <f>AI1186*E1186</f>
        <v>0</v>
      </c>
      <c r="AK1186" s="112" t="n"/>
      <c r="AL1186" s="183">
        <f>AK1186*F1186</f>
        <v>0</v>
      </c>
      <c r="AM1186" s="113" t="n"/>
      <c r="AN1186" s="192">
        <f>AM1186*E1186</f>
        <v>0</v>
      </c>
      <c r="AO1186" s="115" t="n"/>
      <c r="AP1186" s="183">
        <f>AO1186*F1186</f>
        <v>0</v>
      </c>
      <c r="AQ1186" s="113" t="n"/>
      <c r="AR1186" s="192">
        <f>AQ1186*E1186</f>
        <v>0</v>
      </c>
      <c r="AS1186" s="115" t="n"/>
      <c r="AT1186" s="183">
        <f>AS1186*F1186</f>
        <v>0</v>
      </c>
      <c r="AU1186" s="113" t="n"/>
      <c r="AV1186" s="192">
        <f>AU1186*E1186</f>
        <v>0</v>
      </c>
      <c r="AW1186" s="115" t="n"/>
      <c r="AX1186" s="183">
        <f>AW1186*F1186</f>
        <v>0</v>
      </c>
      <c r="AY1186" s="113" t="n"/>
      <c r="AZ1186" s="192">
        <f>AY1186*E1186</f>
        <v>0</v>
      </c>
      <c r="BA1186" s="115" t="n"/>
      <c r="BB1186" s="183">
        <f>BA1186*F1186</f>
        <v>0</v>
      </c>
      <c r="BC1186" s="113" t="n"/>
      <c r="BD1186" s="192">
        <f>BC1186*E1186</f>
        <v>0</v>
      </c>
      <c r="BE1186" s="115" t="n"/>
      <c r="BF1186" s="183">
        <f>BE1186*F1186</f>
        <v>0</v>
      </c>
    </row>
    <row r="1187" ht="18" customHeight="1">
      <c r="A1187" s="19" t="inlineStr">
        <is>
          <t>08.061.9240</t>
        </is>
      </c>
      <c r="B1187" s="15" t="inlineStr">
        <is>
          <t>פירוק אביזר לוח מעל 300 אמפר ועד 400 אמפר</t>
        </is>
      </c>
      <c r="C1187" s="14" t="inlineStr">
        <is>
          <t>קומפ</t>
        </is>
      </c>
      <c r="D1187" s="193" t="n">
        <v>430</v>
      </c>
      <c r="E1187" s="180">
        <f>D1187*(1-$E$2)</f>
        <v>365.5</v>
      </c>
      <c r="F1187" s="194">
        <f>E1187*(1+$F$2)</f>
        <v>383.77500000000003</v>
      </c>
      <c r="H1187" s="46">
        <f>K1187+O1187+W1187+AA1187+AE1187+AI1187+AQ1187+AU1187+AY1187+BC1187</f>
        <v>0</v>
      </c>
      <c r="I1187" s="59">
        <f>M1187+Q1187+U1187+Y1187+AC1187+AG1187+AK1187+AO1187+AS1187+AW1187+BA1187+BE1187</f>
        <v>0</v>
      </c>
      <c r="K1187" s="108" t="n"/>
      <c r="L1187" s="190">
        <f>K1187*E1187</f>
        <v>0</v>
      </c>
      <c r="M1187" s="110" t="n"/>
      <c r="N1187" s="183">
        <f>M1187*F1187</f>
        <v>0</v>
      </c>
      <c r="O1187" s="108" t="n"/>
      <c r="P1187" s="191">
        <f>O1187*E1187</f>
        <v>0</v>
      </c>
      <c r="Q1187" s="112" t="n"/>
      <c r="R1187" s="183">
        <f>Q1187*F1187</f>
        <v>0</v>
      </c>
      <c r="S1187" s="108" t="n"/>
      <c r="T1187" s="191">
        <f>S1187*E1187</f>
        <v>0</v>
      </c>
      <c r="U1187" s="112" t="n"/>
      <c r="V1187" s="183">
        <f>U1187*F1187</f>
        <v>0</v>
      </c>
      <c r="W1187" s="108" t="n"/>
      <c r="X1187" s="191">
        <f>W1187*E1187</f>
        <v>0</v>
      </c>
      <c r="Y1187" s="112" t="n"/>
      <c r="Z1187" s="183">
        <f>Y1187*F1187</f>
        <v>0</v>
      </c>
      <c r="AA1187" s="108" t="n"/>
      <c r="AB1187" s="191">
        <f>AA1187*E1187</f>
        <v>0</v>
      </c>
      <c r="AC1187" s="112" t="n"/>
      <c r="AD1187" s="183">
        <f>AC1187*F1187</f>
        <v>0</v>
      </c>
      <c r="AE1187" s="108" t="n"/>
      <c r="AF1187" s="191">
        <f>AE1187*E1187</f>
        <v>0</v>
      </c>
      <c r="AG1187" s="112" t="n"/>
      <c r="AH1187" s="183">
        <f>AG1187*F1187</f>
        <v>0</v>
      </c>
      <c r="AI1187" s="108" t="n"/>
      <c r="AJ1187" s="191">
        <f>AI1187*E1187</f>
        <v>0</v>
      </c>
      <c r="AK1187" s="112" t="n"/>
      <c r="AL1187" s="183">
        <f>AK1187*F1187</f>
        <v>0</v>
      </c>
      <c r="AM1187" s="113" t="n"/>
      <c r="AN1187" s="192">
        <f>AM1187*E1187</f>
        <v>0</v>
      </c>
      <c r="AO1187" s="115" t="n"/>
      <c r="AP1187" s="183">
        <f>AO1187*F1187</f>
        <v>0</v>
      </c>
      <c r="AQ1187" s="113" t="n"/>
      <c r="AR1187" s="192">
        <f>AQ1187*E1187</f>
        <v>0</v>
      </c>
      <c r="AS1187" s="115" t="n"/>
      <c r="AT1187" s="183">
        <f>AS1187*F1187</f>
        <v>0</v>
      </c>
      <c r="AU1187" s="113" t="n"/>
      <c r="AV1187" s="192">
        <f>AU1187*E1187</f>
        <v>0</v>
      </c>
      <c r="AW1187" s="115" t="n"/>
      <c r="AX1187" s="183">
        <f>AW1187*F1187</f>
        <v>0</v>
      </c>
      <c r="AY1187" s="113" t="n"/>
      <c r="AZ1187" s="192">
        <f>AY1187*E1187</f>
        <v>0</v>
      </c>
      <c r="BA1187" s="115" t="n"/>
      <c r="BB1187" s="183">
        <f>BA1187*F1187</f>
        <v>0</v>
      </c>
      <c r="BC1187" s="113" t="n"/>
      <c r="BD1187" s="192">
        <f>BC1187*E1187</f>
        <v>0</v>
      </c>
      <c r="BE1187" s="115" t="n"/>
      <c r="BF1187" s="183">
        <f>BE1187*F1187</f>
        <v>0</v>
      </c>
    </row>
    <row r="1188" ht="42.6" customHeight="1">
      <c r="A1188" s="19" t="inlineStr">
        <is>
          <t>08.061.9300</t>
        </is>
      </c>
      <c r="B1188" s="15" t="inlineStr">
        <is>
          <t>העתקת לוח חשמל וחיבורו מחדש, לרבות שילוט וסימון המוליכים והכבלים. עומק הלוח עד 50 ס"מ (הובלה, אם נדרש, תמדד בנפרד)</t>
        </is>
      </c>
      <c r="C1188" s="14" t="inlineStr">
        <is>
          <t>מ"ר</t>
        </is>
      </c>
      <c r="D1188" s="193" t="n">
        <v>2320</v>
      </c>
      <c r="E1188" s="180">
        <f>D1188*(1-$E$2)</f>
        <v>1972</v>
      </c>
      <c r="F1188" s="194">
        <f>E1188*(1+$F$2)</f>
        <v>2070.6</v>
      </c>
      <c r="H1188" s="46">
        <f>K1188+O1188+W1188+AA1188+AE1188+AI1188+AQ1188+AU1188+AY1188+BC1188</f>
        <v>0</v>
      </c>
      <c r="I1188" s="59">
        <f>M1188+Q1188+U1188+Y1188+AC1188+AG1188+AK1188+AO1188+AS1188+AW1188+BA1188+BE1188</f>
        <v>0</v>
      </c>
      <c r="K1188" s="108" t="n"/>
      <c r="L1188" s="190">
        <f>K1188*E1188</f>
        <v>0</v>
      </c>
      <c r="M1188" s="110" t="n"/>
      <c r="N1188" s="183">
        <f>M1188*F1188</f>
        <v>0</v>
      </c>
      <c r="O1188" s="108" t="n"/>
      <c r="P1188" s="191">
        <f>O1188*E1188</f>
        <v>0</v>
      </c>
      <c r="Q1188" s="112" t="n"/>
      <c r="R1188" s="183">
        <f>Q1188*F1188</f>
        <v>0</v>
      </c>
      <c r="S1188" s="108" t="n"/>
      <c r="T1188" s="191">
        <f>S1188*E1188</f>
        <v>0</v>
      </c>
      <c r="U1188" s="112" t="n"/>
      <c r="V1188" s="183">
        <f>U1188*F1188</f>
        <v>0</v>
      </c>
      <c r="W1188" s="108" t="n"/>
      <c r="X1188" s="191">
        <f>W1188*E1188</f>
        <v>0</v>
      </c>
      <c r="Y1188" s="112" t="n"/>
      <c r="Z1188" s="183">
        <f>Y1188*F1188</f>
        <v>0</v>
      </c>
      <c r="AA1188" s="108" t="n"/>
      <c r="AB1188" s="191">
        <f>AA1188*E1188</f>
        <v>0</v>
      </c>
      <c r="AC1188" s="112" t="n"/>
      <c r="AD1188" s="183">
        <f>AC1188*F1188</f>
        <v>0</v>
      </c>
      <c r="AE1188" s="108" t="n"/>
      <c r="AF1188" s="191">
        <f>AE1188*E1188</f>
        <v>0</v>
      </c>
      <c r="AG1188" s="112" t="n"/>
      <c r="AH1188" s="183">
        <f>AG1188*F1188</f>
        <v>0</v>
      </c>
      <c r="AI1188" s="108" t="n"/>
      <c r="AJ1188" s="191">
        <f>AI1188*E1188</f>
        <v>0</v>
      </c>
      <c r="AK1188" s="112" t="n"/>
      <c r="AL1188" s="183">
        <f>AK1188*F1188</f>
        <v>0</v>
      </c>
      <c r="AM1188" s="113" t="n"/>
      <c r="AN1188" s="192">
        <f>AM1188*E1188</f>
        <v>0</v>
      </c>
      <c r="AO1188" s="115" t="n"/>
      <c r="AP1188" s="183">
        <f>AO1188*F1188</f>
        <v>0</v>
      </c>
      <c r="AQ1188" s="113" t="n"/>
      <c r="AR1188" s="192">
        <f>AQ1188*E1188</f>
        <v>0</v>
      </c>
      <c r="AS1188" s="115" t="n"/>
      <c r="AT1188" s="183">
        <f>AS1188*F1188</f>
        <v>0</v>
      </c>
      <c r="AU1188" s="113" t="n"/>
      <c r="AV1188" s="192">
        <f>AU1188*E1188</f>
        <v>0</v>
      </c>
      <c r="AW1188" s="115" t="n"/>
      <c r="AX1188" s="183">
        <f>AW1188*F1188</f>
        <v>0</v>
      </c>
      <c r="AY1188" s="113" t="n"/>
      <c r="AZ1188" s="192">
        <f>AY1188*E1188</f>
        <v>0</v>
      </c>
      <c r="BA1188" s="115" t="n"/>
      <c r="BB1188" s="183">
        <f>BA1188*F1188</f>
        <v>0</v>
      </c>
      <c r="BC1188" s="113" t="n"/>
      <c r="BD1188" s="192">
        <f>BC1188*E1188</f>
        <v>0</v>
      </c>
      <c r="BE1188" s="115" t="n"/>
      <c r="BF1188" s="183">
        <f>BE1188*F1188</f>
        <v>0</v>
      </c>
    </row>
    <row r="1189" ht="42.6" customHeight="1">
      <c r="A1189" s="19" t="inlineStr">
        <is>
          <t>08.061.9310</t>
        </is>
      </c>
      <c r="B1189" s="15" t="inlineStr">
        <is>
          <t>העתקת לוח חשמל וחיבורו מחדש, לרבות שילוט וסימון המוליכים והכבלים. עומק הלוח מעל 50 ס"מ ועד 100 ס"מ (הובלה, אם נדרש, תמדד בנפרד)</t>
        </is>
      </c>
      <c r="C1189" s="14" t="inlineStr">
        <is>
          <t>מ"ר</t>
        </is>
      </c>
      <c r="D1189" s="193" t="n">
        <v>2540</v>
      </c>
      <c r="E1189" s="180">
        <f>D1189*(1-$E$2)</f>
        <v>2159</v>
      </c>
      <c r="F1189" s="194">
        <f>E1189*(1+$F$2)</f>
        <v>2266.9500000000003</v>
      </c>
      <c r="H1189" s="46">
        <f>K1189+O1189+W1189+AA1189+AE1189+AI1189+AQ1189+AU1189+AY1189+BC1189</f>
        <v>0</v>
      </c>
      <c r="I1189" s="59">
        <f>M1189+Q1189+U1189+Y1189+AC1189+AG1189+AK1189+AO1189+AS1189+AW1189+BA1189+BE1189</f>
        <v>0</v>
      </c>
      <c r="K1189" s="108" t="n"/>
      <c r="L1189" s="190">
        <f>K1189*E1189</f>
        <v>0</v>
      </c>
      <c r="M1189" s="110" t="n"/>
      <c r="N1189" s="183">
        <f>M1189*F1189</f>
        <v>0</v>
      </c>
      <c r="O1189" s="108" t="n"/>
      <c r="P1189" s="191">
        <f>O1189*E1189</f>
        <v>0</v>
      </c>
      <c r="Q1189" s="112" t="n"/>
      <c r="R1189" s="183">
        <f>Q1189*F1189</f>
        <v>0</v>
      </c>
      <c r="S1189" s="108" t="n"/>
      <c r="T1189" s="191">
        <f>S1189*E1189</f>
        <v>0</v>
      </c>
      <c r="U1189" s="112" t="n"/>
      <c r="V1189" s="183">
        <f>U1189*F1189</f>
        <v>0</v>
      </c>
      <c r="W1189" s="108" t="n"/>
      <c r="X1189" s="191">
        <f>W1189*E1189</f>
        <v>0</v>
      </c>
      <c r="Y1189" s="112" t="n"/>
      <c r="Z1189" s="183">
        <f>Y1189*F1189</f>
        <v>0</v>
      </c>
      <c r="AA1189" s="108" t="n"/>
      <c r="AB1189" s="191">
        <f>AA1189*E1189</f>
        <v>0</v>
      </c>
      <c r="AC1189" s="112" t="n"/>
      <c r="AD1189" s="183">
        <f>AC1189*F1189</f>
        <v>0</v>
      </c>
      <c r="AE1189" s="108" t="n"/>
      <c r="AF1189" s="191">
        <f>AE1189*E1189</f>
        <v>0</v>
      </c>
      <c r="AG1189" s="112" t="n"/>
      <c r="AH1189" s="183">
        <f>AG1189*F1189</f>
        <v>0</v>
      </c>
      <c r="AI1189" s="108" t="n"/>
      <c r="AJ1189" s="191">
        <f>AI1189*E1189</f>
        <v>0</v>
      </c>
      <c r="AK1189" s="112" t="n"/>
      <c r="AL1189" s="183">
        <f>AK1189*F1189</f>
        <v>0</v>
      </c>
      <c r="AM1189" s="113" t="n"/>
      <c r="AN1189" s="192">
        <f>AM1189*E1189</f>
        <v>0</v>
      </c>
      <c r="AO1189" s="115" t="n"/>
      <c r="AP1189" s="183">
        <f>AO1189*F1189</f>
        <v>0</v>
      </c>
      <c r="AQ1189" s="113" t="n"/>
      <c r="AR1189" s="192">
        <f>AQ1189*E1189</f>
        <v>0</v>
      </c>
      <c r="AS1189" s="115" t="n"/>
      <c r="AT1189" s="183">
        <f>AS1189*F1189</f>
        <v>0</v>
      </c>
      <c r="AU1189" s="113" t="n"/>
      <c r="AV1189" s="192">
        <f>AU1189*E1189</f>
        <v>0</v>
      </c>
      <c r="AW1189" s="115" t="n"/>
      <c r="AX1189" s="183">
        <f>AW1189*F1189</f>
        <v>0</v>
      </c>
      <c r="AY1189" s="113" t="n"/>
      <c r="AZ1189" s="192">
        <f>AY1189*E1189</f>
        <v>0</v>
      </c>
      <c r="BA1189" s="115" t="n"/>
      <c r="BB1189" s="183">
        <f>BA1189*F1189</f>
        <v>0</v>
      </c>
      <c r="BC1189" s="113" t="n"/>
      <c r="BD1189" s="192">
        <f>BC1189*E1189</f>
        <v>0</v>
      </c>
      <c r="BE1189" s="115" t="n"/>
      <c r="BF1189" s="183">
        <f>BE1189*F1189</f>
        <v>0</v>
      </c>
    </row>
    <row r="1190" ht="56.4" customHeight="1">
      <c r="A1190" s="19" t="inlineStr">
        <is>
          <t>08.061.9400</t>
        </is>
      </c>
      <c r="B1190" s="15" t="inlineStr">
        <is>
          <t>טיפול מונע ללוח חשמל בגודל עד 0.5 מ"ר, לרבות חיזוק ברגים, ניקוי הלוח, בדיקת הארקות ומעגל התקלה, בדיקה ויזואלית ורישום תוצאות הבדיקה והליקויים, לביצוע בשעות חריגות בתאום עם המזמין</t>
        </is>
      </c>
      <c r="C1190" s="14" t="inlineStr">
        <is>
          <t>יח'</t>
        </is>
      </c>
      <c r="D1190" s="193" t="n">
        <v>264</v>
      </c>
      <c r="E1190" s="180">
        <f>D1190*(1-$E$2)</f>
        <v>224.4</v>
      </c>
      <c r="F1190" s="194">
        <f>E1190*(1+$F$2)</f>
        <v>235.62</v>
      </c>
      <c r="H1190" s="46">
        <f>K1190+O1190+W1190+AA1190+AE1190+AI1190+AQ1190+AU1190+AY1190+BC1190</f>
        <v>0</v>
      </c>
      <c r="I1190" s="59">
        <f>M1190+Q1190+U1190+Y1190+AC1190+AG1190+AK1190+AO1190+AS1190+AW1190+BA1190+BE1190</f>
        <v>0</v>
      </c>
      <c r="K1190" s="108" t="n"/>
      <c r="L1190" s="190">
        <f>K1190*E1190</f>
        <v>0</v>
      </c>
      <c r="M1190" s="110" t="n"/>
      <c r="N1190" s="183">
        <f>M1190*F1190</f>
        <v>0</v>
      </c>
      <c r="O1190" s="108" t="n"/>
      <c r="P1190" s="191">
        <f>O1190*E1190</f>
        <v>0</v>
      </c>
      <c r="Q1190" s="112" t="n"/>
      <c r="R1190" s="183">
        <f>Q1190*F1190</f>
        <v>0</v>
      </c>
      <c r="S1190" s="108" t="n"/>
      <c r="T1190" s="191">
        <f>S1190*E1190</f>
        <v>0</v>
      </c>
      <c r="U1190" s="112" t="n"/>
      <c r="V1190" s="183">
        <f>U1190*F1190</f>
        <v>0</v>
      </c>
      <c r="W1190" s="108" t="n"/>
      <c r="X1190" s="191">
        <f>W1190*E1190</f>
        <v>0</v>
      </c>
      <c r="Y1190" s="112" t="n"/>
      <c r="Z1190" s="183">
        <f>Y1190*F1190</f>
        <v>0</v>
      </c>
      <c r="AA1190" s="108" t="n"/>
      <c r="AB1190" s="191">
        <f>AA1190*E1190</f>
        <v>0</v>
      </c>
      <c r="AC1190" s="112" t="n"/>
      <c r="AD1190" s="183">
        <f>AC1190*F1190</f>
        <v>0</v>
      </c>
      <c r="AE1190" s="108" t="n"/>
      <c r="AF1190" s="191">
        <f>AE1190*E1190</f>
        <v>0</v>
      </c>
      <c r="AG1190" s="112" t="n"/>
      <c r="AH1190" s="183">
        <f>AG1190*F1190</f>
        <v>0</v>
      </c>
      <c r="AI1190" s="108" t="n"/>
      <c r="AJ1190" s="191">
        <f>AI1190*E1190</f>
        <v>0</v>
      </c>
      <c r="AK1190" s="112" t="n"/>
      <c r="AL1190" s="183">
        <f>AK1190*F1190</f>
        <v>0</v>
      </c>
      <c r="AM1190" s="113" t="n"/>
      <c r="AN1190" s="192">
        <f>AM1190*E1190</f>
        <v>0</v>
      </c>
      <c r="AO1190" s="115" t="n"/>
      <c r="AP1190" s="183">
        <f>AO1190*F1190</f>
        <v>0</v>
      </c>
      <c r="AQ1190" s="113" t="n"/>
      <c r="AR1190" s="192">
        <f>AQ1190*E1190</f>
        <v>0</v>
      </c>
      <c r="AS1190" s="115" t="n"/>
      <c r="AT1190" s="183">
        <f>AS1190*F1190</f>
        <v>0</v>
      </c>
      <c r="AU1190" s="113" t="n"/>
      <c r="AV1190" s="192">
        <f>AU1190*E1190</f>
        <v>0</v>
      </c>
      <c r="AW1190" s="115" t="n"/>
      <c r="AX1190" s="183">
        <f>AW1190*F1190</f>
        <v>0</v>
      </c>
      <c r="AY1190" s="113" t="n"/>
      <c r="AZ1190" s="192">
        <f>AY1190*E1190</f>
        <v>0</v>
      </c>
      <c r="BA1190" s="115" t="n"/>
      <c r="BB1190" s="183">
        <f>BA1190*F1190</f>
        <v>0</v>
      </c>
      <c r="BC1190" s="113" t="n"/>
      <c r="BD1190" s="192">
        <f>BC1190*E1190</f>
        <v>0</v>
      </c>
      <c r="BE1190" s="115" t="n"/>
      <c r="BF1190" s="183">
        <f>BE1190*F1190</f>
        <v>0</v>
      </c>
    </row>
    <row r="1191" ht="56.4" customHeight="1">
      <c r="A1191" s="19" t="inlineStr">
        <is>
          <t>08.061.9410</t>
        </is>
      </c>
      <c r="B1191" s="15" t="inlineStr">
        <is>
          <t>טיפול מונע ללוח חשמל בגודל עד 2 מ"ר, לרבות חיזוק ברגים, ניקוי הלוח, בדיקת הארקות ומעגל התקלה, בדיקה ויזואלית ורישום תוצאות הבדיקה והליקויים, לביצוע בשעות חריגות בתאום עם המזמין</t>
        </is>
      </c>
      <c r="C1191" s="14" t="inlineStr">
        <is>
          <t>יח'</t>
        </is>
      </c>
      <c r="D1191" s="193" t="n">
        <v>463</v>
      </c>
      <c r="E1191" s="180">
        <f>D1191*(1-$E$2)</f>
        <v>393.55</v>
      </c>
      <c r="F1191" s="194">
        <f>E1191*(1+$F$2)</f>
        <v>413.2275</v>
      </c>
      <c r="H1191" s="46">
        <f>K1191+O1191+W1191+AA1191+AE1191+AI1191+AQ1191+AU1191+AY1191+BC1191</f>
        <v>0</v>
      </c>
      <c r="I1191" s="59">
        <f>M1191+Q1191+U1191+Y1191+AC1191+AG1191+AK1191+AO1191+AS1191+AW1191+BA1191+BE1191</f>
        <v>0</v>
      </c>
      <c r="K1191" s="108" t="n"/>
      <c r="L1191" s="190">
        <f>K1191*E1191</f>
        <v>0</v>
      </c>
      <c r="M1191" s="110" t="n"/>
      <c r="N1191" s="183">
        <f>M1191*F1191</f>
        <v>0</v>
      </c>
      <c r="O1191" s="108" t="n"/>
      <c r="P1191" s="191">
        <f>O1191*E1191</f>
        <v>0</v>
      </c>
      <c r="Q1191" s="112" t="n"/>
      <c r="R1191" s="183">
        <f>Q1191*F1191</f>
        <v>0</v>
      </c>
      <c r="S1191" s="108" t="n"/>
      <c r="T1191" s="191">
        <f>S1191*E1191</f>
        <v>0</v>
      </c>
      <c r="U1191" s="112" t="n"/>
      <c r="V1191" s="183">
        <f>U1191*F1191</f>
        <v>0</v>
      </c>
      <c r="W1191" s="108" t="n"/>
      <c r="X1191" s="191">
        <f>W1191*E1191</f>
        <v>0</v>
      </c>
      <c r="Y1191" s="112" t="n"/>
      <c r="Z1191" s="183">
        <f>Y1191*F1191</f>
        <v>0</v>
      </c>
      <c r="AA1191" s="108" t="n"/>
      <c r="AB1191" s="191">
        <f>AA1191*E1191</f>
        <v>0</v>
      </c>
      <c r="AC1191" s="112" t="n"/>
      <c r="AD1191" s="183">
        <f>AC1191*F1191</f>
        <v>0</v>
      </c>
      <c r="AE1191" s="108" t="n"/>
      <c r="AF1191" s="191">
        <f>AE1191*E1191</f>
        <v>0</v>
      </c>
      <c r="AG1191" s="112" t="n"/>
      <c r="AH1191" s="183">
        <f>AG1191*F1191</f>
        <v>0</v>
      </c>
      <c r="AI1191" s="108" t="n"/>
      <c r="AJ1191" s="191">
        <f>AI1191*E1191</f>
        <v>0</v>
      </c>
      <c r="AK1191" s="112" t="n"/>
      <c r="AL1191" s="183">
        <f>AK1191*F1191</f>
        <v>0</v>
      </c>
      <c r="AM1191" s="113" t="n"/>
      <c r="AN1191" s="192">
        <f>AM1191*E1191</f>
        <v>0</v>
      </c>
      <c r="AO1191" s="115" t="n"/>
      <c r="AP1191" s="183">
        <f>AO1191*F1191</f>
        <v>0</v>
      </c>
      <c r="AQ1191" s="113" t="n"/>
      <c r="AR1191" s="192">
        <f>AQ1191*E1191</f>
        <v>0</v>
      </c>
      <c r="AS1191" s="115" t="n"/>
      <c r="AT1191" s="183">
        <f>AS1191*F1191</f>
        <v>0</v>
      </c>
      <c r="AU1191" s="113" t="n"/>
      <c r="AV1191" s="192">
        <f>AU1191*E1191</f>
        <v>0</v>
      </c>
      <c r="AW1191" s="115" t="n"/>
      <c r="AX1191" s="183">
        <f>AW1191*F1191</f>
        <v>0</v>
      </c>
      <c r="AY1191" s="113" t="n"/>
      <c r="AZ1191" s="192">
        <f>AY1191*E1191</f>
        <v>0</v>
      </c>
      <c r="BA1191" s="115" t="n"/>
      <c r="BB1191" s="183">
        <f>BA1191*F1191</f>
        <v>0</v>
      </c>
      <c r="BC1191" s="113" t="n"/>
      <c r="BD1191" s="192">
        <f>BC1191*E1191</f>
        <v>0</v>
      </c>
      <c r="BE1191" s="115" t="n"/>
      <c r="BF1191" s="183">
        <f>BE1191*F1191</f>
        <v>0</v>
      </c>
    </row>
    <row r="1192" ht="56.4" customHeight="1">
      <c r="A1192" s="19" t="inlineStr">
        <is>
          <t>08.061.9420</t>
        </is>
      </c>
      <c r="B1192" s="15" t="inlineStr">
        <is>
          <t>טיפול מונע ללוח חשמל בגודל עד 10 מ"ר, לרבות חיזוק ברגים, ניקוי הלוח, בדיקת הארקות ומעגל התקלה, בדיקה ויזואלית ורישום תוצאות הבדיקה והליקויים, לביצוע בשעות חריגות בתאום עם המזמין</t>
        </is>
      </c>
      <c r="C1192" s="14" t="inlineStr">
        <is>
          <t>יח'</t>
        </is>
      </c>
      <c r="D1192" s="193" t="n">
        <v>898</v>
      </c>
      <c r="E1192" s="180">
        <f>D1192*(1-$E$2)</f>
        <v>763.3</v>
      </c>
      <c r="F1192" s="194">
        <f>E1192*(1+$F$2)</f>
        <v>801.465</v>
      </c>
      <c r="H1192" s="46">
        <f>K1192+O1192+W1192+AA1192+AE1192+AI1192+AQ1192+AU1192+AY1192+BC1192</f>
        <v>0</v>
      </c>
      <c r="I1192" s="59">
        <f>M1192+Q1192+U1192+Y1192+AC1192+AG1192+AK1192+AO1192+AS1192+AW1192+BA1192+BE1192</f>
        <v>0</v>
      </c>
      <c r="K1192" s="108" t="n"/>
      <c r="L1192" s="190">
        <f>K1192*E1192</f>
        <v>0</v>
      </c>
      <c r="M1192" s="110" t="n"/>
      <c r="N1192" s="183">
        <f>M1192*F1192</f>
        <v>0</v>
      </c>
      <c r="O1192" s="108" t="n"/>
      <c r="P1192" s="191">
        <f>O1192*E1192</f>
        <v>0</v>
      </c>
      <c r="Q1192" s="112" t="n"/>
      <c r="R1192" s="183">
        <f>Q1192*F1192</f>
        <v>0</v>
      </c>
      <c r="S1192" s="108" t="n"/>
      <c r="T1192" s="191">
        <f>S1192*E1192</f>
        <v>0</v>
      </c>
      <c r="U1192" s="112" t="n"/>
      <c r="V1192" s="183">
        <f>U1192*F1192</f>
        <v>0</v>
      </c>
      <c r="W1192" s="108" t="n"/>
      <c r="X1192" s="191">
        <f>W1192*E1192</f>
        <v>0</v>
      </c>
      <c r="Y1192" s="112" t="n"/>
      <c r="Z1192" s="183">
        <f>Y1192*F1192</f>
        <v>0</v>
      </c>
      <c r="AA1192" s="108" t="n"/>
      <c r="AB1192" s="191">
        <f>AA1192*E1192</f>
        <v>0</v>
      </c>
      <c r="AC1192" s="112" t="n"/>
      <c r="AD1192" s="183">
        <f>AC1192*F1192</f>
        <v>0</v>
      </c>
      <c r="AE1192" s="108" t="n"/>
      <c r="AF1192" s="191">
        <f>AE1192*E1192</f>
        <v>0</v>
      </c>
      <c r="AG1192" s="112" t="n"/>
      <c r="AH1192" s="183">
        <f>AG1192*F1192</f>
        <v>0</v>
      </c>
      <c r="AI1192" s="108" t="n"/>
      <c r="AJ1192" s="191">
        <f>AI1192*E1192</f>
        <v>0</v>
      </c>
      <c r="AK1192" s="112" t="n"/>
      <c r="AL1192" s="183">
        <f>AK1192*F1192</f>
        <v>0</v>
      </c>
      <c r="AM1192" s="113" t="n"/>
      <c r="AN1192" s="192">
        <f>AM1192*E1192</f>
        <v>0</v>
      </c>
      <c r="AO1192" s="115" t="n"/>
      <c r="AP1192" s="183">
        <f>AO1192*F1192</f>
        <v>0</v>
      </c>
      <c r="AQ1192" s="113" t="n"/>
      <c r="AR1192" s="192">
        <f>AQ1192*E1192</f>
        <v>0</v>
      </c>
      <c r="AS1192" s="115" t="n"/>
      <c r="AT1192" s="183">
        <f>AS1192*F1192</f>
        <v>0</v>
      </c>
      <c r="AU1192" s="113" t="n"/>
      <c r="AV1192" s="192">
        <f>AU1192*E1192</f>
        <v>0</v>
      </c>
      <c r="AW1192" s="115" t="n"/>
      <c r="AX1192" s="183">
        <f>AW1192*F1192</f>
        <v>0</v>
      </c>
      <c r="AY1192" s="113" t="n"/>
      <c r="AZ1192" s="192">
        <f>AY1192*E1192</f>
        <v>0</v>
      </c>
      <c r="BA1192" s="115" t="n"/>
      <c r="BB1192" s="183">
        <f>BA1192*F1192</f>
        <v>0</v>
      </c>
      <c r="BC1192" s="113" t="n"/>
      <c r="BD1192" s="192">
        <f>BC1192*E1192</f>
        <v>0</v>
      </c>
      <c r="BE1192" s="115" t="n"/>
      <c r="BF1192" s="183">
        <f>BE1192*F1192</f>
        <v>0</v>
      </c>
    </row>
    <row r="1193" ht="28.8" customHeight="1">
      <c r="A1193" s="19" t="inlineStr">
        <is>
          <t>08.061.9500</t>
        </is>
      </c>
      <c r="B1193" s="15" t="inlineStr">
        <is>
          <t>תוספת מחיר עבור ניקוי לוח חשמל בקרח יבש (לוח בגודל עד 10 מ"ר)</t>
        </is>
      </c>
      <c r="C1193" s="14" t="inlineStr">
        <is>
          <t>יח'</t>
        </is>
      </c>
      <c r="D1193" s="193" t="n">
        <v>1850</v>
      </c>
      <c r="E1193" s="180">
        <f>D1193*(1-$E$2)</f>
        <v>1572.5</v>
      </c>
      <c r="F1193" s="194">
        <f>E1193*(1+$F$2)</f>
        <v>1651.125</v>
      </c>
      <c r="H1193" s="46">
        <f>K1193+O1193+W1193+AA1193+AE1193+AI1193+AQ1193+AU1193+AY1193+BC1193</f>
        <v>0</v>
      </c>
      <c r="I1193" s="59">
        <f>M1193+Q1193+U1193+Y1193+AC1193+AG1193+AK1193+AO1193+AS1193+AW1193+BA1193+BE1193</f>
        <v>0</v>
      </c>
      <c r="K1193" s="108" t="n"/>
      <c r="L1193" s="190">
        <f>K1193*E1193</f>
        <v>0</v>
      </c>
      <c r="M1193" s="110" t="n"/>
      <c r="N1193" s="183">
        <f>M1193*F1193</f>
        <v>0</v>
      </c>
      <c r="O1193" s="108" t="n"/>
      <c r="P1193" s="191">
        <f>O1193*E1193</f>
        <v>0</v>
      </c>
      <c r="Q1193" s="112" t="n"/>
      <c r="R1193" s="183">
        <f>Q1193*F1193</f>
        <v>0</v>
      </c>
      <c r="S1193" s="108" t="n"/>
      <c r="T1193" s="191">
        <f>S1193*E1193</f>
        <v>0</v>
      </c>
      <c r="U1193" s="112" t="n"/>
      <c r="V1193" s="183">
        <f>U1193*F1193</f>
        <v>0</v>
      </c>
      <c r="W1193" s="108" t="n"/>
      <c r="X1193" s="191">
        <f>W1193*E1193</f>
        <v>0</v>
      </c>
      <c r="Y1193" s="112" t="n"/>
      <c r="Z1193" s="183">
        <f>Y1193*F1193</f>
        <v>0</v>
      </c>
      <c r="AA1193" s="108" t="n"/>
      <c r="AB1193" s="191">
        <f>AA1193*E1193</f>
        <v>0</v>
      </c>
      <c r="AC1193" s="112" t="n"/>
      <c r="AD1193" s="183">
        <f>AC1193*F1193</f>
        <v>0</v>
      </c>
      <c r="AE1193" s="108" t="n"/>
      <c r="AF1193" s="191">
        <f>AE1193*E1193</f>
        <v>0</v>
      </c>
      <c r="AG1193" s="112" t="n"/>
      <c r="AH1193" s="183">
        <f>AG1193*F1193</f>
        <v>0</v>
      </c>
      <c r="AI1193" s="108" t="n"/>
      <c r="AJ1193" s="191">
        <f>AI1193*E1193</f>
        <v>0</v>
      </c>
      <c r="AK1193" s="112" t="n"/>
      <c r="AL1193" s="183">
        <f>AK1193*F1193</f>
        <v>0</v>
      </c>
      <c r="AM1193" s="113" t="n"/>
      <c r="AN1193" s="192">
        <f>AM1193*E1193</f>
        <v>0</v>
      </c>
      <c r="AO1193" s="115" t="n"/>
      <c r="AP1193" s="183">
        <f>AO1193*F1193</f>
        <v>0</v>
      </c>
      <c r="AQ1193" s="113" t="n"/>
      <c r="AR1193" s="192">
        <f>AQ1193*E1193</f>
        <v>0</v>
      </c>
      <c r="AS1193" s="115" t="n"/>
      <c r="AT1193" s="183">
        <f>AS1193*F1193</f>
        <v>0</v>
      </c>
      <c r="AU1193" s="113" t="n"/>
      <c r="AV1193" s="192">
        <f>AU1193*E1193</f>
        <v>0</v>
      </c>
      <c r="AW1193" s="115" t="n"/>
      <c r="AX1193" s="183">
        <f>AW1193*F1193</f>
        <v>0</v>
      </c>
      <c r="AY1193" s="113" t="n"/>
      <c r="AZ1193" s="192">
        <f>AY1193*E1193</f>
        <v>0</v>
      </c>
      <c r="BA1193" s="115" t="n"/>
      <c r="BB1193" s="183">
        <f>BA1193*F1193</f>
        <v>0</v>
      </c>
      <c r="BC1193" s="113" t="n"/>
      <c r="BD1193" s="192">
        <f>BC1193*E1193</f>
        <v>0</v>
      </c>
      <c r="BE1193" s="115" t="n"/>
      <c r="BF1193" s="183">
        <f>BE1193*F1193</f>
        <v>0</v>
      </c>
    </row>
    <row r="1194" ht="28.8" customHeight="1">
      <c r="A1194" s="19" t="inlineStr">
        <is>
          <t>08.062.0009</t>
        </is>
      </c>
      <c r="B1194" s="15" t="inlineStr">
        <is>
          <t>מא"ז אופיין C לזרם עד 6 אמפר חד קוטבי, כושר ניתוק 6 קילואמפר</t>
        </is>
      </c>
      <c r="C1194" s="14" t="inlineStr">
        <is>
          <t>יח'</t>
        </is>
      </c>
      <c r="D1194" s="193" t="n">
        <v>49</v>
      </c>
      <c r="E1194" s="180">
        <f>D1194*(1-$E$2)</f>
        <v>41.65</v>
      </c>
      <c r="F1194" s="194">
        <f>E1194*(1+$F$2)</f>
        <v>43.7325</v>
      </c>
      <c r="H1194" s="46">
        <f>K1194+O1194+W1194+AA1194+AE1194+AI1194+AQ1194+AU1194+AY1194+BC1194</f>
        <v>0</v>
      </c>
      <c r="I1194" s="59">
        <f>M1194+Q1194+U1194+Y1194+AC1194+AG1194+AK1194+AO1194+AS1194+AW1194+BA1194+BE1194</f>
        <v>0</v>
      </c>
      <c r="K1194" s="108" t="n"/>
      <c r="L1194" s="190">
        <f>K1194*E1194</f>
        <v>0</v>
      </c>
      <c r="M1194" s="110" t="n"/>
      <c r="N1194" s="183">
        <f>M1194*F1194</f>
        <v>0</v>
      </c>
      <c r="O1194" s="108" t="n"/>
      <c r="P1194" s="191">
        <f>O1194*E1194</f>
        <v>0</v>
      </c>
      <c r="Q1194" s="112" t="n"/>
      <c r="R1194" s="183">
        <f>Q1194*F1194</f>
        <v>0</v>
      </c>
      <c r="S1194" s="108" t="n"/>
      <c r="T1194" s="191">
        <f>S1194*E1194</f>
        <v>0</v>
      </c>
      <c r="U1194" s="112" t="n"/>
      <c r="V1194" s="183">
        <f>U1194*F1194</f>
        <v>0</v>
      </c>
      <c r="W1194" s="108" t="n"/>
      <c r="X1194" s="191">
        <f>W1194*E1194</f>
        <v>0</v>
      </c>
      <c r="Y1194" s="112" t="n"/>
      <c r="Z1194" s="183">
        <f>Y1194*F1194</f>
        <v>0</v>
      </c>
      <c r="AA1194" s="108" t="n"/>
      <c r="AB1194" s="191">
        <f>AA1194*E1194</f>
        <v>0</v>
      </c>
      <c r="AC1194" s="112" t="n"/>
      <c r="AD1194" s="183">
        <f>AC1194*F1194</f>
        <v>0</v>
      </c>
      <c r="AE1194" s="108" t="n"/>
      <c r="AF1194" s="191">
        <f>AE1194*E1194</f>
        <v>0</v>
      </c>
      <c r="AG1194" s="112" t="n"/>
      <c r="AH1194" s="183">
        <f>AG1194*F1194</f>
        <v>0</v>
      </c>
      <c r="AI1194" s="108" t="n"/>
      <c r="AJ1194" s="191">
        <f>AI1194*E1194</f>
        <v>0</v>
      </c>
      <c r="AK1194" s="112" t="n"/>
      <c r="AL1194" s="183">
        <f>AK1194*F1194</f>
        <v>0</v>
      </c>
      <c r="AM1194" s="113" t="n"/>
      <c r="AN1194" s="192">
        <f>AM1194*E1194</f>
        <v>0</v>
      </c>
      <c r="AO1194" s="115" t="n"/>
      <c r="AP1194" s="183">
        <f>AO1194*F1194</f>
        <v>0</v>
      </c>
      <c r="AQ1194" s="113" t="n"/>
      <c r="AR1194" s="192">
        <f>AQ1194*E1194</f>
        <v>0</v>
      </c>
      <c r="AS1194" s="115" t="n"/>
      <c r="AT1194" s="183">
        <f>AS1194*F1194</f>
        <v>0</v>
      </c>
      <c r="AU1194" s="113" t="n"/>
      <c r="AV1194" s="192">
        <f>AU1194*E1194</f>
        <v>0</v>
      </c>
      <c r="AW1194" s="115" t="n"/>
      <c r="AX1194" s="183">
        <f>AW1194*F1194</f>
        <v>0</v>
      </c>
      <c r="AY1194" s="113" t="n"/>
      <c r="AZ1194" s="192">
        <f>AY1194*E1194</f>
        <v>0</v>
      </c>
      <c r="BA1194" s="115" t="n"/>
      <c r="BB1194" s="183">
        <f>BA1194*F1194</f>
        <v>0</v>
      </c>
      <c r="BC1194" s="113" t="n"/>
      <c r="BD1194" s="192">
        <f>BC1194*E1194</f>
        <v>0</v>
      </c>
      <c r="BE1194" s="115" t="n"/>
      <c r="BF1194" s="183">
        <f>BE1194*F1194</f>
        <v>0</v>
      </c>
    </row>
    <row r="1195" ht="28.8" customHeight="1">
      <c r="A1195" s="19" t="inlineStr">
        <is>
          <t>08.062.0020</t>
        </is>
      </c>
      <c r="B1195" s="15" t="inlineStr">
        <is>
          <t>מא"ז אופיין C לזרם 10-32 אמפר חד קוטבי, כושר ניתוק 6 קילואמפר</t>
        </is>
      </c>
      <c r="C1195" s="14" t="inlineStr">
        <is>
          <t>יח'</t>
        </is>
      </c>
      <c r="D1195" s="193" t="n">
        <v>46</v>
      </c>
      <c r="E1195" s="180">
        <f>D1195*(1-$E$2)</f>
        <v>39.1</v>
      </c>
      <c r="F1195" s="194">
        <f>E1195*(1+$F$2)</f>
        <v>41.055</v>
      </c>
      <c r="H1195" s="46">
        <f>K1195+O1195+W1195+AA1195+AE1195+AI1195+AQ1195+AU1195+AY1195+BC1195</f>
        <v>0</v>
      </c>
      <c r="I1195" s="59">
        <f>M1195+Q1195+U1195+Y1195+AC1195+AG1195+AK1195+AO1195+AS1195+AW1195+BA1195+BE1195</f>
        <v>0</v>
      </c>
      <c r="K1195" s="108" t="n"/>
      <c r="L1195" s="190">
        <f>K1195*E1195</f>
        <v>0</v>
      </c>
      <c r="M1195" s="110" t="n"/>
      <c r="N1195" s="183">
        <f>M1195*F1195</f>
        <v>0</v>
      </c>
      <c r="O1195" s="108" t="n"/>
      <c r="P1195" s="191">
        <f>O1195*E1195</f>
        <v>0</v>
      </c>
      <c r="Q1195" s="112" t="n"/>
      <c r="R1195" s="183">
        <f>Q1195*F1195</f>
        <v>0</v>
      </c>
      <c r="S1195" s="108" t="n"/>
      <c r="T1195" s="191">
        <f>S1195*E1195</f>
        <v>0</v>
      </c>
      <c r="U1195" s="112" t="n"/>
      <c r="V1195" s="183">
        <f>U1195*F1195</f>
        <v>0</v>
      </c>
      <c r="W1195" s="108" t="n"/>
      <c r="X1195" s="191">
        <f>W1195*E1195</f>
        <v>0</v>
      </c>
      <c r="Y1195" s="112" t="n"/>
      <c r="Z1195" s="183">
        <f>Y1195*F1195</f>
        <v>0</v>
      </c>
      <c r="AA1195" s="108" t="n"/>
      <c r="AB1195" s="191">
        <f>AA1195*E1195</f>
        <v>0</v>
      </c>
      <c r="AC1195" s="112" t="n"/>
      <c r="AD1195" s="183">
        <f>AC1195*F1195</f>
        <v>0</v>
      </c>
      <c r="AE1195" s="108" t="n"/>
      <c r="AF1195" s="191">
        <f>AE1195*E1195</f>
        <v>0</v>
      </c>
      <c r="AG1195" s="112" t="n"/>
      <c r="AH1195" s="183">
        <f>AG1195*F1195</f>
        <v>0</v>
      </c>
      <c r="AI1195" s="108" t="n"/>
      <c r="AJ1195" s="191">
        <f>AI1195*E1195</f>
        <v>0</v>
      </c>
      <c r="AK1195" s="112" t="n"/>
      <c r="AL1195" s="183">
        <f>AK1195*F1195</f>
        <v>0</v>
      </c>
      <c r="AM1195" s="113" t="n"/>
      <c r="AN1195" s="192">
        <f>AM1195*E1195</f>
        <v>0</v>
      </c>
      <c r="AO1195" s="115" t="n"/>
      <c r="AP1195" s="183">
        <f>AO1195*F1195</f>
        <v>0</v>
      </c>
      <c r="AQ1195" s="113" t="n"/>
      <c r="AR1195" s="192">
        <f>AQ1195*E1195</f>
        <v>0</v>
      </c>
      <c r="AS1195" s="115" t="n"/>
      <c r="AT1195" s="183">
        <f>AS1195*F1195</f>
        <v>0</v>
      </c>
      <c r="AU1195" s="113" t="n"/>
      <c r="AV1195" s="192">
        <f>AU1195*E1195</f>
        <v>0</v>
      </c>
      <c r="AW1195" s="115" t="n"/>
      <c r="AX1195" s="183">
        <f>AW1195*F1195</f>
        <v>0</v>
      </c>
      <c r="AY1195" s="113" t="n"/>
      <c r="AZ1195" s="192">
        <f>AY1195*E1195</f>
        <v>0</v>
      </c>
      <c r="BA1195" s="115" t="n"/>
      <c r="BB1195" s="183">
        <f>BA1195*F1195</f>
        <v>0</v>
      </c>
      <c r="BC1195" s="113" t="n"/>
      <c r="BD1195" s="192">
        <f>BC1195*E1195</f>
        <v>0</v>
      </c>
      <c r="BE1195" s="115" t="n"/>
      <c r="BF1195" s="183">
        <f>BE1195*F1195</f>
        <v>0</v>
      </c>
    </row>
    <row r="1196" ht="28.8" customHeight="1">
      <c r="A1196" s="19" t="inlineStr">
        <is>
          <t>08.062.0030</t>
        </is>
      </c>
      <c r="B1196" s="15" t="inlineStr">
        <is>
          <t>מא"ז אופיין C לזרם 40 אמפר חד קוטבי, כושר ניתוק 6 קילואמפר</t>
        </is>
      </c>
      <c r="C1196" s="14" t="inlineStr">
        <is>
          <t>יח'</t>
        </is>
      </c>
      <c r="D1196" s="193" t="n">
        <v>62</v>
      </c>
      <c r="E1196" s="180">
        <f>D1196*(1-$E$2)</f>
        <v>52.699999999999996</v>
      </c>
      <c r="F1196" s="194">
        <f>E1196*(1+$F$2)</f>
        <v>55.335</v>
      </c>
      <c r="H1196" s="46">
        <f>K1196+O1196+W1196+AA1196+AE1196+AI1196+AQ1196+AU1196+AY1196+BC1196</f>
        <v>0</v>
      </c>
      <c r="I1196" s="59">
        <f>M1196+Q1196+U1196+Y1196+AC1196+AG1196+AK1196+AO1196+AS1196+AW1196+BA1196+BE1196</f>
        <v>0</v>
      </c>
      <c r="K1196" s="108" t="n"/>
      <c r="L1196" s="190">
        <f>K1196*E1196</f>
        <v>0</v>
      </c>
      <c r="M1196" s="110" t="n"/>
      <c r="N1196" s="183">
        <f>M1196*F1196</f>
        <v>0</v>
      </c>
      <c r="O1196" s="108" t="n"/>
      <c r="P1196" s="191">
        <f>O1196*E1196</f>
        <v>0</v>
      </c>
      <c r="Q1196" s="112" t="n"/>
      <c r="R1196" s="183">
        <f>Q1196*F1196</f>
        <v>0</v>
      </c>
      <c r="S1196" s="108" t="n"/>
      <c r="T1196" s="191">
        <f>S1196*E1196</f>
        <v>0</v>
      </c>
      <c r="U1196" s="112" t="n"/>
      <c r="V1196" s="183">
        <f>U1196*F1196</f>
        <v>0</v>
      </c>
      <c r="W1196" s="108" t="n"/>
      <c r="X1196" s="191">
        <f>W1196*E1196</f>
        <v>0</v>
      </c>
      <c r="Y1196" s="112" t="n"/>
      <c r="Z1196" s="183">
        <f>Y1196*F1196</f>
        <v>0</v>
      </c>
      <c r="AA1196" s="108" t="n"/>
      <c r="AB1196" s="191">
        <f>AA1196*E1196</f>
        <v>0</v>
      </c>
      <c r="AC1196" s="112" t="n"/>
      <c r="AD1196" s="183">
        <f>AC1196*F1196</f>
        <v>0</v>
      </c>
      <c r="AE1196" s="108" t="n"/>
      <c r="AF1196" s="191">
        <f>AE1196*E1196</f>
        <v>0</v>
      </c>
      <c r="AG1196" s="112" t="n"/>
      <c r="AH1196" s="183">
        <f>AG1196*F1196</f>
        <v>0</v>
      </c>
      <c r="AI1196" s="108" t="n"/>
      <c r="AJ1196" s="191">
        <f>AI1196*E1196</f>
        <v>0</v>
      </c>
      <c r="AK1196" s="112" t="n"/>
      <c r="AL1196" s="183">
        <f>AK1196*F1196</f>
        <v>0</v>
      </c>
      <c r="AM1196" s="113" t="n"/>
      <c r="AN1196" s="192">
        <f>AM1196*E1196</f>
        <v>0</v>
      </c>
      <c r="AO1196" s="115" t="n"/>
      <c r="AP1196" s="183">
        <f>AO1196*F1196</f>
        <v>0</v>
      </c>
      <c r="AQ1196" s="113" t="n"/>
      <c r="AR1196" s="192">
        <f>AQ1196*E1196</f>
        <v>0</v>
      </c>
      <c r="AS1196" s="115" t="n"/>
      <c r="AT1196" s="183">
        <f>AS1196*F1196</f>
        <v>0</v>
      </c>
      <c r="AU1196" s="113" t="n"/>
      <c r="AV1196" s="192">
        <f>AU1196*E1196</f>
        <v>0</v>
      </c>
      <c r="AW1196" s="115" t="n"/>
      <c r="AX1196" s="183">
        <f>AW1196*F1196</f>
        <v>0</v>
      </c>
      <c r="AY1196" s="113" t="n"/>
      <c r="AZ1196" s="192">
        <f>AY1196*E1196</f>
        <v>0</v>
      </c>
      <c r="BA1196" s="115" t="n"/>
      <c r="BB1196" s="183">
        <f>BA1196*F1196</f>
        <v>0</v>
      </c>
      <c r="BC1196" s="113" t="n"/>
      <c r="BD1196" s="192">
        <f>BC1196*E1196</f>
        <v>0</v>
      </c>
      <c r="BE1196" s="115" t="n"/>
      <c r="BF1196" s="183">
        <f>BE1196*F1196</f>
        <v>0</v>
      </c>
    </row>
    <row r="1197" ht="28.8" customHeight="1">
      <c r="A1197" s="19" t="inlineStr">
        <is>
          <t>08.062.0040</t>
        </is>
      </c>
      <c r="B1197" s="15" t="inlineStr">
        <is>
          <t>מא"ז אופיין C לזרם 50 או 63 אמפר חד קוטבי, כושר ניתוק 6 קילואמפר</t>
        </is>
      </c>
      <c r="C1197" s="14" t="inlineStr">
        <is>
          <t>יח'</t>
        </is>
      </c>
      <c r="D1197" s="193" t="n">
        <v>84</v>
      </c>
      <c r="E1197" s="180">
        <f>D1197*(1-$E$2)</f>
        <v>71.39999999999999</v>
      </c>
      <c r="F1197" s="194">
        <f>E1197*(1+$F$2)</f>
        <v>74.97</v>
      </c>
      <c r="H1197" s="46">
        <f>K1197+O1197+W1197+AA1197+AE1197+AI1197+AQ1197+AU1197+AY1197+BC1197</f>
        <v>0</v>
      </c>
      <c r="I1197" s="59">
        <f>M1197+Q1197+U1197+Y1197+AC1197+AG1197+AK1197+AO1197+AS1197+AW1197+BA1197+BE1197</f>
        <v>0</v>
      </c>
      <c r="K1197" s="108" t="n"/>
      <c r="L1197" s="190">
        <f>K1197*E1197</f>
        <v>0</v>
      </c>
      <c r="M1197" s="110" t="n"/>
      <c r="N1197" s="183">
        <f>M1197*F1197</f>
        <v>0</v>
      </c>
      <c r="O1197" s="108" t="n"/>
      <c r="P1197" s="191">
        <f>O1197*E1197</f>
        <v>0</v>
      </c>
      <c r="Q1197" s="112" t="n"/>
      <c r="R1197" s="183">
        <f>Q1197*F1197</f>
        <v>0</v>
      </c>
      <c r="S1197" s="108" t="n"/>
      <c r="T1197" s="191">
        <f>S1197*E1197</f>
        <v>0</v>
      </c>
      <c r="U1197" s="112" t="n"/>
      <c r="V1197" s="183">
        <f>U1197*F1197</f>
        <v>0</v>
      </c>
      <c r="W1197" s="108" t="n"/>
      <c r="X1197" s="191">
        <f>W1197*E1197</f>
        <v>0</v>
      </c>
      <c r="Y1197" s="112" t="n"/>
      <c r="Z1197" s="183">
        <f>Y1197*F1197</f>
        <v>0</v>
      </c>
      <c r="AA1197" s="108" t="n"/>
      <c r="AB1197" s="191">
        <f>AA1197*E1197</f>
        <v>0</v>
      </c>
      <c r="AC1197" s="112" t="n"/>
      <c r="AD1197" s="183">
        <f>AC1197*F1197</f>
        <v>0</v>
      </c>
      <c r="AE1197" s="108" t="n"/>
      <c r="AF1197" s="191">
        <f>AE1197*E1197</f>
        <v>0</v>
      </c>
      <c r="AG1197" s="112" t="n"/>
      <c r="AH1197" s="183">
        <f>AG1197*F1197</f>
        <v>0</v>
      </c>
      <c r="AI1197" s="108" t="n"/>
      <c r="AJ1197" s="191">
        <f>AI1197*E1197</f>
        <v>0</v>
      </c>
      <c r="AK1197" s="112" t="n"/>
      <c r="AL1197" s="183">
        <f>AK1197*F1197</f>
        <v>0</v>
      </c>
      <c r="AM1197" s="113" t="n"/>
      <c r="AN1197" s="192">
        <f>AM1197*E1197</f>
        <v>0</v>
      </c>
      <c r="AO1197" s="115" t="n"/>
      <c r="AP1197" s="183">
        <f>AO1197*F1197</f>
        <v>0</v>
      </c>
      <c r="AQ1197" s="113" t="n"/>
      <c r="AR1197" s="192">
        <f>AQ1197*E1197</f>
        <v>0</v>
      </c>
      <c r="AS1197" s="115" t="n"/>
      <c r="AT1197" s="183">
        <f>AS1197*F1197</f>
        <v>0</v>
      </c>
      <c r="AU1197" s="113" t="n"/>
      <c r="AV1197" s="192">
        <f>AU1197*E1197</f>
        <v>0</v>
      </c>
      <c r="AW1197" s="115" t="n"/>
      <c r="AX1197" s="183">
        <f>AW1197*F1197</f>
        <v>0</v>
      </c>
      <c r="AY1197" s="113" t="n"/>
      <c r="AZ1197" s="192">
        <f>AY1197*E1197</f>
        <v>0</v>
      </c>
      <c r="BA1197" s="115" t="n"/>
      <c r="BB1197" s="183">
        <f>BA1197*F1197</f>
        <v>0</v>
      </c>
      <c r="BC1197" s="113" t="n"/>
      <c r="BD1197" s="192">
        <f>BC1197*E1197</f>
        <v>0</v>
      </c>
      <c r="BE1197" s="115" t="n"/>
      <c r="BF1197" s="183">
        <f>BE1197*F1197</f>
        <v>0</v>
      </c>
    </row>
    <row r="1198" ht="28.8" customHeight="1">
      <c r="A1198" s="19" t="inlineStr">
        <is>
          <t>08.062.0045</t>
        </is>
      </c>
      <c r="B1198" s="15" t="inlineStr">
        <is>
          <t>מא"ז אופיין C לזרם 1 עד 4 אמפר חד קוטבי, כושר ניתוק 10 קילואמפר</t>
        </is>
      </c>
      <c r="C1198" s="14" t="inlineStr">
        <is>
          <t>יח'</t>
        </is>
      </c>
      <c r="D1198" s="193" t="n">
        <v>93</v>
      </c>
      <c r="E1198" s="180">
        <f>D1198*(1-$E$2)</f>
        <v>79.05</v>
      </c>
      <c r="F1198" s="194">
        <f>E1198*(1+$F$2)</f>
        <v>83.0025</v>
      </c>
      <c r="H1198" s="46">
        <f>K1198+O1198+W1198+AA1198+AE1198+AI1198+AQ1198+AU1198+AY1198+BC1198</f>
        <v>0</v>
      </c>
      <c r="I1198" s="59">
        <f>M1198+Q1198+U1198+Y1198+AC1198+AG1198+AK1198+AO1198+AS1198+AW1198+BA1198+BE1198</f>
        <v>0</v>
      </c>
      <c r="K1198" s="108" t="n"/>
      <c r="L1198" s="190">
        <f>K1198*E1198</f>
        <v>0</v>
      </c>
      <c r="M1198" s="110" t="n"/>
      <c r="N1198" s="183">
        <f>M1198*F1198</f>
        <v>0</v>
      </c>
      <c r="O1198" s="108" t="n"/>
      <c r="P1198" s="191">
        <f>O1198*E1198</f>
        <v>0</v>
      </c>
      <c r="Q1198" s="112" t="n"/>
      <c r="R1198" s="183">
        <f>Q1198*F1198</f>
        <v>0</v>
      </c>
      <c r="S1198" s="108" t="n"/>
      <c r="T1198" s="191">
        <f>S1198*E1198</f>
        <v>0</v>
      </c>
      <c r="U1198" s="112" t="n"/>
      <c r="V1198" s="183">
        <f>U1198*F1198</f>
        <v>0</v>
      </c>
      <c r="W1198" s="108" t="n"/>
      <c r="X1198" s="191">
        <f>W1198*E1198</f>
        <v>0</v>
      </c>
      <c r="Y1198" s="112" t="n"/>
      <c r="Z1198" s="183">
        <f>Y1198*F1198</f>
        <v>0</v>
      </c>
      <c r="AA1198" s="108" t="n"/>
      <c r="AB1198" s="191">
        <f>AA1198*E1198</f>
        <v>0</v>
      </c>
      <c r="AC1198" s="112" t="n"/>
      <c r="AD1198" s="183">
        <f>AC1198*F1198</f>
        <v>0</v>
      </c>
      <c r="AE1198" s="108" t="n"/>
      <c r="AF1198" s="191">
        <f>AE1198*E1198</f>
        <v>0</v>
      </c>
      <c r="AG1198" s="112" t="n"/>
      <c r="AH1198" s="183">
        <f>AG1198*F1198</f>
        <v>0</v>
      </c>
      <c r="AI1198" s="108" t="n"/>
      <c r="AJ1198" s="191">
        <f>AI1198*E1198</f>
        <v>0</v>
      </c>
      <c r="AK1198" s="112" t="n"/>
      <c r="AL1198" s="183">
        <f>AK1198*F1198</f>
        <v>0</v>
      </c>
      <c r="AM1198" s="113" t="n"/>
      <c r="AN1198" s="192">
        <f>AM1198*E1198</f>
        <v>0</v>
      </c>
      <c r="AO1198" s="115" t="n"/>
      <c r="AP1198" s="183">
        <f>AO1198*F1198</f>
        <v>0</v>
      </c>
      <c r="AQ1198" s="113" t="n"/>
      <c r="AR1198" s="192">
        <f>AQ1198*E1198</f>
        <v>0</v>
      </c>
      <c r="AS1198" s="115" t="n"/>
      <c r="AT1198" s="183">
        <f>AS1198*F1198</f>
        <v>0</v>
      </c>
      <c r="AU1198" s="113" t="n"/>
      <c r="AV1198" s="192">
        <f>AU1198*E1198</f>
        <v>0</v>
      </c>
      <c r="AW1198" s="115" t="n"/>
      <c r="AX1198" s="183">
        <f>AW1198*F1198</f>
        <v>0</v>
      </c>
      <c r="AY1198" s="113" t="n"/>
      <c r="AZ1198" s="192">
        <f>AY1198*E1198</f>
        <v>0</v>
      </c>
      <c r="BA1198" s="115" t="n"/>
      <c r="BB1198" s="183">
        <f>BA1198*F1198</f>
        <v>0</v>
      </c>
      <c r="BC1198" s="113" t="n"/>
      <c r="BD1198" s="192">
        <f>BC1198*E1198</f>
        <v>0</v>
      </c>
      <c r="BE1198" s="115" t="n"/>
      <c r="BF1198" s="183">
        <f>BE1198*F1198</f>
        <v>0</v>
      </c>
    </row>
    <row r="1199" ht="28.8" customHeight="1">
      <c r="A1199" s="19" t="inlineStr">
        <is>
          <t>08.062.0055</t>
        </is>
      </c>
      <c r="B1199" s="15" t="inlineStr">
        <is>
          <t>מא"ז אופיין C לזרם 6 אמפר חד קוטבי, כושר ניתוק 10 קילואמפר</t>
        </is>
      </c>
      <c r="C1199" s="14" t="inlineStr">
        <is>
          <t>יח'</t>
        </is>
      </c>
      <c r="D1199" s="193" t="n">
        <v>64</v>
      </c>
      <c r="E1199" s="180">
        <f>D1199*(1-$E$2)</f>
        <v>54.4</v>
      </c>
      <c r="F1199" s="194">
        <f>E1199*(1+$F$2)</f>
        <v>57.12</v>
      </c>
      <c r="H1199" s="46">
        <f>K1199+O1199+W1199+AA1199+AE1199+AI1199+AQ1199+AU1199+AY1199+BC1199</f>
        <v>0</v>
      </c>
      <c r="I1199" s="59">
        <f>M1199+Q1199+U1199+Y1199+AC1199+AG1199+AK1199+AO1199+AS1199+AW1199+BA1199+BE1199</f>
        <v>0</v>
      </c>
      <c r="K1199" s="108" t="n"/>
      <c r="L1199" s="190">
        <f>K1199*E1199</f>
        <v>0</v>
      </c>
      <c r="M1199" s="110" t="n"/>
      <c r="N1199" s="183">
        <f>M1199*F1199</f>
        <v>0</v>
      </c>
      <c r="O1199" s="108" t="n"/>
      <c r="P1199" s="191">
        <f>O1199*E1199</f>
        <v>0</v>
      </c>
      <c r="Q1199" s="112" t="n"/>
      <c r="R1199" s="183">
        <f>Q1199*F1199</f>
        <v>0</v>
      </c>
      <c r="S1199" s="108" t="n"/>
      <c r="T1199" s="191">
        <f>S1199*E1199</f>
        <v>0</v>
      </c>
      <c r="U1199" s="112" t="n"/>
      <c r="V1199" s="183">
        <f>U1199*F1199</f>
        <v>0</v>
      </c>
      <c r="W1199" s="108" t="n"/>
      <c r="X1199" s="191">
        <f>W1199*E1199</f>
        <v>0</v>
      </c>
      <c r="Y1199" s="112" t="n"/>
      <c r="Z1199" s="183">
        <f>Y1199*F1199</f>
        <v>0</v>
      </c>
      <c r="AA1199" s="108" t="n"/>
      <c r="AB1199" s="191">
        <f>AA1199*E1199</f>
        <v>0</v>
      </c>
      <c r="AC1199" s="112" t="n"/>
      <c r="AD1199" s="183">
        <f>AC1199*F1199</f>
        <v>0</v>
      </c>
      <c r="AE1199" s="108" t="n"/>
      <c r="AF1199" s="191">
        <f>AE1199*E1199</f>
        <v>0</v>
      </c>
      <c r="AG1199" s="112" t="n"/>
      <c r="AH1199" s="183">
        <f>AG1199*F1199</f>
        <v>0</v>
      </c>
      <c r="AI1199" s="108" t="n"/>
      <c r="AJ1199" s="191">
        <f>AI1199*E1199</f>
        <v>0</v>
      </c>
      <c r="AK1199" s="112" t="n"/>
      <c r="AL1199" s="183">
        <f>AK1199*F1199</f>
        <v>0</v>
      </c>
      <c r="AM1199" s="113" t="n"/>
      <c r="AN1199" s="192">
        <f>AM1199*E1199</f>
        <v>0</v>
      </c>
      <c r="AO1199" s="115" t="n"/>
      <c r="AP1199" s="183">
        <f>AO1199*F1199</f>
        <v>0</v>
      </c>
      <c r="AQ1199" s="113" t="n"/>
      <c r="AR1199" s="192">
        <f>AQ1199*E1199</f>
        <v>0</v>
      </c>
      <c r="AS1199" s="115" t="n"/>
      <c r="AT1199" s="183">
        <f>AS1199*F1199</f>
        <v>0</v>
      </c>
      <c r="AU1199" s="113" t="n"/>
      <c r="AV1199" s="192">
        <f>AU1199*E1199</f>
        <v>0</v>
      </c>
      <c r="AW1199" s="115" t="n"/>
      <c r="AX1199" s="183">
        <f>AW1199*F1199</f>
        <v>0</v>
      </c>
      <c r="AY1199" s="113" t="n"/>
      <c r="AZ1199" s="192">
        <f>AY1199*E1199</f>
        <v>0</v>
      </c>
      <c r="BA1199" s="115" t="n"/>
      <c r="BB1199" s="183">
        <f>BA1199*F1199</f>
        <v>0</v>
      </c>
      <c r="BC1199" s="113" t="n"/>
      <c r="BD1199" s="192">
        <f>BC1199*E1199</f>
        <v>0</v>
      </c>
      <c r="BE1199" s="115" t="n"/>
      <c r="BF1199" s="183">
        <f>BE1199*F1199</f>
        <v>0</v>
      </c>
    </row>
    <row r="1200" ht="28.8" customHeight="1">
      <c r="A1200" s="19" t="inlineStr">
        <is>
          <t>08.062.0060</t>
        </is>
      </c>
      <c r="B1200" s="15" t="inlineStr">
        <is>
          <t>מא"ז אופיין C לזרם 10-32 אמפר חד קוטבי, כושר ניתוק 10 קילואמפר</t>
        </is>
      </c>
      <c r="C1200" s="14" t="inlineStr">
        <is>
          <t>יח'</t>
        </is>
      </c>
      <c r="D1200" s="193" t="n">
        <v>60</v>
      </c>
      <c r="E1200" s="180">
        <f>D1200*(1-$E$2)</f>
        <v>51</v>
      </c>
      <c r="F1200" s="194">
        <f>E1200*(1+$F$2)</f>
        <v>53.550000000000004</v>
      </c>
      <c r="H1200" s="46">
        <f>K1200+O1200+W1200+AA1200+AE1200+AI1200+AQ1200+AU1200+AY1200+BC1200</f>
        <v>0</v>
      </c>
      <c r="I1200" s="59">
        <f>M1200+Q1200+U1200+Y1200+AC1200+AG1200+AK1200+AO1200+AS1200+AW1200+BA1200+BE1200</f>
        <v>0</v>
      </c>
      <c r="K1200" s="108" t="n"/>
      <c r="L1200" s="190">
        <f>K1200*E1200</f>
        <v>0</v>
      </c>
      <c r="M1200" s="110" t="n"/>
      <c r="N1200" s="183">
        <f>M1200*F1200</f>
        <v>0</v>
      </c>
      <c r="O1200" s="108" t="n"/>
      <c r="P1200" s="191">
        <f>O1200*E1200</f>
        <v>0</v>
      </c>
      <c r="Q1200" s="112" t="n"/>
      <c r="R1200" s="183">
        <f>Q1200*F1200</f>
        <v>0</v>
      </c>
      <c r="S1200" s="108" t="n"/>
      <c r="T1200" s="191">
        <f>S1200*E1200</f>
        <v>0</v>
      </c>
      <c r="U1200" s="112" t="n"/>
      <c r="V1200" s="183">
        <f>U1200*F1200</f>
        <v>0</v>
      </c>
      <c r="W1200" s="108" t="n"/>
      <c r="X1200" s="191">
        <f>W1200*E1200</f>
        <v>0</v>
      </c>
      <c r="Y1200" s="112" t="n"/>
      <c r="Z1200" s="183">
        <f>Y1200*F1200</f>
        <v>0</v>
      </c>
      <c r="AA1200" s="108" t="n"/>
      <c r="AB1200" s="191">
        <f>AA1200*E1200</f>
        <v>0</v>
      </c>
      <c r="AC1200" s="112" t="n"/>
      <c r="AD1200" s="183">
        <f>AC1200*F1200</f>
        <v>0</v>
      </c>
      <c r="AE1200" s="108" t="n"/>
      <c r="AF1200" s="191">
        <f>AE1200*E1200</f>
        <v>0</v>
      </c>
      <c r="AG1200" s="112" t="n"/>
      <c r="AH1200" s="183">
        <f>AG1200*F1200</f>
        <v>0</v>
      </c>
      <c r="AI1200" s="108" t="n"/>
      <c r="AJ1200" s="191">
        <f>AI1200*E1200</f>
        <v>0</v>
      </c>
      <c r="AK1200" s="112" t="n"/>
      <c r="AL1200" s="183">
        <f>AK1200*F1200</f>
        <v>0</v>
      </c>
      <c r="AM1200" s="113" t="n"/>
      <c r="AN1200" s="192">
        <f>AM1200*E1200</f>
        <v>0</v>
      </c>
      <c r="AO1200" s="115" t="n"/>
      <c r="AP1200" s="183">
        <f>AO1200*F1200</f>
        <v>0</v>
      </c>
      <c r="AQ1200" s="113" t="n"/>
      <c r="AR1200" s="192">
        <f>AQ1200*E1200</f>
        <v>0</v>
      </c>
      <c r="AS1200" s="115" t="n"/>
      <c r="AT1200" s="183">
        <f>AS1200*F1200</f>
        <v>0</v>
      </c>
      <c r="AU1200" s="113" t="n"/>
      <c r="AV1200" s="192">
        <f>AU1200*E1200</f>
        <v>0</v>
      </c>
      <c r="AW1200" s="115" t="n"/>
      <c r="AX1200" s="183">
        <f>AW1200*F1200</f>
        <v>0</v>
      </c>
      <c r="AY1200" s="113" t="n"/>
      <c r="AZ1200" s="192">
        <f>AY1200*E1200</f>
        <v>0</v>
      </c>
      <c r="BA1200" s="115" t="n"/>
      <c r="BB1200" s="183">
        <f>BA1200*F1200</f>
        <v>0</v>
      </c>
      <c r="BC1200" s="113" t="n"/>
      <c r="BD1200" s="192">
        <f>BC1200*E1200</f>
        <v>0</v>
      </c>
      <c r="BE1200" s="115" t="n"/>
      <c r="BF1200" s="183">
        <f>BE1200*F1200</f>
        <v>0</v>
      </c>
    </row>
    <row r="1201" ht="28.8" customHeight="1">
      <c r="A1201" s="19" t="inlineStr">
        <is>
          <t>08.062.0070</t>
        </is>
      </c>
      <c r="B1201" s="15" t="inlineStr">
        <is>
          <t>מא"ז אופיין C לזרם 40 אמפר חד קוטבי, כושר ניתוק 10 קילואמפר</t>
        </is>
      </c>
      <c r="C1201" s="14" t="inlineStr">
        <is>
          <t>יח'</t>
        </is>
      </c>
      <c r="D1201" s="193" t="n">
        <v>76</v>
      </c>
      <c r="E1201" s="180">
        <f>D1201*(1-$E$2)</f>
        <v>64.6</v>
      </c>
      <c r="F1201" s="194">
        <f>E1201*(1+$F$2)</f>
        <v>67.83</v>
      </c>
      <c r="H1201" s="46">
        <f>K1201+O1201+W1201+AA1201+AE1201+AI1201+AQ1201+AU1201+AY1201+BC1201</f>
        <v>0</v>
      </c>
      <c r="I1201" s="59">
        <f>M1201+Q1201+U1201+Y1201+AC1201+AG1201+AK1201+AO1201+AS1201+AW1201+BA1201+BE1201</f>
        <v>0</v>
      </c>
      <c r="K1201" s="108" t="n"/>
      <c r="L1201" s="190">
        <f>K1201*E1201</f>
        <v>0</v>
      </c>
      <c r="M1201" s="110" t="n"/>
      <c r="N1201" s="183">
        <f>M1201*F1201</f>
        <v>0</v>
      </c>
      <c r="O1201" s="108" t="n"/>
      <c r="P1201" s="191">
        <f>O1201*E1201</f>
        <v>0</v>
      </c>
      <c r="Q1201" s="112" t="n"/>
      <c r="R1201" s="183">
        <f>Q1201*F1201</f>
        <v>0</v>
      </c>
      <c r="S1201" s="108" t="n"/>
      <c r="T1201" s="191">
        <f>S1201*E1201</f>
        <v>0</v>
      </c>
      <c r="U1201" s="112" t="n"/>
      <c r="V1201" s="183">
        <f>U1201*F1201</f>
        <v>0</v>
      </c>
      <c r="W1201" s="108" t="n"/>
      <c r="X1201" s="191">
        <f>W1201*E1201</f>
        <v>0</v>
      </c>
      <c r="Y1201" s="112" t="n"/>
      <c r="Z1201" s="183">
        <f>Y1201*F1201</f>
        <v>0</v>
      </c>
      <c r="AA1201" s="108" t="n"/>
      <c r="AB1201" s="191">
        <f>AA1201*E1201</f>
        <v>0</v>
      </c>
      <c r="AC1201" s="112" t="n"/>
      <c r="AD1201" s="183">
        <f>AC1201*F1201</f>
        <v>0</v>
      </c>
      <c r="AE1201" s="108" t="n"/>
      <c r="AF1201" s="191">
        <f>AE1201*E1201</f>
        <v>0</v>
      </c>
      <c r="AG1201" s="112" t="n"/>
      <c r="AH1201" s="183">
        <f>AG1201*F1201</f>
        <v>0</v>
      </c>
      <c r="AI1201" s="108" t="n"/>
      <c r="AJ1201" s="191">
        <f>AI1201*E1201</f>
        <v>0</v>
      </c>
      <c r="AK1201" s="112" t="n"/>
      <c r="AL1201" s="183">
        <f>AK1201*F1201</f>
        <v>0</v>
      </c>
      <c r="AM1201" s="113" t="n"/>
      <c r="AN1201" s="192">
        <f>AM1201*E1201</f>
        <v>0</v>
      </c>
      <c r="AO1201" s="115" t="n"/>
      <c r="AP1201" s="183">
        <f>AO1201*F1201</f>
        <v>0</v>
      </c>
      <c r="AQ1201" s="113" t="n"/>
      <c r="AR1201" s="192">
        <f>AQ1201*E1201</f>
        <v>0</v>
      </c>
      <c r="AS1201" s="115" t="n"/>
      <c r="AT1201" s="183">
        <f>AS1201*F1201</f>
        <v>0</v>
      </c>
      <c r="AU1201" s="113" t="n"/>
      <c r="AV1201" s="192">
        <f>AU1201*E1201</f>
        <v>0</v>
      </c>
      <c r="AW1201" s="115" t="n"/>
      <c r="AX1201" s="183">
        <f>AW1201*F1201</f>
        <v>0</v>
      </c>
      <c r="AY1201" s="113" t="n"/>
      <c r="AZ1201" s="192">
        <f>AY1201*E1201</f>
        <v>0</v>
      </c>
      <c r="BA1201" s="115" t="n"/>
      <c r="BB1201" s="183">
        <f>BA1201*F1201</f>
        <v>0</v>
      </c>
      <c r="BC1201" s="113" t="n"/>
      <c r="BD1201" s="192">
        <f>BC1201*E1201</f>
        <v>0</v>
      </c>
      <c r="BE1201" s="115" t="n"/>
      <c r="BF1201" s="183">
        <f>BE1201*F1201</f>
        <v>0</v>
      </c>
    </row>
    <row r="1202" ht="28.8" customHeight="1">
      <c r="A1202" s="19" t="inlineStr">
        <is>
          <t>08.062.0080</t>
        </is>
      </c>
      <c r="B1202" s="15" t="inlineStr">
        <is>
          <t>מא"ז אופיין C לזרם 50 או 63 אמפר חד קוטבי, כושר ניתוק 10 קילואמפר</t>
        </is>
      </c>
      <c r="C1202" s="14" t="inlineStr">
        <is>
          <t>יח'</t>
        </is>
      </c>
      <c r="D1202" s="193" t="n">
        <v>113</v>
      </c>
      <c r="E1202" s="180">
        <f>D1202*(1-$E$2)</f>
        <v>96.05</v>
      </c>
      <c r="F1202" s="194">
        <f>E1202*(1+$F$2)</f>
        <v>100.8525</v>
      </c>
      <c r="H1202" s="46">
        <f>K1202+O1202+W1202+AA1202+AE1202+AI1202+AQ1202+AU1202+AY1202+BC1202</f>
        <v>0</v>
      </c>
      <c r="I1202" s="59">
        <f>M1202+Q1202+U1202+Y1202+AC1202+AG1202+AK1202+AO1202+AS1202+AW1202+BA1202+BE1202</f>
        <v>0</v>
      </c>
      <c r="K1202" s="108" t="n"/>
      <c r="L1202" s="190">
        <f>K1202*E1202</f>
        <v>0</v>
      </c>
      <c r="M1202" s="110" t="n"/>
      <c r="N1202" s="183">
        <f>M1202*F1202</f>
        <v>0</v>
      </c>
      <c r="O1202" s="108" t="n"/>
      <c r="P1202" s="191">
        <f>O1202*E1202</f>
        <v>0</v>
      </c>
      <c r="Q1202" s="112" t="n"/>
      <c r="R1202" s="183">
        <f>Q1202*F1202</f>
        <v>0</v>
      </c>
      <c r="S1202" s="108" t="n"/>
      <c r="T1202" s="191">
        <f>S1202*E1202</f>
        <v>0</v>
      </c>
      <c r="U1202" s="112" t="n"/>
      <c r="V1202" s="183">
        <f>U1202*F1202</f>
        <v>0</v>
      </c>
      <c r="W1202" s="108" t="n"/>
      <c r="X1202" s="191">
        <f>W1202*E1202</f>
        <v>0</v>
      </c>
      <c r="Y1202" s="112" t="n"/>
      <c r="Z1202" s="183">
        <f>Y1202*F1202</f>
        <v>0</v>
      </c>
      <c r="AA1202" s="108" t="n"/>
      <c r="AB1202" s="191">
        <f>AA1202*E1202</f>
        <v>0</v>
      </c>
      <c r="AC1202" s="112" t="n"/>
      <c r="AD1202" s="183">
        <f>AC1202*F1202</f>
        <v>0</v>
      </c>
      <c r="AE1202" s="108" t="n"/>
      <c r="AF1202" s="191">
        <f>AE1202*E1202</f>
        <v>0</v>
      </c>
      <c r="AG1202" s="112" t="n"/>
      <c r="AH1202" s="183">
        <f>AG1202*F1202</f>
        <v>0</v>
      </c>
      <c r="AI1202" s="108" t="n"/>
      <c r="AJ1202" s="191">
        <f>AI1202*E1202</f>
        <v>0</v>
      </c>
      <c r="AK1202" s="112" t="n"/>
      <c r="AL1202" s="183">
        <f>AK1202*F1202</f>
        <v>0</v>
      </c>
      <c r="AM1202" s="113" t="n"/>
      <c r="AN1202" s="192">
        <f>AM1202*E1202</f>
        <v>0</v>
      </c>
      <c r="AO1202" s="115" t="n"/>
      <c r="AP1202" s="183">
        <f>AO1202*F1202</f>
        <v>0</v>
      </c>
      <c r="AQ1202" s="113" t="n"/>
      <c r="AR1202" s="192">
        <f>AQ1202*E1202</f>
        <v>0</v>
      </c>
      <c r="AS1202" s="115" t="n"/>
      <c r="AT1202" s="183">
        <f>AS1202*F1202</f>
        <v>0</v>
      </c>
      <c r="AU1202" s="113" t="n"/>
      <c r="AV1202" s="192">
        <f>AU1202*E1202</f>
        <v>0</v>
      </c>
      <c r="AW1202" s="115" t="n"/>
      <c r="AX1202" s="183">
        <f>AW1202*F1202</f>
        <v>0</v>
      </c>
      <c r="AY1202" s="113" t="n"/>
      <c r="AZ1202" s="192">
        <f>AY1202*E1202</f>
        <v>0</v>
      </c>
      <c r="BA1202" s="115" t="n"/>
      <c r="BB1202" s="183">
        <f>BA1202*F1202</f>
        <v>0</v>
      </c>
      <c r="BC1202" s="113" t="n"/>
      <c r="BD1202" s="192">
        <f>BC1202*E1202</f>
        <v>0</v>
      </c>
      <c r="BE1202" s="115" t="n"/>
      <c r="BF1202" s="183">
        <f>BE1202*F1202</f>
        <v>0</v>
      </c>
    </row>
    <row r="1203" ht="28.8" customHeight="1">
      <c r="A1203" s="19" t="inlineStr">
        <is>
          <t>08.062.0090</t>
        </is>
      </c>
      <c r="B1203" s="15" t="inlineStr">
        <is>
          <t>מא"ז אופיין C לזרם 1X80A חד קוטבי, כושר ניתוק 10 קילואמפר</t>
        </is>
      </c>
      <c r="C1203" s="14" t="inlineStr">
        <is>
          <t>יח'</t>
        </is>
      </c>
      <c r="D1203" s="193" t="n">
        <v>287</v>
      </c>
      <c r="E1203" s="180">
        <f>D1203*(1-$E$2)</f>
        <v>243.95</v>
      </c>
      <c r="F1203" s="194">
        <f>E1203*(1+$F$2)</f>
        <v>256.1475</v>
      </c>
      <c r="H1203" s="46">
        <f>K1203+O1203+W1203+AA1203+AE1203+AI1203+AQ1203+AU1203+AY1203+BC1203</f>
        <v>0</v>
      </c>
      <c r="I1203" s="59">
        <f>M1203+Q1203+U1203+Y1203+AC1203+AG1203+AK1203+AO1203+AS1203+AW1203+BA1203+BE1203</f>
        <v>0</v>
      </c>
      <c r="K1203" s="108" t="n"/>
      <c r="L1203" s="190">
        <f>K1203*E1203</f>
        <v>0</v>
      </c>
      <c r="M1203" s="110" t="n"/>
      <c r="N1203" s="183">
        <f>M1203*F1203</f>
        <v>0</v>
      </c>
      <c r="O1203" s="108" t="n"/>
      <c r="P1203" s="191">
        <f>O1203*E1203</f>
        <v>0</v>
      </c>
      <c r="Q1203" s="112" t="n"/>
      <c r="R1203" s="183">
        <f>Q1203*F1203</f>
        <v>0</v>
      </c>
      <c r="S1203" s="108" t="n"/>
      <c r="T1203" s="191">
        <f>S1203*E1203</f>
        <v>0</v>
      </c>
      <c r="U1203" s="112" t="n"/>
      <c r="V1203" s="183">
        <f>U1203*F1203</f>
        <v>0</v>
      </c>
      <c r="W1203" s="108" t="n"/>
      <c r="X1203" s="191">
        <f>W1203*E1203</f>
        <v>0</v>
      </c>
      <c r="Y1203" s="112" t="n"/>
      <c r="Z1203" s="183">
        <f>Y1203*F1203</f>
        <v>0</v>
      </c>
      <c r="AA1203" s="108" t="n"/>
      <c r="AB1203" s="191">
        <f>AA1203*E1203</f>
        <v>0</v>
      </c>
      <c r="AC1203" s="112" t="n"/>
      <c r="AD1203" s="183">
        <f>AC1203*F1203</f>
        <v>0</v>
      </c>
      <c r="AE1203" s="108" t="n"/>
      <c r="AF1203" s="191">
        <f>AE1203*E1203</f>
        <v>0</v>
      </c>
      <c r="AG1203" s="112" t="n"/>
      <c r="AH1203" s="183">
        <f>AG1203*F1203</f>
        <v>0</v>
      </c>
      <c r="AI1203" s="108" t="n"/>
      <c r="AJ1203" s="191">
        <f>AI1203*E1203</f>
        <v>0</v>
      </c>
      <c r="AK1203" s="112" t="n"/>
      <c r="AL1203" s="183">
        <f>AK1203*F1203</f>
        <v>0</v>
      </c>
      <c r="AM1203" s="113" t="n"/>
      <c r="AN1203" s="192">
        <f>AM1203*E1203</f>
        <v>0</v>
      </c>
      <c r="AO1203" s="115" t="n"/>
      <c r="AP1203" s="183">
        <f>AO1203*F1203</f>
        <v>0</v>
      </c>
      <c r="AQ1203" s="113" t="n"/>
      <c r="AR1203" s="192">
        <f>AQ1203*E1203</f>
        <v>0</v>
      </c>
      <c r="AS1203" s="115" t="n"/>
      <c r="AT1203" s="183">
        <f>AS1203*F1203</f>
        <v>0</v>
      </c>
      <c r="AU1203" s="113" t="n"/>
      <c r="AV1203" s="192">
        <f>AU1203*E1203</f>
        <v>0</v>
      </c>
      <c r="AW1203" s="115" t="n"/>
      <c r="AX1203" s="183">
        <f>AW1203*F1203</f>
        <v>0</v>
      </c>
      <c r="AY1203" s="113" t="n"/>
      <c r="AZ1203" s="192">
        <f>AY1203*E1203</f>
        <v>0</v>
      </c>
      <c r="BA1203" s="115" t="n"/>
      <c r="BB1203" s="183">
        <f>BA1203*F1203</f>
        <v>0</v>
      </c>
      <c r="BC1203" s="113" t="n"/>
      <c r="BD1203" s="192">
        <f>BC1203*E1203</f>
        <v>0</v>
      </c>
      <c r="BE1203" s="115" t="n"/>
      <c r="BF1203" s="183">
        <f>BE1203*F1203</f>
        <v>0</v>
      </c>
    </row>
    <row r="1204" ht="28.8" customHeight="1">
      <c r="A1204" s="19" t="inlineStr">
        <is>
          <t>08.062.0092</t>
        </is>
      </c>
      <c r="B1204" s="15" t="inlineStr">
        <is>
          <t>מא"ז אופיין C לזרם 1X100A חד קוטבי, כושר ניתוק 10 קילואמפר</t>
        </is>
      </c>
      <c r="C1204" s="14" t="inlineStr">
        <is>
          <t>יח'</t>
        </is>
      </c>
      <c r="D1204" s="193" t="n">
        <v>339</v>
      </c>
      <c r="E1204" s="180">
        <f>D1204*(1-$E$2)</f>
        <v>288.15</v>
      </c>
      <c r="F1204" s="194">
        <f>E1204*(1+$F$2)</f>
        <v>302.5575</v>
      </c>
      <c r="H1204" s="46">
        <f>K1204+O1204+W1204+AA1204+AE1204+AI1204+AQ1204+AU1204+AY1204+BC1204</f>
        <v>0</v>
      </c>
      <c r="I1204" s="59">
        <f>M1204+Q1204+U1204+Y1204+AC1204+AG1204+AK1204+AO1204+AS1204+AW1204+BA1204+BE1204</f>
        <v>0</v>
      </c>
      <c r="K1204" s="108" t="n"/>
      <c r="L1204" s="190">
        <f>K1204*E1204</f>
        <v>0</v>
      </c>
      <c r="M1204" s="110" t="n"/>
      <c r="N1204" s="183">
        <f>M1204*F1204</f>
        <v>0</v>
      </c>
      <c r="O1204" s="108" t="n"/>
      <c r="P1204" s="191">
        <f>O1204*E1204</f>
        <v>0</v>
      </c>
      <c r="Q1204" s="112" t="n"/>
      <c r="R1204" s="183">
        <f>Q1204*F1204</f>
        <v>0</v>
      </c>
      <c r="S1204" s="108" t="n"/>
      <c r="T1204" s="191">
        <f>S1204*E1204</f>
        <v>0</v>
      </c>
      <c r="U1204" s="112" t="n"/>
      <c r="V1204" s="183">
        <f>U1204*F1204</f>
        <v>0</v>
      </c>
      <c r="W1204" s="108" t="n"/>
      <c r="X1204" s="191">
        <f>W1204*E1204</f>
        <v>0</v>
      </c>
      <c r="Y1204" s="112" t="n"/>
      <c r="Z1204" s="183">
        <f>Y1204*F1204</f>
        <v>0</v>
      </c>
      <c r="AA1204" s="108" t="n"/>
      <c r="AB1204" s="191">
        <f>AA1204*E1204</f>
        <v>0</v>
      </c>
      <c r="AC1204" s="112" t="n"/>
      <c r="AD1204" s="183">
        <f>AC1204*F1204</f>
        <v>0</v>
      </c>
      <c r="AE1204" s="108" t="n"/>
      <c r="AF1204" s="191">
        <f>AE1204*E1204</f>
        <v>0</v>
      </c>
      <c r="AG1204" s="112" t="n"/>
      <c r="AH1204" s="183">
        <f>AG1204*F1204</f>
        <v>0</v>
      </c>
      <c r="AI1204" s="108" t="n"/>
      <c r="AJ1204" s="191">
        <f>AI1204*E1204</f>
        <v>0</v>
      </c>
      <c r="AK1204" s="112" t="n"/>
      <c r="AL1204" s="183">
        <f>AK1204*F1204</f>
        <v>0</v>
      </c>
      <c r="AM1204" s="113" t="n"/>
      <c r="AN1204" s="192">
        <f>AM1204*E1204</f>
        <v>0</v>
      </c>
      <c r="AO1204" s="115" t="n"/>
      <c r="AP1204" s="183">
        <f>AO1204*F1204</f>
        <v>0</v>
      </c>
      <c r="AQ1204" s="113" t="n"/>
      <c r="AR1204" s="192">
        <f>AQ1204*E1204</f>
        <v>0</v>
      </c>
      <c r="AS1204" s="115" t="n"/>
      <c r="AT1204" s="183">
        <f>AS1204*F1204</f>
        <v>0</v>
      </c>
      <c r="AU1204" s="113" t="n"/>
      <c r="AV1204" s="192">
        <f>AU1204*E1204</f>
        <v>0</v>
      </c>
      <c r="AW1204" s="115" t="n"/>
      <c r="AX1204" s="183">
        <f>AW1204*F1204</f>
        <v>0</v>
      </c>
      <c r="AY1204" s="113" t="n"/>
      <c r="AZ1204" s="192">
        <f>AY1204*E1204</f>
        <v>0</v>
      </c>
      <c r="BA1204" s="115" t="n"/>
      <c r="BB1204" s="183">
        <f>BA1204*F1204</f>
        <v>0</v>
      </c>
      <c r="BC1204" s="113" t="n"/>
      <c r="BD1204" s="192">
        <f>BC1204*E1204</f>
        <v>0</v>
      </c>
      <c r="BE1204" s="115" t="n"/>
      <c r="BF1204" s="183">
        <f>BE1204*F1204</f>
        <v>0</v>
      </c>
    </row>
    <row r="1205" ht="28.8" customHeight="1">
      <c r="A1205" s="19" t="inlineStr">
        <is>
          <t>08.062.0094</t>
        </is>
      </c>
      <c r="B1205" s="15" t="inlineStr">
        <is>
          <t>מא"ז אופיין C לזרם 1X125A חד קוטבי, כושר ניתוק 10 קילואמפר</t>
        </is>
      </c>
      <c r="C1205" s="14" t="inlineStr">
        <is>
          <t>יח'</t>
        </is>
      </c>
      <c r="D1205" s="193" t="n">
        <v>402</v>
      </c>
      <c r="E1205" s="180">
        <f>D1205*(1-$E$2)</f>
        <v>341.7</v>
      </c>
      <c r="F1205" s="194">
        <f>E1205*(1+$F$2)</f>
        <v>358.785</v>
      </c>
      <c r="H1205" s="46">
        <f>K1205+O1205+W1205+AA1205+AE1205+AI1205+AQ1205+AU1205+AY1205+BC1205</f>
        <v>0</v>
      </c>
      <c r="I1205" s="59">
        <f>M1205+Q1205+U1205+Y1205+AC1205+AG1205+AK1205+AO1205+AS1205+AW1205+BA1205+BE1205</f>
        <v>0</v>
      </c>
      <c r="K1205" s="108" t="n"/>
      <c r="L1205" s="190">
        <f>K1205*E1205</f>
        <v>0</v>
      </c>
      <c r="M1205" s="110" t="n"/>
      <c r="N1205" s="183">
        <f>M1205*F1205</f>
        <v>0</v>
      </c>
      <c r="O1205" s="108" t="n"/>
      <c r="P1205" s="191">
        <f>O1205*E1205</f>
        <v>0</v>
      </c>
      <c r="Q1205" s="112" t="n"/>
      <c r="R1205" s="183">
        <f>Q1205*F1205</f>
        <v>0</v>
      </c>
      <c r="S1205" s="108" t="n"/>
      <c r="T1205" s="191">
        <f>S1205*E1205</f>
        <v>0</v>
      </c>
      <c r="U1205" s="112" t="n"/>
      <c r="V1205" s="183">
        <f>U1205*F1205</f>
        <v>0</v>
      </c>
      <c r="W1205" s="108" t="n"/>
      <c r="X1205" s="191">
        <f>W1205*E1205</f>
        <v>0</v>
      </c>
      <c r="Y1205" s="112" t="n"/>
      <c r="Z1205" s="183">
        <f>Y1205*F1205</f>
        <v>0</v>
      </c>
      <c r="AA1205" s="108" t="n"/>
      <c r="AB1205" s="191">
        <f>AA1205*E1205</f>
        <v>0</v>
      </c>
      <c r="AC1205" s="112" t="n"/>
      <c r="AD1205" s="183">
        <f>AC1205*F1205</f>
        <v>0</v>
      </c>
      <c r="AE1205" s="108" t="n"/>
      <c r="AF1205" s="191">
        <f>AE1205*E1205</f>
        <v>0</v>
      </c>
      <c r="AG1205" s="112" t="n"/>
      <c r="AH1205" s="183">
        <f>AG1205*F1205</f>
        <v>0</v>
      </c>
      <c r="AI1205" s="108" t="n"/>
      <c r="AJ1205" s="191">
        <f>AI1205*E1205</f>
        <v>0</v>
      </c>
      <c r="AK1205" s="112" t="n"/>
      <c r="AL1205" s="183">
        <f>AK1205*F1205</f>
        <v>0</v>
      </c>
      <c r="AM1205" s="113" t="n"/>
      <c r="AN1205" s="192">
        <f>AM1205*E1205</f>
        <v>0</v>
      </c>
      <c r="AO1205" s="115" t="n"/>
      <c r="AP1205" s="183">
        <f>AO1205*F1205</f>
        <v>0</v>
      </c>
      <c r="AQ1205" s="113" t="n"/>
      <c r="AR1205" s="192">
        <f>AQ1205*E1205</f>
        <v>0</v>
      </c>
      <c r="AS1205" s="115" t="n"/>
      <c r="AT1205" s="183">
        <f>AS1205*F1205</f>
        <v>0</v>
      </c>
      <c r="AU1205" s="113" t="n"/>
      <c r="AV1205" s="192">
        <f>AU1205*E1205</f>
        <v>0</v>
      </c>
      <c r="AW1205" s="115" t="n"/>
      <c r="AX1205" s="183">
        <f>AW1205*F1205</f>
        <v>0</v>
      </c>
      <c r="AY1205" s="113" t="n"/>
      <c r="AZ1205" s="192">
        <f>AY1205*E1205</f>
        <v>0</v>
      </c>
      <c r="BA1205" s="115" t="n"/>
      <c r="BB1205" s="183">
        <f>BA1205*F1205</f>
        <v>0</v>
      </c>
      <c r="BC1205" s="113" t="n"/>
      <c r="BD1205" s="192">
        <f>BC1205*E1205</f>
        <v>0</v>
      </c>
      <c r="BE1205" s="115" t="n"/>
      <c r="BF1205" s="183">
        <f>BE1205*F1205</f>
        <v>0</v>
      </c>
    </row>
    <row r="1206" ht="28.8" customHeight="1">
      <c r="A1206" s="19" t="inlineStr">
        <is>
          <t>08.062.0100</t>
        </is>
      </c>
      <c r="B1206" s="15" t="inlineStr">
        <is>
          <t>מא"ז אופיין C לזרם עד 4A חד קוטבי, כושר ניתוק 15 קילואמפר</t>
        </is>
      </c>
      <c r="C1206" s="14" t="inlineStr">
        <is>
          <t>יח'</t>
        </is>
      </c>
      <c r="D1206" s="193" t="n">
        <v>229</v>
      </c>
      <c r="E1206" s="180">
        <f>D1206*(1-$E$2)</f>
        <v>194.65</v>
      </c>
      <c r="F1206" s="194">
        <f>E1206*(1+$F$2)</f>
        <v>204.38250000000002</v>
      </c>
      <c r="H1206" s="46">
        <f>K1206+O1206+W1206+AA1206+AE1206+AI1206+AQ1206+AU1206+AY1206+BC1206</f>
        <v>0</v>
      </c>
      <c r="I1206" s="59">
        <f>M1206+Q1206+U1206+Y1206+AC1206+AG1206+AK1206+AO1206+AS1206+AW1206+BA1206+BE1206</f>
        <v>0</v>
      </c>
      <c r="K1206" s="108" t="n"/>
      <c r="L1206" s="190">
        <f>K1206*E1206</f>
        <v>0</v>
      </c>
      <c r="M1206" s="110" t="n"/>
      <c r="N1206" s="183">
        <f>M1206*F1206</f>
        <v>0</v>
      </c>
      <c r="O1206" s="108" t="n"/>
      <c r="P1206" s="191">
        <f>O1206*E1206</f>
        <v>0</v>
      </c>
      <c r="Q1206" s="112" t="n"/>
      <c r="R1206" s="183">
        <f>Q1206*F1206</f>
        <v>0</v>
      </c>
      <c r="S1206" s="108" t="n"/>
      <c r="T1206" s="191">
        <f>S1206*E1206</f>
        <v>0</v>
      </c>
      <c r="U1206" s="112" t="n"/>
      <c r="V1206" s="183">
        <f>U1206*F1206</f>
        <v>0</v>
      </c>
      <c r="W1206" s="108" t="n"/>
      <c r="X1206" s="191">
        <f>W1206*E1206</f>
        <v>0</v>
      </c>
      <c r="Y1206" s="112" t="n"/>
      <c r="Z1206" s="183">
        <f>Y1206*F1206</f>
        <v>0</v>
      </c>
      <c r="AA1206" s="108" t="n"/>
      <c r="AB1206" s="191">
        <f>AA1206*E1206</f>
        <v>0</v>
      </c>
      <c r="AC1206" s="112" t="n"/>
      <c r="AD1206" s="183">
        <f>AC1206*F1206</f>
        <v>0</v>
      </c>
      <c r="AE1206" s="108" t="n"/>
      <c r="AF1206" s="191">
        <f>AE1206*E1206</f>
        <v>0</v>
      </c>
      <c r="AG1206" s="112" t="n"/>
      <c r="AH1206" s="183">
        <f>AG1206*F1206</f>
        <v>0</v>
      </c>
      <c r="AI1206" s="108" t="n"/>
      <c r="AJ1206" s="191">
        <f>AI1206*E1206</f>
        <v>0</v>
      </c>
      <c r="AK1206" s="112" t="n"/>
      <c r="AL1206" s="183">
        <f>AK1206*F1206</f>
        <v>0</v>
      </c>
      <c r="AM1206" s="113" t="n"/>
      <c r="AN1206" s="192">
        <f>AM1206*E1206</f>
        <v>0</v>
      </c>
      <c r="AO1206" s="115" t="n"/>
      <c r="AP1206" s="183">
        <f>AO1206*F1206</f>
        <v>0</v>
      </c>
      <c r="AQ1206" s="113" t="n"/>
      <c r="AR1206" s="192">
        <f>AQ1206*E1206</f>
        <v>0</v>
      </c>
      <c r="AS1206" s="115" t="n"/>
      <c r="AT1206" s="183">
        <f>AS1206*F1206</f>
        <v>0</v>
      </c>
      <c r="AU1206" s="113" t="n"/>
      <c r="AV1206" s="192">
        <f>AU1206*E1206</f>
        <v>0</v>
      </c>
      <c r="AW1206" s="115" t="n"/>
      <c r="AX1206" s="183">
        <f>AW1206*F1206</f>
        <v>0</v>
      </c>
      <c r="AY1206" s="113" t="n"/>
      <c r="AZ1206" s="192">
        <f>AY1206*E1206</f>
        <v>0</v>
      </c>
      <c r="BA1206" s="115" t="n"/>
      <c r="BB1206" s="183">
        <f>BA1206*F1206</f>
        <v>0</v>
      </c>
      <c r="BC1206" s="113" t="n"/>
      <c r="BD1206" s="192">
        <f>BC1206*E1206</f>
        <v>0</v>
      </c>
      <c r="BE1206" s="115" t="n"/>
      <c r="BF1206" s="183">
        <f>BE1206*F1206</f>
        <v>0</v>
      </c>
    </row>
    <row r="1207" ht="28.8" customHeight="1">
      <c r="A1207" s="19" t="inlineStr">
        <is>
          <t>08.062.0102</t>
        </is>
      </c>
      <c r="B1207" s="15" t="inlineStr">
        <is>
          <t>מא"ז אופיין C לזרם 6A-32A חד קוטבי, כושר ניתוק 15 קילואמפר</t>
        </is>
      </c>
      <c r="C1207" s="14" t="inlineStr">
        <is>
          <t>יח'</t>
        </is>
      </c>
      <c r="D1207" s="193" t="n">
        <v>160</v>
      </c>
      <c r="E1207" s="180">
        <f>D1207*(1-$E$2)</f>
        <v>136</v>
      </c>
      <c r="F1207" s="194">
        <f>E1207*(1+$F$2)</f>
        <v>142.8</v>
      </c>
      <c r="H1207" s="46">
        <f>K1207+O1207+W1207+AA1207+AE1207+AI1207+AQ1207+AU1207+AY1207+BC1207</f>
        <v>0</v>
      </c>
      <c r="I1207" s="59">
        <f>M1207+Q1207+U1207+Y1207+AC1207+AG1207+AK1207+AO1207+AS1207+AW1207+BA1207+BE1207</f>
        <v>0</v>
      </c>
      <c r="K1207" s="108" t="n"/>
      <c r="L1207" s="190">
        <f>K1207*E1207</f>
        <v>0</v>
      </c>
      <c r="M1207" s="110" t="n"/>
      <c r="N1207" s="183">
        <f>M1207*F1207</f>
        <v>0</v>
      </c>
      <c r="O1207" s="108" t="n"/>
      <c r="P1207" s="191">
        <f>O1207*E1207</f>
        <v>0</v>
      </c>
      <c r="Q1207" s="112" t="n"/>
      <c r="R1207" s="183">
        <f>Q1207*F1207</f>
        <v>0</v>
      </c>
      <c r="S1207" s="108" t="n"/>
      <c r="T1207" s="191">
        <f>S1207*E1207</f>
        <v>0</v>
      </c>
      <c r="U1207" s="112" t="n"/>
      <c r="V1207" s="183">
        <f>U1207*F1207</f>
        <v>0</v>
      </c>
      <c r="W1207" s="108" t="n"/>
      <c r="X1207" s="191">
        <f>W1207*E1207</f>
        <v>0</v>
      </c>
      <c r="Y1207" s="112" t="n"/>
      <c r="Z1207" s="183">
        <f>Y1207*F1207</f>
        <v>0</v>
      </c>
      <c r="AA1207" s="108" t="n"/>
      <c r="AB1207" s="191">
        <f>AA1207*E1207</f>
        <v>0</v>
      </c>
      <c r="AC1207" s="112" t="n"/>
      <c r="AD1207" s="183">
        <f>AC1207*F1207</f>
        <v>0</v>
      </c>
      <c r="AE1207" s="108" t="n"/>
      <c r="AF1207" s="191">
        <f>AE1207*E1207</f>
        <v>0</v>
      </c>
      <c r="AG1207" s="112" t="n"/>
      <c r="AH1207" s="183">
        <f>AG1207*F1207</f>
        <v>0</v>
      </c>
      <c r="AI1207" s="108" t="n"/>
      <c r="AJ1207" s="191">
        <f>AI1207*E1207</f>
        <v>0</v>
      </c>
      <c r="AK1207" s="112" t="n"/>
      <c r="AL1207" s="183">
        <f>AK1207*F1207</f>
        <v>0</v>
      </c>
      <c r="AM1207" s="113" t="n"/>
      <c r="AN1207" s="192">
        <f>AM1207*E1207</f>
        <v>0</v>
      </c>
      <c r="AO1207" s="115" t="n"/>
      <c r="AP1207" s="183">
        <f>AO1207*F1207</f>
        <v>0</v>
      </c>
      <c r="AQ1207" s="113" t="n"/>
      <c r="AR1207" s="192">
        <f>AQ1207*E1207</f>
        <v>0</v>
      </c>
      <c r="AS1207" s="115" t="n"/>
      <c r="AT1207" s="183">
        <f>AS1207*F1207</f>
        <v>0</v>
      </c>
      <c r="AU1207" s="113" t="n"/>
      <c r="AV1207" s="192">
        <f>AU1207*E1207</f>
        <v>0</v>
      </c>
      <c r="AW1207" s="115" t="n"/>
      <c r="AX1207" s="183">
        <f>AW1207*F1207</f>
        <v>0</v>
      </c>
      <c r="AY1207" s="113" t="n"/>
      <c r="AZ1207" s="192">
        <f>AY1207*E1207</f>
        <v>0</v>
      </c>
      <c r="BA1207" s="115" t="n"/>
      <c r="BB1207" s="183">
        <f>BA1207*F1207</f>
        <v>0</v>
      </c>
      <c r="BC1207" s="113" t="n"/>
      <c r="BD1207" s="192">
        <f>BC1207*E1207</f>
        <v>0</v>
      </c>
      <c r="BE1207" s="115" t="n"/>
      <c r="BF1207" s="183">
        <f>BE1207*F1207</f>
        <v>0</v>
      </c>
    </row>
    <row r="1208" ht="28.8" customHeight="1">
      <c r="A1208" s="19" t="inlineStr">
        <is>
          <t>08.062.0104</t>
        </is>
      </c>
      <c r="B1208" s="15" t="inlineStr">
        <is>
          <t>מא"ז אופיין C לזרם 40A חד קוטבי, כושר ניתוק 15 קילואמפר</t>
        </is>
      </c>
      <c r="C1208" s="14" t="inlineStr">
        <is>
          <t>יח'</t>
        </is>
      </c>
      <c r="D1208" s="193" t="n">
        <v>191</v>
      </c>
      <c r="E1208" s="180">
        <f>D1208*(1-$E$2)</f>
        <v>162.35</v>
      </c>
      <c r="F1208" s="194">
        <f>E1208*(1+$F$2)</f>
        <v>170.4675</v>
      </c>
      <c r="H1208" s="46">
        <f>K1208+O1208+W1208+AA1208+AE1208+AI1208+AQ1208+AU1208+AY1208+BC1208</f>
        <v>0</v>
      </c>
      <c r="I1208" s="59">
        <f>M1208+Q1208+U1208+Y1208+AC1208+AG1208+AK1208+AO1208+AS1208+AW1208+BA1208+BE1208</f>
        <v>0</v>
      </c>
      <c r="K1208" s="108" t="n"/>
      <c r="L1208" s="190">
        <f>K1208*E1208</f>
        <v>0</v>
      </c>
      <c r="M1208" s="110" t="n"/>
      <c r="N1208" s="183">
        <f>M1208*F1208</f>
        <v>0</v>
      </c>
      <c r="O1208" s="108" t="n"/>
      <c r="P1208" s="191">
        <f>O1208*E1208</f>
        <v>0</v>
      </c>
      <c r="Q1208" s="112" t="n"/>
      <c r="R1208" s="183">
        <f>Q1208*F1208</f>
        <v>0</v>
      </c>
      <c r="S1208" s="108" t="n"/>
      <c r="T1208" s="191">
        <f>S1208*E1208</f>
        <v>0</v>
      </c>
      <c r="U1208" s="112" t="n"/>
      <c r="V1208" s="183">
        <f>U1208*F1208</f>
        <v>0</v>
      </c>
      <c r="W1208" s="108" t="n"/>
      <c r="X1208" s="191">
        <f>W1208*E1208</f>
        <v>0</v>
      </c>
      <c r="Y1208" s="112" t="n"/>
      <c r="Z1208" s="183">
        <f>Y1208*F1208</f>
        <v>0</v>
      </c>
      <c r="AA1208" s="108" t="n"/>
      <c r="AB1208" s="191">
        <f>AA1208*E1208</f>
        <v>0</v>
      </c>
      <c r="AC1208" s="112" t="n"/>
      <c r="AD1208" s="183">
        <f>AC1208*F1208</f>
        <v>0</v>
      </c>
      <c r="AE1208" s="108" t="n"/>
      <c r="AF1208" s="191">
        <f>AE1208*E1208</f>
        <v>0</v>
      </c>
      <c r="AG1208" s="112" t="n"/>
      <c r="AH1208" s="183">
        <f>AG1208*F1208</f>
        <v>0</v>
      </c>
      <c r="AI1208" s="108" t="n"/>
      <c r="AJ1208" s="191">
        <f>AI1208*E1208</f>
        <v>0</v>
      </c>
      <c r="AK1208" s="112" t="n"/>
      <c r="AL1208" s="183">
        <f>AK1208*F1208</f>
        <v>0</v>
      </c>
      <c r="AM1208" s="113" t="n"/>
      <c r="AN1208" s="192">
        <f>AM1208*E1208</f>
        <v>0</v>
      </c>
      <c r="AO1208" s="115" t="n"/>
      <c r="AP1208" s="183">
        <f>AO1208*F1208</f>
        <v>0</v>
      </c>
      <c r="AQ1208" s="113" t="n"/>
      <c r="AR1208" s="192">
        <f>AQ1208*E1208</f>
        <v>0</v>
      </c>
      <c r="AS1208" s="115" t="n"/>
      <c r="AT1208" s="183">
        <f>AS1208*F1208</f>
        <v>0</v>
      </c>
      <c r="AU1208" s="113" t="n"/>
      <c r="AV1208" s="192">
        <f>AU1208*E1208</f>
        <v>0</v>
      </c>
      <c r="AW1208" s="115" t="n"/>
      <c r="AX1208" s="183">
        <f>AW1208*F1208</f>
        <v>0</v>
      </c>
      <c r="AY1208" s="113" t="n"/>
      <c r="AZ1208" s="192">
        <f>AY1208*E1208</f>
        <v>0</v>
      </c>
      <c r="BA1208" s="115" t="n"/>
      <c r="BB1208" s="183">
        <f>BA1208*F1208</f>
        <v>0</v>
      </c>
      <c r="BC1208" s="113" t="n"/>
      <c r="BD1208" s="192">
        <f>BC1208*E1208</f>
        <v>0</v>
      </c>
      <c r="BE1208" s="115" t="n"/>
      <c r="BF1208" s="183">
        <f>BE1208*F1208</f>
        <v>0</v>
      </c>
    </row>
    <row r="1209" ht="28.8" customHeight="1">
      <c r="A1209" s="19" t="inlineStr">
        <is>
          <t>08.062.0106</t>
        </is>
      </c>
      <c r="B1209" s="15" t="inlineStr">
        <is>
          <t>מא"ז אופיין C לזרם 50A-63A חד קוטבי, כושר ניתוק 15 קילואמפר</t>
        </is>
      </c>
      <c r="C1209" s="14" t="inlineStr">
        <is>
          <t>יח'</t>
        </is>
      </c>
      <c r="D1209" s="193" t="n">
        <v>266</v>
      </c>
      <c r="E1209" s="180">
        <f>D1209*(1-$E$2)</f>
        <v>226.1</v>
      </c>
      <c r="F1209" s="194">
        <f>E1209*(1+$F$2)</f>
        <v>237.405</v>
      </c>
      <c r="H1209" s="46">
        <f>K1209+O1209+W1209+AA1209+AE1209+AI1209+AQ1209+AU1209+AY1209+BC1209</f>
        <v>0</v>
      </c>
      <c r="I1209" s="59">
        <f>M1209+Q1209+U1209+Y1209+AC1209+AG1209+AK1209+AO1209+AS1209+AW1209+BA1209+BE1209</f>
        <v>0</v>
      </c>
      <c r="K1209" s="108" t="n"/>
      <c r="L1209" s="190">
        <f>K1209*E1209</f>
        <v>0</v>
      </c>
      <c r="M1209" s="110" t="n"/>
      <c r="N1209" s="183">
        <f>M1209*F1209</f>
        <v>0</v>
      </c>
      <c r="O1209" s="108" t="n"/>
      <c r="P1209" s="191">
        <f>O1209*E1209</f>
        <v>0</v>
      </c>
      <c r="Q1209" s="112" t="n"/>
      <c r="R1209" s="183">
        <f>Q1209*F1209</f>
        <v>0</v>
      </c>
      <c r="S1209" s="108" t="n"/>
      <c r="T1209" s="191">
        <f>S1209*E1209</f>
        <v>0</v>
      </c>
      <c r="U1209" s="112" t="n"/>
      <c r="V1209" s="183">
        <f>U1209*F1209</f>
        <v>0</v>
      </c>
      <c r="W1209" s="108" t="n"/>
      <c r="X1209" s="191">
        <f>W1209*E1209</f>
        <v>0</v>
      </c>
      <c r="Y1209" s="112" t="n"/>
      <c r="Z1209" s="183">
        <f>Y1209*F1209</f>
        <v>0</v>
      </c>
      <c r="AA1209" s="108" t="n"/>
      <c r="AB1209" s="191">
        <f>AA1209*E1209</f>
        <v>0</v>
      </c>
      <c r="AC1209" s="112" t="n"/>
      <c r="AD1209" s="183">
        <f>AC1209*F1209</f>
        <v>0</v>
      </c>
      <c r="AE1209" s="108" t="n"/>
      <c r="AF1209" s="191">
        <f>AE1209*E1209</f>
        <v>0</v>
      </c>
      <c r="AG1209" s="112" t="n"/>
      <c r="AH1209" s="183">
        <f>AG1209*F1209</f>
        <v>0</v>
      </c>
      <c r="AI1209" s="108" t="n"/>
      <c r="AJ1209" s="191">
        <f>AI1209*E1209</f>
        <v>0</v>
      </c>
      <c r="AK1209" s="112" t="n"/>
      <c r="AL1209" s="183">
        <f>AK1209*F1209</f>
        <v>0</v>
      </c>
      <c r="AM1209" s="113" t="n"/>
      <c r="AN1209" s="192">
        <f>AM1209*E1209</f>
        <v>0</v>
      </c>
      <c r="AO1209" s="115" t="n"/>
      <c r="AP1209" s="183">
        <f>AO1209*F1209</f>
        <v>0</v>
      </c>
      <c r="AQ1209" s="113" t="n"/>
      <c r="AR1209" s="192">
        <f>AQ1209*E1209</f>
        <v>0</v>
      </c>
      <c r="AS1209" s="115" t="n"/>
      <c r="AT1209" s="183">
        <f>AS1209*F1209</f>
        <v>0</v>
      </c>
      <c r="AU1209" s="113" t="n"/>
      <c r="AV1209" s="192">
        <f>AU1209*E1209</f>
        <v>0</v>
      </c>
      <c r="AW1209" s="115" t="n"/>
      <c r="AX1209" s="183">
        <f>AW1209*F1209</f>
        <v>0</v>
      </c>
      <c r="AY1209" s="113" t="n"/>
      <c r="AZ1209" s="192">
        <f>AY1209*E1209</f>
        <v>0</v>
      </c>
      <c r="BA1209" s="115" t="n"/>
      <c r="BB1209" s="183">
        <f>BA1209*F1209</f>
        <v>0</v>
      </c>
      <c r="BC1209" s="113" t="n"/>
      <c r="BD1209" s="192">
        <f>BC1209*E1209</f>
        <v>0</v>
      </c>
      <c r="BE1209" s="115" t="n"/>
      <c r="BF1209" s="183">
        <f>BE1209*F1209</f>
        <v>0</v>
      </c>
    </row>
    <row r="1210" ht="28.8" customHeight="1">
      <c r="A1210" s="19" t="inlineStr">
        <is>
          <t>08.062.0112</t>
        </is>
      </c>
      <c r="B1210" s="15" t="inlineStr">
        <is>
          <t>מא"ז אופיין C לזרם עד 2 אמפר חד קוטבי עם ניתוק האפס, כושר ניתוק 6 קילואמפר</t>
        </is>
      </c>
      <c r="C1210" s="14" t="inlineStr">
        <is>
          <t>יח'</t>
        </is>
      </c>
      <c r="D1210" s="193" t="n">
        <v>101</v>
      </c>
      <c r="E1210" s="180">
        <f>D1210*(1-$E$2)</f>
        <v>85.85</v>
      </c>
      <c r="F1210" s="194">
        <f>E1210*(1+$F$2)</f>
        <v>90.1425</v>
      </c>
      <c r="H1210" s="46">
        <f>K1210+O1210+W1210+AA1210+AE1210+AI1210+AQ1210+AU1210+AY1210+BC1210</f>
        <v>0</v>
      </c>
      <c r="I1210" s="59">
        <f>M1210+Q1210+U1210+Y1210+AC1210+AG1210+AK1210+AO1210+AS1210+AW1210+BA1210+BE1210</f>
        <v>0</v>
      </c>
      <c r="K1210" s="108" t="n"/>
      <c r="L1210" s="190">
        <f>K1210*E1210</f>
        <v>0</v>
      </c>
      <c r="M1210" s="110" t="n"/>
      <c r="N1210" s="183">
        <f>M1210*F1210</f>
        <v>0</v>
      </c>
      <c r="O1210" s="108" t="n"/>
      <c r="P1210" s="191">
        <f>O1210*E1210</f>
        <v>0</v>
      </c>
      <c r="Q1210" s="112" t="n"/>
      <c r="R1210" s="183">
        <f>Q1210*F1210</f>
        <v>0</v>
      </c>
      <c r="S1210" s="108" t="n"/>
      <c r="T1210" s="191">
        <f>S1210*E1210</f>
        <v>0</v>
      </c>
      <c r="U1210" s="112" t="n"/>
      <c r="V1210" s="183">
        <f>U1210*F1210</f>
        <v>0</v>
      </c>
      <c r="W1210" s="108" t="n"/>
      <c r="X1210" s="191">
        <f>W1210*E1210</f>
        <v>0</v>
      </c>
      <c r="Y1210" s="112" t="n"/>
      <c r="Z1210" s="183">
        <f>Y1210*F1210</f>
        <v>0</v>
      </c>
      <c r="AA1210" s="108" t="n"/>
      <c r="AB1210" s="191">
        <f>AA1210*E1210</f>
        <v>0</v>
      </c>
      <c r="AC1210" s="112" t="n"/>
      <c r="AD1210" s="183">
        <f>AC1210*F1210</f>
        <v>0</v>
      </c>
      <c r="AE1210" s="108" t="n"/>
      <c r="AF1210" s="191">
        <f>AE1210*E1210</f>
        <v>0</v>
      </c>
      <c r="AG1210" s="112" t="n"/>
      <c r="AH1210" s="183">
        <f>AG1210*F1210</f>
        <v>0</v>
      </c>
      <c r="AI1210" s="108" t="n"/>
      <c r="AJ1210" s="191">
        <f>AI1210*E1210</f>
        <v>0</v>
      </c>
      <c r="AK1210" s="112" t="n"/>
      <c r="AL1210" s="183">
        <f>AK1210*F1210</f>
        <v>0</v>
      </c>
      <c r="AM1210" s="113" t="n"/>
      <c r="AN1210" s="192">
        <f>AM1210*E1210</f>
        <v>0</v>
      </c>
      <c r="AO1210" s="115" t="n"/>
      <c r="AP1210" s="183">
        <f>AO1210*F1210</f>
        <v>0</v>
      </c>
      <c r="AQ1210" s="113" t="n"/>
      <c r="AR1210" s="192">
        <f>AQ1210*E1210</f>
        <v>0</v>
      </c>
      <c r="AS1210" s="115" t="n"/>
      <c r="AT1210" s="183">
        <f>AS1210*F1210</f>
        <v>0</v>
      </c>
      <c r="AU1210" s="113" t="n"/>
      <c r="AV1210" s="192">
        <f>AU1210*E1210</f>
        <v>0</v>
      </c>
      <c r="AW1210" s="115" t="n"/>
      <c r="AX1210" s="183">
        <f>AW1210*F1210</f>
        <v>0</v>
      </c>
      <c r="AY1210" s="113" t="n"/>
      <c r="AZ1210" s="192">
        <f>AY1210*E1210</f>
        <v>0</v>
      </c>
      <c r="BA1210" s="115" t="n"/>
      <c r="BB1210" s="183">
        <f>BA1210*F1210</f>
        <v>0</v>
      </c>
      <c r="BC1210" s="113" t="n"/>
      <c r="BD1210" s="192">
        <f>BC1210*E1210</f>
        <v>0</v>
      </c>
      <c r="BE1210" s="115" t="n"/>
      <c r="BF1210" s="183">
        <f>BE1210*F1210</f>
        <v>0</v>
      </c>
    </row>
    <row r="1211" ht="28.8" customHeight="1">
      <c r="A1211" s="19" t="inlineStr">
        <is>
          <t>08.062.0114</t>
        </is>
      </c>
      <c r="B1211" s="15" t="inlineStr">
        <is>
          <t>מא"ז אופיין C לזרם 6-32 אמפר חד קוטבי עם ניתוק האפס, כושר ניתוק 6 קילואמפר</t>
        </is>
      </c>
      <c r="C1211" s="14" t="inlineStr">
        <is>
          <t>יח'</t>
        </is>
      </c>
      <c r="D1211" s="193" t="n">
        <v>89</v>
      </c>
      <c r="E1211" s="180">
        <f>D1211*(1-$E$2)</f>
        <v>75.64999999999999</v>
      </c>
      <c r="F1211" s="194">
        <f>E1211*(1+$F$2)</f>
        <v>79.43249999999999</v>
      </c>
      <c r="H1211" s="46">
        <f>K1211+O1211+W1211+AA1211+AE1211+AI1211+AQ1211+AU1211+AY1211+BC1211</f>
        <v>0</v>
      </c>
      <c r="I1211" s="59">
        <f>M1211+Q1211+U1211+Y1211+AC1211+AG1211+AK1211+AO1211+AS1211+AW1211+BA1211+BE1211</f>
        <v>0</v>
      </c>
      <c r="K1211" s="108" t="n"/>
      <c r="L1211" s="190">
        <f>K1211*E1211</f>
        <v>0</v>
      </c>
      <c r="M1211" s="110" t="n"/>
      <c r="N1211" s="183">
        <f>M1211*F1211</f>
        <v>0</v>
      </c>
      <c r="O1211" s="108" t="n"/>
      <c r="P1211" s="191">
        <f>O1211*E1211</f>
        <v>0</v>
      </c>
      <c r="Q1211" s="112" t="n"/>
      <c r="R1211" s="183">
        <f>Q1211*F1211</f>
        <v>0</v>
      </c>
      <c r="S1211" s="108" t="n"/>
      <c r="T1211" s="191">
        <f>S1211*E1211</f>
        <v>0</v>
      </c>
      <c r="U1211" s="112" t="n"/>
      <c r="V1211" s="183">
        <f>U1211*F1211</f>
        <v>0</v>
      </c>
      <c r="W1211" s="108" t="n"/>
      <c r="X1211" s="191">
        <f>W1211*E1211</f>
        <v>0</v>
      </c>
      <c r="Y1211" s="112" t="n"/>
      <c r="Z1211" s="183">
        <f>Y1211*F1211</f>
        <v>0</v>
      </c>
      <c r="AA1211" s="108" t="n"/>
      <c r="AB1211" s="191">
        <f>AA1211*E1211</f>
        <v>0</v>
      </c>
      <c r="AC1211" s="112" t="n"/>
      <c r="AD1211" s="183">
        <f>AC1211*F1211</f>
        <v>0</v>
      </c>
      <c r="AE1211" s="108" t="n"/>
      <c r="AF1211" s="191">
        <f>AE1211*E1211</f>
        <v>0</v>
      </c>
      <c r="AG1211" s="112" t="n"/>
      <c r="AH1211" s="183">
        <f>AG1211*F1211</f>
        <v>0</v>
      </c>
      <c r="AI1211" s="108" t="n"/>
      <c r="AJ1211" s="191">
        <f>AI1211*E1211</f>
        <v>0</v>
      </c>
      <c r="AK1211" s="112" t="n"/>
      <c r="AL1211" s="183">
        <f>AK1211*F1211</f>
        <v>0</v>
      </c>
      <c r="AM1211" s="113" t="n"/>
      <c r="AN1211" s="192">
        <f>AM1211*E1211</f>
        <v>0</v>
      </c>
      <c r="AO1211" s="115" t="n"/>
      <c r="AP1211" s="183">
        <f>AO1211*F1211</f>
        <v>0</v>
      </c>
      <c r="AQ1211" s="113" t="n"/>
      <c r="AR1211" s="192">
        <f>AQ1211*E1211</f>
        <v>0</v>
      </c>
      <c r="AS1211" s="115" t="n"/>
      <c r="AT1211" s="183">
        <f>AS1211*F1211</f>
        <v>0</v>
      </c>
      <c r="AU1211" s="113" t="n"/>
      <c r="AV1211" s="192">
        <f>AU1211*E1211</f>
        <v>0</v>
      </c>
      <c r="AW1211" s="115" t="n"/>
      <c r="AX1211" s="183">
        <f>AW1211*F1211</f>
        <v>0</v>
      </c>
      <c r="AY1211" s="113" t="n"/>
      <c r="AZ1211" s="192">
        <f>AY1211*E1211</f>
        <v>0</v>
      </c>
      <c r="BA1211" s="115" t="n"/>
      <c r="BB1211" s="183">
        <f>BA1211*F1211</f>
        <v>0</v>
      </c>
      <c r="BC1211" s="113" t="n"/>
      <c r="BD1211" s="192">
        <f>BC1211*E1211</f>
        <v>0</v>
      </c>
      <c r="BE1211" s="115" t="n"/>
      <c r="BF1211" s="183">
        <f>BE1211*F1211</f>
        <v>0</v>
      </c>
    </row>
    <row r="1212" ht="28.8" customHeight="1">
      <c r="A1212" s="19" t="inlineStr">
        <is>
          <t>08.062.0116</t>
        </is>
      </c>
      <c r="B1212" s="15" t="inlineStr">
        <is>
          <t>מא"ז אופיין C לזרם 40 אמפר חד קוטבי עם ניתוק האפס, כושר ניתוק 6 קילואמפר</t>
        </is>
      </c>
      <c r="C1212" s="14" t="inlineStr">
        <is>
          <t>יח'</t>
        </is>
      </c>
      <c r="D1212" s="193" t="n">
        <v>92</v>
      </c>
      <c r="E1212" s="180">
        <f>D1212*(1-$E$2)</f>
        <v>78.2</v>
      </c>
      <c r="F1212" s="194">
        <f>E1212*(1+$F$2)</f>
        <v>82.11</v>
      </c>
      <c r="H1212" s="46">
        <f>K1212+O1212+W1212+AA1212+AE1212+AI1212+AQ1212+AU1212+AY1212+BC1212</f>
        <v>0</v>
      </c>
      <c r="I1212" s="59">
        <f>M1212+Q1212+U1212+Y1212+AC1212+AG1212+AK1212+AO1212+AS1212+AW1212+BA1212+BE1212</f>
        <v>0</v>
      </c>
      <c r="K1212" s="108" t="n"/>
      <c r="L1212" s="190">
        <f>K1212*E1212</f>
        <v>0</v>
      </c>
      <c r="M1212" s="110" t="n"/>
      <c r="N1212" s="183">
        <f>M1212*F1212</f>
        <v>0</v>
      </c>
      <c r="O1212" s="108" t="n"/>
      <c r="P1212" s="191">
        <f>O1212*E1212</f>
        <v>0</v>
      </c>
      <c r="Q1212" s="112" t="n"/>
      <c r="R1212" s="183">
        <f>Q1212*F1212</f>
        <v>0</v>
      </c>
      <c r="S1212" s="108" t="n"/>
      <c r="T1212" s="191">
        <f>S1212*E1212</f>
        <v>0</v>
      </c>
      <c r="U1212" s="112" t="n"/>
      <c r="V1212" s="183">
        <f>U1212*F1212</f>
        <v>0</v>
      </c>
      <c r="W1212" s="108" t="n"/>
      <c r="X1212" s="191">
        <f>W1212*E1212</f>
        <v>0</v>
      </c>
      <c r="Y1212" s="112" t="n"/>
      <c r="Z1212" s="183">
        <f>Y1212*F1212</f>
        <v>0</v>
      </c>
      <c r="AA1212" s="108" t="n"/>
      <c r="AB1212" s="191">
        <f>AA1212*E1212</f>
        <v>0</v>
      </c>
      <c r="AC1212" s="112" t="n"/>
      <c r="AD1212" s="183">
        <f>AC1212*F1212</f>
        <v>0</v>
      </c>
      <c r="AE1212" s="108" t="n"/>
      <c r="AF1212" s="191">
        <f>AE1212*E1212</f>
        <v>0</v>
      </c>
      <c r="AG1212" s="112" t="n"/>
      <c r="AH1212" s="183">
        <f>AG1212*F1212</f>
        <v>0</v>
      </c>
      <c r="AI1212" s="108" t="n"/>
      <c r="AJ1212" s="191">
        <f>AI1212*E1212</f>
        <v>0</v>
      </c>
      <c r="AK1212" s="112" t="n"/>
      <c r="AL1212" s="183">
        <f>AK1212*F1212</f>
        <v>0</v>
      </c>
      <c r="AM1212" s="113" t="n"/>
      <c r="AN1212" s="192">
        <f>AM1212*E1212</f>
        <v>0</v>
      </c>
      <c r="AO1212" s="115" t="n"/>
      <c r="AP1212" s="183">
        <f>AO1212*F1212</f>
        <v>0</v>
      </c>
      <c r="AQ1212" s="113" t="n"/>
      <c r="AR1212" s="192">
        <f>AQ1212*E1212</f>
        <v>0</v>
      </c>
      <c r="AS1212" s="115" t="n"/>
      <c r="AT1212" s="183">
        <f>AS1212*F1212</f>
        <v>0</v>
      </c>
      <c r="AU1212" s="113" t="n"/>
      <c r="AV1212" s="192">
        <f>AU1212*E1212</f>
        <v>0</v>
      </c>
      <c r="AW1212" s="115" t="n"/>
      <c r="AX1212" s="183">
        <f>AW1212*F1212</f>
        <v>0</v>
      </c>
      <c r="AY1212" s="113" t="n"/>
      <c r="AZ1212" s="192">
        <f>AY1212*E1212</f>
        <v>0</v>
      </c>
      <c r="BA1212" s="115" t="n"/>
      <c r="BB1212" s="183">
        <f>BA1212*F1212</f>
        <v>0</v>
      </c>
      <c r="BC1212" s="113" t="n"/>
      <c r="BD1212" s="192">
        <f>BC1212*E1212</f>
        <v>0</v>
      </c>
      <c r="BE1212" s="115" t="n"/>
      <c r="BF1212" s="183">
        <f>BE1212*F1212</f>
        <v>0</v>
      </c>
    </row>
    <row r="1213" ht="28.8" customHeight="1">
      <c r="A1213" s="19" t="inlineStr">
        <is>
          <t>08.062.0117</t>
        </is>
      </c>
      <c r="B1213" s="15" t="inlineStr">
        <is>
          <t>מא"ז אופיין C לזרם עד 6 אמפר חד קוטבי עם ניתוק האפס, כושר ניתוק 10 קילואמפר</t>
        </is>
      </c>
      <c r="C1213" s="14" t="inlineStr">
        <is>
          <t>יח'</t>
        </is>
      </c>
      <c r="D1213" s="193" t="n">
        <v>151</v>
      </c>
      <c r="E1213" s="180">
        <f>D1213*(1-$E$2)</f>
        <v>128.35</v>
      </c>
      <c r="F1213" s="194">
        <f>E1213*(1+$F$2)</f>
        <v>134.7675</v>
      </c>
      <c r="H1213" s="46">
        <f>K1213+O1213+W1213+AA1213+AE1213+AI1213+AQ1213+AU1213+AY1213+BC1213</f>
        <v>0</v>
      </c>
      <c r="I1213" s="59">
        <f>M1213+Q1213+U1213+Y1213+AC1213+AG1213+AK1213+AO1213+AS1213+AW1213+BA1213+BE1213</f>
        <v>0</v>
      </c>
      <c r="K1213" s="108" t="n"/>
      <c r="L1213" s="190">
        <f>K1213*E1213</f>
        <v>0</v>
      </c>
      <c r="M1213" s="110" t="n"/>
      <c r="N1213" s="183">
        <f>M1213*F1213</f>
        <v>0</v>
      </c>
      <c r="O1213" s="108" t="n"/>
      <c r="P1213" s="191">
        <f>O1213*E1213</f>
        <v>0</v>
      </c>
      <c r="Q1213" s="112" t="n"/>
      <c r="R1213" s="183">
        <f>Q1213*F1213</f>
        <v>0</v>
      </c>
      <c r="S1213" s="108" t="n"/>
      <c r="T1213" s="191">
        <f>S1213*E1213</f>
        <v>0</v>
      </c>
      <c r="U1213" s="112" t="n"/>
      <c r="V1213" s="183">
        <f>U1213*F1213</f>
        <v>0</v>
      </c>
      <c r="W1213" s="108" t="n"/>
      <c r="X1213" s="191">
        <f>W1213*E1213</f>
        <v>0</v>
      </c>
      <c r="Y1213" s="112" t="n"/>
      <c r="Z1213" s="183">
        <f>Y1213*F1213</f>
        <v>0</v>
      </c>
      <c r="AA1213" s="108" t="n"/>
      <c r="AB1213" s="191">
        <f>AA1213*E1213</f>
        <v>0</v>
      </c>
      <c r="AC1213" s="112" t="n"/>
      <c r="AD1213" s="183">
        <f>AC1213*F1213</f>
        <v>0</v>
      </c>
      <c r="AE1213" s="108" t="n"/>
      <c r="AF1213" s="191">
        <f>AE1213*E1213</f>
        <v>0</v>
      </c>
      <c r="AG1213" s="112" t="n"/>
      <c r="AH1213" s="183">
        <f>AG1213*F1213</f>
        <v>0</v>
      </c>
      <c r="AI1213" s="108" t="n"/>
      <c r="AJ1213" s="191">
        <f>AI1213*E1213</f>
        <v>0</v>
      </c>
      <c r="AK1213" s="112" t="n"/>
      <c r="AL1213" s="183">
        <f>AK1213*F1213</f>
        <v>0</v>
      </c>
      <c r="AM1213" s="113" t="n"/>
      <c r="AN1213" s="192">
        <f>AM1213*E1213</f>
        <v>0</v>
      </c>
      <c r="AO1213" s="115" t="n"/>
      <c r="AP1213" s="183">
        <f>AO1213*F1213</f>
        <v>0</v>
      </c>
      <c r="AQ1213" s="113" t="n"/>
      <c r="AR1213" s="192">
        <f>AQ1213*E1213</f>
        <v>0</v>
      </c>
      <c r="AS1213" s="115" t="n"/>
      <c r="AT1213" s="183">
        <f>AS1213*F1213</f>
        <v>0</v>
      </c>
      <c r="AU1213" s="113" t="n"/>
      <c r="AV1213" s="192">
        <f>AU1213*E1213</f>
        <v>0</v>
      </c>
      <c r="AW1213" s="115" t="n"/>
      <c r="AX1213" s="183">
        <f>AW1213*F1213</f>
        <v>0</v>
      </c>
      <c r="AY1213" s="113" t="n"/>
      <c r="AZ1213" s="192">
        <f>AY1213*E1213</f>
        <v>0</v>
      </c>
      <c r="BA1213" s="115" t="n"/>
      <c r="BB1213" s="183">
        <f>BA1213*F1213</f>
        <v>0</v>
      </c>
      <c r="BC1213" s="113" t="n"/>
      <c r="BD1213" s="192">
        <f>BC1213*E1213</f>
        <v>0</v>
      </c>
      <c r="BE1213" s="115" t="n"/>
      <c r="BF1213" s="183">
        <f>BE1213*F1213</f>
        <v>0</v>
      </c>
    </row>
    <row r="1214" ht="28.8" customHeight="1">
      <c r="A1214" s="19" t="inlineStr">
        <is>
          <t>08.062.0119</t>
        </is>
      </c>
      <c r="B1214" s="15" t="inlineStr">
        <is>
          <t>מא"ז אופיין C לזרם 10-32 אמפר חד קוטבי עם ניתוק האפס, כושר ניתוק 10 קילואמפר</t>
        </is>
      </c>
      <c r="C1214" s="14" t="inlineStr">
        <is>
          <t>יח'</t>
        </is>
      </c>
      <c r="D1214" s="193" t="n">
        <v>135</v>
      </c>
      <c r="E1214" s="180">
        <f>D1214*(1-$E$2)</f>
        <v>114.75</v>
      </c>
      <c r="F1214" s="194">
        <f>E1214*(1+$F$2)</f>
        <v>120.48750000000001</v>
      </c>
      <c r="H1214" s="46">
        <f>K1214+O1214+W1214+AA1214+AE1214+AI1214+AQ1214+AU1214+AY1214+BC1214</f>
        <v>0</v>
      </c>
      <c r="I1214" s="59">
        <f>M1214+Q1214+U1214+Y1214+AC1214+AG1214+AK1214+AO1214+AS1214+AW1214+BA1214+BE1214</f>
        <v>0</v>
      </c>
      <c r="K1214" s="108" t="n"/>
      <c r="L1214" s="190">
        <f>K1214*E1214</f>
        <v>0</v>
      </c>
      <c r="M1214" s="110" t="n"/>
      <c r="N1214" s="183">
        <f>M1214*F1214</f>
        <v>0</v>
      </c>
      <c r="O1214" s="108" t="n"/>
      <c r="P1214" s="191">
        <f>O1214*E1214</f>
        <v>0</v>
      </c>
      <c r="Q1214" s="112" t="n"/>
      <c r="R1214" s="183">
        <f>Q1214*F1214</f>
        <v>0</v>
      </c>
      <c r="S1214" s="108" t="n"/>
      <c r="T1214" s="191">
        <f>S1214*E1214</f>
        <v>0</v>
      </c>
      <c r="U1214" s="112" t="n"/>
      <c r="V1214" s="183">
        <f>U1214*F1214</f>
        <v>0</v>
      </c>
      <c r="W1214" s="108" t="n"/>
      <c r="X1214" s="191">
        <f>W1214*E1214</f>
        <v>0</v>
      </c>
      <c r="Y1214" s="112" t="n"/>
      <c r="Z1214" s="183">
        <f>Y1214*F1214</f>
        <v>0</v>
      </c>
      <c r="AA1214" s="108" t="n"/>
      <c r="AB1214" s="191">
        <f>AA1214*E1214</f>
        <v>0</v>
      </c>
      <c r="AC1214" s="112" t="n"/>
      <c r="AD1214" s="183">
        <f>AC1214*F1214</f>
        <v>0</v>
      </c>
      <c r="AE1214" s="108" t="n"/>
      <c r="AF1214" s="191">
        <f>AE1214*E1214</f>
        <v>0</v>
      </c>
      <c r="AG1214" s="112" t="n"/>
      <c r="AH1214" s="183">
        <f>AG1214*F1214</f>
        <v>0</v>
      </c>
      <c r="AI1214" s="108" t="n"/>
      <c r="AJ1214" s="191">
        <f>AI1214*E1214</f>
        <v>0</v>
      </c>
      <c r="AK1214" s="112" t="n"/>
      <c r="AL1214" s="183">
        <f>AK1214*F1214</f>
        <v>0</v>
      </c>
      <c r="AM1214" s="113" t="n"/>
      <c r="AN1214" s="192">
        <f>AM1214*E1214</f>
        <v>0</v>
      </c>
      <c r="AO1214" s="115" t="n"/>
      <c r="AP1214" s="183">
        <f>AO1214*F1214</f>
        <v>0</v>
      </c>
      <c r="AQ1214" s="113" t="n"/>
      <c r="AR1214" s="192">
        <f>AQ1214*E1214</f>
        <v>0</v>
      </c>
      <c r="AS1214" s="115" t="n"/>
      <c r="AT1214" s="183">
        <f>AS1214*F1214</f>
        <v>0</v>
      </c>
      <c r="AU1214" s="113" t="n"/>
      <c r="AV1214" s="192">
        <f>AU1214*E1214</f>
        <v>0</v>
      </c>
      <c r="AW1214" s="115" t="n"/>
      <c r="AX1214" s="183">
        <f>AW1214*F1214</f>
        <v>0</v>
      </c>
      <c r="AY1214" s="113" t="n"/>
      <c r="AZ1214" s="192">
        <f>AY1214*E1214</f>
        <v>0</v>
      </c>
      <c r="BA1214" s="115" t="n"/>
      <c r="BB1214" s="183">
        <f>BA1214*F1214</f>
        <v>0</v>
      </c>
      <c r="BC1214" s="113" t="n"/>
      <c r="BD1214" s="192">
        <f>BC1214*E1214</f>
        <v>0</v>
      </c>
      <c r="BE1214" s="115" t="n"/>
      <c r="BF1214" s="183">
        <f>BE1214*F1214</f>
        <v>0</v>
      </c>
    </row>
    <row r="1215" ht="28.8" customHeight="1">
      <c r="A1215" s="19" t="inlineStr">
        <is>
          <t>08.062.0122</t>
        </is>
      </c>
      <c r="B1215" s="15" t="inlineStr">
        <is>
          <t>מא"ז אופיין C לזרם 40 אמפר חד קוטבי עם ניתוק האפס, כושר ניתוק 10 קילואמפר</t>
        </is>
      </c>
      <c r="C1215" s="14" t="inlineStr">
        <is>
          <t>יח'</t>
        </is>
      </c>
      <c r="D1215" s="193" t="n">
        <v>158</v>
      </c>
      <c r="E1215" s="180">
        <f>D1215*(1-$E$2)</f>
        <v>134.29999999999998</v>
      </c>
      <c r="F1215" s="194">
        <f>E1215*(1+$F$2)</f>
        <v>141.015</v>
      </c>
      <c r="H1215" s="46">
        <f>K1215+O1215+W1215+AA1215+AE1215+AI1215+AQ1215+AU1215+AY1215+BC1215</f>
        <v>0</v>
      </c>
      <c r="I1215" s="59">
        <f>M1215+Q1215+U1215+Y1215+AC1215+AG1215+AK1215+AO1215+AS1215+AW1215+BA1215+BE1215</f>
        <v>0</v>
      </c>
      <c r="K1215" s="108" t="n"/>
      <c r="L1215" s="190">
        <f>K1215*E1215</f>
        <v>0</v>
      </c>
      <c r="M1215" s="110" t="n"/>
      <c r="N1215" s="183">
        <f>M1215*F1215</f>
        <v>0</v>
      </c>
      <c r="O1215" s="108" t="n"/>
      <c r="P1215" s="191">
        <f>O1215*E1215</f>
        <v>0</v>
      </c>
      <c r="Q1215" s="112" t="n"/>
      <c r="R1215" s="183">
        <f>Q1215*F1215</f>
        <v>0</v>
      </c>
      <c r="S1215" s="108" t="n"/>
      <c r="T1215" s="191">
        <f>S1215*E1215</f>
        <v>0</v>
      </c>
      <c r="U1215" s="112" t="n"/>
      <c r="V1215" s="183">
        <f>U1215*F1215</f>
        <v>0</v>
      </c>
      <c r="W1215" s="108" t="n"/>
      <c r="X1215" s="191">
        <f>W1215*E1215</f>
        <v>0</v>
      </c>
      <c r="Y1215" s="112" t="n"/>
      <c r="Z1215" s="183">
        <f>Y1215*F1215</f>
        <v>0</v>
      </c>
      <c r="AA1215" s="108" t="n"/>
      <c r="AB1215" s="191">
        <f>AA1215*E1215</f>
        <v>0</v>
      </c>
      <c r="AC1215" s="112" t="n"/>
      <c r="AD1215" s="183">
        <f>AC1215*F1215</f>
        <v>0</v>
      </c>
      <c r="AE1215" s="108" t="n"/>
      <c r="AF1215" s="191">
        <f>AE1215*E1215</f>
        <v>0</v>
      </c>
      <c r="AG1215" s="112" t="n"/>
      <c r="AH1215" s="183">
        <f>AG1215*F1215</f>
        <v>0</v>
      </c>
      <c r="AI1215" s="108" t="n"/>
      <c r="AJ1215" s="191">
        <f>AI1215*E1215</f>
        <v>0</v>
      </c>
      <c r="AK1215" s="112" t="n"/>
      <c r="AL1215" s="183">
        <f>AK1215*F1215</f>
        <v>0</v>
      </c>
      <c r="AM1215" s="113" t="n"/>
      <c r="AN1215" s="192">
        <f>AM1215*E1215</f>
        <v>0</v>
      </c>
      <c r="AO1215" s="115" t="n"/>
      <c r="AP1215" s="183">
        <f>AO1215*F1215</f>
        <v>0</v>
      </c>
      <c r="AQ1215" s="113" t="n"/>
      <c r="AR1215" s="192">
        <f>AQ1215*E1215</f>
        <v>0</v>
      </c>
      <c r="AS1215" s="115" t="n"/>
      <c r="AT1215" s="183">
        <f>AS1215*F1215</f>
        <v>0</v>
      </c>
      <c r="AU1215" s="113" t="n"/>
      <c r="AV1215" s="192">
        <f>AU1215*E1215</f>
        <v>0</v>
      </c>
      <c r="AW1215" s="115" t="n"/>
      <c r="AX1215" s="183">
        <f>AW1215*F1215</f>
        <v>0</v>
      </c>
      <c r="AY1215" s="113" t="n"/>
      <c r="AZ1215" s="192">
        <f>AY1215*E1215</f>
        <v>0</v>
      </c>
      <c r="BA1215" s="115" t="n"/>
      <c r="BB1215" s="183">
        <f>BA1215*F1215</f>
        <v>0</v>
      </c>
      <c r="BC1215" s="113" t="n"/>
      <c r="BD1215" s="192">
        <f>BC1215*E1215</f>
        <v>0</v>
      </c>
      <c r="BE1215" s="115" t="n"/>
      <c r="BF1215" s="183">
        <f>BE1215*F1215</f>
        <v>0</v>
      </c>
    </row>
    <row r="1216" ht="28.8" customHeight="1">
      <c r="A1216" s="19" t="inlineStr">
        <is>
          <t>08.062.0124</t>
        </is>
      </c>
      <c r="B1216" s="15" t="inlineStr">
        <is>
          <t>מא"ז אופיין C לזרם 50 או 63 אמפר חד קוטבי עם ניתוק האפס, כושר ניתוק 10 קילואמפר</t>
        </is>
      </c>
      <c r="C1216" s="14" t="inlineStr">
        <is>
          <t>יח'</t>
        </is>
      </c>
      <c r="D1216" s="193" t="n">
        <v>234</v>
      </c>
      <c r="E1216" s="180">
        <f>D1216*(1-$E$2)</f>
        <v>198.9</v>
      </c>
      <c r="F1216" s="194">
        <f>E1216*(1+$F$2)</f>
        <v>208.84500000000003</v>
      </c>
      <c r="H1216" s="46">
        <f>K1216+O1216+W1216+AA1216+AE1216+AI1216+AQ1216+AU1216+AY1216+BC1216</f>
        <v>0</v>
      </c>
      <c r="I1216" s="59">
        <f>M1216+Q1216+U1216+Y1216+AC1216+AG1216+AK1216+AO1216+AS1216+AW1216+BA1216+BE1216</f>
        <v>0</v>
      </c>
      <c r="K1216" s="108" t="n"/>
      <c r="L1216" s="190">
        <f>K1216*E1216</f>
        <v>0</v>
      </c>
      <c r="M1216" s="110" t="n"/>
      <c r="N1216" s="183">
        <f>M1216*F1216</f>
        <v>0</v>
      </c>
      <c r="O1216" s="108" t="n"/>
      <c r="P1216" s="191">
        <f>O1216*E1216</f>
        <v>0</v>
      </c>
      <c r="Q1216" s="112" t="n"/>
      <c r="R1216" s="183">
        <f>Q1216*F1216</f>
        <v>0</v>
      </c>
      <c r="S1216" s="108" t="n"/>
      <c r="T1216" s="191">
        <f>S1216*E1216</f>
        <v>0</v>
      </c>
      <c r="U1216" s="112" t="n"/>
      <c r="V1216" s="183">
        <f>U1216*F1216</f>
        <v>0</v>
      </c>
      <c r="W1216" s="108" t="n"/>
      <c r="X1216" s="191">
        <f>W1216*E1216</f>
        <v>0</v>
      </c>
      <c r="Y1216" s="112" t="n"/>
      <c r="Z1216" s="183">
        <f>Y1216*F1216</f>
        <v>0</v>
      </c>
      <c r="AA1216" s="108" t="n"/>
      <c r="AB1216" s="191">
        <f>AA1216*E1216</f>
        <v>0</v>
      </c>
      <c r="AC1216" s="112" t="n"/>
      <c r="AD1216" s="183">
        <f>AC1216*F1216</f>
        <v>0</v>
      </c>
      <c r="AE1216" s="108" t="n"/>
      <c r="AF1216" s="191">
        <f>AE1216*E1216</f>
        <v>0</v>
      </c>
      <c r="AG1216" s="112" t="n"/>
      <c r="AH1216" s="183">
        <f>AG1216*F1216</f>
        <v>0</v>
      </c>
      <c r="AI1216" s="108" t="n"/>
      <c r="AJ1216" s="191">
        <f>AI1216*E1216</f>
        <v>0</v>
      </c>
      <c r="AK1216" s="112" t="n"/>
      <c r="AL1216" s="183">
        <f>AK1216*F1216</f>
        <v>0</v>
      </c>
      <c r="AM1216" s="113" t="n"/>
      <c r="AN1216" s="192">
        <f>AM1216*E1216</f>
        <v>0</v>
      </c>
      <c r="AO1216" s="115" t="n"/>
      <c r="AP1216" s="183">
        <f>AO1216*F1216</f>
        <v>0</v>
      </c>
      <c r="AQ1216" s="113" t="n"/>
      <c r="AR1216" s="192">
        <f>AQ1216*E1216</f>
        <v>0</v>
      </c>
      <c r="AS1216" s="115" t="n"/>
      <c r="AT1216" s="183">
        <f>AS1216*F1216</f>
        <v>0</v>
      </c>
      <c r="AU1216" s="113" t="n"/>
      <c r="AV1216" s="192">
        <f>AU1216*E1216</f>
        <v>0</v>
      </c>
      <c r="AW1216" s="115" t="n"/>
      <c r="AX1216" s="183">
        <f>AW1216*F1216</f>
        <v>0</v>
      </c>
      <c r="AY1216" s="113" t="n"/>
      <c r="AZ1216" s="192">
        <f>AY1216*E1216</f>
        <v>0</v>
      </c>
      <c r="BA1216" s="115" t="n"/>
      <c r="BB1216" s="183">
        <f>BA1216*F1216</f>
        <v>0</v>
      </c>
      <c r="BC1216" s="113" t="n"/>
      <c r="BD1216" s="192">
        <f>BC1216*E1216</f>
        <v>0</v>
      </c>
      <c r="BE1216" s="115" t="n"/>
      <c r="BF1216" s="183">
        <f>BE1216*F1216</f>
        <v>0</v>
      </c>
    </row>
    <row r="1217" ht="18" customHeight="1">
      <c r="A1217" s="19" t="inlineStr">
        <is>
          <t>08.062.0130</t>
        </is>
      </c>
      <c r="B1217" s="15" t="inlineStr">
        <is>
          <t>מא"ז X2A2 עד 10KA 2X4A, אופין C</t>
        </is>
      </c>
      <c r="C1217" s="14" t="inlineStr">
        <is>
          <t>יח'</t>
        </is>
      </c>
      <c r="D1217" s="193" t="n">
        <v>209</v>
      </c>
      <c r="E1217" s="180">
        <f>D1217*(1-$E$2)</f>
        <v>177.65</v>
      </c>
      <c r="F1217" s="194">
        <f>E1217*(1+$F$2)</f>
        <v>186.53250000000003</v>
      </c>
      <c r="H1217" s="46">
        <f>K1217+O1217+W1217+AA1217+AE1217+AI1217+AQ1217+AU1217+AY1217+BC1217</f>
        <v>0</v>
      </c>
      <c r="I1217" s="59">
        <f>M1217+Q1217+U1217+Y1217+AC1217+AG1217+AK1217+AO1217+AS1217+AW1217+BA1217+BE1217</f>
        <v>0</v>
      </c>
      <c r="K1217" s="108" t="n"/>
      <c r="L1217" s="190">
        <f>K1217*E1217</f>
        <v>0</v>
      </c>
      <c r="M1217" s="110" t="n"/>
      <c r="N1217" s="183">
        <f>M1217*F1217</f>
        <v>0</v>
      </c>
      <c r="O1217" s="108" t="n"/>
      <c r="P1217" s="191">
        <f>O1217*E1217</f>
        <v>0</v>
      </c>
      <c r="Q1217" s="112" t="n"/>
      <c r="R1217" s="183">
        <f>Q1217*F1217</f>
        <v>0</v>
      </c>
      <c r="S1217" s="108" t="n"/>
      <c r="T1217" s="191">
        <f>S1217*E1217</f>
        <v>0</v>
      </c>
      <c r="U1217" s="112" t="n"/>
      <c r="V1217" s="183">
        <f>U1217*F1217</f>
        <v>0</v>
      </c>
      <c r="W1217" s="108" t="n"/>
      <c r="X1217" s="191">
        <f>W1217*E1217</f>
        <v>0</v>
      </c>
      <c r="Y1217" s="112" t="n"/>
      <c r="Z1217" s="183">
        <f>Y1217*F1217</f>
        <v>0</v>
      </c>
      <c r="AA1217" s="108" t="n"/>
      <c r="AB1217" s="191">
        <f>AA1217*E1217</f>
        <v>0</v>
      </c>
      <c r="AC1217" s="112" t="n"/>
      <c r="AD1217" s="183">
        <f>AC1217*F1217</f>
        <v>0</v>
      </c>
      <c r="AE1217" s="108" t="n"/>
      <c r="AF1217" s="191">
        <f>AE1217*E1217</f>
        <v>0</v>
      </c>
      <c r="AG1217" s="112" t="n"/>
      <c r="AH1217" s="183">
        <f>AG1217*F1217</f>
        <v>0</v>
      </c>
      <c r="AI1217" s="108" t="n"/>
      <c r="AJ1217" s="191">
        <f>AI1217*E1217</f>
        <v>0</v>
      </c>
      <c r="AK1217" s="112" t="n"/>
      <c r="AL1217" s="183">
        <f>AK1217*F1217</f>
        <v>0</v>
      </c>
      <c r="AM1217" s="113" t="n"/>
      <c r="AN1217" s="192">
        <f>AM1217*E1217</f>
        <v>0</v>
      </c>
      <c r="AO1217" s="115" t="n"/>
      <c r="AP1217" s="183">
        <f>AO1217*F1217</f>
        <v>0</v>
      </c>
      <c r="AQ1217" s="113" t="n"/>
      <c r="AR1217" s="192">
        <f>AQ1217*E1217</f>
        <v>0</v>
      </c>
      <c r="AS1217" s="115" t="n"/>
      <c r="AT1217" s="183">
        <f>AS1217*F1217</f>
        <v>0</v>
      </c>
      <c r="AU1217" s="113" t="n"/>
      <c r="AV1217" s="192">
        <f>AU1217*E1217</f>
        <v>0</v>
      </c>
      <c r="AW1217" s="115" t="n"/>
      <c r="AX1217" s="183">
        <f>AW1217*F1217</f>
        <v>0</v>
      </c>
      <c r="AY1217" s="113" t="n"/>
      <c r="AZ1217" s="192">
        <f>AY1217*E1217</f>
        <v>0</v>
      </c>
      <c r="BA1217" s="115" t="n"/>
      <c r="BB1217" s="183">
        <f>BA1217*F1217</f>
        <v>0</v>
      </c>
      <c r="BC1217" s="113" t="n"/>
      <c r="BD1217" s="192">
        <f>BC1217*E1217</f>
        <v>0</v>
      </c>
      <c r="BE1217" s="115" t="n"/>
      <c r="BF1217" s="183">
        <f>BE1217*F1217</f>
        <v>0</v>
      </c>
    </row>
    <row r="1218" ht="18" customHeight="1">
      <c r="A1218" s="19" t="inlineStr">
        <is>
          <t>08.062.0140</t>
        </is>
      </c>
      <c r="B1218" s="15" t="inlineStr">
        <is>
          <t>מא"ז X6A2 עד 10KA 2X32A</t>
        </is>
      </c>
      <c r="C1218" s="14" t="inlineStr">
        <is>
          <t>יח'</t>
        </is>
      </c>
      <c r="D1218" s="193" t="n">
        <v>195</v>
      </c>
      <c r="E1218" s="180">
        <f>D1218*(1-$E$2)</f>
        <v>165.75</v>
      </c>
      <c r="F1218" s="194">
        <f>E1218*(1+$F$2)</f>
        <v>174.0375</v>
      </c>
      <c r="H1218" s="46">
        <f>K1218+O1218+W1218+AA1218+AE1218+AI1218+AQ1218+AU1218+AY1218+BC1218</f>
        <v>0</v>
      </c>
      <c r="I1218" s="59">
        <f>M1218+Q1218+U1218+Y1218+AC1218+AG1218+AK1218+AO1218+AS1218+AW1218+BA1218+BE1218</f>
        <v>0</v>
      </c>
      <c r="K1218" s="108" t="n"/>
      <c r="L1218" s="190">
        <f>K1218*E1218</f>
        <v>0</v>
      </c>
      <c r="M1218" s="110" t="n"/>
      <c r="N1218" s="183">
        <f>M1218*F1218</f>
        <v>0</v>
      </c>
      <c r="O1218" s="108" t="n"/>
      <c r="P1218" s="191">
        <f>O1218*E1218</f>
        <v>0</v>
      </c>
      <c r="Q1218" s="112" t="n"/>
      <c r="R1218" s="183">
        <f>Q1218*F1218</f>
        <v>0</v>
      </c>
      <c r="S1218" s="108" t="n"/>
      <c r="T1218" s="191">
        <f>S1218*E1218</f>
        <v>0</v>
      </c>
      <c r="U1218" s="112" t="n"/>
      <c r="V1218" s="183">
        <f>U1218*F1218</f>
        <v>0</v>
      </c>
      <c r="W1218" s="108" t="n"/>
      <c r="X1218" s="191">
        <f>W1218*E1218</f>
        <v>0</v>
      </c>
      <c r="Y1218" s="112" t="n"/>
      <c r="Z1218" s="183">
        <f>Y1218*F1218</f>
        <v>0</v>
      </c>
      <c r="AA1218" s="108" t="n"/>
      <c r="AB1218" s="191">
        <f>AA1218*E1218</f>
        <v>0</v>
      </c>
      <c r="AC1218" s="112" t="n"/>
      <c r="AD1218" s="183">
        <f>AC1218*F1218</f>
        <v>0</v>
      </c>
      <c r="AE1218" s="108" t="n"/>
      <c r="AF1218" s="191">
        <f>AE1218*E1218</f>
        <v>0</v>
      </c>
      <c r="AG1218" s="112" t="n"/>
      <c r="AH1218" s="183">
        <f>AG1218*F1218</f>
        <v>0</v>
      </c>
      <c r="AI1218" s="108" t="n"/>
      <c r="AJ1218" s="191">
        <f>AI1218*E1218</f>
        <v>0</v>
      </c>
      <c r="AK1218" s="112" t="n"/>
      <c r="AL1218" s="183">
        <f>AK1218*F1218</f>
        <v>0</v>
      </c>
      <c r="AM1218" s="113" t="n"/>
      <c r="AN1218" s="192">
        <f>AM1218*E1218</f>
        <v>0</v>
      </c>
      <c r="AO1218" s="115" t="n"/>
      <c r="AP1218" s="183">
        <f>AO1218*F1218</f>
        <v>0</v>
      </c>
      <c r="AQ1218" s="113" t="n"/>
      <c r="AR1218" s="192">
        <f>AQ1218*E1218</f>
        <v>0</v>
      </c>
      <c r="AS1218" s="115" t="n"/>
      <c r="AT1218" s="183">
        <f>AS1218*F1218</f>
        <v>0</v>
      </c>
      <c r="AU1218" s="113" t="n"/>
      <c r="AV1218" s="192">
        <f>AU1218*E1218</f>
        <v>0</v>
      </c>
      <c r="AW1218" s="115" t="n"/>
      <c r="AX1218" s="183">
        <f>AW1218*F1218</f>
        <v>0</v>
      </c>
      <c r="AY1218" s="113" t="n"/>
      <c r="AZ1218" s="192">
        <f>AY1218*E1218</f>
        <v>0</v>
      </c>
      <c r="BA1218" s="115" t="n"/>
      <c r="BB1218" s="183">
        <f>BA1218*F1218</f>
        <v>0</v>
      </c>
      <c r="BC1218" s="113" t="n"/>
      <c r="BD1218" s="192">
        <f>BC1218*E1218</f>
        <v>0</v>
      </c>
      <c r="BE1218" s="115" t="n"/>
      <c r="BF1218" s="183">
        <f>BE1218*F1218</f>
        <v>0</v>
      </c>
    </row>
    <row r="1219" ht="18" customHeight="1">
      <c r="A1219" s="19" t="inlineStr">
        <is>
          <t>08.062.0145</t>
        </is>
      </c>
      <c r="B1219" s="15" t="inlineStr">
        <is>
          <t>מא"ז 10KA 2X40A</t>
        </is>
      </c>
      <c r="C1219" s="14" t="inlineStr">
        <is>
          <t>יח'</t>
        </is>
      </c>
      <c r="D1219" s="193" t="n">
        <v>243</v>
      </c>
      <c r="E1219" s="180">
        <f>D1219*(1-$E$2)</f>
        <v>206.54999999999998</v>
      </c>
      <c r="F1219" s="194">
        <f>E1219*(1+$F$2)</f>
        <v>216.8775</v>
      </c>
      <c r="H1219" s="46">
        <f>K1219+O1219+W1219+AA1219+AE1219+AI1219+AQ1219+AU1219+AY1219+BC1219</f>
        <v>0</v>
      </c>
      <c r="I1219" s="59">
        <f>M1219+Q1219+U1219+Y1219+AC1219+AG1219+AK1219+AO1219+AS1219+AW1219+BA1219+BE1219</f>
        <v>0</v>
      </c>
      <c r="K1219" s="108" t="n"/>
      <c r="L1219" s="190">
        <f>K1219*E1219</f>
        <v>0</v>
      </c>
      <c r="M1219" s="110" t="n"/>
      <c r="N1219" s="183">
        <f>M1219*F1219</f>
        <v>0</v>
      </c>
      <c r="O1219" s="108" t="n"/>
      <c r="P1219" s="191">
        <f>O1219*E1219</f>
        <v>0</v>
      </c>
      <c r="Q1219" s="112" t="n"/>
      <c r="R1219" s="183">
        <f>Q1219*F1219</f>
        <v>0</v>
      </c>
      <c r="S1219" s="108" t="n"/>
      <c r="T1219" s="191">
        <f>S1219*E1219</f>
        <v>0</v>
      </c>
      <c r="U1219" s="112" t="n"/>
      <c r="V1219" s="183">
        <f>U1219*F1219</f>
        <v>0</v>
      </c>
      <c r="W1219" s="108" t="n"/>
      <c r="X1219" s="191">
        <f>W1219*E1219</f>
        <v>0</v>
      </c>
      <c r="Y1219" s="112" t="n"/>
      <c r="Z1219" s="183">
        <f>Y1219*F1219</f>
        <v>0</v>
      </c>
      <c r="AA1219" s="108" t="n"/>
      <c r="AB1219" s="191">
        <f>AA1219*E1219</f>
        <v>0</v>
      </c>
      <c r="AC1219" s="112" t="n"/>
      <c r="AD1219" s="183">
        <f>AC1219*F1219</f>
        <v>0</v>
      </c>
      <c r="AE1219" s="108" t="n"/>
      <c r="AF1219" s="191">
        <f>AE1219*E1219</f>
        <v>0</v>
      </c>
      <c r="AG1219" s="112" t="n"/>
      <c r="AH1219" s="183">
        <f>AG1219*F1219</f>
        <v>0</v>
      </c>
      <c r="AI1219" s="108" t="n"/>
      <c r="AJ1219" s="191">
        <f>AI1219*E1219</f>
        <v>0</v>
      </c>
      <c r="AK1219" s="112" t="n"/>
      <c r="AL1219" s="183">
        <f>AK1219*F1219</f>
        <v>0</v>
      </c>
      <c r="AM1219" s="113" t="n"/>
      <c r="AN1219" s="192">
        <f>AM1219*E1219</f>
        <v>0</v>
      </c>
      <c r="AO1219" s="115" t="n"/>
      <c r="AP1219" s="183">
        <f>AO1219*F1219</f>
        <v>0</v>
      </c>
      <c r="AQ1219" s="113" t="n"/>
      <c r="AR1219" s="192">
        <f>AQ1219*E1219</f>
        <v>0</v>
      </c>
      <c r="AS1219" s="115" t="n"/>
      <c r="AT1219" s="183">
        <f>AS1219*F1219</f>
        <v>0</v>
      </c>
      <c r="AU1219" s="113" t="n"/>
      <c r="AV1219" s="192">
        <f>AU1219*E1219</f>
        <v>0</v>
      </c>
      <c r="AW1219" s="115" t="n"/>
      <c r="AX1219" s="183">
        <f>AW1219*F1219</f>
        <v>0</v>
      </c>
      <c r="AY1219" s="113" t="n"/>
      <c r="AZ1219" s="192">
        <f>AY1219*E1219</f>
        <v>0</v>
      </c>
      <c r="BA1219" s="115" t="n"/>
      <c r="BB1219" s="183">
        <f>BA1219*F1219</f>
        <v>0</v>
      </c>
      <c r="BC1219" s="113" t="n"/>
      <c r="BD1219" s="192">
        <f>BC1219*E1219</f>
        <v>0</v>
      </c>
      <c r="BE1219" s="115" t="n"/>
      <c r="BF1219" s="183">
        <f>BE1219*F1219</f>
        <v>0</v>
      </c>
    </row>
    <row r="1220" ht="18" customHeight="1">
      <c r="A1220" s="19" t="inlineStr">
        <is>
          <t>08.062.0150</t>
        </is>
      </c>
      <c r="B1220" s="15" t="inlineStr">
        <is>
          <t>מא"ז 10KA 2X50A</t>
        </is>
      </c>
      <c r="C1220" s="14" t="inlineStr">
        <is>
          <t>יח'</t>
        </is>
      </c>
      <c r="D1220" s="193" t="n">
        <v>316</v>
      </c>
      <c r="E1220" s="180">
        <f>D1220*(1-$E$2)</f>
        <v>268.59999999999997</v>
      </c>
      <c r="F1220" s="194">
        <f>E1220*(1+$F$2)</f>
        <v>282.03</v>
      </c>
      <c r="H1220" s="46">
        <f>K1220+O1220+W1220+AA1220+AE1220+AI1220+AQ1220+AU1220+AY1220+BC1220</f>
        <v>0</v>
      </c>
      <c r="I1220" s="59">
        <f>M1220+Q1220+U1220+Y1220+AC1220+AG1220+AK1220+AO1220+AS1220+AW1220+BA1220+BE1220</f>
        <v>0</v>
      </c>
      <c r="K1220" s="108" t="n"/>
      <c r="L1220" s="190">
        <f>K1220*E1220</f>
        <v>0</v>
      </c>
      <c r="M1220" s="110" t="n"/>
      <c r="N1220" s="183">
        <f>M1220*F1220</f>
        <v>0</v>
      </c>
      <c r="O1220" s="108" t="n"/>
      <c r="P1220" s="191">
        <f>O1220*E1220</f>
        <v>0</v>
      </c>
      <c r="Q1220" s="112" t="n"/>
      <c r="R1220" s="183">
        <f>Q1220*F1220</f>
        <v>0</v>
      </c>
      <c r="S1220" s="108" t="n"/>
      <c r="T1220" s="191">
        <f>S1220*E1220</f>
        <v>0</v>
      </c>
      <c r="U1220" s="112" t="n"/>
      <c r="V1220" s="183">
        <f>U1220*F1220</f>
        <v>0</v>
      </c>
      <c r="W1220" s="108" t="n"/>
      <c r="X1220" s="191">
        <f>W1220*E1220</f>
        <v>0</v>
      </c>
      <c r="Y1220" s="112" t="n"/>
      <c r="Z1220" s="183">
        <f>Y1220*F1220</f>
        <v>0</v>
      </c>
      <c r="AA1220" s="108" t="n"/>
      <c r="AB1220" s="191">
        <f>AA1220*E1220</f>
        <v>0</v>
      </c>
      <c r="AC1220" s="112" t="n"/>
      <c r="AD1220" s="183">
        <f>AC1220*F1220</f>
        <v>0</v>
      </c>
      <c r="AE1220" s="108" t="n"/>
      <c r="AF1220" s="191">
        <f>AE1220*E1220</f>
        <v>0</v>
      </c>
      <c r="AG1220" s="112" t="n"/>
      <c r="AH1220" s="183">
        <f>AG1220*F1220</f>
        <v>0</v>
      </c>
      <c r="AI1220" s="108" t="n"/>
      <c r="AJ1220" s="191">
        <f>AI1220*E1220</f>
        <v>0</v>
      </c>
      <c r="AK1220" s="112" t="n"/>
      <c r="AL1220" s="183">
        <f>AK1220*F1220</f>
        <v>0</v>
      </c>
      <c r="AM1220" s="113" t="n"/>
      <c r="AN1220" s="192">
        <f>AM1220*E1220</f>
        <v>0</v>
      </c>
      <c r="AO1220" s="115" t="n"/>
      <c r="AP1220" s="183">
        <f>AO1220*F1220</f>
        <v>0</v>
      </c>
      <c r="AQ1220" s="113" t="n"/>
      <c r="AR1220" s="192">
        <f>AQ1220*E1220</f>
        <v>0</v>
      </c>
      <c r="AS1220" s="115" t="n"/>
      <c r="AT1220" s="183">
        <f>AS1220*F1220</f>
        <v>0</v>
      </c>
      <c r="AU1220" s="113" t="n"/>
      <c r="AV1220" s="192">
        <f>AU1220*E1220</f>
        <v>0</v>
      </c>
      <c r="AW1220" s="115" t="n"/>
      <c r="AX1220" s="183">
        <f>AW1220*F1220</f>
        <v>0</v>
      </c>
      <c r="AY1220" s="113" t="n"/>
      <c r="AZ1220" s="192">
        <f>AY1220*E1220</f>
        <v>0</v>
      </c>
      <c r="BA1220" s="115" t="n"/>
      <c r="BB1220" s="183">
        <f>BA1220*F1220</f>
        <v>0</v>
      </c>
      <c r="BC1220" s="113" t="n"/>
      <c r="BD1220" s="192">
        <f>BC1220*E1220</f>
        <v>0</v>
      </c>
      <c r="BE1220" s="115" t="n"/>
      <c r="BF1220" s="183">
        <f>BE1220*F1220</f>
        <v>0</v>
      </c>
    </row>
    <row r="1221" ht="18" customHeight="1">
      <c r="A1221" s="19" t="inlineStr">
        <is>
          <t>08.062.0155</t>
        </is>
      </c>
      <c r="B1221" s="15" t="inlineStr">
        <is>
          <t>מא"ז 10KA 2X63A</t>
        </is>
      </c>
      <c r="C1221" s="14" t="inlineStr">
        <is>
          <t>יח'</t>
        </is>
      </c>
      <c r="D1221" s="193" t="n">
        <v>315</v>
      </c>
      <c r="E1221" s="180">
        <f>D1221*(1-$E$2)</f>
        <v>267.75</v>
      </c>
      <c r="F1221" s="194">
        <f>E1221*(1+$F$2)</f>
        <v>281.1375</v>
      </c>
      <c r="H1221" s="46">
        <f>K1221+O1221+W1221+AA1221+AE1221+AI1221+AQ1221+AU1221+AY1221+BC1221</f>
        <v>0</v>
      </c>
      <c r="I1221" s="59">
        <f>M1221+Q1221+U1221+Y1221+AC1221+AG1221+AK1221+AO1221+AS1221+AW1221+BA1221+BE1221</f>
        <v>0</v>
      </c>
      <c r="K1221" s="108" t="n"/>
      <c r="L1221" s="190">
        <f>K1221*E1221</f>
        <v>0</v>
      </c>
      <c r="M1221" s="110" t="n"/>
      <c r="N1221" s="183">
        <f>M1221*F1221</f>
        <v>0</v>
      </c>
      <c r="O1221" s="108" t="n"/>
      <c r="P1221" s="191">
        <f>O1221*E1221</f>
        <v>0</v>
      </c>
      <c r="Q1221" s="112" t="n"/>
      <c r="R1221" s="183">
        <f>Q1221*F1221</f>
        <v>0</v>
      </c>
      <c r="S1221" s="108" t="n"/>
      <c r="T1221" s="191">
        <f>S1221*E1221</f>
        <v>0</v>
      </c>
      <c r="U1221" s="112" t="n"/>
      <c r="V1221" s="183">
        <f>U1221*F1221</f>
        <v>0</v>
      </c>
      <c r="W1221" s="108" t="n"/>
      <c r="X1221" s="191">
        <f>W1221*E1221</f>
        <v>0</v>
      </c>
      <c r="Y1221" s="112" t="n"/>
      <c r="Z1221" s="183">
        <f>Y1221*F1221</f>
        <v>0</v>
      </c>
      <c r="AA1221" s="108" t="n"/>
      <c r="AB1221" s="191">
        <f>AA1221*E1221</f>
        <v>0</v>
      </c>
      <c r="AC1221" s="112" t="n"/>
      <c r="AD1221" s="183">
        <f>AC1221*F1221</f>
        <v>0</v>
      </c>
      <c r="AE1221" s="108" t="n"/>
      <c r="AF1221" s="191">
        <f>AE1221*E1221</f>
        <v>0</v>
      </c>
      <c r="AG1221" s="112" t="n"/>
      <c r="AH1221" s="183">
        <f>AG1221*F1221</f>
        <v>0</v>
      </c>
      <c r="AI1221" s="108" t="n"/>
      <c r="AJ1221" s="191">
        <f>AI1221*E1221</f>
        <v>0</v>
      </c>
      <c r="AK1221" s="112" t="n"/>
      <c r="AL1221" s="183">
        <f>AK1221*F1221</f>
        <v>0</v>
      </c>
      <c r="AM1221" s="113" t="n"/>
      <c r="AN1221" s="192">
        <f>AM1221*E1221</f>
        <v>0</v>
      </c>
      <c r="AO1221" s="115" t="n"/>
      <c r="AP1221" s="183">
        <f>AO1221*F1221</f>
        <v>0</v>
      </c>
      <c r="AQ1221" s="113" t="n"/>
      <c r="AR1221" s="192">
        <f>AQ1221*E1221</f>
        <v>0</v>
      </c>
      <c r="AS1221" s="115" t="n"/>
      <c r="AT1221" s="183">
        <f>AS1221*F1221</f>
        <v>0</v>
      </c>
      <c r="AU1221" s="113" t="n"/>
      <c r="AV1221" s="192">
        <f>AU1221*E1221</f>
        <v>0</v>
      </c>
      <c r="AW1221" s="115" t="n"/>
      <c r="AX1221" s="183">
        <f>AW1221*F1221</f>
        <v>0</v>
      </c>
      <c r="AY1221" s="113" t="n"/>
      <c r="AZ1221" s="192">
        <f>AY1221*E1221</f>
        <v>0</v>
      </c>
      <c r="BA1221" s="115" t="n"/>
      <c r="BB1221" s="183">
        <f>BA1221*F1221</f>
        <v>0</v>
      </c>
      <c r="BC1221" s="113" t="n"/>
      <c r="BD1221" s="192">
        <f>BC1221*E1221</f>
        <v>0</v>
      </c>
      <c r="BE1221" s="115" t="n"/>
      <c r="BF1221" s="183">
        <f>BE1221*F1221</f>
        <v>0</v>
      </c>
    </row>
    <row r="1222" ht="18" customHeight="1">
      <c r="A1222" s="19" t="inlineStr">
        <is>
          <t>08.062.0160</t>
        </is>
      </c>
      <c r="B1222" s="15" t="inlineStr">
        <is>
          <t>מא"ז 10KA 2X80A</t>
        </is>
      </c>
      <c r="C1222" s="14" t="inlineStr">
        <is>
          <t>יח'</t>
        </is>
      </c>
      <c r="D1222" s="193" t="n">
        <v>813</v>
      </c>
      <c r="E1222" s="180">
        <f>D1222*(1-$E$2)</f>
        <v>691.05</v>
      </c>
      <c r="F1222" s="194">
        <f>E1222*(1+$F$2)</f>
        <v>725.6025</v>
      </c>
      <c r="H1222" s="46">
        <f>K1222+O1222+W1222+AA1222+AE1222+AI1222+AQ1222+AU1222+AY1222+BC1222</f>
        <v>0</v>
      </c>
      <c r="I1222" s="59">
        <f>M1222+Q1222+U1222+Y1222+AC1222+AG1222+AK1222+AO1222+AS1222+AW1222+BA1222+BE1222</f>
        <v>0</v>
      </c>
      <c r="K1222" s="108" t="n"/>
      <c r="L1222" s="190">
        <f>K1222*E1222</f>
        <v>0</v>
      </c>
      <c r="M1222" s="110" t="n"/>
      <c r="N1222" s="183">
        <f>M1222*F1222</f>
        <v>0</v>
      </c>
      <c r="O1222" s="108" t="n"/>
      <c r="P1222" s="191">
        <f>O1222*E1222</f>
        <v>0</v>
      </c>
      <c r="Q1222" s="112" t="n"/>
      <c r="R1222" s="183">
        <f>Q1222*F1222</f>
        <v>0</v>
      </c>
      <c r="S1222" s="108" t="n"/>
      <c r="T1222" s="191">
        <f>S1222*E1222</f>
        <v>0</v>
      </c>
      <c r="U1222" s="112" t="n"/>
      <c r="V1222" s="183">
        <f>U1222*F1222</f>
        <v>0</v>
      </c>
      <c r="W1222" s="108" t="n"/>
      <c r="X1222" s="191">
        <f>W1222*E1222</f>
        <v>0</v>
      </c>
      <c r="Y1222" s="112" t="n"/>
      <c r="Z1222" s="183">
        <f>Y1222*F1222</f>
        <v>0</v>
      </c>
      <c r="AA1222" s="108" t="n"/>
      <c r="AB1222" s="191">
        <f>AA1222*E1222</f>
        <v>0</v>
      </c>
      <c r="AC1222" s="112" t="n"/>
      <c r="AD1222" s="183">
        <f>AC1222*F1222</f>
        <v>0</v>
      </c>
      <c r="AE1222" s="108" t="n"/>
      <c r="AF1222" s="191">
        <f>AE1222*E1222</f>
        <v>0</v>
      </c>
      <c r="AG1222" s="112" t="n"/>
      <c r="AH1222" s="183">
        <f>AG1222*F1222</f>
        <v>0</v>
      </c>
      <c r="AI1222" s="108" t="n"/>
      <c r="AJ1222" s="191">
        <f>AI1222*E1222</f>
        <v>0</v>
      </c>
      <c r="AK1222" s="112" t="n"/>
      <c r="AL1222" s="183">
        <f>AK1222*F1222</f>
        <v>0</v>
      </c>
      <c r="AM1222" s="113" t="n"/>
      <c r="AN1222" s="192">
        <f>AM1222*E1222</f>
        <v>0</v>
      </c>
      <c r="AO1222" s="115" t="n"/>
      <c r="AP1222" s="183">
        <f>AO1222*F1222</f>
        <v>0</v>
      </c>
      <c r="AQ1222" s="113" t="n"/>
      <c r="AR1222" s="192">
        <f>AQ1222*E1222</f>
        <v>0</v>
      </c>
      <c r="AS1222" s="115" t="n"/>
      <c r="AT1222" s="183">
        <f>AS1222*F1222</f>
        <v>0</v>
      </c>
      <c r="AU1222" s="113" t="n"/>
      <c r="AV1222" s="192">
        <f>AU1222*E1222</f>
        <v>0</v>
      </c>
      <c r="AW1222" s="115" t="n"/>
      <c r="AX1222" s="183">
        <f>AW1222*F1222</f>
        <v>0</v>
      </c>
      <c r="AY1222" s="113" t="n"/>
      <c r="AZ1222" s="192">
        <f>AY1222*E1222</f>
        <v>0</v>
      </c>
      <c r="BA1222" s="115" t="n"/>
      <c r="BB1222" s="183">
        <f>BA1222*F1222</f>
        <v>0</v>
      </c>
      <c r="BC1222" s="113" t="n"/>
      <c r="BD1222" s="192">
        <f>BC1222*E1222</f>
        <v>0</v>
      </c>
      <c r="BE1222" s="115" t="n"/>
      <c r="BF1222" s="183">
        <f>BE1222*F1222</f>
        <v>0</v>
      </c>
    </row>
    <row r="1223" ht="18" customHeight="1">
      <c r="A1223" s="19" t="inlineStr">
        <is>
          <t>08.062.0165</t>
        </is>
      </c>
      <c r="B1223" s="15" t="inlineStr">
        <is>
          <t>מא"ז 10KA 2x100A</t>
        </is>
      </c>
      <c r="C1223" s="14" t="inlineStr">
        <is>
          <t>יח'</t>
        </is>
      </c>
      <c r="D1223" s="193" t="n">
        <v>840</v>
      </c>
      <c r="E1223" s="180">
        <f>D1223*(1-$E$2)</f>
        <v>714</v>
      </c>
      <c r="F1223" s="194">
        <f>E1223*(1+$F$2)</f>
        <v>749.7</v>
      </c>
      <c r="H1223" s="46">
        <f>K1223+O1223+W1223+AA1223+AE1223+AI1223+AQ1223+AU1223+AY1223+BC1223</f>
        <v>0</v>
      </c>
      <c r="I1223" s="59">
        <f>M1223+Q1223+U1223+Y1223+AC1223+AG1223+AK1223+AO1223+AS1223+AW1223+BA1223+BE1223</f>
        <v>0</v>
      </c>
      <c r="K1223" s="108" t="n"/>
      <c r="L1223" s="190">
        <f>K1223*E1223</f>
        <v>0</v>
      </c>
      <c r="M1223" s="110" t="n"/>
      <c r="N1223" s="183">
        <f>M1223*F1223</f>
        <v>0</v>
      </c>
      <c r="O1223" s="108" t="n"/>
      <c r="P1223" s="191">
        <f>O1223*E1223</f>
        <v>0</v>
      </c>
      <c r="Q1223" s="112" t="n"/>
      <c r="R1223" s="183">
        <f>Q1223*F1223</f>
        <v>0</v>
      </c>
      <c r="S1223" s="108" t="n"/>
      <c r="T1223" s="191">
        <f>S1223*E1223</f>
        <v>0</v>
      </c>
      <c r="U1223" s="112" t="n"/>
      <c r="V1223" s="183">
        <f>U1223*F1223</f>
        <v>0</v>
      </c>
      <c r="W1223" s="108" t="n"/>
      <c r="X1223" s="191">
        <f>W1223*E1223</f>
        <v>0</v>
      </c>
      <c r="Y1223" s="112" t="n"/>
      <c r="Z1223" s="183">
        <f>Y1223*F1223</f>
        <v>0</v>
      </c>
      <c r="AA1223" s="108" t="n"/>
      <c r="AB1223" s="191">
        <f>AA1223*E1223</f>
        <v>0</v>
      </c>
      <c r="AC1223" s="112" t="n"/>
      <c r="AD1223" s="183">
        <f>AC1223*F1223</f>
        <v>0</v>
      </c>
      <c r="AE1223" s="108" t="n"/>
      <c r="AF1223" s="191">
        <f>AE1223*E1223</f>
        <v>0</v>
      </c>
      <c r="AG1223" s="112" t="n"/>
      <c r="AH1223" s="183">
        <f>AG1223*F1223</f>
        <v>0</v>
      </c>
      <c r="AI1223" s="108" t="n"/>
      <c r="AJ1223" s="191">
        <f>AI1223*E1223</f>
        <v>0</v>
      </c>
      <c r="AK1223" s="112" t="n"/>
      <c r="AL1223" s="183">
        <f>AK1223*F1223</f>
        <v>0</v>
      </c>
      <c r="AM1223" s="113" t="n"/>
      <c r="AN1223" s="192">
        <f>AM1223*E1223</f>
        <v>0</v>
      </c>
      <c r="AO1223" s="115" t="n"/>
      <c r="AP1223" s="183">
        <f>AO1223*F1223</f>
        <v>0</v>
      </c>
      <c r="AQ1223" s="113" t="n"/>
      <c r="AR1223" s="192">
        <f>AQ1223*E1223</f>
        <v>0</v>
      </c>
      <c r="AS1223" s="115" t="n"/>
      <c r="AT1223" s="183">
        <f>AS1223*F1223</f>
        <v>0</v>
      </c>
      <c r="AU1223" s="113" t="n"/>
      <c r="AV1223" s="192">
        <f>AU1223*E1223</f>
        <v>0</v>
      </c>
      <c r="AW1223" s="115" t="n"/>
      <c r="AX1223" s="183">
        <f>AW1223*F1223</f>
        <v>0</v>
      </c>
      <c r="AY1223" s="113" t="n"/>
      <c r="AZ1223" s="192">
        <f>AY1223*E1223</f>
        <v>0</v>
      </c>
      <c r="BA1223" s="115" t="n"/>
      <c r="BB1223" s="183">
        <f>BA1223*F1223</f>
        <v>0</v>
      </c>
      <c r="BC1223" s="113" t="n"/>
      <c r="BD1223" s="192">
        <f>BC1223*E1223</f>
        <v>0</v>
      </c>
      <c r="BE1223" s="115" t="n"/>
      <c r="BF1223" s="183">
        <f>BE1223*F1223</f>
        <v>0</v>
      </c>
    </row>
    <row r="1224" ht="18" customHeight="1">
      <c r="A1224" s="19" t="inlineStr">
        <is>
          <t>08.062.0170</t>
        </is>
      </c>
      <c r="B1224" s="15" t="inlineStr">
        <is>
          <t>מא"ז 10KA 2X125A</t>
        </is>
      </c>
      <c r="C1224" s="14" t="inlineStr">
        <is>
          <t>יח'</t>
        </is>
      </c>
      <c r="D1224" s="193" t="n">
        <v>884</v>
      </c>
      <c r="E1224" s="180">
        <f>D1224*(1-$E$2)</f>
        <v>751.4</v>
      </c>
      <c r="F1224" s="194">
        <f>E1224*(1+$F$2)</f>
        <v>788.97</v>
      </c>
      <c r="H1224" s="46">
        <f>K1224+O1224+W1224+AA1224+AE1224+AI1224+AQ1224+AU1224+AY1224+BC1224</f>
        <v>0</v>
      </c>
      <c r="I1224" s="59">
        <f>M1224+Q1224+U1224+Y1224+AC1224+AG1224+AK1224+AO1224+AS1224+AW1224+BA1224+BE1224</f>
        <v>0</v>
      </c>
      <c r="K1224" s="108" t="n"/>
      <c r="L1224" s="190">
        <f>K1224*E1224</f>
        <v>0</v>
      </c>
      <c r="M1224" s="110" t="n"/>
      <c r="N1224" s="183">
        <f>M1224*F1224</f>
        <v>0</v>
      </c>
      <c r="O1224" s="108" t="n"/>
      <c r="P1224" s="191">
        <f>O1224*E1224</f>
        <v>0</v>
      </c>
      <c r="Q1224" s="112" t="n"/>
      <c r="R1224" s="183">
        <f>Q1224*F1224</f>
        <v>0</v>
      </c>
      <c r="S1224" s="108" t="n"/>
      <c r="T1224" s="191">
        <f>S1224*E1224</f>
        <v>0</v>
      </c>
      <c r="U1224" s="112" t="n"/>
      <c r="V1224" s="183">
        <f>U1224*F1224</f>
        <v>0</v>
      </c>
      <c r="W1224" s="108" t="n"/>
      <c r="X1224" s="191">
        <f>W1224*E1224</f>
        <v>0</v>
      </c>
      <c r="Y1224" s="112" t="n"/>
      <c r="Z1224" s="183">
        <f>Y1224*F1224</f>
        <v>0</v>
      </c>
      <c r="AA1224" s="108" t="n"/>
      <c r="AB1224" s="191">
        <f>AA1224*E1224</f>
        <v>0</v>
      </c>
      <c r="AC1224" s="112" t="n"/>
      <c r="AD1224" s="183">
        <f>AC1224*F1224</f>
        <v>0</v>
      </c>
      <c r="AE1224" s="108" t="n"/>
      <c r="AF1224" s="191">
        <f>AE1224*E1224</f>
        <v>0</v>
      </c>
      <c r="AG1224" s="112" t="n"/>
      <c r="AH1224" s="183">
        <f>AG1224*F1224</f>
        <v>0</v>
      </c>
      <c r="AI1224" s="108" t="n"/>
      <c r="AJ1224" s="191">
        <f>AI1224*E1224</f>
        <v>0</v>
      </c>
      <c r="AK1224" s="112" t="n"/>
      <c r="AL1224" s="183">
        <f>AK1224*F1224</f>
        <v>0</v>
      </c>
      <c r="AM1224" s="113" t="n"/>
      <c r="AN1224" s="192">
        <f>AM1224*E1224</f>
        <v>0</v>
      </c>
      <c r="AO1224" s="115" t="n"/>
      <c r="AP1224" s="183">
        <f>AO1224*F1224</f>
        <v>0</v>
      </c>
      <c r="AQ1224" s="113" t="n"/>
      <c r="AR1224" s="192">
        <f>AQ1224*E1224</f>
        <v>0</v>
      </c>
      <c r="AS1224" s="115" t="n"/>
      <c r="AT1224" s="183">
        <f>AS1224*F1224</f>
        <v>0</v>
      </c>
      <c r="AU1224" s="113" t="n"/>
      <c r="AV1224" s="192">
        <f>AU1224*E1224</f>
        <v>0</v>
      </c>
      <c r="AW1224" s="115" t="n"/>
      <c r="AX1224" s="183">
        <f>AW1224*F1224</f>
        <v>0</v>
      </c>
      <c r="AY1224" s="113" t="n"/>
      <c r="AZ1224" s="192">
        <f>AY1224*E1224</f>
        <v>0</v>
      </c>
      <c r="BA1224" s="115" t="n"/>
      <c r="BB1224" s="183">
        <f>BA1224*F1224</f>
        <v>0</v>
      </c>
      <c r="BC1224" s="113" t="n"/>
      <c r="BD1224" s="192">
        <f>BC1224*E1224</f>
        <v>0</v>
      </c>
      <c r="BE1224" s="115" t="n"/>
      <c r="BF1224" s="183">
        <f>BE1224*F1224</f>
        <v>0</v>
      </c>
    </row>
    <row r="1225" ht="28.8" customHeight="1">
      <c r="A1225" s="19" t="inlineStr">
        <is>
          <t>08.062.0180</t>
        </is>
      </c>
      <c r="B1225" s="15" t="inlineStr">
        <is>
          <t>מא"ז אופיין C לזרם 2X1A עד 2X4A, כושר ניתוק 15 קילואמפר</t>
        </is>
      </c>
      <c r="C1225" s="14" t="inlineStr">
        <is>
          <t>יח'</t>
        </is>
      </c>
      <c r="D1225" s="193" t="n">
        <v>383</v>
      </c>
      <c r="E1225" s="180">
        <f>D1225*(1-$E$2)</f>
        <v>325.55</v>
      </c>
      <c r="F1225" s="194">
        <f>E1225*(1+$F$2)</f>
        <v>341.82750000000004</v>
      </c>
      <c r="H1225" s="46">
        <f>K1225+O1225+W1225+AA1225+AE1225+AI1225+AQ1225+AU1225+AY1225+BC1225</f>
        <v>0</v>
      </c>
      <c r="I1225" s="59">
        <f>M1225+Q1225+U1225+Y1225+AC1225+AG1225+AK1225+AO1225+AS1225+AW1225+BA1225+BE1225</f>
        <v>0</v>
      </c>
      <c r="K1225" s="108" t="n"/>
      <c r="L1225" s="190">
        <f>K1225*E1225</f>
        <v>0</v>
      </c>
      <c r="M1225" s="110" t="n"/>
      <c r="N1225" s="183">
        <f>M1225*F1225</f>
        <v>0</v>
      </c>
      <c r="O1225" s="108" t="n"/>
      <c r="P1225" s="191">
        <f>O1225*E1225</f>
        <v>0</v>
      </c>
      <c r="Q1225" s="112" t="n"/>
      <c r="R1225" s="183">
        <f>Q1225*F1225</f>
        <v>0</v>
      </c>
      <c r="S1225" s="108" t="n"/>
      <c r="T1225" s="191">
        <f>S1225*E1225</f>
        <v>0</v>
      </c>
      <c r="U1225" s="112" t="n"/>
      <c r="V1225" s="183">
        <f>U1225*F1225</f>
        <v>0</v>
      </c>
      <c r="W1225" s="108" t="n"/>
      <c r="X1225" s="191">
        <f>W1225*E1225</f>
        <v>0</v>
      </c>
      <c r="Y1225" s="112" t="n"/>
      <c r="Z1225" s="183">
        <f>Y1225*F1225</f>
        <v>0</v>
      </c>
      <c r="AA1225" s="108" t="n"/>
      <c r="AB1225" s="191">
        <f>AA1225*E1225</f>
        <v>0</v>
      </c>
      <c r="AC1225" s="112" t="n"/>
      <c r="AD1225" s="183">
        <f>AC1225*F1225</f>
        <v>0</v>
      </c>
      <c r="AE1225" s="108" t="n"/>
      <c r="AF1225" s="191">
        <f>AE1225*E1225</f>
        <v>0</v>
      </c>
      <c r="AG1225" s="112" t="n"/>
      <c r="AH1225" s="183">
        <f>AG1225*F1225</f>
        <v>0</v>
      </c>
      <c r="AI1225" s="108" t="n"/>
      <c r="AJ1225" s="191">
        <f>AI1225*E1225</f>
        <v>0</v>
      </c>
      <c r="AK1225" s="112" t="n"/>
      <c r="AL1225" s="183">
        <f>AK1225*F1225</f>
        <v>0</v>
      </c>
      <c r="AM1225" s="113" t="n"/>
      <c r="AN1225" s="192">
        <f>AM1225*E1225</f>
        <v>0</v>
      </c>
      <c r="AO1225" s="115" t="n"/>
      <c r="AP1225" s="183">
        <f>AO1225*F1225</f>
        <v>0</v>
      </c>
      <c r="AQ1225" s="113" t="n"/>
      <c r="AR1225" s="192">
        <f>AQ1225*E1225</f>
        <v>0</v>
      </c>
      <c r="AS1225" s="115" t="n"/>
      <c r="AT1225" s="183">
        <f>AS1225*F1225</f>
        <v>0</v>
      </c>
      <c r="AU1225" s="113" t="n"/>
      <c r="AV1225" s="192">
        <f>AU1225*E1225</f>
        <v>0</v>
      </c>
      <c r="AW1225" s="115" t="n"/>
      <c r="AX1225" s="183">
        <f>AW1225*F1225</f>
        <v>0</v>
      </c>
      <c r="AY1225" s="113" t="n"/>
      <c r="AZ1225" s="192">
        <f>AY1225*E1225</f>
        <v>0</v>
      </c>
      <c r="BA1225" s="115" t="n"/>
      <c r="BB1225" s="183">
        <f>BA1225*F1225</f>
        <v>0</v>
      </c>
      <c r="BC1225" s="113" t="n"/>
      <c r="BD1225" s="192">
        <f>BC1225*E1225</f>
        <v>0</v>
      </c>
      <c r="BE1225" s="115" t="n"/>
      <c r="BF1225" s="183">
        <f>BE1225*F1225</f>
        <v>0</v>
      </c>
    </row>
    <row r="1226" ht="28.8" customHeight="1">
      <c r="A1226" s="19" t="inlineStr">
        <is>
          <t>08.062.0182</t>
        </is>
      </c>
      <c r="B1226" s="15" t="inlineStr">
        <is>
          <t>מא"ז אופיין C לזרם 2X6A עד 2X32A, כושר ניתוק 15 קילואמפר</t>
        </is>
      </c>
      <c r="C1226" s="14" t="inlineStr">
        <is>
          <t>יח'</t>
        </is>
      </c>
      <c r="D1226" s="193" t="n">
        <v>338</v>
      </c>
      <c r="E1226" s="180">
        <f>D1226*(1-$E$2)</f>
        <v>287.3</v>
      </c>
      <c r="F1226" s="194">
        <f>E1226*(1+$F$2)</f>
        <v>301.665</v>
      </c>
      <c r="H1226" s="46">
        <f>K1226+O1226+W1226+AA1226+AE1226+AI1226+AQ1226+AU1226+AY1226+BC1226</f>
        <v>0</v>
      </c>
      <c r="I1226" s="59">
        <f>M1226+Q1226+U1226+Y1226+AC1226+AG1226+AK1226+AO1226+AS1226+AW1226+BA1226+BE1226</f>
        <v>0</v>
      </c>
      <c r="K1226" s="108" t="n"/>
      <c r="L1226" s="190">
        <f>K1226*E1226</f>
        <v>0</v>
      </c>
      <c r="M1226" s="110" t="n"/>
      <c r="N1226" s="183">
        <f>M1226*F1226</f>
        <v>0</v>
      </c>
      <c r="O1226" s="108" t="n"/>
      <c r="P1226" s="191">
        <f>O1226*E1226</f>
        <v>0</v>
      </c>
      <c r="Q1226" s="112" t="n"/>
      <c r="R1226" s="183">
        <f>Q1226*F1226</f>
        <v>0</v>
      </c>
      <c r="S1226" s="108" t="n"/>
      <c r="T1226" s="191">
        <f>S1226*E1226</f>
        <v>0</v>
      </c>
      <c r="U1226" s="112" t="n"/>
      <c r="V1226" s="183">
        <f>U1226*F1226</f>
        <v>0</v>
      </c>
      <c r="W1226" s="108" t="n"/>
      <c r="X1226" s="191">
        <f>W1226*E1226</f>
        <v>0</v>
      </c>
      <c r="Y1226" s="112" t="n"/>
      <c r="Z1226" s="183">
        <f>Y1226*F1226</f>
        <v>0</v>
      </c>
      <c r="AA1226" s="108" t="n"/>
      <c r="AB1226" s="191">
        <f>AA1226*E1226</f>
        <v>0</v>
      </c>
      <c r="AC1226" s="112" t="n"/>
      <c r="AD1226" s="183">
        <f>AC1226*F1226</f>
        <v>0</v>
      </c>
      <c r="AE1226" s="108" t="n"/>
      <c r="AF1226" s="191">
        <f>AE1226*E1226</f>
        <v>0</v>
      </c>
      <c r="AG1226" s="112" t="n"/>
      <c r="AH1226" s="183">
        <f>AG1226*F1226</f>
        <v>0</v>
      </c>
      <c r="AI1226" s="108" t="n"/>
      <c r="AJ1226" s="191">
        <f>AI1226*E1226</f>
        <v>0</v>
      </c>
      <c r="AK1226" s="112" t="n"/>
      <c r="AL1226" s="183">
        <f>AK1226*F1226</f>
        <v>0</v>
      </c>
      <c r="AM1226" s="113" t="n"/>
      <c r="AN1226" s="192">
        <f>AM1226*E1226</f>
        <v>0</v>
      </c>
      <c r="AO1226" s="115" t="n"/>
      <c r="AP1226" s="183">
        <f>AO1226*F1226</f>
        <v>0</v>
      </c>
      <c r="AQ1226" s="113" t="n"/>
      <c r="AR1226" s="192">
        <f>AQ1226*E1226</f>
        <v>0</v>
      </c>
      <c r="AS1226" s="115" t="n"/>
      <c r="AT1226" s="183">
        <f>AS1226*F1226</f>
        <v>0</v>
      </c>
      <c r="AU1226" s="113" t="n"/>
      <c r="AV1226" s="192">
        <f>AU1226*E1226</f>
        <v>0</v>
      </c>
      <c r="AW1226" s="115" t="n"/>
      <c r="AX1226" s="183">
        <f>AW1226*F1226</f>
        <v>0</v>
      </c>
      <c r="AY1226" s="113" t="n"/>
      <c r="AZ1226" s="192">
        <f>AY1226*E1226</f>
        <v>0</v>
      </c>
      <c r="BA1226" s="115" t="n"/>
      <c r="BB1226" s="183">
        <f>BA1226*F1226</f>
        <v>0</v>
      </c>
      <c r="BC1226" s="113" t="n"/>
      <c r="BD1226" s="192">
        <f>BC1226*E1226</f>
        <v>0</v>
      </c>
      <c r="BE1226" s="115" t="n"/>
      <c r="BF1226" s="183">
        <f>BE1226*F1226</f>
        <v>0</v>
      </c>
    </row>
    <row r="1227" ht="18" customHeight="1">
      <c r="A1227" s="19" t="inlineStr">
        <is>
          <t>08.062.0184</t>
        </is>
      </c>
      <c r="B1227" s="15" t="inlineStr">
        <is>
          <t>מא"ז אופיין C לזרם 2X40A כושר ניתוק 15 קילואמפר</t>
        </is>
      </c>
      <c r="C1227" s="14" t="inlineStr">
        <is>
          <t>יח'</t>
        </is>
      </c>
      <c r="D1227" s="193" t="n">
        <v>401</v>
      </c>
      <c r="E1227" s="180">
        <f>D1227*(1-$E$2)</f>
        <v>340.84999999999997</v>
      </c>
      <c r="F1227" s="194">
        <f>E1227*(1+$F$2)</f>
        <v>357.8925</v>
      </c>
      <c r="H1227" s="46">
        <f>K1227+O1227+W1227+AA1227+AE1227+AI1227+AQ1227+AU1227+AY1227+BC1227</f>
        <v>0</v>
      </c>
      <c r="I1227" s="59">
        <f>M1227+Q1227+U1227+Y1227+AC1227+AG1227+AK1227+AO1227+AS1227+AW1227+BA1227+BE1227</f>
        <v>0</v>
      </c>
      <c r="K1227" s="108" t="n"/>
      <c r="L1227" s="190">
        <f>K1227*E1227</f>
        <v>0</v>
      </c>
      <c r="M1227" s="110" t="n"/>
      <c r="N1227" s="183">
        <f>M1227*F1227</f>
        <v>0</v>
      </c>
      <c r="O1227" s="108" t="n"/>
      <c r="P1227" s="191">
        <f>O1227*E1227</f>
        <v>0</v>
      </c>
      <c r="Q1227" s="112" t="n"/>
      <c r="R1227" s="183">
        <f>Q1227*F1227</f>
        <v>0</v>
      </c>
      <c r="S1227" s="108" t="n"/>
      <c r="T1227" s="191">
        <f>S1227*E1227</f>
        <v>0</v>
      </c>
      <c r="U1227" s="112" t="n"/>
      <c r="V1227" s="183">
        <f>U1227*F1227</f>
        <v>0</v>
      </c>
      <c r="W1227" s="108" t="n"/>
      <c r="X1227" s="191">
        <f>W1227*E1227</f>
        <v>0</v>
      </c>
      <c r="Y1227" s="112" t="n"/>
      <c r="Z1227" s="183">
        <f>Y1227*F1227</f>
        <v>0</v>
      </c>
      <c r="AA1227" s="108" t="n"/>
      <c r="AB1227" s="191">
        <f>AA1227*E1227</f>
        <v>0</v>
      </c>
      <c r="AC1227" s="112" t="n"/>
      <c r="AD1227" s="183">
        <f>AC1227*F1227</f>
        <v>0</v>
      </c>
      <c r="AE1227" s="108" t="n"/>
      <c r="AF1227" s="191">
        <f>AE1227*E1227</f>
        <v>0</v>
      </c>
      <c r="AG1227" s="112" t="n"/>
      <c r="AH1227" s="183">
        <f>AG1227*F1227</f>
        <v>0</v>
      </c>
      <c r="AI1227" s="108" t="n"/>
      <c r="AJ1227" s="191">
        <f>AI1227*E1227</f>
        <v>0</v>
      </c>
      <c r="AK1227" s="112" t="n"/>
      <c r="AL1227" s="183">
        <f>AK1227*F1227</f>
        <v>0</v>
      </c>
      <c r="AM1227" s="113" t="n"/>
      <c r="AN1227" s="192">
        <f>AM1227*E1227</f>
        <v>0</v>
      </c>
      <c r="AO1227" s="115" t="n"/>
      <c r="AP1227" s="183">
        <f>AO1227*F1227</f>
        <v>0</v>
      </c>
      <c r="AQ1227" s="113" t="n"/>
      <c r="AR1227" s="192">
        <f>AQ1227*E1227</f>
        <v>0</v>
      </c>
      <c r="AS1227" s="115" t="n"/>
      <c r="AT1227" s="183">
        <f>AS1227*F1227</f>
        <v>0</v>
      </c>
      <c r="AU1227" s="113" t="n"/>
      <c r="AV1227" s="192">
        <f>AU1227*E1227</f>
        <v>0</v>
      </c>
      <c r="AW1227" s="115" t="n"/>
      <c r="AX1227" s="183">
        <f>AW1227*F1227</f>
        <v>0</v>
      </c>
      <c r="AY1227" s="113" t="n"/>
      <c r="AZ1227" s="192">
        <f>AY1227*E1227</f>
        <v>0</v>
      </c>
      <c r="BA1227" s="115" t="n"/>
      <c r="BB1227" s="183">
        <f>BA1227*F1227</f>
        <v>0</v>
      </c>
      <c r="BC1227" s="113" t="n"/>
      <c r="BD1227" s="192">
        <f>BC1227*E1227</f>
        <v>0</v>
      </c>
      <c r="BE1227" s="115" t="n"/>
      <c r="BF1227" s="183">
        <f>BE1227*F1227</f>
        <v>0</v>
      </c>
    </row>
    <row r="1228" ht="28.8" customHeight="1">
      <c r="A1228" s="19" t="inlineStr">
        <is>
          <t>08.062.0186</t>
        </is>
      </c>
      <c r="B1228" s="15" t="inlineStr">
        <is>
          <t>מא"ז אופיין C לזרם 2X50A עד 2X63A כושר ניתוק 15 קילואמפר</t>
        </is>
      </c>
      <c r="C1228" s="14" t="inlineStr">
        <is>
          <t>יח'</t>
        </is>
      </c>
      <c r="D1228" s="193" t="n">
        <v>536</v>
      </c>
      <c r="E1228" s="180">
        <f>D1228*(1-$E$2)</f>
        <v>455.59999999999997</v>
      </c>
      <c r="F1228" s="194">
        <f>E1228*(1+$F$2)</f>
        <v>478.38</v>
      </c>
      <c r="H1228" s="46">
        <f>K1228+O1228+W1228+AA1228+AE1228+AI1228+AQ1228+AU1228+AY1228+BC1228</f>
        <v>0</v>
      </c>
      <c r="I1228" s="59">
        <f>M1228+Q1228+U1228+Y1228+AC1228+AG1228+AK1228+AO1228+AS1228+AW1228+BA1228+BE1228</f>
        <v>0</v>
      </c>
      <c r="K1228" s="108" t="n"/>
      <c r="L1228" s="190">
        <f>K1228*E1228</f>
        <v>0</v>
      </c>
      <c r="M1228" s="110" t="n"/>
      <c r="N1228" s="183">
        <f>M1228*F1228</f>
        <v>0</v>
      </c>
      <c r="O1228" s="108" t="n"/>
      <c r="P1228" s="191">
        <f>O1228*E1228</f>
        <v>0</v>
      </c>
      <c r="Q1228" s="112" t="n"/>
      <c r="R1228" s="183">
        <f>Q1228*F1228</f>
        <v>0</v>
      </c>
      <c r="S1228" s="108" t="n"/>
      <c r="T1228" s="191">
        <f>S1228*E1228</f>
        <v>0</v>
      </c>
      <c r="U1228" s="112" t="n"/>
      <c r="V1228" s="183">
        <f>U1228*F1228</f>
        <v>0</v>
      </c>
      <c r="W1228" s="108" t="n"/>
      <c r="X1228" s="191">
        <f>W1228*E1228</f>
        <v>0</v>
      </c>
      <c r="Y1228" s="112" t="n"/>
      <c r="Z1228" s="183">
        <f>Y1228*F1228</f>
        <v>0</v>
      </c>
      <c r="AA1228" s="108" t="n"/>
      <c r="AB1228" s="191">
        <f>AA1228*E1228</f>
        <v>0</v>
      </c>
      <c r="AC1228" s="112" t="n"/>
      <c r="AD1228" s="183">
        <f>AC1228*F1228</f>
        <v>0</v>
      </c>
      <c r="AE1228" s="108" t="n"/>
      <c r="AF1228" s="191">
        <f>AE1228*E1228</f>
        <v>0</v>
      </c>
      <c r="AG1228" s="112" t="n"/>
      <c r="AH1228" s="183">
        <f>AG1228*F1228</f>
        <v>0</v>
      </c>
      <c r="AI1228" s="108" t="n"/>
      <c r="AJ1228" s="191">
        <f>AI1228*E1228</f>
        <v>0</v>
      </c>
      <c r="AK1228" s="112" t="n"/>
      <c r="AL1228" s="183">
        <f>AK1228*F1228</f>
        <v>0</v>
      </c>
      <c r="AM1228" s="113" t="n"/>
      <c r="AN1228" s="192">
        <f>AM1228*E1228</f>
        <v>0</v>
      </c>
      <c r="AO1228" s="115" t="n"/>
      <c r="AP1228" s="183">
        <f>AO1228*F1228</f>
        <v>0</v>
      </c>
      <c r="AQ1228" s="113" t="n"/>
      <c r="AR1228" s="192">
        <f>AQ1228*E1228</f>
        <v>0</v>
      </c>
      <c r="AS1228" s="115" t="n"/>
      <c r="AT1228" s="183">
        <f>AS1228*F1228</f>
        <v>0</v>
      </c>
      <c r="AU1228" s="113" t="n"/>
      <c r="AV1228" s="192">
        <f>AU1228*E1228</f>
        <v>0</v>
      </c>
      <c r="AW1228" s="115" t="n"/>
      <c r="AX1228" s="183">
        <f>AW1228*F1228</f>
        <v>0</v>
      </c>
      <c r="AY1228" s="113" t="n"/>
      <c r="AZ1228" s="192">
        <f>AY1228*E1228</f>
        <v>0</v>
      </c>
      <c r="BA1228" s="115" t="n"/>
      <c r="BB1228" s="183">
        <f>BA1228*F1228</f>
        <v>0</v>
      </c>
      <c r="BC1228" s="113" t="n"/>
      <c r="BD1228" s="192">
        <f>BC1228*E1228</f>
        <v>0</v>
      </c>
      <c r="BE1228" s="115" t="n"/>
      <c r="BF1228" s="183">
        <f>BE1228*F1228</f>
        <v>0</v>
      </c>
    </row>
    <row r="1229" ht="28.8" customHeight="1">
      <c r="A1229" s="19" t="inlineStr">
        <is>
          <t>08.062.0200</t>
        </is>
      </c>
      <c r="B1229" s="15" t="inlineStr">
        <is>
          <t>מא"ז אופיין C לזרם עד 25 אמפר תלת קוטבי, כושר ניתוק 6 קילואמפר</t>
        </is>
      </c>
      <c r="C1229" s="14" t="inlineStr">
        <is>
          <t>יח'</t>
        </is>
      </c>
      <c r="D1229" s="193" t="n">
        <v>160</v>
      </c>
      <c r="E1229" s="180">
        <f>D1229*(1-$E$2)</f>
        <v>136</v>
      </c>
      <c r="F1229" s="194">
        <f>E1229*(1+$F$2)</f>
        <v>142.8</v>
      </c>
      <c r="H1229" s="46">
        <f>K1229+O1229+W1229+AA1229+AE1229+AI1229+AQ1229+AU1229+AY1229+BC1229</f>
        <v>0</v>
      </c>
      <c r="I1229" s="59">
        <f>M1229+Q1229+U1229+Y1229+AC1229+AG1229+AK1229+AO1229+AS1229+AW1229+BA1229+BE1229</f>
        <v>0</v>
      </c>
      <c r="K1229" s="108" t="n"/>
      <c r="L1229" s="190">
        <f>K1229*E1229</f>
        <v>0</v>
      </c>
      <c r="M1229" s="110" t="n"/>
      <c r="N1229" s="183">
        <f>M1229*F1229</f>
        <v>0</v>
      </c>
      <c r="O1229" s="108" t="n"/>
      <c r="P1229" s="191">
        <f>O1229*E1229</f>
        <v>0</v>
      </c>
      <c r="Q1229" s="112" t="n"/>
      <c r="R1229" s="183">
        <f>Q1229*F1229</f>
        <v>0</v>
      </c>
      <c r="S1229" s="108" t="n"/>
      <c r="T1229" s="191">
        <f>S1229*E1229</f>
        <v>0</v>
      </c>
      <c r="U1229" s="112" t="n"/>
      <c r="V1229" s="183">
        <f>U1229*F1229</f>
        <v>0</v>
      </c>
      <c r="W1229" s="108" t="n"/>
      <c r="X1229" s="191">
        <f>W1229*E1229</f>
        <v>0</v>
      </c>
      <c r="Y1229" s="112" t="n"/>
      <c r="Z1229" s="183">
        <f>Y1229*F1229</f>
        <v>0</v>
      </c>
      <c r="AA1229" s="108" t="n"/>
      <c r="AB1229" s="191">
        <f>AA1229*E1229</f>
        <v>0</v>
      </c>
      <c r="AC1229" s="112" t="n"/>
      <c r="AD1229" s="183">
        <f>AC1229*F1229</f>
        <v>0</v>
      </c>
      <c r="AE1229" s="108" t="n"/>
      <c r="AF1229" s="191">
        <f>AE1229*E1229</f>
        <v>0</v>
      </c>
      <c r="AG1229" s="112" t="n"/>
      <c r="AH1229" s="183">
        <f>AG1229*F1229</f>
        <v>0</v>
      </c>
      <c r="AI1229" s="108" t="n"/>
      <c r="AJ1229" s="191">
        <f>AI1229*E1229</f>
        <v>0</v>
      </c>
      <c r="AK1229" s="112" t="n"/>
      <c r="AL1229" s="183">
        <f>AK1229*F1229</f>
        <v>0</v>
      </c>
      <c r="AM1229" s="113" t="n"/>
      <c r="AN1229" s="192">
        <f>AM1229*E1229</f>
        <v>0</v>
      </c>
      <c r="AO1229" s="115" t="n"/>
      <c r="AP1229" s="183">
        <f>AO1229*F1229</f>
        <v>0</v>
      </c>
      <c r="AQ1229" s="113" t="n"/>
      <c r="AR1229" s="192">
        <f>AQ1229*E1229</f>
        <v>0</v>
      </c>
      <c r="AS1229" s="115" t="n"/>
      <c r="AT1229" s="183">
        <f>AS1229*F1229</f>
        <v>0</v>
      </c>
      <c r="AU1229" s="113" t="n"/>
      <c r="AV1229" s="192">
        <f>AU1229*E1229</f>
        <v>0</v>
      </c>
      <c r="AW1229" s="115" t="n"/>
      <c r="AX1229" s="183">
        <f>AW1229*F1229</f>
        <v>0</v>
      </c>
      <c r="AY1229" s="113" t="n"/>
      <c r="AZ1229" s="192">
        <f>AY1229*E1229</f>
        <v>0</v>
      </c>
      <c r="BA1229" s="115" t="n"/>
      <c r="BB1229" s="183">
        <f>BA1229*F1229</f>
        <v>0</v>
      </c>
      <c r="BC1229" s="113" t="n"/>
      <c r="BD1229" s="192">
        <f>BC1229*E1229</f>
        <v>0</v>
      </c>
      <c r="BE1229" s="115" t="n"/>
      <c r="BF1229" s="183">
        <f>BE1229*F1229</f>
        <v>0</v>
      </c>
    </row>
    <row r="1230" ht="28.8" customHeight="1">
      <c r="A1230" s="19" t="inlineStr">
        <is>
          <t>08.062.0210</t>
        </is>
      </c>
      <c r="B1230" s="15" t="inlineStr">
        <is>
          <t>מא"ז אופיין C לזרם 32 אמפר תלת קוטבי, כושר ניתוק 6 קילואמפר</t>
        </is>
      </c>
      <c r="C1230" s="14" t="inlineStr">
        <is>
          <t>יח'</t>
        </is>
      </c>
      <c r="D1230" s="193" t="n">
        <v>160</v>
      </c>
      <c r="E1230" s="180">
        <f>D1230*(1-$E$2)</f>
        <v>136</v>
      </c>
      <c r="F1230" s="194">
        <f>E1230*(1+$F$2)</f>
        <v>142.8</v>
      </c>
      <c r="H1230" s="46">
        <f>K1230+O1230+W1230+AA1230+AE1230+AI1230+AQ1230+AU1230+AY1230+BC1230</f>
        <v>0</v>
      </c>
      <c r="I1230" s="59">
        <f>M1230+Q1230+U1230+Y1230+AC1230+AG1230+AK1230+AO1230+AS1230+AW1230+BA1230+BE1230</f>
        <v>0</v>
      </c>
      <c r="K1230" s="108" t="n"/>
      <c r="L1230" s="190">
        <f>K1230*E1230</f>
        <v>0</v>
      </c>
      <c r="M1230" s="110" t="n"/>
      <c r="N1230" s="183">
        <f>M1230*F1230</f>
        <v>0</v>
      </c>
      <c r="O1230" s="108" t="n"/>
      <c r="P1230" s="191">
        <f>O1230*E1230</f>
        <v>0</v>
      </c>
      <c r="Q1230" s="112" t="n"/>
      <c r="R1230" s="183">
        <f>Q1230*F1230</f>
        <v>0</v>
      </c>
      <c r="S1230" s="108" t="n"/>
      <c r="T1230" s="191">
        <f>S1230*E1230</f>
        <v>0</v>
      </c>
      <c r="U1230" s="112" t="n"/>
      <c r="V1230" s="183">
        <f>U1230*F1230</f>
        <v>0</v>
      </c>
      <c r="W1230" s="108" t="n"/>
      <c r="X1230" s="191">
        <f>W1230*E1230</f>
        <v>0</v>
      </c>
      <c r="Y1230" s="112" t="n"/>
      <c r="Z1230" s="183">
        <f>Y1230*F1230</f>
        <v>0</v>
      </c>
      <c r="AA1230" s="108" t="n"/>
      <c r="AB1230" s="191">
        <f>AA1230*E1230</f>
        <v>0</v>
      </c>
      <c r="AC1230" s="112" t="n"/>
      <c r="AD1230" s="183">
        <f>AC1230*F1230</f>
        <v>0</v>
      </c>
      <c r="AE1230" s="108" t="n"/>
      <c r="AF1230" s="191">
        <f>AE1230*E1230</f>
        <v>0</v>
      </c>
      <c r="AG1230" s="112" t="n"/>
      <c r="AH1230" s="183">
        <f>AG1230*F1230</f>
        <v>0</v>
      </c>
      <c r="AI1230" s="108" t="n"/>
      <c r="AJ1230" s="191">
        <f>AI1230*E1230</f>
        <v>0</v>
      </c>
      <c r="AK1230" s="112" t="n"/>
      <c r="AL1230" s="183">
        <f>AK1230*F1230</f>
        <v>0</v>
      </c>
      <c r="AM1230" s="113" t="n"/>
      <c r="AN1230" s="192">
        <f>AM1230*E1230</f>
        <v>0</v>
      </c>
      <c r="AO1230" s="115" t="n"/>
      <c r="AP1230" s="183">
        <f>AO1230*F1230</f>
        <v>0</v>
      </c>
      <c r="AQ1230" s="113" t="n"/>
      <c r="AR1230" s="192">
        <f>AQ1230*E1230</f>
        <v>0</v>
      </c>
      <c r="AS1230" s="115" t="n"/>
      <c r="AT1230" s="183">
        <f>AS1230*F1230</f>
        <v>0</v>
      </c>
      <c r="AU1230" s="113" t="n"/>
      <c r="AV1230" s="192">
        <f>AU1230*E1230</f>
        <v>0</v>
      </c>
      <c r="AW1230" s="115" t="n"/>
      <c r="AX1230" s="183">
        <f>AW1230*F1230</f>
        <v>0</v>
      </c>
      <c r="AY1230" s="113" t="n"/>
      <c r="AZ1230" s="192">
        <f>AY1230*E1230</f>
        <v>0</v>
      </c>
      <c r="BA1230" s="115" t="n"/>
      <c r="BB1230" s="183">
        <f>BA1230*F1230</f>
        <v>0</v>
      </c>
      <c r="BC1230" s="113" t="n"/>
      <c r="BD1230" s="192">
        <f>BC1230*E1230</f>
        <v>0</v>
      </c>
      <c r="BE1230" s="115" t="n"/>
      <c r="BF1230" s="183">
        <f>BE1230*F1230</f>
        <v>0</v>
      </c>
    </row>
    <row r="1231" ht="28.8" customHeight="1">
      <c r="A1231" s="19" t="inlineStr">
        <is>
          <t>08.062.0220</t>
        </is>
      </c>
      <c r="B1231" s="15" t="inlineStr">
        <is>
          <t>מא"ז אופיין C לזרם 40 אמפר תלת קוטבי, כושר ניתוק 6 קילואמפר</t>
        </is>
      </c>
      <c r="C1231" s="14" t="inlineStr">
        <is>
          <t>יח'</t>
        </is>
      </c>
      <c r="D1231" s="193" t="n">
        <v>160</v>
      </c>
      <c r="E1231" s="180">
        <f>D1231*(1-$E$2)</f>
        <v>136</v>
      </c>
      <c r="F1231" s="194">
        <f>E1231*(1+$F$2)</f>
        <v>142.8</v>
      </c>
      <c r="H1231" s="46">
        <f>K1231+O1231+W1231+AA1231+AE1231+AI1231+AQ1231+AU1231+AY1231+BC1231</f>
        <v>0</v>
      </c>
      <c r="I1231" s="59">
        <f>M1231+Q1231+U1231+Y1231+AC1231+AG1231+AK1231+AO1231+AS1231+AW1231+BA1231+BE1231</f>
        <v>0</v>
      </c>
      <c r="K1231" s="108" t="n"/>
      <c r="L1231" s="190">
        <f>K1231*E1231</f>
        <v>0</v>
      </c>
      <c r="M1231" s="110" t="n"/>
      <c r="N1231" s="183">
        <f>M1231*F1231</f>
        <v>0</v>
      </c>
      <c r="O1231" s="108" t="n"/>
      <c r="P1231" s="191">
        <f>O1231*E1231</f>
        <v>0</v>
      </c>
      <c r="Q1231" s="112" t="n"/>
      <c r="R1231" s="183">
        <f>Q1231*F1231</f>
        <v>0</v>
      </c>
      <c r="S1231" s="108" t="n"/>
      <c r="T1231" s="191">
        <f>S1231*E1231</f>
        <v>0</v>
      </c>
      <c r="U1231" s="112" t="n"/>
      <c r="V1231" s="183">
        <f>U1231*F1231</f>
        <v>0</v>
      </c>
      <c r="W1231" s="108" t="n"/>
      <c r="X1231" s="191">
        <f>W1231*E1231</f>
        <v>0</v>
      </c>
      <c r="Y1231" s="112" t="n"/>
      <c r="Z1231" s="183">
        <f>Y1231*F1231</f>
        <v>0</v>
      </c>
      <c r="AA1231" s="108" t="n"/>
      <c r="AB1231" s="191">
        <f>AA1231*E1231</f>
        <v>0</v>
      </c>
      <c r="AC1231" s="112" t="n"/>
      <c r="AD1231" s="183">
        <f>AC1231*F1231</f>
        <v>0</v>
      </c>
      <c r="AE1231" s="108" t="n"/>
      <c r="AF1231" s="191">
        <f>AE1231*E1231</f>
        <v>0</v>
      </c>
      <c r="AG1231" s="112" t="n"/>
      <c r="AH1231" s="183">
        <f>AG1231*F1231</f>
        <v>0</v>
      </c>
      <c r="AI1231" s="108" t="n"/>
      <c r="AJ1231" s="191">
        <f>AI1231*E1231</f>
        <v>0</v>
      </c>
      <c r="AK1231" s="112" t="n"/>
      <c r="AL1231" s="183">
        <f>AK1231*F1231</f>
        <v>0</v>
      </c>
      <c r="AM1231" s="113" t="n"/>
      <c r="AN1231" s="192">
        <f>AM1231*E1231</f>
        <v>0</v>
      </c>
      <c r="AO1231" s="115" t="n"/>
      <c r="AP1231" s="183">
        <f>AO1231*F1231</f>
        <v>0</v>
      </c>
      <c r="AQ1231" s="113" t="n"/>
      <c r="AR1231" s="192">
        <f>AQ1231*E1231</f>
        <v>0</v>
      </c>
      <c r="AS1231" s="115" t="n"/>
      <c r="AT1231" s="183">
        <f>AS1231*F1231</f>
        <v>0</v>
      </c>
      <c r="AU1231" s="113" t="n"/>
      <c r="AV1231" s="192">
        <f>AU1231*E1231</f>
        <v>0</v>
      </c>
      <c r="AW1231" s="115" t="n"/>
      <c r="AX1231" s="183">
        <f>AW1231*F1231</f>
        <v>0</v>
      </c>
      <c r="AY1231" s="113" t="n"/>
      <c r="AZ1231" s="192">
        <f>AY1231*E1231</f>
        <v>0</v>
      </c>
      <c r="BA1231" s="115" t="n"/>
      <c r="BB1231" s="183">
        <f>BA1231*F1231</f>
        <v>0</v>
      </c>
      <c r="BC1231" s="113" t="n"/>
      <c r="BD1231" s="192">
        <f>BC1231*E1231</f>
        <v>0</v>
      </c>
      <c r="BE1231" s="115" t="n"/>
      <c r="BF1231" s="183">
        <f>BE1231*F1231</f>
        <v>0</v>
      </c>
    </row>
    <row r="1232" ht="28.8" customHeight="1">
      <c r="A1232" s="19" t="inlineStr">
        <is>
          <t>08.062.0230</t>
        </is>
      </c>
      <c r="B1232" s="15" t="inlineStr">
        <is>
          <t>מא"ז אופיין C לזרם 50 או 63 אמפר תלת קוטבי, כושר ניתוק 6 קילואמפר</t>
        </is>
      </c>
      <c r="C1232" s="14" t="inlineStr">
        <is>
          <t>יח'</t>
        </is>
      </c>
      <c r="D1232" s="193" t="n">
        <v>224</v>
      </c>
      <c r="E1232" s="180">
        <f>D1232*(1-$E$2)</f>
        <v>190.4</v>
      </c>
      <c r="F1232" s="194">
        <f>E1232*(1+$F$2)</f>
        <v>199.92000000000002</v>
      </c>
      <c r="H1232" s="46">
        <f>K1232+O1232+W1232+AA1232+AE1232+AI1232+AQ1232+AU1232+AY1232+BC1232</f>
        <v>0</v>
      </c>
      <c r="I1232" s="59">
        <f>M1232+Q1232+U1232+Y1232+AC1232+AG1232+AK1232+AO1232+AS1232+AW1232+BA1232+BE1232</f>
        <v>0</v>
      </c>
      <c r="K1232" s="108" t="n"/>
      <c r="L1232" s="190">
        <f>K1232*E1232</f>
        <v>0</v>
      </c>
      <c r="M1232" s="110" t="n"/>
      <c r="N1232" s="183">
        <f>M1232*F1232</f>
        <v>0</v>
      </c>
      <c r="O1232" s="108" t="n"/>
      <c r="P1232" s="191">
        <f>O1232*E1232</f>
        <v>0</v>
      </c>
      <c r="Q1232" s="112" t="n"/>
      <c r="R1232" s="183">
        <f>Q1232*F1232</f>
        <v>0</v>
      </c>
      <c r="S1232" s="108" t="n"/>
      <c r="T1232" s="191">
        <f>S1232*E1232</f>
        <v>0</v>
      </c>
      <c r="U1232" s="112" t="n"/>
      <c r="V1232" s="183">
        <f>U1232*F1232</f>
        <v>0</v>
      </c>
      <c r="W1232" s="108" t="n"/>
      <c r="X1232" s="191">
        <f>W1232*E1232</f>
        <v>0</v>
      </c>
      <c r="Y1232" s="112" t="n"/>
      <c r="Z1232" s="183">
        <f>Y1232*F1232</f>
        <v>0</v>
      </c>
      <c r="AA1232" s="108" t="n"/>
      <c r="AB1232" s="191">
        <f>AA1232*E1232</f>
        <v>0</v>
      </c>
      <c r="AC1232" s="112" t="n"/>
      <c r="AD1232" s="183">
        <f>AC1232*F1232</f>
        <v>0</v>
      </c>
      <c r="AE1232" s="108" t="n"/>
      <c r="AF1232" s="191">
        <f>AE1232*E1232</f>
        <v>0</v>
      </c>
      <c r="AG1232" s="112" t="n"/>
      <c r="AH1232" s="183">
        <f>AG1232*F1232</f>
        <v>0</v>
      </c>
      <c r="AI1232" s="108" t="n"/>
      <c r="AJ1232" s="191">
        <f>AI1232*E1232</f>
        <v>0</v>
      </c>
      <c r="AK1232" s="112" t="n"/>
      <c r="AL1232" s="183">
        <f>AK1232*F1232</f>
        <v>0</v>
      </c>
      <c r="AM1232" s="113" t="n"/>
      <c r="AN1232" s="192">
        <f>AM1232*E1232</f>
        <v>0</v>
      </c>
      <c r="AO1232" s="115" t="n"/>
      <c r="AP1232" s="183">
        <f>AO1232*F1232</f>
        <v>0</v>
      </c>
      <c r="AQ1232" s="113" t="n"/>
      <c r="AR1232" s="192">
        <f>AQ1232*E1232</f>
        <v>0</v>
      </c>
      <c r="AS1232" s="115" t="n"/>
      <c r="AT1232" s="183">
        <f>AS1232*F1232</f>
        <v>0</v>
      </c>
      <c r="AU1232" s="113" t="n"/>
      <c r="AV1232" s="192">
        <f>AU1232*E1232</f>
        <v>0</v>
      </c>
      <c r="AW1232" s="115" t="n"/>
      <c r="AX1232" s="183">
        <f>AW1232*F1232</f>
        <v>0</v>
      </c>
      <c r="AY1232" s="113" t="n"/>
      <c r="AZ1232" s="192">
        <f>AY1232*E1232</f>
        <v>0</v>
      </c>
      <c r="BA1232" s="115" t="n"/>
      <c r="BB1232" s="183">
        <f>BA1232*F1232</f>
        <v>0</v>
      </c>
      <c r="BC1232" s="113" t="n"/>
      <c r="BD1232" s="192">
        <f>BC1232*E1232</f>
        <v>0</v>
      </c>
      <c r="BE1232" s="115" t="n"/>
      <c r="BF1232" s="183">
        <f>BE1232*F1232</f>
        <v>0</v>
      </c>
    </row>
    <row r="1233" ht="28.8" customHeight="1">
      <c r="A1233" s="19" t="inlineStr">
        <is>
          <t>08.062.0235</t>
        </is>
      </c>
      <c r="B1233" s="15" t="inlineStr">
        <is>
          <t>מא"ז אופיין C לזרם 1 עד 4 אמפר תלת קוטבי, כושר ניתוק 10 קילואמפר</t>
        </is>
      </c>
      <c r="C1233" s="14" t="inlineStr">
        <is>
          <t>יח'</t>
        </is>
      </c>
      <c r="D1233" s="193" t="n">
        <v>324</v>
      </c>
      <c r="E1233" s="180">
        <f>D1233*(1-$E$2)</f>
        <v>275.4</v>
      </c>
      <c r="F1233" s="194">
        <f>E1233*(1+$F$2)</f>
        <v>289.17</v>
      </c>
      <c r="H1233" s="46">
        <f>K1233+O1233+W1233+AA1233+AE1233+AI1233+AQ1233+AU1233+AY1233+BC1233</f>
        <v>0</v>
      </c>
      <c r="I1233" s="59">
        <f>M1233+Q1233+U1233+Y1233+AC1233+AG1233+AK1233+AO1233+AS1233+AW1233+BA1233+BE1233</f>
        <v>0</v>
      </c>
      <c r="K1233" s="108" t="n"/>
      <c r="L1233" s="190">
        <f>K1233*E1233</f>
        <v>0</v>
      </c>
      <c r="M1233" s="110" t="n"/>
      <c r="N1233" s="183">
        <f>M1233*F1233</f>
        <v>0</v>
      </c>
      <c r="O1233" s="108" t="n"/>
      <c r="P1233" s="191">
        <f>O1233*E1233</f>
        <v>0</v>
      </c>
      <c r="Q1233" s="112" t="n"/>
      <c r="R1233" s="183">
        <f>Q1233*F1233</f>
        <v>0</v>
      </c>
      <c r="S1233" s="108" t="n"/>
      <c r="T1233" s="191">
        <f>S1233*E1233</f>
        <v>0</v>
      </c>
      <c r="U1233" s="112" t="n"/>
      <c r="V1233" s="183">
        <f>U1233*F1233</f>
        <v>0</v>
      </c>
      <c r="W1233" s="108" t="n"/>
      <c r="X1233" s="191">
        <f>W1233*E1233</f>
        <v>0</v>
      </c>
      <c r="Y1233" s="112" t="n"/>
      <c r="Z1233" s="183">
        <f>Y1233*F1233</f>
        <v>0</v>
      </c>
      <c r="AA1233" s="108" t="n"/>
      <c r="AB1233" s="191">
        <f>AA1233*E1233</f>
        <v>0</v>
      </c>
      <c r="AC1233" s="112" t="n"/>
      <c r="AD1233" s="183">
        <f>AC1233*F1233</f>
        <v>0</v>
      </c>
      <c r="AE1233" s="108" t="n"/>
      <c r="AF1233" s="191">
        <f>AE1233*E1233</f>
        <v>0</v>
      </c>
      <c r="AG1233" s="112" t="n"/>
      <c r="AH1233" s="183">
        <f>AG1233*F1233</f>
        <v>0</v>
      </c>
      <c r="AI1233" s="108" t="n"/>
      <c r="AJ1233" s="191">
        <f>AI1233*E1233</f>
        <v>0</v>
      </c>
      <c r="AK1233" s="112" t="n"/>
      <c r="AL1233" s="183">
        <f>AK1233*F1233</f>
        <v>0</v>
      </c>
      <c r="AM1233" s="113" t="n"/>
      <c r="AN1233" s="192">
        <f>AM1233*E1233</f>
        <v>0</v>
      </c>
      <c r="AO1233" s="115" t="n"/>
      <c r="AP1233" s="183">
        <f>AO1233*F1233</f>
        <v>0</v>
      </c>
      <c r="AQ1233" s="113" t="n"/>
      <c r="AR1233" s="192">
        <f>AQ1233*E1233</f>
        <v>0</v>
      </c>
      <c r="AS1233" s="115" t="n"/>
      <c r="AT1233" s="183">
        <f>AS1233*F1233</f>
        <v>0</v>
      </c>
      <c r="AU1233" s="113" t="n"/>
      <c r="AV1233" s="192">
        <f>AU1233*E1233</f>
        <v>0</v>
      </c>
      <c r="AW1233" s="115" t="n"/>
      <c r="AX1233" s="183">
        <f>AW1233*F1233</f>
        <v>0</v>
      </c>
      <c r="AY1233" s="113" t="n"/>
      <c r="AZ1233" s="192">
        <f>AY1233*E1233</f>
        <v>0</v>
      </c>
      <c r="BA1233" s="115" t="n"/>
      <c r="BB1233" s="183">
        <f>BA1233*F1233</f>
        <v>0</v>
      </c>
      <c r="BC1233" s="113" t="n"/>
      <c r="BD1233" s="192">
        <f>BC1233*E1233</f>
        <v>0</v>
      </c>
      <c r="BE1233" s="115" t="n"/>
      <c r="BF1233" s="183">
        <f>BE1233*F1233</f>
        <v>0</v>
      </c>
    </row>
    <row r="1234" ht="28.8" customHeight="1">
      <c r="A1234" s="19" t="inlineStr">
        <is>
          <t>08.062.0240</t>
        </is>
      </c>
      <c r="B1234" s="15" t="inlineStr">
        <is>
          <t>מא"ז אופיין C לזרם 6 אמפר תלת קוטבי, כושר ניתוק 10 קילואמפר</t>
        </is>
      </c>
      <c r="C1234" s="14" t="inlineStr">
        <is>
          <t>יח'</t>
        </is>
      </c>
      <c r="D1234" s="193" t="n">
        <v>241</v>
      </c>
      <c r="E1234" s="180">
        <f>D1234*(1-$E$2)</f>
        <v>204.85</v>
      </c>
      <c r="F1234" s="194">
        <f>E1234*(1+$F$2)</f>
        <v>215.0925</v>
      </c>
      <c r="H1234" s="46">
        <f>K1234+O1234+W1234+AA1234+AE1234+AI1234+AQ1234+AU1234+AY1234+BC1234</f>
        <v>0</v>
      </c>
      <c r="I1234" s="59">
        <f>M1234+Q1234+U1234+Y1234+AC1234+AG1234+AK1234+AO1234+AS1234+AW1234+BA1234+BE1234</f>
        <v>0</v>
      </c>
      <c r="K1234" s="108" t="n"/>
      <c r="L1234" s="190">
        <f>K1234*E1234</f>
        <v>0</v>
      </c>
      <c r="M1234" s="110" t="n"/>
      <c r="N1234" s="183">
        <f>M1234*F1234</f>
        <v>0</v>
      </c>
      <c r="O1234" s="108" t="n"/>
      <c r="P1234" s="191">
        <f>O1234*E1234</f>
        <v>0</v>
      </c>
      <c r="Q1234" s="112" t="n"/>
      <c r="R1234" s="183">
        <f>Q1234*F1234</f>
        <v>0</v>
      </c>
      <c r="S1234" s="108" t="n"/>
      <c r="T1234" s="191">
        <f>S1234*E1234</f>
        <v>0</v>
      </c>
      <c r="U1234" s="112" t="n"/>
      <c r="V1234" s="183">
        <f>U1234*F1234</f>
        <v>0</v>
      </c>
      <c r="W1234" s="108" t="n"/>
      <c r="X1234" s="191">
        <f>W1234*E1234</f>
        <v>0</v>
      </c>
      <c r="Y1234" s="112" t="n"/>
      <c r="Z1234" s="183">
        <f>Y1234*F1234</f>
        <v>0</v>
      </c>
      <c r="AA1234" s="108" t="n"/>
      <c r="AB1234" s="191">
        <f>AA1234*E1234</f>
        <v>0</v>
      </c>
      <c r="AC1234" s="112" t="n"/>
      <c r="AD1234" s="183">
        <f>AC1234*F1234</f>
        <v>0</v>
      </c>
      <c r="AE1234" s="108" t="n"/>
      <c r="AF1234" s="191">
        <f>AE1234*E1234</f>
        <v>0</v>
      </c>
      <c r="AG1234" s="112" t="n"/>
      <c r="AH1234" s="183">
        <f>AG1234*F1234</f>
        <v>0</v>
      </c>
      <c r="AI1234" s="108" t="n"/>
      <c r="AJ1234" s="191">
        <f>AI1234*E1234</f>
        <v>0</v>
      </c>
      <c r="AK1234" s="112" t="n"/>
      <c r="AL1234" s="183">
        <f>AK1234*F1234</f>
        <v>0</v>
      </c>
      <c r="AM1234" s="113" t="n"/>
      <c r="AN1234" s="192">
        <f>AM1234*E1234</f>
        <v>0</v>
      </c>
      <c r="AO1234" s="115" t="n"/>
      <c r="AP1234" s="183">
        <f>AO1234*F1234</f>
        <v>0</v>
      </c>
      <c r="AQ1234" s="113" t="n"/>
      <c r="AR1234" s="192">
        <f>AQ1234*E1234</f>
        <v>0</v>
      </c>
      <c r="AS1234" s="115" t="n"/>
      <c r="AT1234" s="183">
        <f>AS1234*F1234</f>
        <v>0</v>
      </c>
      <c r="AU1234" s="113" t="n"/>
      <c r="AV1234" s="192">
        <f>AU1234*E1234</f>
        <v>0</v>
      </c>
      <c r="AW1234" s="115" t="n"/>
      <c r="AX1234" s="183">
        <f>AW1234*F1234</f>
        <v>0</v>
      </c>
      <c r="AY1234" s="113" t="n"/>
      <c r="AZ1234" s="192">
        <f>AY1234*E1234</f>
        <v>0</v>
      </c>
      <c r="BA1234" s="115" t="n"/>
      <c r="BB1234" s="183">
        <f>BA1234*F1234</f>
        <v>0</v>
      </c>
      <c r="BC1234" s="113" t="n"/>
      <c r="BD1234" s="192">
        <f>BC1234*E1234</f>
        <v>0</v>
      </c>
      <c r="BE1234" s="115" t="n"/>
      <c r="BF1234" s="183">
        <f>BE1234*F1234</f>
        <v>0</v>
      </c>
    </row>
    <row r="1235" ht="28.8" customHeight="1">
      <c r="A1235" s="19" t="inlineStr">
        <is>
          <t>08.062.0250</t>
        </is>
      </c>
      <c r="B1235" s="15" t="inlineStr">
        <is>
          <t>מא"ז אופיין C לזרם 10-32 אמפר תלת קוטבי, כושר ניתוק 10 קילואמפר</t>
        </is>
      </c>
      <c r="C1235" s="14" t="inlineStr">
        <is>
          <t>יח'</t>
        </is>
      </c>
      <c r="D1235" s="193" t="n">
        <v>238</v>
      </c>
      <c r="E1235" s="180">
        <f>D1235*(1-$E$2)</f>
        <v>202.29999999999998</v>
      </c>
      <c r="F1235" s="194">
        <f>E1235*(1+$F$2)</f>
        <v>212.415</v>
      </c>
      <c r="H1235" s="46">
        <f>K1235+O1235+W1235+AA1235+AE1235+AI1235+AQ1235+AU1235+AY1235+BC1235</f>
        <v>0</v>
      </c>
      <c r="I1235" s="59">
        <f>M1235+Q1235+U1235+Y1235+AC1235+AG1235+AK1235+AO1235+AS1235+AW1235+BA1235+BE1235</f>
        <v>0</v>
      </c>
      <c r="K1235" s="108" t="n"/>
      <c r="L1235" s="190">
        <f>K1235*E1235</f>
        <v>0</v>
      </c>
      <c r="M1235" s="110" t="n"/>
      <c r="N1235" s="183">
        <f>M1235*F1235</f>
        <v>0</v>
      </c>
      <c r="O1235" s="108" t="n"/>
      <c r="P1235" s="191">
        <f>O1235*E1235</f>
        <v>0</v>
      </c>
      <c r="Q1235" s="112" t="n"/>
      <c r="R1235" s="183">
        <f>Q1235*F1235</f>
        <v>0</v>
      </c>
      <c r="S1235" s="108" t="n"/>
      <c r="T1235" s="191">
        <f>S1235*E1235</f>
        <v>0</v>
      </c>
      <c r="U1235" s="112" t="n"/>
      <c r="V1235" s="183">
        <f>U1235*F1235</f>
        <v>0</v>
      </c>
      <c r="W1235" s="108" t="n"/>
      <c r="X1235" s="191">
        <f>W1235*E1235</f>
        <v>0</v>
      </c>
      <c r="Y1235" s="112" t="n"/>
      <c r="Z1235" s="183">
        <f>Y1235*F1235</f>
        <v>0</v>
      </c>
      <c r="AA1235" s="108" t="n"/>
      <c r="AB1235" s="191">
        <f>AA1235*E1235</f>
        <v>0</v>
      </c>
      <c r="AC1235" s="112" t="n"/>
      <c r="AD1235" s="183">
        <f>AC1235*F1235</f>
        <v>0</v>
      </c>
      <c r="AE1235" s="108" t="n"/>
      <c r="AF1235" s="191">
        <f>AE1235*E1235</f>
        <v>0</v>
      </c>
      <c r="AG1235" s="112" t="n"/>
      <c r="AH1235" s="183">
        <f>AG1235*F1235</f>
        <v>0</v>
      </c>
      <c r="AI1235" s="108" t="n"/>
      <c r="AJ1235" s="191">
        <f>AI1235*E1235</f>
        <v>0</v>
      </c>
      <c r="AK1235" s="112" t="n"/>
      <c r="AL1235" s="183">
        <f>AK1235*F1235</f>
        <v>0</v>
      </c>
      <c r="AM1235" s="113" t="n"/>
      <c r="AN1235" s="192">
        <f>AM1235*E1235</f>
        <v>0</v>
      </c>
      <c r="AO1235" s="115" t="n"/>
      <c r="AP1235" s="183">
        <f>AO1235*F1235</f>
        <v>0</v>
      </c>
      <c r="AQ1235" s="113" t="n"/>
      <c r="AR1235" s="192">
        <f>AQ1235*E1235</f>
        <v>0</v>
      </c>
      <c r="AS1235" s="115" t="n"/>
      <c r="AT1235" s="183">
        <f>AS1235*F1235</f>
        <v>0</v>
      </c>
      <c r="AU1235" s="113" t="n"/>
      <c r="AV1235" s="192">
        <f>AU1235*E1235</f>
        <v>0</v>
      </c>
      <c r="AW1235" s="115" t="n"/>
      <c r="AX1235" s="183">
        <f>AW1235*F1235</f>
        <v>0</v>
      </c>
      <c r="AY1235" s="113" t="n"/>
      <c r="AZ1235" s="192">
        <f>AY1235*E1235</f>
        <v>0</v>
      </c>
      <c r="BA1235" s="115" t="n"/>
      <c r="BB1235" s="183">
        <f>BA1235*F1235</f>
        <v>0</v>
      </c>
      <c r="BC1235" s="113" t="n"/>
      <c r="BD1235" s="192">
        <f>BC1235*E1235</f>
        <v>0</v>
      </c>
      <c r="BE1235" s="115" t="n"/>
      <c r="BF1235" s="183">
        <f>BE1235*F1235</f>
        <v>0</v>
      </c>
    </row>
    <row r="1236" ht="28.8" customHeight="1">
      <c r="A1236" s="19" t="inlineStr">
        <is>
          <t>08.062.0260</t>
        </is>
      </c>
      <c r="B1236" s="15" t="inlineStr">
        <is>
          <t>מא"ז אופיין C לזרם 40 אמפר תלת קוטבי, כושר ניתוק 10 קילואמפר</t>
        </is>
      </c>
      <c r="C1236" s="14" t="inlineStr">
        <is>
          <t>יח'</t>
        </is>
      </c>
      <c r="D1236" s="193" t="n">
        <v>285</v>
      </c>
      <c r="E1236" s="180">
        <f>D1236*(1-$E$2)</f>
        <v>242.25</v>
      </c>
      <c r="F1236" s="194">
        <f>E1236*(1+$F$2)</f>
        <v>254.3625</v>
      </c>
      <c r="H1236" s="46">
        <f>K1236+O1236+W1236+AA1236+AE1236+AI1236+AQ1236+AU1236+AY1236+BC1236</f>
        <v>0</v>
      </c>
      <c r="I1236" s="59">
        <f>M1236+Q1236+U1236+Y1236+AC1236+AG1236+AK1236+AO1236+AS1236+AW1236+BA1236+BE1236</f>
        <v>0</v>
      </c>
      <c r="K1236" s="108" t="n"/>
      <c r="L1236" s="190">
        <f>K1236*E1236</f>
        <v>0</v>
      </c>
      <c r="M1236" s="110" t="n"/>
      <c r="N1236" s="183">
        <f>M1236*F1236</f>
        <v>0</v>
      </c>
      <c r="O1236" s="108" t="n"/>
      <c r="P1236" s="191">
        <f>O1236*E1236</f>
        <v>0</v>
      </c>
      <c r="Q1236" s="112" t="n"/>
      <c r="R1236" s="183">
        <f>Q1236*F1236</f>
        <v>0</v>
      </c>
      <c r="S1236" s="108" t="n"/>
      <c r="T1236" s="191">
        <f>S1236*E1236</f>
        <v>0</v>
      </c>
      <c r="U1236" s="112" t="n"/>
      <c r="V1236" s="183">
        <f>U1236*F1236</f>
        <v>0</v>
      </c>
      <c r="W1236" s="108" t="n"/>
      <c r="X1236" s="191">
        <f>W1236*E1236</f>
        <v>0</v>
      </c>
      <c r="Y1236" s="112" t="n"/>
      <c r="Z1236" s="183">
        <f>Y1236*F1236</f>
        <v>0</v>
      </c>
      <c r="AA1236" s="108" t="n"/>
      <c r="AB1236" s="191">
        <f>AA1236*E1236</f>
        <v>0</v>
      </c>
      <c r="AC1236" s="112" t="n"/>
      <c r="AD1236" s="183">
        <f>AC1236*F1236</f>
        <v>0</v>
      </c>
      <c r="AE1236" s="108" t="n"/>
      <c r="AF1236" s="191">
        <f>AE1236*E1236</f>
        <v>0</v>
      </c>
      <c r="AG1236" s="112" t="n"/>
      <c r="AH1236" s="183">
        <f>AG1236*F1236</f>
        <v>0</v>
      </c>
      <c r="AI1236" s="108" t="n"/>
      <c r="AJ1236" s="191">
        <f>AI1236*E1236</f>
        <v>0</v>
      </c>
      <c r="AK1236" s="112" t="n"/>
      <c r="AL1236" s="183">
        <f>AK1236*F1236</f>
        <v>0</v>
      </c>
      <c r="AM1236" s="113" t="n"/>
      <c r="AN1236" s="192">
        <f>AM1236*E1236</f>
        <v>0</v>
      </c>
      <c r="AO1236" s="115" t="n"/>
      <c r="AP1236" s="183">
        <f>AO1236*F1236</f>
        <v>0</v>
      </c>
      <c r="AQ1236" s="113" t="n"/>
      <c r="AR1236" s="192">
        <f>AQ1236*E1236</f>
        <v>0</v>
      </c>
      <c r="AS1236" s="115" t="n"/>
      <c r="AT1236" s="183">
        <f>AS1236*F1236</f>
        <v>0</v>
      </c>
      <c r="AU1236" s="113" t="n"/>
      <c r="AV1236" s="192">
        <f>AU1236*E1236</f>
        <v>0</v>
      </c>
      <c r="AW1236" s="115" t="n"/>
      <c r="AX1236" s="183">
        <f>AW1236*F1236</f>
        <v>0</v>
      </c>
      <c r="AY1236" s="113" t="n"/>
      <c r="AZ1236" s="192">
        <f>AY1236*E1236</f>
        <v>0</v>
      </c>
      <c r="BA1236" s="115" t="n"/>
      <c r="BB1236" s="183">
        <f>BA1236*F1236</f>
        <v>0</v>
      </c>
      <c r="BC1236" s="113" t="n"/>
      <c r="BD1236" s="192">
        <f>BC1236*E1236</f>
        <v>0</v>
      </c>
      <c r="BE1236" s="115" t="n"/>
      <c r="BF1236" s="183">
        <f>BE1236*F1236</f>
        <v>0</v>
      </c>
    </row>
    <row r="1237" ht="28.8" customHeight="1">
      <c r="A1237" s="19" t="inlineStr">
        <is>
          <t>08.062.0271</t>
        </is>
      </c>
      <c r="B1237" s="15" t="inlineStr">
        <is>
          <t>מא"ז אופיין C לזרם מעל 40 ועד 63 אמפר תלת קוטבי, כושר ניתוק 10 קילואמפר</t>
        </is>
      </c>
      <c r="C1237" s="14" t="inlineStr">
        <is>
          <t>יח'</t>
        </is>
      </c>
      <c r="D1237" s="193" t="n">
        <v>416</v>
      </c>
      <c r="E1237" s="180">
        <f>D1237*(1-$E$2)</f>
        <v>353.59999999999997</v>
      </c>
      <c r="F1237" s="194">
        <f>E1237*(1+$F$2)</f>
        <v>371.28</v>
      </c>
      <c r="H1237" s="46">
        <f>K1237+O1237+W1237+AA1237+AE1237+AI1237+AQ1237+AU1237+AY1237+BC1237</f>
        <v>0</v>
      </c>
      <c r="I1237" s="59">
        <f>M1237+Q1237+U1237+Y1237+AC1237+AG1237+AK1237+AO1237+AS1237+AW1237+BA1237+BE1237</f>
        <v>0</v>
      </c>
      <c r="K1237" s="108" t="n"/>
      <c r="L1237" s="190">
        <f>K1237*E1237</f>
        <v>0</v>
      </c>
      <c r="M1237" s="110" t="n"/>
      <c r="N1237" s="183">
        <f>M1237*F1237</f>
        <v>0</v>
      </c>
      <c r="O1237" s="108" t="n"/>
      <c r="P1237" s="191">
        <f>O1237*E1237</f>
        <v>0</v>
      </c>
      <c r="Q1237" s="112" t="n"/>
      <c r="R1237" s="183">
        <f>Q1237*F1237</f>
        <v>0</v>
      </c>
      <c r="S1237" s="108" t="n"/>
      <c r="T1237" s="191">
        <f>S1237*E1237</f>
        <v>0</v>
      </c>
      <c r="U1237" s="112" t="n"/>
      <c r="V1237" s="183">
        <f>U1237*F1237</f>
        <v>0</v>
      </c>
      <c r="W1237" s="108" t="n"/>
      <c r="X1237" s="191">
        <f>W1237*E1237</f>
        <v>0</v>
      </c>
      <c r="Y1237" s="112" t="n"/>
      <c r="Z1237" s="183">
        <f>Y1237*F1237</f>
        <v>0</v>
      </c>
      <c r="AA1237" s="108" t="n"/>
      <c r="AB1237" s="191">
        <f>AA1237*E1237</f>
        <v>0</v>
      </c>
      <c r="AC1237" s="112" t="n"/>
      <c r="AD1237" s="183">
        <f>AC1237*F1237</f>
        <v>0</v>
      </c>
      <c r="AE1237" s="108" t="n"/>
      <c r="AF1237" s="191">
        <f>AE1237*E1237</f>
        <v>0</v>
      </c>
      <c r="AG1237" s="112" t="n"/>
      <c r="AH1237" s="183">
        <f>AG1237*F1237</f>
        <v>0</v>
      </c>
      <c r="AI1237" s="108" t="n"/>
      <c r="AJ1237" s="191">
        <f>AI1237*E1237</f>
        <v>0</v>
      </c>
      <c r="AK1237" s="112" t="n"/>
      <c r="AL1237" s="183">
        <f>AK1237*F1237</f>
        <v>0</v>
      </c>
      <c r="AM1237" s="113" t="n"/>
      <c r="AN1237" s="192">
        <f>AM1237*E1237</f>
        <v>0</v>
      </c>
      <c r="AO1237" s="115" t="n"/>
      <c r="AP1237" s="183">
        <f>AO1237*F1237</f>
        <v>0</v>
      </c>
      <c r="AQ1237" s="113" t="n"/>
      <c r="AR1237" s="192">
        <f>AQ1237*E1237</f>
        <v>0</v>
      </c>
      <c r="AS1237" s="115" t="n"/>
      <c r="AT1237" s="183">
        <f>AS1237*F1237</f>
        <v>0</v>
      </c>
      <c r="AU1237" s="113" t="n"/>
      <c r="AV1237" s="192">
        <f>AU1237*E1237</f>
        <v>0</v>
      </c>
      <c r="AW1237" s="115" t="n"/>
      <c r="AX1237" s="183">
        <f>AW1237*F1237</f>
        <v>0</v>
      </c>
      <c r="AY1237" s="113" t="n"/>
      <c r="AZ1237" s="192">
        <f>AY1237*E1237</f>
        <v>0</v>
      </c>
      <c r="BA1237" s="115" t="n"/>
      <c r="BB1237" s="183">
        <f>BA1237*F1237</f>
        <v>0</v>
      </c>
      <c r="BC1237" s="113" t="n"/>
      <c r="BD1237" s="192">
        <f>BC1237*E1237</f>
        <v>0</v>
      </c>
      <c r="BE1237" s="115" t="n"/>
      <c r="BF1237" s="183">
        <f>BE1237*F1237</f>
        <v>0</v>
      </c>
    </row>
    <row r="1238" ht="28.8" customHeight="1">
      <c r="A1238" s="19" t="inlineStr">
        <is>
          <t>08.062.0280</t>
        </is>
      </c>
      <c r="B1238" s="15" t="inlineStr">
        <is>
          <t>מא"ז אופיין C לזרם 3X80A תלת קוטבי, כושר ניתוק 10 קילואמפר</t>
        </is>
      </c>
      <c r="C1238" s="14" t="inlineStr">
        <is>
          <t>יח'</t>
        </is>
      </c>
      <c r="D1238" s="193" t="n">
        <v>780</v>
      </c>
      <c r="E1238" s="180">
        <f>D1238*(1-$E$2)</f>
        <v>663</v>
      </c>
      <c r="F1238" s="194">
        <f>E1238*(1+$F$2)</f>
        <v>696.15</v>
      </c>
      <c r="H1238" s="46">
        <f>K1238+O1238+W1238+AA1238+AE1238+AI1238+AQ1238+AU1238+AY1238+BC1238</f>
        <v>0</v>
      </c>
      <c r="I1238" s="59">
        <f>M1238+Q1238+U1238+Y1238+AC1238+AG1238+AK1238+AO1238+AS1238+AW1238+BA1238+BE1238</f>
        <v>0</v>
      </c>
      <c r="K1238" s="108" t="n"/>
      <c r="L1238" s="190">
        <f>K1238*E1238</f>
        <v>0</v>
      </c>
      <c r="M1238" s="110" t="n"/>
      <c r="N1238" s="183">
        <f>M1238*F1238</f>
        <v>0</v>
      </c>
      <c r="O1238" s="108" t="n"/>
      <c r="P1238" s="191">
        <f>O1238*E1238</f>
        <v>0</v>
      </c>
      <c r="Q1238" s="112" t="n"/>
      <c r="R1238" s="183">
        <f>Q1238*F1238</f>
        <v>0</v>
      </c>
      <c r="S1238" s="108" t="n"/>
      <c r="T1238" s="191">
        <f>S1238*E1238</f>
        <v>0</v>
      </c>
      <c r="U1238" s="112" t="n"/>
      <c r="V1238" s="183">
        <f>U1238*F1238</f>
        <v>0</v>
      </c>
      <c r="W1238" s="108" t="n"/>
      <c r="X1238" s="191">
        <f>W1238*E1238</f>
        <v>0</v>
      </c>
      <c r="Y1238" s="112" t="n"/>
      <c r="Z1238" s="183">
        <f>Y1238*F1238</f>
        <v>0</v>
      </c>
      <c r="AA1238" s="108" t="n"/>
      <c r="AB1238" s="191">
        <f>AA1238*E1238</f>
        <v>0</v>
      </c>
      <c r="AC1238" s="112" t="n"/>
      <c r="AD1238" s="183">
        <f>AC1238*F1238</f>
        <v>0</v>
      </c>
      <c r="AE1238" s="108" t="n"/>
      <c r="AF1238" s="191">
        <f>AE1238*E1238</f>
        <v>0</v>
      </c>
      <c r="AG1238" s="112" t="n"/>
      <c r="AH1238" s="183">
        <f>AG1238*F1238</f>
        <v>0</v>
      </c>
      <c r="AI1238" s="108" t="n"/>
      <c r="AJ1238" s="191">
        <f>AI1238*E1238</f>
        <v>0</v>
      </c>
      <c r="AK1238" s="112" t="n"/>
      <c r="AL1238" s="183">
        <f>AK1238*F1238</f>
        <v>0</v>
      </c>
      <c r="AM1238" s="113" t="n"/>
      <c r="AN1238" s="192">
        <f>AM1238*E1238</f>
        <v>0</v>
      </c>
      <c r="AO1238" s="115" t="n"/>
      <c r="AP1238" s="183">
        <f>AO1238*F1238</f>
        <v>0</v>
      </c>
      <c r="AQ1238" s="113" t="n"/>
      <c r="AR1238" s="192">
        <f>AQ1238*E1238</f>
        <v>0</v>
      </c>
      <c r="AS1238" s="115" t="n"/>
      <c r="AT1238" s="183">
        <f>AS1238*F1238</f>
        <v>0</v>
      </c>
      <c r="AU1238" s="113" t="n"/>
      <c r="AV1238" s="192">
        <f>AU1238*E1238</f>
        <v>0</v>
      </c>
      <c r="AW1238" s="115" t="n"/>
      <c r="AX1238" s="183">
        <f>AW1238*F1238</f>
        <v>0</v>
      </c>
      <c r="AY1238" s="113" t="n"/>
      <c r="AZ1238" s="192">
        <f>AY1238*E1238</f>
        <v>0</v>
      </c>
      <c r="BA1238" s="115" t="n"/>
      <c r="BB1238" s="183">
        <f>BA1238*F1238</f>
        <v>0</v>
      </c>
      <c r="BC1238" s="113" t="n"/>
      <c r="BD1238" s="192">
        <f>BC1238*E1238</f>
        <v>0</v>
      </c>
      <c r="BE1238" s="115" t="n"/>
      <c r="BF1238" s="183">
        <f>BE1238*F1238</f>
        <v>0</v>
      </c>
    </row>
    <row r="1239" ht="28.8" customHeight="1">
      <c r="A1239" s="19" t="inlineStr">
        <is>
          <t>08.062.0290</t>
        </is>
      </c>
      <c r="B1239" s="15" t="inlineStr">
        <is>
          <t>מא"ז אופיין C לזרם 3X100A תלת קוטבי, כושר ניתוק 10 קילואמפר</t>
        </is>
      </c>
      <c r="C1239" s="14" t="inlineStr">
        <is>
          <t>יח'</t>
        </is>
      </c>
      <c r="D1239" s="193" t="n">
        <v>840</v>
      </c>
      <c r="E1239" s="180">
        <f>D1239*(1-$E$2)</f>
        <v>714</v>
      </c>
      <c r="F1239" s="194">
        <f>E1239*(1+$F$2)</f>
        <v>749.7</v>
      </c>
      <c r="H1239" s="46">
        <f>K1239+O1239+W1239+AA1239+AE1239+AI1239+AQ1239+AU1239+AY1239+BC1239</f>
        <v>0</v>
      </c>
      <c r="I1239" s="59">
        <f>M1239+Q1239+U1239+Y1239+AC1239+AG1239+AK1239+AO1239+AS1239+AW1239+BA1239+BE1239</f>
        <v>0</v>
      </c>
      <c r="K1239" s="108" t="n"/>
      <c r="L1239" s="190">
        <f>K1239*E1239</f>
        <v>0</v>
      </c>
      <c r="M1239" s="110" t="n"/>
      <c r="N1239" s="183">
        <f>M1239*F1239</f>
        <v>0</v>
      </c>
      <c r="O1239" s="108" t="n"/>
      <c r="P1239" s="191">
        <f>O1239*E1239</f>
        <v>0</v>
      </c>
      <c r="Q1239" s="112" t="n"/>
      <c r="R1239" s="183">
        <f>Q1239*F1239</f>
        <v>0</v>
      </c>
      <c r="S1239" s="108" t="n"/>
      <c r="T1239" s="191">
        <f>S1239*E1239</f>
        <v>0</v>
      </c>
      <c r="U1239" s="112" t="n"/>
      <c r="V1239" s="183">
        <f>U1239*F1239</f>
        <v>0</v>
      </c>
      <c r="W1239" s="108" t="n"/>
      <c r="X1239" s="191">
        <f>W1239*E1239</f>
        <v>0</v>
      </c>
      <c r="Y1239" s="112" t="n"/>
      <c r="Z1239" s="183">
        <f>Y1239*F1239</f>
        <v>0</v>
      </c>
      <c r="AA1239" s="108" t="n"/>
      <c r="AB1239" s="191">
        <f>AA1239*E1239</f>
        <v>0</v>
      </c>
      <c r="AC1239" s="112" t="n"/>
      <c r="AD1239" s="183">
        <f>AC1239*F1239</f>
        <v>0</v>
      </c>
      <c r="AE1239" s="108" t="n"/>
      <c r="AF1239" s="191">
        <f>AE1239*E1239</f>
        <v>0</v>
      </c>
      <c r="AG1239" s="112" t="n"/>
      <c r="AH1239" s="183">
        <f>AG1239*F1239</f>
        <v>0</v>
      </c>
      <c r="AI1239" s="108" t="n"/>
      <c r="AJ1239" s="191">
        <f>AI1239*E1239</f>
        <v>0</v>
      </c>
      <c r="AK1239" s="112" t="n"/>
      <c r="AL1239" s="183">
        <f>AK1239*F1239</f>
        <v>0</v>
      </c>
      <c r="AM1239" s="113" t="n"/>
      <c r="AN1239" s="192">
        <f>AM1239*E1239</f>
        <v>0</v>
      </c>
      <c r="AO1239" s="115" t="n"/>
      <c r="AP1239" s="183">
        <f>AO1239*F1239</f>
        <v>0</v>
      </c>
      <c r="AQ1239" s="113" t="n"/>
      <c r="AR1239" s="192">
        <f>AQ1239*E1239</f>
        <v>0</v>
      </c>
      <c r="AS1239" s="115" t="n"/>
      <c r="AT1239" s="183">
        <f>AS1239*F1239</f>
        <v>0</v>
      </c>
      <c r="AU1239" s="113" t="n"/>
      <c r="AV1239" s="192">
        <f>AU1239*E1239</f>
        <v>0</v>
      </c>
      <c r="AW1239" s="115" t="n"/>
      <c r="AX1239" s="183">
        <f>AW1239*F1239</f>
        <v>0</v>
      </c>
      <c r="AY1239" s="113" t="n"/>
      <c r="AZ1239" s="192">
        <f>AY1239*E1239</f>
        <v>0</v>
      </c>
      <c r="BA1239" s="115" t="n"/>
      <c r="BB1239" s="183">
        <f>BA1239*F1239</f>
        <v>0</v>
      </c>
      <c r="BC1239" s="113" t="n"/>
      <c r="BD1239" s="192">
        <f>BC1239*E1239</f>
        <v>0</v>
      </c>
      <c r="BE1239" s="115" t="n"/>
      <c r="BF1239" s="183">
        <f>BE1239*F1239</f>
        <v>0</v>
      </c>
    </row>
    <row r="1240" ht="28.8" customHeight="1">
      <c r="A1240" s="19" t="inlineStr">
        <is>
          <t>08.062.0300</t>
        </is>
      </c>
      <c r="B1240" s="15" t="inlineStr">
        <is>
          <t>מא"ז אופיין C לזרם 3X125A תלת קוטבי, כושר ניתוק 10 קילואמפר</t>
        </is>
      </c>
      <c r="C1240" s="14" t="inlineStr">
        <is>
          <t>יח'</t>
        </is>
      </c>
      <c r="D1240" s="193" t="n">
        <v>980</v>
      </c>
      <c r="E1240" s="180">
        <f>D1240*(1-$E$2)</f>
        <v>833</v>
      </c>
      <c r="F1240" s="194">
        <f>E1240*(1+$F$2)</f>
        <v>874.6500000000001</v>
      </c>
      <c r="H1240" s="46">
        <f>K1240+O1240+W1240+AA1240+AE1240+AI1240+AQ1240+AU1240+AY1240+BC1240</f>
        <v>0</v>
      </c>
      <c r="I1240" s="59">
        <f>M1240+Q1240+U1240+Y1240+AC1240+AG1240+AK1240+AO1240+AS1240+AW1240+BA1240+BE1240</f>
        <v>0</v>
      </c>
      <c r="K1240" s="108" t="n"/>
      <c r="L1240" s="190">
        <f>K1240*E1240</f>
        <v>0</v>
      </c>
      <c r="M1240" s="110" t="n"/>
      <c r="N1240" s="183">
        <f>M1240*F1240</f>
        <v>0</v>
      </c>
      <c r="O1240" s="108" t="n"/>
      <c r="P1240" s="191">
        <f>O1240*E1240</f>
        <v>0</v>
      </c>
      <c r="Q1240" s="112" t="n"/>
      <c r="R1240" s="183">
        <f>Q1240*F1240</f>
        <v>0</v>
      </c>
      <c r="S1240" s="108" t="n"/>
      <c r="T1240" s="191">
        <f>S1240*E1240</f>
        <v>0</v>
      </c>
      <c r="U1240" s="112" t="n"/>
      <c r="V1240" s="183">
        <f>U1240*F1240</f>
        <v>0</v>
      </c>
      <c r="W1240" s="108" t="n"/>
      <c r="X1240" s="191">
        <f>W1240*E1240</f>
        <v>0</v>
      </c>
      <c r="Y1240" s="112" t="n"/>
      <c r="Z1240" s="183">
        <f>Y1240*F1240</f>
        <v>0</v>
      </c>
      <c r="AA1240" s="108" t="n"/>
      <c r="AB1240" s="191">
        <f>AA1240*E1240</f>
        <v>0</v>
      </c>
      <c r="AC1240" s="112" t="n"/>
      <c r="AD1240" s="183">
        <f>AC1240*F1240</f>
        <v>0</v>
      </c>
      <c r="AE1240" s="108" t="n"/>
      <c r="AF1240" s="191">
        <f>AE1240*E1240</f>
        <v>0</v>
      </c>
      <c r="AG1240" s="112" t="n"/>
      <c r="AH1240" s="183">
        <f>AG1240*F1240</f>
        <v>0</v>
      </c>
      <c r="AI1240" s="108" t="n"/>
      <c r="AJ1240" s="191">
        <f>AI1240*E1240</f>
        <v>0</v>
      </c>
      <c r="AK1240" s="112" t="n"/>
      <c r="AL1240" s="183">
        <f>AK1240*F1240</f>
        <v>0</v>
      </c>
      <c r="AM1240" s="113" t="n"/>
      <c r="AN1240" s="192">
        <f>AM1240*E1240</f>
        <v>0</v>
      </c>
      <c r="AO1240" s="115" t="n"/>
      <c r="AP1240" s="183">
        <f>AO1240*F1240</f>
        <v>0</v>
      </c>
      <c r="AQ1240" s="113" t="n"/>
      <c r="AR1240" s="192">
        <f>AQ1240*E1240</f>
        <v>0</v>
      </c>
      <c r="AS1240" s="115" t="n"/>
      <c r="AT1240" s="183">
        <f>AS1240*F1240</f>
        <v>0</v>
      </c>
      <c r="AU1240" s="113" t="n"/>
      <c r="AV1240" s="192">
        <f>AU1240*E1240</f>
        <v>0</v>
      </c>
      <c r="AW1240" s="115" t="n"/>
      <c r="AX1240" s="183">
        <f>AW1240*F1240</f>
        <v>0</v>
      </c>
      <c r="AY1240" s="113" t="n"/>
      <c r="AZ1240" s="192">
        <f>AY1240*E1240</f>
        <v>0</v>
      </c>
      <c r="BA1240" s="115" t="n"/>
      <c r="BB1240" s="183">
        <f>BA1240*F1240</f>
        <v>0</v>
      </c>
      <c r="BC1240" s="113" t="n"/>
      <c r="BD1240" s="192">
        <f>BC1240*E1240</f>
        <v>0</v>
      </c>
      <c r="BE1240" s="115" t="n"/>
      <c r="BF1240" s="183">
        <f>BE1240*F1240</f>
        <v>0</v>
      </c>
    </row>
    <row r="1241" ht="28.8" customHeight="1">
      <c r="A1241" s="19" t="inlineStr">
        <is>
          <t>08.062.0400</t>
        </is>
      </c>
      <c r="B1241" s="15" t="inlineStr">
        <is>
          <t>מא"ז אופיין C לזרם 3X1A עד 3X4A, כושר ניתוק 15 קילואמפר</t>
        </is>
      </c>
      <c r="C1241" s="14" t="inlineStr">
        <is>
          <t>יח'</t>
        </is>
      </c>
      <c r="D1241" s="193" t="n">
        <v>729</v>
      </c>
      <c r="E1241" s="180">
        <f>D1241*(1-$E$2)</f>
        <v>619.65</v>
      </c>
      <c r="F1241" s="194">
        <f>E1241*(1+$F$2)</f>
        <v>650.6325</v>
      </c>
      <c r="H1241" s="46">
        <f>K1241+O1241+W1241+AA1241+AE1241+AI1241+AQ1241+AU1241+AY1241+BC1241</f>
        <v>0</v>
      </c>
      <c r="I1241" s="59">
        <f>M1241+Q1241+U1241+Y1241+AC1241+AG1241+AK1241+AO1241+AS1241+AW1241+BA1241+BE1241</f>
        <v>0</v>
      </c>
      <c r="K1241" s="108" t="n"/>
      <c r="L1241" s="190">
        <f>K1241*E1241</f>
        <v>0</v>
      </c>
      <c r="M1241" s="110" t="n"/>
      <c r="N1241" s="183">
        <f>M1241*F1241</f>
        <v>0</v>
      </c>
      <c r="O1241" s="108" t="n"/>
      <c r="P1241" s="191">
        <f>O1241*E1241</f>
        <v>0</v>
      </c>
      <c r="Q1241" s="112" t="n"/>
      <c r="R1241" s="183">
        <f>Q1241*F1241</f>
        <v>0</v>
      </c>
      <c r="S1241" s="108" t="n"/>
      <c r="T1241" s="191">
        <f>S1241*E1241</f>
        <v>0</v>
      </c>
      <c r="U1241" s="112" t="n"/>
      <c r="V1241" s="183">
        <f>U1241*F1241</f>
        <v>0</v>
      </c>
      <c r="W1241" s="108" t="n"/>
      <c r="X1241" s="191">
        <f>W1241*E1241</f>
        <v>0</v>
      </c>
      <c r="Y1241" s="112" t="n"/>
      <c r="Z1241" s="183">
        <f>Y1241*F1241</f>
        <v>0</v>
      </c>
      <c r="AA1241" s="108" t="n"/>
      <c r="AB1241" s="191">
        <f>AA1241*E1241</f>
        <v>0</v>
      </c>
      <c r="AC1241" s="112" t="n"/>
      <c r="AD1241" s="183">
        <f>AC1241*F1241</f>
        <v>0</v>
      </c>
      <c r="AE1241" s="108" t="n"/>
      <c r="AF1241" s="191">
        <f>AE1241*E1241</f>
        <v>0</v>
      </c>
      <c r="AG1241" s="112" t="n"/>
      <c r="AH1241" s="183">
        <f>AG1241*F1241</f>
        <v>0</v>
      </c>
      <c r="AI1241" s="108" t="n"/>
      <c r="AJ1241" s="191">
        <f>AI1241*E1241</f>
        <v>0</v>
      </c>
      <c r="AK1241" s="112" t="n"/>
      <c r="AL1241" s="183">
        <f>AK1241*F1241</f>
        <v>0</v>
      </c>
      <c r="AM1241" s="113" t="n"/>
      <c r="AN1241" s="192">
        <f>AM1241*E1241</f>
        <v>0</v>
      </c>
      <c r="AO1241" s="115" t="n"/>
      <c r="AP1241" s="183">
        <f>AO1241*F1241</f>
        <v>0</v>
      </c>
      <c r="AQ1241" s="113" t="n"/>
      <c r="AR1241" s="192">
        <f>AQ1241*E1241</f>
        <v>0</v>
      </c>
      <c r="AS1241" s="115" t="n"/>
      <c r="AT1241" s="183">
        <f>AS1241*F1241</f>
        <v>0</v>
      </c>
      <c r="AU1241" s="113" t="n"/>
      <c r="AV1241" s="192">
        <f>AU1241*E1241</f>
        <v>0</v>
      </c>
      <c r="AW1241" s="115" t="n"/>
      <c r="AX1241" s="183">
        <f>AW1241*F1241</f>
        <v>0</v>
      </c>
      <c r="AY1241" s="113" t="n"/>
      <c r="AZ1241" s="192">
        <f>AY1241*E1241</f>
        <v>0</v>
      </c>
      <c r="BA1241" s="115" t="n"/>
      <c r="BB1241" s="183">
        <f>BA1241*F1241</f>
        <v>0</v>
      </c>
      <c r="BC1241" s="113" t="n"/>
      <c r="BD1241" s="192">
        <f>BC1241*E1241</f>
        <v>0</v>
      </c>
      <c r="BE1241" s="115" t="n"/>
      <c r="BF1241" s="183">
        <f>BE1241*F1241</f>
        <v>0</v>
      </c>
    </row>
    <row r="1242" ht="28.8" customHeight="1">
      <c r="A1242" s="19" t="inlineStr">
        <is>
          <t>08.062.0410</t>
        </is>
      </c>
      <c r="B1242" s="15" t="inlineStr">
        <is>
          <t>מא"ז אופיין C לזרם 3X6A עד 3X32A, כושר ניתוק 15 קילואמפר</t>
        </is>
      </c>
      <c r="C1242" s="14" t="inlineStr">
        <is>
          <t>יח'</t>
        </is>
      </c>
      <c r="D1242" s="193" t="n">
        <v>572</v>
      </c>
      <c r="E1242" s="180">
        <f>D1242*(1-$E$2)</f>
        <v>486.2</v>
      </c>
      <c r="F1242" s="194">
        <f>E1242*(1+$F$2)</f>
        <v>510.51</v>
      </c>
      <c r="H1242" s="46">
        <f>K1242+O1242+W1242+AA1242+AE1242+AI1242+AQ1242+AU1242+AY1242+BC1242</f>
        <v>0</v>
      </c>
      <c r="I1242" s="59">
        <f>M1242+Q1242+U1242+Y1242+AC1242+AG1242+AK1242+AO1242+AS1242+AW1242+BA1242+BE1242</f>
        <v>0</v>
      </c>
      <c r="K1242" s="108" t="n"/>
      <c r="L1242" s="190">
        <f>K1242*E1242</f>
        <v>0</v>
      </c>
      <c r="M1242" s="110" t="n"/>
      <c r="N1242" s="183">
        <f>M1242*F1242</f>
        <v>0</v>
      </c>
      <c r="O1242" s="108" t="n"/>
      <c r="P1242" s="191">
        <f>O1242*E1242</f>
        <v>0</v>
      </c>
      <c r="Q1242" s="112" t="n"/>
      <c r="R1242" s="183">
        <f>Q1242*F1242</f>
        <v>0</v>
      </c>
      <c r="S1242" s="108" t="n"/>
      <c r="T1242" s="191">
        <f>S1242*E1242</f>
        <v>0</v>
      </c>
      <c r="U1242" s="112" t="n"/>
      <c r="V1242" s="183">
        <f>U1242*F1242</f>
        <v>0</v>
      </c>
      <c r="W1242" s="108" t="n"/>
      <c r="X1242" s="191">
        <f>W1242*E1242</f>
        <v>0</v>
      </c>
      <c r="Y1242" s="112" t="n"/>
      <c r="Z1242" s="183">
        <f>Y1242*F1242</f>
        <v>0</v>
      </c>
      <c r="AA1242" s="108" t="n"/>
      <c r="AB1242" s="191">
        <f>AA1242*E1242</f>
        <v>0</v>
      </c>
      <c r="AC1242" s="112" t="n"/>
      <c r="AD1242" s="183">
        <f>AC1242*F1242</f>
        <v>0</v>
      </c>
      <c r="AE1242" s="108" t="n"/>
      <c r="AF1242" s="191">
        <f>AE1242*E1242</f>
        <v>0</v>
      </c>
      <c r="AG1242" s="112" t="n"/>
      <c r="AH1242" s="183">
        <f>AG1242*F1242</f>
        <v>0</v>
      </c>
      <c r="AI1242" s="108" t="n"/>
      <c r="AJ1242" s="191">
        <f>AI1242*E1242</f>
        <v>0</v>
      </c>
      <c r="AK1242" s="112" t="n"/>
      <c r="AL1242" s="183">
        <f>AK1242*F1242</f>
        <v>0</v>
      </c>
      <c r="AM1242" s="113" t="n"/>
      <c r="AN1242" s="192">
        <f>AM1242*E1242</f>
        <v>0</v>
      </c>
      <c r="AO1242" s="115" t="n"/>
      <c r="AP1242" s="183">
        <f>AO1242*F1242</f>
        <v>0</v>
      </c>
      <c r="AQ1242" s="113" t="n"/>
      <c r="AR1242" s="192">
        <f>AQ1242*E1242</f>
        <v>0</v>
      </c>
      <c r="AS1242" s="115" t="n"/>
      <c r="AT1242" s="183">
        <f>AS1242*F1242</f>
        <v>0</v>
      </c>
      <c r="AU1242" s="113" t="n"/>
      <c r="AV1242" s="192">
        <f>AU1242*E1242</f>
        <v>0</v>
      </c>
      <c r="AW1242" s="115" t="n"/>
      <c r="AX1242" s="183">
        <f>AW1242*F1242</f>
        <v>0</v>
      </c>
      <c r="AY1242" s="113" t="n"/>
      <c r="AZ1242" s="192">
        <f>AY1242*E1242</f>
        <v>0</v>
      </c>
      <c r="BA1242" s="115" t="n"/>
      <c r="BB1242" s="183">
        <f>BA1242*F1242</f>
        <v>0</v>
      </c>
      <c r="BC1242" s="113" t="n"/>
      <c r="BD1242" s="192">
        <f>BC1242*E1242</f>
        <v>0</v>
      </c>
      <c r="BE1242" s="115" t="n"/>
      <c r="BF1242" s="183">
        <f>BE1242*F1242</f>
        <v>0</v>
      </c>
    </row>
    <row r="1243" ht="18" customHeight="1">
      <c r="A1243" s="19" t="inlineStr">
        <is>
          <t>08.062.0420</t>
        </is>
      </c>
      <c r="B1243" s="15" t="inlineStr">
        <is>
          <t>מא"ז אופיין C לזרם 3X40A כושר ניתוק 15 קילואמפר</t>
        </is>
      </c>
      <c r="C1243" s="14" t="inlineStr">
        <is>
          <t>יח'</t>
        </is>
      </c>
      <c r="D1243" s="193" t="n">
        <v>682</v>
      </c>
      <c r="E1243" s="180">
        <f>D1243*(1-$E$2)</f>
        <v>579.6999999999999</v>
      </c>
      <c r="F1243" s="194">
        <f>E1243*(1+$F$2)</f>
        <v>608.685</v>
      </c>
      <c r="H1243" s="46">
        <f>K1243+O1243+W1243+AA1243+AE1243+AI1243+AQ1243+AU1243+AY1243+BC1243</f>
        <v>0</v>
      </c>
      <c r="I1243" s="59">
        <f>M1243+Q1243+U1243+Y1243+AC1243+AG1243+AK1243+AO1243+AS1243+AW1243+BA1243+BE1243</f>
        <v>0</v>
      </c>
      <c r="K1243" s="108" t="n"/>
      <c r="L1243" s="190">
        <f>K1243*E1243</f>
        <v>0</v>
      </c>
      <c r="M1243" s="110" t="n"/>
      <c r="N1243" s="183">
        <f>M1243*F1243</f>
        <v>0</v>
      </c>
      <c r="O1243" s="108" t="n"/>
      <c r="P1243" s="191">
        <f>O1243*E1243</f>
        <v>0</v>
      </c>
      <c r="Q1243" s="112" t="n"/>
      <c r="R1243" s="183">
        <f>Q1243*F1243</f>
        <v>0</v>
      </c>
      <c r="S1243" s="108" t="n"/>
      <c r="T1243" s="191">
        <f>S1243*E1243</f>
        <v>0</v>
      </c>
      <c r="U1243" s="112" t="n"/>
      <c r="V1243" s="183">
        <f>U1243*F1243</f>
        <v>0</v>
      </c>
      <c r="W1243" s="108" t="n"/>
      <c r="X1243" s="191">
        <f>W1243*E1243</f>
        <v>0</v>
      </c>
      <c r="Y1243" s="112" t="n"/>
      <c r="Z1243" s="183">
        <f>Y1243*F1243</f>
        <v>0</v>
      </c>
      <c r="AA1243" s="108" t="n"/>
      <c r="AB1243" s="191">
        <f>AA1243*E1243</f>
        <v>0</v>
      </c>
      <c r="AC1243" s="112" t="n"/>
      <c r="AD1243" s="183">
        <f>AC1243*F1243</f>
        <v>0</v>
      </c>
      <c r="AE1243" s="108" t="n"/>
      <c r="AF1243" s="191">
        <f>AE1243*E1243</f>
        <v>0</v>
      </c>
      <c r="AG1243" s="112" t="n"/>
      <c r="AH1243" s="183">
        <f>AG1243*F1243</f>
        <v>0</v>
      </c>
      <c r="AI1243" s="108" t="n"/>
      <c r="AJ1243" s="191">
        <f>AI1243*E1243</f>
        <v>0</v>
      </c>
      <c r="AK1243" s="112" t="n"/>
      <c r="AL1243" s="183">
        <f>AK1243*F1243</f>
        <v>0</v>
      </c>
      <c r="AM1243" s="113" t="n"/>
      <c r="AN1243" s="192">
        <f>AM1243*E1243</f>
        <v>0</v>
      </c>
      <c r="AO1243" s="115" t="n"/>
      <c r="AP1243" s="183">
        <f>AO1243*F1243</f>
        <v>0</v>
      </c>
      <c r="AQ1243" s="113" t="n"/>
      <c r="AR1243" s="192">
        <f>AQ1243*E1243</f>
        <v>0</v>
      </c>
      <c r="AS1243" s="115" t="n"/>
      <c r="AT1243" s="183">
        <f>AS1243*F1243</f>
        <v>0</v>
      </c>
      <c r="AU1243" s="113" t="n"/>
      <c r="AV1243" s="192">
        <f>AU1243*E1243</f>
        <v>0</v>
      </c>
      <c r="AW1243" s="115" t="n"/>
      <c r="AX1243" s="183">
        <f>AW1243*F1243</f>
        <v>0</v>
      </c>
      <c r="AY1243" s="113" t="n"/>
      <c r="AZ1243" s="192">
        <f>AY1243*E1243</f>
        <v>0</v>
      </c>
      <c r="BA1243" s="115" t="n"/>
      <c r="BB1243" s="183">
        <f>BA1243*F1243</f>
        <v>0</v>
      </c>
      <c r="BC1243" s="113" t="n"/>
      <c r="BD1243" s="192">
        <f>BC1243*E1243</f>
        <v>0</v>
      </c>
      <c r="BE1243" s="115" t="n"/>
      <c r="BF1243" s="183">
        <f>BE1243*F1243</f>
        <v>0</v>
      </c>
    </row>
    <row r="1244" ht="28.8" customHeight="1">
      <c r="A1244" s="19" t="inlineStr">
        <is>
          <t>08.062.0430</t>
        </is>
      </c>
      <c r="B1244" s="15" t="inlineStr">
        <is>
          <t>מא"ז אופיין C לזרם 3X50A עד 3X63A כושר ניתוק 15 קילואמפר</t>
        </is>
      </c>
      <c r="C1244" s="14" t="inlineStr">
        <is>
          <t>יח'</t>
        </is>
      </c>
      <c r="D1244" s="193" t="n">
        <v>978</v>
      </c>
      <c r="E1244" s="180">
        <f>D1244*(1-$E$2)</f>
        <v>831.3</v>
      </c>
      <c r="F1244" s="194">
        <f>E1244*(1+$F$2)</f>
        <v>872.865</v>
      </c>
      <c r="H1244" s="46">
        <f>K1244+O1244+W1244+AA1244+AE1244+AI1244+AQ1244+AU1244+AY1244+BC1244</f>
        <v>0</v>
      </c>
      <c r="I1244" s="59">
        <f>M1244+Q1244+U1244+Y1244+AC1244+AG1244+AK1244+AO1244+AS1244+AW1244+BA1244+BE1244</f>
        <v>0</v>
      </c>
      <c r="K1244" s="108" t="n"/>
      <c r="L1244" s="190">
        <f>K1244*E1244</f>
        <v>0</v>
      </c>
      <c r="M1244" s="110" t="n"/>
      <c r="N1244" s="183">
        <f>M1244*F1244</f>
        <v>0</v>
      </c>
      <c r="O1244" s="108" t="n"/>
      <c r="P1244" s="191">
        <f>O1244*E1244</f>
        <v>0</v>
      </c>
      <c r="Q1244" s="112" t="n"/>
      <c r="R1244" s="183">
        <f>Q1244*F1244</f>
        <v>0</v>
      </c>
      <c r="S1244" s="108" t="n"/>
      <c r="T1244" s="191">
        <f>S1244*E1244</f>
        <v>0</v>
      </c>
      <c r="U1244" s="112" t="n"/>
      <c r="V1244" s="183">
        <f>U1244*F1244</f>
        <v>0</v>
      </c>
      <c r="W1244" s="108" t="n"/>
      <c r="X1244" s="191">
        <f>W1244*E1244</f>
        <v>0</v>
      </c>
      <c r="Y1244" s="112" t="n"/>
      <c r="Z1244" s="183">
        <f>Y1244*F1244</f>
        <v>0</v>
      </c>
      <c r="AA1244" s="108" t="n"/>
      <c r="AB1244" s="191">
        <f>AA1244*E1244</f>
        <v>0</v>
      </c>
      <c r="AC1244" s="112" t="n"/>
      <c r="AD1244" s="183">
        <f>AC1244*F1244</f>
        <v>0</v>
      </c>
      <c r="AE1244" s="108" t="n"/>
      <c r="AF1244" s="191">
        <f>AE1244*E1244</f>
        <v>0</v>
      </c>
      <c r="AG1244" s="112" t="n"/>
      <c r="AH1244" s="183">
        <f>AG1244*F1244</f>
        <v>0</v>
      </c>
      <c r="AI1244" s="108" t="n"/>
      <c r="AJ1244" s="191">
        <f>AI1244*E1244</f>
        <v>0</v>
      </c>
      <c r="AK1244" s="112" t="n"/>
      <c r="AL1244" s="183">
        <f>AK1244*F1244</f>
        <v>0</v>
      </c>
      <c r="AM1244" s="113" t="n"/>
      <c r="AN1244" s="192">
        <f>AM1244*E1244</f>
        <v>0</v>
      </c>
      <c r="AO1244" s="115" t="n"/>
      <c r="AP1244" s="183">
        <f>AO1244*F1244</f>
        <v>0</v>
      </c>
      <c r="AQ1244" s="113" t="n"/>
      <c r="AR1244" s="192">
        <f>AQ1244*E1244</f>
        <v>0</v>
      </c>
      <c r="AS1244" s="115" t="n"/>
      <c r="AT1244" s="183">
        <f>AS1244*F1244</f>
        <v>0</v>
      </c>
      <c r="AU1244" s="113" t="n"/>
      <c r="AV1244" s="192">
        <f>AU1244*E1244</f>
        <v>0</v>
      </c>
      <c r="AW1244" s="115" t="n"/>
      <c r="AX1244" s="183">
        <f>AW1244*F1244</f>
        <v>0</v>
      </c>
      <c r="AY1244" s="113" t="n"/>
      <c r="AZ1244" s="192">
        <f>AY1244*E1244</f>
        <v>0</v>
      </c>
      <c r="BA1244" s="115" t="n"/>
      <c r="BB1244" s="183">
        <f>BA1244*F1244</f>
        <v>0</v>
      </c>
      <c r="BC1244" s="113" t="n"/>
      <c r="BD1244" s="192">
        <f>BC1244*E1244</f>
        <v>0</v>
      </c>
      <c r="BE1244" s="115" t="n"/>
      <c r="BF1244" s="183">
        <f>BE1244*F1244</f>
        <v>0</v>
      </c>
    </row>
    <row r="1245" ht="28.8" customHeight="1">
      <c r="A1245" s="19" t="inlineStr">
        <is>
          <t>08.062.0500</t>
        </is>
      </c>
      <c r="B1245" s="15" t="inlineStr">
        <is>
          <t>מא"ז אופיין C לזרם עד 32 אמפר ארבע קוטבי, כושר ניתוק 10 קילואמפר</t>
        </is>
      </c>
      <c r="C1245" s="14" t="inlineStr">
        <is>
          <t>יח'</t>
        </is>
      </c>
      <c r="D1245" s="193" t="n">
        <v>352</v>
      </c>
      <c r="E1245" s="180">
        <f>D1245*(1-$E$2)</f>
        <v>299.2</v>
      </c>
      <c r="F1245" s="194">
        <f>E1245*(1+$F$2)</f>
        <v>314.16</v>
      </c>
      <c r="H1245" s="46">
        <f>K1245+O1245+W1245+AA1245+AE1245+AI1245+AQ1245+AU1245+AY1245+BC1245</f>
        <v>0</v>
      </c>
      <c r="I1245" s="59">
        <f>M1245+Q1245+U1245+Y1245+AC1245+AG1245+AK1245+AO1245+AS1245+AW1245+BA1245+BE1245</f>
        <v>0</v>
      </c>
      <c r="K1245" s="108" t="n"/>
      <c r="L1245" s="190">
        <f>K1245*E1245</f>
        <v>0</v>
      </c>
      <c r="M1245" s="110" t="n"/>
      <c r="N1245" s="183">
        <f>M1245*F1245</f>
        <v>0</v>
      </c>
      <c r="O1245" s="108" t="n"/>
      <c r="P1245" s="191">
        <f>O1245*E1245</f>
        <v>0</v>
      </c>
      <c r="Q1245" s="112" t="n"/>
      <c r="R1245" s="183">
        <f>Q1245*F1245</f>
        <v>0</v>
      </c>
      <c r="S1245" s="108" t="n"/>
      <c r="T1245" s="191">
        <f>S1245*E1245</f>
        <v>0</v>
      </c>
      <c r="U1245" s="112" t="n"/>
      <c r="V1245" s="183">
        <f>U1245*F1245</f>
        <v>0</v>
      </c>
      <c r="W1245" s="108" t="n"/>
      <c r="X1245" s="191">
        <f>W1245*E1245</f>
        <v>0</v>
      </c>
      <c r="Y1245" s="112" t="n"/>
      <c r="Z1245" s="183">
        <f>Y1245*F1245</f>
        <v>0</v>
      </c>
      <c r="AA1245" s="108" t="n"/>
      <c r="AB1245" s="191">
        <f>AA1245*E1245</f>
        <v>0</v>
      </c>
      <c r="AC1245" s="112" t="n"/>
      <c r="AD1245" s="183">
        <f>AC1245*F1245</f>
        <v>0</v>
      </c>
      <c r="AE1245" s="108" t="n"/>
      <c r="AF1245" s="191">
        <f>AE1245*E1245</f>
        <v>0</v>
      </c>
      <c r="AG1245" s="112" t="n"/>
      <c r="AH1245" s="183">
        <f>AG1245*F1245</f>
        <v>0</v>
      </c>
      <c r="AI1245" s="108" t="n"/>
      <c r="AJ1245" s="191">
        <f>AI1245*E1245</f>
        <v>0</v>
      </c>
      <c r="AK1245" s="112" t="n"/>
      <c r="AL1245" s="183">
        <f>AK1245*F1245</f>
        <v>0</v>
      </c>
      <c r="AM1245" s="113" t="n"/>
      <c r="AN1245" s="192">
        <f>AM1245*E1245</f>
        <v>0</v>
      </c>
      <c r="AO1245" s="115" t="n"/>
      <c r="AP1245" s="183">
        <f>AO1245*F1245</f>
        <v>0</v>
      </c>
      <c r="AQ1245" s="113" t="n"/>
      <c r="AR1245" s="192">
        <f>AQ1245*E1245</f>
        <v>0</v>
      </c>
      <c r="AS1245" s="115" t="n"/>
      <c r="AT1245" s="183">
        <f>AS1245*F1245</f>
        <v>0</v>
      </c>
      <c r="AU1245" s="113" t="n"/>
      <c r="AV1245" s="192">
        <f>AU1245*E1245</f>
        <v>0</v>
      </c>
      <c r="AW1245" s="115" t="n"/>
      <c r="AX1245" s="183">
        <f>AW1245*F1245</f>
        <v>0</v>
      </c>
      <c r="AY1245" s="113" t="n"/>
      <c r="AZ1245" s="192">
        <f>AY1245*E1245</f>
        <v>0</v>
      </c>
      <c r="BA1245" s="115" t="n"/>
      <c r="BB1245" s="183">
        <f>BA1245*F1245</f>
        <v>0</v>
      </c>
      <c r="BC1245" s="113" t="n"/>
      <c r="BD1245" s="192">
        <f>BC1245*E1245</f>
        <v>0</v>
      </c>
      <c r="BE1245" s="115" t="n"/>
      <c r="BF1245" s="183">
        <f>BE1245*F1245</f>
        <v>0</v>
      </c>
    </row>
    <row r="1246" ht="28.8" customHeight="1">
      <c r="A1246" s="19" t="inlineStr">
        <is>
          <t>08.062.0510</t>
        </is>
      </c>
      <c r="B1246" s="15" t="inlineStr">
        <is>
          <t>מא"ז אופיין C לזרם 40 אמפר ארבע קוטבי, כושר ניתוק 10 קילואמפר</t>
        </is>
      </c>
      <c r="C1246" s="14" t="inlineStr">
        <is>
          <t>יח'</t>
        </is>
      </c>
      <c r="D1246" s="193" t="n">
        <v>528</v>
      </c>
      <c r="E1246" s="180">
        <f>D1246*(1-$E$2)</f>
        <v>448.8</v>
      </c>
      <c r="F1246" s="194">
        <f>E1246*(1+$F$2)</f>
        <v>471.24</v>
      </c>
      <c r="H1246" s="46">
        <f>K1246+O1246+W1246+AA1246+AE1246+AI1246+AQ1246+AU1246+AY1246+BC1246</f>
        <v>0</v>
      </c>
      <c r="I1246" s="59">
        <f>M1246+Q1246+U1246+Y1246+AC1246+AG1246+AK1246+AO1246+AS1246+AW1246+BA1246+BE1246</f>
        <v>0</v>
      </c>
      <c r="K1246" s="108" t="n"/>
      <c r="L1246" s="190">
        <f>K1246*E1246</f>
        <v>0</v>
      </c>
      <c r="M1246" s="110" t="n"/>
      <c r="N1246" s="183">
        <f>M1246*F1246</f>
        <v>0</v>
      </c>
      <c r="O1246" s="108" t="n"/>
      <c r="P1246" s="191">
        <f>O1246*E1246</f>
        <v>0</v>
      </c>
      <c r="Q1246" s="112" t="n"/>
      <c r="R1246" s="183">
        <f>Q1246*F1246</f>
        <v>0</v>
      </c>
      <c r="S1246" s="108" t="n"/>
      <c r="T1246" s="191">
        <f>S1246*E1246</f>
        <v>0</v>
      </c>
      <c r="U1246" s="112" t="n"/>
      <c r="V1246" s="183">
        <f>U1246*F1246</f>
        <v>0</v>
      </c>
      <c r="W1246" s="108" t="n"/>
      <c r="X1246" s="191">
        <f>W1246*E1246</f>
        <v>0</v>
      </c>
      <c r="Y1246" s="112" t="n"/>
      <c r="Z1246" s="183">
        <f>Y1246*F1246</f>
        <v>0</v>
      </c>
      <c r="AA1246" s="108" t="n"/>
      <c r="AB1246" s="191">
        <f>AA1246*E1246</f>
        <v>0</v>
      </c>
      <c r="AC1246" s="112" t="n"/>
      <c r="AD1246" s="183">
        <f>AC1246*F1246</f>
        <v>0</v>
      </c>
      <c r="AE1246" s="108" t="n"/>
      <c r="AF1246" s="191">
        <f>AE1246*E1246</f>
        <v>0</v>
      </c>
      <c r="AG1246" s="112" t="n"/>
      <c r="AH1246" s="183">
        <f>AG1246*F1246</f>
        <v>0</v>
      </c>
      <c r="AI1246" s="108" t="n"/>
      <c r="AJ1246" s="191">
        <f>AI1246*E1246</f>
        <v>0</v>
      </c>
      <c r="AK1246" s="112" t="n"/>
      <c r="AL1246" s="183">
        <f>AK1246*F1246</f>
        <v>0</v>
      </c>
      <c r="AM1246" s="113" t="n"/>
      <c r="AN1246" s="192">
        <f>AM1246*E1246</f>
        <v>0</v>
      </c>
      <c r="AO1246" s="115" t="n"/>
      <c r="AP1246" s="183">
        <f>AO1246*F1246</f>
        <v>0</v>
      </c>
      <c r="AQ1246" s="113" t="n"/>
      <c r="AR1246" s="192">
        <f>AQ1246*E1246</f>
        <v>0</v>
      </c>
      <c r="AS1246" s="115" t="n"/>
      <c r="AT1246" s="183">
        <f>AS1246*F1246</f>
        <v>0</v>
      </c>
      <c r="AU1246" s="113" t="n"/>
      <c r="AV1246" s="192">
        <f>AU1246*E1246</f>
        <v>0</v>
      </c>
      <c r="AW1246" s="115" t="n"/>
      <c r="AX1246" s="183">
        <f>AW1246*F1246</f>
        <v>0</v>
      </c>
      <c r="AY1246" s="113" t="n"/>
      <c r="AZ1246" s="192">
        <f>AY1246*E1246</f>
        <v>0</v>
      </c>
      <c r="BA1246" s="115" t="n"/>
      <c r="BB1246" s="183">
        <f>BA1246*F1246</f>
        <v>0</v>
      </c>
      <c r="BC1246" s="113" t="n"/>
      <c r="BD1246" s="192">
        <f>BC1246*E1246</f>
        <v>0</v>
      </c>
      <c r="BE1246" s="115" t="n"/>
      <c r="BF1246" s="183">
        <f>BE1246*F1246</f>
        <v>0</v>
      </c>
    </row>
    <row r="1247" ht="28.8" customHeight="1">
      <c r="A1247" s="19" t="inlineStr">
        <is>
          <t>08.062.0520</t>
        </is>
      </c>
      <c r="B1247" s="15" t="inlineStr">
        <is>
          <t>מא"ז אופיין C לזרם 50 אמפר ארבע קוטבי, כושר ניתוק 10 קילואמפר</t>
        </is>
      </c>
      <c r="C1247" s="14" t="inlineStr">
        <is>
          <t>יח'</t>
        </is>
      </c>
      <c r="D1247" s="193" t="n">
        <v>690</v>
      </c>
      <c r="E1247" s="180">
        <f>D1247*(1-$E$2)</f>
        <v>586.5</v>
      </c>
      <c r="F1247" s="194">
        <f>E1247*(1+$F$2)</f>
        <v>615.825</v>
      </c>
      <c r="H1247" s="46">
        <f>K1247+O1247+W1247+AA1247+AE1247+AI1247+AQ1247+AU1247+AY1247+BC1247</f>
        <v>0</v>
      </c>
      <c r="I1247" s="59">
        <f>M1247+Q1247+U1247+Y1247+AC1247+AG1247+AK1247+AO1247+AS1247+AW1247+BA1247+BE1247</f>
        <v>0</v>
      </c>
      <c r="K1247" s="108" t="n"/>
      <c r="L1247" s="190">
        <f>K1247*E1247</f>
        <v>0</v>
      </c>
      <c r="M1247" s="110" t="n"/>
      <c r="N1247" s="183">
        <f>M1247*F1247</f>
        <v>0</v>
      </c>
      <c r="O1247" s="108" t="n"/>
      <c r="P1247" s="191">
        <f>O1247*E1247</f>
        <v>0</v>
      </c>
      <c r="Q1247" s="112" t="n"/>
      <c r="R1247" s="183">
        <f>Q1247*F1247</f>
        <v>0</v>
      </c>
      <c r="S1247" s="108" t="n"/>
      <c r="T1247" s="191">
        <f>S1247*E1247</f>
        <v>0</v>
      </c>
      <c r="U1247" s="112" t="n"/>
      <c r="V1247" s="183">
        <f>U1247*F1247</f>
        <v>0</v>
      </c>
      <c r="W1247" s="108" t="n"/>
      <c r="X1247" s="191">
        <f>W1247*E1247</f>
        <v>0</v>
      </c>
      <c r="Y1247" s="112" t="n"/>
      <c r="Z1247" s="183">
        <f>Y1247*F1247</f>
        <v>0</v>
      </c>
      <c r="AA1247" s="108" t="n"/>
      <c r="AB1247" s="191">
        <f>AA1247*E1247</f>
        <v>0</v>
      </c>
      <c r="AC1247" s="112" t="n"/>
      <c r="AD1247" s="183">
        <f>AC1247*F1247</f>
        <v>0</v>
      </c>
      <c r="AE1247" s="108" t="n"/>
      <c r="AF1247" s="191">
        <f>AE1247*E1247</f>
        <v>0</v>
      </c>
      <c r="AG1247" s="112" t="n"/>
      <c r="AH1247" s="183">
        <f>AG1247*F1247</f>
        <v>0</v>
      </c>
      <c r="AI1247" s="108" t="n"/>
      <c r="AJ1247" s="191">
        <f>AI1247*E1247</f>
        <v>0</v>
      </c>
      <c r="AK1247" s="112" t="n"/>
      <c r="AL1247" s="183">
        <f>AK1247*F1247</f>
        <v>0</v>
      </c>
      <c r="AM1247" s="113" t="n"/>
      <c r="AN1247" s="192">
        <f>AM1247*E1247</f>
        <v>0</v>
      </c>
      <c r="AO1247" s="115" t="n"/>
      <c r="AP1247" s="183">
        <f>AO1247*F1247</f>
        <v>0</v>
      </c>
      <c r="AQ1247" s="113" t="n"/>
      <c r="AR1247" s="192">
        <f>AQ1247*E1247</f>
        <v>0</v>
      </c>
      <c r="AS1247" s="115" t="n"/>
      <c r="AT1247" s="183">
        <f>AS1247*F1247</f>
        <v>0</v>
      </c>
      <c r="AU1247" s="113" t="n"/>
      <c r="AV1247" s="192">
        <f>AU1247*E1247</f>
        <v>0</v>
      </c>
      <c r="AW1247" s="115" t="n"/>
      <c r="AX1247" s="183">
        <f>AW1247*F1247</f>
        <v>0</v>
      </c>
      <c r="AY1247" s="113" t="n"/>
      <c r="AZ1247" s="192">
        <f>AY1247*E1247</f>
        <v>0</v>
      </c>
      <c r="BA1247" s="115" t="n"/>
      <c r="BB1247" s="183">
        <f>BA1247*F1247</f>
        <v>0</v>
      </c>
      <c r="BC1247" s="113" t="n"/>
      <c r="BD1247" s="192">
        <f>BC1247*E1247</f>
        <v>0</v>
      </c>
      <c r="BE1247" s="115" t="n"/>
      <c r="BF1247" s="183">
        <f>BE1247*F1247</f>
        <v>0</v>
      </c>
    </row>
    <row r="1248" ht="28.8" customHeight="1">
      <c r="A1248" s="19" t="inlineStr">
        <is>
          <t>08.062.0530</t>
        </is>
      </c>
      <c r="B1248" s="15" t="inlineStr">
        <is>
          <t>מא"ז אופיין C לזרם 63 אמפר ארבע קוטבי, כושר ניתוק 10 קילואמפר</t>
        </is>
      </c>
      <c r="C1248" s="14" t="inlineStr">
        <is>
          <t>יח'</t>
        </is>
      </c>
      <c r="D1248" s="193" t="n">
        <v>690</v>
      </c>
      <c r="E1248" s="180">
        <f>D1248*(1-$E$2)</f>
        <v>586.5</v>
      </c>
      <c r="F1248" s="194">
        <f>E1248*(1+$F$2)</f>
        <v>615.825</v>
      </c>
      <c r="H1248" s="46">
        <f>K1248+O1248+W1248+AA1248+AE1248+AI1248+AQ1248+AU1248+AY1248+BC1248</f>
        <v>0</v>
      </c>
      <c r="I1248" s="59">
        <f>M1248+Q1248+U1248+Y1248+AC1248+AG1248+AK1248+AO1248+AS1248+AW1248+BA1248+BE1248</f>
        <v>0</v>
      </c>
      <c r="K1248" s="108" t="n"/>
      <c r="L1248" s="190">
        <f>K1248*E1248</f>
        <v>0</v>
      </c>
      <c r="M1248" s="110" t="n"/>
      <c r="N1248" s="183">
        <f>M1248*F1248</f>
        <v>0</v>
      </c>
      <c r="O1248" s="108" t="n"/>
      <c r="P1248" s="191">
        <f>O1248*E1248</f>
        <v>0</v>
      </c>
      <c r="Q1248" s="112" t="n"/>
      <c r="R1248" s="183">
        <f>Q1248*F1248</f>
        <v>0</v>
      </c>
      <c r="S1248" s="108" t="n"/>
      <c r="T1248" s="191">
        <f>S1248*E1248</f>
        <v>0</v>
      </c>
      <c r="U1248" s="112" t="n"/>
      <c r="V1248" s="183">
        <f>U1248*F1248</f>
        <v>0</v>
      </c>
      <c r="W1248" s="108" t="n"/>
      <c r="X1248" s="191">
        <f>W1248*E1248</f>
        <v>0</v>
      </c>
      <c r="Y1248" s="112" t="n"/>
      <c r="Z1248" s="183">
        <f>Y1248*F1248</f>
        <v>0</v>
      </c>
      <c r="AA1248" s="108" t="n"/>
      <c r="AB1248" s="191">
        <f>AA1248*E1248</f>
        <v>0</v>
      </c>
      <c r="AC1248" s="112" t="n"/>
      <c r="AD1248" s="183">
        <f>AC1248*F1248</f>
        <v>0</v>
      </c>
      <c r="AE1248" s="108" t="n"/>
      <c r="AF1248" s="191">
        <f>AE1248*E1248</f>
        <v>0</v>
      </c>
      <c r="AG1248" s="112" t="n"/>
      <c r="AH1248" s="183">
        <f>AG1248*F1248</f>
        <v>0</v>
      </c>
      <c r="AI1248" s="108" t="n"/>
      <c r="AJ1248" s="191">
        <f>AI1248*E1248</f>
        <v>0</v>
      </c>
      <c r="AK1248" s="112" t="n"/>
      <c r="AL1248" s="183">
        <f>AK1248*F1248</f>
        <v>0</v>
      </c>
      <c r="AM1248" s="113" t="n"/>
      <c r="AN1248" s="192">
        <f>AM1248*E1248</f>
        <v>0</v>
      </c>
      <c r="AO1248" s="115" t="n"/>
      <c r="AP1248" s="183">
        <f>AO1248*F1248</f>
        <v>0</v>
      </c>
      <c r="AQ1248" s="113" t="n"/>
      <c r="AR1248" s="192">
        <f>AQ1248*E1248</f>
        <v>0</v>
      </c>
      <c r="AS1248" s="115" t="n"/>
      <c r="AT1248" s="183">
        <f>AS1248*F1248</f>
        <v>0</v>
      </c>
      <c r="AU1248" s="113" t="n"/>
      <c r="AV1248" s="192">
        <f>AU1248*E1248</f>
        <v>0</v>
      </c>
      <c r="AW1248" s="115" t="n"/>
      <c r="AX1248" s="183">
        <f>AW1248*F1248</f>
        <v>0</v>
      </c>
      <c r="AY1248" s="113" t="n"/>
      <c r="AZ1248" s="192">
        <f>AY1248*E1248</f>
        <v>0</v>
      </c>
      <c r="BA1248" s="115" t="n"/>
      <c r="BB1248" s="183">
        <f>BA1248*F1248</f>
        <v>0</v>
      </c>
      <c r="BC1248" s="113" t="n"/>
      <c r="BD1248" s="192">
        <f>BC1248*E1248</f>
        <v>0</v>
      </c>
      <c r="BE1248" s="115" t="n"/>
      <c r="BF1248" s="183">
        <f>BE1248*F1248</f>
        <v>0</v>
      </c>
    </row>
    <row r="1249" ht="28.8" customHeight="1">
      <c r="A1249" s="19" t="inlineStr">
        <is>
          <t>08.062.0540</t>
        </is>
      </c>
      <c r="B1249" s="15" t="inlineStr">
        <is>
          <t>מא"ז אופיין C לזרם 80 אמפר ארבע קוטבי, כושר ניתוק 10 קילואמפר</t>
        </is>
      </c>
      <c r="C1249" s="14" t="inlineStr">
        <is>
          <t>יח'</t>
        </is>
      </c>
      <c r="D1249" s="193" t="n">
        <v>1520</v>
      </c>
      <c r="E1249" s="180">
        <f>D1249*(1-$E$2)</f>
        <v>1292</v>
      </c>
      <c r="F1249" s="194">
        <f>E1249*(1+$F$2)</f>
        <v>1356.6000000000001</v>
      </c>
      <c r="H1249" s="46">
        <f>K1249+O1249+W1249+AA1249+AE1249+AI1249+AQ1249+AU1249+AY1249+BC1249</f>
        <v>0</v>
      </c>
      <c r="I1249" s="59">
        <f>M1249+Q1249+U1249+Y1249+AC1249+AG1249+AK1249+AO1249+AS1249+AW1249+BA1249+BE1249</f>
        <v>0</v>
      </c>
      <c r="K1249" s="108" t="n"/>
      <c r="L1249" s="190">
        <f>K1249*E1249</f>
        <v>0</v>
      </c>
      <c r="M1249" s="110" t="n"/>
      <c r="N1249" s="183">
        <f>M1249*F1249</f>
        <v>0</v>
      </c>
      <c r="O1249" s="108" t="n"/>
      <c r="P1249" s="191">
        <f>O1249*E1249</f>
        <v>0</v>
      </c>
      <c r="Q1249" s="112" t="n"/>
      <c r="R1249" s="183">
        <f>Q1249*F1249</f>
        <v>0</v>
      </c>
      <c r="S1249" s="108" t="n"/>
      <c r="T1249" s="191">
        <f>S1249*E1249</f>
        <v>0</v>
      </c>
      <c r="U1249" s="112" t="n"/>
      <c r="V1249" s="183">
        <f>U1249*F1249</f>
        <v>0</v>
      </c>
      <c r="W1249" s="108" t="n"/>
      <c r="X1249" s="191">
        <f>W1249*E1249</f>
        <v>0</v>
      </c>
      <c r="Y1249" s="112" t="n"/>
      <c r="Z1249" s="183">
        <f>Y1249*F1249</f>
        <v>0</v>
      </c>
      <c r="AA1249" s="108" t="n"/>
      <c r="AB1249" s="191">
        <f>AA1249*E1249</f>
        <v>0</v>
      </c>
      <c r="AC1249" s="112" t="n"/>
      <c r="AD1249" s="183">
        <f>AC1249*F1249</f>
        <v>0</v>
      </c>
      <c r="AE1249" s="108" t="n"/>
      <c r="AF1249" s="191">
        <f>AE1249*E1249</f>
        <v>0</v>
      </c>
      <c r="AG1249" s="112" t="n"/>
      <c r="AH1249" s="183">
        <f>AG1249*F1249</f>
        <v>0</v>
      </c>
      <c r="AI1249" s="108" t="n"/>
      <c r="AJ1249" s="191">
        <f>AI1249*E1249</f>
        <v>0</v>
      </c>
      <c r="AK1249" s="112" t="n"/>
      <c r="AL1249" s="183">
        <f>AK1249*F1249</f>
        <v>0</v>
      </c>
      <c r="AM1249" s="113" t="n"/>
      <c r="AN1249" s="192">
        <f>AM1249*E1249</f>
        <v>0</v>
      </c>
      <c r="AO1249" s="115" t="n"/>
      <c r="AP1249" s="183">
        <f>AO1249*F1249</f>
        <v>0</v>
      </c>
      <c r="AQ1249" s="113" t="n"/>
      <c r="AR1249" s="192">
        <f>AQ1249*E1249</f>
        <v>0</v>
      </c>
      <c r="AS1249" s="115" t="n"/>
      <c r="AT1249" s="183">
        <f>AS1249*F1249</f>
        <v>0</v>
      </c>
      <c r="AU1249" s="113" t="n"/>
      <c r="AV1249" s="192">
        <f>AU1249*E1249</f>
        <v>0</v>
      </c>
      <c r="AW1249" s="115" t="n"/>
      <c r="AX1249" s="183">
        <f>AW1249*F1249</f>
        <v>0</v>
      </c>
      <c r="AY1249" s="113" t="n"/>
      <c r="AZ1249" s="192">
        <f>AY1249*E1249</f>
        <v>0</v>
      </c>
      <c r="BA1249" s="115" t="n"/>
      <c r="BB1249" s="183">
        <f>BA1249*F1249</f>
        <v>0</v>
      </c>
      <c r="BC1249" s="113" t="n"/>
      <c r="BD1249" s="192">
        <f>BC1249*E1249</f>
        <v>0</v>
      </c>
      <c r="BE1249" s="115" t="n"/>
      <c r="BF1249" s="183">
        <f>BE1249*F1249</f>
        <v>0</v>
      </c>
    </row>
    <row r="1250" ht="28.8" customHeight="1">
      <c r="A1250" s="19" t="inlineStr">
        <is>
          <t>08.062.0550</t>
        </is>
      </c>
      <c r="B1250" s="15" t="inlineStr">
        <is>
          <t>מא"ז אופיין C לזרם 100 אמפר ארבע קוטבי, כושר ניתוק 10 קילואמפר</t>
        </is>
      </c>
      <c r="C1250" s="14" t="inlineStr">
        <is>
          <t>יח'</t>
        </is>
      </c>
      <c r="D1250" s="193" t="n">
        <v>1690</v>
      </c>
      <c r="E1250" s="180">
        <f>D1250*(1-$E$2)</f>
        <v>1436.5</v>
      </c>
      <c r="F1250" s="194">
        <f>E1250*(1+$F$2)</f>
        <v>1508.325</v>
      </c>
      <c r="H1250" s="46">
        <f>K1250+O1250+W1250+AA1250+AE1250+AI1250+AQ1250+AU1250+AY1250+BC1250</f>
        <v>0</v>
      </c>
      <c r="I1250" s="59">
        <f>M1250+Q1250+U1250+Y1250+AC1250+AG1250+AK1250+AO1250+AS1250+AW1250+BA1250+BE1250</f>
        <v>0</v>
      </c>
      <c r="K1250" s="108" t="n"/>
      <c r="L1250" s="190">
        <f>K1250*E1250</f>
        <v>0</v>
      </c>
      <c r="M1250" s="110" t="n"/>
      <c r="N1250" s="183">
        <f>M1250*F1250</f>
        <v>0</v>
      </c>
      <c r="O1250" s="108" t="n"/>
      <c r="P1250" s="191">
        <f>O1250*E1250</f>
        <v>0</v>
      </c>
      <c r="Q1250" s="112" t="n"/>
      <c r="R1250" s="183">
        <f>Q1250*F1250</f>
        <v>0</v>
      </c>
      <c r="S1250" s="108" t="n"/>
      <c r="T1250" s="191">
        <f>S1250*E1250</f>
        <v>0</v>
      </c>
      <c r="U1250" s="112" t="n"/>
      <c r="V1250" s="183">
        <f>U1250*F1250</f>
        <v>0</v>
      </c>
      <c r="W1250" s="108" t="n"/>
      <c r="X1250" s="191">
        <f>W1250*E1250</f>
        <v>0</v>
      </c>
      <c r="Y1250" s="112" t="n"/>
      <c r="Z1250" s="183">
        <f>Y1250*F1250</f>
        <v>0</v>
      </c>
      <c r="AA1250" s="108" t="n"/>
      <c r="AB1250" s="191">
        <f>AA1250*E1250</f>
        <v>0</v>
      </c>
      <c r="AC1250" s="112" t="n"/>
      <c r="AD1250" s="183">
        <f>AC1250*F1250</f>
        <v>0</v>
      </c>
      <c r="AE1250" s="108" t="n"/>
      <c r="AF1250" s="191">
        <f>AE1250*E1250</f>
        <v>0</v>
      </c>
      <c r="AG1250" s="112" t="n"/>
      <c r="AH1250" s="183">
        <f>AG1250*F1250</f>
        <v>0</v>
      </c>
      <c r="AI1250" s="108" t="n"/>
      <c r="AJ1250" s="191">
        <f>AI1250*E1250</f>
        <v>0</v>
      </c>
      <c r="AK1250" s="112" t="n"/>
      <c r="AL1250" s="183">
        <f>AK1250*F1250</f>
        <v>0</v>
      </c>
      <c r="AM1250" s="113" t="n"/>
      <c r="AN1250" s="192">
        <f>AM1250*E1250</f>
        <v>0</v>
      </c>
      <c r="AO1250" s="115" t="n"/>
      <c r="AP1250" s="183">
        <f>AO1250*F1250</f>
        <v>0</v>
      </c>
      <c r="AQ1250" s="113" t="n"/>
      <c r="AR1250" s="192">
        <f>AQ1250*E1250</f>
        <v>0</v>
      </c>
      <c r="AS1250" s="115" t="n"/>
      <c r="AT1250" s="183">
        <f>AS1250*F1250</f>
        <v>0</v>
      </c>
      <c r="AU1250" s="113" t="n"/>
      <c r="AV1250" s="192">
        <f>AU1250*E1250</f>
        <v>0</v>
      </c>
      <c r="AW1250" s="115" t="n"/>
      <c r="AX1250" s="183">
        <f>AW1250*F1250</f>
        <v>0</v>
      </c>
      <c r="AY1250" s="113" t="n"/>
      <c r="AZ1250" s="192">
        <f>AY1250*E1250</f>
        <v>0</v>
      </c>
      <c r="BA1250" s="115" t="n"/>
      <c r="BB1250" s="183">
        <f>BA1250*F1250</f>
        <v>0</v>
      </c>
      <c r="BC1250" s="113" t="n"/>
      <c r="BD1250" s="192">
        <f>BC1250*E1250</f>
        <v>0</v>
      </c>
      <c r="BE1250" s="115" t="n"/>
      <c r="BF1250" s="183">
        <f>BE1250*F1250</f>
        <v>0</v>
      </c>
    </row>
    <row r="1251" ht="28.8" customHeight="1">
      <c r="A1251" s="19" t="inlineStr">
        <is>
          <t>08.062.0560</t>
        </is>
      </c>
      <c r="B1251" s="15" t="inlineStr">
        <is>
          <t>מא"ז אופיין C לזרם 125 אמפר ארבע קוטבי, כושר ניתוק 10 קילואמפר</t>
        </is>
      </c>
      <c r="C1251" s="14" t="inlineStr">
        <is>
          <t>יח'</t>
        </is>
      </c>
      <c r="D1251" s="193" t="n">
        <v>1770</v>
      </c>
      <c r="E1251" s="180">
        <f>D1251*(1-$E$2)</f>
        <v>1504.5</v>
      </c>
      <c r="F1251" s="194">
        <f>E1251*(1+$F$2)</f>
        <v>1579.7250000000001</v>
      </c>
      <c r="H1251" s="46">
        <f>K1251+O1251+W1251+AA1251+AE1251+AI1251+AQ1251+AU1251+AY1251+BC1251</f>
        <v>0</v>
      </c>
      <c r="I1251" s="59">
        <f>M1251+Q1251+U1251+Y1251+AC1251+AG1251+AK1251+AO1251+AS1251+AW1251+BA1251+BE1251</f>
        <v>0</v>
      </c>
      <c r="K1251" s="108" t="n"/>
      <c r="L1251" s="190">
        <f>K1251*E1251</f>
        <v>0</v>
      </c>
      <c r="M1251" s="110" t="n"/>
      <c r="N1251" s="183">
        <f>M1251*F1251</f>
        <v>0</v>
      </c>
      <c r="O1251" s="108" t="n"/>
      <c r="P1251" s="191">
        <f>O1251*E1251</f>
        <v>0</v>
      </c>
      <c r="Q1251" s="112" t="n"/>
      <c r="R1251" s="183">
        <f>Q1251*F1251</f>
        <v>0</v>
      </c>
      <c r="S1251" s="108" t="n"/>
      <c r="T1251" s="191">
        <f>S1251*E1251</f>
        <v>0</v>
      </c>
      <c r="U1251" s="112" t="n"/>
      <c r="V1251" s="183">
        <f>U1251*F1251</f>
        <v>0</v>
      </c>
      <c r="W1251" s="108" t="n"/>
      <c r="X1251" s="191">
        <f>W1251*E1251</f>
        <v>0</v>
      </c>
      <c r="Y1251" s="112" t="n"/>
      <c r="Z1251" s="183">
        <f>Y1251*F1251</f>
        <v>0</v>
      </c>
      <c r="AA1251" s="108" t="n"/>
      <c r="AB1251" s="191">
        <f>AA1251*E1251</f>
        <v>0</v>
      </c>
      <c r="AC1251" s="112" t="n"/>
      <c r="AD1251" s="183">
        <f>AC1251*F1251</f>
        <v>0</v>
      </c>
      <c r="AE1251" s="108" t="n"/>
      <c r="AF1251" s="191">
        <f>AE1251*E1251</f>
        <v>0</v>
      </c>
      <c r="AG1251" s="112" t="n"/>
      <c r="AH1251" s="183">
        <f>AG1251*F1251</f>
        <v>0</v>
      </c>
      <c r="AI1251" s="108" t="n"/>
      <c r="AJ1251" s="191">
        <f>AI1251*E1251</f>
        <v>0</v>
      </c>
      <c r="AK1251" s="112" t="n"/>
      <c r="AL1251" s="183">
        <f>AK1251*F1251</f>
        <v>0</v>
      </c>
      <c r="AM1251" s="113" t="n"/>
      <c r="AN1251" s="192">
        <f>AM1251*E1251</f>
        <v>0</v>
      </c>
      <c r="AO1251" s="115" t="n"/>
      <c r="AP1251" s="183">
        <f>AO1251*F1251</f>
        <v>0</v>
      </c>
      <c r="AQ1251" s="113" t="n"/>
      <c r="AR1251" s="192">
        <f>AQ1251*E1251</f>
        <v>0</v>
      </c>
      <c r="AS1251" s="115" t="n"/>
      <c r="AT1251" s="183">
        <f>AS1251*F1251</f>
        <v>0</v>
      </c>
      <c r="AU1251" s="113" t="n"/>
      <c r="AV1251" s="192">
        <f>AU1251*E1251</f>
        <v>0</v>
      </c>
      <c r="AW1251" s="115" t="n"/>
      <c r="AX1251" s="183">
        <f>AW1251*F1251</f>
        <v>0</v>
      </c>
      <c r="AY1251" s="113" t="n"/>
      <c r="AZ1251" s="192">
        <f>AY1251*E1251</f>
        <v>0</v>
      </c>
      <c r="BA1251" s="115" t="n"/>
      <c r="BB1251" s="183">
        <f>BA1251*F1251</f>
        <v>0</v>
      </c>
      <c r="BC1251" s="113" t="n"/>
      <c r="BD1251" s="192">
        <f>BC1251*E1251</f>
        <v>0</v>
      </c>
      <c r="BE1251" s="115" t="n"/>
      <c r="BF1251" s="183">
        <f>BE1251*F1251</f>
        <v>0</v>
      </c>
    </row>
    <row r="1252" ht="28.8" customHeight="1">
      <c r="A1252" s="19" t="inlineStr">
        <is>
          <t>08.062.0575</t>
        </is>
      </c>
      <c r="B1252" s="15" t="inlineStr">
        <is>
          <t>מא"ז אופיין C לזרם 4X1A עד 4X4A כושר ניתוק 15 קילואמפר</t>
        </is>
      </c>
      <c r="C1252" s="14" t="inlineStr">
        <is>
          <t>יח'</t>
        </is>
      </c>
      <c r="D1252" s="193" t="n">
        <v>941</v>
      </c>
      <c r="E1252" s="180">
        <f>D1252*(1-$E$2)</f>
        <v>799.85</v>
      </c>
      <c r="F1252" s="194">
        <f>E1252*(1+$F$2)</f>
        <v>839.8425000000001</v>
      </c>
      <c r="H1252" s="46">
        <f>K1252+O1252+W1252+AA1252+AE1252+AI1252+AQ1252+AU1252+AY1252+BC1252</f>
        <v>0</v>
      </c>
      <c r="I1252" s="59">
        <f>M1252+Q1252+U1252+Y1252+AC1252+AG1252+AK1252+AO1252+AS1252+AW1252+BA1252+BE1252</f>
        <v>0</v>
      </c>
      <c r="K1252" s="108" t="n"/>
      <c r="L1252" s="190">
        <f>K1252*E1252</f>
        <v>0</v>
      </c>
      <c r="M1252" s="110" t="n"/>
      <c r="N1252" s="183">
        <f>M1252*F1252</f>
        <v>0</v>
      </c>
      <c r="O1252" s="108" t="n"/>
      <c r="P1252" s="191">
        <f>O1252*E1252</f>
        <v>0</v>
      </c>
      <c r="Q1252" s="112" t="n"/>
      <c r="R1252" s="183">
        <f>Q1252*F1252</f>
        <v>0</v>
      </c>
      <c r="S1252" s="108" t="n"/>
      <c r="T1252" s="191">
        <f>S1252*E1252</f>
        <v>0</v>
      </c>
      <c r="U1252" s="112" t="n"/>
      <c r="V1252" s="183">
        <f>U1252*F1252</f>
        <v>0</v>
      </c>
      <c r="W1252" s="108" t="n"/>
      <c r="X1252" s="191">
        <f>W1252*E1252</f>
        <v>0</v>
      </c>
      <c r="Y1252" s="112" t="n"/>
      <c r="Z1252" s="183">
        <f>Y1252*F1252</f>
        <v>0</v>
      </c>
      <c r="AA1252" s="108" t="n"/>
      <c r="AB1252" s="191">
        <f>AA1252*E1252</f>
        <v>0</v>
      </c>
      <c r="AC1252" s="112" t="n"/>
      <c r="AD1252" s="183">
        <f>AC1252*F1252</f>
        <v>0</v>
      </c>
      <c r="AE1252" s="108" t="n"/>
      <c r="AF1252" s="191">
        <f>AE1252*E1252</f>
        <v>0</v>
      </c>
      <c r="AG1252" s="112" t="n"/>
      <c r="AH1252" s="183">
        <f>AG1252*F1252</f>
        <v>0</v>
      </c>
      <c r="AI1252" s="108" t="n"/>
      <c r="AJ1252" s="191">
        <f>AI1252*E1252</f>
        <v>0</v>
      </c>
      <c r="AK1252" s="112" t="n"/>
      <c r="AL1252" s="183">
        <f>AK1252*F1252</f>
        <v>0</v>
      </c>
      <c r="AM1252" s="113" t="n"/>
      <c r="AN1252" s="192">
        <f>AM1252*E1252</f>
        <v>0</v>
      </c>
      <c r="AO1252" s="115" t="n"/>
      <c r="AP1252" s="183">
        <f>AO1252*F1252</f>
        <v>0</v>
      </c>
      <c r="AQ1252" s="113" t="n"/>
      <c r="AR1252" s="192">
        <f>AQ1252*E1252</f>
        <v>0</v>
      </c>
      <c r="AS1252" s="115" t="n"/>
      <c r="AT1252" s="183">
        <f>AS1252*F1252</f>
        <v>0</v>
      </c>
      <c r="AU1252" s="113" t="n"/>
      <c r="AV1252" s="192">
        <f>AU1252*E1252</f>
        <v>0</v>
      </c>
      <c r="AW1252" s="115" t="n"/>
      <c r="AX1252" s="183">
        <f>AW1252*F1252</f>
        <v>0</v>
      </c>
      <c r="AY1252" s="113" t="n"/>
      <c r="AZ1252" s="192">
        <f>AY1252*E1252</f>
        <v>0</v>
      </c>
      <c r="BA1252" s="115" t="n"/>
      <c r="BB1252" s="183">
        <f>BA1252*F1252</f>
        <v>0</v>
      </c>
      <c r="BC1252" s="113" t="n"/>
      <c r="BD1252" s="192">
        <f>BC1252*E1252</f>
        <v>0</v>
      </c>
      <c r="BE1252" s="115" t="n"/>
      <c r="BF1252" s="183">
        <f>BE1252*F1252</f>
        <v>0</v>
      </c>
    </row>
    <row r="1253" ht="28.8" customHeight="1">
      <c r="A1253" s="19" t="inlineStr">
        <is>
          <t>08.062.0580</t>
        </is>
      </c>
      <c r="B1253" s="15" t="inlineStr">
        <is>
          <t>מא"ז אופיין C לזרם 4X6A עד 4X32A כושר ניתוק 15 קילואמפר</t>
        </is>
      </c>
      <c r="C1253" s="14" t="inlineStr">
        <is>
          <t>יח'</t>
        </is>
      </c>
      <c r="D1253" s="193" t="n">
        <v>812</v>
      </c>
      <c r="E1253" s="180">
        <f>D1253*(1-$E$2)</f>
        <v>690.1999999999999</v>
      </c>
      <c r="F1253" s="194">
        <f>E1253*(1+$F$2)</f>
        <v>724.7099999999999</v>
      </c>
      <c r="H1253" s="46">
        <f>K1253+O1253+W1253+AA1253+AE1253+AI1253+AQ1253+AU1253+AY1253+BC1253</f>
        <v>0</v>
      </c>
      <c r="I1253" s="59">
        <f>M1253+Q1253+U1253+Y1253+AC1253+AG1253+AK1253+AO1253+AS1253+AW1253+BA1253+BE1253</f>
        <v>0</v>
      </c>
      <c r="K1253" s="108" t="n"/>
      <c r="L1253" s="190">
        <f>K1253*E1253</f>
        <v>0</v>
      </c>
      <c r="M1253" s="110" t="n"/>
      <c r="N1253" s="183">
        <f>M1253*F1253</f>
        <v>0</v>
      </c>
      <c r="O1253" s="108" t="n"/>
      <c r="P1253" s="191">
        <f>O1253*E1253</f>
        <v>0</v>
      </c>
      <c r="Q1253" s="112" t="n"/>
      <c r="R1253" s="183">
        <f>Q1253*F1253</f>
        <v>0</v>
      </c>
      <c r="S1253" s="108" t="n"/>
      <c r="T1253" s="191">
        <f>S1253*E1253</f>
        <v>0</v>
      </c>
      <c r="U1253" s="112" t="n"/>
      <c r="V1253" s="183">
        <f>U1253*F1253</f>
        <v>0</v>
      </c>
      <c r="W1253" s="108" t="n"/>
      <c r="X1253" s="191">
        <f>W1253*E1253</f>
        <v>0</v>
      </c>
      <c r="Y1253" s="112" t="n"/>
      <c r="Z1253" s="183">
        <f>Y1253*F1253</f>
        <v>0</v>
      </c>
      <c r="AA1253" s="108" t="n"/>
      <c r="AB1253" s="191">
        <f>AA1253*E1253</f>
        <v>0</v>
      </c>
      <c r="AC1253" s="112" t="n"/>
      <c r="AD1253" s="183">
        <f>AC1253*F1253</f>
        <v>0</v>
      </c>
      <c r="AE1253" s="108" t="n"/>
      <c r="AF1253" s="191">
        <f>AE1253*E1253</f>
        <v>0</v>
      </c>
      <c r="AG1253" s="112" t="n"/>
      <c r="AH1253" s="183">
        <f>AG1253*F1253</f>
        <v>0</v>
      </c>
      <c r="AI1253" s="108" t="n"/>
      <c r="AJ1253" s="191">
        <f>AI1253*E1253</f>
        <v>0</v>
      </c>
      <c r="AK1253" s="112" t="n"/>
      <c r="AL1253" s="183">
        <f>AK1253*F1253</f>
        <v>0</v>
      </c>
      <c r="AM1253" s="113" t="n"/>
      <c r="AN1253" s="192">
        <f>AM1253*E1253</f>
        <v>0</v>
      </c>
      <c r="AO1253" s="115" t="n"/>
      <c r="AP1253" s="183">
        <f>AO1253*F1253</f>
        <v>0</v>
      </c>
      <c r="AQ1253" s="113" t="n"/>
      <c r="AR1253" s="192">
        <f>AQ1253*E1253</f>
        <v>0</v>
      </c>
      <c r="AS1253" s="115" t="n"/>
      <c r="AT1253" s="183">
        <f>AS1253*F1253</f>
        <v>0</v>
      </c>
      <c r="AU1253" s="113" t="n"/>
      <c r="AV1253" s="192">
        <f>AU1253*E1253</f>
        <v>0</v>
      </c>
      <c r="AW1253" s="115" t="n"/>
      <c r="AX1253" s="183">
        <f>AW1253*F1253</f>
        <v>0</v>
      </c>
      <c r="AY1253" s="113" t="n"/>
      <c r="AZ1253" s="192">
        <f>AY1253*E1253</f>
        <v>0</v>
      </c>
      <c r="BA1253" s="115" t="n"/>
      <c r="BB1253" s="183">
        <f>BA1253*F1253</f>
        <v>0</v>
      </c>
      <c r="BC1253" s="113" t="n"/>
      <c r="BD1253" s="192">
        <f>BC1253*E1253</f>
        <v>0</v>
      </c>
      <c r="BE1253" s="115" t="n"/>
      <c r="BF1253" s="183">
        <f>BE1253*F1253</f>
        <v>0</v>
      </c>
    </row>
    <row r="1254" ht="18" customHeight="1">
      <c r="A1254" s="19" t="inlineStr">
        <is>
          <t>08.062.0585</t>
        </is>
      </c>
      <c r="B1254" s="15" t="inlineStr">
        <is>
          <t>מא"ז אופיין C לזרם 4X40A כושר ניתוק 15 קילואמפר</t>
        </is>
      </c>
      <c r="C1254" s="14" t="inlineStr">
        <is>
          <t>יח'</t>
        </is>
      </c>
      <c r="D1254" s="193" t="n">
        <v>1101</v>
      </c>
      <c r="E1254" s="180">
        <f>D1254*(1-$E$2)</f>
        <v>935.85</v>
      </c>
      <c r="F1254" s="194">
        <f>E1254*(1+$F$2)</f>
        <v>982.6425</v>
      </c>
      <c r="H1254" s="46">
        <f>K1254+O1254+W1254+AA1254+AE1254+AI1254+AQ1254+AU1254+AY1254+BC1254</f>
        <v>0</v>
      </c>
      <c r="I1254" s="59">
        <f>M1254+Q1254+U1254+Y1254+AC1254+AG1254+AK1254+AO1254+AS1254+AW1254+BA1254+BE1254</f>
        <v>0</v>
      </c>
      <c r="K1254" s="108" t="n"/>
      <c r="L1254" s="190">
        <f>K1254*E1254</f>
        <v>0</v>
      </c>
      <c r="M1254" s="110" t="n"/>
      <c r="N1254" s="183">
        <f>M1254*F1254</f>
        <v>0</v>
      </c>
      <c r="O1254" s="108" t="n"/>
      <c r="P1254" s="191">
        <f>O1254*E1254</f>
        <v>0</v>
      </c>
      <c r="Q1254" s="112" t="n"/>
      <c r="R1254" s="183">
        <f>Q1254*F1254</f>
        <v>0</v>
      </c>
      <c r="S1254" s="108" t="n"/>
      <c r="T1254" s="191">
        <f>S1254*E1254</f>
        <v>0</v>
      </c>
      <c r="U1254" s="112" t="n"/>
      <c r="V1254" s="183">
        <f>U1254*F1254</f>
        <v>0</v>
      </c>
      <c r="W1254" s="108" t="n"/>
      <c r="X1254" s="191">
        <f>W1254*E1254</f>
        <v>0</v>
      </c>
      <c r="Y1254" s="112" t="n"/>
      <c r="Z1254" s="183">
        <f>Y1254*F1254</f>
        <v>0</v>
      </c>
      <c r="AA1254" s="108" t="n"/>
      <c r="AB1254" s="191">
        <f>AA1254*E1254</f>
        <v>0</v>
      </c>
      <c r="AC1254" s="112" t="n"/>
      <c r="AD1254" s="183">
        <f>AC1254*F1254</f>
        <v>0</v>
      </c>
      <c r="AE1254" s="108" t="n"/>
      <c r="AF1254" s="191">
        <f>AE1254*E1254</f>
        <v>0</v>
      </c>
      <c r="AG1254" s="112" t="n"/>
      <c r="AH1254" s="183">
        <f>AG1254*F1254</f>
        <v>0</v>
      </c>
      <c r="AI1254" s="108" t="n"/>
      <c r="AJ1254" s="191">
        <f>AI1254*E1254</f>
        <v>0</v>
      </c>
      <c r="AK1254" s="112" t="n"/>
      <c r="AL1254" s="183">
        <f>AK1254*F1254</f>
        <v>0</v>
      </c>
      <c r="AM1254" s="113" t="n"/>
      <c r="AN1254" s="192">
        <f>AM1254*E1254</f>
        <v>0</v>
      </c>
      <c r="AO1254" s="115" t="n"/>
      <c r="AP1254" s="183">
        <f>AO1254*F1254</f>
        <v>0</v>
      </c>
      <c r="AQ1254" s="113" t="n"/>
      <c r="AR1254" s="192">
        <f>AQ1254*E1254</f>
        <v>0</v>
      </c>
      <c r="AS1254" s="115" t="n"/>
      <c r="AT1254" s="183">
        <f>AS1254*F1254</f>
        <v>0</v>
      </c>
      <c r="AU1254" s="113" t="n"/>
      <c r="AV1254" s="192">
        <f>AU1254*E1254</f>
        <v>0</v>
      </c>
      <c r="AW1254" s="115" t="n"/>
      <c r="AX1254" s="183">
        <f>AW1254*F1254</f>
        <v>0</v>
      </c>
      <c r="AY1254" s="113" t="n"/>
      <c r="AZ1254" s="192">
        <f>AY1254*E1254</f>
        <v>0</v>
      </c>
      <c r="BA1254" s="115" t="n"/>
      <c r="BB1254" s="183">
        <f>BA1254*F1254</f>
        <v>0</v>
      </c>
      <c r="BC1254" s="113" t="n"/>
      <c r="BD1254" s="192">
        <f>BC1254*E1254</f>
        <v>0</v>
      </c>
      <c r="BE1254" s="115" t="n"/>
      <c r="BF1254" s="183">
        <f>BE1254*F1254</f>
        <v>0</v>
      </c>
    </row>
    <row r="1255" ht="28.8" customHeight="1">
      <c r="A1255" s="19" t="inlineStr">
        <is>
          <t>08.062.0590</t>
        </is>
      </c>
      <c r="B1255" s="15" t="inlineStr">
        <is>
          <t>מא"ז אופיין C לזרם 4X50A עד 4X63A כושר ניתוק 15 קילואמפר</t>
        </is>
      </c>
      <c r="C1255" s="14" t="inlineStr">
        <is>
          <t>יח'</t>
        </is>
      </c>
      <c r="D1255" s="193" t="n">
        <v>1527</v>
      </c>
      <c r="E1255" s="180">
        <f>D1255*(1-$E$2)</f>
        <v>1297.95</v>
      </c>
      <c r="F1255" s="194">
        <f>E1255*(1+$F$2)</f>
        <v>1362.8475</v>
      </c>
      <c r="H1255" s="46">
        <f>K1255+O1255+W1255+AA1255+AE1255+AI1255+AQ1255+AU1255+AY1255+BC1255</f>
        <v>0</v>
      </c>
      <c r="I1255" s="59">
        <f>M1255+Q1255+U1255+Y1255+AC1255+AG1255+AK1255+AO1255+AS1255+AW1255+BA1255+BE1255</f>
        <v>0</v>
      </c>
      <c r="K1255" s="108" t="n"/>
      <c r="L1255" s="190">
        <f>K1255*E1255</f>
        <v>0</v>
      </c>
      <c r="M1255" s="110" t="n"/>
      <c r="N1255" s="183">
        <f>M1255*F1255</f>
        <v>0</v>
      </c>
      <c r="O1255" s="108" t="n"/>
      <c r="P1255" s="191">
        <f>O1255*E1255</f>
        <v>0</v>
      </c>
      <c r="Q1255" s="112" t="n"/>
      <c r="R1255" s="183">
        <f>Q1255*F1255</f>
        <v>0</v>
      </c>
      <c r="S1255" s="108" t="n"/>
      <c r="T1255" s="191">
        <f>S1255*E1255</f>
        <v>0</v>
      </c>
      <c r="U1255" s="112" t="n"/>
      <c r="V1255" s="183">
        <f>U1255*F1255</f>
        <v>0</v>
      </c>
      <c r="W1255" s="108" t="n"/>
      <c r="X1255" s="191">
        <f>W1255*E1255</f>
        <v>0</v>
      </c>
      <c r="Y1255" s="112" t="n"/>
      <c r="Z1255" s="183">
        <f>Y1255*F1255</f>
        <v>0</v>
      </c>
      <c r="AA1255" s="108" t="n"/>
      <c r="AB1255" s="191">
        <f>AA1255*E1255</f>
        <v>0</v>
      </c>
      <c r="AC1255" s="112" t="n"/>
      <c r="AD1255" s="183">
        <f>AC1255*F1255</f>
        <v>0</v>
      </c>
      <c r="AE1255" s="108" t="n"/>
      <c r="AF1255" s="191">
        <f>AE1255*E1255</f>
        <v>0</v>
      </c>
      <c r="AG1255" s="112" t="n"/>
      <c r="AH1255" s="183">
        <f>AG1255*F1255</f>
        <v>0</v>
      </c>
      <c r="AI1255" s="108" t="n"/>
      <c r="AJ1255" s="191">
        <f>AI1255*E1255</f>
        <v>0</v>
      </c>
      <c r="AK1255" s="112" t="n"/>
      <c r="AL1255" s="183">
        <f>AK1255*F1255</f>
        <v>0</v>
      </c>
      <c r="AM1255" s="113" t="n"/>
      <c r="AN1255" s="192">
        <f>AM1255*E1255</f>
        <v>0</v>
      </c>
      <c r="AO1255" s="115" t="n"/>
      <c r="AP1255" s="183">
        <f>AO1255*F1255</f>
        <v>0</v>
      </c>
      <c r="AQ1255" s="113" t="n"/>
      <c r="AR1255" s="192">
        <f>AQ1255*E1255</f>
        <v>0</v>
      </c>
      <c r="AS1255" s="115" t="n"/>
      <c r="AT1255" s="183">
        <f>AS1255*F1255</f>
        <v>0</v>
      </c>
      <c r="AU1255" s="113" t="n"/>
      <c r="AV1255" s="192">
        <f>AU1255*E1255</f>
        <v>0</v>
      </c>
      <c r="AW1255" s="115" t="n"/>
      <c r="AX1255" s="183">
        <f>AW1255*F1255</f>
        <v>0</v>
      </c>
      <c r="AY1255" s="113" t="n"/>
      <c r="AZ1255" s="192">
        <f>AY1255*E1255</f>
        <v>0</v>
      </c>
      <c r="BA1255" s="115" t="n"/>
      <c r="BB1255" s="183">
        <f>BA1255*F1255</f>
        <v>0</v>
      </c>
      <c r="BC1255" s="113" t="n"/>
      <c r="BD1255" s="192">
        <f>BC1255*E1255</f>
        <v>0</v>
      </c>
      <c r="BE1255" s="115" t="n"/>
      <c r="BF1255" s="183">
        <f>BE1255*F1255</f>
        <v>0</v>
      </c>
    </row>
    <row r="1256" ht="18" customHeight="1">
      <c r="A1256" s="19" t="inlineStr">
        <is>
          <t>08.062.0600</t>
        </is>
      </c>
      <c r="B1256" s="15" t="inlineStr">
        <is>
          <t>מגעי עזר למא"ז 1NO+1NC6A</t>
        </is>
      </c>
      <c r="C1256" s="14" t="inlineStr">
        <is>
          <t>יח'</t>
        </is>
      </c>
      <c r="D1256" s="193" t="n">
        <v>113</v>
      </c>
      <c r="E1256" s="180">
        <f>D1256*(1-$E$2)</f>
        <v>96.05</v>
      </c>
      <c r="F1256" s="194">
        <f>E1256*(1+$F$2)</f>
        <v>100.8525</v>
      </c>
      <c r="H1256" s="46">
        <f>K1256+O1256+W1256+AA1256+AE1256+AI1256+AQ1256+AU1256+AY1256+BC1256</f>
        <v>0</v>
      </c>
      <c r="I1256" s="59">
        <f>M1256+Q1256+U1256+Y1256+AC1256+AG1256+AK1256+AO1256+AS1256+AW1256+BA1256+BE1256</f>
        <v>0</v>
      </c>
      <c r="K1256" s="108" t="n"/>
      <c r="L1256" s="190">
        <f>K1256*E1256</f>
        <v>0</v>
      </c>
      <c r="M1256" s="110" t="n"/>
      <c r="N1256" s="183">
        <f>M1256*F1256</f>
        <v>0</v>
      </c>
      <c r="O1256" s="108" t="n"/>
      <c r="P1256" s="191">
        <f>O1256*E1256</f>
        <v>0</v>
      </c>
      <c r="Q1256" s="112" t="n"/>
      <c r="R1256" s="183">
        <f>Q1256*F1256</f>
        <v>0</v>
      </c>
      <c r="S1256" s="108" t="n"/>
      <c r="T1256" s="191">
        <f>S1256*E1256</f>
        <v>0</v>
      </c>
      <c r="U1256" s="112" t="n"/>
      <c r="V1256" s="183">
        <f>U1256*F1256</f>
        <v>0</v>
      </c>
      <c r="W1256" s="108" t="n"/>
      <c r="X1256" s="191">
        <f>W1256*E1256</f>
        <v>0</v>
      </c>
      <c r="Y1256" s="112" t="n"/>
      <c r="Z1256" s="183">
        <f>Y1256*F1256</f>
        <v>0</v>
      </c>
      <c r="AA1256" s="108" t="n"/>
      <c r="AB1256" s="191">
        <f>AA1256*E1256</f>
        <v>0</v>
      </c>
      <c r="AC1256" s="112" t="n"/>
      <c r="AD1256" s="183">
        <f>AC1256*F1256</f>
        <v>0</v>
      </c>
      <c r="AE1256" s="108" t="n"/>
      <c r="AF1256" s="191">
        <f>AE1256*E1256</f>
        <v>0</v>
      </c>
      <c r="AG1256" s="112" t="n"/>
      <c r="AH1256" s="183">
        <f>AG1256*F1256</f>
        <v>0</v>
      </c>
      <c r="AI1256" s="108" t="n"/>
      <c r="AJ1256" s="191">
        <f>AI1256*E1256</f>
        <v>0</v>
      </c>
      <c r="AK1256" s="112" t="n"/>
      <c r="AL1256" s="183">
        <f>AK1256*F1256</f>
        <v>0</v>
      </c>
      <c r="AM1256" s="113" t="n"/>
      <c r="AN1256" s="192">
        <f>AM1256*E1256</f>
        <v>0</v>
      </c>
      <c r="AO1256" s="115" t="n"/>
      <c r="AP1256" s="183">
        <f>AO1256*F1256</f>
        <v>0</v>
      </c>
      <c r="AQ1256" s="113" t="n"/>
      <c r="AR1256" s="192">
        <f>AQ1256*E1256</f>
        <v>0</v>
      </c>
      <c r="AS1256" s="115" t="n"/>
      <c r="AT1256" s="183">
        <f>AS1256*F1256</f>
        <v>0</v>
      </c>
      <c r="AU1256" s="113" t="n"/>
      <c r="AV1256" s="192">
        <f>AU1256*E1256</f>
        <v>0</v>
      </c>
      <c r="AW1256" s="115" t="n"/>
      <c r="AX1256" s="183">
        <f>AW1256*F1256</f>
        <v>0</v>
      </c>
      <c r="AY1256" s="113" t="n"/>
      <c r="AZ1256" s="192">
        <f>AY1256*E1256</f>
        <v>0</v>
      </c>
      <c r="BA1256" s="115" t="n"/>
      <c r="BB1256" s="183">
        <f>BA1256*F1256</f>
        <v>0</v>
      </c>
      <c r="BC1256" s="113" t="n"/>
      <c r="BD1256" s="192">
        <f>BC1256*E1256</f>
        <v>0</v>
      </c>
      <c r="BE1256" s="115" t="n"/>
      <c r="BF1256" s="183">
        <f>BE1256*F1256</f>
        <v>0</v>
      </c>
    </row>
    <row r="1257" ht="18" customHeight="1">
      <c r="A1257" s="19" t="inlineStr">
        <is>
          <t>08.062.0610</t>
        </is>
      </c>
      <c r="B1257" s="15" t="inlineStr">
        <is>
          <t>מגע התראה למא"ז</t>
        </is>
      </c>
      <c r="C1257" s="14" t="inlineStr">
        <is>
          <t>יח'</t>
        </is>
      </c>
      <c r="D1257" s="193" t="n">
        <v>152</v>
      </c>
      <c r="E1257" s="180">
        <f>D1257*(1-$E$2)</f>
        <v>129.2</v>
      </c>
      <c r="F1257" s="194">
        <f>E1257*(1+$F$2)</f>
        <v>135.66</v>
      </c>
      <c r="H1257" s="46">
        <f>K1257+O1257+W1257+AA1257+AE1257+AI1257+AQ1257+AU1257+AY1257+BC1257</f>
        <v>0</v>
      </c>
      <c r="I1257" s="59">
        <f>M1257+Q1257+U1257+Y1257+AC1257+AG1257+AK1257+AO1257+AS1257+AW1257+BA1257+BE1257</f>
        <v>0</v>
      </c>
      <c r="K1257" s="108" t="n"/>
      <c r="L1257" s="190">
        <f>K1257*E1257</f>
        <v>0</v>
      </c>
      <c r="M1257" s="110" t="n"/>
      <c r="N1257" s="183">
        <f>M1257*F1257</f>
        <v>0</v>
      </c>
      <c r="O1257" s="108" t="n"/>
      <c r="P1257" s="191">
        <f>O1257*E1257</f>
        <v>0</v>
      </c>
      <c r="Q1257" s="112" t="n"/>
      <c r="R1257" s="183">
        <f>Q1257*F1257</f>
        <v>0</v>
      </c>
      <c r="S1257" s="108" t="n"/>
      <c r="T1257" s="191">
        <f>S1257*E1257</f>
        <v>0</v>
      </c>
      <c r="U1257" s="112" t="n"/>
      <c r="V1257" s="183">
        <f>U1257*F1257</f>
        <v>0</v>
      </c>
      <c r="W1257" s="108" t="n"/>
      <c r="X1257" s="191">
        <f>W1257*E1257</f>
        <v>0</v>
      </c>
      <c r="Y1257" s="112" t="n"/>
      <c r="Z1257" s="183">
        <f>Y1257*F1257</f>
        <v>0</v>
      </c>
      <c r="AA1257" s="108" t="n"/>
      <c r="AB1257" s="191">
        <f>AA1257*E1257</f>
        <v>0</v>
      </c>
      <c r="AC1257" s="112" t="n"/>
      <c r="AD1257" s="183">
        <f>AC1257*F1257</f>
        <v>0</v>
      </c>
      <c r="AE1257" s="108" t="n"/>
      <c r="AF1257" s="191">
        <f>AE1257*E1257</f>
        <v>0</v>
      </c>
      <c r="AG1257" s="112" t="n"/>
      <c r="AH1257" s="183">
        <f>AG1257*F1257</f>
        <v>0</v>
      </c>
      <c r="AI1257" s="108" t="n"/>
      <c r="AJ1257" s="191">
        <f>AI1257*E1257</f>
        <v>0</v>
      </c>
      <c r="AK1257" s="112" t="n"/>
      <c r="AL1257" s="183">
        <f>AK1257*F1257</f>
        <v>0</v>
      </c>
      <c r="AM1257" s="113" t="n"/>
      <c r="AN1257" s="192">
        <f>AM1257*E1257</f>
        <v>0</v>
      </c>
      <c r="AO1257" s="115" t="n"/>
      <c r="AP1257" s="183">
        <f>AO1257*F1257</f>
        <v>0</v>
      </c>
      <c r="AQ1257" s="113" t="n"/>
      <c r="AR1257" s="192">
        <f>AQ1257*E1257</f>
        <v>0</v>
      </c>
      <c r="AS1257" s="115" t="n"/>
      <c r="AT1257" s="183">
        <f>AS1257*F1257</f>
        <v>0</v>
      </c>
      <c r="AU1257" s="113" t="n"/>
      <c r="AV1257" s="192">
        <f>AU1257*E1257</f>
        <v>0</v>
      </c>
      <c r="AW1257" s="115" t="n"/>
      <c r="AX1257" s="183">
        <f>AW1257*F1257</f>
        <v>0</v>
      </c>
      <c r="AY1257" s="113" t="n"/>
      <c r="AZ1257" s="192">
        <f>AY1257*E1257</f>
        <v>0</v>
      </c>
      <c r="BA1257" s="115" t="n"/>
      <c r="BB1257" s="183">
        <f>BA1257*F1257</f>
        <v>0</v>
      </c>
      <c r="BC1257" s="113" t="n"/>
      <c r="BD1257" s="192">
        <f>BC1257*E1257</f>
        <v>0</v>
      </c>
      <c r="BE1257" s="115" t="n"/>
      <c r="BF1257" s="183">
        <f>BE1257*F1257</f>
        <v>0</v>
      </c>
    </row>
    <row r="1258" ht="18" customHeight="1">
      <c r="A1258" s="19" t="inlineStr">
        <is>
          <t>08.062.0620</t>
        </is>
      </c>
      <c r="B1258" s="15" t="inlineStr">
        <is>
          <t>סליל הפסקה למא"ז</t>
        </is>
      </c>
      <c r="C1258" s="14" t="inlineStr">
        <is>
          <t>יח'</t>
        </is>
      </c>
      <c r="D1258" s="193" t="n">
        <v>224</v>
      </c>
      <c r="E1258" s="180">
        <f>D1258*(1-$E$2)</f>
        <v>190.4</v>
      </c>
      <c r="F1258" s="194">
        <f>E1258*(1+$F$2)</f>
        <v>199.92000000000002</v>
      </c>
      <c r="H1258" s="46">
        <f>K1258+O1258+W1258+AA1258+AE1258+AI1258+AQ1258+AU1258+AY1258+BC1258</f>
        <v>0</v>
      </c>
      <c r="I1258" s="59">
        <f>M1258+Q1258+U1258+Y1258+AC1258+AG1258+AK1258+AO1258+AS1258+AW1258+BA1258+BE1258</f>
        <v>0</v>
      </c>
      <c r="K1258" s="108" t="n"/>
      <c r="L1258" s="190">
        <f>K1258*E1258</f>
        <v>0</v>
      </c>
      <c r="M1258" s="110" t="n"/>
      <c r="N1258" s="183">
        <f>M1258*F1258</f>
        <v>0</v>
      </c>
      <c r="O1258" s="108" t="n"/>
      <c r="P1258" s="191">
        <f>O1258*E1258</f>
        <v>0</v>
      </c>
      <c r="Q1258" s="112" t="n"/>
      <c r="R1258" s="183">
        <f>Q1258*F1258</f>
        <v>0</v>
      </c>
      <c r="S1258" s="108" t="n"/>
      <c r="T1258" s="191">
        <f>S1258*E1258</f>
        <v>0</v>
      </c>
      <c r="U1258" s="112" t="n"/>
      <c r="V1258" s="183">
        <f>U1258*F1258</f>
        <v>0</v>
      </c>
      <c r="W1258" s="108" t="n"/>
      <c r="X1258" s="191">
        <f>W1258*E1258</f>
        <v>0</v>
      </c>
      <c r="Y1258" s="112" t="n"/>
      <c r="Z1258" s="183">
        <f>Y1258*F1258</f>
        <v>0</v>
      </c>
      <c r="AA1258" s="108" t="n"/>
      <c r="AB1258" s="191">
        <f>AA1258*E1258</f>
        <v>0</v>
      </c>
      <c r="AC1258" s="112" t="n"/>
      <c r="AD1258" s="183">
        <f>AC1258*F1258</f>
        <v>0</v>
      </c>
      <c r="AE1258" s="108" t="n"/>
      <c r="AF1258" s="191">
        <f>AE1258*E1258</f>
        <v>0</v>
      </c>
      <c r="AG1258" s="112" t="n"/>
      <c r="AH1258" s="183">
        <f>AG1258*F1258</f>
        <v>0</v>
      </c>
      <c r="AI1258" s="108" t="n"/>
      <c r="AJ1258" s="191">
        <f>AI1258*E1258</f>
        <v>0</v>
      </c>
      <c r="AK1258" s="112" t="n"/>
      <c r="AL1258" s="183">
        <f>AK1258*F1258</f>
        <v>0</v>
      </c>
      <c r="AM1258" s="113" t="n"/>
      <c r="AN1258" s="192">
        <f>AM1258*E1258</f>
        <v>0</v>
      </c>
      <c r="AO1258" s="115" t="n"/>
      <c r="AP1258" s="183">
        <f>AO1258*F1258</f>
        <v>0</v>
      </c>
      <c r="AQ1258" s="113" t="n"/>
      <c r="AR1258" s="192">
        <f>AQ1258*E1258</f>
        <v>0</v>
      </c>
      <c r="AS1258" s="115" t="n"/>
      <c r="AT1258" s="183">
        <f>AS1258*F1258</f>
        <v>0</v>
      </c>
      <c r="AU1258" s="113" t="n"/>
      <c r="AV1258" s="192">
        <f>AU1258*E1258</f>
        <v>0</v>
      </c>
      <c r="AW1258" s="115" t="n"/>
      <c r="AX1258" s="183">
        <f>AW1258*F1258</f>
        <v>0</v>
      </c>
      <c r="AY1258" s="113" t="n"/>
      <c r="AZ1258" s="192">
        <f>AY1258*E1258</f>
        <v>0</v>
      </c>
      <c r="BA1258" s="115" t="n"/>
      <c r="BB1258" s="183">
        <f>BA1258*F1258</f>
        <v>0</v>
      </c>
      <c r="BC1258" s="113" t="n"/>
      <c r="BD1258" s="192">
        <f>BC1258*E1258</f>
        <v>0</v>
      </c>
      <c r="BE1258" s="115" t="n"/>
      <c r="BF1258" s="183">
        <f>BE1258*F1258</f>
        <v>0</v>
      </c>
    </row>
    <row r="1259" ht="18" customHeight="1">
      <c r="A1259" s="19" t="inlineStr">
        <is>
          <t>08.062.0650</t>
        </is>
      </c>
      <c r="B1259" s="15" t="inlineStr">
        <is>
          <t>סליל חוסר מתח למא"ז</t>
        </is>
      </c>
      <c r="C1259" s="14" t="inlineStr">
        <is>
          <t>יח'</t>
        </is>
      </c>
      <c r="D1259" s="193" t="n">
        <v>257</v>
      </c>
      <c r="E1259" s="180">
        <f>D1259*(1-$E$2)</f>
        <v>218.45</v>
      </c>
      <c r="F1259" s="194">
        <f>E1259*(1+$F$2)</f>
        <v>229.3725</v>
      </c>
      <c r="H1259" s="46">
        <f>K1259+O1259+W1259+AA1259+AE1259+AI1259+AQ1259+AU1259+AY1259+BC1259</f>
        <v>0</v>
      </c>
      <c r="I1259" s="59">
        <f>M1259+Q1259+U1259+Y1259+AC1259+AG1259+AK1259+AO1259+AS1259+AW1259+BA1259+BE1259</f>
        <v>0</v>
      </c>
      <c r="K1259" s="108" t="n"/>
      <c r="L1259" s="190">
        <f>K1259*E1259</f>
        <v>0</v>
      </c>
      <c r="M1259" s="110" t="n"/>
      <c r="N1259" s="183">
        <f>M1259*F1259</f>
        <v>0</v>
      </c>
      <c r="O1259" s="108" t="n"/>
      <c r="P1259" s="191">
        <f>O1259*E1259</f>
        <v>0</v>
      </c>
      <c r="Q1259" s="112" t="n"/>
      <c r="R1259" s="183">
        <f>Q1259*F1259</f>
        <v>0</v>
      </c>
      <c r="S1259" s="108" t="n"/>
      <c r="T1259" s="191">
        <f>S1259*E1259</f>
        <v>0</v>
      </c>
      <c r="U1259" s="112" t="n"/>
      <c r="V1259" s="183">
        <f>U1259*F1259</f>
        <v>0</v>
      </c>
      <c r="W1259" s="108" t="n"/>
      <c r="X1259" s="191">
        <f>W1259*E1259</f>
        <v>0</v>
      </c>
      <c r="Y1259" s="112" t="n"/>
      <c r="Z1259" s="183">
        <f>Y1259*F1259</f>
        <v>0</v>
      </c>
      <c r="AA1259" s="108" t="n"/>
      <c r="AB1259" s="191">
        <f>AA1259*E1259</f>
        <v>0</v>
      </c>
      <c r="AC1259" s="112" t="n"/>
      <c r="AD1259" s="183">
        <f>AC1259*F1259</f>
        <v>0</v>
      </c>
      <c r="AE1259" s="108" t="n"/>
      <c r="AF1259" s="191">
        <f>AE1259*E1259</f>
        <v>0</v>
      </c>
      <c r="AG1259" s="112" t="n"/>
      <c r="AH1259" s="183">
        <f>AG1259*F1259</f>
        <v>0</v>
      </c>
      <c r="AI1259" s="108" t="n"/>
      <c r="AJ1259" s="191">
        <f>AI1259*E1259</f>
        <v>0</v>
      </c>
      <c r="AK1259" s="112" t="n"/>
      <c r="AL1259" s="183">
        <f>AK1259*F1259</f>
        <v>0</v>
      </c>
      <c r="AM1259" s="113" t="n"/>
      <c r="AN1259" s="192">
        <f>AM1259*E1259</f>
        <v>0</v>
      </c>
      <c r="AO1259" s="115" t="n"/>
      <c r="AP1259" s="183">
        <f>AO1259*F1259</f>
        <v>0</v>
      </c>
      <c r="AQ1259" s="113" t="n"/>
      <c r="AR1259" s="192">
        <f>AQ1259*E1259</f>
        <v>0</v>
      </c>
      <c r="AS1259" s="115" t="n"/>
      <c r="AT1259" s="183">
        <f>AS1259*F1259</f>
        <v>0</v>
      </c>
      <c r="AU1259" s="113" t="n"/>
      <c r="AV1259" s="192">
        <f>AU1259*E1259</f>
        <v>0</v>
      </c>
      <c r="AW1259" s="115" t="n"/>
      <c r="AX1259" s="183">
        <f>AW1259*F1259</f>
        <v>0</v>
      </c>
      <c r="AY1259" s="113" t="n"/>
      <c r="AZ1259" s="192">
        <f>AY1259*E1259</f>
        <v>0</v>
      </c>
      <c r="BA1259" s="115" t="n"/>
      <c r="BB1259" s="183">
        <f>BA1259*F1259</f>
        <v>0</v>
      </c>
      <c r="BC1259" s="113" t="n"/>
      <c r="BD1259" s="192">
        <f>BC1259*E1259</f>
        <v>0</v>
      </c>
      <c r="BE1259" s="115" t="n"/>
      <c r="BF1259" s="183">
        <f>BE1259*F1259</f>
        <v>0</v>
      </c>
    </row>
    <row r="1260" ht="18" customHeight="1">
      <c r="A1260" s="19" t="inlineStr">
        <is>
          <t>08.062.0660</t>
        </is>
      </c>
      <c r="B1260" s="15" t="inlineStr">
        <is>
          <t>סידור למנעול תליה עבור מא"ז</t>
        </is>
      </c>
      <c r="C1260" s="14" t="inlineStr">
        <is>
          <t>יח'</t>
        </is>
      </c>
      <c r="D1260" s="193" t="n">
        <v>48</v>
      </c>
      <c r="E1260" s="180">
        <f>D1260*(1-$E$2)</f>
        <v>40.8</v>
      </c>
      <c r="F1260" s="194">
        <f>E1260*(1+$F$2)</f>
        <v>42.839999999999996</v>
      </c>
      <c r="H1260" s="46">
        <f>K1260+O1260+W1260+AA1260+AE1260+AI1260+AQ1260+AU1260+AY1260+BC1260</f>
        <v>0</v>
      </c>
      <c r="I1260" s="59">
        <f>M1260+Q1260+U1260+Y1260+AC1260+AG1260+AK1260+AO1260+AS1260+AW1260+BA1260+BE1260</f>
        <v>0</v>
      </c>
      <c r="K1260" s="108" t="n"/>
      <c r="L1260" s="190">
        <f>K1260*E1260</f>
        <v>0</v>
      </c>
      <c r="M1260" s="110" t="n"/>
      <c r="N1260" s="183">
        <f>M1260*F1260</f>
        <v>0</v>
      </c>
      <c r="O1260" s="108" t="n"/>
      <c r="P1260" s="191">
        <f>O1260*E1260</f>
        <v>0</v>
      </c>
      <c r="Q1260" s="112" t="n"/>
      <c r="R1260" s="183">
        <f>Q1260*F1260</f>
        <v>0</v>
      </c>
      <c r="S1260" s="108" t="n"/>
      <c r="T1260" s="191">
        <f>S1260*E1260</f>
        <v>0</v>
      </c>
      <c r="U1260" s="112" t="n"/>
      <c r="V1260" s="183">
        <f>U1260*F1260</f>
        <v>0</v>
      </c>
      <c r="W1260" s="108" t="n"/>
      <c r="X1260" s="191">
        <f>W1260*E1260</f>
        <v>0</v>
      </c>
      <c r="Y1260" s="112" t="n"/>
      <c r="Z1260" s="183">
        <f>Y1260*F1260</f>
        <v>0</v>
      </c>
      <c r="AA1260" s="108" t="n"/>
      <c r="AB1260" s="191">
        <f>AA1260*E1260</f>
        <v>0</v>
      </c>
      <c r="AC1260" s="112" t="n"/>
      <c r="AD1260" s="183">
        <f>AC1260*F1260</f>
        <v>0</v>
      </c>
      <c r="AE1260" s="108" t="n"/>
      <c r="AF1260" s="191">
        <f>AE1260*E1260</f>
        <v>0</v>
      </c>
      <c r="AG1260" s="112" t="n"/>
      <c r="AH1260" s="183">
        <f>AG1260*F1260</f>
        <v>0</v>
      </c>
      <c r="AI1260" s="108" t="n"/>
      <c r="AJ1260" s="191">
        <f>AI1260*E1260</f>
        <v>0</v>
      </c>
      <c r="AK1260" s="112" t="n"/>
      <c r="AL1260" s="183">
        <f>AK1260*F1260</f>
        <v>0</v>
      </c>
      <c r="AM1260" s="113" t="n"/>
      <c r="AN1260" s="192">
        <f>AM1260*E1260</f>
        <v>0</v>
      </c>
      <c r="AO1260" s="115" t="n"/>
      <c r="AP1260" s="183">
        <f>AO1260*F1260</f>
        <v>0</v>
      </c>
      <c r="AQ1260" s="113" t="n"/>
      <c r="AR1260" s="192">
        <f>AQ1260*E1260</f>
        <v>0</v>
      </c>
      <c r="AS1260" s="115" t="n"/>
      <c r="AT1260" s="183">
        <f>AS1260*F1260</f>
        <v>0</v>
      </c>
      <c r="AU1260" s="113" t="n"/>
      <c r="AV1260" s="192">
        <f>AU1260*E1260</f>
        <v>0</v>
      </c>
      <c r="AW1260" s="115" t="n"/>
      <c r="AX1260" s="183">
        <f>AW1260*F1260</f>
        <v>0</v>
      </c>
      <c r="AY1260" s="113" t="n"/>
      <c r="AZ1260" s="192">
        <f>AY1260*E1260</f>
        <v>0</v>
      </c>
      <c r="BA1260" s="115" t="n"/>
      <c r="BB1260" s="183">
        <f>BA1260*F1260</f>
        <v>0</v>
      </c>
      <c r="BC1260" s="113" t="n"/>
      <c r="BD1260" s="192">
        <f>BC1260*E1260</f>
        <v>0</v>
      </c>
      <c r="BE1260" s="115" t="n"/>
      <c r="BF1260" s="183">
        <f>BE1260*F1260</f>
        <v>0</v>
      </c>
    </row>
    <row r="1261" ht="18" customHeight="1">
      <c r="A1261" s="19" t="inlineStr">
        <is>
          <t>08.062.0670</t>
        </is>
      </c>
      <c r="B1261" s="15" t="inlineStr">
        <is>
          <t>פס גישור חד פאזי</t>
        </is>
      </c>
      <c r="C1261" s="14" t="inlineStr">
        <is>
          <t>יח'</t>
        </is>
      </c>
      <c r="D1261" s="193" t="n">
        <v>54</v>
      </c>
      <c r="E1261" s="180">
        <f>D1261*(1-$E$2)</f>
        <v>45.9</v>
      </c>
      <c r="F1261" s="194">
        <f>E1261*(1+$F$2)</f>
        <v>48.195</v>
      </c>
      <c r="H1261" s="46">
        <f>K1261+O1261+W1261+AA1261+AE1261+AI1261+AQ1261+AU1261+AY1261+BC1261</f>
        <v>0</v>
      </c>
      <c r="I1261" s="59">
        <f>M1261+Q1261+U1261+Y1261+AC1261+AG1261+AK1261+AO1261+AS1261+AW1261+BA1261+BE1261</f>
        <v>0</v>
      </c>
      <c r="K1261" s="108" t="n"/>
      <c r="L1261" s="190">
        <f>K1261*E1261</f>
        <v>0</v>
      </c>
      <c r="M1261" s="110" t="n"/>
      <c r="N1261" s="183">
        <f>M1261*F1261</f>
        <v>0</v>
      </c>
      <c r="O1261" s="108" t="n"/>
      <c r="P1261" s="191">
        <f>O1261*E1261</f>
        <v>0</v>
      </c>
      <c r="Q1261" s="112" t="n"/>
      <c r="R1261" s="183">
        <f>Q1261*F1261</f>
        <v>0</v>
      </c>
      <c r="S1261" s="108" t="n"/>
      <c r="T1261" s="191">
        <f>S1261*E1261</f>
        <v>0</v>
      </c>
      <c r="U1261" s="112" t="n"/>
      <c r="V1261" s="183">
        <f>U1261*F1261</f>
        <v>0</v>
      </c>
      <c r="W1261" s="108" t="n"/>
      <c r="X1261" s="191">
        <f>W1261*E1261</f>
        <v>0</v>
      </c>
      <c r="Y1261" s="112" t="n"/>
      <c r="Z1261" s="183">
        <f>Y1261*F1261</f>
        <v>0</v>
      </c>
      <c r="AA1261" s="108" t="n"/>
      <c r="AB1261" s="191">
        <f>AA1261*E1261</f>
        <v>0</v>
      </c>
      <c r="AC1261" s="112" t="n"/>
      <c r="AD1261" s="183">
        <f>AC1261*F1261</f>
        <v>0</v>
      </c>
      <c r="AE1261" s="108" t="n"/>
      <c r="AF1261" s="191">
        <f>AE1261*E1261</f>
        <v>0</v>
      </c>
      <c r="AG1261" s="112" t="n"/>
      <c r="AH1261" s="183">
        <f>AG1261*F1261</f>
        <v>0</v>
      </c>
      <c r="AI1261" s="108" t="n"/>
      <c r="AJ1261" s="191">
        <f>AI1261*E1261</f>
        <v>0</v>
      </c>
      <c r="AK1261" s="112" t="n"/>
      <c r="AL1261" s="183">
        <f>AK1261*F1261</f>
        <v>0</v>
      </c>
      <c r="AM1261" s="113" t="n"/>
      <c r="AN1261" s="192">
        <f>AM1261*E1261</f>
        <v>0</v>
      </c>
      <c r="AO1261" s="115" t="n"/>
      <c r="AP1261" s="183">
        <f>AO1261*F1261</f>
        <v>0</v>
      </c>
      <c r="AQ1261" s="113" t="n"/>
      <c r="AR1261" s="192">
        <f>AQ1261*E1261</f>
        <v>0</v>
      </c>
      <c r="AS1261" s="115" t="n"/>
      <c r="AT1261" s="183">
        <f>AS1261*F1261</f>
        <v>0</v>
      </c>
      <c r="AU1261" s="113" t="n"/>
      <c r="AV1261" s="192">
        <f>AU1261*E1261</f>
        <v>0</v>
      </c>
      <c r="AW1261" s="115" t="n"/>
      <c r="AX1261" s="183">
        <f>AW1261*F1261</f>
        <v>0</v>
      </c>
      <c r="AY1261" s="113" t="n"/>
      <c r="AZ1261" s="192">
        <f>AY1261*E1261</f>
        <v>0</v>
      </c>
      <c r="BA1261" s="115" t="n"/>
      <c r="BB1261" s="183">
        <f>BA1261*F1261</f>
        <v>0</v>
      </c>
      <c r="BC1261" s="113" t="n"/>
      <c r="BD1261" s="192">
        <f>BC1261*E1261</f>
        <v>0</v>
      </c>
      <c r="BE1261" s="115" t="n"/>
      <c r="BF1261" s="183">
        <f>BE1261*F1261</f>
        <v>0</v>
      </c>
    </row>
    <row r="1262" ht="18" customHeight="1">
      <c r="A1262" s="19" t="inlineStr">
        <is>
          <t>08.062.0680</t>
        </is>
      </c>
      <c r="B1262" s="15" t="inlineStr">
        <is>
          <t>פס גישור תלת פאזי</t>
        </is>
      </c>
      <c r="C1262" s="14" t="inlineStr">
        <is>
          <t>יח'</t>
        </is>
      </c>
      <c r="D1262" s="193" t="n">
        <v>119</v>
      </c>
      <c r="E1262" s="180">
        <f>D1262*(1-$E$2)</f>
        <v>101.14999999999999</v>
      </c>
      <c r="F1262" s="194">
        <f>E1262*(1+$F$2)</f>
        <v>106.2075</v>
      </c>
      <c r="H1262" s="46">
        <f>K1262+O1262+W1262+AA1262+AE1262+AI1262+AQ1262+AU1262+AY1262+BC1262</f>
        <v>0</v>
      </c>
      <c r="I1262" s="59">
        <f>M1262+Q1262+U1262+Y1262+AC1262+AG1262+AK1262+AO1262+AS1262+AW1262+BA1262+BE1262</f>
        <v>0</v>
      </c>
      <c r="K1262" s="108" t="n"/>
      <c r="L1262" s="190">
        <f>K1262*E1262</f>
        <v>0</v>
      </c>
      <c r="M1262" s="110" t="n"/>
      <c r="N1262" s="183">
        <f>M1262*F1262</f>
        <v>0</v>
      </c>
      <c r="O1262" s="108" t="n"/>
      <c r="P1262" s="191">
        <f>O1262*E1262</f>
        <v>0</v>
      </c>
      <c r="Q1262" s="112" t="n"/>
      <c r="R1262" s="183">
        <f>Q1262*F1262</f>
        <v>0</v>
      </c>
      <c r="S1262" s="108" t="n"/>
      <c r="T1262" s="191">
        <f>S1262*E1262</f>
        <v>0</v>
      </c>
      <c r="U1262" s="112" t="n"/>
      <c r="V1262" s="183">
        <f>U1262*F1262</f>
        <v>0</v>
      </c>
      <c r="W1262" s="108" t="n"/>
      <c r="X1262" s="191">
        <f>W1262*E1262</f>
        <v>0</v>
      </c>
      <c r="Y1262" s="112" t="n"/>
      <c r="Z1262" s="183">
        <f>Y1262*F1262</f>
        <v>0</v>
      </c>
      <c r="AA1262" s="108" t="n"/>
      <c r="AB1262" s="191">
        <f>AA1262*E1262</f>
        <v>0</v>
      </c>
      <c r="AC1262" s="112" t="n"/>
      <c r="AD1262" s="183">
        <f>AC1262*F1262</f>
        <v>0</v>
      </c>
      <c r="AE1262" s="108" t="n"/>
      <c r="AF1262" s="191">
        <f>AE1262*E1262</f>
        <v>0</v>
      </c>
      <c r="AG1262" s="112" t="n"/>
      <c r="AH1262" s="183">
        <f>AG1262*F1262</f>
        <v>0</v>
      </c>
      <c r="AI1262" s="108" t="n"/>
      <c r="AJ1262" s="191">
        <f>AI1262*E1262</f>
        <v>0</v>
      </c>
      <c r="AK1262" s="112" t="n"/>
      <c r="AL1262" s="183">
        <f>AK1262*F1262</f>
        <v>0</v>
      </c>
      <c r="AM1262" s="113" t="n"/>
      <c r="AN1262" s="192">
        <f>AM1262*E1262</f>
        <v>0</v>
      </c>
      <c r="AO1262" s="115" t="n"/>
      <c r="AP1262" s="183">
        <f>AO1262*F1262</f>
        <v>0</v>
      </c>
      <c r="AQ1262" s="113" t="n"/>
      <c r="AR1262" s="192">
        <f>AQ1262*E1262</f>
        <v>0</v>
      </c>
      <c r="AS1262" s="115" t="n"/>
      <c r="AT1262" s="183">
        <f>AS1262*F1262</f>
        <v>0</v>
      </c>
      <c r="AU1262" s="113" t="n"/>
      <c r="AV1262" s="192">
        <f>AU1262*E1262</f>
        <v>0</v>
      </c>
      <c r="AW1262" s="115" t="n"/>
      <c r="AX1262" s="183">
        <f>AW1262*F1262</f>
        <v>0</v>
      </c>
      <c r="AY1262" s="113" t="n"/>
      <c r="AZ1262" s="192">
        <f>AY1262*E1262</f>
        <v>0</v>
      </c>
      <c r="BA1262" s="115" t="n"/>
      <c r="BB1262" s="183">
        <f>BA1262*F1262</f>
        <v>0</v>
      </c>
      <c r="BC1262" s="113" t="n"/>
      <c r="BD1262" s="192">
        <f>BC1262*E1262</f>
        <v>0</v>
      </c>
      <c r="BE1262" s="115" t="n"/>
      <c r="BF1262" s="183">
        <f>BE1262*F1262</f>
        <v>0</v>
      </c>
    </row>
    <row r="1263" ht="18" customHeight="1">
      <c r="A1263" s="19" t="inlineStr">
        <is>
          <t>08.062.0690</t>
        </is>
      </c>
      <c r="B1263" s="15" t="inlineStr">
        <is>
          <t>פס גישור תלת פאזי מזלג</t>
        </is>
      </c>
      <c r="C1263" s="14" t="inlineStr">
        <is>
          <t>יח'</t>
        </is>
      </c>
      <c r="D1263" s="193" t="n">
        <v>134</v>
      </c>
      <c r="E1263" s="180">
        <f>D1263*(1-$E$2)</f>
        <v>113.89999999999999</v>
      </c>
      <c r="F1263" s="194">
        <f>E1263*(1+$F$2)</f>
        <v>119.595</v>
      </c>
      <c r="H1263" s="46">
        <f>K1263+O1263+W1263+AA1263+AE1263+AI1263+AQ1263+AU1263+AY1263+BC1263</f>
        <v>0</v>
      </c>
      <c r="I1263" s="59">
        <f>M1263+Q1263+U1263+Y1263+AC1263+AG1263+AK1263+AO1263+AS1263+AW1263+BA1263+BE1263</f>
        <v>0</v>
      </c>
      <c r="K1263" s="108" t="n"/>
      <c r="L1263" s="190">
        <f>K1263*E1263</f>
        <v>0</v>
      </c>
      <c r="M1263" s="110" t="n"/>
      <c r="N1263" s="183">
        <f>M1263*F1263</f>
        <v>0</v>
      </c>
      <c r="O1263" s="108" t="n"/>
      <c r="P1263" s="191">
        <f>O1263*E1263</f>
        <v>0</v>
      </c>
      <c r="Q1263" s="112" t="n"/>
      <c r="R1263" s="183">
        <f>Q1263*F1263</f>
        <v>0</v>
      </c>
      <c r="S1263" s="108" t="n"/>
      <c r="T1263" s="191">
        <f>S1263*E1263</f>
        <v>0</v>
      </c>
      <c r="U1263" s="112" t="n"/>
      <c r="V1263" s="183">
        <f>U1263*F1263</f>
        <v>0</v>
      </c>
      <c r="W1263" s="108" t="n"/>
      <c r="X1263" s="191">
        <f>W1263*E1263</f>
        <v>0</v>
      </c>
      <c r="Y1263" s="112" t="n"/>
      <c r="Z1263" s="183">
        <f>Y1263*F1263</f>
        <v>0</v>
      </c>
      <c r="AA1263" s="108" t="n"/>
      <c r="AB1263" s="191">
        <f>AA1263*E1263</f>
        <v>0</v>
      </c>
      <c r="AC1263" s="112" t="n"/>
      <c r="AD1263" s="183">
        <f>AC1263*F1263</f>
        <v>0</v>
      </c>
      <c r="AE1263" s="108" t="n"/>
      <c r="AF1263" s="191">
        <f>AE1263*E1263</f>
        <v>0</v>
      </c>
      <c r="AG1263" s="112" t="n"/>
      <c r="AH1263" s="183">
        <f>AG1263*F1263</f>
        <v>0</v>
      </c>
      <c r="AI1263" s="108" t="n"/>
      <c r="AJ1263" s="191">
        <f>AI1263*E1263</f>
        <v>0</v>
      </c>
      <c r="AK1263" s="112" t="n"/>
      <c r="AL1263" s="183">
        <f>AK1263*F1263</f>
        <v>0</v>
      </c>
      <c r="AM1263" s="113" t="n"/>
      <c r="AN1263" s="192">
        <f>AM1263*E1263</f>
        <v>0</v>
      </c>
      <c r="AO1263" s="115" t="n"/>
      <c r="AP1263" s="183">
        <f>AO1263*F1263</f>
        <v>0</v>
      </c>
      <c r="AQ1263" s="113" t="n"/>
      <c r="AR1263" s="192">
        <f>AQ1263*E1263</f>
        <v>0</v>
      </c>
      <c r="AS1263" s="115" t="n"/>
      <c r="AT1263" s="183">
        <f>AS1263*F1263</f>
        <v>0</v>
      </c>
      <c r="AU1263" s="113" t="n"/>
      <c r="AV1263" s="192">
        <f>AU1263*E1263</f>
        <v>0</v>
      </c>
      <c r="AW1263" s="115" t="n"/>
      <c r="AX1263" s="183">
        <f>AW1263*F1263</f>
        <v>0</v>
      </c>
      <c r="AY1263" s="113" t="n"/>
      <c r="AZ1263" s="192">
        <f>AY1263*E1263</f>
        <v>0</v>
      </c>
      <c r="BA1263" s="115" t="n"/>
      <c r="BB1263" s="183">
        <f>BA1263*F1263</f>
        <v>0</v>
      </c>
      <c r="BC1263" s="113" t="n"/>
      <c r="BD1263" s="192">
        <f>BC1263*E1263</f>
        <v>0</v>
      </c>
      <c r="BE1263" s="115" t="n"/>
      <c r="BF1263" s="183">
        <f>BE1263*F1263</f>
        <v>0</v>
      </c>
    </row>
    <row r="1264" ht="18" customHeight="1">
      <c r="A1264" s="19" t="inlineStr">
        <is>
          <t>08.062.0705</t>
        </is>
      </c>
      <c r="B1264" s="15" t="inlineStr">
        <is>
          <t>מא"ז 1X4A עד 1X25A עם הגנה מגנטית בלבד</t>
        </is>
      </c>
      <c r="C1264" s="14" t="inlineStr">
        <is>
          <t>יח'</t>
        </is>
      </c>
      <c r="D1264" s="193" t="n">
        <v>136</v>
      </c>
      <c r="E1264" s="180">
        <f>D1264*(1-$E$2)</f>
        <v>115.6</v>
      </c>
      <c r="F1264" s="194">
        <f>E1264*(1+$F$2)</f>
        <v>121.38</v>
      </c>
      <c r="H1264" s="46">
        <f>K1264+O1264+W1264+AA1264+AE1264+AI1264+AQ1264+AU1264+AY1264+BC1264</f>
        <v>0</v>
      </c>
      <c r="I1264" s="59">
        <f>M1264+Q1264+U1264+Y1264+AC1264+AG1264+AK1264+AO1264+AS1264+AW1264+BA1264+BE1264</f>
        <v>0</v>
      </c>
      <c r="K1264" s="108" t="n"/>
      <c r="L1264" s="190">
        <f>K1264*E1264</f>
        <v>0</v>
      </c>
      <c r="M1264" s="110" t="n"/>
      <c r="N1264" s="183">
        <f>M1264*F1264</f>
        <v>0</v>
      </c>
      <c r="O1264" s="108" t="n"/>
      <c r="P1264" s="191">
        <f>O1264*E1264</f>
        <v>0</v>
      </c>
      <c r="Q1264" s="112" t="n"/>
      <c r="R1264" s="183">
        <f>Q1264*F1264</f>
        <v>0</v>
      </c>
      <c r="S1264" s="108" t="n"/>
      <c r="T1264" s="191">
        <f>S1264*E1264</f>
        <v>0</v>
      </c>
      <c r="U1264" s="112" t="n"/>
      <c r="V1264" s="183">
        <f>U1264*F1264</f>
        <v>0</v>
      </c>
      <c r="W1264" s="108" t="n"/>
      <c r="X1264" s="191">
        <f>W1264*E1264</f>
        <v>0</v>
      </c>
      <c r="Y1264" s="112" t="n"/>
      <c r="Z1264" s="183">
        <f>Y1264*F1264</f>
        <v>0</v>
      </c>
      <c r="AA1264" s="108" t="n"/>
      <c r="AB1264" s="191">
        <f>AA1264*E1264</f>
        <v>0</v>
      </c>
      <c r="AC1264" s="112" t="n"/>
      <c r="AD1264" s="183">
        <f>AC1264*F1264</f>
        <v>0</v>
      </c>
      <c r="AE1264" s="108" t="n"/>
      <c r="AF1264" s="191">
        <f>AE1264*E1264</f>
        <v>0</v>
      </c>
      <c r="AG1264" s="112" t="n"/>
      <c r="AH1264" s="183">
        <f>AG1264*F1264</f>
        <v>0</v>
      </c>
      <c r="AI1264" s="108" t="n"/>
      <c r="AJ1264" s="191">
        <f>AI1264*E1264</f>
        <v>0</v>
      </c>
      <c r="AK1264" s="112" t="n"/>
      <c r="AL1264" s="183">
        <f>AK1264*F1264</f>
        <v>0</v>
      </c>
      <c r="AM1264" s="113" t="n"/>
      <c r="AN1264" s="192">
        <f>AM1264*E1264</f>
        <v>0</v>
      </c>
      <c r="AO1264" s="115" t="n"/>
      <c r="AP1264" s="183">
        <f>AO1264*F1264</f>
        <v>0</v>
      </c>
      <c r="AQ1264" s="113" t="n"/>
      <c r="AR1264" s="192">
        <f>AQ1264*E1264</f>
        <v>0</v>
      </c>
      <c r="AS1264" s="115" t="n"/>
      <c r="AT1264" s="183">
        <f>AS1264*F1264</f>
        <v>0</v>
      </c>
      <c r="AU1264" s="113" t="n"/>
      <c r="AV1264" s="192">
        <f>AU1264*E1264</f>
        <v>0</v>
      </c>
      <c r="AW1264" s="115" t="n"/>
      <c r="AX1264" s="183">
        <f>AW1264*F1264</f>
        <v>0</v>
      </c>
      <c r="AY1264" s="113" t="n"/>
      <c r="AZ1264" s="192">
        <f>AY1264*E1264</f>
        <v>0</v>
      </c>
      <c r="BA1264" s="115" t="n"/>
      <c r="BB1264" s="183">
        <f>BA1264*F1264</f>
        <v>0</v>
      </c>
      <c r="BC1264" s="113" t="n"/>
      <c r="BD1264" s="192">
        <f>BC1264*E1264</f>
        <v>0</v>
      </c>
      <c r="BE1264" s="115" t="n"/>
      <c r="BF1264" s="183">
        <f>BE1264*F1264</f>
        <v>0</v>
      </c>
    </row>
    <row r="1265" ht="18" customHeight="1">
      <c r="A1265" s="19" t="inlineStr">
        <is>
          <t>08.062.0710</t>
        </is>
      </c>
      <c r="B1265" s="15" t="inlineStr">
        <is>
          <t>מא"ז 1X32A עם הגנה מגנטית בלבד</t>
        </is>
      </c>
      <c r="C1265" s="14" t="inlineStr">
        <is>
          <t>יח'</t>
        </is>
      </c>
      <c r="D1265" s="193" t="n">
        <v>137</v>
      </c>
      <c r="E1265" s="180">
        <f>D1265*(1-$E$2)</f>
        <v>116.45</v>
      </c>
      <c r="F1265" s="194">
        <f>E1265*(1+$F$2)</f>
        <v>122.27250000000001</v>
      </c>
      <c r="H1265" s="46">
        <f>K1265+O1265+W1265+AA1265+AE1265+AI1265+AQ1265+AU1265+AY1265+BC1265</f>
        <v>0</v>
      </c>
      <c r="I1265" s="59">
        <f>M1265+Q1265+U1265+Y1265+AC1265+AG1265+AK1265+AO1265+AS1265+AW1265+BA1265+BE1265</f>
        <v>0</v>
      </c>
      <c r="K1265" s="108" t="n"/>
      <c r="L1265" s="190">
        <f>K1265*E1265</f>
        <v>0</v>
      </c>
      <c r="M1265" s="110" t="n"/>
      <c r="N1265" s="183">
        <f>M1265*F1265</f>
        <v>0</v>
      </c>
      <c r="O1265" s="108" t="n"/>
      <c r="P1265" s="191">
        <f>O1265*E1265</f>
        <v>0</v>
      </c>
      <c r="Q1265" s="112" t="n"/>
      <c r="R1265" s="183">
        <f>Q1265*F1265</f>
        <v>0</v>
      </c>
      <c r="S1265" s="108" t="n"/>
      <c r="T1265" s="191">
        <f>S1265*E1265</f>
        <v>0</v>
      </c>
      <c r="U1265" s="112" t="n"/>
      <c r="V1265" s="183">
        <f>U1265*F1265</f>
        <v>0</v>
      </c>
      <c r="W1265" s="108" t="n"/>
      <c r="X1265" s="191">
        <f>W1265*E1265</f>
        <v>0</v>
      </c>
      <c r="Y1265" s="112" t="n"/>
      <c r="Z1265" s="183">
        <f>Y1265*F1265</f>
        <v>0</v>
      </c>
      <c r="AA1265" s="108" t="n"/>
      <c r="AB1265" s="191">
        <f>AA1265*E1265</f>
        <v>0</v>
      </c>
      <c r="AC1265" s="112" t="n"/>
      <c r="AD1265" s="183">
        <f>AC1265*F1265</f>
        <v>0</v>
      </c>
      <c r="AE1265" s="108" t="n"/>
      <c r="AF1265" s="191">
        <f>AE1265*E1265</f>
        <v>0</v>
      </c>
      <c r="AG1265" s="112" t="n"/>
      <c r="AH1265" s="183">
        <f>AG1265*F1265</f>
        <v>0</v>
      </c>
      <c r="AI1265" s="108" t="n"/>
      <c r="AJ1265" s="191">
        <f>AI1265*E1265</f>
        <v>0</v>
      </c>
      <c r="AK1265" s="112" t="n"/>
      <c r="AL1265" s="183">
        <f>AK1265*F1265</f>
        <v>0</v>
      </c>
      <c r="AM1265" s="113" t="n"/>
      <c r="AN1265" s="192">
        <f>AM1265*E1265</f>
        <v>0</v>
      </c>
      <c r="AO1265" s="115" t="n"/>
      <c r="AP1265" s="183">
        <f>AO1265*F1265</f>
        <v>0</v>
      </c>
      <c r="AQ1265" s="113" t="n"/>
      <c r="AR1265" s="192">
        <f>AQ1265*E1265</f>
        <v>0</v>
      </c>
      <c r="AS1265" s="115" t="n"/>
      <c r="AT1265" s="183">
        <f>AS1265*F1265</f>
        <v>0</v>
      </c>
      <c r="AU1265" s="113" t="n"/>
      <c r="AV1265" s="192">
        <f>AU1265*E1265</f>
        <v>0</v>
      </c>
      <c r="AW1265" s="115" t="n"/>
      <c r="AX1265" s="183">
        <f>AW1265*F1265</f>
        <v>0</v>
      </c>
      <c r="AY1265" s="113" t="n"/>
      <c r="AZ1265" s="192">
        <f>AY1265*E1265</f>
        <v>0</v>
      </c>
      <c r="BA1265" s="115" t="n"/>
      <c r="BB1265" s="183">
        <f>BA1265*F1265</f>
        <v>0</v>
      </c>
      <c r="BC1265" s="113" t="n"/>
      <c r="BD1265" s="192">
        <f>BC1265*E1265</f>
        <v>0</v>
      </c>
      <c r="BE1265" s="115" t="n"/>
      <c r="BF1265" s="183">
        <f>BE1265*F1265</f>
        <v>0</v>
      </c>
    </row>
    <row r="1266" ht="18" customHeight="1">
      <c r="A1266" s="19" t="inlineStr">
        <is>
          <t>08.062.0715</t>
        </is>
      </c>
      <c r="B1266" s="15" t="inlineStr">
        <is>
          <t>מא"ז 1X40A עם הגנה מגנטית בלבד</t>
        </is>
      </c>
      <c r="C1266" s="14" t="inlineStr">
        <is>
          <t>יח'</t>
        </is>
      </c>
      <c r="D1266" s="193" t="n">
        <v>153</v>
      </c>
      <c r="E1266" s="180">
        <f>D1266*(1-$E$2)</f>
        <v>130.04999999999998</v>
      </c>
      <c r="F1266" s="194">
        <f>E1266*(1+$F$2)</f>
        <v>136.55249999999998</v>
      </c>
      <c r="H1266" s="46">
        <f>K1266+O1266+W1266+AA1266+AE1266+AI1266+AQ1266+AU1266+AY1266+BC1266</f>
        <v>0</v>
      </c>
      <c r="I1266" s="59">
        <f>M1266+Q1266+U1266+Y1266+AC1266+AG1266+AK1266+AO1266+AS1266+AW1266+BA1266+BE1266</f>
        <v>0</v>
      </c>
      <c r="K1266" s="108" t="n"/>
      <c r="L1266" s="190">
        <f>K1266*E1266</f>
        <v>0</v>
      </c>
      <c r="M1266" s="110" t="n"/>
      <c r="N1266" s="183">
        <f>M1266*F1266</f>
        <v>0</v>
      </c>
      <c r="O1266" s="108" t="n"/>
      <c r="P1266" s="191">
        <f>O1266*E1266</f>
        <v>0</v>
      </c>
      <c r="Q1266" s="112" t="n"/>
      <c r="R1266" s="183">
        <f>Q1266*F1266</f>
        <v>0</v>
      </c>
      <c r="S1266" s="108" t="n"/>
      <c r="T1266" s="191">
        <f>S1266*E1266</f>
        <v>0</v>
      </c>
      <c r="U1266" s="112" t="n"/>
      <c r="V1266" s="183">
        <f>U1266*F1266</f>
        <v>0</v>
      </c>
      <c r="W1266" s="108" t="n"/>
      <c r="X1266" s="191">
        <f>W1266*E1266</f>
        <v>0</v>
      </c>
      <c r="Y1266" s="112" t="n"/>
      <c r="Z1266" s="183">
        <f>Y1266*F1266</f>
        <v>0</v>
      </c>
      <c r="AA1266" s="108" t="n"/>
      <c r="AB1266" s="191">
        <f>AA1266*E1266</f>
        <v>0</v>
      </c>
      <c r="AC1266" s="112" t="n"/>
      <c r="AD1266" s="183">
        <f>AC1266*F1266</f>
        <v>0</v>
      </c>
      <c r="AE1266" s="108" t="n"/>
      <c r="AF1266" s="191">
        <f>AE1266*E1266</f>
        <v>0</v>
      </c>
      <c r="AG1266" s="112" t="n"/>
      <c r="AH1266" s="183">
        <f>AG1266*F1266</f>
        <v>0</v>
      </c>
      <c r="AI1266" s="108" t="n"/>
      <c r="AJ1266" s="191">
        <f>AI1266*E1266</f>
        <v>0</v>
      </c>
      <c r="AK1266" s="112" t="n"/>
      <c r="AL1266" s="183">
        <f>AK1266*F1266</f>
        <v>0</v>
      </c>
      <c r="AM1266" s="113" t="n"/>
      <c r="AN1266" s="192">
        <f>AM1266*E1266</f>
        <v>0</v>
      </c>
      <c r="AO1266" s="115" t="n"/>
      <c r="AP1266" s="183">
        <f>AO1266*F1266</f>
        <v>0</v>
      </c>
      <c r="AQ1266" s="113" t="n"/>
      <c r="AR1266" s="192">
        <f>AQ1266*E1266</f>
        <v>0</v>
      </c>
      <c r="AS1266" s="115" t="n"/>
      <c r="AT1266" s="183">
        <f>AS1266*F1266</f>
        <v>0</v>
      </c>
      <c r="AU1266" s="113" t="n"/>
      <c r="AV1266" s="192">
        <f>AU1266*E1266</f>
        <v>0</v>
      </c>
      <c r="AW1266" s="115" t="n"/>
      <c r="AX1266" s="183">
        <f>AW1266*F1266</f>
        <v>0</v>
      </c>
      <c r="AY1266" s="113" t="n"/>
      <c r="AZ1266" s="192">
        <f>AY1266*E1266</f>
        <v>0</v>
      </c>
      <c r="BA1266" s="115" t="n"/>
      <c r="BB1266" s="183">
        <f>BA1266*F1266</f>
        <v>0</v>
      </c>
      <c r="BC1266" s="113" t="n"/>
      <c r="BD1266" s="192">
        <f>BC1266*E1266</f>
        <v>0</v>
      </c>
      <c r="BE1266" s="115" t="n"/>
      <c r="BF1266" s="183">
        <f>BE1266*F1266</f>
        <v>0</v>
      </c>
    </row>
    <row r="1267" ht="18" customHeight="1">
      <c r="A1267" s="19" t="inlineStr">
        <is>
          <t>08.062.0720</t>
        </is>
      </c>
      <c r="B1267" s="15" t="inlineStr">
        <is>
          <t>מא"ז 1X50A עם הגנה מגנטית בלבד</t>
        </is>
      </c>
      <c r="C1267" s="14" t="inlineStr">
        <is>
          <t>יח'</t>
        </is>
      </c>
      <c r="D1267" s="193" t="n">
        <v>159</v>
      </c>
      <c r="E1267" s="180">
        <f>D1267*(1-$E$2)</f>
        <v>135.15</v>
      </c>
      <c r="F1267" s="194">
        <f>E1267*(1+$F$2)</f>
        <v>141.9075</v>
      </c>
      <c r="H1267" s="46">
        <f>K1267+O1267+W1267+AA1267+AE1267+AI1267+AQ1267+AU1267+AY1267+BC1267</f>
        <v>0</v>
      </c>
      <c r="I1267" s="59">
        <f>M1267+Q1267+U1267+Y1267+AC1267+AG1267+AK1267+AO1267+AS1267+AW1267+BA1267+BE1267</f>
        <v>0</v>
      </c>
      <c r="K1267" s="108" t="n"/>
      <c r="L1267" s="190">
        <f>K1267*E1267</f>
        <v>0</v>
      </c>
      <c r="M1267" s="110" t="n"/>
      <c r="N1267" s="183">
        <f>M1267*F1267</f>
        <v>0</v>
      </c>
      <c r="O1267" s="108" t="n"/>
      <c r="P1267" s="191">
        <f>O1267*E1267</f>
        <v>0</v>
      </c>
      <c r="Q1267" s="112" t="n"/>
      <c r="R1267" s="183">
        <f>Q1267*F1267</f>
        <v>0</v>
      </c>
      <c r="S1267" s="108" t="n"/>
      <c r="T1267" s="191">
        <f>S1267*E1267</f>
        <v>0</v>
      </c>
      <c r="U1267" s="112" t="n"/>
      <c r="V1267" s="183">
        <f>U1267*F1267</f>
        <v>0</v>
      </c>
      <c r="W1267" s="108" t="n"/>
      <c r="X1267" s="191">
        <f>W1267*E1267</f>
        <v>0</v>
      </c>
      <c r="Y1267" s="112" t="n"/>
      <c r="Z1267" s="183">
        <f>Y1267*F1267</f>
        <v>0</v>
      </c>
      <c r="AA1267" s="108" t="n"/>
      <c r="AB1267" s="191">
        <f>AA1267*E1267</f>
        <v>0</v>
      </c>
      <c r="AC1267" s="112" t="n"/>
      <c r="AD1267" s="183">
        <f>AC1267*F1267</f>
        <v>0</v>
      </c>
      <c r="AE1267" s="108" t="n"/>
      <c r="AF1267" s="191">
        <f>AE1267*E1267</f>
        <v>0</v>
      </c>
      <c r="AG1267" s="112" t="n"/>
      <c r="AH1267" s="183">
        <f>AG1267*F1267</f>
        <v>0</v>
      </c>
      <c r="AI1267" s="108" t="n"/>
      <c r="AJ1267" s="191">
        <f>AI1267*E1267</f>
        <v>0</v>
      </c>
      <c r="AK1267" s="112" t="n"/>
      <c r="AL1267" s="183">
        <f>AK1267*F1267</f>
        <v>0</v>
      </c>
      <c r="AM1267" s="113" t="n"/>
      <c r="AN1267" s="192">
        <f>AM1267*E1267</f>
        <v>0</v>
      </c>
      <c r="AO1267" s="115" t="n"/>
      <c r="AP1267" s="183">
        <f>AO1267*F1267</f>
        <v>0</v>
      </c>
      <c r="AQ1267" s="113" t="n"/>
      <c r="AR1267" s="192">
        <f>AQ1267*E1267</f>
        <v>0</v>
      </c>
      <c r="AS1267" s="115" t="n"/>
      <c r="AT1267" s="183">
        <f>AS1267*F1267</f>
        <v>0</v>
      </c>
      <c r="AU1267" s="113" t="n"/>
      <c r="AV1267" s="192">
        <f>AU1267*E1267</f>
        <v>0</v>
      </c>
      <c r="AW1267" s="115" t="n"/>
      <c r="AX1267" s="183">
        <f>AW1267*F1267</f>
        <v>0</v>
      </c>
      <c r="AY1267" s="113" t="n"/>
      <c r="AZ1267" s="192">
        <f>AY1267*E1267</f>
        <v>0</v>
      </c>
      <c r="BA1267" s="115" t="n"/>
      <c r="BB1267" s="183">
        <f>BA1267*F1267</f>
        <v>0</v>
      </c>
      <c r="BC1267" s="113" t="n"/>
      <c r="BD1267" s="192">
        <f>BC1267*E1267</f>
        <v>0</v>
      </c>
      <c r="BE1267" s="115" t="n"/>
      <c r="BF1267" s="183">
        <f>BE1267*F1267</f>
        <v>0</v>
      </c>
    </row>
    <row r="1268" ht="18" customHeight="1">
      <c r="A1268" s="19" t="inlineStr">
        <is>
          <t>08.062.0725</t>
        </is>
      </c>
      <c r="B1268" s="15" t="inlineStr">
        <is>
          <t>מא"ז 1X63A עם הגנה מגנטית בלבד</t>
        </is>
      </c>
      <c r="C1268" s="14" t="inlineStr">
        <is>
          <t>יח'</t>
        </is>
      </c>
      <c r="D1268" s="193" t="n">
        <v>191</v>
      </c>
      <c r="E1268" s="180">
        <f>D1268*(1-$E$2)</f>
        <v>162.35</v>
      </c>
      <c r="F1268" s="194">
        <f>E1268*(1+$F$2)</f>
        <v>170.4675</v>
      </c>
      <c r="H1268" s="46">
        <f>K1268+O1268+W1268+AA1268+AE1268+AI1268+AQ1268+AU1268+AY1268+BC1268</f>
        <v>0</v>
      </c>
      <c r="I1268" s="59">
        <f>M1268+Q1268+U1268+Y1268+AC1268+AG1268+AK1268+AO1268+AS1268+AW1268+BA1268+BE1268</f>
        <v>0</v>
      </c>
      <c r="K1268" s="108" t="n"/>
      <c r="L1268" s="190">
        <f>K1268*E1268</f>
        <v>0</v>
      </c>
      <c r="M1268" s="110" t="n"/>
      <c r="N1268" s="183">
        <f>M1268*F1268</f>
        <v>0</v>
      </c>
      <c r="O1268" s="108" t="n"/>
      <c r="P1268" s="191">
        <f>O1268*E1268</f>
        <v>0</v>
      </c>
      <c r="Q1268" s="112" t="n"/>
      <c r="R1268" s="183">
        <f>Q1268*F1268</f>
        <v>0</v>
      </c>
      <c r="S1268" s="108" t="n"/>
      <c r="T1268" s="191">
        <f>S1268*E1268</f>
        <v>0</v>
      </c>
      <c r="U1268" s="112" t="n"/>
      <c r="V1268" s="183">
        <f>U1268*F1268</f>
        <v>0</v>
      </c>
      <c r="W1268" s="108" t="n"/>
      <c r="X1268" s="191">
        <f>W1268*E1268</f>
        <v>0</v>
      </c>
      <c r="Y1268" s="112" t="n"/>
      <c r="Z1268" s="183">
        <f>Y1268*F1268</f>
        <v>0</v>
      </c>
      <c r="AA1268" s="108" t="n"/>
      <c r="AB1268" s="191">
        <f>AA1268*E1268</f>
        <v>0</v>
      </c>
      <c r="AC1268" s="112" t="n"/>
      <c r="AD1268" s="183">
        <f>AC1268*F1268</f>
        <v>0</v>
      </c>
      <c r="AE1268" s="108" t="n"/>
      <c r="AF1268" s="191">
        <f>AE1268*E1268</f>
        <v>0</v>
      </c>
      <c r="AG1268" s="112" t="n"/>
      <c r="AH1268" s="183">
        <f>AG1268*F1268</f>
        <v>0</v>
      </c>
      <c r="AI1268" s="108" t="n"/>
      <c r="AJ1268" s="191">
        <f>AI1268*E1268</f>
        <v>0</v>
      </c>
      <c r="AK1268" s="112" t="n"/>
      <c r="AL1268" s="183">
        <f>AK1268*F1268</f>
        <v>0</v>
      </c>
      <c r="AM1268" s="113" t="n"/>
      <c r="AN1268" s="192">
        <f>AM1268*E1268</f>
        <v>0</v>
      </c>
      <c r="AO1268" s="115" t="n"/>
      <c r="AP1268" s="183">
        <f>AO1268*F1268</f>
        <v>0</v>
      </c>
      <c r="AQ1268" s="113" t="n"/>
      <c r="AR1268" s="192">
        <f>AQ1268*E1268</f>
        <v>0</v>
      </c>
      <c r="AS1268" s="115" t="n"/>
      <c r="AT1268" s="183">
        <f>AS1268*F1268</f>
        <v>0</v>
      </c>
      <c r="AU1268" s="113" t="n"/>
      <c r="AV1268" s="192">
        <f>AU1268*E1268</f>
        <v>0</v>
      </c>
      <c r="AW1268" s="115" t="n"/>
      <c r="AX1268" s="183">
        <f>AW1268*F1268</f>
        <v>0</v>
      </c>
      <c r="AY1268" s="113" t="n"/>
      <c r="AZ1268" s="192">
        <f>AY1268*E1268</f>
        <v>0</v>
      </c>
      <c r="BA1268" s="115" t="n"/>
      <c r="BB1268" s="183">
        <f>BA1268*F1268</f>
        <v>0</v>
      </c>
      <c r="BC1268" s="113" t="n"/>
      <c r="BD1268" s="192">
        <f>BC1268*E1268</f>
        <v>0</v>
      </c>
      <c r="BE1268" s="115" t="n"/>
      <c r="BF1268" s="183">
        <f>BE1268*F1268</f>
        <v>0</v>
      </c>
    </row>
    <row r="1269" ht="18" customHeight="1">
      <c r="A1269" s="19" t="inlineStr">
        <is>
          <t>08.062.0740</t>
        </is>
      </c>
      <c r="B1269" s="15" t="inlineStr">
        <is>
          <t>מא"ז 2X4A עד 2X32A עם הגנה מגנטית בלבד</t>
        </is>
      </c>
      <c r="C1269" s="14" t="inlineStr">
        <is>
          <t>יח'</t>
        </is>
      </c>
      <c r="D1269" s="193" t="n">
        <v>300</v>
      </c>
      <c r="E1269" s="180">
        <f>D1269*(1-$E$2)</f>
        <v>255</v>
      </c>
      <c r="F1269" s="194">
        <f>E1269*(1+$F$2)</f>
        <v>267.75</v>
      </c>
      <c r="H1269" s="46">
        <f>K1269+O1269+W1269+AA1269+AE1269+AI1269+AQ1269+AU1269+AY1269+BC1269</f>
        <v>0</v>
      </c>
      <c r="I1269" s="59">
        <f>M1269+Q1269+U1269+Y1269+AC1269+AG1269+AK1269+AO1269+AS1269+AW1269+BA1269+BE1269</f>
        <v>0</v>
      </c>
      <c r="K1269" s="108" t="n"/>
      <c r="L1269" s="190">
        <f>K1269*E1269</f>
        <v>0</v>
      </c>
      <c r="M1269" s="110" t="n"/>
      <c r="N1269" s="183">
        <f>M1269*F1269</f>
        <v>0</v>
      </c>
      <c r="O1269" s="108" t="n"/>
      <c r="P1269" s="191">
        <f>O1269*E1269</f>
        <v>0</v>
      </c>
      <c r="Q1269" s="112" t="n"/>
      <c r="R1269" s="183">
        <f>Q1269*F1269</f>
        <v>0</v>
      </c>
      <c r="S1269" s="108" t="n"/>
      <c r="T1269" s="191">
        <f>S1269*E1269</f>
        <v>0</v>
      </c>
      <c r="U1269" s="112" t="n"/>
      <c r="V1269" s="183">
        <f>U1269*F1269</f>
        <v>0</v>
      </c>
      <c r="W1269" s="108" t="n"/>
      <c r="X1269" s="191">
        <f>W1269*E1269</f>
        <v>0</v>
      </c>
      <c r="Y1269" s="112" t="n"/>
      <c r="Z1269" s="183">
        <f>Y1269*F1269</f>
        <v>0</v>
      </c>
      <c r="AA1269" s="108" t="n"/>
      <c r="AB1269" s="191">
        <f>AA1269*E1269</f>
        <v>0</v>
      </c>
      <c r="AC1269" s="112" t="n"/>
      <c r="AD1269" s="183">
        <f>AC1269*F1269</f>
        <v>0</v>
      </c>
      <c r="AE1269" s="108" t="n"/>
      <c r="AF1269" s="191">
        <f>AE1269*E1269</f>
        <v>0</v>
      </c>
      <c r="AG1269" s="112" t="n"/>
      <c r="AH1269" s="183">
        <f>AG1269*F1269</f>
        <v>0</v>
      </c>
      <c r="AI1269" s="108" t="n"/>
      <c r="AJ1269" s="191">
        <f>AI1269*E1269</f>
        <v>0</v>
      </c>
      <c r="AK1269" s="112" t="n"/>
      <c r="AL1269" s="183">
        <f>AK1269*F1269</f>
        <v>0</v>
      </c>
      <c r="AM1269" s="113" t="n"/>
      <c r="AN1269" s="192">
        <f>AM1269*E1269</f>
        <v>0</v>
      </c>
      <c r="AO1269" s="115" t="n"/>
      <c r="AP1269" s="183">
        <f>AO1269*F1269</f>
        <v>0</v>
      </c>
      <c r="AQ1269" s="113" t="n"/>
      <c r="AR1269" s="192">
        <f>AQ1269*E1269</f>
        <v>0</v>
      </c>
      <c r="AS1269" s="115" t="n"/>
      <c r="AT1269" s="183">
        <f>AS1269*F1269</f>
        <v>0</v>
      </c>
      <c r="AU1269" s="113" t="n"/>
      <c r="AV1269" s="192">
        <f>AU1269*E1269</f>
        <v>0</v>
      </c>
      <c r="AW1269" s="115" t="n"/>
      <c r="AX1269" s="183">
        <f>AW1269*F1269</f>
        <v>0</v>
      </c>
      <c r="AY1269" s="113" t="n"/>
      <c r="AZ1269" s="192">
        <f>AY1269*E1269</f>
        <v>0</v>
      </c>
      <c r="BA1269" s="115" t="n"/>
      <c r="BB1269" s="183">
        <f>BA1269*F1269</f>
        <v>0</v>
      </c>
      <c r="BC1269" s="113" t="n"/>
      <c r="BD1269" s="192">
        <f>BC1269*E1269</f>
        <v>0</v>
      </c>
      <c r="BE1269" s="115" t="n"/>
      <c r="BF1269" s="183">
        <f>BE1269*F1269</f>
        <v>0</v>
      </c>
    </row>
    <row r="1270" ht="18" customHeight="1">
      <c r="A1270" s="19" t="inlineStr">
        <is>
          <t>08.062.0745</t>
        </is>
      </c>
      <c r="B1270" s="15" t="inlineStr">
        <is>
          <t>מא"ז 2X40A עם הגנה מגנטית בלבד</t>
        </is>
      </c>
      <c r="C1270" s="14" t="inlineStr">
        <is>
          <t>יח'</t>
        </is>
      </c>
      <c r="D1270" s="193" t="n">
        <v>339</v>
      </c>
      <c r="E1270" s="180">
        <f>D1270*(1-$E$2)</f>
        <v>288.15</v>
      </c>
      <c r="F1270" s="194">
        <f>E1270*(1+$F$2)</f>
        <v>302.5575</v>
      </c>
      <c r="H1270" s="46">
        <f>K1270+O1270+W1270+AA1270+AE1270+AI1270+AQ1270+AU1270+AY1270+BC1270</f>
        <v>0</v>
      </c>
      <c r="I1270" s="59">
        <f>M1270+Q1270+U1270+Y1270+AC1270+AG1270+AK1270+AO1270+AS1270+AW1270+BA1270+BE1270</f>
        <v>0</v>
      </c>
      <c r="K1270" s="108" t="n"/>
      <c r="L1270" s="190">
        <f>K1270*E1270</f>
        <v>0</v>
      </c>
      <c r="M1270" s="110" t="n"/>
      <c r="N1270" s="183">
        <f>M1270*F1270</f>
        <v>0</v>
      </c>
      <c r="O1270" s="108" t="n"/>
      <c r="P1270" s="191">
        <f>O1270*E1270</f>
        <v>0</v>
      </c>
      <c r="Q1270" s="112" t="n"/>
      <c r="R1270" s="183">
        <f>Q1270*F1270</f>
        <v>0</v>
      </c>
      <c r="S1270" s="108" t="n"/>
      <c r="T1270" s="191">
        <f>S1270*E1270</f>
        <v>0</v>
      </c>
      <c r="U1270" s="112" t="n"/>
      <c r="V1270" s="183">
        <f>U1270*F1270</f>
        <v>0</v>
      </c>
      <c r="W1270" s="108" t="n"/>
      <c r="X1270" s="191">
        <f>W1270*E1270</f>
        <v>0</v>
      </c>
      <c r="Y1270" s="112" t="n"/>
      <c r="Z1270" s="183">
        <f>Y1270*F1270</f>
        <v>0</v>
      </c>
      <c r="AA1270" s="108" t="n"/>
      <c r="AB1270" s="191">
        <f>AA1270*E1270</f>
        <v>0</v>
      </c>
      <c r="AC1270" s="112" t="n"/>
      <c r="AD1270" s="183">
        <f>AC1270*F1270</f>
        <v>0</v>
      </c>
      <c r="AE1270" s="108" t="n"/>
      <c r="AF1270" s="191">
        <f>AE1270*E1270</f>
        <v>0</v>
      </c>
      <c r="AG1270" s="112" t="n"/>
      <c r="AH1270" s="183">
        <f>AG1270*F1270</f>
        <v>0</v>
      </c>
      <c r="AI1270" s="108" t="n"/>
      <c r="AJ1270" s="191">
        <f>AI1270*E1270</f>
        <v>0</v>
      </c>
      <c r="AK1270" s="112" t="n"/>
      <c r="AL1270" s="183">
        <f>AK1270*F1270</f>
        <v>0</v>
      </c>
      <c r="AM1270" s="113" t="n"/>
      <c r="AN1270" s="192">
        <f>AM1270*E1270</f>
        <v>0</v>
      </c>
      <c r="AO1270" s="115" t="n"/>
      <c r="AP1270" s="183">
        <f>AO1270*F1270</f>
        <v>0</v>
      </c>
      <c r="AQ1270" s="113" t="n"/>
      <c r="AR1270" s="192">
        <f>AQ1270*E1270</f>
        <v>0</v>
      </c>
      <c r="AS1270" s="115" t="n"/>
      <c r="AT1270" s="183">
        <f>AS1270*F1270</f>
        <v>0</v>
      </c>
      <c r="AU1270" s="113" t="n"/>
      <c r="AV1270" s="192">
        <f>AU1270*E1270</f>
        <v>0</v>
      </c>
      <c r="AW1270" s="115" t="n"/>
      <c r="AX1270" s="183">
        <f>AW1270*F1270</f>
        <v>0</v>
      </c>
      <c r="AY1270" s="113" t="n"/>
      <c r="AZ1270" s="192">
        <f>AY1270*E1270</f>
        <v>0</v>
      </c>
      <c r="BA1270" s="115" t="n"/>
      <c r="BB1270" s="183">
        <f>BA1270*F1270</f>
        <v>0</v>
      </c>
      <c r="BC1270" s="113" t="n"/>
      <c r="BD1270" s="192">
        <f>BC1270*E1270</f>
        <v>0</v>
      </c>
      <c r="BE1270" s="115" t="n"/>
      <c r="BF1270" s="183">
        <f>BE1270*F1270</f>
        <v>0</v>
      </c>
    </row>
    <row r="1271" ht="18" customHeight="1">
      <c r="A1271" s="19" t="inlineStr">
        <is>
          <t>08.062.0750</t>
        </is>
      </c>
      <c r="B1271" s="15" t="inlineStr">
        <is>
          <t>מא"ז 2X50A עם הגנה מגנטית בלבד</t>
        </is>
      </c>
      <c r="C1271" s="14" t="inlineStr">
        <is>
          <t>יח'</t>
        </is>
      </c>
      <c r="D1271" s="193" t="n">
        <v>355</v>
      </c>
      <c r="E1271" s="180">
        <f>D1271*(1-$E$2)</f>
        <v>301.75</v>
      </c>
      <c r="F1271" s="194">
        <f>E1271*(1+$F$2)</f>
        <v>316.83750000000003</v>
      </c>
      <c r="H1271" s="46">
        <f>K1271+O1271+W1271+AA1271+AE1271+AI1271+AQ1271+AU1271+AY1271+BC1271</f>
        <v>0</v>
      </c>
      <c r="I1271" s="59">
        <f>M1271+Q1271+U1271+Y1271+AC1271+AG1271+AK1271+AO1271+AS1271+AW1271+BA1271+BE1271</f>
        <v>0</v>
      </c>
      <c r="K1271" s="108" t="n"/>
      <c r="L1271" s="190">
        <f>K1271*E1271</f>
        <v>0</v>
      </c>
      <c r="M1271" s="110" t="n"/>
      <c r="N1271" s="183">
        <f>M1271*F1271</f>
        <v>0</v>
      </c>
      <c r="O1271" s="108" t="n"/>
      <c r="P1271" s="191">
        <f>O1271*E1271</f>
        <v>0</v>
      </c>
      <c r="Q1271" s="112" t="n"/>
      <c r="R1271" s="183">
        <f>Q1271*F1271</f>
        <v>0</v>
      </c>
      <c r="S1271" s="108" t="n"/>
      <c r="T1271" s="191">
        <f>S1271*E1271</f>
        <v>0</v>
      </c>
      <c r="U1271" s="112" t="n"/>
      <c r="V1271" s="183">
        <f>U1271*F1271</f>
        <v>0</v>
      </c>
      <c r="W1271" s="108" t="n"/>
      <c r="X1271" s="191">
        <f>W1271*E1271</f>
        <v>0</v>
      </c>
      <c r="Y1271" s="112" t="n"/>
      <c r="Z1271" s="183">
        <f>Y1271*F1271</f>
        <v>0</v>
      </c>
      <c r="AA1271" s="108" t="n"/>
      <c r="AB1271" s="191">
        <f>AA1271*E1271</f>
        <v>0</v>
      </c>
      <c r="AC1271" s="112" t="n"/>
      <c r="AD1271" s="183">
        <f>AC1271*F1271</f>
        <v>0</v>
      </c>
      <c r="AE1271" s="108" t="n"/>
      <c r="AF1271" s="191">
        <f>AE1271*E1271</f>
        <v>0</v>
      </c>
      <c r="AG1271" s="112" t="n"/>
      <c r="AH1271" s="183">
        <f>AG1271*F1271</f>
        <v>0</v>
      </c>
      <c r="AI1271" s="108" t="n"/>
      <c r="AJ1271" s="191">
        <f>AI1271*E1271</f>
        <v>0</v>
      </c>
      <c r="AK1271" s="112" t="n"/>
      <c r="AL1271" s="183">
        <f>AK1271*F1271</f>
        <v>0</v>
      </c>
      <c r="AM1271" s="113" t="n"/>
      <c r="AN1271" s="192">
        <f>AM1271*E1271</f>
        <v>0</v>
      </c>
      <c r="AO1271" s="115" t="n"/>
      <c r="AP1271" s="183">
        <f>AO1271*F1271</f>
        <v>0</v>
      </c>
      <c r="AQ1271" s="113" t="n"/>
      <c r="AR1271" s="192">
        <f>AQ1271*E1271</f>
        <v>0</v>
      </c>
      <c r="AS1271" s="115" t="n"/>
      <c r="AT1271" s="183">
        <f>AS1271*F1271</f>
        <v>0</v>
      </c>
      <c r="AU1271" s="113" t="n"/>
      <c r="AV1271" s="192">
        <f>AU1271*E1271</f>
        <v>0</v>
      </c>
      <c r="AW1271" s="115" t="n"/>
      <c r="AX1271" s="183">
        <f>AW1271*F1271</f>
        <v>0</v>
      </c>
      <c r="AY1271" s="113" t="n"/>
      <c r="AZ1271" s="192">
        <f>AY1271*E1271</f>
        <v>0</v>
      </c>
      <c r="BA1271" s="115" t="n"/>
      <c r="BB1271" s="183">
        <f>BA1271*F1271</f>
        <v>0</v>
      </c>
      <c r="BC1271" s="113" t="n"/>
      <c r="BD1271" s="192">
        <f>BC1271*E1271</f>
        <v>0</v>
      </c>
      <c r="BE1271" s="115" t="n"/>
      <c r="BF1271" s="183">
        <f>BE1271*F1271</f>
        <v>0</v>
      </c>
    </row>
    <row r="1272" ht="18" customHeight="1">
      <c r="A1272" s="19" t="inlineStr">
        <is>
          <t>08.062.0755</t>
        </is>
      </c>
      <c r="B1272" s="15" t="inlineStr">
        <is>
          <t>מא"ז 2X63A עם הגנה מגנטית בלבד</t>
        </is>
      </c>
      <c r="C1272" s="14" t="inlineStr">
        <is>
          <t>יח'</t>
        </is>
      </c>
      <c r="D1272" s="193" t="n">
        <v>410</v>
      </c>
      <c r="E1272" s="180">
        <f>D1272*(1-$E$2)</f>
        <v>348.5</v>
      </c>
      <c r="F1272" s="194">
        <f>E1272*(1+$F$2)</f>
        <v>365.925</v>
      </c>
      <c r="H1272" s="46">
        <f>K1272+O1272+W1272+AA1272+AE1272+AI1272+AQ1272+AU1272+AY1272+BC1272</f>
        <v>0</v>
      </c>
      <c r="I1272" s="59">
        <f>M1272+Q1272+U1272+Y1272+AC1272+AG1272+AK1272+AO1272+AS1272+AW1272+BA1272+BE1272</f>
        <v>0</v>
      </c>
      <c r="K1272" s="108" t="n"/>
      <c r="L1272" s="190">
        <f>K1272*E1272</f>
        <v>0</v>
      </c>
      <c r="M1272" s="110" t="n"/>
      <c r="N1272" s="183">
        <f>M1272*F1272</f>
        <v>0</v>
      </c>
      <c r="O1272" s="108" t="n"/>
      <c r="P1272" s="191">
        <f>O1272*E1272</f>
        <v>0</v>
      </c>
      <c r="Q1272" s="112" t="n"/>
      <c r="R1272" s="183">
        <f>Q1272*F1272</f>
        <v>0</v>
      </c>
      <c r="S1272" s="108" t="n"/>
      <c r="T1272" s="191">
        <f>S1272*E1272</f>
        <v>0</v>
      </c>
      <c r="U1272" s="112" t="n"/>
      <c r="V1272" s="183">
        <f>U1272*F1272</f>
        <v>0</v>
      </c>
      <c r="W1272" s="108" t="n"/>
      <c r="X1272" s="191">
        <f>W1272*E1272</f>
        <v>0</v>
      </c>
      <c r="Y1272" s="112" t="n"/>
      <c r="Z1272" s="183">
        <f>Y1272*F1272</f>
        <v>0</v>
      </c>
      <c r="AA1272" s="108" t="n"/>
      <c r="AB1272" s="191">
        <f>AA1272*E1272</f>
        <v>0</v>
      </c>
      <c r="AC1272" s="112" t="n"/>
      <c r="AD1272" s="183">
        <f>AC1272*F1272</f>
        <v>0</v>
      </c>
      <c r="AE1272" s="108" t="n"/>
      <c r="AF1272" s="191">
        <f>AE1272*E1272</f>
        <v>0</v>
      </c>
      <c r="AG1272" s="112" t="n"/>
      <c r="AH1272" s="183">
        <f>AG1272*F1272</f>
        <v>0</v>
      </c>
      <c r="AI1272" s="108" t="n"/>
      <c r="AJ1272" s="191">
        <f>AI1272*E1272</f>
        <v>0</v>
      </c>
      <c r="AK1272" s="112" t="n"/>
      <c r="AL1272" s="183">
        <f>AK1272*F1272</f>
        <v>0</v>
      </c>
      <c r="AM1272" s="113" t="n"/>
      <c r="AN1272" s="192">
        <f>AM1272*E1272</f>
        <v>0</v>
      </c>
      <c r="AO1272" s="115" t="n"/>
      <c r="AP1272" s="183">
        <f>AO1272*F1272</f>
        <v>0</v>
      </c>
      <c r="AQ1272" s="113" t="n"/>
      <c r="AR1272" s="192">
        <f>AQ1272*E1272</f>
        <v>0</v>
      </c>
      <c r="AS1272" s="115" t="n"/>
      <c r="AT1272" s="183">
        <f>AS1272*F1272</f>
        <v>0</v>
      </c>
      <c r="AU1272" s="113" t="n"/>
      <c r="AV1272" s="192">
        <f>AU1272*E1272</f>
        <v>0</v>
      </c>
      <c r="AW1272" s="115" t="n"/>
      <c r="AX1272" s="183">
        <f>AW1272*F1272</f>
        <v>0</v>
      </c>
      <c r="AY1272" s="113" t="n"/>
      <c r="AZ1272" s="192">
        <f>AY1272*E1272</f>
        <v>0</v>
      </c>
      <c r="BA1272" s="115" t="n"/>
      <c r="BB1272" s="183">
        <f>BA1272*F1272</f>
        <v>0</v>
      </c>
      <c r="BC1272" s="113" t="n"/>
      <c r="BD1272" s="192">
        <f>BC1272*E1272</f>
        <v>0</v>
      </c>
      <c r="BE1272" s="115" t="n"/>
      <c r="BF1272" s="183">
        <f>BE1272*F1272</f>
        <v>0</v>
      </c>
    </row>
    <row r="1273" ht="18" customHeight="1">
      <c r="A1273" s="19" t="inlineStr">
        <is>
          <t>08.062.0760</t>
        </is>
      </c>
      <c r="B1273" s="15" t="inlineStr">
        <is>
          <t>מא"ז 3X4A עד 3X16A עם הגנה מגנטית בלבד</t>
        </is>
      </c>
      <c r="C1273" s="14" t="inlineStr">
        <is>
          <t>יח'</t>
        </is>
      </c>
      <c r="D1273" s="193" t="n">
        <v>451</v>
      </c>
      <c r="E1273" s="180">
        <f>D1273*(1-$E$2)</f>
        <v>383.34999999999997</v>
      </c>
      <c r="F1273" s="194">
        <f>E1273*(1+$F$2)</f>
        <v>402.5175</v>
      </c>
      <c r="H1273" s="46">
        <f>K1273+O1273+W1273+AA1273+AE1273+AI1273+AQ1273+AU1273+AY1273+BC1273</f>
        <v>0</v>
      </c>
      <c r="I1273" s="59">
        <f>M1273+Q1273+U1273+Y1273+AC1273+AG1273+AK1273+AO1273+AS1273+AW1273+BA1273+BE1273</f>
        <v>0</v>
      </c>
      <c r="K1273" s="108" t="n"/>
      <c r="L1273" s="190">
        <f>K1273*E1273</f>
        <v>0</v>
      </c>
      <c r="M1273" s="110" t="n"/>
      <c r="N1273" s="183">
        <f>M1273*F1273</f>
        <v>0</v>
      </c>
      <c r="O1273" s="108" t="n"/>
      <c r="P1273" s="191">
        <f>O1273*E1273</f>
        <v>0</v>
      </c>
      <c r="Q1273" s="112" t="n"/>
      <c r="R1273" s="183">
        <f>Q1273*F1273</f>
        <v>0</v>
      </c>
      <c r="S1273" s="108" t="n"/>
      <c r="T1273" s="191">
        <f>S1273*E1273</f>
        <v>0</v>
      </c>
      <c r="U1273" s="112" t="n"/>
      <c r="V1273" s="183">
        <f>U1273*F1273</f>
        <v>0</v>
      </c>
      <c r="W1273" s="108" t="n"/>
      <c r="X1273" s="191">
        <f>W1273*E1273</f>
        <v>0</v>
      </c>
      <c r="Y1273" s="112" t="n"/>
      <c r="Z1273" s="183">
        <f>Y1273*F1273</f>
        <v>0</v>
      </c>
      <c r="AA1273" s="108" t="n"/>
      <c r="AB1273" s="191">
        <f>AA1273*E1273</f>
        <v>0</v>
      </c>
      <c r="AC1273" s="112" t="n"/>
      <c r="AD1273" s="183">
        <f>AC1273*F1273</f>
        <v>0</v>
      </c>
      <c r="AE1273" s="108" t="n"/>
      <c r="AF1273" s="191">
        <f>AE1273*E1273</f>
        <v>0</v>
      </c>
      <c r="AG1273" s="112" t="n"/>
      <c r="AH1273" s="183">
        <f>AG1273*F1273</f>
        <v>0</v>
      </c>
      <c r="AI1273" s="108" t="n"/>
      <c r="AJ1273" s="191">
        <f>AI1273*E1273</f>
        <v>0</v>
      </c>
      <c r="AK1273" s="112" t="n"/>
      <c r="AL1273" s="183">
        <f>AK1273*F1273</f>
        <v>0</v>
      </c>
      <c r="AM1273" s="113" t="n"/>
      <c r="AN1273" s="192">
        <f>AM1273*E1273</f>
        <v>0</v>
      </c>
      <c r="AO1273" s="115" t="n"/>
      <c r="AP1273" s="183">
        <f>AO1273*F1273</f>
        <v>0</v>
      </c>
      <c r="AQ1273" s="113" t="n"/>
      <c r="AR1273" s="192">
        <f>AQ1273*E1273</f>
        <v>0</v>
      </c>
      <c r="AS1273" s="115" t="n"/>
      <c r="AT1273" s="183">
        <f>AS1273*F1273</f>
        <v>0</v>
      </c>
      <c r="AU1273" s="113" t="n"/>
      <c r="AV1273" s="192">
        <f>AU1273*E1273</f>
        <v>0</v>
      </c>
      <c r="AW1273" s="115" t="n"/>
      <c r="AX1273" s="183">
        <f>AW1273*F1273</f>
        <v>0</v>
      </c>
      <c r="AY1273" s="113" t="n"/>
      <c r="AZ1273" s="192">
        <f>AY1273*E1273</f>
        <v>0</v>
      </c>
      <c r="BA1273" s="115" t="n"/>
      <c r="BB1273" s="183">
        <f>BA1273*F1273</f>
        <v>0</v>
      </c>
      <c r="BC1273" s="113" t="n"/>
      <c r="BD1273" s="192">
        <f>BC1273*E1273</f>
        <v>0</v>
      </c>
      <c r="BE1273" s="115" t="n"/>
      <c r="BF1273" s="183">
        <f>BE1273*F1273</f>
        <v>0</v>
      </c>
    </row>
    <row r="1274" ht="18" customHeight="1">
      <c r="A1274" s="19" t="inlineStr">
        <is>
          <t>08.062.0765</t>
        </is>
      </c>
      <c r="B1274" s="15" t="inlineStr">
        <is>
          <t>מא"ז 3X20A עד 3X32A עם הגנה מגנטית בלבד</t>
        </is>
      </c>
      <c r="C1274" s="14" t="inlineStr">
        <is>
          <t>יח'</t>
        </is>
      </c>
      <c r="D1274" s="193" t="n">
        <v>452</v>
      </c>
      <c r="E1274" s="180">
        <f>D1274*(1-$E$2)</f>
        <v>384.2</v>
      </c>
      <c r="F1274" s="194">
        <f>E1274*(1+$F$2)</f>
        <v>403.41</v>
      </c>
      <c r="H1274" s="46">
        <f>K1274+O1274+W1274+AA1274+AE1274+AI1274+AQ1274+AU1274+AY1274+BC1274</f>
        <v>0</v>
      </c>
      <c r="I1274" s="59">
        <f>M1274+Q1274+U1274+Y1274+AC1274+AG1274+AK1274+AO1274+AS1274+AW1274+BA1274+BE1274</f>
        <v>0</v>
      </c>
      <c r="K1274" s="108" t="n"/>
      <c r="L1274" s="190">
        <f>K1274*E1274</f>
        <v>0</v>
      </c>
      <c r="M1274" s="110" t="n"/>
      <c r="N1274" s="183">
        <f>M1274*F1274</f>
        <v>0</v>
      </c>
      <c r="O1274" s="108" t="n"/>
      <c r="P1274" s="191">
        <f>O1274*E1274</f>
        <v>0</v>
      </c>
      <c r="Q1274" s="112" t="n"/>
      <c r="R1274" s="183">
        <f>Q1274*F1274</f>
        <v>0</v>
      </c>
      <c r="S1274" s="108" t="n"/>
      <c r="T1274" s="191">
        <f>S1274*E1274</f>
        <v>0</v>
      </c>
      <c r="U1274" s="112" t="n"/>
      <c r="V1274" s="183">
        <f>U1274*F1274</f>
        <v>0</v>
      </c>
      <c r="W1274" s="108" t="n"/>
      <c r="X1274" s="191">
        <f>W1274*E1274</f>
        <v>0</v>
      </c>
      <c r="Y1274" s="112" t="n"/>
      <c r="Z1274" s="183">
        <f>Y1274*F1274</f>
        <v>0</v>
      </c>
      <c r="AA1274" s="108" t="n"/>
      <c r="AB1274" s="191">
        <f>AA1274*E1274</f>
        <v>0</v>
      </c>
      <c r="AC1274" s="112" t="n"/>
      <c r="AD1274" s="183">
        <f>AC1274*F1274</f>
        <v>0</v>
      </c>
      <c r="AE1274" s="108" t="n"/>
      <c r="AF1274" s="191">
        <f>AE1274*E1274</f>
        <v>0</v>
      </c>
      <c r="AG1274" s="112" t="n"/>
      <c r="AH1274" s="183">
        <f>AG1274*F1274</f>
        <v>0</v>
      </c>
      <c r="AI1274" s="108" t="n"/>
      <c r="AJ1274" s="191">
        <f>AI1274*E1274</f>
        <v>0</v>
      </c>
      <c r="AK1274" s="112" t="n"/>
      <c r="AL1274" s="183">
        <f>AK1274*F1274</f>
        <v>0</v>
      </c>
      <c r="AM1274" s="113" t="n"/>
      <c r="AN1274" s="192">
        <f>AM1274*E1274</f>
        <v>0</v>
      </c>
      <c r="AO1274" s="115" t="n"/>
      <c r="AP1274" s="183">
        <f>AO1274*F1274</f>
        <v>0</v>
      </c>
      <c r="AQ1274" s="113" t="n"/>
      <c r="AR1274" s="192">
        <f>AQ1274*E1274</f>
        <v>0</v>
      </c>
      <c r="AS1274" s="115" t="n"/>
      <c r="AT1274" s="183">
        <f>AS1274*F1274</f>
        <v>0</v>
      </c>
      <c r="AU1274" s="113" t="n"/>
      <c r="AV1274" s="192">
        <f>AU1274*E1274</f>
        <v>0</v>
      </c>
      <c r="AW1274" s="115" t="n"/>
      <c r="AX1274" s="183">
        <f>AW1274*F1274</f>
        <v>0</v>
      </c>
      <c r="AY1274" s="113" t="n"/>
      <c r="AZ1274" s="192">
        <f>AY1274*E1274</f>
        <v>0</v>
      </c>
      <c r="BA1274" s="115" t="n"/>
      <c r="BB1274" s="183">
        <f>BA1274*F1274</f>
        <v>0</v>
      </c>
      <c r="BC1274" s="113" t="n"/>
      <c r="BD1274" s="192">
        <f>BC1274*E1274</f>
        <v>0</v>
      </c>
      <c r="BE1274" s="115" t="n"/>
      <c r="BF1274" s="183">
        <f>BE1274*F1274</f>
        <v>0</v>
      </c>
    </row>
    <row r="1275" ht="18" customHeight="1">
      <c r="A1275" s="19" t="inlineStr">
        <is>
          <t>08.062.0770</t>
        </is>
      </c>
      <c r="B1275" s="15" t="inlineStr">
        <is>
          <t>מא"ז 3X40A עם הגנה מגנטית בלבד</t>
        </is>
      </c>
      <c r="C1275" s="14" t="inlineStr">
        <is>
          <t>יח'</t>
        </is>
      </c>
      <c r="D1275" s="193" t="n">
        <v>450</v>
      </c>
      <c r="E1275" s="180">
        <f>D1275*(1-$E$2)</f>
        <v>382.5</v>
      </c>
      <c r="F1275" s="194">
        <f>E1275*(1+$F$2)</f>
        <v>401.625</v>
      </c>
      <c r="H1275" s="46">
        <f>K1275+O1275+W1275+AA1275+AE1275+AI1275+AQ1275+AU1275+AY1275+BC1275</f>
        <v>0</v>
      </c>
      <c r="I1275" s="59">
        <f>M1275+Q1275+U1275+Y1275+AC1275+AG1275+AK1275+AO1275+AS1275+AW1275+BA1275+BE1275</f>
        <v>0</v>
      </c>
      <c r="K1275" s="108" t="n"/>
      <c r="L1275" s="190">
        <f>K1275*E1275</f>
        <v>0</v>
      </c>
      <c r="M1275" s="110" t="n"/>
      <c r="N1275" s="183">
        <f>M1275*F1275</f>
        <v>0</v>
      </c>
      <c r="O1275" s="108" t="n"/>
      <c r="P1275" s="191">
        <f>O1275*E1275</f>
        <v>0</v>
      </c>
      <c r="Q1275" s="112" t="n"/>
      <c r="R1275" s="183">
        <f>Q1275*F1275</f>
        <v>0</v>
      </c>
      <c r="S1275" s="108" t="n"/>
      <c r="T1275" s="191">
        <f>S1275*E1275</f>
        <v>0</v>
      </c>
      <c r="U1275" s="112" t="n"/>
      <c r="V1275" s="183">
        <f>U1275*F1275</f>
        <v>0</v>
      </c>
      <c r="W1275" s="108" t="n"/>
      <c r="X1275" s="191">
        <f>W1275*E1275</f>
        <v>0</v>
      </c>
      <c r="Y1275" s="112" t="n"/>
      <c r="Z1275" s="183">
        <f>Y1275*F1275</f>
        <v>0</v>
      </c>
      <c r="AA1275" s="108" t="n"/>
      <c r="AB1275" s="191">
        <f>AA1275*E1275</f>
        <v>0</v>
      </c>
      <c r="AC1275" s="112" t="n"/>
      <c r="AD1275" s="183">
        <f>AC1275*F1275</f>
        <v>0</v>
      </c>
      <c r="AE1275" s="108" t="n"/>
      <c r="AF1275" s="191">
        <f>AE1275*E1275</f>
        <v>0</v>
      </c>
      <c r="AG1275" s="112" t="n"/>
      <c r="AH1275" s="183">
        <f>AG1275*F1275</f>
        <v>0</v>
      </c>
      <c r="AI1275" s="108" t="n"/>
      <c r="AJ1275" s="191">
        <f>AI1275*E1275</f>
        <v>0</v>
      </c>
      <c r="AK1275" s="112" t="n"/>
      <c r="AL1275" s="183">
        <f>AK1275*F1275</f>
        <v>0</v>
      </c>
      <c r="AM1275" s="113" t="n"/>
      <c r="AN1275" s="192">
        <f>AM1275*E1275</f>
        <v>0</v>
      </c>
      <c r="AO1275" s="115" t="n"/>
      <c r="AP1275" s="183">
        <f>AO1275*F1275</f>
        <v>0</v>
      </c>
      <c r="AQ1275" s="113" t="n"/>
      <c r="AR1275" s="192">
        <f>AQ1275*E1275</f>
        <v>0</v>
      </c>
      <c r="AS1275" s="115" t="n"/>
      <c r="AT1275" s="183">
        <f>AS1275*F1275</f>
        <v>0</v>
      </c>
      <c r="AU1275" s="113" t="n"/>
      <c r="AV1275" s="192">
        <f>AU1275*E1275</f>
        <v>0</v>
      </c>
      <c r="AW1275" s="115" t="n"/>
      <c r="AX1275" s="183">
        <f>AW1275*F1275</f>
        <v>0</v>
      </c>
      <c r="AY1275" s="113" t="n"/>
      <c r="AZ1275" s="192">
        <f>AY1275*E1275</f>
        <v>0</v>
      </c>
      <c r="BA1275" s="115" t="n"/>
      <c r="BB1275" s="183">
        <f>BA1275*F1275</f>
        <v>0</v>
      </c>
      <c r="BC1275" s="113" t="n"/>
      <c r="BD1275" s="192">
        <f>BC1275*E1275</f>
        <v>0</v>
      </c>
      <c r="BE1275" s="115" t="n"/>
      <c r="BF1275" s="183">
        <f>BE1275*F1275</f>
        <v>0</v>
      </c>
    </row>
    <row r="1276" ht="18" customHeight="1">
      <c r="A1276" s="19" t="inlineStr">
        <is>
          <t>08.062.0775</t>
        </is>
      </c>
      <c r="B1276" s="15" t="inlineStr">
        <is>
          <t>מא"ז 3X50A עם הגנה מגנטית בלבד</t>
        </is>
      </c>
      <c r="C1276" s="14" t="inlineStr">
        <is>
          <t>יח'</t>
        </is>
      </c>
      <c r="D1276" s="193" t="n">
        <v>509</v>
      </c>
      <c r="E1276" s="180">
        <f>D1276*(1-$E$2)</f>
        <v>432.65</v>
      </c>
      <c r="F1276" s="194">
        <f>E1276*(1+$F$2)</f>
        <v>454.28249999999997</v>
      </c>
      <c r="H1276" s="46">
        <f>K1276+O1276+W1276+AA1276+AE1276+AI1276+AQ1276+AU1276+AY1276+BC1276</f>
        <v>0</v>
      </c>
      <c r="I1276" s="59">
        <f>M1276+Q1276+U1276+Y1276+AC1276+AG1276+AK1276+AO1276+AS1276+AW1276+BA1276+BE1276</f>
        <v>0</v>
      </c>
      <c r="K1276" s="108" t="n"/>
      <c r="L1276" s="190">
        <f>K1276*E1276</f>
        <v>0</v>
      </c>
      <c r="M1276" s="110" t="n"/>
      <c r="N1276" s="183">
        <f>M1276*F1276</f>
        <v>0</v>
      </c>
      <c r="O1276" s="108" t="n"/>
      <c r="P1276" s="191">
        <f>O1276*E1276</f>
        <v>0</v>
      </c>
      <c r="Q1276" s="112" t="n"/>
      <c r="R1276" s="183">
        <f>Q1276*F1276</f>
        <v>0</v>
      </c>
      <c r="S1276" s="108" t="n"/>
      <c r="T1276" s="191">
        <f>S1276*E1276</f>
        <v>0</v>
      </c>
      <c r="U1276" s="112" t="n"/>
      <c r="V1276" s="183">
        <f>U1276*F1276</f>
        <v>0</v>
      </c>
      <c r="W1276" s="108" t="n"/>
      <c r="X1276" s="191">
        <f>W1276*E1276</f>
        <v>0</v>
      </c>
      <c r="Y1276" s="112" t="n"/>
      <c r="Z1276" s="183">
        <f>Y1276*F1276</f>
        <v>0</v>
      </c>
      <c r="AA1276" s="108" t="n"/>
      <c r="AB1276" s="191">
        <f>AA1276*E1276</f>
        <v>0</v>
      </c>
      <c r="AC1276" s="112" t="n"/>
      <c r="AD1276" s="183">
        <f>AC1276*F1276</f>
        <v>0</v>
      </c>
      <c r="AE1276" s="108" t="n"/>
      <c r="AF1276" s="191">
        <f>AE1276*E1276</f>
        <v>0</v>
      </c>
      <c r="AG1276" s="112" t="n"/>
      <c r="AH1276" s="183">
        <f>AG1276*F1276</f>
        <v>0</v>
      </c>
      <c r="AI1276" s="108" t="n"/>
      <c r="AJ1276" s="191">
        <f>AI1276*E1276</f>
        <v>0</v>
      </c>
      <c r="AK1276" s="112" t="n"/>
      <c r="AL1276" s="183">
        <f>AK1276*F1276</f>
        <v>0</v>
      </c>
      <c r="AM1276" s="113" t="n"/>
      <c r="AN1276" s="192">
        <f>AM1276*E1276</f>
        <v>0</v>
      </c>
      <c r="AO1276" s="115" t="n"/>
      <c r="AP1276" s="183">
        <f>AO1276*F1276</f>
        <v>0</v>
      </c>
      <c r="AQ1276" s="113" t="n"/>
      <c r="AR1276" s="192">
        <f>AQ1276*E1276</f>
        <v>0</v>
      </c>
      <c r="AS1276" s="115" t="n"/>
      <c r="AT1276" s="183">
        <f>AS1276*F1276</f>
        <v>0</v>
      </c>
      <c r="AU1276" s="113" t="n"/>
      <c r="AV1276" s="192">
        <f>AU1276*E1276</f>
        <v>0</v>
      </c>
      <c r="AW1276" s="115" t="n"/>
      <c r="AX1276" s="183">
        <f>AW1276*F1276</f>
        <v>0</v>
      </c>
      <c r="AY1276" s="113" t="n"/>
      <c r="AZ1276" s="192">
        <f>AY1276*E1276</f>
        <v>0</v>
      </c>
      <c r="BA1276" s="115" t="n"/>
      <c r="BB1276" s="183">
        <f>BA1276*F1276</f>
        <v>0</v>
      </c>
      <c r="BC1276" s="113" t="n"/>
      <c r="BD1276" s="192">
        <f>BC1276*E1276</f>
        <v>0</v>
      </c>
      <c r="BE1276" s="115" t="n"/>
      <c r="BF1276" s="183">
        <f>BE1276*F1276</f>
        <v>0</v>
      </c>
    </row>
    <row r="1277" ht="18" customHeight="1">
      <c r="A1277" s="19" t="inlineStr">
        <is>
          <t>08.062.0780</t>
        </is>
      </c>
      <c r="B1277" s="15" t="inlineStr">
        <is>
          <t>מא"ז 3X63A עם הגנה מגנטית בלבד</t>
        </is>
      </c>
      <c r="C1277" s="14" t="inlineStr">
        <is>
          <t>יח'</t>
        </is>
      </c>
      <c r="D1277" s="193" t="n">
        <v>600</v>
      </c>
      <c r="E1277" s="180">
        <f>D1277*(1-$E$2)</f>
        <v>510</v>
      </c>
      <c r="F1277" s="194">
        <f>E1277*(1+$F$2)</f>
        <v>535.5</v>
      </c>
      <c r="H1277" s="46">
        <f>K1277+O1277+W1277+AA1277+AE1277+AI1277+AQ1277+AU1277+AY1277+BC1277</f>
        <v>0</v>
      </c>
      <c r="I1277" s="59">
        <f>M1277+Q1277+U1277+Y1277+AC1277+AG1277+AK1277+AO1277+AS1277+AW1277+BA1277+BE1277</f>
        <v>0</v>
      </c>
      <c r="K1277" s="108" t="n"/>
      <c r="L1277" s="190">
        <f>K1277*E1277</f>
        <v>0</v>
      </c>
      <c r="M1277" s="110" t="n"/>
      <c r="N1277" s="183">
        <f>M1277*F1277</f>
        <v>0</v>
      </c>
      <c r="O1277" s="108" t="n"/>
      <c r="P1277" s="191">
        <f>O1277*E1277</f>
        <v>0</v>
      </c>
      <c r="Q1277" s="112" t="n"/>
      <c r="R1277" s="183">
        <f>Q1277*F1277</f>
        <v>0</v>
      </c>
      <c r="S1277" s="108" t="n"/>
      <c r="T1277" s="191">
        <f>S1277*E1277</f>
        <v>0</v>
      </c>
      <c r="U1277" s="112" t="n"/>
      <c r="V1277" s="183">
        <f>U1277*F1277</f>
        <v>0</v>
      </c>
      <c r="W1277" s="108" t="n"/>
      <c r="X1277" s="191">
        <f>W1277*E1277</f>
        <v>0</v>
      </c>
      <c r="Y1277" s="112" t="n"/>
      <c r="Z1277" s="183">
        <f>Y1277*F1277</f>
        <v>0</v>
      </c>
      <c r="AA1277" s="108" t="n"/>
      <c r="AB1277" s="191">
        <f>AA1277*E1277</f>
        <v>0</v>
      </c>
      <c r="AC1277" s="112" t="n"/>
      <c r="AD1277" s="183">
        <f>AC1277*F1277</f>
        <v>0</v>
      </c>
      <c r="AE1277" s="108" t="n"/>
      <c r="AF1277" s="191">
        <f>AE1277*E1277</f>
        <v>0</v>
      </c>
      <c r="AG1277" s="112" t="n"/>
      <c r="AH1277" s="183">
        <f>AG1277*F1277</f>
        <v>0</v>
      </c>
      <c r="AI1277" s="108" t="n"/>
      <c r="AJ1277" s="191">
        <f>AI1277*E1277</f>
        <v>0</v>
      </c>
      <c r="AK1277" s="112" t="n"/>
      <c r="AL1277" s="183">
        <f>AK1277*F1277</f>
        <v>0</v>
      </c>
      <c r="AM1277" s="113" t="n"/>
      <c r="AN1277" s="192">
        <f>AM1277*E1277</f>
        <v>0</v>
      </c>
      <c r="AO1277" s="115" t="n"/>
      <c r="AP1277" s="183">
        <f>AO1277*F1277</f>
        <v>0</v>
      </c>
      <c r="AQ1277" s="113" t="n"/>
      <c r="AR1277" s="192">
        <f>AQ1277*E1277</f>
        <v>0</v>
      </c>
      <c r="AS1277" s="115" t="n"/>
      <c r="AT1277" s="183">
        <f>AS1277*F1277</f>
        <v>0</v>
      </c>
      <c r="AU1277" s="113" t="n"/>
      <c r="AV1277" s="192">
        <f>AU1277*E1277</f>
        <v>0</v>
      </c>
      <c r="AW1277" s="115" t="n"/>
      <c r="AX1277" s="183">
        <f>AW1277*F1277</f>
        <v>0</v>
      </c>
      <c r="AY1277" s="113" t="n"/>
      <c r="AZ1277" s="192">
        <f>AY1277*E1277</f>
        <v>0</v>
      </c>
      <c r="BA1277" s="115" t="n"/>
      <c r="BB1277" s="183">
        <f>BA1277*F1277</f>
        <v>0</v>
      </c>
      <c r="BC1277" s="113" t="n"/>
      <c r="BD1277" s="192">
        <f>BC1277*E1277</f>
        <v>0</v>
      </c>
      <c r="BE1277" s="115" t="n"/>
      <c r="BF1277" s="183">
        <f>BE1277*F1277</f>
        <v>0</v>
      </c>
    </row>
    <row r="1278" ht="28.8" customHeight="1">
      <c r="A1278" s="19" t="inlineStr">
        <is>
          <t>08.062.0800</t>
        </is>
      </c>
      <c r="B1278" s="15" t="inlineStr">
        <is>
          <t>מא"ז אופיין K לזרם 6 אמפר חד קוטבי, כושר ניתוק 10 קילואמפר</t>
        </is>
      </c>
      <c r="C1278" s="14" t="inlineStr">
        <is>
          <t>יח'</t>
        </is>
      </c>
      <c r="D1278" s="193" t="n">
        <v>149</v>
      </c>
      <c r="E1278" s="180">
        <f>D1278*(1-$E$2)</f>
        <v>126.64999999999999</v>
      </c>
      <c r="F1278" s="194">
        <f>E1278*(1+$F$2)</f>
        <v>132.9825</v>
      </c>
      <c r="H1278" s="46">
        <f>K1278+O1278+W1278+AA1278+AE1278+AI1278+AQ1278+AU1278+AY1278+BC1278</f>
        <v>0</v>
      </c>
      <c r="I1278" s="59">
        <f>M1278+Q1278+U1278+Y1278+AC1278+AG1278+AK1278+AO1278+AS1278+AW1278+BA1278+BE1278</f>
        <v>0</v>
      </c>
      <c r="K1278" s="108" t="n"/>
      <c r="L1278" s="190">
        <f>K1278*E1278</f>
        <v>0</v>
      </c>
      <c r="M1278" s="110" t="n"/>
      <c r="N1278" s="183">
        <f>M1278*F1278</f>
        <v>0</v>
      </c>
      <c r="O1278" s="108" t="n"/>
      <c r="P1278" s="191">
        <f>O1278*E1278</f>
        <v>0</v>
      </c>
      <c r="Q1278" s="112" t="n"/>
      <c r="R1278" s="183">
        <f>Q1278*F1278</f>
        <v>0</v>
      </c>
      <c r="S1278" s="108" t="n"/>
      <c r="T1278" s="191">
        <f>S1278*E1278</f>
        <v>0</v>
      </c>
      <c r="U1278" s="112" t="n"/>
      <c r="V1278" s="183">
        <f>U1278*F1278</f>
        <v>0</v>
      </c>
      <c r="W1278" s="108" t="n"/>
      <c r="X1278" s="191">
        <f>W1278*E1278</f>
        <v>0</v>
      </c>
      <c r="Y1278" s="112" t="n"/>
      <c r="Z1278" s="183">
        <f>Y1278*F1278</f>
        <v>0</v>
      </c>
      <c r="AA1278" s="108" t="n"/>
      <c r="AB1278" s="191">
        <f>AA1278*E1278</f>
        <v>0</v>
      </c>
      <c r="AC1278" s="112" t="n"/>
      <c r="AD1278" s="183">
        <f>AC1278*F1278</f>
        <v>0</v>
      </c>
      <c r="AE1278" s="108" t="n"/>
      <c r="AF1278" s="191">
        <f>AE1278*E1278</f>
        <v>0</v>
      </c>
      <c r="AG1278" s="112" t="n"/>
      <c r="AH1278" s="183">
        <f>AG1278*F1278</f>
        <v>0</v>
      </c>
      <c r="AI1278" s="108" t="n"/>
      <c r="AJ1278" s="191">
        <f>AI1278*E1278</f>
        <v>0</v>
      </c>
      <c r="AK1278" s="112" t="n"/>
      <c r="AL1278" s="183">
        <f>AK1278*F1278</f>
        <v>0</v>
      </c>
      <c r="AM1278" s="113" t="n"/>
      <c r="AN1278" s="192">
        <f>AM1278*E1278</f>
        <v>0</v>
      </c>
      <c r="AO1278" s="115" t="n"/>
      <c r="AP1278" s="183">
        <f>AO1278*F1278</f>
        <v>0</v>
      </c>
      <c r="AQ1278" s="113" t="n"/>
      <c r="AR1278" s="192">
        <f>AQ1278*E1278</f>
        <v>0</v>
      </c>
      <c r="AS1278" s="115" t="n"/>
      <c r="AT1278" s="183">
        <f>AS1278*F1278</f>
        <v>0</v>
      </c>
      <c r="AU1278" s="113" t="n"/>
      <c r="AV1278" s="192">
        <f>AU1278*E1278</f>
        <v>0</v>
      </c>
      <c r="AW1278" s="115" t="n"/>
      <c r="AX1278" s="183">
        <f>AW1278*F1278</f>
        <v>0</v>
      </c>
      <c r="AY1278" s="113" t="n"/>
      <c r="AZ1278" s="192">
        <f>AY1278*E1278</f>
        <v>0</v>
      </c>
      <c r="BA1278" s="115" t="n"/>
      <c r="BB1278" s="183">
        <f>BA1278*F1278</f>
        <v>0</v>
      </c>
      <c r="BC1278" s="113" t="n"/>
      <c r="BD1278" s="192">
        <f>BC1278*E1278</f>
        <v>0</v>
      </c>
      <c r="BE1278" s="115" t="n"/>
      <c r="BF1278" s="183">
        <f>BE1278*F1278</f>
        <v>0</v>
      </c>
    </row>
    <row r="1279" ht="28.8" customHeight="1">
      <c r="A1279" s="19" t="inlineStr">
        <is>
          <t>08.062.0810</t>
        </is>
      </c>
      <c r="B1279" s="15" t="inlineStr">
        <is>
          <t>מא"ז אופיין K לזרם 16 אמפר חד קוטבי, כושר ניתוק 10 קילואמפר</t>
        </is>
      </c>
      <c r="C1279" s="14" t="inlineStr">
        <is>
          <t>יח'</t>
        </is>
      </c>
      <c r="D1279" s="193" t="n">
        <v>135</v>
      </c>
      <c r="E1279" s="180">
        <f>D1279*(1-$E$2)</f>
        <v>114.75</v>
      </c>
      <c r="F1279" s="194">
        <f>E1279*(1+$F$2)</f>
        <v>120.48750000000001</v>
      </c>
      <c r="H1279" s="46">
        <f>K1279+O1279+W1279+AA1279+AE1279+AI1279+AQ1279+AU1279+AY1279+BC1279</f>
        <v>0</v>
      </c>
      <c r="I1279" s="59">
        <f>M1279+Q1279+U1279+Y1279+AC1279+AG1279+AK1279+AO1279+AS1279+AW1279+BA1279+BE1279</f>
        <v>0</v>
      </c>
      <c r="K1279" s="108" t="n"/>
      <c r="L1279" s="190">
        <f>K1279*E1279</f>
        <v>0</v>
      </c>
      <c r="M1279" s="110" t="n"/>
      <c r="N1279" s="183">
        <f>M1279*F1279</f>
        <v>0</v>
      </c>
      <c r="O1279" s="108" t="n"/>
      <c r="P1279" s="191">
        <f>O1279*E1279</f>
        <v>0</v>
      </c>
      <c r="Q1279" s="112" t="n"/>
      <c r="R1279" s="183">
        <f>Q1279*F1279</f>
        <v>0</v>
      </c>
      <c r="S1279" s="108" t="n"/>
      <c r="T1279" s="191">
        <f>S1279*E1279</f>
        <v>0</v>
      </c>
      <c r="U1279" s="112" t="n"/>
      <c r="V1279" s="183">
        <f>U1279*F1279</f>
        <v>0</v>
      </c>
      <c r="W1279" s="108" t="n"/>
      <c r="X1279" s="191">
        <f>W1279*E1279</f>
        <v>0</v>
      </c>
      <c r="Y1279" s="112" t="n"/>
      <c r="Z1279" s="183">
        <f>Y1279*F1279</f>
        <v>0</v>
      </c>
      <c r="AA1279" s="108" t="n"/>
      <c r="AB1279" s="191">
        <f>AA1279*E1279</f>
        <v>0</v>
      </c>
      <c r="AC1279" s="112" t="n"/>
      <c r="AD1279" s="183">
        <f>AC1279*F1279</f>
        <v>0</v>
      </c>
      <c r="AE1279" s="108" t="n"/>
      <c r="AF1279" s="191">
        <f>AE1279*E1279</f>
        <v>0</v>
      </c>
      <c r="AG1279" s="112" t="n"/>
      <c r="AH1279" s="183">
        <f>AG1279*F1279</f>
        <v>0</v>
      </c>
      <c r="AI1279" s="108" t="n"/>
      <c r="AJ1279" s="191">
        <f>AI1279*E1279</f>
        <v>0</v>
      </c>
      <c r="AK1279" s="112" t="n"/>
      <c r="AL1279" s="183">
        <f>AK1279*F1279</f>
        <v>0</v>
      </c>
      <c r="AM1279" s="113" t="n"/>
      <c r="AN1279" s="192">
        <f>AM1279*E1279</f>
        <v>0</v>
      </c>
      <c r="AO1279" s="115" t="n"/>
      <c r="AP1279" s="183">
        <f>AO1279*F1279</f>
        <v>0</v>
      </c>
      <c r="AQ1279" s="113" t="n"/>
      <c r="AR1279" s="192">
        <f>AQ1279*E1279</f>
        <v>0</v>
      </c>
      <c r="AS1279" s="115" t="n"/>
      <c r="AT1279" s="183">
        <f>AS1279*F1279</f>
        <v>0</v>
      </c>
      <c r="AU1279" s="113" t="n"/>
      <c r="AV1279" s="192">
        <f>AU1279*E1279</f>
        <v>0</v>
      </c>
      <c r="AW1279" s="115" t="n"/>
      <c r="AX1279" s="183">
        <f>AW1279*F1279</f>
        <v>0</v>
      </c>
      <c r="AY1279" s="113" t="n"/>
      <c r="AZ1279" s="192">
        <f>AY1279*E1279</f>
        <v>0</v>
      </c>
      <c r="BA1279" s="115" t="n"/>
      <c r="BB1279" s="183">
        <f>BA1279*F1279</f>
        <v>0</v>
      </c>
      <c r="BC1279" s="113" t="n"/>
      <c r="BD1279" s="192">
        <f>BC1279*E1279</f>
        <v>0</v>
      </c>
      <c r="BE1279" s="115" t="n"/>
      <c r="BF1279" s="183">
        <f>BE1279*F1279</f>
        <v>0</v>
      </c>
    </row>
    <row r="1280" ht="28.8" customHeight="1">
      <c r="A1280" s="19" t="inlineStr">
        <is>
          <t>08.062.0830</t>
        </is>
      </c>
      <c r="B1280" s="15" t="inlineStr">
        <is>
          <t>מא"ז אופיין K לזרם 20 אמפר חד קוטבי, כושר ניתוק 10 קילואמפר</t>
        </is>
      </c>
      <c r="C1280" s="14" t="inlineStr">
        <is>
          <t>יח'</t>
        </is>
      </c>
      <c r="D1280" s="193" t="n">
        <v>154</v>
      </c>
      <c r="E1280" s="180">
        <f>D1280*(1-$E$2)</f>
        <v>130.9</v>
      </c>
      <c r="F1280" s="194">
        <f>E1280*(1+$F$2)</f>
        <v>137.44500000000002</v>
      </c>
      <c r="H1280" s="46">
        <f>K1280+O1280+W1280+AA1280+AE1280+AI1280+AQ1280+AU1280+AY1280+BC1280</f>
        <v>0</v>
      </c>
      <c r="I1280" s="59">
        <f>M1280+Q1280+U1280+Y1280+AC1280+AG1280+AK1280+AO1280+AS1280+AW1280+BA1280+BE1280</f>
        <v>0</v>
      </c>
      <c r="K1280" s="108" t="n"/>
      <c r="L1280" s="190">
        <f>K1280*E1280</f>
        <v>0</v>
      </c>
      <c r="M1280" s="110" t="n"/>
      <c r="N1280" s="183">
        <f>M1280*F1280</f>
        <v>0</v>
      </c>
      <c r="O1280" s="108" t="n"/>
      <c r="P1280" s="191">
        <f>O1280*E1280</f>
        <v>0</v>
      </c>
      <c r="Q1280" s="112" t="n"/>
      <c r="R1280" s="183">
        <f>Q1280*F1280</f>
        <v>0</v>
      </c>
      <c r="S1280" s="108" t="n"/>
      <c r="T1280" s="191">
        <f>S1280*E1280</f>
        <v>0</v>
      </c>
      <c r="U1280" s="112" t="n"/>
      <c r="V1280" s="183">
        <f>U1280*F1280</f>
        <v>0</v>
      </c>
      <c r="W1280" s="108" t="n"/>
      <c r="X1280" s="191">
        <f>W1280*E1280</f>
        <v>0</v>
      </c>
      <c r="Y1280" s="112" t="n"/>
      <c r="Z1280" s="183">
        <f>Y1280*F1280</f>
        <v>0</v>
      </c>
      <c r="AA1280" s="108" t="n"/>
      <c r="AB1280" s="191">
        <f>AA1280*E1280</f>
        <v>0</v>
      </c>
      <c r="AC1280" s="112" t="n"/>
      <c r="AD1280" s="183">
        <f>AC1280*F1280</f>
        <v>0</v>
      </c>
      <c r="AE1280" s="108" t="n"/>
      <c r="AF1280" s="191">
        <f>AE1280*E1280</f>
        <v>0</v>
      </c>
      <c r="AG1280" s="112" t="n"/>
      <c r="AH1280" s="183">
        <f>AG1280*F1280</f>
        <v>0</v>
      </c>
      <c r="AI1280" s="108" t="n"/>
      <c r="AJ1280" s="191">
        <f>AI1280*E1280</f>
        <v>0</v>
      </c>
      <c r="AK1280" s="112" t="n"/>
      <c r="AL1280" s="183">
        <f>AK1280*F1280</f>
        <v>0</v>
      </c>
      <c r="AM1280" s="113" t="n"/>
      <c r="AN1280" s="192">
        <f>AM1280*E1280</f>
        <v>0</v>
      </c>
      <c r="AO1280" s="115" t="n"/>
      <c r="AP1280" s="183">
        <f>AO1280*F1280</f>
        <v>0</v>
      </c>
      <c r="AQ1280" s="113" t="n"/>
      <c r="AR1280" s="192">
        <f>AQ1280*E1280</f>
        <v>0</v>
      </c>
      <c r="AS1280" s="115" t="n"/>
      <c r="AT1280" s="183">
        <f>AS1280*F1280</f>
        <v>0</v>
      </c>
      <c r="AU1280" s="113" t="n"/>
      <c r="AV1280" s="192">
        <f>AU1280*E1280</f>
        <v>0</v>
      </c>
      <c r="AW1280" s="115" t="n"/>
      <c r="AX1280" s="183">
        <f>AW1280*F1280</f>
        <v>0</v>
      </c>
      <c r="AY1280" s="113" t="n"/>
      <c r="AZ1280" s="192">
        <f>AY1280*E1280</f>
        <v>0</v>
      </c>
      <c r="BA1280" s="115" t="n"/>
      <c r="BB1280" s="183">
        <f>BA1280*F1280</f>
        <v>0</v>
      </c>
      <c r="BC1280" s="113" t="n"/>
      <c r="BD1280" s="192">
        <f>BC1280*E1280</f>
        <v>0</v>
      </c>
      <c r="BE1280" s="115" t="n"/>
      <c r="BF1280" s="183">
        <f>BE1280*F1280</f>
        <v>0</v>
      </c>
    </row>
    <row r="1281" ht="28.8" customHeight="1">
      <c r="A1281" s="19" t="inlineStr">
        <is>
          <t>08.062.0840</t>
        </is>
      </c>
      <c r="B1281" s="15" t="inlineStr">
        <is>
          <t>מא"ז אופיין K לזרם 10 אמפר תלת קוטבי, כושר ניתוק 10 קילואמפר</t>
        </is>
      </c>
      <c r="C1281" s="14" t="inlineStr">
        <is>
          <t>יח'</t>
        </is>
      </c>
      <c r="D1281" s="193" t="n">
        <v>527</v>
      </c>
      <c r="E1281" s="180">
        <f>D1281*(1-$E$2)</f>
        <v>447.95</v>
      </c>
      <c r="F1281" s="194">
        <f>E1281*(1+$F$2)</f>
        <v>470.3475</v>
      </c>
      <c r="H1281" s="46">
        <f>K1281+O1281+W1281+AA1281+AE1281+AI1281+AQ1281+AU1281+AY1281+BC1281</f>
        <v>0</v>
      </c>
      <c r="I1281" s="59">
        <f>M1281+Q1281+U1281+Y1281+AC1281+AG1281+AK1281+AO1281+AS1281+AW1281+BA1281+BE1281</f>
        <v>0</v>
      </c>
      <c r="K1281" s="108" t="n"/>
      <c r="L1281" s="190">
        <f>K1281*E1281</f>
        <v>0</v>
      </c>
      <c r="M1281" s="110" t="n"/>
      <c r="N1281" s="183">
        <f>M1281*F1281</f>
        <v>0</v>
      </c>
      <c r="O1281" s="108" t="n"/>
      <c r="P1281" s="191">
        <f>O1281*E1281</f>
        <v>0</v>
      </c>
      <c r="Q1281" s="112" t="n"/>
      <c r="R1281" s="183">
        <f>Q1281*F1281</f>
        <v>0</v>
      </c>
      <c r="S1281" s="108" t="n"/>
      <c r="T1281" s="191">
        <f>S1281*E1281</f>
        <v>0</v>
      </c>
      <c r="U1281" s="112" t="n"/>
      <c r="V1281" s="183">
        <f>U1281*F1281</f>
        <v>0</v>
      </c>
      <c r="W1281" s="108" t="n"/>
      <c r="X1281" s="191">
        <f>W1281*E1281</f>
        <v>0</v>
      </c>
      <c r="Y1281" s="112" t="n"/>
      <c r="Z1281" s="183">
        <f>Y1281*F1281</f>
        <v>0</v>
      </c>
      <c r="AA1281" s="108" t="n"/>
      <c r="AB1281" s="191">
        <f>AA1281*E1281</f>
        <v>0</v>
      </c>
      <c r="AC1281" s="112" t="n"/>
      <c r="AD1281" s="183">
        <f>AC1281*F1281</f>
        <v>0</v>
      </c>
      <c r="AE1281" s="108" t="n"/>
      <c r="AF1281" s="191">
        <f>AE1281*E1281</f>
        <v>0</v>
      </c>
      <c r="AG1281" s="112" t="n"/>
      <c r="AH1281" s="183">
        <f>AG1281*F1281</f>
        <v>0</v>
      </c>
      <c r="AI1281" s="108" t="n"/>
      <c r="AJ1281" s="191">
        <f>AI1281*E1281</f>
        <v>0</v>
      </c>
      <c r="AK1281" s="112" t="n"/>
      <c r="AL1281" s="183">
        <f>AK1281*F1281</f>
        <v>0</v>
      </c>
      <c r="AM1281" s="113" t="n"/>
      <c r="AN1281" s="192">
        <f>AM1281*E1281</f>
        <v>0</v>
      </c>
      <c r="AO1281" s="115" t="n"/>
      <c r="AP1281" s="183">
        <f>AO1281*F1281</f>
        <v>0</v>
      </c>
      <c r="AQ1281" s="113" t="n"/>
      <c r="AR1281" s="192">
        <f>AQ1281*E1281</f>
        <v>0</v>
      </c>
      <c r="AS1281" s="115" t="n"/>
      <c r="AT1281" s="183">
        <f>AS1281*F1281</f>
        <v>0</v>
      </c>
      <c r="AU1281" s="113" t="n"/>
      <c r="AV1281" s="192">
        <f>AU1281*E1281</f>
        <v>0</v>
      </c>
      <c r="AW1281" s="115" t="n"/>
      <c r="AX1281" s="183">
        <f>AW1281*F1281</f>
        <v>0</v>
      </c>
      <c r="AY1281" s="113" t="n"/>
      <c r="AZ1281" s="192">
        <f>AY1281*E1281</f>
        <v>0</v>
      </c>
      <c r="BA1281" s="115" t="n"/>
      <c r="BB1281" s="183">
        <f>BA1281*F1281</f>
        <v>0</v>
      </c>
      <c r="BC1281" s="113" t="n"/>
      <c r="BD1281" s="192">
        <f>BC1281*E1281</f>
        <v>0</v>
      </c>
      <c r="BE1281" s="115" t="n"/>
      <c r="BF1281" s="183">
        <f>BE1281*F1281</f>
        <v>0</v>
      </c>
    </row>
    <row r="1282" ht="28.8" customHeight="1">
      <c r="A1282" s="19" t="inlineStr">
        <is>
          <t>08.062.0850</t>
        </is>
      </c>
      <c r="B1282" s="15" t="inlineStr">
        <is>
          <t>מא"ז אופיין K לזרם 16 אמפר תלת קוטבי, כושר ניתוק 10 קילואמפר</t>
        </is>
      </c>
      <c r="C1282" s="14" t="inlineStr">
        <is>
          <t>יח'</t>
        </is>
      </c>
      <c r="D1282" s="193" t="n">
        <v>555</v>
      </c>
      <c r="E1282" s="180">
        <f>D1282*(1-$E$2)</f>
        <v>471.75</v>
      </c>
      <c r="F1282" s="194">
        <f>E1282*(1+$F$2)</f>
        <v>495.33750000000003</v>
      </c>
      <c r="H1282" s="46">
        <f>K1282+O1282+W1282+AA1282+AE1282+AI1282+AQ1282+AU1282+AY1282+BC1282</f>
        <v>0</v>
      </c>
      <c r="I1282" s="59">
        <f>M1282+Q1282+U1282+Y1282+AC1282+AG1282+AK1282+AO1282+AS1282+AW1282+BA1282+BE1282</f>
        <v>0</v>
      </c>
      <c r="K1282" s="108" t="n"/>
      <c r="L1282" s="190">
        <f>K1282*E1282</f>
        <v>0</v>
      </c>
      <c r="M1282" s="110" t="n"/>
      <c r="N1282" s="183">
        <f>M1282*F1282</f>
        <v>0</v>
      </c>
      <c r="O1282" s="108" t="n"/>
      <c r="P1282" s="191">
        <f>O1282*E1282</f>
        <v>0</v>
      </c>
      <c r="Q1282" s="112" t="n"/>
      <c r="R1282" s="183">
        <f>Q1282*F1282</f>
        <v>0</v>
      </c>
      <c r="S1282" s="108" t="n"/>
      <c r="T1282" s="191">
        <f>S1282*E1282</f>
        <v>0</v>
      </c>
      <c r="U1282" s="112" t="n"/>
      <c r="V1282" s="183">
        <f>U1282*F1282</f>
        <v>0</v>
      </c>
      <c r="W1282" s="108" t="n"/>
      <c r="X1282" s="191">
        <f>W1282*E1282</f>
        <v>0</v>
      </c>
      <c r="Y1282" s="112" t="n"/>
      <c r="Z1282" s="183">
        <f>Y1282*F1282</f>
        <v>0</v>
      </c>
      <c r="AA1282" s="108" t="n"/>
      <c r="AB1282" s="191">
        <f>AA1282*E1282</f>
        <v>0</v>
      </c>
      <c r="AC1282" s="112" t="n"/>
      <c r="AD1282" s="183">
        <f>AC1282*F1282</f>
        <v>0</v>
      </c>
      <c r="AE1282" s="108" t="n"/>
      <c r="AF1282" s="191">
        <f>AE1282*E1282</f>
        <v>0</v>
      </c>
      <c r="AG1282" s="112" t="n"/>
      <c r="AH1282" s="183">
        <f>AG1282*F1282</f>
        <v>0</v>
      </c>
      <c r="AI1282" s="108" t="n"/>
      <c r="AJ1282" s="191">
        <f>AI1282*E1282</f>
        <v>0</v>
      </c>
      <c r="AK1282" s="112" t="n"/>
      <c r="AL1282" s="183">
        <f>AK1282*F1282</f>
        <v>0</v>
      </c>
      <c r="AM1282" s="113" t="n"/>
      <c r="AN1282" s="192">
        <f>AM1282*E1282</f>
        <v>0</v>
      </c>
      <c r="AO1282" s="115" t="n"/>
      <c r="AP1282" s="183">
        <f>AO1282*F1282</f>
        <v>0</v>
      </c>
      <c r="AQ1282" s="113" t="n"/>
      <c r="AR1282" s="192">
        <f>AQ1282*E1282</f>
        <v>0</v>
      </c>
      <c r="AS1282" s="115" t="n"/>
      <c r="AT1282" s="183">
        <f>AS1282*F1282</f>
        <v>0</v>
      </c>
      <c r="AU1282" s="113" t="n"/>
      <c r="AV1282" s="192">
        <f>AU1282*E1282</f>
        <v>0</v>
      </c>
      <c r="AW1282" s="115" t="n"/>
      <c r="AX1282" s="183">
        <f>AW1282*F1282</f>
        <v>0</v>
      </c>
      <c r="AY1282" s="113" t="n"/>
      <c r="AZ1282" s="192">
        <f>AY1282*E1282</f>
        <v>0</v>
      </c>
      <c r="BA1282" s="115" t="n"/>
      <c r="BB1282" s="183">
        <f>BA1282*F1282</f>
        <v>0</v>
      </c>
      <c r="BC1282" s="113" t="n"/>
      <c r="BD1282" s="192">
        <f>BC1282*E1282</f>
        <v>0</v>
      </c>
      <c r="BE1282" s="115" t="n"/>
      <c r="BF1282" s="183">
        <f>BE1282*F1282</f>
        <v>0</v>
      </c>
    </row>
    <row r="1283" ht="28.8" customHeight="1">
      <c r="A1283" s="19" t="inlineStr">
        <is>
          <t>08.062.0860</t>
        </is>
      </c>
      <c r="B1283" s="15" t="inlineStr">
        <is>
          <t>מא"ז אופיין K לזרם 32 אמפר תלת קוטבי, כושר ניתוק 10 קילואמפר</t>
        </is>
      </c>
      <c r="C1283" s="14" t="inlineStr">
        <is>
          <t>יח'</t>
        </is>
      </c>
      <c r="D1283" s="193" t="n">
        <v>687</v>
      </c>
      <c r="E1283" s="180">
        <f>D1283*(1-$E$2)</f>
        <v>583.9499999999999</v>
      </c>
      <c r="F1283" s="194">
        <f>E1283*(1+$F$2)</f>
        <v>613.1474999999999</v>
      </c>
      <c r="H1283" s="46">
        <f>K1283+O1283+W1283+AA1283+AE1283+AI1283+AQ1283+AU1283+AY1283+BC1283</f>
        <v>0</v>
      </c>
      <c r="I1283" s="59">
        <f>M1283+Q1283+U1283+Y1283+AC1283+AG1283+AK1283+AO1283+AS1283+AW1283+BA1283+BE1283</f>
        <v>0</v>
      </c>
      <c r="K1283" s="108" t="n"/>
      <c r="L1283" s="190">
        <f>K1283*E1283</f>
        <v>0</v>
      </c>
      <c r="M1283" s="110" t="n"/>
      <c r="N1283" s="183">
        <f>M1283*F1283</f>
        <v>0</v>
      </c>
      <c r="O1283" s="108" t="n"/>
      <c r="P1283" s="191">
        <f>O1283*E1283</f>
        <v>0</v>
      </c>
      <c r="Q1283" s="112" t="n"/>
      <c r="R1283" s="183">
        <f>Q1283*F1283</f>
        <v>0</v>
      </c>
      <c r="S1283" s="108" t="n"/>
      <c r="T1283" s="191">
        <f>S1283*E1283</f>
        <v>0</v>
      </c>
      <c r="U1283" s="112" t="n"/>
      <c r="V1283" s="183">
        <f>U1283*F1283</f>
        <v>0</v>
      </c>
      <c r="W1283" s="108" t="n"/>
      <c r="X1283" s="191">
        <f>W1283*E1283</f>
        <v>0</v>
      </c>
      <c r="Y1283" s="112" t="n"/>
      <c r="Z1283" s="183">
        <f>Y1283*F1283</f>
        <v>0</v>
      </c>
      <c r="AA1283" s="108" t="n"/>
      <c r="AB1283" s="191">
        <f>AA1283*E1283</f>
        <v>0</v>
      </c>
      <c r="AC1283" s="112" t="n"/>
      <c r="AD1283" s="183">
        <f>AC1283*F1283</f>
        <v>0</v>
      </c>
      <c r="AE1283" s="108" t="n"/>
      <c r="AF1283" s="191">
        <f>AE1283*E1283</f>
        <v>0</v>
      </c>
      <c r="AG1283" s="112" t="n"/>
      <c r="AH1283" s="183">
        <f>AG1283*F1283</f>
        <v>0</v>
      </c>
      <c r="AI1283" s="108" t="n"/>
      <c r="AJ1283" s="191">
        <f>AI1283*E1283</f>
        <v>0</v>
      </c>
      <c r="AK1283" s="112" t="n"/>
      <c r="AL1283" s="183">
        <f>AK1283*F1283</f>
        <v>0</v>
      </c>
      <c r="AM1283" s="113" t="n"/>
      <c r="AN1283" s="192">
        <f>AM1283*E1283</f>
        <v>0</v>
      </c>
      <c r="AO1283" s="115" t="n"/>
      <c r="AP1283" s="183">
        <f>AO1283*F1283</f>
        <v>0</v>
      </c>
      <c r="AQ1283" s="113" t="n"/>
      <c r="AR1283" s="192">
        <f>AQ1283*E1283</f>
        <v>0</v>
      </c>
      <c r="AS1283" s="115" t="n"/>
      <c r="AT1283" s="183">
        <f>AS1283*F1283</f>
        <v>0</v>
      </c>
      <c r="AU1283" s="113" t="n"/>
      <c r="AV1283" s="192">
        <f>AU1283*E1283</f>
        <v>0</v>
      </c>
      <c r="AW1283" s="115" t="n"/>
      <c r="AX1283" s="183">
        <f>AW1283*F1283</f>
        <v>0</v>
      </c>
      <c r="AY1283" s="113" t="n"/>
      <c r="AZ1283" s="192">
        <f>AY1283*E1283</f>
        <v>0</v>
      </c>
      <c r="BA1283" s="115" t="n"/>
      <c r="BB1283" s="183">
        <f>BA1283*F1283</f>
        <v>0</v>
      </c>
      <c r="BC1283" s="113" t="n"/>
      <c r="BD1283" s="192">
        <f>BC1283*E1283</f>
        <v>0</v>
      </c>
      <c r="BE1283" s="115" t="n"/>
      <c r="BF1283" s="183">
        <f>BE1283*F1283</f>
        <v>0</v>
      </c>
    </row>
    <row r="1284" ht="28.8" customHeight="1">
      <c r="A1284" s="19" t="inlineStr">
        <is>
          <t>08.062.0870</t>
        </is>
      </c>
      <c r="B1284" s="15" t="inlineStr">
        <is>
          <t>מא"ז אופיין K לזרם 40 אמפר תלת קוטבי, כושר ניתוק 10 קילואמפר</t>
        </is>
      </c>
      <c r="C1284" s="14" t="inlineStr">
        <is>
          <t>יח'</t>
        </is>
      </c>
      <c r="D1284" s="193" t="n">
        <v>704</v>
      </c>
      <c r="E1284" s="180">
        <f>D1284*(1-$E$2)</f>
        <v>598.4</v>
      </c>
      <c r="F1284" s="194">
        <f>E1284*(1+$F$2)</f>
        <v>628.32</v>
      </c>
      <c r="H1284" s="46">
        <f>K1284+O1284+W1284+AA1284+AE1284+AI1284+AQ1284+AU1284+AY1284+BC1284</f>
        <v>0</v>
      </c>
      <c r="I1284" s="59">
        <f>M1284+Q1284+U1284+Y1284+AC1284+AG1284+AK1284+AO1284+AS1284+AW1284+BA1284+BE1284</f>
        <v>0</v>
      </c>
      <c r="K1284" s="108" t="n"/>
      <c r="L1284" s="190">
        <f>K1284*E1284</f>
        <v>0</v>
      </c>
      <c r="M1284" s="110" t="n"/>
      <c r="N1284" s="183">
        <f>M1284*F1284</f>
        <v>0</v>
      </c>
      <c r="O1284" s="108" t="n"/>
      <c r="P1284" s="191">
        <f>O1284*E1284</f>
        <v>0</v>
      </c>
      <c r="Q1284" s="112" t="n"/>
      <c r="R1284" s="183">
        <f>Q1284*F1284</f>
        <v>0</v>
      </c>
      <c r="S1284" s="108" t="n"/>
      <c r="T1284" s="191">
        <f>S1284*E1284</f>
        <v>0</v>
      </c>
      <c r="U1284" s="112" t="n"/>
      <c r="V1284" s="183">
        <f>U1284*F1284</f>
        <v>0</v>
      </c>
      <c r="W1284" s="108" t="n"/>
      <c r="X1284" s="191">
        <f>W1284*E1284</f>
        <v>0</v>
      </c>
      <c r="Y1284" s="112" t="n"/>
      <c r="Z1284" s="183">
        <f>Y1284*F1284</f>
        <v>0</v>
      </c>
      <c r="AA1284" s="108" t="n"/>
      <c r="AB1284" s="191">
        <f>AA1284*E1284</f>
        <v>0</v>
      </c>
      <c r="AC1284" s="112" t="n"/>
      <c r="AD1284" s="183">
        <f>AC1284*F1284</f>
        <v>0</v>
      </c>
      <c r="AE1284" s="108" t="n"/>
      <c r="AF1284" s="191">
        <f>AE1284*E1284</f>
        <v>0</v>
      </c>
      <c r="AG1284" s="112" t="n"/>
      <c r="AH1284" s="183">
        <f>AG1284*F1284</f>
        <v>0</v>
      </c>
      <c r="AI1284" s="108" t="n"/>
      <c r="AJ1284" s="191">
        <f>AI1284*E1284</f>
        <v>0</v>
      </c>
      <c r="AK1284" s="112" t="n"/>
      <c r="AL1284" s="183">
        <f>AK1284*F1284</f>
        <v>0</v>
      </c>
      <c r="AM1284" s="113" t="n"/>
      <c r="AN1284" s="192">
        <f>AM1284*E1284</f>
        <v>0</v>
      </c>
      <c r="AO1284" s="115" t="n"/>
      <c r="AP1284" s="183">
        <f>AO1284*F1284</f>
        <v>0</v>
      </c>
      <c r="AQ1284" s="113" t="n"/>
      <c r="AR1284" s="192">
        <f>AQ1284*E1284</f>
        <v>0</v>
      </c>
      <c r="AS1284" s="115" t="n"/>
      <c r="AT1284" s="183">
        <f>AS1284*F1284</f>
        <v>0</v>
      </c>
      <c r="AU1284" s="113" t="n"/>
      <c r="AV1284" s="192">
        <f>AU1284*E1284</f>
        <v>0</v>
      </c>
      <c r="AW1284" s="115" t="n"/>
      <c r="AX1284" s="183">
        <f>AW1284*F1284</f>
        <v>0</v>
      </c>
      <c r="AY1284" s="113" t="n"/>
      <c r="AZ1284" s="192">
        <f>AY1284*E1284</f>
        <v>0</v>
      </c>
      <c r="BA1284" s="115" t="n"/>
      <c r="BB1284" s="183">
        <f>BA1284*F1284</f>
        <v>0</v>
      </c>
      <c r="BC1284" s="113" t="n"/>
      <c r="BD1284" s="192">
        <f>BC1284*E1284</f>
        <v>0</v>
      </c>
      <c r="BE1284" s="115" t="n"/>
      <c r="BF1284" s="183">
        <f>BE1284*F1284</f>
        <v>0</v>
      </c>
    </row>
    <row r="1285" ht="28.8" customHeight="1">
      <c r="A1285" s="19" t="inlineStr">
        <is>
          <t>08.062.0880</t>
        </is>
      </c>
      <c r="B1285" s="15" t="inlineStr">
        <is>
          <t>מא"ז אופיין K לזרם 50 אמפר תלת קוטבי, כושר ניתוק 10 קילואמפר</t>
        </is>
      </c>
      <c r="C1285" s="14" t="inlineStr">
        <is>
          <t>יח'</t>
        </is>
      </c>
      <c r="D1285" s="193" t="n">
        <v>761</v>
      </c>
      <c r="E1285" s="180">
        <f>D1285*(1-$E$2)</f>
        <v>646.85</v>
      </c>
      <c r="F1285" s="194">
        <f>E1285*(1+$F$2)</f>
        <v>679.1925000000001</v>
      </c>
      <c r="H1285" s="46">
        <f>K1285+O1285+W1285+AA1285+AE1285+AI1285+AQ1285+AU1285+AY1285+BC1285</f>
        <v>0</v>
      </c>
      <c r="I1285" s="59">
        <f>M1285+Q1285+U1285+Y1285+AC1285+AG1285+AK1285+AO1285+AS1285+AW1285+BA1285+BE1285</f>
        <v>0</v>
      </c>
      <c r="K1285" s="108" t="n"/>
      <c r="L1285" s="190">
        <f>K1285*E1285</f>
        <v>0</v>
      </c>
      <c r="M1285" s="110" t="n"/>
      <c r="N1285" s="183">
        <f>M1285*F1285</f>
        <v>0</v>
      </c>
      <c r="O1285" s="108" t="n"/>
      <c r="P1285" s="191">
        <f>O1285*E1285</f>
        <v>0</v>
      </c>
      <c r="Q1285" s="112" t="n"/>
      <c r="R1285" s="183">
        <f>Q1285*F1285</f>
        <v>0</v>
      </c>
      <c r="S1285" s="108" t="n"/>
      <c r="T1285" s="191">
        <f>S1285*E1285</f>
        <v>0</v>
      </c>
      <c r="U1285" s="112" t="n"/>
      <c r="V1285" s="183">
        <f>U1285*F1285</f>
        <v>0</v>
      </c>
      <c r="W1285" s="108" t="n"/>
      <c r="X1285" s="191">
        <f>W1285*E1285</f>
        <v>0</v>
      </c>
      <c r="Y1285" s="112" t="n"/>
      <c r="Z1285" s="183">
        <f>Y1285*F1285</f>
        <v>0</v>
      </c>
      <c r="AA1285" s="108" t="n"/>
      <c r="AB1285" s="191">
        <f>AA1285*E1285</f>
        <v>0</v>
      </c>
      <c r="AC1285" s="112" t="n"/>
      <c r="AD1285" s="183">
        <f>AC1285*F1285</f>
        <v>0</v>
      </c>
      <c r="AE1285" s="108" t="n"/>
      <c r="AF1285" s="191">
        <f>AE1285*E1285</f>
        <v>0</v>
      </c>
      <c r="AG1285" s="112" t="n"/>
      <c r="AH1285" s="183">
        <f>AG1285*F1285</f>
        <v>0</v>
      </c>
      <c r="AI1285" s="108" t="n"/>
      <c r="AJ1285" s="191">
        <f>AI1285*E1285</f>
        <v>0</v>
      </c>
      <c r="AK1285" s="112" t="n"/>
      <c r="AL1285" s="183">
        <f>AK1285*F1285</f>
        <v>0</v>
      </c>
      <c r="AM1285" s="113" t="n"/>
      <c r="AN1285" s="192">
        <f>AM1285*E1285</f>
        <v>0</v>
      </c>
      <c r="AO1285" s="115" t="n"/>
      <c r="AP1285" s="183">
        <f>AO1285*F1285</f>
        <v>0</v>
      </c>
      <c r="AQ1285" s="113" t="n"/>
      <c r="AR1285" s="192">
        <f>AQ1285*E1285</f>
        <v>0</v>
      </c>
      <c r="AS1285" s="115" t="n"/>
      <c r="AT1285" s="183">
        <f>AS1285*F1285</f>
        <v>0</v>
      </c>
      <c r="AU1285" s="113" t="n"/>
      <c r="AV1285" s="192">
        <f>AU1285*E1285</f>
        <v>0</v>
      </c>
      <c r="AW1285" s="115" t="n"/>
      <c r="AX1285" s="183">
        <f>AW1285*F1285</f>
        <v>0</v>
      </c>
      <c r="AY1285" s="113" t="n"/>
      <c r="AZ1285" s="192">
        <f>AY1285*E1285</f>
        <v>0</v>
      </c>
      <c r="BA1285" s="115" t="n"/>
      <c r="BB1285" s="183">
        <f>BA1285*F1285</f>
        <v>0</v>
      </c>
      <c r="BC1285" s="113" t="n"/>
      <c r="BD1285" s="192">
        <f>BC1285*E1285</f>
        <v>0</v>
      </c>
      <c r="BE1285" s="115" t="n"/>
      <c r="BF1285" s="183">
        <f>BE1285*F1285</f>
        <v>0</v>
      </c>
    </row>
    <row r="1286" ht="28.8" customHeight="1">
      <c r="A1286" s="19" t="inlineStr">
        <is>
          <t>08.062.0890</t>
        </is>
      </c>
      <c r="B1286" s="15" t="inlineStr">
        <is>
          <t>מא"ז אופיין K לזרם 63 אמפר תלת קוטבי, כושר ניתוק 10 קילואמפר</t>
        </is>
      </c>
      <c r="C1286" s="14" t="inlineStr">
        <is>
          <t>יח'</t>
        </is>
      </c>
      <c r="D1286" s="193" t="n">
        <v>813</v>
      </c>
      <c r="E1286" s="180">
        <f>D1286*(1-$E$2)</f>
        <v>691.05</v>
      </c>
      <c r="F1286" s="194">
        <f>E1286*(1+$F$2)</f>
        <v>725.6025</v>
      </c>
      <c r="H1286" s="46">
        <f>K1286+O1286+W1286+AA1286+AE1286+AI1286+AQ1286+AU1286+AY1286+BC1286</f>
        <v>0</v>
      </c>
      <c r="I1286" s="59">
        <f>M1286+Q1286+U1286+Y1286+AC1286+AG1286+AK1286+AO1286+AS1286+AW1286+BA1286+BE1286</f>
        <v>0</v>
      </c>
      <c r="K1286" s="108" t="n"/>
      <c r="L1286" s="190">
        <f>K1286*E1286</f>
        <v>0</v>
      </c>
      <c r="M1286" s="110" t="n"/>
      <c r="N1286" s="183">
        <f>M1286*F1286</f>
        <v>0</v>
      </c>
      <c r="O1286" s="108" t="n"/>
      <c r="P1286" s="191">
        <f>O1286*E1286</f>
        <v>0</v>
      </c>
      <c r="Q1286" s="112" t="n"/>
      <c r="R1286" s="183">
        <f>Q1286*F1286</f>
        <v>0</v>
      </c>
      <c r="S1286" s="108" t="n"/>
      <c r="T1286" s="191">
        <f>S1286*E1286</f>
        <v>0</v>
      </c>
      <c r="U1286" s="112" t="n"/>
      <c r="V1286" s="183">
        <f>U1286*F1286</f>
        <v>0</v>
      </c>
      <c r="W1286" s="108" t="n"/>
      <c r="X1286" s="191">
        <f>W1286*E1286</f>
        <v>0</v>
      </c>
      <c r="Y1286" s="112" t="n"/>
      <c r="Z1286" s="183">
        <f>Y1286*F1286</f>
        <v>0</v>
      </c>
      <c r="AA1286" s="108" t="n"/>
      <c r="AB1286" s="191">
        <f>AA1286*E1286</f>
        <v>0</v>
      </c>
      <c r="AC1286" s="112" t="n"/>
      <c r="AD1286" s="183">
        <f>AC1286*F1286</f>
        <v>0</v>
      </c>
      <c r="AE1286" s="108" t="n"/>
      <c r="AF1286" s="191">
        <f>AE1286*E1286</f>
        <v>0</v>
      </c>
      <c r="AG1286" s="112" t="n"/>
      <c r="AH1286" s="183">
        <f>AG1286*F1286</f>
        <v>0</v>
      </c>
      <c r="AI1286" s="108" t="n"/>
      <c r="AJ1286" s="191">
        <f>AI1286*E1286</f>
        <v>0</v>
      </c>
      <c r="AK1286" s="112" t="n"/>
      <c r="AL1286" s="183">
        <f>AK1286*F1286</f>
        <v>0</v>
      </c>
      <c r="AM1286" s="113" t="n"/>
      <c r="AN1286" s="192">
        <f>AM1286*E1286</f>
        <v>0</v>
      </c>
      <c r="AO1286" s="115" t="n"/>
      <c r="AP1286" s="183">
        <f>AO1286*F1286</f>
        <v>0</v>
      </c>
      <c r="AQ1286" s="113" t="n"/>
      <c r="AR1286" s="192">
        <f>AQ1286*E1286</f>
        <v>0</v>
      </c>
      <c r="AS1286" s="115" t="n"/>
      <c r="AT1286" s="183">
        <f>AS1286*F1286</f>
        <v>0</v>
      </c>
      <c r="AU1286" s="113" t="n"/>
      <c r="AV1286" s="192">
        <f>AU1286*E1286</f>
        <v>0</v>
      </c>
      <c r="AW1286" s="115" t="n"/>
      <c r="AX1286" s="183">
        <f>AW1286*F1286</f>
        <v>0</v>
      </c>
      <c r="AY1286" s="113" t="n"/>
      <c r="AZ1286" s="192">
        <f>AY1286*E1286</f>
        <v>0</v>
      </c>
      <c r="BA1286" s="115" t="n"/>
      <c r="BB1286" s="183">
        <f>BA1286*F1286</f>
        <v>0</v>
      </c>
      <c r="BC1286" s="113" t="n"/>
      <c r="BD1286" s="192">
        <f>BC1286*E1286</f>
        <v>0</v>
      </c>
      <c r="BE1286" s="115" t="n"/>
      <c r="BF1286" s="183">
        <f>BE1286*F1286</f>
        <v>0</v>
      </c>
    </row>
    <row r="1287" ht="18" customHeight="1">
      <c r="A1287" s="19" t="inlineStr">
        <is>
          <t>08.062.1000</t>
        </is>
      </c>
      <c r="B1287" s="15" t="inlineStr">
        <is>
          <t>מפסק עם הגנה מגנטית בלבד 3X20A מתכוונן</t>
        </is>
      </c>
      <c r="C1287" s="14" t="inlineStr">
        <is>
          <t>יח'</t>
        </is>
      </c>
      <c r="D1287" s="193" t="n">
        <v>1250</v>
      </c>
      <c r="E1287" s="180">
        <f>D1287*(1-$E$2)</f>
        <v>1062.5</v>
      </c>
      <c r="F1287" s="194">
        <f>E1287*(1+$F$2)</f>
        <v>1115.625</v>
      </c>
      <c r="H1287" s="46">
        <f>K1287+O1287+W1287+AA1287+AE1287+AI1287+AQ1287+AU1287+AY1287+BC1287</f>
        <v>0</v>
      </c>
      <c r="I1287" s="59">
        <f>M1287+Q1287+U1287+Y1287+AC1287+AG1287+AK1287+AO1287+AS1287+AW1287+BA1287+BE1287</f>
        <v>0</v>
      </c>
      <c r="K1287" s="108" t="n"/>
      <c r="L1287" s="190">
        <f>K1287*E1287</f>
        <v>0</v>
      </c>
      <c r="M1287" s="110" t="n"/>
      <c r="N1287" s="183">
        <f>M1287*F1287</f>
        <v>0</v>
      </c>
      <c r="O1287" s="108" t="n"/>
      <c r="P1287" s="191">
        <f>O1287*E1287</f>
        <v>0</v>
      </c>
      <c r="Q1287" s="112" t="n"/>
      <c r="R1287" s="183">
        <f>Q1287*F1287</f>
        <v>0</v>
      </c>
      <c r="S1287" s="108" t="n"/>
      <c r="T1287" s="191">
        <f>S1287*E1287</f>
        <v>0</v>
      </c>
      <c r="U1287" s="112" t="n"/>
      <c r="V1287" s="183">
        <f>U1287*F1287</f>
        <v>0</v>
      </c>
      <c r="W1287" s="108" t="n"/>
      <c r="X1287" s="191">
        <f>W1287*E1287</f>
        <v>0</v>
      </c>
      <c r="Y1287" s="112" t="n"/>
      <c r="Z1287" s="183">
        <f>Y1287*F1287</f>
        <v>0</v>
      </c>
      <c r="AA1287" s="108" t="n"/>
      <c r="AB1287" s="191">
        <f>AA1287*E1287</f>
        <v>0</v>
      </c>
      <c r="AC1287" s="112" t="n"/>
      <c r="AD1287" s="183">
        <f>AC1287*F1287</f>
        <v>0</v>
      </c>
      <c r="AE1287" s="108" t="n"/>
      <c r="AF1287" s="191">
        <f>AE1287*E1287</f>
        <v>0</v>
      </c>
      <c r="AG1287" s="112" t="n"/>
      <c r="AH1287" s="183">
        <f>AG1287*F1287</f>
        <v>0</v>
      </c>
      <c r="AI1287" s="108" t="n"/>
      <c r="AJ1287" s="191">
        <f>AI1287*E1287</f>
        <v>0</v>
      </c>
      <c r="AK1287" s="112" t="n"/>
      <c r="AL1287" s="183">
        <f>AK1287*F1287</f>
        <v>0</v>
      </c>
      <c r="AM1287" s="113" t="n"/>
      <c r="AN1287" s="192">
        <f>AM1287*E1287</f>
        <v>0</v>
      </c>
      <c r="AO1287" s="115" t="n"/>
      <c r="AP1287" s="183">
        <f>AO1287*F1287</f>
        <v>0</v>
      </c>
      <c r="AQ1287" s="113" t="n"/>
      <c r="AR1287" s="192">
        <f>AQ1287*E1287</f>
        <v>0</v>
      </c>
      <c r="AS1287" s="115" t="n"/>
      <c r="AT1287" s="183">
        <f>AS1287*F1287</f>
        <v>0</v>
      </c>
      <c r="AU1287" s="113" t="n"/>
      <c r="AV1287" s="192">
        <f>AU1287*E1287</f>
        <v>0</v>
      </c>
      <c r="AW1287" s="115" t="n"/>
      <c r="AX1287" s="183">
        <f>AW1287*F1287</f>
        <v>0</v>
      </c>
      <c r="AY1287" s="113" t="n"/>
      <c r="AZ1287" s="192">
        <f>AY1287*E1287</f>
        <v>0</v>
      </c>
      <c r="BA1287" s="115" t="n"/>
      <c r="BB1287" s="183">
        <f>BA1287*F1287</f>
        <v>0</v>
      </c>
      <c r="BC1287" s="113" t="n"/>
      <c r="BD1287" s="192">
        <f>BC1287*E1287</f>
        <v>0</v>
      </c>
      <c r="BE1287" s="115" t="n"/>
      <c r="BF1287" s="183">
        <f>BE1287*F1287</f>
        <v>0</v>
      </c>
    </row>
    <row r="1288" ht="18" customHeight="1">
      <c r="A1288" s="19" t="inlineStr">
        <is>
          <t>08.062.1010</t>
        </is>
      </c>
      <c r="B1288" s="15" t="inlineStr">
        <is>
          <t>מפסק עם הגנה מגנטית בלבד 3X32A מתכוונן</t>
        </is>
      </c>
      <c r="C1288" s="14" t="inlineStr">
        <is>
          <t>יח'</t>
        </is>
      </c>
      <c r="D1288" s="193" t="n">
        <v>1250</v>
      </c>
      <c r="E1288" s="180">
        <f>D1288*(1-$E$2)</f>
        <v>1062.5</v>
      </c>
      <c r="F1288" s="194">
        <f>E1288*(1+$F$2)</f>
        <v>1115.625</v>
      </c>
      <c r="H1288" s="46">
        <f>K1288+O1288+W1288+AA1288+AE1288+AI1288+AQ1288+AU1288+AY1288+BC1288</f>
        <v>0</v>
      </c>
      <c r="I1288" s="59">
        <f>M1288+Q1288+U1288+Y1288+AC1288+AG1288+AK1288+AO1288+AS1288+AW1288+BA1288+BE1288</f>
        <v>0</v>
      </c>
      <c r="K1288" s="108" t="n"/>
      <c r="L1288" s="190">
        <f>K1288*E1288</f>
        <v>0</v>
      </c>
      <c r="M1288" s="110" t="n"/>
      <c r="N1288" s="183">
        <f>M1288*F1288</f>
        <v>0</v>
      </c>
      <c r="O1288" s="108" t="n"/>
      <c r="P1288" s="191">
        <f>O1288*E1288</f>
        <v>0</v>
      </c>
      <c r="Q1288" s="112" t="n"/>
      <c r="R1288" s="183">
        <f>Q1288*F1288</f>
        <v>0</v>
      </c>
      <c r="S1288" s="108" t="n"/>
      <c r="T1288" s="191">
        <f>S1288*E1288</f>
        <v>0</v>
      </c>
      <c r="U1288" s="112" t="n"/>
      <c r="V1288" s="183">
        <f>U1288*F1288</f>
        <v>0</v>
      </c>
      <c r="W1288" s="108" t="n"/>
      <c r="X1288" s="191">
        <f>W1288*E1288</f>
        <v>0</v>
      </c>
      <c r="Y1288" s="112" t="n"/>
      <c r="Z1288" s="183">
        <f>Y1288*F1288</f>
        <v>0</v>
      </c>
      <c r="AA1288" s="108" t="n"/>
      <c r="AB1288" s="191">
        <f>AA1288*E1288</f>
        <v>0</v>
      </c>
      <c r="AC1288" s="112" t="n"/>
      <c r="AD1288" s="183">
        <f>AC1288*F1288</f>
        <v>0</v>
      </c>
      <c r="AE1288" s="108" t="n"/>
      <c r="AF1288" s="191">
        <f>AE1288*E1288</f>
        <v>0</v>
      </c>
      <c r="AG1288" s="112" t="n"/>
      <c r="AH1288" s="183">
        <f>AG1288*F1288</f>
        <v>0</v>
      </c>
      <c r="AI1288" s="108" t="n"/>
      <c r="AJ1288" s="191">
        <f>AI1288*E1288</f>
        <v>0</v>
      </c>
      <c r="AK1288" s="112" t="n"/>
      <c r="AL1288" s="183">
        <f>AK1288*F1288</f>
        <v>0</v>
      </c>
      <c r="AM1288" s="113" t="n"/>
      <c r="AN1288" s="192">
        <f>AM1288*E1288</f>
        <v>0</v>
      </c>
      <c r="AO1288" s="115" t="n"/>
      <c r="AP1288" s="183">
        <f>AO1288*F1288</f>
        <v>0</v>
      </c>
      <c r="AQ1288" s="113" t="n"/>
      <c r="AR1288" s="192">
        <f>AQ1288*E1288</f>
        <v>0</v>
      </c>
      <c r="AS1288" s="115" t="n"/>
      <c r="AT1288" s="183">
        <f>AS1288*F1288</f>
        <v>0</v>
      </c>
      <c r="AU1288" s="113" t="n"/>
      <c r="AV1288" s="192">
        <f>AU1288*E1288</f>
        <v>0</v>
      </c>
      <c r="AW1288" s="115" t="n"/>
      <c r="AX1288" s="183">
        <f>AW1288*F1288</f>
        <v>0</v>
      </c>
      <c r="AY1288" s="113" t="n"/>
      <c r="AZ1288" s="192">
        <f>AY1288*E1288</f>
        <v>0</v>
      </c>
      <c r="BA1288" s="115" t="n"/>
      <c r="BB1288" s="183">
        <f>BA1288*F1288</f>
        <v>0</v>
      </c>
      <c r="BC1288" s="113" t="n"/>
      <c r="BD1288" s="192">
        <f>BC1288*E1288</f>
        <v>0</v>
      </c>
      <c r="BE1288" s="115" t="n"/>
      <c r="BF1288" s="183">
        <f>BE1288*F1288</f>
        <v>0</v>
      </c>
    </row>
    <row r="1289" ht="18" customHeight="1">
      <c r="A1289" s="19" t="inlineStr">
        <is>
          <t>08.062.1020</t>
        </is>
      </c>
      <c r="B1289" s="15" t="inlineStr">
        <is>
          <t>מפסק עם הגנה מגנטית בלבד 3X50A מתכוונן</t>
        </is>
      </c>
      <c r="C1289" s="14" t="inlineStr">
        <is>
          <t>יח'</t>
        </is>
      </c>
      <c r="D1289" s="193" t="n">
        <v>1250</v>
      </c>
      <c r="E1289" s="180">
        <f>D1289*(1-$E$2)</f>
        <v>1062.5</v>
      </c>
      <c r="F1289" s="194">
        <f>E1289*(1+$F$2)</f>
        <v>1115.625</v>
      </c>
      <c r="H1289" s="46">
        <f>K1289+O1289+W1289+AA1289+AE1289+AI1289+AQ1289+AU1289+AY1289+BC1289</f>
        <v>0</v>
      </c>
      <c r="I1289" s="59">
        <f>M1289+Q1289+U1289+Y1289+AC1289+AG1289+AK1289+AO1289+AS1289+AW1289+BA1289+BE1289</f>
        <v>0</v>
      </c>
      <c r="K1289" s="108" t="n"/>
      <c r="L1289" s="190">
        <f>K1289*E1289</f>
        <v>0</v>
      </c>
      <c r="M1289" s="110" t="n"/>
      <c r="N1289" s="183">
        <f>M1289*F1289</f>
        <v>0</v>
      </c>
      <c r="O1289" s="108" t="n"/>
      <c r="P1289" s="191">
        <f>O1289*E1289</f>
        <v>0</v>
      </c>
      <c r="Q1289" s="112" t="n"/>
      <c r="R1289" s="183">
        <f>Q1289*F1289</f>
        <v>0</v>
      </c>
      <c r="S1289" s="108" t="n"/>
      <c r="T1289" s="191">
        <f>S1289*E1289</f>
        <v>0</v>
      </c>
      <c r="U1289" s="112" t="n"/>
      <c r="V1289" s="183">
        <f>U1289*F1289</f>
        <v>0</v>
      </c>
      <c r="W1289" s="108" t="n"/>
      <c r="X1289" s="191">
        <f>W1289*E1289</f>
        <v>0</v>
      </c>
      <c r="Y1289" s="112" t="n"/>
      <c r="Z1289" s="183">
        <f>Y1289*F1289</f>
        <v>0</v>
      </c>
      <c r="AA1289" s="108" t="n"/>
      <c r="AB1289" s="191">
        <f>AA1289*E1289</f>
        <v>0</v>
      </c>
      <c r="AC1289" s="112" t="n"/>
      <c r="AD1289" s="183">
        <f>AC1289*F1289</f>
        <v>0</v>
      </c>
      <c r="AE1289" s="108" t="n"/>
      <c r="AF1289" s="191">
        <f>AE1289*E1289</f>
        <v>0</v>
      </c>
      <c r="AG1289" s="112" t="n"/>
      <c r="AH1289" s="183">
        <f>AG1289*F1289</f>
        <v>0</v>
      </c>
      <c r="AI1289" s="108" t="n"/>
      <c r="AJ1289" s="191">
        <f>AI1289*E1289</f>
        <v>0</v>
      </c>
      <c r="AK1289" s="112" t="n"/>
      <c r="AL1289" s="183">
        <f>AK1289*F1289</f>
        <v>0</v>
      </c>
      <c r="AM1289" s="113" t="n"/>
      <c r="AN1289" s="192">
        <f>AM1289*E1289</f>
        <v>0</v>
      </c>
      <c r="AO1289" s="115" t="n"/>
      <c r="AP1289" s="183">
        <f>AO1289*F1289</f>
        <v>0</v>
      </c>
      <c r="AQ1289" s="113" t="n"/>
      <c r="AR1289" s="192">
        <f>AQ1289*E1289</f>
        <v>0</v>
      </c>
      <c r="AS1289" s="115" t="n"/>
      <c r="AT1289" s="183">
        <f>AS1289*F1289</f>
        <v>0</v>
      </c>
      <c r="AU1289" s="113" t="n"/>
      <c r="AV1289" s="192">
        <f>AU1289*E1289</f>
        <v>0</v>
      </c>
      <c r="AW1289" s="115" t="n"/>
      <c r="AX1289" s="183">
        <f>AW1289*F1289</f>
        <v>0</v>
      </c>
      <c r="AY1289" s="113" t="n"/>
      <c r="AZ1289" s="192">
        <f>AY1289*E1289</f>
        <v>0</v>
      </c>
      <c r="BA1289" s="115" t="n"/>
      <c r="BB1289" s="183">
        <f>BA1289*F1289</f>
        <v>0</v>
      </c>
      <c r="BC1289" s="113" t="n"/>
      <c r="BD1289" s="192">
        <f>BC1289*E1289</f>
        <v>0</v>
      </c>
      <c r="BE1289" s="115" t="n"/>
      <c r="BF1289" s="183">
        <f>BE1289*F1289</f>
        <v>0</v>
      </c>
    </row>
    <row r="1290" ht="18" customHeight="1">
      <c r="A1290" s="19" t="inlineStr">
        <is>
          <t>08.062.1030</t>
        </is>
      </c>
      <c r="B1290" s="15" t="inlineStr">
        <is>
          <t>מפסק עם הגנה מגנטית בלבד 3X80A מתכוונן</t>
        </is>
      </c>
      <c r="C1290" s="14" t="inlineStr">
        <is>
          <t>יח'</t>
        </is>
      </c>
      <c r="D1290" s="193" t="n">
        <v>1360</v>
      </c>
      <c r="E1290" s="180">
        <f>D1290*(1-$E$2)</f>
        <v>1156</v>
      </c>
      <c r="F1290" s="194">
        <f>E1290*(1+$F$2)</f>
        <v>1213.8</v>
      </c>
      <c r="H1290" s="46">
        <f>K1290+O1290+W1290+AA1290+AE1290+AI1290+AQ1290+AU1290+AY1290+BC1290</f>
        <v>0</v>
      </c>
      <c r="I1290" s="59">
        <f>M1290+Q1290+U1290+Y1290+AC1290+AG1290+AK1290+AO1290+AS1290+AW1290+BA1290+BE1290</f>
        <v>0</v>
      </c>
      <c r="K1290" s="108" t="n"/>
      <c r="L1290" s="190">
        <f>K1290*E1290</f>
        <v>0</v>
      </c>
      <c r="M1290" s="110" t="n"/>
      <c r="N1290" s="183">
        <f>M1290*F1290</f>
        <v>0</v>
      </c>
      <c r="O1290" s="108" t="n"/>
      <c r="P1290" s="191">
        <f>O1290*E1290</f>
        <v>0</v>
      </c>
      <c r="Q1290" s="112" t="n"/>
      <c r="R1290" s="183">
        <f>Q1290*F1290</f>
        <v>0</v>
      </c>
      <c r="S1290" s="108" t="n"/>
      <c r="T1290" s="191">
        <f>S1290*E1290</f>
        <v>0</v>
      </c>
      <c r="U1290" s="112" t="n"/>
      <c r="V1290" s="183">
        <f>U1290*F1290</f>
        <v>0</v>
      </c>
      <c r="W1290" s="108" t="n"/>
      <c r="X1290" s="191">
        <f>W1290*E1290</f>
        <v>0</v>
      </c>
      <c r="Y1290" s="112" t="n"/>
      <c r="Z1290" s="183">
        <f>Y1290*F1290</f>
        <v>0</v>
      </c>
      <c r="AA1290" s="108" t="n"/>
      <c r="AB1290" s="191">
        <f>AA1290*E1290</f>
        <v>0</v>
      </c>
      <c r="AC1290" s="112" t="n"/>
      <c r="AD1290" s="183">
        <f>AC1290*F1290</f>
        <v>0</v>
      </c>
      <c r="AE1290" s="108" t="n"/>
      <c r="AF1290" s="191">
        <f>AE1290*E1290</f>
        <v>0</v>
      </c>
      <c r="AG1290" s="112" t="n"/>
      <c r="AH1290" s="183">
        <f>AG1290*F1290</f>
        <v>0</v>
      </c>
      <c r="AI1290" s="108" t="n"/>
      <c r="AJ1290" s="191">
        <f>AI1290*E1290</f>
        <v>0</v>
      </c>
      <c r="AK1290" s="112" t="n"/>
      <c r="AL1290" s="183">
        <f>AK1290*F1290</f>
        <v>0</v>
      </c>
      <c r="AM1290" s="113" t="n"/>
      <c r="AN1290" s="192">
        <f>AM1290*E1290</f>
        <v>0</v>
      </c>
      <c r="AO1290" s="115" t="n"/>
      <c r="AP1290" s="183">
        <f>AO1290*F1290</f>
        <v>0</v>
      </c>
      <c r="AQ1290" s="113" t="n"/>
      <c r="AR1290" s="192">
        <f>AQ1290*E1290</f>
        <v>0</v>
      </c>
      <c r="AS1290" s="115" t="n"/>
      <c r="AT1290" s="183">
        <f>AS1290*F1290</f>
        <v>0</v>
      </c>
      <c r="AU1290" s="113" t="n"/>
      <c r="AV1290" s="192">
        <f>AU1290*E1290</f>
        <v>0</v>
      </c>
      <c r="AW1290" s="115" t="n"/>
      <c r="AX1290" s="183">
        <f>AW1290*F1290</f>
        <v>0</v>
      </c>
      <c r="AY1290" s="113" t="n"/>
      <c r="AZ1290" s="192">
        <f>AY1290*E1290</f>
        <v>0</v>
      </c>
      <c r="BA1290" s="115" t="n"/>
      <c r="BB1290" s="183">
        <f>BA1290*F1290</f>
        <v>0</v>
      </c>
      <c r="BC1290" s="113" t="n"/>
      <c r="BD1290" s="192">
        <f>BC1290*E1290</f>
        <v>0</v>
      </c>
      <c r="BE1290" s="115" t="n"/>
      <c r="BF1290" s="183">
        <f>BE1290*F1290</f>
        <v>0</v>
      </c>
    </row>
    <row r="1291" ht="18" customHeight="1">
      <c r="A1291" s="19" t="inlineStr">
        <is>
          <t>08.062.1040</t>
        </is>
      </c>
      <c r="B1291" s="15" t="inlineStr">
        <is>
          <t>מפסק עם הגנה מגנטית בלבד 3X100A מתכוונן</t>
        </is>
      </c>
      <c r="C1291" s="14" t="inlineStr">
        <is>
          <t>יח'</t>
        </is>
      </c>
      <c r="D1291" s="193" t="n">
        <v>1360</v>
      </c>
      <c r="E1291" s="180">
        <f>D1291*(1-$E$2)</f>
        <v>1156</v>
      </c>
      <c r="F1291" s="194">
        <f>E1291*(1+$F$2)</f>
        <v>1213.8</v>
      </c>
      <c r="H1291" s="46">
        <f>K1291+O1291+W1291+AA1291+AE1291+AI1291+AQ1291+AU1291+AY1291+BC1291</f>
        <v>0</v>
      </c>
      <c r="I1291" s="59">
        <f>M1291+Q1291+U1291+Y1291+AC1291+AG1291+AK1291+AO1291+AS1291+AW1291+BA1291+BE1291</f>
        <v>0</v>
      </c>
      <c r="K1291" s="108" t="n"/>
      <c r="L1291" s="190">
        <f>K1291*E1291</f>
        <v>0</v>
      </c>
      <c r="M1291" s="110" t="n"/>
      <c r="N1291" s="183">
        <f>M1291*F1291</f>
        <v>0</v>
      </c>
      <c r="O1291" s="108" t="n"/>
      <c r="P1291" s="191">
        <f>O1291*E1291</f>
        <v>0</v>
      </c>
      <c r="Q1291" s="112" t="n"/>
      <c r="R1291" s="183">
        <f>Q1291*F1291</f>
        <v>0</v>
      </c>
      <c r="S1291" s="108" t="n"/>
      <c r="T1291" s="191">
        <f>S1291*E1291</f>
        <v>0</v>
      </c>
      <c r="U1291" s="112" t="n"/>
      <c r="V1291" s="183">
        <f>U1291*F1291</f>
        <v>0</v>
      </c>
      <c r="W1291" s="108" t="n"/>
      <c r="X1291" s="191">
        <f>W1291*E1291</f>
        <v>0</v>
      </c>
      <c r="Y1291" s="112" t="n"/>
      <c r="Z1291" s="183">
        <f>Y1291*F1291</f>
        <v>0</v>
      </c>
      <c r="AA1291" s="108" t="n"/>
      <c r="AB1291" s="191">
        <f>AA1291*E1291</f>
        <v>0</v>
      </c>
      <c r="AC1291" s="112" t="n"/>
      <c r="AD1291" s="183">
        <f>AC1291*F1291</f>
        <v>0</v>
      </c>
      <c r="AE1291" s="108" t="n"/>
      <c r="AF1291" s="191">
        <f>AE1291*E1291</f>
        <v>0</v>
      </c>
      <c r="AG1291" s="112" t="n"/>
      <c r="AH1291" s="183">
        <f>AG1291*F1291</f>
        <v>0</v>
      </c>
      <c r="AI1291" s="108" t="n"/>
      <c r="AJ1291" s="191">
        <f>AI1291*E1291</f>
        <v>0</v>
      </c>
      <c r="AK1291" s="112" t="n"/>
      <c r="AL1291" s="183">
        <f>AK1291*F1291</f>
        <v>0</v>
      </c>
      <c r="AM1291" s="113" t="n"/>
      <c r="AN1291" s="192">
        <f>AM1291*E1291</f>
        <v>0</v>
      </c>
      <c r="AO1291" s="115" t="n"/>
      <c r="AP1291" s="183">
        <f>AO1291*F1291</f>
        <v>0</v>
      </c>
      <c r="AQ1291" s="113" t="n"/>
      <c r="AR1291" s="192">
        <f>AQ1291*E1291</f>
        <v>0</v>
      </c>
      <c r="AS1291" s="115" t="n"/>
      <c r="AT1291" s="183">
        <f>AS1291*F1291</f>
        <v>0</v>
      </c>
      <c r="AU1291" s="113" t="n"/>
      <c r="AV1291" s="192">
        <f>AU1291*E1291</f>
        <v>0</v>
      </c>
      <c r="AW1291" s="115" t="n"/>
      <c r="AX1291" s="183">
        <f>AW1291*F1291</f>
        <v>0</v>
      </c>
      <c r="AY1291" s="113" t="n"/>
      <c r="AZ1291" s="192">
        <f>AY1291*E1291</f>
        <v>0</v>
      </c>
      <c r="BA1291" s="115" t="n"/>
      <c r="BB1291" s="183">
        <f>BA1291*F1291</f>
        <v>0</v>
      </c>
      <c r="BC1291" s="113" t="n"/>
      <c r="BD1291" s="192">
        <f>BC1291*E1291</f>
        <v>0</v>
      </c>
      <c r="BE1291" s="115" t="n"/>
      <c r="BF1291" s="183">
        <f>BE1291*F1291</f>
        <v>0</v>
      </c>
    </row>
    <row r="1292" ht="18" customHeight="1">
      <c r="A1292" s="19" t="inlineStr">
        <is>
          <t>08.062.1050</t>
        </is>
      </c>
      <c r="B1292" s="15" t="inlineStr">
        <is>
          <t>מפסק עם הגנה מגנטית בלבד 3X125A מתכוונן</t>
        </is>
      </c>
      <c r="C1292" s="14" t="inlineStr">
        <is>
          <t>יח'</t>
        </is>
      </c>
      <c r="D1292" s="193" t="n">
        <v>1650</v>
      </c>
      <c r="E1292" s="180">
        <f>D1292*(1-$E$2)</f>
        <v>1402.5</v>
      </c>
      <c r="F1292" s="194">
        <f>E1292*(1+$F$2)</f>
        <v>1472.625</v>
      </c>
      <c r="H1292" s="46">
        <f>K1292+O1292+W1292+AA1292+AE1292+AI1292+AQ1292+AU1292+AY1292+BC1292</f>
        <v>0</v>
      </c>
      <c r="I1292" s="59">
        <f>M1292+Q1292+U1292+Y1292+AC1292+AG1292+AK1292+AO1292+AS1292+AW1292+BA1292+BE1292</f>
        <v>0</v>
      </c>
      <c r="K1292" s="108" t="n"/>
      <c r="L1292" s="190">
        <f>K1292*E1292</f>
        <v>0</v>
      </c>
      <c r="M1292" s="110" t="n"/>
      <c r="N1292" s="183">
        <f>M1292*F1292</f>
        <v>0</v>
      </c>
      <c r="O1292" s="108" t="n"/>
      <c r="P1292" s="191">
        <f>O1292*E1292</f>
        <v>0</v>
      </c>
      <c r="Q1292" s="112" t="n"/>
      <c r="R1292" s="183">
        <f>Q1292*F1292</f>
        <v>0</v>
      </c>
      <c r="S1292" s="108" t="n"/>
      <c r="T1292" s="191">
        <f>S1292*E1292</f>
        <v>0</v>
      </c>
      <c r="U1292" s="112" t="n"/>
      <c r="V1292" s="183">
        <f>U1292*F1292</f>
        <v>0</v>
      </c>
      <c r="W1292" s="108" t="n"/>
      <c r="X1292" s="191">
        <f>W1292*E1292</f>
        <v>0</v>
      </c>
      <c r="Y1292" s="112" t="n"/>
      <c r="Z1292" s="183">
        <f>Y1292*F1292</f>
        <v>0</v>
      </c>
      <c r="AA1292" s="108" t="n"/>
      <c r="AB1292" s="191">
        <f>AA1292*E1292</f>
        <v>0</v>
      </c>
      <c r="AC1292" s="112" t="n"/>
      <c r="AD1292" s="183">
        <f>AC1292*F1292</f>
        <v>0</v>
      </c>
      <c r="AE1292" s="108" t="n"/>
      <c r="AF1292" s="191">
        <f>AE1292*E1292</f>
        <v>0</v>
      </c>
      <c r="AG1292" s="112" t="n"/>
      <c r="AH1292" s="183">
        <f>AG1292*F1292</f>
        <v>0</v>
      </c>
      <c r="AI1292" s="108" t="n"/>
      <c r="AJ1292" s="191">
        <f>AI1292*E1292</f>
        <v>0</v>
      </c>
      <c r="AK1292" s="112" t="n"/>
      <c r="AL1292" s="183">
        <f>AK1292*F1292</f>
        <v>0</v>
      </c>
      <c r="AM1292" s="113" t="n"/>
      <c r="AN1292" s="192">
        <f>AM1292*E1292</f>
        <v>0</v>
      </c>
      <c r="AO1292" s="115" t="n"/>
      <c r="AP1292" s="183">
        <f>AO1292*F1292</f>
        <v>0</v>
      </c>
      <c r="AQ1292" s="113" t="n"/>
      <c r="AR1292" s="192">
        <f>AQ1292*E1292</f>
        <v>0</v>
      </c>
      <c r="AS1292" s="115" t="n"/>
      <c r="AT1292" s="183">
        <f>AS1292*F1292</f>
        <v>0</v>
      </c>
      <c r="AU1292" s="113" t="n"/>
      <c r="AV1292" s="192">
        <f>AU1292*E1292</f>
        <v>0</v>
      </c>
      <c r="AW1292" s="115" t="n"/>
      <c r="AX1292" s="183">
        <f>AW1292*F1292</f>
        <v>0</v>
      </c>
      <c r="AY1292" s="113" t="n"/>
      <c r="AZ1292" s="192">
        <f>AY1292*E1292</f>
        <v>0</v>
      </c>
      <c r="BA1292" s="115" t="n"/>
      <c r="BB1292" s="183">
        <f>BA1292*F1292</f>
        <v>0</v>
      </c>
      <c r="BC1292" s="113" t="n"/>
      <c r="BD1292" s="192">
        <f>BC1292*E1292</f>
        <v>0</v>
      </c>
      <c r="BE1292" s="115" t="n"/>
      <c r="BF1292" s="183">
        <f>BE1292*F1292</f>
        <v>0</v>
      </c>
    </row>
    <row r="1293" ht="18" customHeight="1">
      <c r="A1293" s="19" t="inlineStr">
        <is>
          <t>08.062.1060</t>
        </is>
      </c>
      <c r="B1293" s="15" t="inlineStr">
        <is>
          <t>מפסק עם הגנה מגנטית בלבד 3X160A מתכוונן</t>
        </is>
      </c>
      <c r="C1293" s="14" t="inlineStr">
        <is>
          <t>יח'</t>
        </is>
      </c>
      <c r="D1293" s="193" t="n">
        <v>1650</v>
      </c>
      <c r="E1293" s="180">
        <f>D1293*(1-$E$2)</f>
        <v>1402.5</v>
      </c>
      <c r="F1293" s="194">
        <f>E1293*(1+$F$2)</f>
        <v>1472.625</v>
      </c>
      <c r="H1293" s="46">
        <f>K1293+O1293+W1293+AA1293+AE1293+AI1293+AQ1293+AU1293+AY1293+BC1293</f>
        <v>0</v>
      </c>
      <c r="I1293" s="59">
        <f>M1293+Q1293+U1293+Y1293+AC1293+AG1293+AK1293+AO1293+AS1293+AW1293+BA1293+BE1293</f>
        <v>0</v>
      </c>
      <c r="K1293" s="108" t="n"/>
      <c r="L1293" s="190">
        <f>K1293*E1293</f>
        <v>0</v>
      </c>
      <c r="M1293" s="110" t="n"/>
      <c r="N1293" s="183">
        <f>M1293*F1293</f>
        <v>0</v>
      </c>
      <c r="O1293" s="108" t="n"/>
      <c r="P1293" s="191">
        <f>O1293*E1293</f>
        <v>0</v>
      </c>
      <c r="Q1293" s="112" t="n"/>
      <c r="R1293" s="183">
        <f>Q1293*F1293</f>
        <v>0</v>
      </c>
      <c r="S1293" s="108" t="n"/>
      <c r="T1293" s="191">
        <f>S1293*E1293</f>
        <v>0</v>
      </c>
      <c r="U1293" s="112" t="n"/>
      <c r="V1293" s="183">
        <f>U1293*F1293</f>
        <v>0</v>
      </c>
      <c r="W1293" s="108" t="n"/>
      <c r="X1293" s="191">
        <f>W1293*E1293</f>
        <v>0</v>
      </c>
      <c r="Y1293" s="112" t="n"/>
      <c r="Z1293" s="183">
        <f>Y1293*F1293</f>
        <v>0</v>
      </c>
      <c r="AA1293" s="108" t="n"/>
      <c r="AB1293" s="191">
        <f>AA1293*E1293</f>
        <v>0</v>
      </c>
      <c r="AC1293" s="112" t="n"/>
      <c r="AD1293" s="183">
        <f>AC1293*F1293</f>
        <v>0</v>
      </c>
      <c r="AE1293" s="108" t="n"/>
      <c r="AF1293" s="191">
        <f>AE1293*E1293</f>
        <v>0</v>
      </c>
      <c r="AG1293" s="112" t="n"/>
      <c r="AH1293" s="183">
        <f>AG1293*F1293</f>
        <v>0</v>
      </c>
      <c r="AI1293" s="108" t="n"/>
      <c r="AJ1293" s="191">
        <f>AI1293*E1293</f>
        <v>0</v>
      </c>
      <c r="AK1293" s="112" t="n"/>
      <c r="AL1293" s="183">
        <f>AK1293*F1293</f>
        <v>0</v>
      </c>
      <c r="AM1293" s="113" t="n"/>
      <c r="AN1293" s="192">
        <f>AM1293*E1293</f>
        <v>0</v>
      </c>
      <c r="AO1293" s="115" t="n"/>
      <c r="AP1293" s="183">
        <f>AO1293*F1293</f>
        <v>0</v>
      </c>
      <c r="AQ1293" s="113" t="n"/>
      <c r="AR1293" s="192">
        <f>AQ1293*E1293</f>
        <v>0</v>
      </c>
      <c r="AS1293" s="115" t="n"/>
      <c r="AT1293" s="183">
        <f>AS1293*F1293</f>
        <v>0</v>
      </c>
      <c r="AU1293" s="113" t="n"/>
      <c r="AV1293" s="192">
        <f>AU1293*E1293</f>
        <v>0</v>
      </c>
      <c r="AW1293" s="115" t="n"/>
      <c r="AX1293" s="183">
        <f>AW1293*F1293</f>
        <v>0</v>
      </c>
      <c r="AY1293" s="113" t="n"/>
      <c r="AZ1293" s="192">
        <f>AY1293*E1293</f>
        <v>0</v>
      </c>
      <c r="BA1293" s="115" t="n"/>
      <c r="BB1293" s="183">
        <f>BA1293*F1293</f>
        <v>0</v>
      </c>
      <c r="BC1293" s="113" t="n"/>
      <c r="BD1293" s="192">
        <f>BC1293*E1293</f>
        <v>0</v>
      </c>
      <c r="BE1293" s="115" t="n"/>
      <c r="BF1293" s="183">
        <f>BE1293*F1293</f>
        <v>0</v>
      </c>
    </row>
    <row r="1294" ht="18" customHeight="1">
      <c r="A1294" s="19" t="inlineStr">
        <is>
          <t>08.062.1070</t>
        </is>
      </c>
      <c r="B1294" s="15" t="inlineStr">
        <is>
          <t>מפסק עם הגנה מגנטית בלבד 3X200A מתכוונן</t>
        </is>
      </c>
      <c r="C1294" s="14" t="inlineStr">
        <is>
          <t>יח'</t>
        </is>
      </c>
      <c r="D1294" s="193" t="n">
        <v>1650</v>
      </c>
      <c r="E1294" s="180">
        <f>D1294*(1-$E$2)</f>
        <v>1402.5</v>
      </c>
      <c r="F1294" s="194">
        <f>E1294*(1+$F$2)</f>
        <v>1472.625</v>
      </c>
      <c r="H1294" s="46">
        <f>K1294+O1294+W1294+AA1294+AE1294+AI1294+AQ1294+AU1294+AY1294+BC1294</f>
        <v>0</v>
      </c>
      <c r="I1294" s="59">
        <f>M1294+Q1294+U1294+Y1294+AC1294+AG1294+AK1294+AO1294+AS1294+AW1294+BA1294+BE1294</f>
        <v>0</v>
      </c>
      <c r="K1294" s="108" t="n"/>
      <c r="L1294" s="190">
        <f>K1294*E1294</f>
        <v>0</v>
      </c>
      <c r="M1294" s="110" t="n"/>
      <c r="N1294" s="183">
        <f>M1294*F1294</f>
        <v>0</v>
      </c>
      <c r="O1294" s="108" t="n"/>
      <c r="P1294" s="191">
        <f>O1294*E1294</f>
        <v>0</v>
      </c>
      <c r="Q1294" s="112" t="n"/>
      <c r="R1294" s="183">
        <f>Q1294*F1294</f>
        <v>0</v>
      </c>
      <c r="S1294" s="108" t="n"/>
      <c r="T1294" s="191">
        <f>S1294*E1294</f>
        <v>0</v>
      </c>
      <c r="U1294" s="112" t="n"/>
      <c r="V1294" s="183">
        <f>U1294*F1294</f>
        <v>0</v>
      </c>
      <c r="W1294" s="108" t="n"/>
      <c r="X1294" s="191">
        <f>W1294*E1294</f>
        <v>0</v>
      </c>
      <c r="Y1294" s="112" t="n"/>
      <c r="Z1294" s="183">
        <f>Y1294*F1294</f>
        <v>0</v>
      </c>
      <c r="AA1294" s="108" t="n"/>
      <c r="AB1294" s="191">
        <f>AA1294*E1294</f>
        <v>0</v>
      </c>
      <c r="AC1294" s="112" t="n"/>
      <c r="AD1294" s="183">
        <f>AC1294*F1294</f>
        <v>0</v>
      </c>
      <c r="AE1294" s="108" t="n"/>
      <c r="AF1294" s="191">
        <f>AE1294*E1294</f>
        <v>0</v>
      </c>
      <c r="AG1294" s="112" t="n"/>
      <c r="AH1294" s="183">
        <f>AG1294*F1294</f>
        <v>0</v>
      </c>
      <c r="AI1294" s="108" t="n"/>
      <c r="AJ1294" s="191">
        <f>AI1294*E1294</f>
        <v>0</v>
      </c>
      <c r="AK1294" s="112" t="n"/>
      <c r="AL1294" s="183">
        <f>AK1294*F1294</f>
        <v>0</v>
      </c>
      <c r="AM1294" s="113" t="n"/>
      <c r="AN1294" s="192">
        <f>AM1294*E1294</f>
        <v>0</v>
      </c>
      <c r="AO1294" s="115" t="n"/>
      <c r="AP1294" s="183">
        <f>AO1294*F1294</f>
        <v>0</v>
      </c>
      <c r="AQ1294" s="113" t="n"/>
      <c r="AR1294" s="192">
        <f>AQ1294*E1294</f>
        <v>0</v>
      </c>
      <c r="AS1294" s="115" t="n"/>
      <c r="AT1294" s="183">
        <f>AS1294*F1294</f>
        <v>0</v>
      </c>
      <c r="AU1294" s="113" t="n"/>
      <c r="AV1294" s="192">
        <f>AU1294*E1294</f>
        <v>0</v>
      </c>
      <c r="AW1294" s="115" t="n"/>
      <c r="AX1294" s="183">
        <f>AW1294*F1294</f>
        <v>0</v>
      </c>
      <c r="AY1294" s="113" t="n"/>
      <c r="AZ1294" s="192">
        <f>AY1294*E1294</f>
        <v>0</v>
      </c>
      <c r="BA1294" s="115" t="n"/>
      <c r="BB1294" s="183">
        <f>BA1294*F1294</f>
        <v>0</v>
      </c>
      <c r="BC1294" s="113" t="n"/>
      <c r="BD1294" s="192">
        <f>BC1294*E1294</f>
        <v>0</v>
      </c>
      <c r="BE1294" s="115" t="n"/>
      <c r="BF1294" s="183">
        <f>BE1294*F1294</f>
        <v>0</v>
      </c>
    </row>
    <row r="1295" ht="28.8" customHeight="1">
      <c r="A1295" s="19" t="inlineStr">
        <is>
          <t>08.062.9000</t>
        </is>
      </c>
      <c r="B1295" s="15" t="inlineStr">
        <is>
          <t>פירוק מא"ז חד פזי בלוח חשמל לרבות אספקה והתקנת מא"ז חדש 6KA בגודל עד 32X1 אמפר</t>
        </is>
      </c>
      <c r="C1295" s="14" t="inlineStr">
        <is>
          <t>יח'</t>
        </is>
      </c>
      <c r="D1295" s="193" t="n">
        <v>81</v>
      </c>
      <c r="E1295" s="180">
        <f>D1295*(1-$E$2)</f>
        <v>68.85</v>
      </c>
      <c r="F1295" s="194">
        <f>E1295*(1+$F$2)</f>
        <v>72.2925</v>
      </c>
      <c r="H1295" s="46">
        <f>K1295+O1295+W1295+AA1295+AE1295+AI1295+AQ1295+AU1295+AY1295+BC1295</f>
        <v>0</v>
      </c>
      <c r="I1295" s="59">
        <f>M1295+Q1295+U1295+Y1295+AC1295+AG1295+AK1295+AO1295+AS1295+AW1295+BA1295+BE1295</f>
        <v>0</v>
      </c>
      <c r="K1295" s="108" t="n"/>
      <c r="L1295" s="190">
        <f>K1295*E1295</f>
        <v>0</v>
      </c>
      <c r="M1295" s="110" t="n"/>
      <c r="N1295" s="183">
        <f>M1295*F1295</f>
        <v>0</v>
      </c>
      <c r="O1295" s="108" t="n"/>
      <c r="P1295" s="191">
        <f>O1295*E1295</f>
        <v>0</v>
      </c>
      <c r="Q1295" s="112" t="n"/>
      <c r="R1295" s="183">
        <f>Q1295*F1295</f>
        <v>0</v>
      </c>
      <c r="S1295" s="108" t="n"/>
      <c r="T1295" s="191">
        <f>S1295*E1295</f>
        <v>0</v>
      </c>
      <c r="U1295" s="112" t="n"/>
      <c r="V1295" s="183">
        <f>U1295*F1295</f>
        <v>0</v>
      </c>
      <c r="W1295" s="108" t="n"/>
      <c r="X1295" s="191">
        <f>W1295*E1295</f>
        <v>0</v>
      </c>
      <c r="Y1295" s="112" t="n"/>
      <c r="Z1295" s="183">
        <f>Y1295*F1295</f>
        <v>0</v>
      </c>
      <c r="AA1295" s="108" t="n"/>
      <c r="AB1295" s="191">
        <f>AA1295*E1295</f>
        <v>0</v>
      </c>
      <c r="AC1295" s="112" t="n"/>
      <c r="AD1295" s="183">
        <f>AC1295*F1295</f>
        <v>0</v>
      </c>
      <c r="AE1295" s="108" t="n"/>
      <c r="AF1295" s="191">
        <f>AE1295*E1295</f>
        <v>0</v>
      </c>
      <c r="AG1295" s="112" t="n"/>
      <c r="AH1295" s="183">
        <f>AG1295*F1295</f>
        <v>0</v>
      </c>
      <c r="AI1295" s="108" t="n"/>
      <c r="AJ1295" s="191">
        <f>AI1295*E1295</f>
        <v>0</v>
      </c>
      <c r="AK1295" s="112" t="n"/>
      <c r="AL1295" s="183">
        <f>AK1295*F1295</f>
        <v>0</v>
      </c>
      <c r="AM1295" s="113" t="n"/>
      <c r="AN1295" s="192">
        <f>AM1295*E1295</f>
        <v>0</v>
      </c>
      <c r="AO1295" s="115" t="n"/>
      <c r="AP1295" s="183">
        <f>AO1295*F1295</f>
        <v>0</v>
      </c>
      <c r="AQ1295" s="113" t="n"/>
      <c r="AR1295" s="192">
        <f>AQ1295*E1295</f>
        <v>0</v>
      </c>
      <c r="AS1295" s="115" t="n"/>
      <c r="AT1295" s="183">
        <f>AS1295*F1295</f>
        <v>0</v>
      </c>
      <c r="AU1295" s="113" t="n"/>
      <c r="AV1295" s="192">
        <f>AU1295*E1295</f>
        <v>0</v>
      </c>
      <c r="AW1295" s="115" t="n"/>
      <c r="AX1295" s="183">
        <f>AW1295*F1295</f>
        <v>0</v>
      </c>
      <c r="AY1295" s="113" t="n"/>
      <c r="AZ1295" s="192">
        <f>AY1295*E1295</f>
        <v>0</v>
      </c>
      <c r="BA1295" s="115" t="n"/>
      <c r="BB1295" s="183">
        <f>BA1295*F1295</f>
        <v>0</v>
      </c>
      <c r="BC1295" s="113" t="n"/>
      <c r="BD1295" s="192">
        <f>BC1295*E1295</f>
        <v>0</v>
      </c>
      <c r="BE1295" s="115" t="n"/>
      <c r="BF1295" s="183">
        <f>BE1295*F1295</f>
        <v>0</v>
      </c>
    </row>
    <row r="1296" ht="28.8" customHeight="1">
      <c r="A1296" s="19" t="inlineStr">
        <is>
          <t>08.062.9005</t>
        </is>
      </c>
      <c r="B1296" s="15" t="inlineStr">
        <is>
          <t>פירוק מא"ז חד פזי בלוח חשמל לרבות אספקה והתקנת מא"ז חדש 10KA בגודל עד 32X1 אמפר</t>
        </is>
      </c>
      <c r="C1296" s="14" t="inlineStr">
        <is>
          <t>יח'</t>
        </is>
      </c>
      <c r="D1296" s="193" t="n">
        <v>96</v>
      </c>
      <c r="E1296" s="180">
        <f>D1296*(1-$E$2)</f>
        <v>81.6</v>
      </c>
      <c r="F1296" s="194">
        <f>E1296*(1+$F$2)</f>
        <v>85.67999999999999</v>
      </c>
      <c r="H1296" s="46">
        <f>K1296+O1296+W1296+AA1296+AE1296+AI1296+AQ1296+AU1296+AY1296+BC1296</f>
        <v>0</v>
      </c>
      <c r="I1296" s="59">
        <f>M1296+Q1296+U1296+Y1296+AC1296+AG1296+AK1296+AO1296+AS1296+AW1296+BA1296+BE1296</f>
        <v>0</v>
      </c>
      <c r="K1296" s="108" t="n"/>
      <c r="L1296" s="190">
        <f>K1296*E1296</f>
        <v>0</v>
      </c>
      <c r="M1296" s="110" t="n"/>
      <c r="N1296" s="183">
        <f>M1296*F1296</f>
        <v>0</v>
      </c>
      <c r="O1296" s="108" t="n"/>
      <c r="P1296" s="191">
        <f>O1296*E1296</f>
        <v>0</v>
      </c>
      <c r="Q1296" s="112" t="n"/>
      <c r="R1296" s="183">
        <f>Q1296*F1296</f>
        <v>0</v>
      </c>
      <c r="S1296" s="108" t="n"/>
      <c r="T1296" s="191">
        <f>S1296*E1296</f>
        <v>0</v>
      </c>
      <c r="U1296" s="112" t="n"/>
      <c r="V1296" s="183">
        <f>U1296*F1296</f>
        <v>0</v>
      </c>
      <c r="W1296" s="108" t="n"/>
      <c r="X1296" s="191">
        <f>W1296*E1296</f>
        <v>0</v>
      </c>
      <c r="Y1296" s="112" t="n"/>
      <c r="Z1296" s="183">
        <f>Y1296*F1296</f>
        <v>0</v>
      </c>
      <c r="AA1296" s="108" t="n"/>
      <c r="AB1296" s="191">
        <f>AA1296*E1296</f>
        <v>0</v>
      </c>
      <c r="AC1296" s="112" t="n"/>
      <c r="AD1296" s="183">
        <f>AC1296*F1296</f>
        <v>0</v>
      </c>
      <c r="AE1296" s="108" t="n"/>
      <c r="AF1296" s="191">
        <f>AE1296*E1296</f>
        <v>0</v>
      </c>
      <c r="AG1296" s="112" t="n"/>
      <c r="AH1296" s="183">
        <f>AG1296*F1296</f>
        <v>0</v>
      </c>
      <c r="AI1296" s="108" t="n"/>
      <c r="AJ1296" s="191">
        <f>AI1296*E1296</f>
        <v>0</v>
      </c>
      <c r="AK1296" s="112" t="n"/>
      <c r="AL1296" s="183">
        <f>AK1296*F1296</f>
        <v>0</v>
      </c>
      <c r="AM1296" s="113" t="n"/>
      <c r="AN1296" s="192">
        <f>AM1296*E1296</f>
        <v>0</v>
      </c>
      <c r="AO1296" s="115" t="n"/>
      <c r="AP1296" s="183">
        <f>AO1296*F1296</f>
        <v>0</v>
      </c>
      <c r="AQ1296" s="113" t="n"/>
      <c r="AR1296" s="192">
        <f>AQ1296*E1296</f>
        <v>0</v>
      </c>
      <c r="AS1296" s="115" t="n"/>
      <c r="AT1296" s="183">
        <f>AS1296*F1296</f>
        <v>0</v>
      </c>
      <c r="AU1296" s="113" t="n"/>
      <c r="AV1296" s="192">
        <f>AU1296*E1296</f>
        <v>0</v>
      </c>
      <c r="AW1296" s="115" t="n"/>
      <c r="AX1296" s="183">
        <f>AW1296*F1296</f>
        <v>0</v>
      </c>
      <c r="AY1296" s="113" t="n"/>
      <c r="AZ1296" s="192">
        <f>AY1296*E1296</f>
        <v>0</v>
      </c>
      <c r="BA1296" s="115" t="n"/>
      <c r="BB1296" s="183">
        <f>BA1296*F1296</f>
        <v>0</v>
      </c>
      <c r="BC1296" s="113" t="n"/>
      <c r="BD1296" s="192">
        <f>BC1296*E1296</f>
        <v>0</v>
      </c>
      <c r="BE1296" s="115" t="n"/>
      <c r="BF1296" s="183">
        <f>BE1296*F1296</f>
        <v>0</v>
      </c>
    </row>
    <row r="1297" ht="42.6" customHeight="1">
      <c r="A1297" s="19" t="inlineStr">
        <is>
          <t>08.062.9010</t>
        </is>
      </c>
      <c r="B1297" s="15" t="inlineStr">
        <is>
          <t>פירוק מא"ז תלת פאזי בלוח חשמל לרבות אספקה והתקנת מא"ז תלת פאזי חדש 6KA בגודל עד 40X3 אמפר</t>
        </is>
      </c>
      <c r="C1297" s="14" t="inlineStr">
        <is>
          <t>יח'</t>
        </is>
      </c>
      <c r="D1297" s="193" t="n">
        <v>208</v>
      </c>
      <c r="E1297" s="180">
        <f>D1297*(1-$E$2)</f>
        <v>176.79999999999998</v>
      </c>
      <c r="F1297" s="194">
        <f>E1297*(1+$F$2)</f>
        <v>185.64</v>
      </c>
      <c r="H1297" s="46">
        <f>K1297+O1297+W1297+AA1297+AE1297+AI1297+AQ1297+AU1297+AY1297+BC1297</f>
        <v>0</v>
      </c>
      <c r="I1297" s="59">
        <f>M1297+Q1297+U1297+Y1297+AC1297+AG1297+AK1297+AO1297+AS1297+AW1297+BA1297+BE1297</f>
        <v>0</v>
      </c>
      <c r="K1297" s="108" t="n"/>
      <c r="L1297" s="190">
        <f>K1297*E1297</f>
        <v>0</v>
      </c>
      <c r="M1297" s="110" t="n"/>
      <c r="N1297" s="183">
        <f>M1297*F1297</f>
        <v>0</v>
      </c>
      <c r="O1297" s="108" t="n"/>
      <c r="P1297" s="191">
        <f>O1297*E1297</f>
        <v>0</v>
      </c>
      <c r="Q1297" s="112" t="n"/>
      <c r="R1297" s="183">
        <f>Q1297*F1297</f>
        <v>0</v>
      </c>
      <c r="S1297" s="108" t="n"/>
      <c r="T1297" s="191">
        <f>S1297*E1297</f>
        <v>0</v>
      </c>
      <c r="U1297" s="112" t="n"/>
      <c r="V1297" s="183">
        <f>U1297*F1297</f>
        <v>0</v>
      </c>
      <c r="W1297" s="108" t="n"/>
      <c r="X1297" s="191">
        <f>W1297*E1297</f>
        <v>0</v>
      </c>
      <c r="Y1297" s="112" t="n"/>
      <c r="Z1297" s="183">
        <f>Y1297*F1297</f>
        <v>0</v>
      </c>
      <c r="AA1297" s="108" t="n"/>
      <c r="AB1297" s="191">
        <f>AA1297*E1297</f>
        <v>0</v>
      </c>
      <c r="AC1297" s="112" t="n"/>
      <c r="AD1297" s="183">
        <f>AC1297*F1297</f>
        <v>0</v>
      </c>
      <c r="AE1297" s="108" t="n"/>
      <c r="AF1297" s="191">
        <f>AE1297*E1297</f>
        <v>0</v>
      </c>
      <c r="AG1297" s="112" t="n"/>
      <c r="AH1297" s="183">
        <f>AG1297*F1297</f>
        <v>0</v>
      </c>
      <c r="AI1297" s="108" t="n"/>
      <c r="AJ1297" s="191">
        <f>AI1297*E1297</f>
        <v>0</v>
      </c>
      <c r="AK1297" s="112" t="n"/>
      <c r="AL1297" s="183">
        <f>AK1297*F1297</f>
        <v>0</v>
      </c>
      <c r="AM1297" s="113" t="n"/>
      <c r="AN1297" s="192">
        <f>AM1297*E1297</f>
        <v>0</v>
      </c>
      <c r="AO1297" s="115" t="n"/>
      <c r="AP1297" s="183">
        <f>AO1297*F1297</f>
        <v>0</v>
      </c>
      <c r="AQ1297" s="113" t="n"/>
      <c r="AR1297" s="192">
        <f>AQ1297*E1297</f>
        <v>0</v>
      </c>
      <c r="AS1297" s="115" t="n"/>
      <c r="AT1297" s="183">
        <f>AS1297*F1297</f>
        <v>0</v>
      </c>
      <c r="AU1297" s="113" t="n"/>
      <c r="AV1297" s="192">
        <f>AU1297*E1297</f>
        <v>0</v>
      </c>
      <c r="AW1297" s="115" t="n"/>
      <c r="AX1297" s="183">
        <f>AW1297*F1297</f>
        <v>0</v>
      </c>
      <c r="AY1297" s="113" t="n"/>
      <c r="AZ1297" s="192">
        <f>AY1297*E1297</f>
        <v>0</v>
      </c>
      <c r="BA1297" s="115" t="n"/>
      <c r="BB1297" s="183">
        <f>BA1297*F1297</f>
        <v>0</v>
      </c>
      <c r="BC1297" s="113" t="n"/>
      <c r="BD1297" s="192">
        <f>BC1297*E1297</f>
        <v>0</v>
      </c>
      <c r="BE1297" s="115" t="n"/>
      <c r="BF1297" s="183">
        <f>BE1297*F1297</f>
        <v>0</v>
      </c>
    </row>
    <row r="1298" ht="42.6" customHeight="1">
      <c r="A1298" s="19" t="inlineStr">
        <is>
          <t>08.062.9020</t>
        </is>
      </c>
      <c r="B1298" s="15" t="inlineStr">
        <is>
          <t>פירוק מא"ז תלת פזי בלוח חשמל לרבות אספקה והתקנת מא"ז תלת פאזי חדש 10KA בגודל עד 40X3 אמפר</t>
        </is>
      </c>
      <c r="C1298" s="14" t="inlineStr">
        <is>
          <t>יח'</t>
        </is>
      </c>
      <c r="D1298" s="193" t="n">
        <v>371</v>
      </c>
      <c r="E1298" s="180">
        <f>D1298*(1-$E$2)</f>
        <v>315.34999999999997</v>
      </c>
      <c r="F1298" s="194">
        <f>E1298*(1+$F$2)</f>
        <v>331.11749999999995</v>
      </c>
      <c r="H1298" s="46">
        <f>K1298+O1298+W1298+AA1298+AE1298+AI1298+AQ1298+AU1298+AY1298+BC1298</f>
        <v>0</v>
      </c>
      <c r="I1298" s="59">
        <f>M1298+Q1298+U1298+Y1298+AC1298+AG1298+AK1298+AO1298+AS1298+AW1298+BA1298+BE1298</f>
        <v>0</v>
      </c>
      <c r="K1298" s="108" t="n"/>
      <c r="L1298" s="190">
        <f>K1298*E1298</f>
        <v>0</v>
      </c>
      <c r="M1298" s="110" t="n"/>
      <c r="N1298" s="183">
        <f>M1298*F1298</f>
        <v>0</v>
      </c>
      <c r="O1298" s="108" t="n"/>
      <c r="P1298" s="191">
        <f>O1298*E1298</f>
        <v>0</v>
      </c>
      <c r="Q1298" s="112" t="n"/>
      <c r="R1298" s="183">
        <f>Q1298*F1298</f>
        <v>0</v>
      </c>
      <c r="S1298" s="108" t="n"/>
      <c r="T1298" s="191">
        <f>S1298*E1298</f>
        <v>0</v>
      </c>
      <c r="U1298" s="112" t="n"/>
      <c r="V1298" s="183">
        <f>U1298*F1298</f>
        <v>0</v>
      </c>
      <c r="W1298" s="108" t="n"/>
      <c r="X1298" s="191">
        <f>W1298*E1298</f>
        <v>0</v>
      </c>
      <c r="Y1298" s="112" t="n"/>
      <c r="Z1298" s="183">
        <f>Y1298*F1298</f>
        <v>0</v>
      </c>
      <c r="AA1298" s="108" t="n"/>
      <c r="AB1298" s="191">
        <f>AA1298*E1298</f>
        <v>0</v>
      </c>
      <c r="AC1298" s="112" t="n"/>
      <c r="AD1298" s="183">
        <f>AC1298*F1298</f>
        <v>0</v>
      </c>
      <c r="AE1298" s="108" t="n"/>
      <c r="AF1298" s="191">
        <f>AE1298*E1298</f>
        <v>0</v>
      </c>
      <c r="AG1298" s="112" t="n"/>
      <c r="AH1298" s="183">
        <f>AG1298*F1298</f>
        <v>0</v>
      </c>
      <c r="AI1298" s="108" t="n"/>
      <c r="AJ1298" s="191">
        <f>AI1298*E1298</f>
        <v>0</v>
      </c>
      <c r="AK1298" s="112" t="n"/>
      <c r="AL1298" s="183">
        <f>AK1298*F1298</f>
        <v>0</v>
      </c>
      <c r="AM1298" s="113" t="n"/>
      <c r="AN1298" s="192">
        <f>AM1298*E1298</f>
        <v>0</v>
      </c>
      <c r="AO1298" s="115" t="n"/>
      <c r="AP1298" s="183">
        <f>AO1298*F1298</f>
        <v>0</v>
      </c>
      <c r="AQ1298" s="113" t="n"/>
      <c r="AR1298" s="192">
        <f>AQ1298*E1298</f>
        <v>0</v>
      </c>
      <c r="AS1298" s="115" t="n"/>
      <c r="AT1298" s="183">
        <f>AS1298*F1298</f>
        <v>0</v>
      </c>
      <c r="AU1298" s="113" t="n"/>
      <c r="AV1298" s="192">
        <f>AU1298*E1298</f>
        <v>0</v>
      </c>
      <c r="AW1298" s="115" t="n"/>
      <c r="AX1298" s="183">
        <f>AW1298*F1298</f>
        <v>0</v>
      </c>
      <c r="AY1298" s="113" t="n"/>
      <c r="AZ1298" s="192">
        <f>AY1298*E1298</f>
        <v>0</v>
      </c>
      <c r="BA1298" s="115" t="n"/>
      <c r="BB1298" s="183">
        <f>BA1298*F1298</f>
        <v>0</v>
      </c>
      <c r="BC1298" s="113" t="n"/>
      <c r="BD1298" s="192">
        <f>BC1298*E1298</f>
        <v>0</v>
      </c>
      <c r="BE1298" s="115" t="n"/>
      <c r="BF1298" s="183">
        <f>BE1298*F1298</f>
        <v>0</v>
      </c>
    </row>
    <row r="1299" ht="42.6" customHeight="1">
      <c r="A1299" s="19" t="inlineStr">
        <is>
          <t>08.063.0010</t>
        </is>
      </c>
      <c r="B1299" s="15" t="inlineStr">
        <is>
          <t>מאמ"תים עד 3X40 אמפר כושר ניתוק 25 קילואמפר בהגנה תרמית ומגנטית ניתנת לכיוון (לרבות ידית רגילה)</t>
        </is>
      </c>
      <c r="C1299" s="14" t="inlineStr">
        <is>
          <t>יח'</t>
        </is>
      </c>
      <c r="D1299" s="193" t="n">
        <v>980</v>
      </c>
      <c r="E1299" s="180">
        <f>D1299*(1-$E$2)</f>
        <v>833</v>
      </c>
      <c r="F1299" s="194">
        <f>E1299*(1+$F$2)</f>
        <v>874.6500000000001</v>
      </c>
      <c r="H1299" s="46">
        <f>K1299+O1299+W1299+AA1299+AE1299+AI1299+AQ1299+AU1299+AY1299+BC1299</f>
        <v>0</v>
      </c>
      <c r="I1299" s="59">
        <f>M1299+Q1299+U1299+Y1299+AC1299+AG1299+AK1299+AO1299+AS1299+AW1299+BA1299+BE1299</f>
        <v>0</v>
      </c>
      <c r="K1299" s="108" t="n"/>
      <c r="L1299" s="190">
        <f>K1299*E1299</f>
        <v>0</v>
      </c>
      <c r="M1299" s="110" t="n"/>
      <c r="N1299" s="183">
        <f>M1299*F1299</f>
        <v>0</v>
      </c>
      <c r="O1299" s="108" t="n"/>
      <c r="P1299" s="191">
        <f>O1299*E1299</f>
        <v>0</v>
      </c>
      <c r="Q1299" s="112" t="n"/>
      <c r="R1299" s="183">
        <f>Q1299*F1299</f>
        <v>0</v>
      </c>
      <c r="S1299" s="108" t="n"/>
      <c r="T1299" s="191">
        <f>S1299*E1299</f>
        <v>0</v>
      </c>
      <c r="U1299" s="112" t="n"/>
      <c r="V1299" s="183">
        <f>U1299*F1299</f>
        <v>0</v>
      </c>
      <c r="W1299" s="108" t="n"/>
      <c r="X1299" s="191">
        <f>W1299*E1299</f>
        <v>0</v>
      </c>
      <c r="Y1299" s="112" t="n"/>
      <c r="Z1299" s="183">
        <f>Y1299*F1299</f>
        <v>0</v>
      </c>
      <c r="AA1299" s="108" t="n"/>
      <c r="AB1299" s="191">
        <f>AA1299*E1299</f>
        <v>0</v>
      </c>
      <c r="AC1299" s="112" t="n"/>
      <c r="AD1299" s="183">
        <f>AC1299*F1299</f>
        <v>0</v>
      </c>
      <c r="AE1299" s="108" t="n"/>
      <c r="AF1299" s="191">
        <f>AE1299*E1299</f>
        <v>0</v>
      </c>
      <c r="AG1299" s="112" t="n"/>
      <c r="AH1299" s="183">
        <f>AG1299*F1299</f>
        <v>0</v>
      </c>
      <c r="AI1299" s="108" t="n"/>
      <c r="AJ1299" s="191">
        <f>AI1299*E1299</f>
        <v>0</v>
      </c>
      <c r="AK1299" s="112" t="n"/>
      <c r="AL1299" s="183">
        <f>AK1299*F1299</f>
        <v>0</v>
      </c>
      <c r="AM1299" s="113" t="n"/>
      <c r="AN1299" s="192">
        <f>AM1299*E1299</f>
        <v>0</v>
      </c>
      <c r="AO1299" s="115" t="n"/>
      <c r="AP1299" s="183">
        <f>AO1299*F1299</f>
        <v>0</v>
      </c>
      <c r="AQ1299" s="113" t="n"/>
      <c r="AR1299" s="192">
        <f>AQ1299*E1299</f>
        <v>0</v>
      </c>
      <c r="AS1299" s="115" t="n"/>
      <c r="AT1299" s="183">
        <f>AS1299*F1299</f>
        <v>0</v>
      </c>
      <c r="AU1299" s="113" t="n"/>
      <c r="AV1299" s="192">
        <f>AU1299*E1299</f>
        <v>0</v>
      </c>
      <c r="AW1299" s="115" t="n"/>
      <c r="AX1299" s="183">
        <f>AW1299*F1299</f>
        <v>0</v>
      </c>
      <c r="AY1299" s="113" t="n"/>
      <c r="AZ1299" s="192">
        <f>AY1299*E1299</f>
        <v>0</v>
      </c>
      <c r="BA1299" s="115" t="n"/>
      <c r="BB1299" s="183">
        <f>BA1299*F1299</f>
        <v>0</v>
      </c>
      <c r="BC1299" s="113" t="n"/>
      <c r="BD1299" s="192">
        <f>BC1299*E1299</f>
        <v>0</v>
      </c>
      <c r="BE1299" s="115" t="n"/>
      <c r="BF1299" s="183">
        <f>BE1299*F1299</f>
        <v>0</v>
      </c>
    </row>
    <row r="1300" ht="42.6" customHeight="1">
      <c r="A1300" s="19" t="inlineStr">
        <is>
          <t>08.063.0020</t>
        </is>
      </c>
      <c r="B1300" s="15" t="inlineStr">
        <is>
          <t>מאמ"תים עד 3X63 אמפר כושר ניתוק 25 קילואמפר בהגנה תרמית ומגנטית ניתנת לכיוון (לרבות ידית רגילה)</t>
        </is>
      </c>
      <c r="C1300" s="14" t="inlineStr">
        <is>
          <t>יח'</t>
        </is>
      </c>
      <c r="D1300" s="193" t="n">
        <v>1000</v>
      </c>
      <c r="E1300" s="180">
        <f>D1300*(1-$E$2)</f>
        <v>850</v>
      </c>
      <c r="F1300" s="194">
        <f>E1300*(1+$F$2)</f>
        <v>892.5</v>
      </c>
      <c r="H1300" s="46">
        <f>K1300+O1300+W1300+AA1300+AE1300+AI1300+AQ1300+AU1300+AY1300+BC1300</f>
        <v>0</v>
      </c>
      <c r="I1300" s="59">
        <f>M1300+Q1300+U1300+Y1300+AC1300+AG1300+AK1300+AO1300+AS1300+AW1300+BA1300+BE1300</f>
        <v>0</v>
      </c>
      <c r="K1300" s="108" t="n"/>
      <c r="L1300" s="190">
        <f>K1300*E1300</f>
        <v>0</v>
      </c>
      <c r="M1300" s="110" t="n"/>
      <c r="N1300" s="183">
        <f>M1300*F1300</f>
        <v>0</v>
      </c>
      <c r="O1300" s="108" t="n"/>
      <c r="P1300" s="191">
        <f>O1300*E1300</f>
        <v>0</v>
      </c>
      <c r="Q1300" s="112" t="n"/>
      <c r="R1300" s="183">
        <f>Q1300*F1300</f>
        <v>0</v>
      </c>
      <c r="S1300" s="108" t="n"/>
      <c r="T1300" s="191">
        <f>S1300*E1300</f>
        <v>0</v>
      </c>
      <c r="U1300" s="112" t="n"/>
      <c r="V1300" s="183">
        <f>U1300*F1300</f>
        <v>0</v>
      </c>
      <c r="W1300" s="108" t="n"/>
      <c r="X1300" s="191">
        <f>W1300*E1300</f>
        <v>0</v>
      </c>
      <c r="Y1300" s="112" t="n"/>
      <c r="Z1300" s="183">
        <f>Y1300*F1300</f>
        <v>0</v>
      </c>
      <c r="AA1300" s="108" t="n"/>
      <c r="AB1300" s="191">
        <f>AA1300*E1300</f>
        <v>0</v>
      </c>
      <c r="AC1300" s="112" t="n"/>
      <c r="AD1300" s="183">
        <f>AC1300*F1300</f>
        <v>0</v>
      </c>
      <c r="AE1300" s="108" t="n"/>
      <c r="AF1300" s="191">
        <f>AE1300*E1300</f>
        <v>0</v>
      </c>
      <c r="AG1300" s="112" t="n"/>
      <c r="AH1300" s="183">
        <f>AG1300*F1300</f>
        <v>0</v>
      </c>
      <c r="AI1300" s="108" t="n"/>
      <c r="AJ1300" s="191">
        <f>AI1300*E1300</f>
        <v>0</v>
      </c>
      <c r="AK1300" s="112" t="n"/>
      <c r="AL1300" s="183">
        <f>AK1300*F1300</f>
        <v>0</v>
      </c>
      <c r="AM1300" s="113" t="n"/>
      <c r="AN1300" s="192">
        <f>AM1300*E1300</f>
        <v>0</v>
      </c>
      <c r="AO1300" s="115" t="n"/>
      <c r="AP1300" s="183">
        <f>AO1300*F1300</f>
        <v>0</v>
      </c>
      <c r="AQ1300" s="113" t="n"/>
      <c r="AR1300" s="192">
        <f>AQ1300*E1300</f>
        <v>0</v>
      </c>
      <c r="AS1300" s="115" t="n"/>
      <c r="AT1300" s="183">
        <f>AS1300*F1300</f>
        <v>0</v>
      </c>
      <c r="AU1300" s="113" t="n"/>
      <c r="AV1300" s="192">
        <f>AU1300*E1300</f>
        <v>0</v>
      </c>
      <c r="AW1300" s="115" t="n"/>
      <c r="AX1300" s="183">
        <f>AW1300*F1300</f>
        <v>0</v>
      </c>
      <c r="AY1300" s="113" t="n"/>
      <c r="AZ1300" s="192">
        <f>AY1300*E1300</f>
        <v>0</v>
      </c>
      <c r="BA1300" s="115" t="n"/>
      <c r="BB1300" s="183">
        <f>BA1300*F1300</f>
        <v>0</v>
      </c>
      <c r="BC1300" s="113" t="n"/>
      <c r="BD1300" s="192">
        <f>BC1300*E1300</f>
        <v>0</v>
      </c>
      <c r="BE1300" s="115" t="n"/>
      <c r="BF1300" s="183">
        <f>BE1300*F1300</f>
        <v>0</v>
      </c>
    </row>
    <row r="1301" ht="42.6" customHeight="1">
      <c r="A1301" s="19" t="inlineStr">
        <is>
          <t>08.063.0030</t>
        </is>
      </c>
      <c r="B1301" s="15" t="inlineStr">
        <is>
          <t>מאמ"תים עד 3X100 אמפר כושר ניתוק 25 קילואמפר בהגנה תרמית ומגנטית ניתנת לכיוון (לרבות ידית רגילה)</t>
        </is>
      </c>
      <c r="C1301" s="14" t="inlineStr">
        <is>
          <t>יח'</t>
        </is>
      </c>
      <c r="D1301" s="193" t="n">
        <v>1390</v>
      </c>
      <c r="E1301" s="180">
        <f>D1301*(1-$E$2)</f>
        <v>1181.5</v>
      </c>
      <c r="F1301" s="194">
        <f>E1301*(1+$F$2)</f>
        <v>1240.575</v>
      </c>
      <c r="H1301" s="46">
        <f>K1301+O1301+W1301+AA1301+AE1301+AI1301+AQ1301+AU1301+AY1301+BC1301</f>
        <v>0</v>
      </c>
      <c r="I1301" s="59">
        <f>M1301+Q1301+U1301+Y1301+AC1301+AG1301+AK1301+AO1301+AS1301+AW1301+BA1301+BE1301</f>
        <v>0</v>
      </c>
      <c r="K1301" s="108" t="n"/>
      <c r="L1301" s="190">
        <f>K1301*E1301</f>
        <v>0</v>
      </c>
      <c r="M1301" s="110" t="n"/>
      <c r="N1301" s="183">
        <f>M1301*F1301</f>
        <v>0</v>
      </c>
      <c r="O1301" s="108" t="n"/>
      <c r="P1301" s="191">
        <f>O1301*E1301</f>
        <v>0</v>
      </c>
      <c r="Q1301" s="112" t="n"/>
      <c r="R1301" s="183">
        <f>Q1301*F1301</f>
        <v>0</v>
      </c>
      <c r="S1301" s="108" t="n"/>
      <c r="T1301" s="191">
        <f>S1301*E1301</f>
        <v>0</v>
      </c>
      <c r="U1301" s="112" t="n"/>
      <c r="V1301" s="183">
        <f>U1301*F1301</f>
        <v>0</v>
      </c>
      <c r="W1301" s="108" t="n"/>
      <c r="X1301" s="191">
        <f>W1301*E1301</f>
        <v>0</v>
      </c>
      <c r="Y1301" s="112" t="n"/>
      <c r="Z1301" s="183">
        <f>Y1301*F1301</f>
        <v>0</v>
      </c>
      <c r="AA1301" s="108" t="n"/>
      <c r="AB1301" s="191">
        <f>AA1301*E1301</f>
        <v>0</v>
      </c>
      <c r="AC1301" s="112" t="n"/>
      <c r="AD1301" s="183">
        <f>AC1301*F1301</f>
        <v>0</v>
      </c>
      <c r="AE1301" s="108" t="n"/>
      <c r="AF1301" s="191">
        <f>AE1301*E1301</f>
        <v>0</v>
      </c>
      <c r="AG1301" s="112" t="n"/>
      <c r="AH1301" s="183">
        <f>AG1301*F1301</f>
        <v>0</v>
      </c>
      <c r="AI1301" s="108" t="n"/>
      <c r="AJ1301" s="191">
        <f>AI1301*E1301</f>
        <v>0</v>
      </c>
      <c r="AK1301" s="112" t="n"/>
      <c r="AL1301" s="183">
        <f>AK1301*F1301</f>
        <v>0</v>
      </c>
      <c r="AM1301" s="113" t="n"/>
      <c r="AN1301" s="192">
        <f>AM1301*E1301</f>
        <v>0</v>
      </c>
      <c r="AO1301" s="115" t="n"/>
      <c r="AP1301" s="183">
        <f>AO1301*F1301</f>
        <v>0</v>
      </c>
      <c r="AQ1301" s="113" t="n"/>
      <c r="AR1301" s="192">
        <f>AQ1301*E1301</f>
        <v>0</v>
      </c>
      <c r="AS1301" s="115" t="n"/>
      <c r="AT1301" s="183">
        <f>AS1301*F1301</f>
        <v>0</v>
      </c>
      <c r="AU1301" s="113" t="n"/>
      <c r="AV1301" s="192">
        <f>AU1301*E1301</f>
        <v>0</v>
      </c>
      <c r="AW1301" s="115" t="n"/>
      <c r="AX1301" s="183">
        <f>AW1301*F1301</f>
        <v>0</v>
      </c>
      <c r="AY1301" s="113" t="n"/>
      <c r="AZ1301" s="192">
        <f>AY1301*E1301</f>
        <v>0</v>
      </c>
      <c r="BA1301" s="115" t="n"/>
      <c r="BB1301" s="183">
        <f>BA1301*F1301</f>
        <v>0</v>
      </c>
      <c r="BC1301" s="113" t="n"/>
      <c r="BD1301" s="192">
        <f>BC1301*E1301</f>
        <v>0</v>
      </c>
      <c r="BE1301" s="115" t="n"/>
      <c r="BF1301" s="183">
        <f>BE1301*F1301</f>
        <v>0</v>
      </c>
    </row>
    <row r="1302" ht="42.6" customHeight="1">
      <c r="A1302" s="19" t="inlineStr">
        <is>
          <t>08.063.0040</t>
        </is>
      </c>
      <c r="B1302" s="15" t="inlineStr">
        <is>
          <t>מאמ"תים עד 3X160 אמפר כושר ניתוק 25 קילואמפר בהגנה תרמית ומגנטית ניתנת לכיוון (לרבות ידית רגילה)</t>
        </is>
      </c>
      <c r="C1302" s="14" t="inlineStr">
        <is>
          <t>יח'</t>
        </is>
      </c>
      <c r="D1302" s="193" t="n">
        <v>2100</v>
      </c>
      <c r="E1302" s="180">
        <f>D1302*(1-$E$2)</f>
        <v>1785</v>
      </c>
      <c r="F1302" s="194">
        <f>E1302*(1+$F$2)</f>
        <v>1874.25</v>
      </c>
      <c r="H1302" s="46">
        <f>K1302+O1302+W1302+AA1302+AE1302+AI1302+AQ1302+AU1302+AY1302+BC1302</f>
        <v>0</v>
      </c>
      <c r="I1302" s="59">
        <f>M1302+Q1302+U1302+Y1302+AC1302+AG1302+AK1302+AO1302+AS1302+AW1302+BA1302+BE1302</f>
        <v>0</v>
      </c>
      <c r="K1302" s="108" t="n"/>
      <c r="L1302" s="190">
        <f>K1302*E1302</f>
        <v>0</v>
      </c>
      <c r="M1302" s="110" t="n"/>
      <c r="N1302" s="183">
        <f>M1302*F1302</f>
        <v>0</v>
      </c>
      <c r="O1302" s="108" t="n"/>
      <c r="P1302" s="191">
        <f>O1302*E1302</f>
        <v>0</v>
      </c>
      <c r="Q1302" s="112" t="n"/>
      <c r="R1302" s="183">
        <f>Q1302*F1302</f>
        <v>0</v>
      </c>
      <c r="S1302" s="108" t="n"/>
      <c r="T1302" s="191">
        <f>S1302*E1302</f>
        <v>0</v>
      </c>
      <c r="U1302" s="112" t="n"/>
      <c r="V1302" s="183">
        <f>U1302*F1302</f>
        <v>0</v>
      </c>
      <c r="W1302" s="108" t="n"/>
      <c r="X1302" s="191">
        <f>W1302*E1302</f>
        <v>0</v>
      </c>
      <c r="Y1302" s="112" t="n"/>
      <c r="Z1302" s="183">
        <f>Y1302*F1302</f>
        <v>0</v>
      </c>
      <c r="AA1302" s="108" t="n"/>
      <c r="AB1302" s="191">
        <f>AA1302*E1302</f>
        <v>0</v>
      </c>
      <c r="AC1302" s="112" t="n"/>
      <c r="AD1302" s="183">
        <f>AC1302*F1302</f>
        <v>0</v>
      </c>
      <c r="AE1302" s="108" t="n"/>
      <c r="AF1302" s="191">
        <f>AE1302*E1302</f>
        <v>0</v>
      </c>
      <c r="AG1302" s="112" t="n"/>
      <c r="AH1302" s="183">
        <f>AG1302*F1302</f>
        <v>0</v>
      </c>
      <c r="AI1302" s="108" t="n"/>
      <c r="AJ1302" s="191">
        <f>AI1302*E1302</f>
        <v>0</v>
      </c>
      <c r="AK1302" s="112" t="n"/>
      <c r="AL1302" s="183">
        <f>AK1302*F1302</f>
        <v>0</v>
      </c>
      <c r="AM1302" s="113" t="n"/>
      <c r="AN1302" s="192">
        <f>AM1302*E1302</f>
        <v>0</v>
      </c>
      <c r="AO1302" s="115" t="n"/>
      <c r="AP1302" s="183">
        <f>AO1302*F1302</f>
        <v>0</v>
      </c>
      <c r="AQ1302" s="113" t="n"/>
      <c r="AR1302" s="192">
        <f>AQ1302*E1302</f>
        <v>0</v>
      </c>
      <c r="AS1302" s="115" t="n"/>
      <c r="AT1302" s="183">
        <f>AS1302*F1302</f>
        <v>0</v>
      </c>
      <c r="AU1302" s="113" t="n"/>
      <c r="AV1302" s="192">
        <f>AU1302*E1302</f>
        <v>0</v>
      </c>
      <c r="AW1302" s="115" t="n"/>
      <c r="AX1302" s="183">
        <f>AW1302*F1302</f>
        <v>0</v>
      </c>
      <c r="AY1302" s="113" t="n"/>
      <c r="AZ1302" s="192">
        <f>AY1302*E1302</f>
        <v>0</v>
      </c>
      <c r="BA1302" s="115" t="n"/>
      <c r="BB1302" s="183">
        <f>BA1302*F1302</f>
        <v>0</v>
      </c>
      <c r="BC1302" s="113" t="n"/>
      <c r="BD1302" s="192">
        <f>BC1302*E1302</f>
        <v>0</v>
      </c>
      <c r="BE1302" s="115" t="n"/>
      <c r="BF1302" s="183">
        <f>BE1302*F1302</f>
        <v>0</v>
      </c>
    </row>
    <row r="1303" ht="42.6" customHeight="1">
      <c r="A1303" s="19" t="inlineStr">
        <is>
          <t>08.063.0060</t>
        </is>
      </c>
      <c r="B1303" s="15" t="inlineStr">
        <is>
          <t>מאמ"תים עד 3X250 אמפר כושר ניתוק 25 קילואמפר בהגנה תרמית ומגנטית ניתנת לכיוון (לרבות ידית רגילה)</t>
        </is>
      </c>
      <c r="C1303" s="14" t="inlineStr">
        <is>
          <t>יח'</t>
        </is>
      </c>
      <c r="D1303" s="193" t="n">
        <v>3010</v>
      </c>
      <c r="E1303" s="180">
        <f>D1303*(1-$E$2)</f>
        <v>2558.5</v>
      </c>
      <c r="F1303" s="194">
        <f>E1303*(1+$F$2)</f>
        <v>2686.425</v>
      </c>
      <c r="H1303" s="46">
        <f>K1303+O1303+W1303+AA1303+AE1303+AI1303+AQ1303+AU1303+AY1303+BC1303</f>
        <v>0</v>
      </c>
      <c r="I1303" s="59">
        <f>M1303+Q1303+U1303+Y1303+AC1303+AG1303+AK1303+AO1303+AS1303+AW1303+BA1303+BE1303</f>
        <v>0</v>
      </c>
      <c r="K1303" s="108" t="n"/>
      <c r="L1303" s="190">
        <f>K1303*E1303</f>
        <v>0</v>
      </c>
      <c r="M1303" s="110" t="n"/>
      <c r="N1303" s="183">
        <f>M1303*F1303</f>
        <v>0</v>
      </c>
      <c r="O1303" s="108" t="n"/>
      <c r="P1303" s="191">
        <f>O1303*E1303</f>
        <v>0</v>
      </c>
      <c r="Q1303" s="112" t="n"/>
      <c r="R1303" s="183">
        <f>Q1303*F1303</f>
        <v>0</v>
      </c>
      <c r="S1303" s="108" t="n"/>
      <c r="T1303" s="191">
        <f>S1303*E1303</f>
        <v>0</v>
      </c>
      <c r="U1303" s="112" t="n"/>
      <c r="V1303" s="183">
        <f>U1303*F1303</f>
        <v>0</v>
      </c>
      <c r="W1303" s="108" t="n"/>
      <c r="X1303" s="191">
        <f>W1303*E1303</f>
        <v>0</v>
      </c>
      <c r="Y1303" s="112" t="n"/>
      <c r="Z1303" s="183">
        <f>Y1303*F1303</f>
        <v>0</v>
      </c>
      <c r="AA1303" s="108" t="n"/>
      <c r="AB1303" s="191">
        <f>AA1303*E1303</f>
        <v>0</v>
      </c>
      <c r="AC1303" s="112" t="n"/>
      <c r="AD1303" s="183">
        <f>AC1303*F1303</f>
        <v>0</v>
      </c>
      <c r="AE1303" s="108" t="n"/>
      <c r="AF1303" s="191">
        <f>AE1303*E1303</f>
        <v>0</v>
      </c>
      <c r="AG1303" s="112" t="n"/>
      <c r="AH1303" s="183">
        <f>AG1303*F1303</f>
        <v>0</v>
      </c>
      <c r="AI1303" s="108" t="n"/>
      <c r="AJ1303" s="191">
        <f>AI1303*E1303</f>
        <v>0</v>
      </c>
      <c r="AK1303" s="112" t="n"/>
      <c r="AL1303" s="183">
        <f>AK1303*F1303</f>
        <v>0</v>
      </c>
      <c r="AM1303" s="113" t="n"/>
      <c r="AN1303" s="192">
        <f>AM1303*E1303</f>
        <v>0</v>
      </c>
      <c r="AO1303" s="115" t="n"/>
      <c r="AP1303" s="183">
        <f>AO1303*F1303</f>
        <v>0</v>
      </c>
      <c r="AQ1303" s="113" t="n"/>
      <c r="AR1303" s="192">
        <f>AQ1303*E1303</f>
        <v>0</v>
      </c>
      <c r="AS1303" s="115" t="n"/>
      <c r="AT1303" s="183">
        <f>AS1303*F1303</f>
        <v>0</v>
      </c>
      <c r="AU1303" s="113" t="n"/>
      <c r="AV1303" s="192">
        <f>AU1303*E1303</f>
        <v>0</v>
      </c>
      <c r="AW1303" s="115" t="n"/>
      <c r="AX1303" s="183">
        <f>AW1303*F1303</f>
        <v>0</v>
      </c>
      <c r="AY1303" s="113" t="n"/>
      <c r="AZ1303" s="192">
        <f>AY1303*E1303</f>
        <v>0</v>
      </c>
      <c r="BA1303" s="115" t="n"/>
      <c r="BB1303" s="183">
        <f>BA1303*F1303</f>
        <v>0</v>
      </c>
      <c r="BC1303" s="113" t="n"/>
      <c r="BD1303" s="192">
        <f>BC1303*E1303</f>
        <v>0</v>
      </c>
      <c r="BE1303" s="115" t="n"/>
      <c r="BF1303" s="183">
        <f>BE1303*F1303</f>
        <v>0</v>
      </c>
    </row>
    <row r="1304" ht="42.6" customHeight="1">
      <c r="A1304" s="19" t="inlineStr">
        <is>
          <t>08.063.0064</t>
        </is>
      </c>
      <c r="B1304" s="15" t="inlineStr">
        <is>
          <t>מאמ"תים עד 3X40 אמפר כושר ניתוק 36 קילואמפר בהגנה תרמית ומגנטית ניתנת לכיוון (לרבות ידית רגילה)</t>
        </is>
      </c>
      <c r="C1304" s="14" t="inlineStr">
        <is>
          <t>יח'</t>
        </is>
      </c>
      <c r="D1304" s="193" t="n">
        <v>1140</v>
      </c>
      <c r="E1304" s="180">
        <f>D1304*(1-$E$2)</f>
        <v>969</v>
      </c>
      <c r="F1304" s="194">
        <f>E1304*(1+$F$2)</f>
        <v>1017.45</v>
      </c>
      <c r="H1304" s="46">
        <f>K1304+O1304+W1304+AA1304+AE1304+AI1304+AQ1304+AU1304+AY1304+BC1304</f>
        <v>0</v>
      </c>
      <c r="I1304" s="59">
        <f>M1304+Q1304+U1304+Y1304+AC1304+AG1304+AK1304+AO1304+AS1304+AW1304+BA1304+BE1304</f>
        <v>0</v>
      </c>
      <c r="K1304" s="108" t="n"/>
      <c r="L1304" s="190">
        <f>K1304*E1304</f>
        <v>0</v>
      </c>
      <c r="M1304" s="110" t="n"/>
      <c r="N1304" s="183">
        <f>M1304*F1304</f>
        <v>0</v>
      </c>
      <c r="O1304" s="108" t="n"/>
      <c r="P1304" s="191">
        <f>O1304*E1304</f>
        <v>0</v>
      </c>
      <c r="Q1304" s="112" t="n"/>
      <c r="R1304" s="183">
        <f>Q1304*F1304</f>
        <v>0</v>
      </c>
      <c r="S1304" s="108" t="n"/>
      <c r="T1304" s="191">
        <f>S1304*E1304</f>
        <v>0</v>
      </c>
      <c r="U1304" s="112" t="n"/>
      <c r="V1304" s="183">
        <f>U1304*F1304</f>
        <v>0</v>
      </c>
      <c r="W1304" s="108" t="n"/>
      <c r="X1304" s="191">
        <f>W1304*E1304</f>
        <v>0</v>
      </c>
      <c r="Y1304" s="112" t="n"/>
      <c r="Z1304" s="183">
        <f>Y1304*F1304</f>
        <v>0</v>
      </c>
      <c r="AA1304" s="108" t="n"/>
      <c r="AB1304" s="191">
        <f>AA1304*E1304</f>
        <v>0</v>
      </c>
      <c r="AC1304" s="112" t="n"/>
      <c r="AD1304" s="183">
        <f>AC1304*F1304</f>
        <v>0</v>
      </c>
      <c r="AE1304" s="108" t="n"/>
      <c r="AF1304" s="191">
        <f>AE1304*E1304</f>
        <v>0</v>
      </c>
      <c r="AG1304" s="112" t="n"/>
      <c r="AH1304" s="183">
        <f>AG1304*F1304</f>
        <v>0</v>
      </c>
      <c r="AI1304" s="108" t="n"/>
      <c r="AJ1304" s="191">
        <f>AI1304*E1304</f>
        <v>0</v>
      </c>
      <c r="AK1304" s="112" t="n"/>
      <c r="AL1304" s="183">
        <f>AK1304*F1304</f>
        <v>0</v>
      </c>
      <c r="AM1304" s="113" t="n"/>
      <c r="AN1304" s="192">
        <f>AM1304*E1304</f>
        <v>0</v>
      </c>
      <c r="AO1304" s="115" t="n"/>
      <c r="AP1304" s="183">
        <f>AO1304*F1304</f>
        <v>0</v>
      </c>
      <c r="AQ1304" s="113" t="n"/>
      <c r="AR1304" s="192">
        <f>AQ1304*E1304</f>
        <v>0</v>
      </c>
      <c r="AS1304" s="115" t="n"/>
      <c r="AT1304" s="183">
        <f>AS1304*F1304</f>
        <v>0</v>
      </c>
      <c r="AU1304" s="113" t="n"/>
      <c r="AV1304" s="192">
        <f>AU1304*E1304</f>
        <v>0</v>
      </c>
      <c r="AW1304" s="115" t="n"/>
      <c r="AX1304" s="183">
        <f>AW1304*F1304</f>
        <v>0</v>
      </c>
      <c r="AY1304" s="113" t="n"/>
      <c r="AZ1304" s="192">
        <f>AY1304*E1304</f>
        <v>0</v>
      </c>
      <c r="BA1304" s="115" t="n"/>
      <c r="BB1304" s="183">
        <f>BA1304*F1304</f>
        <v>0</v>
      </c>
      <c r="BC1304" s="113" t="n"/>
      <c r="BD1304" s="192">
        <f>BC1304*E1304</f>
        <v>0</v>
      </c>
      <c r="BE1304" s="115" t="n"/>
      <c r="BF1304" s="183">
        <f>BE1304*F1304</f>
        <v>0</v>
      </c>
    </row>
    <row r="1305" ht="42.6" customHeight="1">
      <c r="A1305" s="19" t="inlineStr">
        <is>
          <t>08.063.0065</t>
        </is>
      </c>
      <c r="B1305" s="15" t="inlineStr">
        <is>
          <t>מאמ"תים עד 3X63 אמפר כושר ניתוק 36 קילואמפר בהגנה תרמית ומגנטית ניתנת לכיוון (לרבות ידית רגילה)</t>
        </is>
      </c>
      <c r="C1305" s="14" t="inlineStr">
        <is>
          <t>יח'</t>
        </is>
      </c>
      <c r="D1305" s="193" t="n">
        <v>1150</v>
      </c>
      <c r="E1305" s="180">
        <f>D1305*(1-$E$2)</f>
        <v>977.5</v>
      </c>
      <c r="F1305" s="194">
        <f>E1305*(1+$F$2)</f>
        <v>1026.375</v>
      </c>
      <c r="H1305" s="46">
        <f>K1305+O1305+W1305+AA1305+AE1305+AI1305+AQ1305+AU1305+AY1305+BC1305</f>
        <v>0</v>
      </c>
      <c r="I1305" s="59">
        <f>M1305+Q1305+U1305+Y1305+AC1305+AG1305+AK1305+AO1305+AS1305+AW1305+BA1305+BE1305</f>
        <v>0</v>
      </c>
      <c r="K1305" s="108" t="n"/>
      <c r="L1305" s="190">
        <f>K1305*E1305</f>
        <v>0</v>
      </c>
      <c r="M1305" s="110" t="n"/>
      <c r="N1305" s="183">
        <f>M1305*F1305</f>
        <v>0</v>
      </c>
      <c r="O1305" s="108" t="n"/>
      <c r="P1305" s="191">
        <f>O1305*E1305</f>
        <v>0</v>
      </c>
      <c r="Q1305" s="112" t="n"/>
      <c r="R1305" s="183">
        <f>Q1305*F1305</f>
        <v>0</v>
      </c>
      <c r="S1305" s="108" t="n"/>
      <c r="T1305" s="191">
        <f>S1305*E1305</f>
        <v>0</v>
      </c>
      <c r="U1305" s="112" t="n"/>
      <c r="V1305" s="183">
        <f>U1305*F1305</f>
        <v>0</v>
      </c>
      <c r="W1305" s="108" t="n"/>
      <c r="X1305" s="191">
        <f>W1305*E1305</f>
        <v>0</v>
      </c>
      <c r="Y1305" s="112" t="n"/>
      <c r="Z1305" s="183">
        <f>Y1305*F1305</f>
        <v>0</v>
      </c>
      <c r="AA1305" s="108" t="n"/>
      <c r="AB1305" s="191">
        <f>AA1305*E1305</f>
        <v>0</v>
      </c>
      <c r="AC1305" s="112" t="n"/>
      <c r="AD1305" s="183">
        <f>AC1305*F1305</f>
        <v>0</v>
      </c>
      <c r="AE1305" s="108" t="n"/>
      <c r="AF1305" s="191">
        <f>AE1305*E1305</f>
        <v>0</v>
      </c>
      <c r="AG1305" s="112" t="n"/>
      <c r="AH1305" s="183">
        <f>AG1305*F1305</f>
        <v>0</v>
      </c>
      <c r="AI1305" s="108" t="n"/>
      <c r="AJ1305" s="191">
        <f>AI1305*E1305</f>
        <v>0</v>
      </c>
      <c r="AK1305" s="112" t="n"/>
      <c r="AL1305" s="183">
        <f>AK1305*F1305</f>
        <v>0</v>
      </c>
      <c r="AM1305" s="113" t="n"/>
      <c r="AN1305" s="192">
        <f>AM1305*E1305</f>
        <v>0</v>
      </c>
      <c r="AO1305" s="115" t="n"/>
      <c r="AP1305" s="183">
        <f>AO1305*F1305</f>
        <v>0</v>
      </c>
      <c r="AQ1305" s="113" t="n"/>
      <c r="AR1305" s="192">
        <f>AQ1305*E1305</f>
        <v>0</v>
      </c>
      <c r="AS1305" s="115" t="n"/>
      <c r="AT1305" s="183">
        <f>AS1305*F1305</f>
        <v>0</v>
      </c>
      <c r="AU1305" s="113" t="n"/>
      <c r="AV1305" s="192">
        <f>AU1305*E1305</f>
        <v>0</v>
      </c>
      <c r="AW1305" s="115" t="n"/>
      <c r="AX1305" s="183">
        <f>AW1305*F1305</f>
        <v>0</v>
      </c>
      <c r="AY1305" s="113" t="n"/>
      <c r="AZ1305" s="192">
        <f>AY1305*E1305</f>
        <v>0</v>
      </c>
      <c r="BA1305" s="115" t="n"/>
      <c r="BB1305" s="183">
        <f>BA1305*F1305</f>
        <v>0</v>
      </c>
      <c r="BC1305" s="113" t="n"/>
      <c r="BD1305" s="192">
        <f>BC1305*E1305</f>
        <v>0</v>
      </c>
      <c r="BE1305" s="115" t="n"/>
      <c r="BF1305" s="183">
        <f>BE1305*F1305</f>
        <v>0</v>
      </c>
    </row>
    <row r="1306" ht="42.6" customHeight="1">
      <c r="A1306" s="19" t="inlineStr">
        <is>
          <t>08.063.0066</t>
        </is>
      </c>
      <c r="B1306" s="15" t="inlineStr">
        <is>
          <t>מאמ"תים עד 3X100 אמפר כושר ניתוק 36 קילואמפר בהגנה תרמית ומגנטית ניתנת לכיוון (לרבות ידית רגילה)</t>
        </is>
      </c>
      <c r="C1306" s="14" t="inlineStr">
        <is>
          <t>יח'</t>
        </is>
      </c>
      <c r="D1306" s="193" t="n">
        <v>1520</v>
      </c>
      <c r="E1306" s="180">
        <f>D1306*(1-$E$2)</f>
        <v>1292</v>
      </c>
      <c r="F1306" s="194">
        <f>E1306*(1+$F$2)</f>
        <v>1356.6000000000001</v>
      </c>
      <c r="H1306" s="46">
        <f>K1306+O1306+W1306+AA1306+AE1306+AI1306+AQ1306+AU1306+AY1306+BC1306</f>
        <v>0</v>
      </c>
      <c r="I1306" s="59">
        <f>M1306+Q1306+U1306+Y1306+AC1306+AG1306+AK1306+AO1306+AS1306+AW1306+BA1306+BE1306</f>
        <v>0</v>
      </c>
      <c r="K1306" s="108" t="n"/>
      <c r="L1306" s="190">
        <f>K1306*E1306</f>
        <v>0</v>
      </c>
      <c r="M1306" s="110" t="n"/>
      <c r="N1306" s="183">
        <f>M1306*F1306</f>
        <v>0</v>
      </c>
      <c r="O1306" s="108" t="n"/>
      <c r="P1306" s="191">
        <f>O1306*E1306</f>
        <v>0</v>
      </c>
      <c r="Q1306" s="112" t="n"/>
      <c r="R1306" s="183">
        <f>Q1306*F1306</f>
        <v>0</v>
      </c>
      <c r="S1306" s="108" t="n"/>
      <c r="T1306" s="191">
        <f>S1306*E1306</f>
        <v>0</v>
      </c>
      <c r="U1306" s="112" t="n"/>
      <c r="V1306" s="183">
        <f>U1306*F1306</f>
        <v>0</v>
      </c>
      <c r="W1306" s="108" t="n"/>
      <c r="X1306" s="191">
        <f>W1306*E1306</f>
        <v>0</v>
      </c>
      <c r="Y1306" s="112" t="n"/>
      <c r="Z1306" s="183">
        <f>Y1306*F1306</f>
        <v>0</v>
      </c>
      <c r="AA1306" s="108" t="n"/>
      <c r="AB1306" s="191">
        <f>AA1306*E1306</f>
        <v>0</v>
      </c>
      <c r="AC1306" s="112" t="n"/>
      <c r="AD1306" s="183">
        <f>AC1306*F1306</f>
        <v>0</v>
      </c>
      <c r="AE1306" s="108" t="n"/>
      <c r="AF1306" s="191">
        <f>AE1306*E1306</f>
        <v>0</v>
      </c>
      <c r="AG1306" s="112" t="n"/>
      <c r="AH1306" s="183">
        <f>AG1306*F1306</f>
        <v>0</v>
      </c>
      <c r="AI1306" s="108" t="n"/>
      <c r="AJ1306" s="191">
        <f>AI1306*E1306</f>
        <v>0</v>
      </c>
      <c r="AK1306" s="112" t="n"/>
      <c r="AL1306" s="183">
        <f>AK1306*F1306</f>
        <v>0</v>
      </c>
      <c r="AM1306" s="113" t="n"/>
      <c r="AN1306" s="192">
        <f>AM1306*E1306</f>
        <v>0</v>
      </c>
      <c r="AO1306" s="115" t="n"/>
      <c r="AP1306" s="183">
        <f>AO1306*F1306</f>
        <v>0</v>
      </c>
      <c r="AQ1306" s="113" t="n"/>
      <c r="AR1306" s="192">
        <f>AQ1306*E1306</f>
        <v>0</v>
      </c>
      <c r="AS1306" s="115" t="n"/>
      <c r="AT1306" s="183">
        <f>AS1306*F1306</f>
        <v>0</v>
      </c>
      <c r="AU1306" s="113" t="n"/>
      <c r="AV1306" s="192">
        <f>AU1306*E1306</f>
        <v>0</v>
      </c>
      <c r="AW1306" s="115" t="n"/>
      <c r="AX1306" s="183">
        <f>AW1306*F1306</f>
        <v>0</v>
      </c>
      <c r="AY1306" s="113" t="n"/>
      <c r="AZ1306" s="192">
        <f>AY1306*E1306</f>
        <v>0</v>
      </c>
      <c r="BA1306" s="115" t="n"/>
      <c r="BB1306" s="183">
        <f>BA1306*F1306</f>
        <v>0</v>
      </c>
      <c r="BC1306" s="113" t="n"/>
      <c r="BD1306" s="192">
        <f>BC1306*E1306</f>
        <v>0</v>
      </c>
      <c r="BE1306" s="115" t="n"/>
      <c r="BF1306" s="183">
        <f>BE1306*F1306</f>
        <v>0</v>
      </c>
    </row>
    <row r="1307" ht="42.6" customHeight="1">
      <c r="A1307" s="19" t="inlineStr">
        <is>
          <t>08.063.0067</t>
        </is>
      </c>
      <c r="B1307" s="15" t="inlineStr">
        <is>
          <t>מאמ"תים עד 3X160 אמפר כושר ניתוק 36 קילואמפר בהגנה תרמית ומגנטית ניתנת לכיוון (לרבות ידית רגילה)</t>
        </is>
      </c>
      <c r="C1307" s="14" t="inlineStr">
        <is>
          <t>יח'</t>
        </is>
      </c>
      <c r="D1307" s="193" t="n">
        <v>2300</v>
      </c>
      <c r="E1307" s="180">
        <f>D1307*(1-$E$2)</f>
        <v>1955</v>
      </c>
      <c r="F1307" s="194">
        <f>E1307*(1+$F$2)</f>
        <v>2052.75</v>
      </c>
      <c r="H1307" s="46">
        <f>K1307+O1307+W1307+AA1307+AE1307+AI1307+AQ1307+AU1307+AY1307+BC1307</f>
        <v>0</v>
      </c>
      <c r="I1307" s="59">
        <f>M1307+Q1307+U1307+Y1307+AC1307+AG1307+AK1307+AO1307+AS1307+AW1307+BA1307+BE1307</f>
        <v>0</v>
      </c>
      <c r="K1307" s="108" t="n"/>
      <c r="L1307" s="190">
        <f>K1307*E1307</f>
        <v>0</v>
      </c>
      <c r="M1307" s="110" t="n"/>
      <c r="N1307" s="183">
        <f>M1307*F1307</f>
        <v>0</v>
      </c>
      <c r="O1307" s="108" t="n"/>
      <c r="P1307" s="191">
        <f>O1307*E1307</f>
        <v>0</v>
      </c>
      <c r="Q1307" s="112" t="n"/>
      <c r="R1307" s="183">
        <f>Q1307*F1307</f>
        <v>0</v>
      </c>
      <c r="S1307" s="108" t="n"/>
      <c r="T1307" s="191">
        <f>S1307*E1307</f>
        <v>0</v>
      </c>
      <c r="U1307" s="112" t="n"/>
      <c r="V1307" s="183">
        <f>U1307*F1307</f>
        <v>0</v>
      </c>
      <c r="W1307" s="108" t="n"/>
      <c r="X1307" s="191">
        <f>W1307*E1307</f>
        <v>0</v>
      </c>
      <c r="Y1307" s="112" t="n"/>
      <c r="Z1307" s="183">
        <f>Y1307*F1307</f>
        <v>0</v>
      </c>
      <c r="AA1307" s="108" t="n"/>
      <c r="AB1307" s="191">
        <f>AA1307*E1307</f>
        <v>0</v>
      </c>
      <c r="AC1307" s="112" t="n"/>
      <c r="AD1307" s="183">
        <f>AC1307*F1307</f>
        <v>0</v>
      </c>
      <c r="AE1307" s="108" t="n"/>
      <c r="AF1307" s="191">
        <f>AE1307*E1307</f>
        <v>0</v>
      </c>
      <c r="AG1307" s="112" t="n"/>
      <c r="AH1307" s="183">
        <f>AG1307*F1307</f>
        <v>0</v>
      </c>
      <c r="AI1307" s="108" t="n"/>
      <c r="AJ1307" s="191">
        <f>AI1307*E1307</f>
        <v>0</v>
      </c>
      <c r="AK1307" s="112" t="n"/>
      <c r="AL1307" s="183">
        <f>AK1307*F1307</f>
        <v>0</v>
      </c>
      <c r="AM1307" s="113" t="n"/>
      <c r="AN1307" s="192">
        <f>AM1307*E1307</f>
        <v>0</v>
      </c>
      <c r="AO1307" s="115" t="n"/>
      <c r="AP1307" s="183">
        <f>AO1307*F1307</f>
        <v>0</v>
      </c>
      <c r="AQ1307" s="113" t="n"/>
      <c r="AR1307" s="192">
        <f>AQ1307*E1307</f>
        <v>0</v>
      </c>
      <c r="AS1307" s="115" t="n"/>
      <c r="AT1307" s="183">
        <f>AS1307*F1307</f>
        <v>0</v>
      </c>
      <c r="AU1307" s="113" t="n"/>
      <c r="AV1307" s="192">
        <f>AU1307*E1307</f>
        <v>0</v>
      </c>
      <c r="AW1307" s="115" t="n"/>
      <c r="AX1307" s="183">
        <f>AW1307*F1307</f>
        <v>0</v>
      </c>
      <c r="AY1307" s="113" t="n"/>
      <c r="AZ1307" s="192">
        <f>AY1307*E1307</f>
        <v>0</v>
      </c>
      <c r="BA1307" s="115" t="n"/>
      <c r="BB1307" s="183">
        <f>BA1307*F1307</f>
        <v>0</v>
      </c>
      <c r="BC1307" s="113" t="n"/>
      <c r="BD1307" s="192">
        <f>BC1307*E1307</f>
        <v>0</v>
      </c>
      <c r="BE1307" s="115" t="n"/>
      <c r="BF1307" s="183">
        <f>BE1307*F1307</f>
        <v>0</v>
      </c>
    </row>
    <row r="1308" ht="42.6" customHeight="1">
      <c r="A1308" s="19" t="inlineStr">
        <is>
          <t>08.063.0068</t>
        </is>
      </c>
      <c r="B1308" s="15" t="inlineStr">
        <is>
          <t>מאמ"תים עד 3X250 אמפר כושר ניתוק 36 קילואמפר בהגנה תרמית ומגנטית ניתנת לכיוון (לרבות ידית רגילה)</t>
        </is>
      </c>
      <c r="C1308" s="14" t="inlineStr">
        <is>
          <t>יח'</t>
        </is>
      </c>
      <c r="D1308" s="193" t="n">
        <v>3510</v>
      </c>
      <c r="E1308" s="180">
        <f>D1308*(1-$E$2)</f>
        <v>2983.5</v>
      </c>
      <c r="F1308" s="194">
        <f>E1308*(1+$F$2)</f>
        <v>3132.675</v>
      </c>
      <c r="H1308" s="46">
        <f>K1308+O1308+W1308+AA1308+AE1308+AI1308+AQ1308+AU1308+AY1308+BC1308</f>
        <v>0</v>
      </c>
      <c r="I1308" s="59">
        <f>M1308+Q1308+U1308+Y1308+AC1308+AG1308+AK1308+AO1308+AS1308+AW1308+BA1308+BE1308</f>
        <v>0</v>
      </c>
      <c r="K1308" s="108" t="n"/>
      <c r="L1308" s="190">
        <f>K1308*E1308</f>
        <v>0</v>
      </c>
      <c r="M1308" s="110" t="n"/>
      <c r="N1308" s="183">
        <f>M1308*F1308</f>
        <v>0</v>
      </c>
      <c r="O1308" s="108" t="n"/>
      <c r="P1308" s="191">
        <f>O1308*E1308</f>
        <v>0</v>
      </c>
      <c r="Q1308" s="112" t="n"/>
      <c r="R1308" s="183">
        <f>Q1308*F1308</f>
        <v>0</v>
      </c>
      <c r="S1308" s="108" t="n"/>
      <c r="T1308" s="191">
        <f>S1308*E1308</f>
        <v>0</v>
      </c>
      <c r="U1308" s="112" t="n"/>
      <c r="V1308" s="183">
        <f>U1308*F1308</f>
        <v>0</v>
      </c>
      <c r="W1308" s="108" t="n"/>
      <c r="X1308" s="191">
        <f>W1308*E1308</f>
        <v>0</v>
      </c>
      <c r="Y1308" s="112" t="n"/>
      <c r="Z1308" s="183">
        <f>Y1308*F1308</f>
        <v>0</v>
      </c>
      <c r="AA1308" s="108" t="n"/>
      <c r="AB1308" s="191">
        <f>AA1308*E1308</f>
        <v>0</v>
      </c>
      <c r="AC1308" s="112" t="n"/>
      <c r="AD1308" s="183">
        <f>AC1308*F1308</f>
        <v>0</v>
      </c>
      <c r="AE1308" s="108" t="n"/>
      <c r="AF1308" s="191">
        <f>AE1308*E1308</f>
        <v>0</v>
      </c>
      <c r="AG1308" s="112" t="n"/>
      <c r="AH1308" s="183">
        <f>AG1308*F1308</f>
        <v>0</v>
      </c>
      <c r="AI1308" s="108" t="n"/>
      <c r="AJ1308" s="191">
        <f>AI1308*E1308</f>
        <v>0</v>
      </c>
      <c r="AK1308" s="112" t="n"/>
      <c r="AL1308" s="183">
        <f>AK1308*F1308</f>
        <v>0</v>
      </c>
      <c r="AM1308" s="113" t="n"/>
      <c r="AN1308" s="192">
        <f>AM1308*E1308</f>
        <v>0</v>
      </c>
      <c r="AO1308" s="115" t="n"/>
      <c r="AP1308" s="183">
        <f>AO1308*F1308</f>
        <v>0</v>
      </c>
      <c r="AQ1308" s="113" t="n"/>
      <c r="AR1308" s="192">
        <f>AQ1308*E1308</f>
        <v>0</v>
      </c>
      <c r="AS1308" s="115" t="n"/>
      <c r="AT1308" s="183">
        <f>AS1308*F1308</f>
        <v>0</v>
      </c>
      <c r="AU1308" s="113" t="n"/>
      <c r="AV1308" s="192">
        <f>AU1308*E1308</f>
        <v>0</v>
      </c>
      <c r="AW1308" s="115" t="n"/>
      <c r="AX1308" s="183">
        <f>AW1308*F1308</f>
        <v>0</v>
      </c>
      <c r="AY1308" s="113" t="n"/>
      <c r="AZ1308" s="192">
        <f>AY1308*E1308</f>
        <v>0</v>
      </c>
      <c r="BA1308" s="115" t="n"/>
      <c r="BB1308" s="183">
        <f>BA1308*F1308</f>
        <v>0</v>
      </c>
      <c r="BC1308" s="113" t="n"/>
      <c r="BD1308" s="192">
        <f>BC1308*E1308</f>
        <v>0</v>
      </c>
      <c r="BE1308" s="115" t="n"/>
      <c r="BF1308" s="183">
        <f>BE1308*F1308</f>
        <v>0</v>
      </c>
    </row>
    <row r="1309" ht="28.8" customHeight="1">
      <c r="A1309" s="19" t="inlineStr">
        <is>
          <t>08.063.0072</t>
        </is>
      </c>
      <c r="B1309" s="15" t="inlineStr">
        <is>
          <t>מאמ"תים עד 3X400 אמפר כושר ניתוק 36 קילואמפר עם הגנה אלקטרונית רגילה</t>
        </is>
      </c>
      <c r="C1309" s="14" t="inlineStr">
        <is>
          <t>יח'</t>
        </is>
      </c>
      <c r="D1309" s="193" t="n">
        <v>5860</v>
      </c>
      <c r="E1309" s="180">
        <f>D1309*(1-$E$2)</f>
        <v>4981</v>
      </c>
      <c r="F1309" s="194">
        <f>E1309*(1+$F$2)</f>
        <v>5230.05</v>
      </c>
      <c r="H1309" s="46">
        <f>K1309+O1309+W1309+AA1309+AE1309+AI1309+AQ1309+AU1309+AY1309+BC1309</f>
        <v>0</v>
      </c>
      <c r="I1309" s="59">
        <f>M1309+Q1309+U1309+Y1309+AC1309+AG1309+AK1309+AO1309+AS1309+AW1309+BA1309+BE1309</f>
        <v>0</v>
      </c>
      <c r="K1309" s="108" t="n"/>
      <c r="L1309" s="190">
        <f>K1309*E1309</f>
        <v>0</v>
      </c>
      <c r="M1309" s="110" t="n"/>
      <c r="N1309" s="183">
        <f>M1309*F1309</f>
        <v>0</v>
      </c>
      <c r="O1309" s="108" t="n"/>
      <c r="P1309" s="191">
        <f>O1309*E1309</f>
        <v>0</v>
      </c>
      <c r="Q1309" s="112" t="n"/>
      <c r="R1309" s="183">
        <f>Q1309*F1309</f>
        <v>0</v>
      </c>
      <c r="S1309" s="108" t="n"/>
      <c r="T1309" s="191">
        <f>S1309*E1309</f>
        <v>0</v>
      </c>
      <c r="U1309" s="112" t="n"/>
      <c r="V1309" s="183">
        <f>U1309*F1309</f>
        <v>0</v>
      </c>
      <c r="W1309" s="108" t="n"/>
      <c r="X1309" s="191">
        <f>W1309*E1309</f>
        <v>0</v>
      </c>
      <c r="Y1309" s="112" t="n"/>
      <c r="Z1309" s="183">
        <f>Y1309*F1309</f>
        <v>0</v>
      </c>
      <c r="AA1309" s="108" t="n"/>
      <c r="AB1309" s="191">
        <f>AA1309*E1309</f>
        <v>0</v>
      </c>
      <c r="AC1309" s="112" t="n"/>
      <c r="AD1309" s="183">
        <f>AC1309*F1309</f>
        <v>0</v>
      </c>
      <c r="AE1309" s="108" t="n"/>
      <c r="AF1309" s="191">
        <f>AE1309*E1309</f>
        <v>0</v>
      </c>
      <c r="AG1309" s="112" t="n"/>
      <c r="AH1309" s="183">
        <f>AG1309*F1309</f>
        <v>0</v>
      </c>
      <c r="AI1309" s="108" t="n"/>
      <c r="AJ1309" s="191">
        <f>AI1309*E1309</f>
        <v>0</v>
      </c>
      <c r="AK1309" s="112" t="n"/>
      <c r="AL1309" s="183">
        <f>AK1309*F1309</f>
        <v>0</v>
      </c>
      <c r="AM1309" s="113" t="n"/>
      <c r="AN1309" s="192">
        <f>AM1309*E1309</f>
        <v>0</v>
      </c>
      <c r="AO1309" s="115" t="n"/>
      <c r="AP1309" s="183">
        <f>AO1309*F1309</f>
        <v>0</v>
      </c>
      <c r="AQ1309" s="113" t="n"/>
      <c r="AR1309" s="192">
        <f>AQ1309*E1309</f>
        <v>0</v>
      </c>
      <c r="AS1309" s="115" t="n"/>
      <c r="AT1309" s="183">
        <f>AS1309*F1309</f>
        <v>0</v>
      </c>
      <c r="AU1309" s="113" t="n"/>
      <c r="AV1309" s="192">
        <f>AU1309*E1309</f>
        <v>0</v>
      </c>
      <c r="AW1309" s="115" t="n"/>
      <c r="AX1309" s="183">
        <f>AW1309*F1309</f>
        <v>0</v>
      </c>
      <c r="AY1309" s="113" t="n"/>
      <c r="AZ1309" s="192">
        <f>AY1309*E1309</f>
        <v>0</v>
      </c>
      <c r="BA1309" s="115" t="n"/>
      <c r="BB1309" s="183">
        <f>BA1309*F1309</f>
        <v>0</v>
      </c>
      <c r="BC1309" s="113" t="n"/>
      <c r="BD1309" s="192">
        <f>BC1309*E1309</f>
        <v>0</v>
      </c>
      <c r="BE1309" s="115" t="n"/>
      <c r="BF1309" s="183">
        <f>BE1309*F1309</f>
        <v>0</v>
      </c>
    </row>
    <row r="1310" ht="28.8" customHeight="1">
      <c r="A1310" s="19" t="inlineStr">
        <is>
          <t>08.063.0073</t>
        </is>
      </c>
      <c r="B1310" s="15" t="inlineStr">
        <is>
          <t>מאמ"תים עד 3X630 אמפר כושר ניתוק 36 קילואמפר עם הגנה אלקטרונית רגילה</t>
        </is>
      </c>
      <c r="C1310" s="14" t="inlineStr">
        <is>
          <t>יח'</t>
        </is>
      </c>
      <c r="D1310" s="193" t="n">
        <v>7500</v>
      </c>
      <c r="E1310" s="180">
        <f>D1310*(1-$E$2)</f>
        <v>6375</v>
      </c>
      <c r="F1310" s="194">
        <f>E1310*(1+$F$2)</f>
        <v>6693.75</v>
      </c>
      <c r="H1310" s="46">
        <f>K1310+O1310+W1310+AA1310+AE1310+AI1310+AQ1310+AU1310+AY1310+BC1310</f>
        <v>0</v>
      </c>
      <c r="I1310" s="59">
        <f>M1310+Q1310+U1310+Y1310+AC1310+AG1310+AK1310+AO1310+AS1310+AW1310+BA1310+BE1310</f>
        <v>0</v>
      </c>
      <c r="K1310" s="108" t="n"/>
      <c r="L1310" s="190">
        <f>K1310*E1310</f>
        <v>0</v>
      </c>
      <c r="M1310" s="110" t="n"/>
      <c r="N1310" s="183">
        <f>M1310*F1310</f>
        <v>0</v>
      </c>
      <c r="O1310" s="108" t="n"/>
      <c r="P1310" s="191">
        <f>O1310*E1310</f>
        <v>0</v>
      </c>
      <c r="Q1310" s="112" t="n"/>
      <c r="R1310" s="183">
        <f>Q1310*F1310</f>
        <v>0</v>
      </c>
      <c r="S1310" s="108" t="n"/>
      <c r="T1310" s="191">
        <f>S1310*E1310</f>
        <v>0</v>
      </c>
      <c r="U1310" s="112" t="n"/>
      <c r="V1310" s="183">
        <f>U1310*F1310</f>
        <v>0</v>
      </c>
      <c r="W1310" s="108" t="n"/>
      <c r="X1310" s="191">
        <f>W1310*E1310</f>
        <v>0</v>
      </c>
      <c r="Y1310" s="112" t="n"/>
      <c r="Z1310" s="183">
        <f>Y1310*F1310</f>
        <v>0</v>
      </c>
      <c r="AA1310" s="108" t="n"/>
      <c r="AB1310" s="191">
        <f>AA1310*E1310</f>
        <v>0</v>
      </c>
      <c r="AC1310" s="112" t="n"/>
      <c r="AD1310" s="183">
        <f>AC1310*F1310</f>
        <v>0</v>
      </c>
      <c r="AE1310" s="108" t="n"/>
      <c r="AF1310" s="191">
        <f>AE1310*E1310</f>
        <v>0</v>
      </c>
      <c r="AG1310" s="112" t="n"/>
      <c r="AH1310" s="183">
        <f>AG1310*F1310</f>
        <v>0</v>
      </c>
      <c r="AI1310" s="108" t="n"/>
      <c r="AJ1310" s="191">
        <f>AI1310*E1310</f>
        <v>0</v>
      </c>
      <c r="AK1310" s="112" t="n"/>
      <c r="AL1310" s="183">
        <f>AK1310*F1310</f>
        <v>0</v>
      </c>
      <c r="AM1310" s="113" t="n"/>
      <c r="AN1310" s="192">
        <f>AM1310*E1310</f>
        <v>0</v>
      </c>
      <c r="AO1310" s="115" t="n"/>
      <c r="AP1310" s="183">
        <f>AO1310*F1310</f>
        <v>0</v>
      </c>
      <c r="AQ1310" s="113" t="n"/>
      <c r="AR1310" s="192">
        <f>AQ1310*E1310</f>
        <v>0</v>
      </c>
      <c r="AS1310" s="115" t="n"/>
      <c r="AT1310" s="183">
        <f>AS1310*F1310</f>
        <v>0</v>
      </c>
      <c r="AU1310" s="113" t="n"/>
      <c r="AV1310" s="192">
        <f>AU1310*E1310</f>
        <v>0</v>
      </c>
      <c r="AW1310" s="115" t="n"/>
      <c r="AX1310" s="183">
        <f>AW1310*F1310</f>
        <v>0</v>
      </c>
      <c r="AY1310" s="113" t="n"/>
      <c r="AZ1310" s="192">
        <f>AY1310*E1310</f>
        <v>0</v>
      </c>
      <c r="BA1310" s="115" t="n"/>
      <c r="BB1310" s="183">
        <f>BA1310*F1310</f>
        <v>0</v>
      </c>
      <c r="BC1310" s="113" t="n"/>
      <c r="BD1310" s="192">
        <f>BC1310*E1310</f>
        <v>0</v>
      </c>
      <c r="BE1310" s="115" t="n"/>
      <c r="BF1310" s="183">
        <f>BE1310*F1310</f>
        <v>0</v>
      </c>
    </row>
    <row r="1311" ht="28.8" customHeight="1">
      <c r="A1311" s="19" t="inlineStr">
        <is>
          <t>08.063.0077</t>
        </is>
      </c>
      <c r="B1311" s="15" t="inlineStr">
        <is>
          <t>מאמ"תים עד 3X100 אמפר כושר ניתוק 50 קילואמפר עם הגנה תרמית ומגנטית ניתנת לכוון</t>
        </is>
      </c>
      <c r="C1311" s="14" t="inlineStr">
        <is>
          <t>יח'</t>
        </is>
      </c>
      <c r="D1311" s="193" t="n">
        <v>1790</v>
      </c>
      <c r="E1311" s="180">
        <f>D1311*(1-$E$2)</f>
        <v>1521.5</v>
      </c>
      <c r="F1311" s="194">
        <f>E1311*(1+$F$2)</f>
        <v>1597.575</v>
      </c>
      <c r="H1311" s="46">
        <f>K1311+O1311+W1311+AA1311+AE1311+AI1311+AQ1311+AU1311+AY1311+BC1311</f>
        <v>0</v>
      </c>
      <c r="I1311" s="59">
        <f>M1311+Q1311+U1311+Y1311+AC1311+AG1311+AK1311+AO1311+AS1311+AW1311+BA1311+BE1311</f>
        <v>0</v>
      </c>
      <c r="K1311" s="108" t="n"/>
      <c r="L1311" s="190">
        <f>K1311*E1311</f>
        <v>0</v>
      </c>
      <c r="M1311" s="110" t="n"/>
      <c r="N1311" s="183">
        <f>M1311*F1311</f>
        <v>0</v>
      </c>
      <c r="O1311" s="108" t="n"/>
      <c r="P1311" s="191">
        <f>O1311*E1311</f>
        <v>0</v>
      </c>
      <c r="Q1311" s="112" t="n"/>
      <c r="R1311" s="183">
        <f>Q1311*F1311</f>
        <v>0</v>
      </c>
      <c r="S1311" s="108" t="n"/>
      <c r="T1311" s="191">
        <f>S1311*E1311</f>
        <v>0</v>
      </c>
      <c r="U1311" s="112" t="n"/>
      <c r="V1311" s="183">
        <f>U1311*F1311</f>
        <v>0</v>
      </c>
      <c r="W1311" s="108" t="n"/>
      <c r="X1311" s="191">
        <f>W1311*E1311</f>
        <v>0</v>
      </c>
      <c r="Y1311" s="112" t="n"/>
      <c r="Z1311" s="183">
        <f>Y1311*F1311</f>
        <v>0</v>
      </c>
      <c r="AA1311" s="108" t="n"/>
      <c r="AB1311" s="191">
        <f>AA1311*E1311</f>
        <v>0</v>
      </c>
      <c r="AC1311" s="112" t="n"/>
      <c r="AD1311" s="183">
        <f>AC1311*F1311</f>
        <v>0</v>
      </c>
      <c r="AE1311" s="108" t="n"/>
      <c r="AF1311" s="191">
        <f>AE1311*E1311</f>
        <v>0</v>
      </c>
      <c r="AG1311" s="112" t="n"/>
      <c r="AH1311" s="183">
        <f>AG1311*F1311</f>
        <v>0</v>
      </c>
      <c r="AI1311" s="108" t="n"/>
      <c r="AJ1311" s="191">
        <f>AI1311*E1311</f>
        <v>0</v>
      </c>
      <c r="AK1311" s="112" t="n"/>
      <c r="AL1311" s="183">
        <f>AK1311*F1311</f>
        <v>0</v>
      </c>
      <c r="AM1311" s="113" t="n"/>
      <c r="AN1311" s="192">
        <f>AM1311*E1311</f>
        <v>0</v>
      </c>
      <c r="AO1311" s="115" t="n"/>
      <c r="AP1311" s="183">
        <f>AO1311*F1311</f>
        <v>0</v>
      </c>
      <c r="AQ1311" s="113" t="n"/>
      <c r="AR1311" s="192">
        <f>AQ1311*E1311</f>
        <v>0</v>
      </c>
      <c r="AS1311" s="115" t="n"/>
      <c r="AT1311" s="183">
        <f>AS1311*F1311</f>
        <v>0</v>
      </c>
      <c r="AU1311" s="113" t="n"/>
      <c r="AV1311" s="192">
        <f>AU1311*E1311</f>
        <v>0</v>
      </c>
      <c r="AW1311" s="115" t="n"/>
      <c r="AX1311" s="183">
        <f>AW1311*F1311</f>
        <v>0</v>
      </c>
      <c r="AY1311" s="113" t="n"/>
      <c r="AZ1311" s="192">
        <f>AY1311*E1311</f>
        <v>0</v>
      </c>
      <c r="BA1311" s="115" t="n"/>
      <c r="BB1311" s="183">
        <f>BA1311*F1311</f>
        <v>0</v>
      </c>
      <c r="BC1311" s="113" t="n"/>
      <c r="BD1311" s="192">
        <f>BC1311*E1311</f>
        <v>0</v>
      </c>
      <c r="BE1311" s="115" t="n"/>
      <c r="BF1311" s="183">
        <f>BE1311*F1311</f>
        <v>0</v>
      </c>
    </row>
    <row r="1312" ht="28.8" customHeight="1">
      <c r="A1312" s="19" t="inlineStr">
        <is>
          <t>08.063.0078</t>
        </is>
      </c>
      <c r="B1312" s="15" t="inlineStr">
        <is>
          <t>מאמ"תים עד 3X160 אמפר כושר ניתוק 50 קילואמפר עם הגנה תרמית ומגנטית ניתנת לכוון</t>
        </is>
      </c>
      <c r="C1312" s="14" t="inlineStr">
        <is>
          <t>יח'</t>
        </is>
      </c>
      <c r="D1312" s="193" t="n">
        <v>2510</v>
      </c>
      <c r="E1312" s="180">
        <f>D1312*(1-$E$2)</f>
        <v>2133.5</v>
      </c>
      <c r="F1312" s="194">
        <f>E1312*(1+$F$2)</f>
        <v>2240.175</v>
      </c>
      <c r="H1312" s="46">
        <f>K1312+O1312+W1312+AA1312+AE1312+AI1312+AQ1312+AU1312+AY1312+BC1312</f>
        <v>0</v>
      </c>
      <c r="I1312" s="59">
        <f>M1312+Q1312+U1312+Y1312+AC1312+AG1312+AK1312+AO1312+AS1312+AW1312+BA1312+BE1312</f>
        <v>0</v>
      </c>
      <c r="K1312" s="108" t="n"/>
      <c r="L1312" s="190">
        <f>K1312*E1312</f>
        <v>0</v>
      </c>
      <c r="M1312" s="110" t="n"/>
      <c r="N1312" s="183">
        <f>M1312*F1312</f>
        <v>0</v>
      </c>
      <c r="O1312" s="108" t="n"/>
      <c r="P1312" s="191">
        <f>O1312*E1312</f>
        <v>0</v>
      </c>
      <c r="Q1312" s="112" t="n"/>
      <c r="R1312" s="183">
        <f>Q1312*F1312</f>
        <v>0</v>
      </c>
      <c r="S1312" s="108" t="n"/>
      <c r="T1312" s="191">
        <f>S1312*E1312</f>
        <v>0</v>
      </c>
      <c r="U1312" s="112" t="n"/>
      <c r="V1312" s="183">
        <f>U1312*F1312</f>
        <v>0</v>
      </c>
      <c r="W1312" s="108" t="n"/>
      <c r="X1312" s="191">
        <f>W1312*E1312</f>
        <v>0</v>
      </c>
      <c r="Y1312" s="112" t="n"/>
      <c r="Z1312" s="183">
        <f>Y1312*F1312</f>
        <v>0</v>
      </c>
      <c r="AA1312" s="108" t="n"/>
      <c r="AB1312" s="191">
        <f>AA1312*E1312</f>
        <v>0</v>
      </c>
      <c r="AC1312" s="112" t="n"/>
      <c r="AD1312" s="183">
        <f>AC1312*F1312</f>
        <v>0</v>
      </c>
      <c r="AE1312" s="108" t="n"/>
      <c r="AF1312" s="191">
        <f>AE1312*E1312</f>
        <v>0</v>
      </c>
      <c r="AG1312" s="112" t="n"/>
      <c r="AH1312" s="183">
        <f>AG1312*F1312</f>
        <v>0</v>
      </c>
      <c r="AI1312" s="108" t="n"/>
      <c r="AJ1312" s="191">
        <f>AI1312*E1312</f>
        <v>0</v>
      </c>
      <c r="AK1312" s="112" t="n"/>
      <c r="AL1312" s="183">
        <f>AK1312*F1312</f>
        <v>0</v>
      </c>
      <c r="AM1312" s="113" t="n"/>
      <c r="AN1312" s="192">
        <f>AM1312*E1312</f>
        <v>0</v>
      </c>
      <c r="AO1312" s="115" t="n"/>
      <c r="AP1312" s="183">
        <f>AO1312*F1312</f>
        <v>0</v>
      </c>
      <c r="AQ1312" s="113" t="n"/>
      <c r="AR1312" s="192">
        <f>AQ1312*E1312</f>
        <v>0</v>
      </c>
      <c r="AS1312" s="115" t="n"/>
      <c r="AT1312" s="183">
        <f>AS1312*F1312</f>
        <v>0</v>
      </c>
      <c r="AU1312" s="113" t="n"/>
      <c r="AV1312" s="192">
        <f>AU1312*E1312</f>
        <v>0</v>
      </c>
      <c r="AW1312" s="115" t="n"/>
      <c r="AX1312" s="183">
        <f>AW1312*F1312</f>
        <v>0</v>
      </c>
      <c r="AY1312" s="113" t="n"/>
      <c r="AZ1312" s="192">
        <f>AY1312*E1312</f>
        <v>0</v>
      </c>
      <c r="BA1312" s="115" t="n"/>
      <c r="BB1312" s="183">
        <f>BA1312*F1312</f>
        <v>0</v>
      </c>
      <c r="BC1312" s="113" t="n"/>
      <c r="BD1312" s="192">
        <f>BC1312*E1312</f>
        <v>0</v>
      </c>
      <c r="BE1312" s="115" t="n"/>
      <c r="BF1312" s="183">
        <f>BE1312*F1312</f>
        <v>0</v>
      </c>
    </row>
    <row r="1313" ht="28.8" customHeight="1">
      <c r="A1313" s="19" t="inlineStr">
        <is>
          <t>08.063.0079</t>
        </is>
      </c>
      <c r="B1313" s="15" t="inlineStr">
        <is>
          <t>מאמ"תים עד 3X250 אמפר כושר ניתוק 50 קילואמפר עם הגנה תרמית ומגנטית ניתנת לכוון</t>
        </is>
      </c>
      <c r="C1313" s="14" t="inlineStr">
        <is>
          <t>יח'</t>
        </is>
      </c>
      <c r="D1313" s="193" t="n">
        <v>4070</v>
      </c>
      <c r="E1313" s="180">
        <f>D1313*(1-$E$2)</f>
        <v>3459.5</v>
      </c>
      <c r="F1313" s="194">
        <f>E1313*(1+$F$2)</f>
        <v>3632.4750000000004</v>
      </c>
      <c r="H1313" s="46">
        <f>K1313+O1313+W1313+AA1313+AE1313+AI1313+AQ1313+AU1313+AY1313+BC1313</f>
        <v>0</v>
      </c>
      <c r="I1313" s="59">
        <f>M1313+Q1313+U1313+Y1313+AC1313+AG1313+AK1313+AO1313+AS1313+AW1313+BA1313+BE1313</f>
        <v>0</v>
      </c>
      <c r="K1313" s="108" t="n"/>
      <c r="L1313" s="190">
        <f>K1313*E1313</f>
        <v>0</v>
      </c>
      <c r="M1313" s="110" t="n"/>
      <c r="N1313" s="183">
        <f>M1313*F1313</f>
        <v>0</v>
      </c>
      <c r="O1313" s="108" t="n"/>
      <c r="P1313" s="191">
        <f>O1313*E1313</f>
        <v>0</v>
      </c>
      <c r="Q1313" s="112" t="n"/>
      <c r="R1313" s="183">
        <f>Q1313*F1313</f>
        <v>0</v>
      </c>
      <c r="S1313" s="108" t="n"/>
      <c r="T1313" s="191">
        <f>S1313*E1313</f>
        <v>0</v>
      </c>
      <c r="U1313" s="112" t="n"/>
      <c r="V1313" s="183">
        <f>U1313*F1313</f>
        <v>0</v>
      </c>
      <c r="W1313" s="108" t="n"/>
      <c r="X1313" s="191">
        <f>W1313*E1313</f>
        <v>0</v>
      </c>
      <c r="Y1313" s="112" t="n"/>
      <c r="Z1313" s="183">
        <f>Y1313*F1313</f>
        <v>0</v>
      </c>
      <c r="AA1313" s="108" t="n"/>
      <c r="AB1313" s="191">
        <f>AA1313*E1313</f>
        <v>0</v>
      </c>
      <c r="AC1313" s="112" t="n"/>
      <c r="AD1313" s="183">
        <f>AC1313*F1313</f>
        <v>0</v>
      </c>
      <c r="AE1313" s="108" t="n"/>
      <c r="AF1313" s="191">
        <f>AE1313*E1313</f>
        <v>0</v>
      </c>
      <c r="AG1313" s="112" t="n"/>
      <c r="AH1313" s="183">
        <f>AG1313*F1313</f>
        <v>0</v>
      </c>
      <c r="AI1313" s="108" t="n"/>
      <c r="AJ1313" s="191">
        <f>AI1313*E1313</f>
        <v>0</v>
      </c>
      <c r="AK1313" s="112" t="n"/>
      <c r="AL1313" s="183">
        <f>AK1313*F1313</f>
        <v>0</v>
      </c>
      <c r="AM1313" s="113" t="n"/>
      <c r="AN1313" s="192">
        <f>AM1313*E1313</f>
        <v>0</v>
      </c>
      <c r="AO1313" s="115" t="n"/>
      <c r="AP1313" s="183">
        <f>AO1313*F1313</f>
        <v>0</v>
      </c>
      <c r="AQ1313" s="113" t="n"/>
      <c r="AR1313" s="192">
        <f>AQ1313*E1313</f>
        <v>0</v>
      </c>
      <c r="AS1313" s="115" t="n"/>
      <c r="AT1313" s="183">
        <f>AS1313*F1313</f>
        <v>0</v>
      </c>
      <c r="AU1313" s="113" t="n"/>
      <c r="AV1313" s="192">
        <f>AU1313*E1313</f>
        <v>0</v>
      </c>
      <c r="AW1313" s="115" t="n"/>
      <c r="AX1313" s="183">
        <f>AW1313*F1313</f>
        <v>0</v>
      </c>
      <c r="AY1313" s="113" t="n"/>
      <c r="AZ1313" s="192">
        <f>AY1313*E1313</f>
        <v>0</v>
      </c>
      <c r="BA1313" s="115" t="n"/>
      <c r="BB1313" s="183">
        <f>BA1313*F1313</f>
        <v>0</v>
      </c>
      <c r="BC1313" s="113" t="n"/>
      <c r="BD1313" s="192">
        <f>BC1313*E1313</f>
        <v>0</v>
      </c>
      <c r="BE1313" s="115" t="n"/>
      <c r="BF1313" s="183">
        <f>BE1313*F1313</f>
        <v>0</v>
      </c>
    </row>
    <row r="1314" ht="28.8" customHeight="1">
      <c r="A1314" s="19" t="inlineStr">
        <is>
          <t>08.063.0080</t>
        </is>
      </c>
      <c r="B1314" s="15" t="inlineStr">
        <is>
          <t>מאמ"תים עד 3X400 אמפר כושר ניתוק 50 קילואמפר עם הגנה אלקטרונית רגילה</t>
        </is>
      </c>
      <c r="C1314" s="14" t="inlineStr">
        <is>
          <t>יח'</t>
        </is>
      </c>
      <c r="D1314" s="193" t="n">
        <v>7060</v>
      </c>
      <c r="E1314" s="180">
        <f>D1314*(1-$E$2)</f>
        <v>6001</v>
      </c>
      <c r="F1314" s="194">
        <f>E1314*(1+$F$2)</f>
        <v>6301.05</v>
      </c>
      <c r="H1314" s="46">
        <f>K1314+O1314+W1314+AA1314+AE1314+AI1314+AQ1314+AU1314+AY1314+BC1314</f>
        <v>0</v>
      </c>
      <c r="I1314" s="59">
        <f>M1314+Q1314+U1314+Y1314+AC1314+AG1314+AK1314+AO1314+AS1314+AW1314+BA1314+BE1314</f>
        <v>0</v>
      </c>
      <c r="K1314" s="108" t="n"/>
      <c r="L1314" s="190">
        <f>K1314*E1314</f>
        <v>0</v>
      </c>
      <c r="M1314" s="110" t="n"/>
      <c r="N1314" s="183">
        <f>M1314*F1314</f>
        <v>0</v>
      </c>
      <c r="O1314" s="108" t="n"/>
      <c r="P1314" s="191">
        <f>O1314*E1314</f>
        <v>0</v>
      </c>
      <c r="Q1314" s="112" t="n"/>
      <c r="R1314" s="183">
        <f>Q1314*F1314</f>
        <v>0</v>
      </c>
      <c r="S1314" s="108" t="n"/>
      <c r="T1314" s="191">
        <f>S1314*E1314</f>
        <v>0</v>
      </c>
      <c r="U1314" s="112" t="n"/>
      <c r="V1314" s="183">
        <f>U1314*F1314</f>
        <v>0</v>
      </c>
      <c r="W1314" s="108" t="n"/>
      <c r="X1314" s="191">
        <f>W1314*E1314</f>
        <v>0</v>
      </c>
      <c r="Y1314" s="112" t="n"/>
      <c r="Z1314" s="183">
        <f>Y1314*F1314</f>
        <v>0</v>
      </c>
      <c r="AA1314" s="108" t="n"/>
      <c r="AB1314" s="191">
        <f>AA1314*E1314</f>
        <v>0</v>
      </c>
      <c r="AC1314" s="112" t="n"/>
      <c r="AD1314" s="183">
        <f>AC1314*F1314</f>
        <v>0</v>
      </c>
      <c r="AE1314" s="108" t="n"/>
      <c r="AF1314" s="191">
        <f>AE1314*E1314</f>
        <v>0</v>
      </c>
      <c r="AG1314" s="112" t="n"/>
      <c r="AH1314" s="183">
        <f>AG1314*F1314</f>
        <v>0</v>
      </c>
      <c r="AI1314" s="108" t="n"/>
      <c r="AJ1314" s="191">
        <f>AI1314*E1314</f>
        <v>0</v>
      </c>
      <c r="AK1314" s="112" t="n"/>
      <c r="AL1314" s="183">
        <f>AK1314*F1314</f>
        <v>0</v>
      </c>
      <c r="AM1314" s="113" t="n"/>
      <c r="AN1314" s="192">
        <f>AM1314*E1314</f>
        <v>0</v>
      </c>
      <c r="AO1314" s="115" t="n"/>
      <c r="AP1314" s="183">
        <f>AO1314*F1314</f>
        <v>0</v>
      </c>
      <c r="AQ1314" s="113" t="n"/>
      <c r="AR1314" s="192">
        <f>AQ1314*E1314</f>
        <v>0</v>
      </c>
      <c r="AS1314" s="115" t="n"/>
      <c r="AT1314" s="183">
        <f>AS1314*F1314</f>
        <v>0</v>
      </c>
      <c r="AU1314" s="113" t="n"/>
      <c r="AV1314" s="192">
        <f>AU1314*E1314</f>
        <v>0</v>
      </c>
      <c r="AW1314" s="115" t="n"/>
      <c r="AX1314" s="183">
        <f>AW1314*F1314</f>
        <v>0</v>
      </c>
      <c r="AY1314" s="113" t="n"/>
      <c r="AZ1314" s="192">
        <f>AY1314*E1314</f>
        <v>0</v>
      </c>
      <c r="BA1314" s="115" t="n"/>
      <c r="BB1314" s="183">
        <f>BA1314*F1314</f>
        <v>0</v>
      </c>
      <c r="BC1314" s="113" t="n"/>
      <c r="BD1314" s="192">
        <f>BC1314*E1314</f>
        <v>0</v>
      </c>
      <c r="BE1314" s="115" t="n"/>
      <c r="BF1314" s="183">
        <f>BE1314*F1314</f>
        <v>0</v>
      </c>
    </row>
    <row r="1315" ht="28.8" customHeight="1">
      <c r="A1315" s="19" t="inlineStr">
        <is>
          <t>08.063.0090</t>
        </is>
      </c>
      <c r="B1315" s="15" t="inlineStr">
        <is>
          <t>מאמ"תים עד 3X630 אמפר כושר ניתוק 50 קילואמפר עם הגנה אלקטרונית רגילה</t>
        </is>
      </c>
      <c r="C1315" s="14" t="inlineStr">
        <is>
          <t>יח'</t>
        </is>
      </c>
      <c r="D1315" s="193" t="n">
        <v>9290</v>
      </c>
      <c r="E1315" s="180">
        <f>D1315*(1-$E$2)</f>
        <v>7896.5</v>
      </c>
      <c r="F1315" s="194">
        <f>E1315*(1+$F$2)</f>
        <v>8291.325</v>
      </c>
      <c r="H1315" s="46">
        <f>K1315+O1315+W1315+AA1315+AE1315+AI1315+AQ1315+AU1315+AY1315+BC1315</f>
        <v>0</v>
      </c>
      <c r="I1315" s="59">
        <f>M1315+Q1315+U1315+Y1315+AC1315+AG1315+AK1315+AO1315+AS1315+AW1315+BA1315+BE1315</f>
        <v>0</v>
      </c>
      <c r="K1315" s="108" t="n"/>
      <c r="L1315" s="190">
        <f>K1315*E1315</f>
        <v>0</v>
      </c>
      <c r="M1315" s="110" t="n"/>
      <c r="N1315" s="183">
        <f>M1315*F1315</f>
        <v>0</v>
      </c>
      <c r="O1315" s="108" t="n"/>
      <c r="P1315" s="191">
        <f>O1315*E1315</f>
        <v>0</v>
      </c>
      <c r="Q1315" s="112" t="n"/>
      <c r="R1315" s="183">
        <f>Q1315*F1315</f>
        <v>0</v>
      </c>
      <c r="S1315" s="108" t="n"/>
      <c r="T1315" s="191">
        <f>S1315*E1315</f>
        <v>0</v>
      </c>
      <c r="U1315" s="112" t="n"/>
      <c r="V1315" s="183">
        <f>U1315*F1315</f>
        <v>0</v>
      </c>
      <c r="W1315" s="108" t="n"/>
      <c r="X1315" s="191">
        <f>W1315*E1315</f>
        <v>0</v>
      </c>
      <c r="Y1315" s="112" t="n"/>
      <c r="Z1315" s="183">
        <f>Y1315*F1315</f>
        <v>0</v>
      </c>
      <c r="AA1315" s="108" t="n"/>
      <c r="AB1315" s="191">
        <f>AA1315*E1315</f>
        <v>0</v>
      </c>
      <c r="AC1315" s="112" t="n"/>
      <c r="AD1315" s="183">
        <f>AC1315*F1315</f>
        <v>0</v>
      </c>
      <c r="AE1315" s="108" t="n"/>
      <c r="AF1315" s="191">
        <f>AE1315*E1315</f>
        <v>0</v>
      </c>
      <c r="AG1315" s="112" t="n"/>
      <c r="AH1315" s="183">
        <f>AG1315*F1315</f>
        <v>0</v>
      </c>
      <c r="AI1315" s="108" t="n"/>
      <c r="AJ1315" s="191">
        <f>AI1315*E1315</f>
        <v>0</v>
      </c>
      <c r="AK1315" s="112" t="n"/>
      <c r="AL1315" s="183">
        <f>AK1315*F1315</f>
        <v>0</v>
      </c>
      <c r="AM1315" s="113" t="n"/>
      <c r="AN1315" s="192">
        <f>AM1315*E1315</f>
        <v>0</v>
      </c>
      <c r="AO1315" s="115" t="n"/>
      <c r="AP1315" s="183">
        <f>AO1315*F1315</f>
        <v>0</v>
      </c>
      <c r="AQ1315" s="113" t="n"/>
      <c r="AR1315" s="192">
        <f>AQ1315*E1315</f>
        <v>0</v>
      </c>
      <c r="AS1315" s="115" t="n"/>
      <c r="AT1315" s="183">
        <f>AS1315*F1315</f>
        <v>0</v>
      </c>
      <c r="AU1315" s="113" t="n"/>
      <c r="AV1315" s="192">
        <f>AU1315*E1315</f>
        <v>0</v>
      </c>
      <c r="AW1315" s="115" t="n"/>
      <c r="AX1315" s="183">
        <f>AW1315*F1315</f>
        <v>0</v>
      </c>
      <c r="AY1315" s="113" t="n"/>
      <c r="AZ1315" s="192">
        <f>AY1315*E1315</f>
        <v>0</v>
      </c>
      <c r="BA1315" s="115" t="n"/>
      <c r="BB1315" s="183">
        <f>BA1315*F1315</f>
        <v>0</v>
      </c>
      <c r="BC1315" s="113" t="n"/>
      <c r="BD1315" s="192">
        <f>BC1315*E1315</f>
        <v>0</v>
      </c>
      <c r="BE1315" s="115" t="n"/>
      <c r="BF1315" s="183">
        <f>BE1315*F1315</f>
        <v>0</v>
      </c>
    </row>
    <row r="1316" ht="28.8" customHeight="1">
      <c r="A1316" s="19" t="inlineStr">
        <is>
          <t>08.063.0100</t>
        </is>
      </c>
      <c r="B1316" s="15" t="inlineStr">
        <is>
          <t>מפסק אוויר עד 3X800 אמפר כושר ניתוק 50 קילואמפר עם הגנה אלקטרונית רגילה</t>
        </is>
      </c>
      <c r="C1316" s="14" t="inlineStr">
        <is>
          <t>יח'</t>
        </is>
      </c>
      <c r="D1316" s="193" t="n">
        <v>18560</v>
      </c>
      <c r="E1316" s="180">
        <f>D1316*(1-$E$2)</f>
        <v>15776</v>
      </c>
      <c r="F1316" s="194">
        <f>E1316*(1+$F$2)</f>
        <v>16564.8</v>
      </c>
      <c r="H1316" s="46">
        <f>K1316+O1316+W1316+AA1316+AE1316+AI1316+AQ1316+AU1316+AY1316+BC1316</f>
        <v>0</v>
      </c>
      <c r="I1316" s="59">
        <f>M1316+Q1316+U1316+Y1316+AC1316+AG1316+AK1316+AO1316+AS1316+AW1316+BA1316+BE1316</f>
        <v>0</v>
      </c>
      <c r="K1316" s="108" t="n"/>
      <c r="L1316" s="190">
        <f>K1316*E1316</f>
        <v>0</v>
      </c>
      <c r="M1316" s="110" t="n"/>
      <c r="N1316" s="183">
        <f>M1316*F1316</f>
        <v>0</v>
      </c>
      <c r="O1316" s="108" t="n"/>
      <c r="P1316" s="191">
        <f>O1316*E1316</f>
        <v>0</v>
      </c>
      <c r="Q1316" s="112" t="n"/>
      <c r="R1316" s="183">
        <f>Q1316*F1316</f>
        <v>0</v>
      </c>
      <c r="S1316" s="108" t="n"/>
      <c r="T1316" s="191">
        <f>S1316*E1316</f>
        <v>0</v>
      </c>
      <c r="U1316" s="112" t="n"/>
      <c r="V1316" s="183">
        <f>U1316*F1316</f>
        <v>0</v>
      </c>
      <c r="W1316" s="108" t="n"/>
      <c r="X1316" s="191">
        <f>W1316*E1316</f>
        <v>0</v>
      </c>
      <c r="Y1316" s="112" t="n"/>
      <c r="Z1316" s="183">
        <f>Y1316*F1316</f>
        <v>0</v>
      </c>
      <c r="AA1316" s="108" t="n"/>
      <c r="AB1316" s="191">
        <f>AA1316*E1316</f>
        <v>0</v>
      </c>
      <c r="AC1316" s="112" t="n"/>
      <c r="AD1316" s="183">
        <f>AC1316*F1316</f>
        <v>0</v>
      </c>
      <c r="AE1316" s="108" t="n"/>
      <c r="AF1316" s="191">
        <f>AE1316*E1316</f>
        <v>0</v>
      </c>
      <c r="AG1316" s="112" t="n"/>
      <c r="AH1316" s="183">
        <f>AG1316*F1316</f>
        <v>0</v>
      </c>
      <c r="AI1316" s="108" t="n"/>
      <c r="AJ1316" s="191">
        <f>AI1316*E1316</f>
        <v>0</v>
      </c>
      <c r="AK1316" s="112" t="n"/>
      <c r="AL1316" s="183">
        <f>AK1316*F1316</f>
        <v>0</v>
      </c>
      <c r="AM1316" s="113" t="n"/>
      <c r="AN1316" s="192">
        <f>AM1316*E1316</f>
        <v>0</v>
      </c>
      <c r="AO1316" s="115" t="n"/>
      <c r="AP1316" s="183">
        <f>AO1316*F1316</f>
        <v>0</v>
      </c>
      <c r="AQ1316" s="113" t="n"/>
      <c r="AR1316" s="192">
        <f>AQ1316*E1316</f>
        <v>0</v>
      </c>
      <c r="AS1316" s="115" t="n"/>
      <c r="AT1316" s="183">
        <f>AS1316*F1316</f>
        <v>0</v>
      </c>
      <c r="AU1316" s="113" t="n"/>
      <c r="AV1316" s="192">
        <f>AU1316*E1316</f>
        <v>0</v>
      </c>
      <c r="AW1316" s="115" t="n"/>
      <c r="AX1316" s="183">
        <f>AW1316*F1316</f>
        <v>0</v>
      </c>
      <c r="AY1316" s="113" t="n"/>
      <c r="AZ1316" s="192">
        <f>AY1316*E1316</f>
        <v>0</v>
      </c>
      <c r="BA1316" s="115" t="n"/>
      <c r="BB1316" s="183">
        <f>BA1316*F1316</f>
        <v>0</v>
      </c>
      <c r="BC1316" s="113" t="n"/>
      <c r="BD1316" s="192">
        <f>BC1316*E1316</f>
        <v>0</v>
      </c>
      <c r="BE1316" s="115" t="n"/>
      <c r="BF1316" s="183">
        <f>BE1316*F1316</f>
        <v>0</v>
      </c>
    </row>
    <row r="1317" ht="28.8" customHeight="1">
      <c r="A1317" s="19" t="inlineStr">
        <is>
          <t>08.063.0110</t>
        </is>
      </c>
      <c r="B1317" s="15" t="inlineStr">
        <is>
          <t>מפסק אוויר עד 3X1000 אמפר כושר ניתוק 50 קילואמפר עם הגנה אלקטרונית רגילה</t>
        </is>
      </c>
      <c r="C1317" s="14" t="inlineStr">
        <is>
          <t>יח'</t>
        </is>
      </c>
      <c r="D1317" s="193" t="n">
        <v>18490</v>
      </c>
      <c r="E1317" s="180">
        <f>D1317*(1-$E$2)</f>
        <v>15716.5</v>
      </c>
      <c r="F1317" s="194">
        <f>E1317*(1+$F$2)</f>
        <v>16502.325</v>
      </c>
      <c r="H1317" s="46">
        <f>K1317+O1317+W1317+AA1317+AE1317+AI1317+AQ1317+AU1317+AY1317+BC1317</f>
        <v>0</v>
      </c>
      <c r="I1317" s="59">
        <f>M1317+Q1317+U1317+Y1317+AC1317+AG1317+AK1317+AO1317+AS1317+AW1317+BA1317+BE1317</f>
        <v>0</v>
      </c>
      <c r="K1317" s="108" t="n"/>
      <c r="L1317" s="190">
        <f>K1317*E1317</f>
        <v>0</v>
      </c>
      <c r="M1317" s="110" t="n"/>
      <c r="N1317" s="183">
        <f>M1317*F1317</f>
        <v>0</v>
      </c>
      <c r="O1317" s="108" t="n"/>
      <c r="P1317" s="191">
        <f>O1317*E1317</f>
        <v>0</v>
      </c>
      <c r="Q1317" s="112" t="n"/>
      <c r="R1317" s="183">
        <f>Q1317*F1317</f>
        <v>0</v>
      </c>
      <c r="S1317" s="108" t="n"/>
      <c r="T1317" s="191">
        <f>S1317*E1317</f>
        <v>0</v>
      </c>
      <c r="U1317" s="112" t="n"/>
      <c r="V1317" s="183">
        <f>U1317*F1317</f>
        <v>0</v>
      </c>
      <c r="W1317" s="108" t="n"/>
      <c r="X1317" s="191">
        <f>W1317*E1317</f>
        <v>0</v>
      </c>
      <c r="Y1317" s="112" t="n"/>
      <c r="Z1317" s="183">
        <f>Y1317*F1317</f>
        <v>0</v>
      </c>
      <c r="AA1317" s="108" t="n"/>
      <c r="AB1317" s="191">
        <f>AA1317*E1317</f>
        <v>0</v>
      </c>
      <c r="AC1317" s="112" t="n"/>
      <c r="AD1317" s="183">
        <f>AC1317*F1317</f>
        <v>0</v>
      </c>
      <c r="AE1317" s="108" t="n"/>
      <c r="AF1317" s="191">
        <f>AE1317*E1317</f>
        <v>0</v>
      </c>
      <c r="AG1317" s="112" t="n"/>
      <c r="AH1317" s="183">
        <f>AG1317*F1317</f>
        <v>0</v>
      </c>
      <c r="AI1317" s="108" t="n"/>
      <c r="AJ1317" s="191">
        <f>AI1317*E1317</f>
        <v>0</v>
      </c>
      <c r="AK1317" s="112" t="n"/>
      <c r="AL1317" s="183">
        <f>AK1317*F1317</f>
        <v>0</v>
      </c>
      <c r="AM1317" s="113" t="n"/>
      <c r="AN1317" s="192">
        <f>AM1317*E1317</f>
        <v>0</v>
      </c>
      <c r="AO1317" s="115" t="n"/>
      <c r="AP1317" s="183">
        <f>AO1317*F1317</f>
        <v>0</v>
      </c>
      <c r="AQ1317" s="113" t="n"/>
      <c r="AR1317" s="192">
        <f>AQ1317*E1317</f>
        <v>0</v>
      </c>
      <c r="AS1317" s="115" t="n"/>
      <c r="AT1317" s="183">
        <f>AS1317*F1317</f>
        <v>0</v>
      </c>
      <c r="AU1317" s="113" t="n"/>
      <c r="AV1317" s="192">
        <f>AU1317*E1317</f>
        <v>0</v>
      </c>
      <c r="AW1317" s="115" t="n"/>
      <c r="AX1317" s="183">
        <f>AW1317*F1317</f>
        <v>0</v>
      </c>
      <c r="AY1317" s="113" t="n"/>
      <c r="AZ1317" s="192">
        <f>AY1317*E1317</f>
        <v>0</v>
      </c>
      <c r="BA1317" s="115" t="n"/>
      <c r="BB1317" s="183">
        <f>BA1317*F1317</f>
        <v>0</v>
      </c>
      <c r="BC1317" s="113" t="n"/>
      <c r="BD1317" s="192">
        <f>BC1317*E1317</f>
        <v>0</v>
      </c>
      <c r="BE1317" s="115" t="n"/>
      <c r="BF1317" s="183">
        <f>BE1317*F1317</f>
        <v>0</v>
      </c>
    </row>
    <row r="1318" ht="28.8" customHeight="1">
      <c r="A1318" s="19" t="inlineStr">
        <is>
          <t>08.063.0135</t>
        </is>
      </c>
      <c r="B1318" s="15" t="inlineStr">
        <is>
          <t>מפסק אוויר 3X800 אמפר כושר ניתוק 65 קילואמפר עם הגנה אלקטרונית רגילה</t>
        </is>
      </c>
      <c r="C1318" s="14" t="inlineStr">
        <is>
          <t>יח'</t>
        </is>
      </c>
      <c r="D1318" s="193" t="n">
        <v>22960</v>
      </c>
      <c r="E1318" s="180">
        <f>D1318*(1-$E$2)</f>
        <v>19516</v>
      </c>
      <c r="F1318" s="194">
        <f>E1318*(1+$F$2)</f>
        <v>20491.8</v>
      </c>
      <c r="H1318" s="46">
        <f>K1318+O1318+W1318+AA1318+AE1318+AI1318+AQ1318+AU1318+AY1318+BC1318</f>
        <v>0</v>
      </c>
      <c r="I1318" s="59">
        <f>M1318+Q1318+U1318+Y1318+AC1318+AG1318+AK1318+AO1318+AS1318+AW1318+BA1318+BE1318</f>
        <v>0</v>
      </c>
      <c r="K1318" s="108" t="n"/>
      <c r="L1318" s="190">
        <f>K1318*E1318</f>
        <v>0</v>
      </c>
      <c r="M1318" s="110" t="n"/>
      <c r="N1318" s="183">
        <f>M1318*F1318</f>
        <v>0</v>
      </c>
      <c r="O1318" s="108" t="n"/>
      <c r="P1318" s="191">
        <f>O1318*E1318</f>
        <v>0</v>
      </c>
      <c r="Q1318" s="112" t="n"/>
      <c r="R1318" s="183">
        <f>Q1318*F1318</f>
        <v>0</v>
      </c>
      <c r="S1318" s="108" t="n"/>
      <c r="T1318" s="191">
        <f>S1318*E1318</f>
        <v>0</v>
      </c>
      <c r="U1318" s="112" t="n"/>
      <c r="V1318" s="183">
        <f>U1318*F1318</f>
        <v>0</v>
      </c>
      <c r="W1318" s="108" t="n"/>
      <c r="X1318" s="191">
        <f>W1318*E1318</f>
        <v>0</v>
      </c>
      <c r="Y1318" s="112" t="n"/>
      <c r="Z1318" s="183">
        <f>Y1318*F1318</f>
        <v>0</v>
      </c>
      <c r="AA1318" s="108" t="n"/>
      <c r="AB1318" s="191">
        <f>AA1318*E1318</f>
        <v>0</v>
      </c>
      <c r="AC1318" s="112" t="n"/>
      <c r="AD1318" s="183">
        <f>AC1318*F1318</f>
        <v>0</v>
      </c>
      <c r="AE1318" s="108" t="n"/>
      <c r="AF1318" s="191">
        <f>AE1318*E1318</f>
        <v>0</v>
      </c>
      <c r="AG1318" s="112" t="n"/>
      <c r="AH1318" s="183">
        <f>AG1318*F1318</f>
        <v>0</v>
      </c>
      <c r="AI1318" s="108" t="n"/>
      <c r="AJ1318" s="191">
        <f>AI1318*E1318</f>
        <v>0</v>
      </c>
      <c r="AK1318" s="112" t="n"/>
      <c r="AL1318" s="183">
        <f>AK1318*F1318</f>
        <v>0</v>
      </c>
      <c r="AM1318" s="113" t="n"/>
      <c r="AN1318" s="192">
        <f>AM1318*E1318</f>
        <v>0</v>
      </c>
      <c r="AO1318" s="115" t="n"/>
      <c r="AP1318" s="183">
        <f>AO1318*F1318</f>
        <v>0</v>
      </c>
      <c r="AQ1318" s="113" t="n"/>
      <c r="AR1318" s="192">
        <f>AQ1318*E1318</f>
        <v>0</v>
      </c>
      <c r="AS1318" s="115" t="n"/>
      <c r="AT1318" s="183">
        <f>AS1318*F1318</f>
        <v>0</v>
      </c>
      <c r="AU1318" s="113" t="n"/>
      <c r="AV1318" s="192">
        <f>AU1318*E1318</f>
        <v>0</v>
      </c>
      <c r="AW1318" s="115" t="n"/>
      <c r="AX1318" s="183">
        <f>AW1318*F1318</f>
        <v>0</v>
      </c>
      <c r="AY1318" s="113" t="n"/>
      <c r="AZ1318" s="192">
        <f>AY1318*E1318</f>
        <v>0</v>
      </c>
      <c r="BA1318" s="115" t="n"/>
      <c r="BB1318" s="183">
        <f>BA1318*F1318</f>
        <v>0</v>
      </c>
      <c r="BC1318" s="113" t="n"/>
      <c r="BD1318" s="192">
        <f>BC1318*E1318</f>
        <v>0</v>
      </c>
      <c r="BE1318" s="115" t="n"/>
      <c r="BF1318" s="183">
        <f>BE1318*F1318</f>
        <v>0</v>
      </c>
    </row>
    <row r="1319" ht="28.8" customHeight="1">
      <c r="A1319" s="19" t="inlineStr">
        <is>
          <t>08.063.0137</t>
        </is>
      </c>
      <c r="B1319" s="15" t="inlineStr">
        <is>
          <t>מפסק אוויר 3X1600 אמפר כושר ניתוק 65 קילואמפר עם הגנה אלקטרונית רגילה</t>
        </is>
      </c>
      <c r="C1319" s="14" t="inlineStr">
        <is>
          <t>יח'</t>
        </is>
      </c>
      <c r="D1319" s="193" t="n">
        <v>22960</v>
      </c>
      <c r="E1319" s="180">
        <f>D1319*(1-$E$2)</f>
        <v>19516</v>
      </c>
      <c r="F1319" s="194">
        <f>E1319*(1+$F$2)</f>
        <v>20491.8</v>
      </c>
      <c r="H1319" s="46">
        <f>K1319+O1319+W1319+AA1319+AE1319+AI1319+AQ1319+AU1319+AY1319+BC1319</f>
        <v>0</v>
      </c>
      <c r="I1319" s="59">
        <f>M1319+Q1319+U1319+Y1319+AC1319+AG1319+AK1319+AO1319+AS1319+AW1319+BA1319+BE1319</f>
        <v>0</v>
      </c>
      <c r="K1319" s="108" t="n"/>
      <c r="L1319" s="190">
        <f>K1319*E1319</f>
        <v>0</v>
      </c>
      <c r="M1319" s="110" t="n"/>
      <c r="N1319" s="183">
        <f>M1319*F1319</f>
        <v>0</v>
      </c>
      <c r="O1319" s="108" t="n"/>
      <c r="P1319" s="191">
        <f>O1319*E1319</f>
        <v>0</v>
      </c>
      <c r="Q1319" s="112" t="n"/>
      <c r="R1319" s="183">
        <f>Q1319*F1319</f>
        <v>0</v>
      </c>
      <c r="S1319" s="108" t="n"/>
      <c r="T1319" s="191">
        <f>S1319*E1319</f>
        <v>0</v>
      </c>
      <c r="U1319" s="112" t="n"/>
      <c r="V1319" s="183">
        <f>U1319*F1319</f>
        <v>0</v>
      </c>
      <c r="W1319" s="108" t="n"/>
      <c r="X1319" s="191">
        <f>W1319*E1319</f>
        <v>0</v>
      </c>
      <c r="Y1319" s="112" t="n"/>
      <c r="Z1319" s="183">
        <f>Y1319*F1319</f>
        <v>0</v>
      </c>
      <c r="AA1319" s="108" t="n"/>
      <c r="AB1319" s="191">
        <f>AA1319*E1319</f>
        <v>0</v>
      </c>
      <c r="AC1319" s="112" t="n"/>
      <c r="AD1319" s="183">
        <f>AC1319*F1319</f>
        <v>0</v>
      </c>
      <c r="AE1319" s="108" t="n"/>
      <c r="AF1319" s="191">
        <f>AE1319*E1319</f>
        <v>0</v>
      </c>
      <c r="AG1319" s="112" t="n"/>
      <c r="AH1319" s="183">
        <f>AG1319*F1319</f>
        <v>0</v>
      </c>
      <c r="AI1319" s="108" t="n"/>
      <c r="AJ1319" s="191">
        <f>AI1319*E1319</f>
        <v>0</v>
      </c>
      <c r="AK1319" s="112" t="n"/>
      <c r="AL1319" s="183">
        <f>AK1319*F1319</f>
        <v>0</v>
      </c>
      <c r="AM1319" s="113" t="n"/>
      <c r="AN1319" s="192">
        <f>AM1319*E1319</f>
        <v>0</v>
      </c>
      <c r="AO1319" s="115" t="n"/>
      <c r="AP1319" s="183">
        <f>AO1319*F1319</f>
        <v>0</v>
      </c>
      <c r="AQ1319" s="113" t="n"/>
      <c r="AR1319" s="192">
        <f>AQ1319*E1319</f>
        <v>0</v>
      </c>
      <c r="AS1319" s="115" t="n"/>
      <c r="AT1319" s="183">
        <f>AS1319*F1319</f>
        <v>0</v>
      </c>
      <c r="AU1319" s="113" t="n"/>
      <c r="AV1319" s="192">
        <f>AU1319*E1319</f>
        <v>0</v>
      </c>
      <c r="AW1319" s="115" t="n"/>
      <c r="AX1319" s="183">
        <f>AW1319*F1319</f>
        <v>0</v>
      </c>
      <c r="AY1319" s="113" t="n"/>
      <c r="AZ1319" s="192">
        <f>AY1319*E1319</f>
        <v>0</v>
      </c>
      <c r="BA1319" s="115" t="n"/>
      <c r="BB1319" s="183">
        <f>BA1319*F1319</f>
        <v>0</v>
      </c>
      <c r="BC1319" s="113" t="n"/>
      <c r="BD1319" s="192">
        <f>BC1319*E1319</f>
        <v>0</v>
      </c>
      <c r="BE1319" s="115" t="n"/>
      <c r="BF1319" s="183">
        <f>BE1319*F1319</f>
        <v>0</v>
      </c>
    </row>
    <row r="1320" ht="42.6" customHeight="1">
      <c r="A1320" s="19" t="inlineStr">
        <is>
          <t>08.063.0148</t>
        </is>
      </c>
      <c r="B1320" s="15" t="inlineStr">
        <is>
          <t>מאמ"תים עד 3X40 אמפר כושר ניתוק 70 קילואמפר בהגנה תרמית ומגנטית ניתנת לכוון (לרבות ידית רגילה)</t>
        </is>
      </c>
      <c r="C1320" s="14" t="inlineStr">
        <is>
          <t>יח'</t>
        </is>
      </c>
      <c r="D1320" s="193" t="n">
        <v>1520</v>
      </c>
      <c r="E1320" s="180">
        <f>D1320*(1-$E$2)</f>
        <v>1292</v>
      </c>
      <c r="F1320" s="194">
        <f>E1320*(1+$F$2)</f>
        <v>1356.6000000000001</v>
      </c>
      <c r="H1320" s="46">
        <f>K1320+O1320+W1320+AA1320+AE1320+AI1320+AQ1320+AU1320+AY1320+BC1320</f>
        <v>0</v>
      </c>
      <c r="I1320" s="59">
        <f>M1320+Q1320+U1320+Y1320+AC1320+AG1320+AK1320+AO1320+AS1320+AW1320+BA1320+BE1320</f>
        <v>0</v>
      </c>
      <c r="K1320" s="108" t="n"/>
      <c r="L1320" s="190">
        <f>K1320*E1320</f>
        <v>0</v>
      </c>
      <c r="M1320" s="110" t="n"/>
      <c r="N1320" s="183">
        <f>M1320*F1320</f>
        <v>0</v>
      </c>
      <c r="O1320" s="108" t="n"/>
      <c r="P1320" s="191">
        <f>O1320*E1320</f>
        <v>0</v>
      </c>
      <c r="Q1320" s="112" t="n"/>
      <c r="R1320" s="183">
        <f>Q1320*F1320</f>
        <v>0</v>
      </c>
      <c r="S1320" s="108" t="n"/>
      <c r="T1320" s="191">
        <f>S1320*E1320</f>
        <v>0</v>
      </c>
      <c r="U1320" s="112" t="n"/>
      <c r="V1320" s="183">
        <f>U1320*F1320</f>
        <v>0</v>
      </c>
      <c r="W1320" s="108" t="n"/>
      <c r="X1320" s="191">
        <f>W1320*E1320</f>
        <v>0</v>
      </c>
      <c r="Y1320" s="112" t="n"/>
      <c r="Z1320" s="183">
        <f>Y1320*F1320</f>
        <v>0</v>
      </c>
      <c r="AA1320" s="108" t="n"/>
      <c r="AB1320" s="191">
        <f>AA1320*E1320</f>
        <v>0</v>
      </c>
      <c r="AC1320" s="112" t="n"/>
      <c r="AD1320" s="183">
        <f>AC1320*F1320</f>
        <v>0</v>
      </c>
      <c r="AE1320" s="108" t="n"/>
      <c r="AF1320" s="191">
        <f>AE1320*E1320</f>
        <v>0</v>
      </c>
      <c r="AG1320" s="112" t="n"/>
      <c r="AH1320" s="183">
        <f>AG1320*F1320</f>
        <v>0</v>
      </c>
      <c r="AI1320" s="108" t="n"/>
      <c r="AJ1320" s="191">
        <f>AI1320*E1320</f>
        <v>0</v>
      </c>
      <c r="AK1320" s="112" t="n"/>
      <c r="AL1320" s="183">
        <f>AK1320*F1320</f>
        <v>0</v>
      </c>
      <c r="AM1320" s="113" t="n"/>
      <c r="AN1320" s="192">
        <f>AM1320*E1320</f>
        <v>0</v>
      </c>
      <c r="AO1320" s="115" t="n"/>
      <c r="AP1320" s="183">
        <f>AO1320*F1320</f>
        <v>0</v>
      </c>
      <c r="AQ1320" s="113" t="n"/>
      <c r="AR1320" s="192">
        <f>AQ1320*E1320</f>
        <v>0</v>
      </c>
      <c r="AS1320" s="115" t="n"/>
      <c r="AT1320" s="183">
        <f>AS1320*F1320</f>
        <v>0</v>
      </c>
      <c r="AU1320" s="113" t="n"/>
      <c r="AV1320" s="192">
        <f>AU1320*E1320</f>
        <v>0</v>
      </c>
      <c r="AW1320" s="115" t="n"/>
      <c r="AX1320" s="183">
        <f>AW1320*F1320</f>
        <v>0</v>
      </c>
      <c r="AY1320" s="113" t="n"/>
      <c r="AZ1320" s="192">
        <f>AY1320*E1320</f>
        <v>0</v>
      </c>
      <c r="BA1320" s="115" t="n"/>
      <c r="BB1320" s="183">
        <f>BA1320*F1320</f>
        <v>0</v>
      </c>
      <c r="BC1320" s="113" t="n"/>
      <c r="BD1320" s="192">
        <f>BC1320*E1320</f>
        <v>0</v>
      </c>
      <c r="BE1320" s="115" t="n"/>
      <c r="BF1320" s="183">
        <f>BE1320*F1320</f>
        <v>0</v>
      </c>
    </row>
    <row r="1321" ht="42.6" customHeight="1">
      <c r="A1321" s="19" t="inlineStr">
        <is>
          <t>08.063.0151</t>
        </is>
      </c>
      <c r="B1321" s="15" t="inlineStr">
        <is>
          <t>מאמ"תים עד 3X63 אמפר כושר ניתוק 70 קילואמפר בהגנה תרמית ומגנטית ניתנת לכוון (לרבות ידית רגילה)</t>
        </is>
      </c>
      <c r="C1321" s="14" t="inlineStr">
        <is>
          <t>יח'</t>
        </is>
      </c>
      <c r="D1321" s="193" t="n">
        <v>1550</v>
      </c>
      <c r="E1321" s="180">
        <f>D1321*(1-$E$2)</f>
        <v>1317.5</v>
      </c>
      <c r="F1321" s="194">
        <f>E1321*(1+$F$2)</f>
        <v>1383.375</v>
      </c>
      <c r="H1321" s="46">
        <f>K1321+O1321+W1321+AA1321+AE1321+AI1321+AQ1321+AU1321+AY1321+BC1321</f>
        <v>0</v>
      </c>
      <c r="I1321" s="59">
        <f>M1321+Q1321+U1321+Y1321+AC1321+AG1321+AK1321+AO1321+AS1321+AW1321+BA1321+BE1321</f>
        <v>0</v>
      </c>
      <c r="K1321" s="108" t="n"/>
      <c r="L1321" s="190">
        <f>K1321*E1321</f>
        <v>0</v>
      </c>
      <c r="M1321" s="110" t="n"/>
      <c r="N1321" s="183">
        <f>M1321*F1321</f>
        <v>0</v>
      </c>
      <c r="O1321" s="108" t="n"/>
      <c r="P1321" s="191">
        <f>O1321*E1321</f>
        <v>0</v>
      </c>
      <c r="Q1321" s="112" t="n"/>
      <c r="R1321" s="183">
        <f>Q1321*F1321</f>
        <v>0</v>
      </c>
      <c r="S1321" s="108" t="n"/>
      <c r="T1321" s="191">
        <f>S1321*E1321</f>
        <v>0</v>
      </c>
      <c r="U1321" s="112" t="n"/>
      <c r="V1321" s="183">
        <f>U1321*F1321</f>
        <v>0</v>
      </c>
      <c r="W1321" s="108" t="n"/>
      <c r="X1321" s="191">
        <f>W1321*E1321</f>
        <v>0</v>
      </c>
      <c r="Y1321" s="112" t="n"/>
      <c r="Z1321" s="183">
        <f>Y1321*F1321</f>
        <v>0</v>
      </c>
      <c r="AA1321" s="108" t="n"/>
      <c r="AB1321" s="191">
        <f>AA1321*E1321</f>
        <v>0</v>
      </c>
      <c r="AC1321" s="112" t="n"/>
      <c r="AD1321" s="183">
        <f>AC1321*F1321</f>
        <v>0</v>
      </c>
      <c r="AE1321" s="108" t="n"/>
      <c r="AF1321" s="191">
        <f>AE1321*E1321</f>
        <v>0</v>
      </c>
      <c r="AG1321" s="112" t="n"/>
      <c r="AH1321" s="183">
        <f>AG1321*F1321</f>
        <v>0</v>
      </c>
      <c r="AI1321" s="108" t="n"/>
      <c r="AJ1321" s="191">
        <f>AI1321*E1321</f>
        <v>0</v>
      </c>
      <c r="AK1321" s="112" t="n"/>
      <c r="AL1321" s="183">
        <f>AK1321*F1321</f>
        <v>0</v>
      </c>
      <c r="AM1321" s="113" t="n"/>
      <c r="AN1321" s="192">
        <f>AM1321*E1321</f>
        <v>0</v>
      </c>
      <c r="AO1321" s="115" t="n"/>
      <c r="AP1321" s="183">
        <f>AO1321*F1321</f>
        <v>0</v>
      </c>
      <c r="AQ1321" s="113" t="n"/>
      <c r="AR1321" s="192">
        <f>AQ1321*E1321</f>
        <v>0</v>
      </c>
      <c r="AS1321" s="115" t="n"/>
      <c r="AT1321" s="183">
        <f>AS1321*F1321</f>
        <v>0</v>
      </c>
      <c r="AU1321" s="113" t="n"/>
      <c r="AV1321" s="192">
        <f>AU1321*E1321</f>
        <v>0</v>
      </c>
      <c r="AW1321" s="115" t="n"/>
      <c r="AX1321" s="183">
        <f>AW1321*F1321</f>
        <v>0</v>
      </c>
      <c r="AY1321" s="113" t="n"/>
      <c r="AZ1321" s="192">
        <f>AY1321*E1321</f>
        <v>0</v>
      </c>
      <c r="BA1321" s="115" t="n"/>
      <c r="BB1321" s="183">
        <f>BA1321*F1321</f>
        <v>0</v>
      </c>
      <c r="BC1321" s="113" t="n"/>
      <c r="BD1321" s="192">
        <f>BC1321*E1321</f>
        <v>0</v>
      </c>
      <c r="BE1321" s="115" t="n"/>
      <c r="BF1321" s="183">
        <f>BE1321*F1321</f>
        <v>0</v>
      </c>
    </row>
    <row r="1322" ht="42.6" customHeight="1">
      <c r="A1322" s="19" t="inlineStr">
        <is>
          <t>08.063.0161</t>
        </is>
      </c>
      <c r="B1322" s="15" t="inlineStr">
        <is>
          <t>מאמ"תים עד 3X100 אמפר כושר ניתוק 70 קילואמפר בהגנה תרמית ומגנטית ניתנת לכוון (לרבות ידית רגילה)</t>
        </is>
      </c>
      <c r="C1322" s="14" t="inlineStr">
        <is>
          <t>יח'</t>
        </is>
      </c>
      <c r="D1322" s="193" t="n">
        <v>1640</v>
      </c>
      <c r="E1322" s="180">
        <f>D1322*(1-$E$2)</f>
        <v>1394</v>
      </c>
      <c r="F1322" s="194">
        <f>E1322*(1+$F$2)</f>
        <v>1463.7</v>
      </c>
      <c r="H1322" s="46">
        <f>K1322+O1322+W1322+AA1322+AE1322+AI1322+AQ1322+AU1322+AY1322+BC1322</f>
        <v>0</v>
      </c>
      <c r="I1322" s="59">
        <f>M1322+Q1322+U1322+Y1322+AC1322+AG1322+AK1322+AO1322+AS1322+AW1322+BA1322+BE1322</f>
        <v>0</v>
      </c>
      <c r="K1322" s="108" t="n"/>
      <c r="L1322" s="190">
        <f>K1322*E1322</f>
        <v>0</v>
      </c>
      <c r="M1322" s="110" t="n"/>
      <c r="N1322" s="183">
        <f>M1322*F1322</f>
        <v>0</v>
      </c>
      <c r="O1322" s="108" t="n"/>
      <c r="P1322" s="191">
        <f>O1322*E1322</f>
        <v>0</v>
      </c>
      <c r="Q1322" s="112" t="n"/>
      <c r="R1322" s="183">
        <f>Q1322*F1322</f>
        <v>0</v>
      </c>
      <c r="S1322" s="108" t="n"/>
      <c r="T1322" s="191">
        <f>S1322*E1322</f>
        <v>0</v>
      </c>
      <c r="U1322" s="112" t="n"/>
      <c r="V1322" s="183">
        <f>U1322*F1322</f>
        <v>0</v>
      </c>
      <c r="W1322" s="108" t="n"/>
      <c r="X1322" s="191">
        <f>W1322*E1322</f>
        <v>0</v>
      </c>
      <c r="Y1322" s="112" t="n"/>
      <c r="Z1322" s="183">
        <f>Y1322*F1322</f>
        <v>0</v>
      </c>
      <c r="AA1322" s="108" t="n"/>
      <c r="AB1322" s="191">
        <f>AA1322*E1322</f>
        <v>0</v>
      </c>
      <c r="AC1322" s="112" t="n"/>
      <c r="AD1322" s="183">
        <f>AC1322*F1322</f>
        <v>0</v>
      </c>
      <c r="AE1322" s="108" t="n"/>
      <c r="AF1322" s="191">
        <f>AE1322*E1322</f>
        <v>0</v>
      </c>
      <c r="AG1322" s="112" t="n"/>
      <c r="AH1322" s="183">
        <f>AG1322*F1322</f>
        <v>0</v>
      </c>
      <c r="AI1322" s="108" t="n"/>
      <c r="AJ1322" s="191">
        <f>AI1322*E1322</f>
        <v>0</v>
      </c>
      <c r="AK1322" s="112" t="n"/>
      <c r="AL1322" s="183">
        <f>AK1322*F1322</f>
        <v>0</v>
      </c>
      <c r="AM1322" s="113" t="n"/>
      <c r="AN1322" s="192">
        <f>AM1322*E1322</f>
        <v>0</v>
      </c>
      <c r="AO1322" s="115" t="n"/>
      <c r="AP1322" s="183">
        <f>AO1322*F1322</f>
        <v>0</v>
      </c>
      <c r="AQ1322" s="113" t="n"/>
      <c r="AR1322" s="192">
        <f>AQ1322*E1322</f>
        <v>0</v>
      </c>
      <c r="AS1322" s="115" t="n"/>
      <c r="AT1322" s="183">
        <f>AS1322*F1322</f>
        <v>0</v>
      </c>
      <c r="AU1322" s="113" t="n"/>
      <c r="AV1322" s="192">
        <f>AU1322*E1322</f>
        <v>0</v>
      </c>
      <c r="AW1322" s="115" t="n"/>
      <c r="AX1322" s="183">
        <f>AW1322*F1322</f>
        <v>0</v>
      </c>
      <c r="AY1322" s="113" t="n"/>
      <c r="AZ1322" s="192">
        <f>AY1322*E1322</f>
        <v>0</v>
      </c>
      <c r="BA1322" s="115" t="n"/>
      <c r="BB1322" s="183">
        <f>BA1322*F1322</f>
        <v>0</v>
      </c>
      <c r="BC1322" s="113" t="n"/>
      <c r="BD1322" s="192">
        <f>BC1322*E1322</f>
        <v>0</v>
      </c>
      <c r="BE1322" s="115" t="n"/>
      <c r="BF1322" s="183">
        <f>BE1322*F1322</f>
        <v>0</v>
      </c>
    </row>
    <row r="1323" ht="42.6" customHeight="1">
      <c r="A1323" s="19" t="inlineStr">
        <is>
          <t>08.063.0171</t>
        </is>
      </c>
      <c r="B1323" s="15" t="inlineStr">
        <is>
          <t>מאמ"תים עד 3X160 אמפר כושר ניתוק 70 קילואמפר בהגנה תרמית ומגנטית ניתנת לכוון (לרבות ידית רגילה)</t>
        </is>
      </c>
      <c r="C1323" s="14" t="inlineStr">
        <is>
          <t>יח'</t>
        </is>
      </c>
      <c r="D1323" s="193" t="n">
        <v>2950</v>
      </c>
      <c r="E1323" s="180">
        <f>D1323*(1-$E$2)</f>
        <v>2507.5</v>
      </c>
      <c r="F1323" s="194">
        <f>E1323*(1+$F$2)</f>
        <v>2632.875</v>
      </c>
      <c r="H1323" s="46">
        <f>K1323+O1323+W1323+AA1323+AE1323+AI1323+AQ1323+AU1323+AY1323+BC1323</f>
        <v>0</v>
      </c>
      <c r="I1323" s="59">
        <f>M1323+Q1323+U1323+Y1323+AC1323+AG1323+AK1323+AO1323+AS1323+AW1323+BA1323+BE1323</f>
        <v>0</v>
      </c>
      <c r="K1323" s="108" t="n"/>
      <c r="L1323" s="190">
        <f>K1323*E1323</f>
        <v>0</v>
      </c>
      <c r="M1323" s="110" t="n"/>
      <c r="N1323" s="183">
        <f>M1323*F1323</f>
        <v>0</v>
      </c>
      <c r="O1323" s="108" t="n"/>
      <c r="P1323" s="191">
        <f>O1323*E1323</f>
        <v>0</v>
      </c>
      <c r="Q1323" s="112" t="n"/>
      <c r="R1323" s="183">
        <f>Q1323*F1323</f>
        <v>0</v>
      </c>
      <c r="S1323" s="108" t="n"/>
      <c r="T1323" s="191">
        <f>S1323*E1323</f>
        <v>0</v>
      </c>
      <c r="U1323" s="112" t="n"/>
      <c r="V1323" s="183">
        <f>U1323*F1323</f>
        <v>0</v>
      </c>
      <c r="W1323" s="108" t="n"/>
      <c r="X1323" s="191">
        <f>W1323*E1323</f>
        <v>0</v>
      </c>
      <c r="Y1323" s="112" t="n"/>
      <c r="Z1323" s="183">
        <f>Y1323*F1323</f>
        <v>0</v>
      </c>
      <c r="AA1323" s="108" t="n"/>
      <c r="AB1323" s="191">
        <f>AA1323*E1323</f>
        <v>0</v>
      </c>
      <c r="AC1323" s="112" t="n"/>
      <c r="AD1323" s="183">
        <f>AC1323*F1323</f>
        <v>0</v>
      </c>
      <c r="AE1323" s="108" t="n"/>
      <c r="AF1323" s="191">
        <f>AE1323*E1323</f>
        <v>0</v>
      </c>
      <c r="AG1323" s="112" t="n"/>
      <c r="AH1323" s="183">
        <f>AG1323*F1323</f>
        <v>0</v>
      </c>
      <c r="AI1323" s="108" t="n"/>
      <c r="AJ1323" s="191">
        <f>AI1323*E1323</f>
        <v>0</v>
      </c>
      <c r="AK1323" s="112" t="n"/>
      <c r="AL1323" s="183">
        <f>AK1323*F1323</f>
        <v>0</v>
      </c>
      <c r="AM1323" s="113" t="n"/>
      <c r="AN1323" s="192">
        <f>AM1323*E1323</f>
        <v>0</v>
      </c>
      <c r="AO1323" s="115" t="n"/>
      <c r="AP1323" s="183">
        <f>AO1323*F1323</f>
        <v>0</v>
      </c>
      <c r="AQ1323" s="113" t="n"/>
      <c r="AR1323" s="192">
        <f>AQ1323*E1323</f>
        <v>0</v>
      </c>
      <c r="AS1323" s="115" t="n"/>
      <c r="AT1323" s="183">
        <f>AS1323*F1323</f>
        <v>0</v>
      </c>
      <c r="AU1323" s="113" t="n"/>
      <c r="AV1323" s="192">
        <f>AU1323*E1323</f>
        <v>0</v>
      </c>
      <c r="AW1323" s="115" t="n"/>
      <c r="AX1323" s="183">
        <f>AW1323*F1323</f>
        <v>0</v>
      </c>
      <c r="AY1323" s="113" t="n"/>
      <c r="AZ1323" s="192">
        <f>AY1323*E1323</f>
        <v>0</v>
      </c>
      <c r="BA1323" s="115" t="n"/>
      <c r="BB1323" s="183">
        <f>BA1323*F1323</f>
        <v>0</v>
      </c>
      <c r="BC1323" s="113" t="n"/>
      <c r="BD1323" s="192">
        <f>BC1323*E1323</f>
        <v>0</v>
      </c>
      <c r="BE1323" s="115" t="n"/>
      <c r="BF1323" s="183">
        <f>BE1323*F1323</f>
        <v>0</v>
      </c>
    </row>
    <row r="1324" ht="42.6" customHeight="1">
      <c r="A1324" s="19" t="inlineStr">
        <is>
          <t>08.063.0180</t>
        </is>
      </c>
      <c r="B1324" s="15" t="inlineStr">
        <is>
          <t>מאמ"תים עד 3X250 אמפר כושר ניתוק 70 קילואמפר בהגנה תרמית ומגנטית ניתנת לכוון (לרבות ידית רגילה)</t>
        </is>
      </c>
      <c r="C1324" s="14" t="inlineStr">
        <is>
          <t>יח'</t>
        </is>
      </c>
      <c r="D1324" s="193" t="n">
        <v>4230</v>
      </c>
      <c r="E1324" s="180">
        <f>D1324*(1-$E$2)</f>
        <v>3595.5</v>
      </c>
      <c r="F1324" s="194">
        <f>E1324*(1+$F$2)</f>
        <v>3775.275</v>
      </c>
      <c r="H1324" s="46">
        <f>K1324+O1324+W1324+AA1324+AE1324+AI1324+AQ1324+AU1324+AY1324+BC1324</f>
        <v>0</v>
      </c>
      <c r="I1324" s="59">
        <f>M1324+Q1324+U1324+Y1324+AC1324+AG1324+AK1324+AO1324+AS1324+AW1324+BA1324+BE1324</f>
        <v>0</v>
      </c>
      <c r="K1324" s="108" t="n"/>
      <c r="L1324" s="190">
        <f>K1324*E1324</f>
        <v>0</v>
      </c>
      <c r="M1324" s="110" t="n"/>
      <c r="N1324" s="183">
        <f>M1324*F1324</f>
        <v>0</v>
      </c>
      <c r="O1324" s="108" t="n"/>
      <c r="P1324" s="191">
        <f>O1324*E1324</f>
        <v>0</v>
      </c>
      <c r="Q1324" s="112" t="n"/>
      <c r="R1324" s="183">
        <f>Q1324*F1324</f>
        <v>0</v>
      </c>
      <c r="S1324" s="108" t="n"/>
      <c r="T1324" s="191">
        <f>S1324*E1324</f>
        <v>0</v>
      </c>
      <c r="U1324" s="112" t="n"/>
      <c r="V1324" s="183">
        <f>U1324*F1324</f>
        <v>0</v>
      </c>
      <c r="W1324" s="108" t="n"/>
      <c r="X1324" s="191">
        <f>W1324*E1324</f>
        <v>0</v>
      </c>
      <c r="Y1324" s="112" t="n"/>
      <c r="Z1324" s="183">
        <f>Y1324*F1324</f>
        <v>0</v>
      </c>
      <c r="AA1324" s="108" t="n"/>
      <c r="AB1324" s="191">
        <f>AA1324*E1324</f>
        <v>0</v>
      </c>
      <c r="AC1324" s="112" t="n"/>
      <c r="AD1324" s="183">
        <f>AC1324*F1324</f>
        <v>0</v>
      </c>
      <c r="AE1324" s="108" t="n"/>
      <c r="AF1324" s="191">
        <f>AE1324*E1324</f>
        <v>0</v>
      </c>
      <c r="AG1324" s="112" t="n"/>
      <c r="AH1324" s="183">
        <f>AG1324*F1324</f>
        <v>0</v>
      </c>
      <c r="AI1324" s="108" t="n"/>
      <c r="AJ1324" s="191">
        <f>AI1324*E1324</f>
        <v>0</v>
      </c>
      <c r="AK1324" s="112" t="n"/>
      <c r="AL1324" s="183">
        <f>AK1324*F1324</f>
        <v>0</v>
      </c>
      <c r="AM1324" s="113" t="n"/>
      <c r="AN1324" s="192">
        <f>AM1324*E1324</f>
        <v>0</v>
      </c>
      <c r="AO1324" s="115" t="n"/>
      <c r="AP1324" s="183">
        <f>AO1324*F1324</f>
        <v>0</v>
      </c>
      <c r="AQ1324" s="113" t="n"/>
      <c r="AR1324" s="192">
        <f>AQ1324*E1324</f>
        <v>0</v>
      </c>
      <c r="AS1324" s="115" t="n"/>
      <c r="AT1324" s="183">
        <f>AS1324*F1324</f>
        <v>0</v>
      </c>
      <c r="AU1324" s="113" t="n"/>
      <c r="AV1324" s="192">
        <f>AU1324*E1324</f>
        <v>0</v>
      </c>
      <c r="AW1324" s="115" t="n"/>
      <c r="AX1324" s="183">
        <f>AW1324*F1324</f>
        <v>0</v>
      </c>
      <c r="AY1324" s="113" t="n"/>
      <c r="AZ1324" s="192">
        <f>AY1324*E1324</f>
        <v>0</v>
      </c>
      <c r="BA1324" s="115" t="n"/>
      <c r="BB1324" s="183">
        <f>BA1324*F1324</f>
        <v>0</v>
      </c>
      <c r="BC1324" s="113" t="n"/>
      <c r="BD1324" s="192">
        <f>BC1324*E1324</f>
        <v>0</v>
      </c>
      <c r="BE1324" s="115" t="n"/>
      <c r="BF1324" s="183">
        <f>BE1324*F1324</f>
        <v>0</v>
      </c>
    </row>
    <row r="1325" ht="28.8" customHeight="1">
      <c r="A1325" s="19" t="inlineStr">
        <is>
          <t>08.063.0182</t>
        </is>
      </c>
      <c r="B1325" s="15" t="inlineStr">
        <is>
          <t>מאמ"תים עד 3X400 אמפר כושר ניתוק 70 קילואמפר עם הגנה אלקטרונית רגילה</t>
        </is>
      </c>
      <c r="C1325" s="14" t="inlineStr">
        <is>
          <t>יח'</t>
        </is>
      </c>
      <c r="D1325" s="193" t="n">
        <v>7080</v>
      </c>
      <c r="E1325" s="180">
        <f>D1325*(1-$E$2)</f>
        <v>6018</v>
      </c>
      <c r="F1325" s="194">
        <f>E1325*(1+$F$2)</f>
        <v>6318.900000000001</v>
      </c>
      <c r="H1325" s="46">
        <f>K1325+O1325+W1325+AA1325+AE1325+AI1325+AQ1325+AU1325+AY1325+BC1325</f>
        <v>0</v>
      </c>
      <c r="I1325" s="59">
        <f>M1325+Q1325+U1325+Y1325+AC1325+AG1325+AK1325+AO1325+AS1325+AW1325+BA1325+BE1325</f>
        <v>0</v>
      </c>
      <c r="K1325" s="108" t="n"/>
      <c r="L1325" s="190">
        <f>K1325*E1325</f>
        <v>0</v>
      </c>
      <c r="M1325" s="110" t="n"/>
      <c r="N1325" s="183">
        <f>M1325*F1325</f>
        <v>0</v>
      </c>
      <c r="O1325" s="108" t="n"/>
      <c r="P1325" s="191">
        <f>O1325*E1325</f>
        <v>0</v>
      </c>
      <c r="Q1325" s="112" t="n"/>
      <c r="R1325" s="183">
        <f>Q1325*F1325</f>
        <v>0</v>
      </c>
      <c r="S1325" s="108" t="n"/>
      <c r="T1325" s="191">
        <f>S1325*E1325</f>
        <v>0</v>
      </c>
      <c r="U1325" s="112" t="n"/>
      <c r="V1325" s="183">
        <f>U1325*F1325</f>
        <v>0</v>
      </c>
      <c r="W1325" s="108" t="n"/>
      <c r="X1325" s="191">
        <f>W1325*E1325</f>
        <v>0</v>
      </c>
      <c r="Y1325" s="112" t="n"/>
      <c r="Z1325" s="183">
        <f>Y1325*F1325</f>
        <v>0</v>
      </c>
      <c r="AA1325" s="108" t="n"/>
      <c r="AB1325" s="191">
        <f>AA1325*E1325</f>
        <v>0</v>
      </c>
      <c r="AC1325" s="112" t="n"/>
      <c r="AD1325" s="183">
        <f>AC1325*F1325</f>
        <v>0</v>
      </c>
      <c r="AE1325" s="108" t="n"/>
      <c r="AF1325" s="191">
        <f>AE1325*E1325</f>
        <v>0</v>
      </c>
      <c r="AG1325" s="112" t="n"/>
      <c r="AH1325" s="183">
        <f>AG1325*F1325</f>
        <v>0</v>
      </c>
      <c r="AI1325" s="108" t="n"/>
      <c r="AJ1325" s="191">
        <f>AI1325*E1325</f>
        <v>0</v>
      </c>
      <c r="AK1325" s="112" t="n"/>
      <c r="AL1325" s="183">
        <f>AK1325*F1325</f>
        <v>0</v>
      </c>
      <c r="AM1325" s="113" t="n"/>
      <c r="AN1325" s="192">
        <f>AM1325*E1325</f>
        <v>0</v>
      </c>
      <c r="AO1325" s="115" t="n"/>
      <c r="AP1325" s="183">
        <f>AO1325*F1325</f>
        <v>0</v>
      </c>
      <c r="AQ1325" s="113" t="n"/>
      <c r="AR1325" s="192">
        <f>AQ1325*E1325</f>
        <v>0</v>
      </c>
      <c r="AS1325" s="115" t="n"/>
      <c r="AT1325" s="183">
        <f>AS1325*F1325</f>
        <v>0</v>
      </c>
      <c r="AU1325" s="113" t="n"/>
      <c r="AV1325" s="192">
        <f>AU1325*E1325</f>
        <v>0</v>
      </c>
      <c r="AW1325" s="115" t="n"/>
      <c r="AX1325" s="183">
        <f>AW1325*F1325</f>
        <v>0</v>
      </c>
      <c r="AY1325" s="113" t="n"/>
      <c r="AZ1325" s="192">
        <f>AY1325*E1325</f>
        <v>0</v>
      </c>
      <c r="BA1325" s="115" t="n"/>
      <c r="BB1325" s="183">
        <f>BA1325*F1325</f>
        <v>0</v>
      </c>
      <c r="BC1325" s="113" t="n"/>
      <c r="BD1325" s="192">
        <f>BC1325*E1325</f>
        <v>0</v>
      </c>
      <c r="BE1325" s="115" t="n"/>
      <c r="BF1325" s="183">
        <f>BE1325*F1325</f>
        <v>0</v>
      </c>
    </row>
    <row r="1326" ht="28.8" customHeight="1">
      <c r="A1326" s="19" t="inlineStr">
        <is>
          <t>08.063.0184</t>
        </is>
      </c>
      <c r="B1326" s="15" t="inlineStr">
        <is>
          <t>מאמ"תים עד 3X630 אמפר כושר ניתוק 70 קילואמפר עם הגנה אלקטרונית רגילה</t>
        </is>
      </c>
      <c r="C1326" s="14" t="inlineStr">
        <is>
          <t>יח'</t>
        </is>
      </c>
      <c r="D1326" s="193" t="n">
        <v>11010</v>
      </c>
      <c r="E1326" s="180">
        <f>D1326*(1-$E$2)</f>
        <v>9358.5</v>
      </c>
      <c r="F1326" s="194">
        <f>E1326*(1+$F$2)</f>
        <v>9826.425000000001</v>
      </c>
      <c r="H1326" s="46">
        <f>K1326+O1326+W1326+AA1326+AE1326+AI1326+AQ1326+AU1326+AY1326+BC1326</f>
        <v>0</v>
      </c>
      <c r="I1326" s="59">
        <f>M1326+Q1326+U1326+Y1326+AC1326+AG1326+AK1326+AO1326+AS1326+AW1326+BA1326+BE1326</f>
        <v>0</v>
      </c>
      <c r="K1326" s="108" t="n"/>
      <c r="L1326" s="190">
        <f>K1326*E1326</f>
        <v>0</v>
      </c>
      <c r="M1326" s="110" t="n"/>
      <c r="N1326" s="183">
        <f>M1326*F1326</f>
        <v>0</v>
      </c>
      <c r="O1326" s="108" t="n"/>
      <c r="P1326" s="191">
        <f>O1326*E1326</f>
        <v>0</v>
      </c>
      <c r="Q1326" s="112" t="n"/>
      <c r="R1326" s="183">
        <f>Q1326*F1326</f>
        <v>0</v>
      </c>
      <c r="S1326" s="108" t="n"/>
      <c r="T1326" s="191">
        <f>S1326*E1326</f>
        <v>0</v>
      </c>
      <c r="U1326" s="112" t="n"/>
      <c r="V1326" s="183">
        <f>U1326*F1326</f>
        <v>0</v>
      </c>
      <c r="W1326" s="108" t="n"/>
      <c r="X1326" s="191">
        <f>W1326*E1326</f>
        <v>0</v>
      </c>
      <c r="Y1326" s="112" t="n"/>
      <c r="Z1326" s="183">
        <f>Y1326*F1326</f>
        <v>0</v>
      </c>
      <c r="AA1326" s="108" t="n"/>
      <c r="AB1326" s="191">
        <f>AA1326*E1326</f>
        <v>0</v>
      </c>
      <c r="AC1326" s="112" t="n"/>
      <c r="AD1326" s="183">
        <f>AC1326*F1326</f>
        <v>0</v>
      </c>
      <c r="AE1326" s="108" t="n"/>
      <c r="AF1326" s="191">
        <f>AE1326*E1326</f>
        <v>0</v>
      </c>
      <c r="AG1326" s="112" t="n"/>
      <c r="AH1326" s="183">
        <f>AG1326*F1326</f>
        <v>0</v>
      </c>
      <c r="AI1326" s="108" t="n"/>
      <c r="AJ1326" s="191">
        <f>AI1326*E1326</f>
        <v>0</v>
      </c>
      <c r="AK1326" s="112" t="n"/>
      <c r="AL1326" s="183">
        <f>AK1326*F1326</f>
        <v>0</v>
      </c>
      <c r="AM1326" s="113" t="n"/>
      <c r="AN1326" s="192">
        <f>AM1326*E1326</f>
        <v>0</v>
      </c>
      <c r="AO1326" s="115" t="n"/>
      <c r="AP1326" s="183">
        <f>AO1326*F1326</f>
        <v>0</v>
      </c>
      <c r="AQ1326" s="113" t="n"/>
      <c r="AR1326" s="192">
        <f>AQ1326*E1326</f>
        <v>0</v>
      </c>
      <c r="AS1326" s="115" t="n"/>
      <c r="AT1326" s="183">
        <f>AS1326*F1326</f>
        <v>0</v>
      </c>
      <c r="AU1326" s="113" t="n"/>
      <c r="AV1326" s="192">
        <f>AU1326*E1326</f>
        <v>0</v>
      </c>
      <c r="AW1326" s="115" t="n"/>
      <c r="AX1326" s="183">
        <f>AW1326*F1326</f>
        <v>0</v>
      </c>
      <c r="AY1326" s="113" t="n"/>
      <c r="AZ1326" s="192">
        <f>AY1326*E1326</f>
        <v>0</v>
      </c>
      <c r="BA1326" s="115" t="n"/>
      <c r="BB1326" s="183">
        <f>BA1326*F1326</f>
        <v>0</v>
      </c>
      <c r="BC1326" s="113" t="n"/>
      <c r="BD1326" s="192">
        <f>BC1326*E1326</f>
        <v>0</v>
      </c>
      <c r="BE1326" s="115" t="n"/>
      <c r="BF1326" s="183">
        <f>BE1326*F1326</f>
        <v>0</v>
      </c>
    </row>
    <row r="1327" ht="28.8" customHeight="1">
      <c r="A1327" s="19" t="inlineStr">
        <is>
          <t>08.063.0186</t>
        </is>
      </c>
      <c r="B1327" s="15" t="inlineStr">
        <is>
          <t>מאמ"תים עד 3X800 אמפר כושר ניתוק 70 קילואמפר עם הגנה אלקטרונית רגילה</t>
        </is>
      </c>
      <c r="C1327" s="14" t="inlineStr">
        <is>
          <t>יח'</t>
        </is>
      </c>
      <c r="D1327" s="193" t="n">
        <v>12260</v>
      </c>
      <c r="E1327" s="180">
        <f>D1327*(1-$E$2)</f>
        <v>10421</v>
      </c>
      <c r="F1327" s="194">
        <f>E1327*(1+$F$2)</f>
        <v>10942.050000000001</v>
      </c>
      <c r="H1327" s="46">
        <f>K1327+O1327+W1327+AA1327+AE1327+AI1327+AQ1327+AU1327+AY1327+BC1327</f>
        <v>0</v>
      </c>
      <c r="I1327" s="59">
        <f>M1327+Q1327+U1327+Y1327+AC1327+AG1327+AK1327+AO1327+AS1327+AW1327+BA1327+BE1327</f>
        <v>0</v>
      </c>
      <c r="K1327" s="108" t="n"/>
      <c r="L1327" s="190">
        <f>K1327*E1327</f>
        <v>0</v>
      </c>
      <c r="M1327" s="110" t="n"/>
      <c r="N1327" s="183">
        <f>M1327*F1327</f>
        <v>0</v>
      </c>
      <c r="O1327" s="108" t="n"/>
      <c r="P1327" s="191">
        <f>O1327*E1327</f>
        <v>0</v>
      </c>
      <c r="Q1327" s="112" t="n"/>
      <c r="R1327" s="183">
        <f>Q1327*F1327</f>
        <v>0</v>
      </c>
      <c r="S1327" s="108" t="n"/>
      <c r="T1327" s="191">
        <f>S1327*E1327</f>
        <v>0</v>
      </c>
      <c r="U1327" s="112" t="n"/>
      <c r="V1327" s="183">
        <f>U1327*F1327</f>
        <v>0</v>
      </c>
      <c r="W1327" s="108" t="n"/>
      <c r="X1327" s="191">
        <f>W1327*E1327</f>
        <v>0</v>
      </c>
      <c r="Y1327" s="112" t="n"/>
      <c r="Z1327" s="183">
        <f>Y1327*F1327</f>
        <v>0</v>
      </c>
      <c r="AA1327" s="108" t="n"/>
      <c r="AB1327" s="191">
        <f>AA1327*E1327</f>
        <v>0</v>
      </c>
      <c r="AC1327" s="112" t="n"/>
      <c r="AD1327" s="183">
        <f>AC1327*F1327</f>
        <v>0</v>
      </c>
      <c r="AE1327" s="108" t="n"/>
      <c r="AF1327" s="191">
        <f>AE1327*E1327</f>
        <v>0</v>
      </c>
      <c r="AG1327" s="112" t="n"/>
      <c r="AH1327" s="183">
        <f>AG1327*F1327</f>
        <v>0</v>
      </c>
      <c r="AI1327" s="108" t="n"/>
      <c r="AJ1327" s="191">
        <f>AI1327*E1327</f>
        <v>0</v>
      </c>
      <c r="AK1327" s="112" t="n"/>
      <c r="AL1327" s="183">
        <f>AK1327*F1327</f>
        <v>0</v>
      </c>
      <c r="AM1327" s="113" t="n"/>
      <c r="AN1327" s="192">
        <f>AM1327*E1327</f>
        <v>0</v>
      </c>
      <c r="AO1327" s="115" t="n"/>
      <c r="AP1327" s="183">
        <f>AO1327*F1327</f>
        <v>0</v>
      </c>
      <c r="AQ1327" s="113" t="n"/>
      <c r="AR1327" s="192">
        <f>AQ1327*E1327</f>
        <v>0</v>
      </c>
      <c r="AS1327" s="115" t="n"/>
      <c r="AT1327" s="183">
        <f>AS1327*F1327</f>
        <v>0</v>
      </c>
      <c r="AU1327" s="113" t="n"/>
      <c r="AV1327" s="192">
        <f>AU1327*E1327</f>
        <v>0</v>
      </c>
      <c r="AW1327" s="115" t="n"/>
      <c r="AX1327" s="183">
        <f>AW1327*F1327</f>
        <v>0</v>
      </c>
      <c r="AY1327" s="113" t="n"/>
      <c r="AZ1327" s="192">
        <f>AY1327*E1327</f>
        <v>0</v>
      </c>
      <c r="BA1327" s="115" t="n"/>
      <c r="BB1327" s="183">
        <f>BA1327*F1327</f>
        <v>0</v>
      </c>
      <c r="BC1327" s="113" t="n"/>
      <c r="BD1327" s="192">
        <f>BC1327*E1327</f>
        <v>0</v>
      </c>
      <c r="BE1327" s="115" t="n"/>
      <c r="BF1327" s="183">
        <f>BE1327*F1327</f>
        <v>0</v>
      </c>
    </row>
    <row r="1328" ht="28.8" customHeight="1">
      <c r="A1328" s="19" t="inlineStr">
        <is>
          <t>08.063.0188</t>
        </is>
      </c>
      <c r="B1328" s="15" t="inlineStr">
        <is>
          <t>מאמ"תים עד 3X1000 אמפר כושר ניתוק 70 קילואמפר עם הגנה אלקטרונית רגילה</t>
        </is>
      </c>
      <c r="C1328" s="14" t="inlineStr">
        <is>
          <t>יח'</t>
        </is>
      </c>
      <c r="D1328" s="193" t="n">
        <v>13150</v>
      </c>
      <c r="E1328" s="180">
        <f>D1328*(1-$E$2)</f>
        <v>11177.5</v>
      </c>
      <c r="F1328" s="194">
        <f>E1328*(1+$F$2)</f>
        <v>11736.375</v>
      </c>
      <c r="H1328" s="46">
        <f>K1328+O1328+W1328+AA1328+AE1328+AI1328+AQ1328+AU1328+AY1328+BC1328</f>
        <v>0</v>
      </c>
      <c r="I1328" s="59">
        <f>M1328+Q1328+U1328+Y1328+AC1328+AG1328+AK1328+AO1328+AS1328+AW1328+BA1328+BE1328</f>
        <v>0</v>
      </c>
      <c r="K1328" s="108" t="n"/>
      <c r="L1328" s="190">
        <f>K1328*E1328</f>
        <v>0</v>
      </c>
      <c r="M1328" s="110" t="n"/>
      <c r="N1328" s="183">
        <f>M1328*F1328</f>
        <v>0</v>
      </c>
      <c r="O1328" s="108" t="n"/>
      <c r="P1328" s="191">
        <f>O1328*E1328</f>
        <v>0</v>
      </c>
      <c r="Q1328" s="112" t="n"/>
      <c r="R1328" s="183">
        <f>Q1328*F1328</f>
        <v>0</v>
      </c>
      <c r="S1328" s="108" t="n"/>
      <c r="T1328" s="191">
        <f>S1328*E1328</f>
        <v>0</v>
      </c>
      <c r="U1328" s="112" t="n"/>
      <c r="V1328" s="183">
        <f>U1328*F1328</f>
        <v>0</v>
      </c>
      <c r="W1328" s="108" t="n"/>
      <c r="X1328" s="191">
        <f>W1328*E1328</f>
        <v>0</v>
      </c>
      <c r="Y1328" s="112" t="n"/>
      <c r="Z1328" s="183">
        <f>Y1328*F1328</f>
        <v>0</v>
      </c>
      <c r="AA1328" s="108" t="n"/>
      <c r="AB1328" s="191">
        <f>AA1328*E1328</f>
        <v>0</v>
      </c>
      <c r="AC1328" s="112" t="n"/>
      <c r="AD1328" s="183">
        <f>AC1328*F1328</f>
        <v>0</v>
      </c>
      <c r="AE1328" s="108" t="n"/>
      <c r="AF1328" s="191">
        <f>AE1328*E1328</f>
        <v>0</v>
      </c>
      <c r="AG1328" s="112" t="n"/>
      <c r="AH1328" s="183">
        <f>AG1328*F1328</f>
        <v>0</v>
      </c>
      <c r="AI1328" s="108" t="n"/>
      <c r="AJ1328" s="191">
        <f>AI1328*E1328</f>
        <v>0</v>
      </c>
      <c r="AK1328" s="112" t="n"/>
      <c r="AL1328" s="183">
        <f>AK1328*F1328</f>
        <v>0</v>
      </c>
      <c r="AM1328" s="113" t="n"/>
      <c r="AN1328" s="192">
        <f>AM1328*E1328</f>
        <v>0</v>
      </c>
      <c r="AO1328" s="115" t="n"/>
      <c r="AP1328" s="183">
        <f>AO1328*F1328</f>
        <v>0</v>
      </c>
      <c r="AQ1328" s="113" t="n"/>
      <c r="AR1328" s="192">
        <f>AQ1328*E1328</f>
        <v>0</v>
      </c>
      <c r="AS1328" s="115" t="n"/>
      <c r="AT1328" s="183">
        <f>AS1328*F1328</f>
        <v>0</v>
      </c>
      <c r="AU1328" s="113" t="n"/>
      <c r="AV1328" s="192">
        <f>AU1328*E1328</f>
        <v>0</v>
      </c>
      <c r="AW1328" s="115" t="n"/>
      <c r="AX1328" s="183">
        <f>AW1328*F1328</f>
        <v>0</v>
      </c>
      <c r="AY1328" s="113" t="n"/>
      <c r="AZ1328" s="192">
        <f>AY1328*E1328</f>
        <v>0</v>
      </c>
      <c r="BA1328" s="115" t="n"/>
      <c r="BB1328" s="183">
        <f>BA1328*F1328</f>
        <v>0</v>
      </c>
      <c r="BC1328" s="113" t="n"/>
      <c r="BD1328" s="192">
        <f>BC1328*E1328</f>
        <v>0</v>
      </c>
      <c r="BE1328" s="115" t="n"/>
      <c r="BF1328" s="183">
        <f>BE1328*F1328</f>
        <v>0</v>
      </c>
    </row>
    <row r="1329" ht="42.6" customHeight="1">
      <c r="A1329" s="19" t="inlineStr">
        <is>
          <t>08.063.0200</t>
        </is>
      </c>
      <c r="B1329" s="15" t="inlineStr">
        <is>
          <t>מאמ"תים עד 3X40 אמפר כושר ניתוק 100 קילואמפר עם הגנה תרמית ומגנטית ניתנת לכוון, לרבות ידית רגילה</t>
        </is>
      </c>
      <c r="C1329" s="14" t="inlineStr">
        <is>
          <t>יח'</t>
        </is>
      </c>
      <c r="D1329" s="193" t="n">
        <v>1940</v>
      </c>
      <c r="E1329" s="180">
        <f>D1329*(1-$E$2)</f>
        <v>1649</v>
      </c>
      <c r="F1329" s="194">
        <f>E1329*(1+$F$2)</f>
        <v>1731.45</v>
      </c>
      <c r="H1329" s="46">
        <f>K1329+O1329+W1329+AA1329+AE1329+AI1329+AQ1329+AU1329+AY1329+BC1329</f>
        <v>0</v>
      </c>
      <c r="I1329" s="59">
        <f>M1329+Q1329+U1329+Y1329+AC1329+AG1329+AK1329+AO1329+AS1329+AW1329+BA1329+BE1329</f>
        <v>0</v>
      </c>
      <c r="K1329" s="108" t="n"/>
      <c r="L1329" s="190">
        <f>K1329*E1329</f>
        <v>0</v>
      </c>
      <c r="M1329" s="110" t="n"/>
      <c r="N1329" s="183">
        <f>M1329*F1329</f>
        <v>0</v>
      </c>
      <c r="O1329" s="108" t="n"/>
      <c r="P1329" s="191">
        <f>O1329*E1329</f>
        <v>0</v>
      </c>
      <c r="Q1329" s="112" t="n"/>
      <c r="R1329" s="183">
        <f>Q1329*F1329</f>
        <v>0</v>
      </c>
      <c r="S1329" s="108" t="n"/>
      <c r="T1329" s="191">
        <f>S1329*E1329</f>
        <v>0</v>
      </c>
      <c r="U1329" s="112" t="n"/>
      <c r="V1329" s="183">
        <f>U1329*F1329</f>
        <v>0</v>
      </c>
      <c r="W1329" s="108" t="n"/>
      <c r="X1329" s="191">
        <f>W1329*E1329</f>
        <v>0</v>
      </c>
      <c r="Y1329" s="112" t="n"/>
      <c r="Z1329" s="183">
        <f>Y1329*F1329</f>
        <v>0</v>
      </c>
      <c r="AA1329" s="108" t="n"/>
      <c r="AB1329" s="191">
        <f>AA1329*E1329</f>
        <v>0</v>
      </c>
      <c r="AC1329" s="112" t="n"/>
      <c r="AD1329" s="183">
        <f>AC1329*F1329</f>
        <v>0</v>
      </c>
      <c r="AE1329" s="108" t="n"/>
      <c r="AF1329" s="191">
        <f>AE1329*E1329</f>
        <v>0</v>
      </c>
      <c r="AG1329" s="112" t="n"/>
      <c r="AH1329" s="183">
        <f>AG1329*F1329</f>
        <v>0</v>
      </c>
      <c r="AI1329" s="108" t="n"/>
      <c r="AJ1329" s="191">
        <f>AI1329*E1329</f>
        <v>0</v>
      </c>
      <c r="AK1329" s="112" t="n"/>
      <c r="AL1329" s="183">
        <f>AK1329*F1329</f>
        <v>0</v>
      </c>
      <c r="AM1329" s="113" t="n"/>
      <c r="AN1329" s="192">
        <f>AM1329*E1329</f>
        <v>0</v>
      </c>
      <c r="AO1329" s="115" t="n"/>
      <c r="AP1329" s="183">
        <f>AO1329*F1329</f>
        <v>0</v>
      </c>
      <c r="AQ1329" s="113" t="n"/>
      <c r="AR1329" s="192">
        <f>AQ1329*E1329</f>
        <v>0</v>
      </c>
      <c r="AS1329" s="115" t="n"/>
      <c r="AT1329" s="183">
        <f>AS1329*F1329</f>
        <v>0</v>
      </c>
      <c r="AU1329" s="113" t="n"/>
      <c r="AV1329" s="192">
        <f>AU1329*E1329</f>
        <v>0</v>
      </c>
      <c r="AW1329" s="115" t="n"/>
      <c r="AX1329" s="183">
        <f>AW1329*F1329</f>
        <v>0</v>
      </c>
      <c r="AY1329" s="113" t="n"/>
      <c r="AZ1329" s="192">
        <f>AY1329*E1329</f>
        <v>0</v>
      </c>
      <c r="BA1329" s="115" t="n"/>
      <c r="BB1329" s="183">
        <f>BA1329*F1329</f>
        <v>0</v>
      </c>
      <c r="BC1329" s="113" t="n"/>
      <c r="BD1329" s="192">
        <f>BC1329*E1329</f>
        <v>0</v>
      </c>
      <c r="BE1329" s="115" t="n"/>
      <c r="BF1329" s="183">
        <f>BE1329*F1329</f>
        <v>0</v>
      </c>
    </row>
    <row r="1330" ht="42.6" customHeight="1">
      <c r="A1330" s="19" t="inlineStr">
        <is>
          <t>08.063.0202</t>
        </is>
      </c>
      <c r="B1330" s="15" t="inlineStr">
        <is>
          <t>מאמ"תים עד 3X63 אמפר כושר ניתוק 100 קילואמפר עם הגנה תרמית ומגנטית ניתנת לכוון, לרבות ידית רגילה</t>
        </is>
      </c>
      <c r="C1330" s="14" t="inlineStr">
        <is>
          <t>יח'</t>
        </is>
      </c>
      <c r="D1330" s="193" t="n">
        <v>2070</v>
      </c>
      <c r="E1330" s="180">
        <f>D1330*(1-$E$2)</f>
        <v>1759.5</v>
      </c>
      <c r="F1330" s="194">
        <f>E1330*(1+$F$2)</f>
        <v>1847.4750000000001</v>
      </c>
      <c r="H1330" s="46">
        <f>K1330+O1330+W1330+AA1330+AE1330+AI1330+AQ1330+AU1330+AY1330+BC1330</f>
        <v>0</v>
      </c>
      <c r="I1330" s="59">
        <f>M1330+Q1330+U1330+Y1330+AC1330+AG1330+AK1330+AO1330+AS1330+AW1330+BA1330+BE1330</f>
        <v>0</v>
      </c>
      <c r="K1330" s="108" t="n"/>
      <c r="L1330" s="190">
        <f>K1330*E1330</f>
        <v>0</v>
      </c>
      <c r="M1330" s="110" t="n"/>
      <c r="N1330" s="183">
        <f>M1330*F1330</f>
        <v>0</v>
      </c>
      <c r="O1330" s="108" t="n"/>
      <c r="P1330" s="191">
        <f>O1330*E1330</f>
        <v>0</v>
      </c>
      <c r="Q1330" s="112" t="n"/>
      <c r="R1330" s="183">
        <f>Q1330*F1330</f>
        <v>0</v>
      </c>
      <c r="S1330" s="108" t="n"/>
      <c r="T1330" s="191">
        <f>S1330*E1330</f>
        <v>0</v>
      </c>
      <c r="U1330" s="112" t="n"/>
      <c r="V1330" s="183">
        <f>U1330*F1330</f>
        <v>0</v>
      </c>
      <c r="W1330" s="108" t="n"/>
      <c r="X1330" s="191">
        <f>W1330*E1330</f>
        <v>0</v>
      </c>
      <c r="Y1330" s="112" t="n"/>
      <c r="Z1330" s="183">
        <f>Y1330*F1330</f>
        <v>0</v>
      </c>
      <c r="AA1330" s="108" t="n"/>
      <c r="AB1330" s="191">
        <f>AA1330*E1330</f>
        <v>0</v>
      </c>
      <c r="AC1330" s="112" t="n"/>
      <c r="AD1330" s="183">
        <f>AC1330*F1330</f>
        <v>0</v>
      </c>
      <c r="AE1330" s="108" t="n"/>
      <c r="AF1330" s="191">
        <f>AE1330*E1330</f>
        <v>0</v>
      </c>
      <c r="AG1330" s="112" t="n"/>
      <c r="AH1330" s="183">
        <f>AG1330*F1330</f>
        <v>0</v>
      </c>
      <c r="AI1330" s="108" t="n"/>
      <c r="AJ1330" s="191">
        <f>AI1330*E1330</f>
        <v>0</v>
      </c>
      <c r="AK1330" s="112" t="n"/>
      <c r="AL1330" s="183">
        <f>AK1330*F1330</f>
        <v>0</v>
      </c>
      <c r="AM1330" s="113" t="n"/>
      <c r="AN1330" s="192">
        <f>AM1330*E1330</f>
        <v>0</v>
      </c>
      <c r="AO1330" s="115" t="n"/>
      <c r="AP1330" s="183">
        <f>AO1330*F1330</f>
        <v>0</v>
      </c>
      <c r="AQ1330" s="113" t="n"/>
      <c r="AR1330" s="192">
        <f>AQ1330*E1330</f>
        <v>0</v>
      </c>
      <c r="AS1330" s="115" t="n"/>
      <c r="AT1330" s="183">
        <f>AS1330*F1330</f>
        <v>0</v>
      </c>
      <c r="AU1330" s="113" t="n"/>
      <c r="AV1330" s="192">
        <f>AU1330*E1330</f>
        <v>0</v>
      </c>
      <c r="AW1330" s="115" t="n"/>
      <c r="AX1330" s="183">
        <f>AW1330*F1330</f>
        <v>0</v>
      </c>
      <c r="AY1330" s="113" t="n"/>
      <c r="AZ1330" s="192">
        <f>AY1330*E1330</f>
        <v>0</v>
      </c>
      <c r="BA1330" s="115" t="n"/>
      <c r="BB1330" s="183">
        <f>BA1330*F1330</f>
        <v>0</v>
      </c>
      <c r="BC1330" s="113" t="n"/>
      <c r="BD1330" s="192">
        <f>BC1330*E1330</f>
        <v>0</v>
      </c>
      <c r="BE1330" s="115" t="n"/>
      <c r="BF1330" s="183">
        <f>BE1330*F1330</f>
        <v>0</v>
      </c>
    </row>
    <row r="1331" ht="42.6" customHeight="1">
      <c r="A1331" s="19" t="inlineStr">
        <is>
          <t>08.063.0204</t>
        </is>
      </c>
      <c r="B1331" s="15" t="inlineStr">
        <is>
          <t>מאמ"תים עד 3X100 אמפר כושר ניתוק 100 קילואמפר עם הגנה תרמית ומגנטית ניתנת לכוון, לרבות ידית רגילה</t>
        </is>
      </c>
      <c r="C1331" s="14" t="inlineStr">
        <is>
          <t>יח'</t>
        </is>
      </c>
      <c r="D1331" s="193" t="n">
        <v>2120</v>
      </c>
      <c r="E1331" s="180">
        <f>D1331*(1-$E$2)</f>
        <v>1802</v>
      </c>
      <c r="F1331" s="194">
        <f>E1331*(1+$F$2)</f>
        <v>1892.1000000000001</v>
      </c>
      <c r="H1331" s="46">
        <f>K1331+O1331+W1331+AA1331+AE1331+AI1331+AQ1331+AU1331+AY1331+BC1331</f>
        <v>0</v>
      </c>
      <c r="I1331" s="59">
        <f>M1331+Q1331+U1331+Y1331+AC1331+AG1331+AK1331+AO1331+AS1331+AW1331+BA1331+BE1331</f>
        <v>0</v>
      </c>
      <c r="K1331" s="108" t="n"/>
      <c r="L1331" s="190">
        <f>K1331*E1331</f>
        <v>0</v>
      </c>
      <c r="M1331" s="110" t="n"/>
      <c r="N1331" s="183">
        <f>M1331*F1331</f>
        <v>0</v>
      </c>
      <c r="O1331" s="108" t="n"/>
      <c r="P1331" s="191">
        <f>O1331*E1331</f>
        <v>0</v>
      </c>
      <c r="Q1331" s="112" t="n"/>
      <c r="R1331" s="183">
        <f>Q1331*F1331</f>
        <v>0</v>
      </c>
      <c r="S1331" s="108" t="n"/>
      <c r="T1331" s="191">
        <f>S1331*E1331</f>
        <v>0</v>
      </c>
      <c r="U1331" s="112" t="n"/>
      <c r="V1331" s="183">
        <f>U1331*F1331</f>
        <v>0</v>
      </c>
      <c r="W1331" s="108" t="n"/>
      <c r="X1331" s="191">
        <f>W1331*E1331</f>
        <v>0</v>
      </c>
      <c r="Y1331" s="112" t="n"/>
      <c r="Z1331" s="183">
        <f>Y1331*F1331</f>
        <v>0</v>
      </c>
      <c r="AA1331" s="108" t="n"/>
      <c r="AB1331" s="191">
        <f>AA1331*E1331</f>
        <v>0</v>
      </c>
      <c r="AC1331" s="112" t="n"/>
      <c r="AD1331" s="183">
        <f>AC1331*F1331</f>
        <v>0</v>
      </c>
      <c r="AE1331" s="108" t="n"/>
      <c r="AF1331" s="191">
        <f>AE1331*E1331</f>
        <v>0</v>
      </c>
      <c r="AG1331" s="112" t="n"/>
      <c r="AH1331" s="183">
        <f>AG1331*F1331</f>
        <v>0</v>
      </c>
      <c r="AI1331" s="108" t="n"/>
      <c r="AJ1331" s="191">
        <f>AI1331*E1331</f>
        <v>0</v>
      </c>
      <c r="AK1331" s="112" t="n"/>
      <c r="AL1331" s="183">
        <f>AK1331*F1331</f>
        <v>0</v>
      </c>
      <c r="AM1331" s="113" t="n"/>
      <c r="AN1331" s="192">
        <f>AM1331*E1331</f>
        <v>0</v>
      </c>
      <c r="AO1331" s="115" t="n"/>
      <c r="AP1331" s="183">
        <f>AO1331*F1331</f>
        <v>0</v>
      </c>
      <c r="AQ1331" s="113" t="n"/>
      <c r="AR1331" s="192">
        <f>AQ1331*E1331</f>
        <v>0</v>
      </c>
      <c r="AS1331" s="115" t="n"/>
      <c r="AT1331" s="183">
        <f>AS1331*F1331</f>
        <v>0</v>
      </c>
      <c r="AU1331" s="113" t="n"/>
      <c r="AV1331" s="192">
        <f>AU1331*E1331</f>
        <v>0</v>
      </c>
      <c r="AW1331" s="115" t="n"/>
      <c r="AX1331" s="183">
        <f>AW1331*F1331</f>
        <v>0</v>
      </c>
      <c r="AY1331" s="113" t="n"/>
      <c r="AZ1331" s="192">
        <f>AY1331*E1331</f>
        <v>0</v>
      </c>
      <c r="BA1331" s="115" t="n"/>
      <c r="BB1331" s="183">
        <f>BA1331*F1331</f>
        <v>0</v>
      </c>
      <c r="BC1331" s="113" t="n"/>
      <c r="BD1331" s="192">
        <f>BC1331*E1331</f>
        <v>0</v>
      </c>
      <c r="BE1331" s="115" t="n"/>
      <c r="BF1331" s="183">
        <f>BE1331*F1331</f>
        <v>0</v>
      </c>
    </row>
    <row r="1332" ht="42.6" customHeight="1">
      <c r="A1332" s="19" t="inlineStr">
        <is>
          <t>08.063.0206</t>
        </is>
      </c>
      <c r="B1332" s="15" t="inlineStr">
        <is>
          <t>מאמ"תים עד 3X160 אמפר כושר ניתוק 100 קילואמפר עם הגנה תרמית ומגנטית ניתנת לכוון, לרבות ידית רגילה</t>
        </is>
      </c>
      <c r="C1332" s="14" t="inlineStr">
        <is>
          <t>יח'</t>
        </is>
      </c>
      <c r="D1332" s="193" t="n">
        <v>4020</v>
      </c>
      <c r="E1332" s="180">
        <f>D1332*(1-$E$2)</f>
        <v>3417</v>
      </c>
      <c r="F1332" s="194">
        <f>E1332*(1+$F$2)</f>
        <v>3587.8500000000004</v>
      </c>
      <c r="H1332" s="46">
        <f>K1332+O1332+W1332+AA1332+AE1332+AI1332+AQ1332+AU1332+AY1332+BC1332</f>
        <v>0</v>
      </c>
      <c r="I1332" s="59">
        <f>M1332+Q1332+U1332+Y1332+AC1332+AG1332+AK1332+AO1332+AS1332+AW1332+BA1332+BE1332</f>
        <v>0</v>
      </c>
      <c r="K1332" s="108" t="n"/>
      <c r="L1332" s="190">
        <f>K1332*E1332</f>
        <v>0</v>
      </c>
      <c r="M1332" s="110" t="n"/>
      <c r="N1332" s="183">
        <f>M1332*F1332</f>
        <v>0</v>
      </c>
      <c r="O1332" s="108" t="n"/>
      <c r="P1332" s="191">
        <f>O1332*E1332</f>
        <v>0</v>
      </c>
      <c r="Q1332" s="112" t="n"/>
      <c r="R1332" s="183">
        <f>Q1332*F1332</f>
        <v>0</v>
      </c>
      <c r="S1332" s="108" t="n"/>
      <c r="T1332" s="191">
        <f>S1332*E1332</f>
        <v>0</v>
      </c>
      <c r="U1332" s="112" t="n"/>
      <c r="V1332" s="183">
        <f>U1332*F1332</f>
        <v>0</v>
      </c>
      <c r="W1332" s="108" t="n"/>
      <c r="X1332" s="191">
        <f>W1332*E1332</f>
        <v>0</v>
      </c>
      <c r="Y1332" s="112" t="n"/>
      <c r="Z1332" s="183">
        <f>Y1332*F1332</f>
        <v>0</v>
      </c>
      <c r="AA1332" s="108" t="n"/>
      <c r="AB1332" s="191">
        <f>AA1332*E1332</f>
        <v>0</v>
      </c>
      <c r="AC1332" s="112" t="n"/>
      <c r="AD1332" s="183">
        <f>AC1332*F1332</f>
        <v>0</v>
      </c>
      <c r="AE1332" s="108" t="n"/>
      <c r="AF1332" s="191">
        <f>AE1332*E1332</f>
        <v>0</v>
      </c>
      <c r="AG1332" s="112" t="n"/>
      <c r="AH1332" s="183">
        <f>AG1332*F1332</f>
        <v>0</v>
      </c>
      <c r="AI1332" s="108" t="n"/>
      <c r="AJ1332" s="191">
        <f>AI1332*E1332</f>
        <v>0</v>
      </c>
      <c r="AK1332" s="112" t="n"/>
      <c r="AL1332" s="183">
        <f>AK1332*F1332</f>
        <v>0</v>
      </c>
      <c r="AM1332" s="113" t="n"/>
      <c r="AN1332" s="192">
        <f>AM1332*E1332</f>
        <v>0</v>
      </c>
      <c r="AO1332" s="115" t="n"/>
      <c r="AP1332" s="183">
        <f>AO1332*F1332</f>
        <v>0</v>
      </c>
      <c r="AQ1332" s="113" t="n"/>
      <c r="AR1332" s="192">
        <f>AQ1332*E1332</f>
        <v>0</v>
      </c>
      <c r="AS1332" s="115" t="n"/>
      <c r="AT1332" s="183">
        <f>AS1332*F1332</f>
        <v>0</v>
      </c>
      <c r="AU1332" s="113" t="n"/>
      <c r="AV1332" s="192">
        <f>AU1332*E1332</f>
        <v>0</v>
      </c>
      <c r="AW1332" s="115" t="n"/>
      <c r="AX1332" s="183">
        <f>AW1332*F1332</f>
        <v>0</v>
      </c>
      <c r="AY1332" s="113" t="n"/>
      <c r="AZ1332" s="192">
        <f>AY1332*E1332</f>
        <v>0</v>
      </c>
      <c r="BA1332" s="115" t="n"/>
      <c r="BB1332" s="183">
        <f>BA1332*F1332</f>
        <v>0</v>
      </c>
      <c r="BC1332" s="113" t="n"/>
      <c r="BD1332" s="192">
        <f>BC1332*E1332</f>
        <v>0</v>
      </c>
      <c r="BE1332" s="115" t="n"/>
      <c r="BF1332" s="183">
        <f>BE1332*F1332</f>
        <v>0</v>
      </c>
    </row>
    <row r="1333" ht="42.6" customHeight="1">
      <c r="A1333" s="19" t="inlineStr">
        <is>
          <t>08.063.0208</t>
        </is>
      </c>
      <c r="B1333" s="15" t="inlineStr">
        <is>
          <t>מאמ"תים עד 3X250 אמפר כושר ניתוק 100 קילואמפר עם הגנה תרמית ומגנטית ניתנת לכוון, לרבות ידית רגילה</t>
        </is>
      </c>
      <c r="C1333" s="14" t="inlineStr">
        <is>
          <t>יח'</t>
        </is>
      </c>
      <c r="D1333" s="193" t="n">
        <v>5620</v>
      </c>
      <c r="E1333" s="180">
        <f>D1333*(1-$E$2)</f>
        <v>4777</v>
      </c>
      <c r="F1333" s="194">
        <f>E1333*(1+$F$2)</f>
        <v>5015.85</v>
      </c>
      <c r="H1333" s="46">
        <f>K1333+O1333+W1333+AA1333+AE1333+AI1333+AQ1333+AU1333+AY1333+BC1333</f>
        <v>0</v>
      </c>
      <c r="I1333" s="59">
        <f>M1333+Q1333+U1333+Y1333+AC1333+AG1333+AK1333+AO1333+AS1333+AW1333+BA1333+BE1333</f>
        <v>0</v>
      </c>
      <c r="K1333" s="108" t="n"/>
      <c r="L1333" s="190">
        <f>K1333*E1333</f>
        <v>0</v>
      </c>
      <c r="M1333" s="110" t="n"/>
      <c r="N1333" s="183">
        <f>M1333*F1333</f>
        <v>0</v>
      </c>
      <c r="O1333" s="108" t="n"/>
      <c r="P1333" s="191">
        <f>O1333*E1333</f>
        <v>0</v>
      </c>
      <c r="Q1333" s="112" t="n"/>
      <c r="R1333" s="183">
        <f>Q1333*F1333</f>
        <v>0</v>
      </c>
      <c r="S1333" s="108" t="n"/>
      <c r="T1333" s="191">
        <f>S1333*E1333</f>
        <v>0</v>
      </c>
      <c r="U1333" s="112" t="n"/>
      <c r="V1333" s="183">
        <f>U1333*F1333</f>
        <v>0</v>
      </c>
      <c r="W1333" s="108" t="n"/>
      <c r="X1333" s="191">
        <f>W1333*E1333</f>
        <v>0</v>
      </c>
      <c r="Y1333" s="112" t="n"/>
      <c r="Z1333" s="183">
        <f>Y1333*F1333</f>
        <v>0</v>
      </c>
      <c r="AA1333" s="108" t="n"/>
      <c r="AB1333" s="191">
        <f>AA1333*E1333</f>
        <v>0</v>
      </c>
      <c r="AC1333" s="112" t="n"/>
      <c r="AD1333" s="183">
        <f>AC1333*F1333</f>
        <v>0</v>
      </c>
      <c r="AE1333" s="108" t="n"/>
      <c r="AF1333" s="191">
        <f>AE1333*E1333</f>
        <v>0</v>
      </c>
      <c r="AG1333" s="112" t="n"/>
      <c r="AH1333" s="183">
        <f>AG1333*F1333</f>
        <v>0</v>
      </c>
      <c r="AI1333" s="108" t="n"/>
      <c r="AJ1333" s="191">
        <f>AI1333*E1333</f>
        <v>0</v>
      </c>
      <c r="AK1333" s="112" t="n"/>
      <c r="AL1333" s="183">
        <f>AK1333*F1333</f>
        <v>0</v>
      </c>
      <c r="AM1333" s="113" t="n"/>
      <c r="AN1333" s="192">
        <f>AM1333*E1333</f>
        <v>0</v>
      </c>
      <c r="AO1333" s="115" t="n"/>
      <c r="AP1333" s="183">
        <f>AO1333*F1333</f>
        <v>0</v>
      </c>
      <c r="AQ1333" s="113" t="n"/>
      <c r="AR1333" s="192">
        <f>AQ1333*E1333</f>
        <v>0</v>
      </c>
      <c r="AS1333" s="115" t="n"/>
      <c r="AT1333" s="183">
        <f>AS1333*F1333</f>
        <v>0</v>
      </c>
      <c r="AU1333" s="113" t="n"/>
      <c r="AV1333" s="192">
        <f>AU1333*E1333</f>
        <v>0</v>
      </c>
      <c r="AW1333" s="115" t="n"/>
      <c r="AX1333" s="183">
        <f>AW1333*F1333</f>
        <v>0</v>
      </c>
      <c r="AY1333" s="113" t="n"/>
      <c r="AZ1333" s="192">
        <f>AY1333*E1333</f>
        <v>0</v>
      </c>
      <c r="BA1333" s="115" t="n"/>
      <c r="BB1333" s="183">
        <f>BA1333*F1333</f>
        <v>0</v>
      </c>
      <c r="BC1333" s="113" t="n"/>
      <c r="BD1333" s="192">
        <f>BC1333*E1333</f>
        <v>0</v>
      </c>
      <c r="BE1333" s="115" t="n"/>
      <c r="BF1333" s="183">
        <f>BE1333*F1333</f>
        <v>0</v>
      </c>
    </row>
    <row r="1334" ht="42.6" customHeight="1">
      <c r="A1334" s="19" t="inlineStr">
        <is>
          <t>08.063.0210</t>
        </is>
      </c>
      <c r="B1334" s="15" t="inlineStr">
        <is>
          <t>מאמ"תים עד 3X400 אמפר כושר ניתוק 100 קילואמפר עם הגנה אלקטרונית רגילה, לרבות ידית רגילה</t>
        </is>
      </c>
      <c r="C1334" s="14" t="inlineStr">
        <is>
          <t>יח'</t>
        </is>
      </c>
      <c r="D1334" s="193" t="n">
        <v>9470</v>
      </c>
      <c r="E1334" s="180">
        <f>D1334*(1-$E$2)</f>
        <v>8049.5</v>
      </c>
      <c r="F1334" s="194">
        <f>E1334*(1+$F$2)</f>
        <v>8451.975</v>
      </c>
      <c r="H1334" s="46">
        <f>K1334+O1334+W1334+AA1334+AE1334+AI1334+AQ1334+AU1334+AY1334+BC1334</f>
        <v>0</v>
      </c>
      <c r="I1334" s="59">
        <f>M1334+Q1334+U1334+Y1334+AC1334+AG1334+AK1334+AO1334+AS1334+AW1334+BA1334+BE1334</f>
        <v>0</v>
      </c>
      <c r="K1334" s="108" t="n"/>
      <c r="L1334" s="190">
        <f>K1334*E1334</f>
        <v>0</v>
      </c>
      <c r="M1334" s="110" t="n"/>
      <c r="N1334" s="183">
        <f>M1334*F1334</f>
        <v>0</v>
      </c>
      <c r="O1334" s="108" t="n"/>
      <c r="P1334" s="191">
        <f>O1334*E1334</f>
        <v>0</v>
      </c>
      <c r="Q1334" s="112" t="n"/>
      <c r="R1334" s="183">
        <f>Q1334*F1334</f>
        <v>0</v>
      </c>
      <c r="S1334" s="108" t="n"/>
      <c r="T1334" s="191">
        <f>S1334*E1334</f>
        <v>0</v>
      </c>
      <c r="U1334" s="112" t="n"/>
      <c r="V1334" s="183">
        <f>U1334*F1334</f>
        <v>0</v>
      </c>
      <c r="W1334" s="108" t="n"/>
      <c r="X1334" s="191">
        <f>W1334*E1334</f>
        <v>0</v>
      </c>
      <c r="Y1334" s="112" t="n"/>
      <c r="Z1334" s="183">
        <f>Y1334*F1334</f>
        <v>0</v>
      </c>
      <c r="AA1334" s="108" t="n"/>
      <c r="AB1334" s="191">
        <f>AA1334*E1334</f>
        <v>0</v>
      </c>
      <c r="AC1334" s="112" t="n"/>
      <c r="AD1334" s="183">
        <f>AC1334*F1334</f>
        <v>0</v>
      </c>
      <c r="AE1334" s="108" t="n"/>
      <c r="AF1334" s="191">
        <f>AE1334*E1334</f>
        <v>0</v>
      </c>
      <c r="AG1334" s="112" t="n"/>
      <c r="AH1334" s="183">
        <f>AG1334*F1334</f>
        <v>0</v>
      </c>
      <c r="AI1334" s="108" t="n"/>
      <c r="AJ1334" s="191">
        <f>AI1334*E1334</f>
        <v>0</v>
      </c>
      <c r="AK1334" s="112" t="n"/>
      <c r="AL1334" s="183">
        <f>AK1334*F1334</f>
        <v>0</v>
      </c>
      <c r="AM1334" s="113" t="n"/>
      <c r="AN1334" s="192">
        <f>AM1334*E1334</f>
        <v>0</v>
      </c>
      <c r="AO1334" s="115" t="n"/>
      <c r="AP1334" s="183">
        <f>AO1334*F1334</f>
        <v>0</v>
      </c>
      <c r="AQ1334" s="113" t="n"/>
      <c r="AR1334" s="192">
        <f>AQ1334*E1334</f>
        <v>0</v>
      </c>
      <c r="AS1334" s="115" t="n"/>
      <c r="AT1334" s="183">
        <f>AS1334*F1334</f>
        <v>0</v>
      </c>
      <c r="AU1334" s="113" t="n"/>
      <c r="AV1334" s="192">
        <f>AU1334*E1334</f>
        <v>0</v>
      </c>
      <c r="AW1334" s="115" t="n"/>
      <c r="AX1334" s="183">
        <f>AW1334*F1334</f>
        <v>0</v>
      </c>
      <c r="AY1334" s="113" t="n"/>
      <c r="AZ1334" s="192">
        <f>AY1334*E1334</f>
        <v>0</v>
      </c>
      <c r="BA1334" s="115" t="n"/>
      <c r="BB1334" s="183">
        <f>BA1334*F1334</f>
        <v>0</v>
      </c>
      <c r="BC1334" s="113" t="n"/>
      <c r="BD1334" s="192">
        <f>BC1334*E1334</f>
        <v>0</v>
      </c>
      <c r="BE1334" s="115" t="n"/>
      <c r="BF1334" s="183">
        <f>BE1334*F1334</f>
        <v>0</v>
      </c>
    </row>
    <row r="1335" ht="42.6" customHeight="1">
      <c r="A1335" s="19" t="inlineStr">
        <is>
          <t>08.063.0212</t>
        </is>
      </c>
      <c r="B1335" s="15" t="inlineStr">
        <is>
          <t>מאמ"תים עד 3X630 אמפר כושר ניתוק 100 קילואמפר עם הגנה אלקטרונית רגילה, לרבות ידית רגילה</t>
        </is>
      </c>
      <c r="C1335" s="14" t="inlineStr">
        <is>
          <t>יח'</t>
        </is>
      </c>
      <c r="D1335" s="193" t="n">
        <v>14710</v>
      </c>
      <c r="E1335" s="180">
        <f>D1335*(1-$E$2)</f>
        <v>12503.5</v>
      </c>
      <c r="F1335" s="194">
        <f>E1335*(1+$F$2)</f>
        <v>13128.675000000001</v>
      </c>
      <c r="H1335" s="46">
        <f>K1335+O1335+W1335+AA1335+AE1335+AI1335+AQ1335+AU1335+AY1335+BC1335</f>
        <v>0</v>
      </c>
      <c r="I1335" s="59">
        <f>M1335+Q1335+U1335+Y1335+AC1335+AG1335+AK1335+AO1335+AS1335+AW1335+BA1335+BE1335</f>
        <v>0</v>
      </c>
      <c r="K1335" s="108" t="n"/>
      <c r="L1335" s="190">
        <f>K1335*E1335</f>
        <v>0</v>
      </c>
      <c r="M1335" s="110" t="n"/>
      <c r="N1335" s="183">
        <f>M1335*F1335</f>
        <v>0</v>
      </c>
      <c r="O1335" s="108" t="n"/>
      <c r="P1335" s="191">
        <f>O1335*E1335</f>
        <v>0</v>
      </c>
      <c r="Q1335" s="112" t="n"/>
      <c r="R1335" s="183">
        <f>Q1335*F1335</f>
        <v>0</v>
      </c>
      <c r="S1335" s="108" t="n"/>
      <c r="T1335" s="191">
        <f>S1335*E1335</f>
        <v>0</v>
      </c>
      <c r="U1335" s="112" t="n"/>
      <c r="V1335" s="183">
        <f>U1335*F1335</f>
        <v>0</v>
      </c>
      <c r="W1335" s="108" t="n"/>
      <c r="X1335" s="191">
        <f>W1335*E1335</f>
        <v>0</v>
      </c>
      <c r="Y1335" s="112" t="n"/>
      <c r="Z1335" s="183">
        <f>Y1335*F1335</f>
        <v>0</v>
      </c>
      <c r="AA1335" s="108" t="n"/>
      <c r="AB1335" s="191">
        <f>AA1335*E1335</f>
        <v>0</v>
      </c>
      <c r="AC1335" s="112" t="n"/>
      <c r="AD1335" s="183">
        <f>AC1335*F1335</f>
        <v>0</v>
      </c>
      <c r="AE1335" s="108" t="n"/>
      <c r="AF1335" s="191">
        <f>AE1335*E1335</f>
        <v>0</v>
      </c>
      <c r="AG1335" s="112" t="n"/>
      <c r="AH1335" s="183">
        <f>AG1335*F1335</f>
        <v>0</v>
      </c>
      <c r="AI1335" s="108" t="n"/>
      <c r="AJ1335" s="191">
        <f>AI1335*E1335</f>
        <v>0</v>
      </c>
      <c r="AK1335" s="112" t="n"/>
      <c r="AL1335" s="183">
        <f>AK1335*F1335</f>
        <v>0</v>
      </c>
      <c r="AM1335" s="113" t="n"/>
      <c r="AN1335" s="192">
        <f>AM1335*E1335</f>
        <v>0</v>
      </c>
      <c r="AO1335" s="115" t="n"/>
      <c r="AP1335" s="183">
        <f>AO1335*F1335</f>
        <v>0</v>
      </c>
      <c r="AQ1335" s="113" t="n"/>
      <c r="AR1335" s="192">
        <f>AQ1335*E1335</f>
        <v>0</v>
      </c>
      <c r="AS1335" s="115" t="n"/>
      <c r="AT1335" s="183">
        <f>AS1335*F1335</f>
        <v>0</v>
      </c>
      <c r="AU1335" s="113" t="n"/>
      <c r="AV1335" s="192">
        <f>AU1335*E1335</f>
        <v>0</v>
      </c>
      <c r="AW1335" s="115" t="n"/>
      <c r="AX1335" s="183">
        <f>AW1335*F1335</f>
        <v>0</v>
      </c>
      <c r="AY1335" s="113" t="n"/>
      <c r="AZ1335" s="192">
        <f>AY1335*E1335</f>
        <v>0</v>
      </c>
      <c r="BA1335" s="115" t="n"/>
      <c r="BB1335" s="183">
        <f>BA1335*F1335</f>
        <v>0</v>
      </c>
      <c r="BC1335" s="113" t="n"/>
      <c r="BD1335" s="192">
        <f>BC1335*E1335</f>
        <v>0</v>
      </c>
      <c r="BE1335" s="115" t="n"/>
      <c r="BF1335" s="183">
        <f>BE1335*F1335</f>
        <v>0</v>
      </c>
    </row>
    <row r="1336" ht="42.6" customHeight="1">
      <c r="A1336" s="19" t="inlineStr">
        <is>
          <t>08.063.0214</t>
        </is>
      </c>
      <c r="B1336" s="15" t="inlineStr">
        <is>
          <t>מאמ"תים עד 3X800 אמפר כושר ניתוק 100 קילואמפר עם הגנה אלקטרונית רגילה, לרבות ידית רגילה</t>
        </is>
      </c>
      <c r="C1336" s="14" t="inlineStr">
        <is>
          <t>יח'</t>
        </is>
      </c>
      <c r="D1336" s="193" t="n">
        <v>16280</v>
      </c>
      <c r="E1336" s="180">
        <f>D1336*(1-$E$2)</f>
        <v>13838</v>
      </c>
      <c r="F1336" s="194">
        <f>E1336*(1+$F$2)</f>
        <v>14529.900000000001</v>
      </c>
      <c r="H1336" s="46">
        <f>K1336+O1336+W1336+AA1336+AE1336+AI1336+AQ1336+AU1336+AY1336+BC1336</f>
        <v>0</v>
      </c>
      <c r="I1336" s="59">
        <f>M1336+Q1336+U1336+Y1336+AC1336+AG1336+AK1336+AO1336+AS1336+AW1336+BA1336+BE1336</f>
        <v>0</v>
      </c>
      <c r="K1336" s="108" t="n"/>
      <c r="L1336" s="190">
        <f>K1336*E1336</f>
        <v>0</v>
      </c>
      <c r="M1336" s="110" t="n"/>
      <c r="N1336" s="183">
        <f>M1336*F1336</f>
        <v>0</v>
      </c>
      <c r="O1336" s="108" t="n"/>
      <c r="P1336" s="191">
        <f>O1336*E1336</f>
        <v>0</v>
      </c>
      <c r="Q1336" s="112" t="n"/>
      <c r="R1336" s="183">
        <f>Q1336*F1336</f>
        <v>0</v>
      </c>
      <c r="S1336" s="108" t="n"/>
      <c r="T1336" s="191">
        <f>S1336*E1336</f>
        <v>0</v>
      </c>
      <c r="U1336" s="112" t="n"/>
      <c r="V1336" s="183">
        <f>U1336*F1336</f>
        <v>0</v>
      </c>
      <c r="W1336" s="108" t="n"/>
      <c r="X1336" s="191">
        <f>W1336*E1336</f>
        <v>0</v>
      </c>
      <c r="Y1336" s="112" t="n"/>
      <c r="Z1336" s="183">
        <f>Y1336*F1336</f>
        <v>0</v>
      </c>
      <c r="AA1336" s="108" t="n"/>
      <c r="AB1336" s="191">
        <f>AA1336*E1336</f>
        <v>0</v>
      </c>
      <c r="AC1336" s="112" t="n"/>
      <c r="AD1336" s="183">
        <f>AC1336*F1336</f>
        <v>0</v>
      </c>
      <c r="AE1336" s="108" t="n"/>
      <c r="AF1336" s="191">
        <f>AE1336*E1336</f>
        <v>0</v>
      </c>
      <c r="AG1336" s="112" t="n"/>
      <c r="AH1336" s="183">
        <f>AG1336*F1336</f>
        <v>0</v>
      </c>
      <c r="AI1336" s="108" t="n"/>
      <c r="AJ1336" s="191">
        <f>AI1336*E1336</f>
        <v>0</v>
      </c>
      <c r="AK1336" s="112" t="n"/>
      <c r="AL1336" s="183">
        <f>AK1336*F1336</f>
        <v>0</v>
      </c>
      <c r="AM1336" s="113" t="n"/>
      <c r="AN1336" s="192">
        <f>AM1336*E1336</f>
        <v>0</v>
      </c>
      <c r="AO1336" s="115" t="n"/>
      <c r="AP1336" s="183">
        <f>AO1336*F1336</f>
        <v>0</v>
      </c>
      <c r="AQ1336" s="113" t="n"/>
      <c r="AR1336" s="192">
        <f>AQ1336*E1336</f>
        <v>0</v>
      </c>
      <c r="AS1336" s="115" t="n"/>
      <c r="AT1336" s="183">
        <f>AS1336*F1336</f>
        <v>0</v>
      </c>
      <c r="AU1336" s="113" t="n"/>
      <c r="AV1336" s="192">
        <f>AU1336*E1336</f>
        <v>0</v>
      </c>
      <c r="AW1336" s="115" t="n"/>
      <c r="AX1336" s="183">
        <f>AW1336*F1336</f>
        <v>0</v>
      </c>
      <c r="AY1336" s="113" t="n"/>
      <c r="AZ1336" s="192">
        <f>AY1336*E1336</f>
        <v>0</v>
      </c>
      <c r="BA1336" s="115" t="n"/>
      <c r="BB1336" s="183">
        <f>BA1336*F1336</f>
        <v>0</v>
      </c>
      <c r="BC1336" s="113" t="n"/>
      <c r="BD1336" s="192">
        <f>BC1336*E1336</f>
        <v>0</v>
      </c>
      <c r="BE1336" s="115" t="n"/>
      <c r="BF1336" s="183">
        <f>BE1336*F1336</f>
        <v>0</v>
      </c>
    </row>
    <row r="1337" ht="42.6" customHeight="1">
      <c r="A1337" s="19" t="inlineStr">
        <is>
          <t>08.063.0216</t>
        </is>
      </c>
      <c r="B1337" s="15" t="inlineStr">
        <is>
          <t>מאמ"תים עד 3X1000 אמפר כושר ניתוק 100 קילואמפר עם הגנה אלקטרונית רגילה, לרבות ידית רגילה</t>
        </is>
      </c>
      <c r="C1337" s="14" t="inlineStr">
        <is>
          <t>יח'</t>
        </is>
      </c>
      <c r="D1337" s="193" t="n">
        <v>17830</v>
      </c>
      <c r="E1337" s="180">
        <f>D1337*(1-$E$2)</f>
        <v>15155.5</v>
      </c>
      <c r="F1337" s="194">
        <f>E1337*(1+$F$2)</f>
        <v>15913.275000000001</v>
      </c>
      <c r="H1337" s="46">
        <f>K1337+O1337+W1337+AA1337+AE1337+AI1337+AQ1337+AU1337+AY1337+BC1337</f>
        <v>0</v>
      </c>
      <c r="I1337" s="59">
        <f>M1337+Q1337+U1337+Y1337+AC1337+AG1337+AK1337+AO1337+AS1337+AW1337+BA1337+BE1337</f>
        <v>0</v>
      </c>
      <c r="K1337" s="108" t="n"/>
      <c r="L1337" s="190">
        <f>K1337*E1337</f>
        <v>0</v>
      </c>
      <c r="M1337" s="110" t="n"/>
      <c r="N1337" s="183">
        <f>M1337*F1337</f>
        <v>0</v>
      </c>
      <c r="O1337" s="108" t="n"/>
      <c r="P1337" s="191">
        <f>O1337*E1337</f>
        <v>0</v>
      </c>
      <c r="Q1337" s="112" t="n"/>
      <c r="R1337" s="183">
        <f>Q1337*F1337</f>
        <v>0</v>
      </c>
      <c r="S1337" s="108" t="n"/>
      <c r="T1337" s="191">
        <f>S1337*E1337</f>
        <v>0</v>
      </c>
      <c r="U1337" s="112" t="n"/>
      <c r="V1337" s="183">
        <f>U1337*F1337</f>
        <v>0</v>
      </c>
      <c r="W1337" s="108" t="n"/>
      <c r="X1337" s="191">
        <f>W1337*E1337</f>
        <v>0</v>
      </c>
      <c r="Y1337" s="112" t="n"/>
      <c r="Z1337" s="183">
        <f>Y1337*F1337</f>
        <v>0</v>
      </c>
      <c r="AA1337" s="108" t="n"/>
      <c r="AB1337" s="191">
        <f>AA1337*E1337</f>
        <v>0</v>
      </c>
      <c r="AC1337" s="112" t="n"/>
      <c r="AD1337" s="183">
        <f>AC1337*F1337</f>
        <v>0</v>
      </c>
      <c r="AE1337" s="108" t="n"/>
      <c r="AF1337" s="191">
        <f>AE1337*E1337</f>
        <v>0</v>
      </c>
      <c r="AG1337" s="112" t="n"/>
      <c r="AH1337" s="183">
        <f>AG1337*F1337</f>
        <v>0</v>
      </c>
      <c r="AI1337" s="108" t="n"/>
      <c r="AJ1337" s="191">
        <f>AI1337*E1337</f>
        <v>0</v>
      </c>
      <c r="AK1337" s="112" t="n"/>
      <c r="AL1337" s="183">
        <f>AK1337*F1337</f>
        <v>0</v>
      </c>
      <c r="AM1337" s="113" t="n"/>
      <c r="AN1337" s="192">
        <f>AM1337*E1337</f>
        <v>0</v>
      </c>
      <c r="AO1337" s="115" t="n"/>
      <c r="AP1337" s="183">
        <f>AO1337*F1337</f>
        <v>0</v>
      </c>
      <c r="AQ1337" s="113" t="n"/>
      <c r="AR1337" s="192">
        <f>AQ1337*E1337</f>
        <v>0</v>
      </c>
      <c r="AS1337" s="115" t="n"/>
      <c r="AT1337" s="183">
        <f>AS1337*F1337</f>
        <v>0</v>
      </c>
      <c r="AU1337" s="113" t="n"/>
      <c r="AV1337" s="192">
        <f>AU1337*E1337</f>
        <v>0</v>
      </c>
      <c r="AW1337" s="115" t="n"/>
      <c r="AX1337" s="183">
        <f>AW1337*F1337</f>
        <v>0</v>
      </c>
      <c r="AY1337" s="113" t="n"/>
      <c r="AZ1337" s="192">
        <f>AY1337*E1337</f>
        <v>0</v>
      </c>
      <c r="BA1337" s="115" t="n"/>
      <c r="BB1337" s="183">
        <f>BA1337*F1337</f>
        <v>0</v>
      </c>
      <c r="BC1337" s="113" t="n"/>
      <c r="BD1337" s="192">
        <f>BC1337*E1337</f>
        <v>0</v>
      </c>
      <c r="BE1337" s="115" t="n"/>
      <c r="BF1337" s="183">
        <f>BE1337*F1337</f>
        <v>0</v>
      </c>
    </row>
    <row r="1338" ht="42.6" customHeight="1">
      <c r="A1338" s="19" t="inlineStr">
        <is>
          <t>08.063.0230</t>
        </is>
      </c>
      <c r="B1338" s="15" t="inlineStr">
        <is>
          <t>מאמ"תים עד 40X4 אמפר כושר ניתוק 25 קילואמפר בהגנה תרמית ומגנטית ניתנת לכיוון (לרבות ידית רגילה)</t>
        </is>
      </c>
      <c r="C1338" s="14" t="inlineStr">
        <is>
          <t>יח'</t>
        </is>
      </c>
      <c r="D1338" s="193" t="n">
        <v>1250</v>
      </c>
      <c r="E1338" s="180">
        <f>D1338*(1-$E$2)</f>
        <v>1062.5</v>
      </c>
      <c r="F1338" s="194">
        <f>E1338*(1+$F$2)</f>
        <v>1115.625</v>
      </c>
      <c r="H1338" s="46">
        <f>K1338+O1338+W1338+AA1338+AE1338+AI1338+AQ1338+AU1338+AY1338+BC1338</f>
        <v>0</v>
      </c>
      <c r="I1338" s="59">
        <f>M1338+Q1338+U1338+Y1338+AC1338+AG1338+AK1338+AO1338+AS1338+AW1338+BA1338+BE1338</f>
        <v>0</v>
      </c>
      <c r="K1338" s="108" t="n"/>
      <c r="L1338" s="190">
        <f>K1338*E1338</f>
        <v>0</v>
      </c>
      <c r="M1338" s="110" t="n"/>
      <c r="N1338" s="183">
        <f>M1338*F1338</f>
        <v>0</v>
      </c>
      <c r="O1338" s="108" t="n"/>
      <c r="P1338" s="191">
        <f>O1338*E1338</f>
        <v>0</v>
      </c>
      <c r="Q1338" s="112" t="n"/>
      <c r="R1338" s="183">
        <f>Q1338*F1338</f>
        <v>0</v>
      </c>
      <c r="S1338" s="108" t="n"/>
      <c r="T1338" s="191">
        <f>S1338*E1338</f>
        <v>0</v>
      </c>
      <c r="U1338" s="112" t="n"/>
      <c r="V1338" s="183">
        <f>U1338*F1338</f>
        <v>0</v>
      </c>
      <c r="W1338" s="108" t="n"/>
      <c r="X1338" s="191">
        <f>W1338*E1338</f>
        <v>0</v>
      </c>
      <c r="Y1338" s="112" t="n"/>
      <c r="Z1338" s="183">
        <f>Y1338*F1338</f>
        <v>0</v>
      </c>
      <c r="AA1338" s="108" t="n"/>
      <c r="AB1338" s="191">
        <f>AA1338*E1338</f>
        <v>0</v>
      </c>
      <c r="AC1338" s="112" t="n"/>
      <c r="AD1338" s="183">
        <f>AC1338*F1338</f>
        <v>0</v>
      </c>
      <c r="AE1338" s="108" t="n"/>
      <c r="AF1338" s="191">
        <f>AE1338*E1338</f>
        <v>0</v>
      </c>
      <c r="AG1338" s="112" t="n"/>
      <c r="AH1338" s="183">
        <f>AG1338*F1338</f>
        <v>0</v>
      </c>
      <c r="AI1338" s="108" t="n"/>
      <c r="AJ1338" s="191">
        <f>AI1338*E1338</f>
        <v>0</v>
      </c>
      <c r="AK1338" s="112" t="n"/>
      <c r="AL1338" s="183">
        <f>AK1338*F1338</f>
        <v>0</v>
      </c>
      <c r="AM1338" s="113" t="n"/>
      <c r="AN1338" s="192">
        <f>AM1338*E1338</f>
        <v>0</v>
      </c>
      <c r="AO1338" s="115" t="n"/>
      <c r="AP1338" s="183">
        <f>AO1338*F1338</f>
        <v>0</v>
      </c>
      <c r="AQ1338" s="113" t="n"/>
      <c r="AR1338" s="192">
        <f>AQ1338*E1338</f>
        <v>0</v>
      </c>
      <c r="AS1338" s="115" t="n"/>
      <c r="AT1338" s="183">
        <f>AS1338*F1338</f>
        <v>0</v>
      </c>
      <c r="AU1338" s="113" t="n"/>
      <c r="AV1338" s="192">
        <f>AU1338*E1338</f>
        <v>0</v>
      </c>
      <c r="AW1338" s="115" t="n"/>
      <c r="AX1338" s="183">
        <f>AW1338*F1338</f>
        <v>0</v>
      </c>
      <c r="AY1338" s="113" t="n"/>
      <c r="AZ1338" s="192">
        <f>AY1338*E1338</f>
        <v>0</v>
      </c>
      <c r="BA1338" s="115" t="n"/>
      <c r="BB1338" s="183">
        <f>BA1338*F1338</f>
        <v>0</v>
      </c>
      <c r="BC1338" s="113" t="n"/>
      <c r="BD1338" s="192">
        <f>BC1338*E1338</f>
        <v>0</v>
      </c>
      <c r="BE1338" s="115" t="n"/>
      <c r="BF1338" s="183">
        <f>BE1338*F1338</f>
        <v>0</v>
      </c>
    </row>
    <row r="1339" ht="42.6" customHeight="1">
      <c r="A1339" s="19" t="inlineStr">
        <is>
          <t>08.063.0231</t>
        </is>
      </c>
      <c r="B1339" s="15" t="inlineStr">
        <is>
          <t>מאמ"תים עד 4X63 אמפר כושר ניתוק 25 קילואמפר בהגנה תרמית ומגנטית ניתנת לכיוון (לרבות ידית רגילה)</t>
        </is>
      </c>
      <c r="C1339" s="14" t="inlineStr">
        <is>
          <t>יח'</t>
        </is>
      </c>
      <c r="D1339" s="193" t="n">
        <v>1250</v>
      </c>
      <c r="E1339" s="180">
        <f>D1339*(1-$E$2)</f>
        <v>1062.5</v>
      </c>
      <c r="F1339" s="194">
        <f>E1339*(1+$F$2)</f>
        <v>1115.625</v>
      </c>
      <c r="H1339" s="46">
        <f>K1339+O1339+W1339+AA1339+AE1339+AI1339+AQ1339+AU1339+AY1339+BC1339</f>
        <v>0</v>
      </c>
      <c r="I1339" s="59">
        <f>M1339+Q1339+U1339+Y1339+AC1339+AG1339+AK1339+AO1339+AS1339+AW1339+BA1339+BE1339</f>
        <v>0</v>
      </c>
      <c r="K1339" s="108" t="n"/>
      <c r="L1339" s="190">
        <f>K1339*E1339</f>
        <v>0</v>
      </c>
      <c r="M1339" s="110" t="n"/>
      <c r="N1339" s="183">
        <f>M1339*F1339</f>
        <v>0</v>
      </c>
      <c r="O1339" s="108" t="n"/>
      <c r="P1339" s="191">
        <f>O1339*E1339</f>
        <v>0</v>
      </c>
      <c r="Q1339" s="112" t="n"/>
      <c r="R1339" s="183">
        <f>Q1339*F1339</f>
        <v>0</v>
      </c>
      <c r="S1339" s="108" t="n"/>
      <c r="T1339" s="191">
        <f>S1339*E1339</f>
        <v>0</v>
      </c>
      <c r="U1339" s="112" t="n"/>
      <c r="V1339" s="183">
        <f>U1339*F1339</f>
        <v>0</v>
      </c>
      <c r="W1339" s="108" t="n"/>
      <c r="X1339" s="191">
        <f>W1339*E1339</f>
        <v>0</v>
      </c>
      <c r="Y1339" s="112" t="n"/>
      <c r="Z1339" s="183">
        <f>Y1339*F1339</f>
        <v>0</v>
      </c>
      <c r="AA1339" s="108" t="n"/>
      <c r="AB1339" s="191">
        <f>AA1339*E1339</f>
        <v>0</v>
      </c>
      <c r="AC1339" s="112" t="n"/>
      <c r="AD1339" s="183">
        <f>AC1339*F1339</f>
        <v>0</v>
      </c>
      <c r="AE1339" s="108" t="n"/>
      <c r="AF1339" s="191">
        <f>AE1339*E1339</f>
        <v>0</v>
      </c>
      <c r="AG1339" s="112" t="n"/>
      <c r="AH1339" s="183">
        <f>AG1339*F1339</f>
        <v>0</v>
      </c>
      <c r="AI1339" s="108" t="n"/>
      <c r="AJ1339" s="191">
        <f>AI1339*E1339</f>
        <v>0</v>
      </c>
      <c r="AK1339" s="112" t="n"/>
      <c r="AL1339" s="183">
        <f>AK1339*F1339</f>
        <v>0</v>
      </c>
      <c r="AM1339" s="113" t="n"/>
      <c r="AN1339" s="192">
        <f>AM1339*E1339</f>
        <v>0</v>
      </c>
      <c r="AO1339" s="115" t="n"/>
      <c r="AP1339" s="183">
        <f>AO1339*F1339</f>
        <v>0</v>
      </c>
      <c r="AQ1339" s="113" t="n"/>
      <c r="AR1339" s="192">
        <f>AQ1339*E1339</f>
        <v>0</v>
      </c>
      <c r="AS1339" s="115" t="n"/>
      <c r="AT1339" s="183">
        <f>AS1339*F1339</f>
        <v>0</v>
      </c>
      <c r="AU1339" s="113" t="n"/>
      <c r="AV1339" s="192">
        <f>AU1339*E1339</f>
        <v>0</v>
      </c>
      <c r="AW1339" s="115" t="n"/>
      <c r="AX1339" s="183">
        <f>AW1339*F1339</f>
        <v>0</v>
      </c>
      <c r="AY1339" s="113" t="n"/>
      <c r="AZ1339" s="192">
        <f>AY1339*E1339</f>
        <v>0</v>
      </c>
      <c r="BA1339" s="115" t="n"/>
      <c r="BB1339" s="183">
        <f>BA1339*F1339</f>
        <v>0</v>
      </c>
      <c r="BC1339" s="113" t="n"/>
      <c r="BD1339" s="192">
        <f>BC1339*E1339</f>
        <v>0</v>
      </c>
      <c r="BE1339" s="115" t="n"/>
      <c r="BF1339" s="183">
        <f>BE1339*F1339</f>
        <v>0</v>
      </c>
    </row>
    <row r="1340" ht="42.6" customHeight="1">
      <c r="A1340" s="19" t="inlineStr">
        <is>
          <t>08.063.0232</t>
        </is>
      </c>
      <c r="B1340" s="15" t="inlineStr">
        <is>
          <t>מאמ"תים עד 4X100 אמפר כושר ניתוק 25 קילואמפר בהגנה תרמית ומגנטית ניתנת לכיוון (לרבות ידית רגילה)</t>
        </is>
      </c>
      <c r="C1340" s="14" t="inlineStr">
        <is>
          <t>יח'</t>
        </is>
      </c>
      <c r="D1340" s="193" t="n">
        <v>1600</v>
      </c>
      <c r="E1340" s="180">
        <f>D1340*(1-$E$2)</f>
        <v>1360</v>
      </c>
      <c r="F1340" s="194">
        <f>E1340*(1+$F$2)</f>
        <v>1428</v>
      </c>
      <c r="H1340" s="46">
        <f>K1340+O1340+W1340+AA1340+AE1340+AI1340+AQ1340+AU1340+AY1340+BC1340</f>
        <v>0</v>
      </c>
      <c r="I1340" s="59">
        <f>M1340+Q1340+U1340+Y1340+AC1340+AG1340+AK1340+AO1340+AS1340+AW1340+BA1340+BE1340</f>
        <v>0</v>
      </c>
      <c r="K1340" s="108" t="n"/>
      <c r="L1340" s="190">
        <f>K1340*E1340</f>
        <v>0</v>
      </c>
      <c r="M1340" s="110" t="n"/>
      <c r="N1340" s="183">
        <f>M1340*F1340</f>
        <v>0</v>
      </c>
      <c r="O1340" s="108" t="n"/>
      <c r="P1340" s="191">
        <f>O1340*E1340</f>
        <v>0</v>
      </c>
      <c r="Q1340" s="112" t="n"/>
      <c r="R1340" s="183">
        <f>Q1340*F1340</f>
        <v>0</v>
      </c>
      <c r="S1340" s="108" t="n"/>
      <c r="T1340" s="191">
        <f>S1340*E1340</f>
        <v>0</v>
      </c>
      <c r="U1340" s="112" t="n"/>
      <c r="V1340" s="183">
        <f>U1340*F1340</f>
        <v>0</v>
      </c>
      <c r="W1340" s="108" t="n"/>
      <c r="X1340" s="191">
        <f>W1340*E1340</f>
        <v>0</v>
      </c>
      <c r="Y1340" s="112" t="n"/>
      <c r="Z1340" s="183">
        <f>Y1340*F1340</f>
        <v>0</v>
      </c>
      <c r="AA1340" s="108" t="n"/>
      <c r="AB1340" s="191">
        <f>AA1340*E1340</f>
        <v>0</v>
      </c>
      <c r="AC1340" s="112" t="n"/>
      <c r="AD1340" s="183">
        <f>AC1340*F1340</f>
        <v>0</v>
      </c>
      <c r="AE1340" s="108" t="n"/>
      <c r="AF1340" s="191">
        <f>AE1340*E1340</f>
        <v>0</v>
      </c>
      <c r="AG1340" s="112" t="n"/>
      <c r="AH1340" s="183">
        <f>AG1340*F1340</f>
        <v>0</v>
      </c>
      <c r="AI1340" s="108" t="n"/>
      <c r="AJ1340" s="191">
        <f>AI1340*E1340</f>
        <v>0</v>
      </c>
      <c r="AK1340" s="112" t="n"/>
      <c r="AL1340" s="183">
        <f>AK1340*F1340</f>
        <v>0</v>
      </c>
      <c r="AM1340" s="113" t="n"/>
      <c r="AN1340" s="192">
        <f>AM1340*E1340</f>
        <v>0</v>
      </c>
      <c r="AO1340" s="115" t="n"/>
      <c r="AP1340" s="183">
        <f>AO1340*F1340</f>
        <v>0</v>
      </c>
      <c r="AQ1340" s="113" t="n"/>
      <c r="AR1340" s="192">
        <f>AQ1340*E1340</f>
        <v>0</v>
      </c>
      <c r="AS1340" s="115" t="n"/>
      <c r="AT1340" s="183">
        <f>AS1340*F1340</f>
        <v>0</v>
      </c>
      <c r="AU1340" s="113" t="n"/>
      <c r="AV1340" s="192">
        <f>AU1340*E1340</f>
        <v>0</v>
      </c>
      <c r="AW1340" s="115" t="n"/>
      <c r="AX1340" s="183">
        <f>AW1340*F1340</f>
        <v>0</v>
      </c>
      <c r="AY1340" s="113" t="n"/>
      <c r="AZ1340" s="192">
        <f>AY1340*E1340</f>
        <v>0</v>
      </c>
      <c r="BA1340" s="115" t="n"/>
      <c r="BB1340" s="183">
        <f>BA1340*F1340</f>
        <v>0</v>
      </c>
      <c r="BC1340" s="113" t="n"/>
      <c r="BD1340" s="192">
        <f>BC1340*E1340</f>
        <v>0</v>
      </c>
      <c r="BE1340" s="115" t="n"/>
      <c r="BF1340" s="183">
        <f>BE1340*F1340</f>
        <v>0</v>
      </c>
    </row>
    <row r="1341" ht="42.6" customHeight="1">
      <c r="A1341" s="19" t="inlineStr">
        <is>
          <t>08.063.0233</t>
        </is>
      </c>
      <c r="B1341" s="15" t="inlineStr">
        <is>
          <t>מאמ"תים עד 4X160 אמפר כושר ניתוק 25 קילואמפר בהגנה תרמית ומגנטית ניתנת לכיוון (לרבות ידית רגילה)</t>
        </is>
      </c>
      <c r="C1341" s="14" t="inlineStr">
        <is>
          <t>יח'</t>
        </is>
      </c>
      <c r="D1341" s="193" t="n">
        <v>2750</v>
      </c>
      <c r="E1341" s="180">
        <f>D1341*(1-$E$2)</f>
        <v>2337.5</v>
      </c>
      <c r="F1341" s="194">
        <f>E1341*(1+$F$2)</f>
        <v>2454.375</v>
      </c>
      <c r="H1341" s="46">
        <f>K1341+O1341+W1341+AA1341+AE1341+AI1341+AQ1341+AU1341+AY1341+BC1341</f>
        <v>0</v>
      </c>
      <c r="I1341" s="59">
        <f>M1341+Q1341+U1341+Y1341+AC1341+AG1341+AK1341+AO1341+AS1341+AW1341+BA1341+BE1341</f>
        <v>0</v>
      </c>
      <c r="K1341" s="108" t="n"/>
      <c r="L1341" s="190">
        <f>K1341*E1341</f>
        <v>0</v>
      </c>
      <c r="M1341" s="110" t="n"/>
      <c r="N1341" s="183">
        <f>M1341*F1341</f>
        <v>0</v>
      </c>
      <c r="O1341" s="108" t="n"/>
      <c r="P1341" s="191">
        <f>O1341*E1341</f>
        <v>0</v>
      </c>
      <c r="Q1341" s="112" t="n"/>
      <c r="R1341" s="183">
        <f>Q1341*F1341</f>
        <v>0</v>
      </c>
      <c r="S1341" s="108" t="n"/>
      <c r="T1341" s="191">
        <f>S1341*E1341</f>
        <v>0</v>
      </c>
      <c r="U1341" s="112" t="n"/>
      <c r="V1341" s="183">
        <f>U1341*F1341</f>
        <v>0</v>
      </c>
      <c r="W1341" s="108" t="n"/>
      <c r="X1341" s="191">
        <f>W1341*E1341</f>
        <v>0</v>
      </c>
      <c r="Y1341" s="112" t="n"/>
      <c r="Z1341" s="183">
        <f>Y1341*F1341</f>
        <v>0</v>
      </c>
      <c r="AA1341" s="108" t="n"/>
      <c r="AB1341" s="191">
        <f>AA1341*E1341</f>
        <v>0</v>
      </c>
      <c r="AC1341" s="112" t="n"/>
      <c r="AD1341" s="183">
        <f>AC1341*F1341</f>
        <v>0</v>
      </c>
      <c r="AE1341" s="108" t="n"/>
      <c r="AF1341" s="191">
        <f>AE1341*E1341</f>
        <v>0</v>
      </c>
      <c r="AG1341" s="112" t="n"/>
      <c r="AH1341" s="183">
        <f>AG1341*F1341</f>
        <v>0</v>
      </c>
      <c r="AI1341" s="108" t="n"/>
      <c r="AJ1341" s="191">
        <f>AI1341*E1341</f>
        <v>0</v>
      </c>
      <c r="AK1341" s="112" t="n"/>
      <c r="AL1341" s="183">
        <f>AK1341*F1341</f>
        <v>0</v>
      </c>
      <c r="AM1341" s="113" t="n"/>
      <c r="AN1341" s="192">
        <f>AM1341*E1341</f>
        <v>0</v>
      </c>
      <c r="AO1341" s="115" t="n"/>
      <c r="AP1341" s="183">
        <f>AO1341*F1341</f>
        <v>0</v>
      </c>
      <c r="AQ1341" s="113" t="n"/>
      <c r="AR1341" s="192">
        <f>AQ1341*E1341</f>
        <v>0</v>
      </c>
      <c r="AS1341" s="115" t="n"/>
      <c r="AT1341" s="183">
        <f>AS1341*F1341</f>
        <v>0</v>
      </c>
      <c r="AU1341" s="113" t="n"/>
      <c r="AV1341" s="192">
        <f>AU1341*E1341</f>
        <v>0</v>
      </c>
      <c r="AW1341" s="115" t="n"/>
      <c r="AX1341" s="183">
        <f>AW1341*F1341</f>
        <v>0</v>
      </c>
      <c r="AY1341" s="113" t="n"/>
      <c r="AZ1341" s="192">
        <f>AY1341*E1341</f>
        <v>0</v>
      </c>
      <c r="BA1341" s="115" t="n"/>
      <c r="BB1341" s="183">
        <f>BA1341*F1341</f>
        <v>0</v>
      </c>
      <c r="BC1341" s="113" t="n"/>
      <c r="BD1341" s="192">
        <f>BC1341*E1341</f>
        <v>0</v>
      </c>
      <c r="BE1341" s="115" t="n"/>
      <c r="BF1341" s="183">
        <f>BE1341*F1341</f>
        <v>0</v>
      </c>
    </row>
    <row r="1342" ht="42.6" customHeight="1">
      <c r="A1342" s="19" t="inlineStr">
        <is>
          <t>08.063.0234</t>
        </is>
      </c>
      <c r="B1342" s="15" t="inlineStr">
        <is>
          <t>מאמ"תים עד 4x250 אמפר כושר ניתוק 25 קילואמפר בהגנה תרמית ומגנטית ניתנת לכיוון (לרבות ידית רגילה)</t>
        </is>
      </c>
      <c r="C1342" s="14" t="inlineStr">
        <is>
          <t>יח'</t>
        </is>
      </c>
      <c r="D1342" s="193" t="n">
        <v>4020</v>
      </c>
      <c r="E1342" s="180">
        <f>D1342*(1-$E$2)</f>
        <v>3417</v>
      </c>
      <c r="F1342" s="194">
        <f>E1342*(1+$F$2)</f>
        <v>3587.8500000000004</v>
      </c>
      <c r="H1342" s="46">
        <f>K1342+O1342+W1342+AA1342+AE1342+AI1342+AQ1342+AU1342+AY1342+BC1342</f>
        <v>0</v>
      </c>
      <c r="I1342" s="59">
        <f>M1342+Q1342+U1342+Y1342+AC1342+AG1342+AK1342+AO1342+AS1342+AW1342+BA1342+BE1342</f>
        <v>0</v>
      </c>
      <c r="K1342" s="108" t="n"/>
      <c r="L1342" s="190">
        <f>K1342*E1342</f>
        <v>0</v>
      </c>
      <c r="M1342" s="110" t="n"/>
      <c r="N1342" s="183">
        <f>M1342*F1342</f>
        <v>0</v>
      </c>
      <c r="O1342" s="108" t="n"/>
      <c r="P1342" s="191">
        <f>O1342*E1342</f>
        <v>0</v>
      </c>
      <c r="Q1342" s="112" t="n"/>
      <c r="R1342" s="183">
        <f>Q1342*F1342</f>
        <v>0</v>
      </c>
      <c r="S1342" s="108" t="n"/>
      <c r="T1342" s="191">
        <f>S1342*E1342</f>
        <v>0</v>
      </c>
      <c r="U1342" s="112" t="n"/>
      <c r="V1342" s="183">
        <f>U1342*F1342</f>
        <v>0</v>
      </c>
      <c r="W1342" s="108" t="n"/>
      <c r="X1342" s="191">
        <f>W1342*E1342</f>
        <v>0</v>
      </c>
      <c r="Y1342" s="112" t="n"/>
      <c r="Z1342" s="183">
        <f>Y1342*F1342</f>
        <v>0</v>
      </c>
      <c r="AA1342" s="108" t="n"/>
      <c r="AB1342" s="191">
        <f>AA1342*E1342</f>
        <v>0</v>
      </c>
      <c r="AC1342" s="112" t="n"/>
      <c r="AD1342" s="183">
        <f>AC1342*F1342</f>
        <v>0</v>
      </c>
      <c r="AE1342" s="108" t="n"/>
      <c r="AF1342" s="191">
        <f>AE1342*E1342</f>
        <v>0</v>
      </c>
      <c r="AG1342" s="112" t="n"/>
      <c r="AH1342" s="183">
        <f>AG1342*F1342</f>
        <v>0</v>
      </c>
      <c r="AI1342" s="108" t="n"/>
      <c r="AJ1342" s="191">
        <f>AI1342*E1342</f>
        <v>0</v>
      </c>
      <c r="AK1342" s="112" t="n"/>
      <c r="AL1342" s="183">
        <f>AK1342*F1342</f>
        <v>0</v>
      </c>
      <c r="AM1342" s="113" t="n"/>
      <c r="AN1342" s="192">
        <f>AM1342*E1342</f>
        <v>0</v>
      </c>
      <c r="AO1342" s="115" t="n"/>
      <c r="AP1342" s="183">
        <f>AO1342*F1342</f>
        <v>0</v>
      </c>
      <c r="AQ1342" s="113" t="n"/>
      <c r="AR1342" s="192">
        <f>AQ1342*E1342</f>
        <v>0</v>
      </c>
      <c r="AS1342" s="115" t="n"/>
      <c r="AT1342" s="183">
        <f>AS1342*F1342</f>
        <v>0</v>
      </c>
      <c r="AU1342" s="113" t="n"/>
      <c r="AV1342" s="192">
        <f>AU1342*E1342</f>
        <v>0</v>
      </c>
      <c r="AW1342" s="115" t="n"/>
      <c r="AX1342" s="183">
        <f>AW1342*F1342</f>
        <v>0</v>
      </c>
      <c r="AY1342" s="113" t="n"/>
      <c r="AZ1342" s="192">
        <f>AY1342*E1342</f>
        <v>0</v>
      </c>
      <c r="BA1342" s="115" t="n"/>
      <c r="BB1342" s="183">
        <f>BA1342*F1342</f>
        <v>0</v>
      </c>
      <c r="BC1342" s="113" t="n"/>
      <c r="BD1342" s="192">
        <f>BC1342*E1342</f>
        <v>0</v>
      </c>
      <c r="BE1342" s="115" t="n"/>
      <c r="BF1342" s="183">
        <f>BE1342*F1342</f>
        <v>0</v>
      </c>
    </row>
    <row r="1343" ht="42.6" customHeight="1">
      <c r="A1343" s="19" t="inlineStr">
        <is>
          <t>08.063.0240</t>
        </is>
      </c>
      <c r="B1343" s="15" t="inlineStr">
        <is>
          <t>מאמ"תים עד 4x40 אמפר כושר ניתוק 36 קילואמפר בהגנה תרמית ומגנטית ניתנת לכיוון (לרבות ידית רגילה)</t>
        </is>
      </c>
      <c r="C1343" s="14" t="inlineStr">
        <is>
          <t>יח'</t>
        </is>
      </c>
      <c r="D1343" s="193" t="n">
        <v>1480</v>
      </c>
      <c r="E1343" s="180">
        <f>D1343*(1-$E$2)</f>
        <v>1258</v>
      </c>
      <c r="F1343" s="194">
        <f>E1343*(1+$F$2)</f>
        <v>1320.9</v>
      </c>
      <c r="H1343" s="46">
        <f>K1343+O1343+W1343+AA1343+AE1343+AI1343+AQ1343+AU1343+AY1343+BC1343</f>
        <v>0</v>
      </c>
      <c r="I1343" s="59">
        <f>M1343+Q1343+U1343+Y1343+AC1343+AG1343+AK1343+AO1343+AS1343+AW1343+BA1343+BE1343</f>
        <v>0</v>
      </c>
      <c r="K1343" s="108" t="n"/>
      <c r="L1343" s="190">
        <f>K1343*E1343</f>
        <v>0</v>
      </c>
      <c r="M1343" s="110" t="n"/>
      <c r="N1343" s="183">
        <f>M1343*F1343</f>
        <v>0</v>
      </c>
      <c r="O1343" s="108" t="n"/>
      <c r="P1343" s="191">
        <f>O1343*E1343</f>
        <v>0</v>
      </c>
      <c r="Q1343" s="112" t="n"/>
      <c r="R1343" s="183">
        <f>Q1343*F1343</f>
        <v>0</v>
      </c>
      <c r="S1343" s="108" t="n"/>
      <c r="T1343" s="191">
        <f>S1343*E1343</f>
        <v>0</v>
      </c>
      <c r="U1343" s="112" t="n"/>
      <c r="V1343" s="183">
        <f>U1343*F1343</f>
        <v>0</v>
      </c>
      <c r="W1343" s="108" t="n"/>
      <c r="X1343" s="191">
        <f>W1343*E1343</f>
        <v>0</v>
      </c>
      <c r="Y1343" s="112" t="n"/>
      <c r="Z1343" s="183">
        <f>Y1343*F1343</f>
        <v>0</v>
      </c>
      <c r="AA1343" s="108" t="n"/>
      <c r="AB1343" s="191">
        <f>AA1343*E1343</f>
        <v>0</v>
      </c>
      <c r="AC1343" s="112" t="n"/>
      <c r="AD1343" s="183">
        <f>AC1343*F1343</f>
        <v>0</v>
      </c>
      <c r="AE1343" s="108" t="n"/>
      <c r="AF1343" s="191">
        <f>AE1343*E1343</f>
        <v>0</v>
      </c>
      <c r="AG1343" s="112" t="n"/>
      <c r="AH1343" s="183">
        <f>AG1343*F1343</f>
        <v>0</v>
      </c>
      <c r="AI1343" s="108" t="n"/>
      <c r="AJ1343" s="191">
        <f>AI1343*E1343</f>
        <v>0</v>
      </c>
      <c r="AK1343" s="112" t="n"/>
      <c r="AL1343" s="183">
        <f>AK1343*F1343</f>
        <v>0</v>
      </c>
      <c r="AM1343" s="113" t="n"/>
      <c r="AN1343" s="192">
        <f>AM1343*E1343</f>
        <v>0</v>
      </c>
      <c r="AO1343" s="115" t="n"/>
      <c r="AP1343" s="183">
        <f>AO1343*F1343</f>
        <v>0</v>
      </c>
      <c r="AQ1343" s="113" t="n"/>
      <c r="AR1343" s="192">
        <f>AQ1343*E1343</f>
        <v>0</v>
      </c>
      <c r="AS1343" s="115" t="n"/>
      <c r="AT1343" s="183">
        <f>AS1343*F1343</f>
        <v>0</v>
      </c>
      <c r="AU1343" s="113" t="n"/>
      <c r="AV1343" s="192">
        <f>AU1343*E1343</f>
        <v>0</v>
      </c>
      <c r="AW1343" s="115" t="n"/>
      <c r="AX1343" s="183">
        <f>AW1343*F1343</f>
        <v>0</v>
      </c>
      <c r="AY1343" s="113" t="n"/>
      <c r="AZ1343" s="192">
        <f>AY1343*E1343</f>
        <v>0</v>
      </c>
      <c r="BA1343" s="115" t="n"/>
      <c r="BB1343" s="183">
        <f>BA1343*F1343</f>
        <v>0</v>
      </c>
      <c r="BC1343" s="113" t="n"/>
      <c r="BD1343" s="192">
        <f>BC1343*E1343</f>
        <v>0</v>
      </c>
      <c r="BE1343" s="115" t="n"/>
      <c r="BF1343" s="183">
        <f>BE1343*F1343</f>
        <v>0</v>
      </c>
    </row>
    <row r="1344" ht="42.6" customHeight="1">
      <c r="A1344" s="19" t="inlineStr">
        <is>
          <t>08.063.0241</t>
        </is>
      </c>
      <c r="B1344" s="15" t="inlineStr">
        <is>
          <t>מאמ"תים עד 4X63 אמפר כושר ניתוק 36 קילואמפר בהגנה תרמית ומגנטית ניתנת לכיוון (לרבות ידית רגילה)</t>
        </is>
      </c>
      <c r="C1344" s="14" t="inlineStr">
        <is>
          <t>יח'</t>
        </is>
      </c>
      <c r="D1344" s="193" t="n">
        <v>1480</v>
      </c>
      <c r="E1344" s="180">
        <f>D1344*(1-$E$2)</f>
        <v>1258</v>
      </c>
      <c r="F1344" s="194">
        <f>E1344*(1+$F$2)</f>
        <v>1320.9</v>
      </c>
      <c r="H1344" s="46">
        <f>K1344+O1344+W1344+AA1344+AE1344+AI1344+AQ1344+AU1344+AY1344+BC1344</f>
        <v>0</v>
      </c>
      <c r="I1344" s="59">
        <f>M1344+Q1344+U1344+Y1344+AC1344+AG1344+AK1344+AO1344+AS1344+AW1344+BA1344+BE1344</f>
        <v>0</v>
      </c>
      <c r="K1344" s="108" t="n"/>
      <c r="L1344" s="190">
        <f>K1344*E1344</f>
        <v>0</v>
      </c>
      <c r="M1344" s="110" t="n"/>
      <c r="N1344" s="183">
        <f>M1344*F1344</f>
        <v>0</v>
      </c>
      <c r="O1344" s="108" t="n"/>
      <c r="P1344" s="191">
        <f>O1344*E1344</f>
        <v>0</v>
      </c>
      <c r="Q1344" s="112" t="n"/>
      <c r="R1344" s="183">
        <f>Q1344*F1344</f>
        <v>0</v>
      </c>
      <c r="S1344" s="108" t="n"/>
      <c r="T1344" s="191">
        <f>S1344*E1344</f>
        <v>0</v>
      </c>
      <c r="U1344" s="112" t="n"/>
      <c r="V1344" s="183">
        <f>U1344*F1344</f>
        <v>0</v>
      </c>
      <c r="W1344" s="108" t="n"/>
      <c r="X1344" s="191">
        <f>W1344*E1344</f>
        <v>0</v>
      </c>
      <c r="Y1344" s="112" t="n"/>
      <c r="Z1344" s="183">
        <f>Y1344*F1344</f>
        <v>0</v>
      </c>
      <c r="AA1344" s="108" t="n"/>
      <c r="AB1344" s="191">
        <f>AA1344*E1344</f>
        <v>0</v>
      </c>
      <c r="AC1344" s="112" t="n"/>
      <c r="AD1344" s="183">
        <f>AC1344*F1344</f>
        <v>0</v>
      </c>
      <c r="AE1344" s="108" t="n"/>
      <c r="AF1344" s="191">
        <f>AE1344*E1344</f>
        <v>0</v>
      </c>
      <c r="AG1344" s="112" t="n"/>
      <c r="AH1344" s="183">
        <f>AG1344*F1344</f>
        <v>0</v>
      </c>
      <c r="AI1344" s="108" t="n"/>
      <c r="AJ1344" s="191">
        <f>AI1344*E1344</f>
        <v>0</v>
      </c>
      <c r="AK1344" s="112" t="n"/>
      <c r="AL1344" s="183">
        <f>AK1344*F1344</f>
        <v>0</v>
      </c>
      <c r="AM1344" s="113" t="n"/>
      <c r="AN1344" s="192">
        <f>AM1344*E1344</f>
        <v>0</v>
      </c>
      <c r="AO1344" s="115" t="n"/>
      <c r="AP1344" s="183">
        <f>AO1344*F1344</f>
        <v>0</v>
      </c>
      <c r="AQ1344" s="113" t="n"/>
      <c r="AR1344" s="192">
        <f>AQ1344*E1344</f>
        <v>0</v>
      </c>
      <c r="AS1344" s="115" t="n"/>
      <c r="AT1344" s="183">
        <f>AS1344*F1344</f>
        <v>0</v>
      </c>
      <c r="AU1344" s="113" t="n"/>
      <c r="AV1344" s="192">
        <f>AU1344*E1344</f>
        <v>0</v>
      </c>
      <c r="AW1344" s="115" t="n"/>
      <c r="AX1344" s="183">
        <f>AW1344*F1344</f>
        <v>0</v>
      </c>
      <c r="AY1344" s="113" t="n"/>
      <c r="AZ1344" s="192">
        <f>AY1344*E1344</f>
        <v>0</v>
      </c>
      <c r="BA1344" s="115" t="n"/>
      <c r="BB1344" s="183">
        <f>BA1344*F1344</f>
        <v>0</v>
      </c>
      <c r="BC1344" s="113" t="n"/>
      <c r="BD1344" s="192">
        <f>BC1344*E1344</f>
        <v>0</v>
      </c>
      <c r="BE1344" s="115" t="n"/>
      <c r="BF1344" s="183">
        <f>BE1344*F1344</f>
        <v>0</v>
      </c>
    </row>
    <row r="1345" ht="42.6" customHeight="1">
      <c r="A1345" s="19" t="inlineStr">
        <is>
          <t>08.063.0242</t>
        </is>
      </c>
      <c r="B1345" s="15" t="inlineStr">
        <is>
          <t>מאמ"תים עד 4X100 אמפר כושר ניתוק 36 קילואמפר בהגנה תרמית ומגנטית ניתנת לכיוון (לרבות ידית רגילה)</t>
        </is>
      </c>
      <c r="C1345" s="14" t="inlineStr">
        <is>
          <t>יח'</t>
        </is>
      </c>
      <c r="D1345" s="193" t="n">
        <v>1870</v>
      </c>
      <c r="E1345" s="180">
        <f>D1345*(1-$E$2)</f>
        <v>1589.5</v>
      </c>
      <c r="F1345" s="194">
        <f>E1345*(1+$F$2)</f>
        <v>1668.9750000000001</v>
      </c>
      <c r="H1345" s="46">
        <f>K1345+O1345+W1345+AA1345+AE1345+AI1345+AQ1345+AU1345+AY1345+BC1345</f>
        <v>0</v>
      </c>
      <c r="I1345" s="59">
        <f>M1345+Q1345+U1345+Y1345+AC1345+AG1345+AK1345+AO1345+AS1345+AW1345+BA1345+BE1345</f>
        <v>0</v>
      </c>
      <c r="K1345" s="108" t="n"/>
      <c r="L1345" s="190">
        <f>K1345*E1345</f>
        <v>0</v>
      </c>
      <c r="M1345" s="110" t="n"/>
      <c r="N1345" s="183">
        <f>M1345*F1345</f>
        <v>0</v>
      </c>
      <c r="O1345" s="108" t="n"/>
      <c r="P1345" s="191">
        <f>O1345*E1345</f>
        <v>0</v>
      </c>
      <c r="Q1345" s="112" t="n"/>
      <c r="R1345" s="183">
        <f>Q1345*F1345</f>
        <v>0</v>
      </c>
      <c r="S1345" s="108" t="n"/>
      <c r="T1345" s="191">
        <f>S1345*E1345</f>
        <v>0</v>
      </c>
      <c r="U1345" s="112" t="n"/>
      <c r="V1345" s="183">
        <f>U1345*F1345</f>
        <v>0</v>
      </c>
      <c r="W1345" s="108" t="n"/>
      <c r="X1345" s="191">
        <f>W1345*E1345</f>
        <v>0</v>
      </c>
      <c r="Y1345" s="112" t="n"/>
      <c r="Z1345" s="183">
        <f>Y1345*F1345</f>
        <v>0</v>
      </c>
      <c r="AA1345" s="108" t="n"/>
      <c r="AB1345" s="191">
        <f>AA1345*E1345</f>
        <v>0</v>
      </c>
      <c r="AC1345" s="112" t="n"/>
      <c r="AD1345" s="183">
        <f>AC1345*F1345</f>
        <v>0</v>
      </c>
      <c r="AE1345" s="108" t="n"/>
      <c r="AF1345" s="191">
        <f>AE1345*E1345</f>
        <v>0</v>
      </c>
      <c r="AG1345" s="112" t="n"/>
      <c r="AH1345" s="183">
        <f>AG1345*F1345</f>
        <v>0</v>
      </c>
      <c r="AI1345" s="108" t="n"/>
      <c r="AJ1345" s="191">
        <f>AI1345*E1345</f>
        <v>0</v>
      </c>
      <c r="AK1345" s="112" t="n"/>
      <c r="AL1345" s="183">
        <f>AK1345*F1345</f>
        <v>0</v>
      </c>
      <c r="AM1345" s="113" t="n"/>
      <c r="AN1345" s="192">
        <f>AM1345*E1345</f>
        <v>0</v>
      </c>
      <c r="AO1345" s="115" t="n"/>
      <c r="AP1345" s="183">
        <f>AO1345*F1345</f>
        <v>0</v>
      </c>
      <c r="AQ1345" s="113" t="n"/>
      <c r="AR1345" s="192">
        <f>AQ1345*E1345</f>
        <v>0</v>
      </c>
      <c r="AS1345" s="115" t="n"/>
      <c r="AT1345" s="183">
        <f>AS1345*F1345</f>
        <v>0</v>
      </c>
      <c r="AU1345" s="113" t="n"/>
      <c r="AV1345" s="192">
        <f>AU1345*E1345</f>
        <v>0</v>
      </c>
      <c r="AW1345" s="115" t="n"/>
      <c r="AX1345" s="183">
        <f>AW1345*F1345</f>
        <v>0</v>
      </c>
      <c r="AY1345" s="113" t="n"/>
      <c r="AZ1345" s="192">
        <f>AY1345*E1345</f>
        <v>0</v>
      </c>
      <c r="BA1345" s="115" t="n"/>
      <c r="BB1345" s="183">
        <f>BA1345*F1345</f>
        <v>0</v>
      </c>
      <c r="BC1345" s="113" t="n"/>
      <c r="BD1345" s="192">
        <f>BC1345*E1345</f>
        <v>0</v>
      </c>
      <c r="BE1345" s="115" t="n"/>
      <c r="BF1345" s="183">
        <f>BE1345*F1345</f>
        <v>0</v>
      </c>
    </row>
    <row r="1346" ht="42.6" customHeight="1">
      <c r="A1346" s="19" t="inlineStr">
        <is>
          <t>08.063.0243</t>
        </is>
      </c>
      <c r="B1346" s="15" t="inlineStr">
        <is>
          <t>מאמ"תים עד 4X160 אמפר כושר ניתוק 36 קילואמפר בהגנה תרמית ומגנטית ניתנת לכיוון (לרבות ידית רגילה)</t>
        </is>
      </c>
      <c r="C1346" s="14" t="inlineStr">
        <is>
          <t>יח'</t>
        </is>
      </c>
      <c r="D1346" s="193" t="n">
        <v>3080</v>
      </c>
      <c r="E1346" s="180">
        <f>D1346*(1-$E$2)</f>
        <v>2618</v>
      </c>
      <c r="F1346" s="194">
        <f>E1346*(1+$F$2)</f>
        <v>2748.9</v>
      </c>
      <c r="H1346" s="46">
        <f>K1346+O1346+W1346+AA1346+AE1346+AI1346+AQ1346+AU1346+AY1346+BC1346</f>
        <v>0</v>
      </c>
      <c r="I1346" s="59">
        <f>M1346+Q1346+U1346+Y1346+AC1346+AG1346+AK1346+AO1346+AS1346+AW1346+BA1346+BE1346</f>
        <v>0</v>
      </c>
      <c r="K1346" s="108" t="n"/>
      <c r="L1346" s="190">
        <f>K1346*E1346</f>
        <v>0</v>
      </c>
      <c r="M1346" s="110" t="n"/>
      <c r="N1346" s="183">
        <f>M1346*F1346</f>
        <v>0</v>
      </c>
      <c r="O1346" s="108" t="n"/>
      <c r="P1346" s="191">
        <f>O1346*E1346</f>
        <v>0</v>
      </c>
      <c r="Q1346" s="112" t="n"/>
      <c r="R1346" s="183">
        <f>Q1346*F1346</f>
        <v>0</v>
      </c>
      <c r="S1346" s="108" t="n"/>
      <c r="T1346" s="191">
        <f>S1346*E1346</f>
        <v>0</v>
      </c>
      <c r="U1346" s="112" t="n"/>
      <c r="V1346" s="183">
        <f>U1346*F1346</f>
        <v>0</v>
      </c>
      <c r="W1346" s="108" t="n"/>
      <c r="X1346" s="191">
        <f>W1346*E1346</f>
        <v>0</v>
      </c>
      <c r="Y1346" s="112" t="n"/>
      <c r="Z1346" s="183">
        <f>Y1346*F1346</f>
        <v>0</v>
      </c>
      <c r="AA1346" s="108" t="n"/>
      <c r="AB1346" s="191">
        <f>AA1346*E1346</f>
        <v>0</v>
      </c>
      <c r="AC1346" s="112" t="n"/>
      <c r="AD1346" s="183">
        <f>AC1346*F1346</f>
        <v>0</v>
      </c>
      <c r="AE1346" s="108" t="n"/>
      <c r="AF1346" s="191">
        <f>AE1346*E1346</f>
        <v>0</v>
      </c>
      <c r="AG1346" s="112" t="n"/>
      <c r="AH1346" s="183">
        <f>AG1346*F1346</f>
        <v>0</v>
      </c>
      <c r="AI1346" s="108" t="n"/>
      <c r="AJ1346" s="191">
        <f>AI1346*E1346</f>
        <v>0</v>
      </c>
      <c r="AK1346" s="112" t="n"/>
      <c r="AL1346" s="183">
        <f>AK1346*F1346</f>
        <v>0</v>
      </c>
      <c r="AM1346" s="113" t="n"/>
      <c r="AN1346" s="192">
        <f>AM1346*E1346</f>
        <v>0</v>
      </c>
      <c r="AO1346" s="115" t="n"/>
      <c r="AP1346" s="183">
        <f>AO1346*F1346</f>
        <v>0</v>
      </c>
      <c r="AQ1346" s="113" t="n"/>
      <c r="AR1346" s="192">
        <f>AQ1346*E1346</f>
        <v>0</v>
      </c>
      <c r="AS1346" s="115" t="n"/>
      <c r="AT1346" s="183">
        <f>AS1346*F1346</f>
        <v>0</v>
      </c>
      <c r="AU1346" s="113" t="n"/>
      <c r="AV1346" s="192">
        <f>AU1346*E1346</f>
        <v>0</v>
      </c>
      <c r="AW1346" s="115" t="n"/>
      <c r="AX1346" s="183">
        <f>AW1346*F1346</f>
        <v>0</v>
      </c>
      <c r="AY1346" s="113" t="n"/>
      <c r="AZ1346" s="192">
        <f>AY1346*E1346</f>
        <v>0</v>
      </c>
      <c r="BA1346" s="115" t="n"/>
      <c r="BB1346" s="183">
        <f>BA1346*F1346</f>
        <v>0</v>
      </c>
      <c r="BC1346" s="113" t="n"/>
      <c r="BD1346" s="192">
        <f>BC1346*E1346</f>
        <v>0</v>
      </c>
      <c r="BE1346" s="115" t="n"/>
      <c r="BF1346" s="183">
        <f>BE1346*F1346</f>
        <v>0</v>
      </c>
    </row>
    <row r="1347" ht="42.6" customHeight="1">
      <c r="A1347" s="19" t="inlineStr">
        <is>
          <t>08.063.0244</t>
        </is>
      </c>
      <c r="B1347" s="15" t="inlineStr">
        <is>
          <t>מאמ"תים עד 4x250 אמפר כושר ניתוק 36 קילואמפר בהגנה תרמית ומגנטית ניתנת לכיוון (לרבות ידית רגילה)</t>
        </is>
      </c>
      <c r="C1347" s="14" t="inlineStr">
        <is>
          <t>יח'</t>
        </is>
      </c>
      <c r="D1347" s="193" t="n">
        <v>4800</v>
      </c>
      <c r="E1347" s="180">
        <f>D1347*(1-$E$2)</f>
        <v>4080</v>
      </c>
      <c r="F1347" s="194">
        <f>E1347*(1+$F$2)</f>
        <v>4284</v>
      </c>
      <c r="H1347" s="46">
        <f>K1347+O1347+W1347+AA1347+AE1347+AI1347+AQ1347+AU1347+AY1347+BC1347</f>
        <v>0</v>
      </c>
      <c r="I1347" s="59">
        <f>M1347+Q1347+U1347+Y1347+AC1347+AG1347+AK1347+AO1347+AS1347+AW1347+BA1347+BE1347</f>
        <v>0</v>
      </c>
      <c r="K1347" s="108" t="n"/>
      <c r="L1347" s="190">
        <f>K1347*E1347</f>
        <v>0</v>
      </c>
      <c r="M1347" s="110" t="n"/>
      <c r="N1347" s="183">
        <f>M1347*F1347</f>
        <v>0</v>
      </c>
      <c r="O1347" s="108" t="n"/>
      <c r="P1347" s="191">
        <f>O1347*E1347</f>
        <v>0</v>
      </c>
      <c r="Q1347" s="112" t="n"/>
      <c r="R1347" s="183">
        <f>Q1347*F1347</f>
        <v>0</v>
      </c>
      <c r="S1347" s="108" t="n"/>
      <c r="T1347" s="191">
        <f>S1347*E1347</f>
        <v>0</v>
      </c>
      <c r="U1347" s="112" t="n"/>
      <c r="V1347" s="183">
        <f>U1347*F1347</f>
        <v>0</v>
      </c>
      <c r="W1347" s="108" t="n"/>
      <c r="X1347" s="191">
        <f>W1347*E1347</f>
        <v>0</v>
      </c>
      <c r="Y1347" s="112" t="n"/>
      <c r="Z1347" s="183">
        <f>Y1347*F1347</f>
        <v>0</v>
      </c>
      <c r="AA1347" s="108" t="n"/>
      <c r="AB1347" s="191">
        <f>AA1347*E1347</f>
        <v>0</v>
      </c>
      <c r="AC1347" s="112" t="n"/>
      <c r="AD1347" s="183">
        <f>AC1347*F1347</f>
        <v>0</v>
      </c>
      <c r="AE1347" s="108" t="n"/>
      <c r="AF1347" s="191">
        <f>AE1347*E1347</f>
        <v>0</v>
      </c>
      <c r="AG1347" s="112" t="n"/>
      <c r="AH1347" s="183">
        <f>AG1347*F1347</f>
        <v>0</v>
      </c>
      <c r="AI1347" s="108" t="n"/>
      <c r="AJ1347" s="191">
        <f>AI1347*E1347</f>
        <v>0</v>
      </c>
      <c r="AK1347" s="112" t="n"/>
      <c r="AL1347" s="183">
        <f>AK1347*F1347</f>
        <v>0</v>
      </c>
      <c r="AM1347" s="113" t="n"/>
      <c r="AN1347" s="192">
        <f>AM1347*E1347</f>
        <v>0</v>
      </c>
      <c r="AO1347" s="115" t="n"/>
      <c r="AP1347" s="183">
        <f>AO1347*F1347</f>
        <v>0</v>
      </c>
      <c r="AQ1347" s="113" t="n"/>
      <c r="AR1347" s="192">
        <f>AQ1347*E1347</f>
        <v>0</v>
      </c>
      <c r="AS1347" s="115" t="n"/>
      <c r="AT1347" s="183">
        <f>AS1347*F1347</f>
        <v>0</v>
      </c>
      <c r="AU1347" s="113" t="n"/>
      <c r="AV1347" s="192">
        <f>AU1347*E1347</f>
        <v>0</v>
      </c>
      <c r="AW1347" s="115" t="n"/>
      <c r="AX1347" s="183">
        <f>AW1347*F1347</f>
        <v>0</v>
      </c>
      <c r="AY1347" s="113" t="n"/>
      <c r="AZ1347" s="192">
        <f>AY1347*E1347</f>
        <v>0</v>
      </c>
      <c r="BA1347" s="115" t="n"/>
      <c r="BB1347" s="183">
        <f>BA1347*F1347</f>
        <v>0</v>
      </c>
      <c r="BC1347" s="113" t="n"/>
      <c r="BD1347" s="192">
        <f>BC1347*E1347</f>
        <v>0</v>
      </c>
      <c r="BE1347" s="115" t="n"/>
      <c r="BF1347" s="183">
        <f>BE1347*F1347</f>
        <v>0</v>
      </c>
    </row>
    <row r="1348" ht="28.8" customHeight="1">
      <c r="A1348" s="19" t="inlineStr">
        <is>
          <t>08.063.0245</t>
        </is>
      </c>
      <c r="B1348" s="15" t="inlineStr">
        <is>
          <t>מאמ"תים עד 4x400 אמפר כושר ניתוק 36 קילואמפר עם הגנה אלקטרונית רגילה</t>
        </is>
      </c>
      <c r="C1348" s="14" t="inlineStr">
        <is>
          <t>יח'</t>
        </is>
      </c>
      <c r="D1348" s="193" t="n">
        <v>7790</v>
      </c>
      <c r="E1348" s="180">
        <f>D1348*(1-$E$2)</f>
        <v>6621.5</v>
      </c>
      <c r="F1348" s="194">
        <f>E1348*(1+$F$2)</f>
        <v>6952.575000000001</v>
      </c>
      <c r="H1348" s="46">
        <f>K1348+O1348+W1348+AA1348+AE1348+AI1348+AQ1348+AU1348+AY1348+BC1348</f>
        <v>0</v>
      </c>
      <c r="I1348" s="59">
        <f>M1348+Q1348+U1348+Y1348+AC1348+AG1348+AK1348+AO1348+AS1348+AW1348+BA1348+BE1348</f>
        <v>0</v>
      </c>
      <c r="K1348" s="108" t="n"/>
      <c r="L1348" s="190">
        <f>K1348*E1348</f>
        <v>0</v>
      </c>
      <c r="M1348" s="110" t="n"/>
      <c r="N1348" s="183">
        <f>M1348*F1348</f>
        <v>0</v>
      </c>
      <c r="O1348" s="108" t="n"/>
      <c r="P1348" s="191">
        <f>O1348*E1348</f>
        <v>0</v>
      </c>
      <c r="Q1348" s="112" t="n"/>
      <c r="R1348" s="183">
        <f>Q1348*F1348</f>
        <v>0</v>
      </c>
      <c r="S1348" s="108" t="n"/>
      <c r="T1348" s="191">
        <f>S1348*E1348</f>
        <v>0</v>
      </c>
      <c r="U1348" s="112" t="n"/>
      <c r="V1348" s="183">
        <f>U1348*F1348</f>
        <v>0</v>
      </c>
      <c r="W1348" s="108" t="n"/>
      <c r="X1348" s="191">
        <f>W1348*E1348</f>
        <v>0</v>
      </c>
      <c r="Y1348" s="112" t="n"/>
      <c r="Z1348" s="183">
        <f>Y1348*F1348</f>
        <v>0</v>
      </c>
      <c r="AA1348" s="108" t="n"/>
      <c r="AB1348" s="191">
        <f>AA1348*E1348</f>
        <v>0</v>
      </c>
      <c r="AC1348" s="112" t="n"/>
      <c r="AD1348" s="183">
        <f>AC1348*F1348</f>
        <v>0</v>
      </c>
      <c r="AE1348" s="108" t="n"/>
      <c r="AF1348" s="191">
        <f>AE1348*E1348</f>
        <v>0</v>
      </c>
      <c r="AG1348" s="112" t="n"/>
      <c r="AH1348" s="183">
        <f>AG1348*F1348</f>
        <v>0</v>
      </c>
      <c r="AI1348" s="108" t="n"/>
      <c r="AJ1348" s="191">
        <f>AI1348*E1348</f>
        <v>0</v>
      </c>
      <c r="AK1348" s="112" t="n"/>
      <c r="AL1348" s="183">
        <f>AK1348*F1348</f>
        <v>0</v>
      </c>
      <c r="AM1348" s="113" t="n"/>
      <c r="AN1348" s="192">
        <f>AM1348*E1348</f>
        <v>0</v>
      </c>
      <c r="AO1348" s="115" t="n"/>
      <c r="AP1348" s="183">
        <f>AO1348*F1348</f>
        <v>0</v>
      </c>
      <c r="AQ1348" s="113" t="n"/>
      <c r="AR1348" s="192">
        <f>AQ1348*E1348</f>
        <v>0</v>
      </c>
      <c r="AS1348" s="115" t="n"/>
      <c r="AT1348" s="183">
        <f>AS1348*F1348</f>
        <v>0</v>
      </c>
      <c r="AU1348" s="113" t="n"/>
      <c r="AV1348" s="192">
        <f>AU1348*E1348</f>
        <v>0</v>
      </c>
      <c r="AW1348" s="115" t="n"/>
      <c r="AX1348" s="183">
        <f>AW1348*F1348</f>
        <v>0</v>
      </c>
      <c r="AY1348" s="113" t="n"/>
      <c r="AZ1348" s="192">
        <f>AY1348*E1348</f>
        <v>0</v>
      </c>
      <c r="BA1348" s="115" t="n"/>
      <c r="BB1348" s="183">
        <f>BA1348*F1348</f>
        <v>0</v>
      </c>
      <c r="BC1348" s="113" t="n"/>
      <c r="BD1348" s="192">
        <f>BC1348*E1348</f>
        <v>0</v>
      </c>
      <c r="BE1348" s="115" t="n"/>
      <c r="BF1348" s="183">
        <f>BE1348*F1348</f>
        <v>0</v>
      </c>
    </row>
    <row r="1349" ht="28.8" customHeight="1">
      <c r="A1349" s="19" t="inlineStr">
        <is>
          <t>08.063.0246</t>
        </is>
      </c>
      <c r="B1349" s="15" t="inlineStr">
        <is>
          <t>מאמ"תים עד 4X630 אמפר כושר ניתוק 36 קילואמפר עם הגנה אלקטרונית רגילה</t>
        </is>
      </c>
      <c r="C1349" s="14" t="inlineStr">
        <is>
          <t>יח'</t>
        </is>
      </c>
      <c r="D1349" s="193" t="n">
        <v>10030</v>
      </c>
      <c r="E1349" s="180">
        <f>D1349*(1-$E$2)</f>
        <v>8525.5</v>
      </c>
      <c r="F1349" s="194">
        <f>E1349*(1+$F$2)</f>
        <v>8951.775</v>
      </c>
      <c r="H1349" s="46">
        <f>K1349+O1349+W1349+AA1349+AE1349+AI1349+AQ1349+AU1349+AY1349+BC1349</f>
        <v>0</v>
      </c>
      <c r="I1349" s="59">
        <f>M1349+Q1349+U1349+Y1349+AC1349+AG1349+AK1349+AO1349+AS1349+AW1349+BA1349+BE1349</f>
        <v>0</v>
      </c>
      <c r="K1349" s="108" t="n"/>
      <c r="L1349" s="190">
        <f>K1349*E1349</f>
        <v>0</v>
      </c>
      <c r="M1349" s="110" t="n"/>
      <c r="N1349" s="183">
        <f>M1349*F1349</f>
        <v>0</v>
      </c>
      <c r="O1349" s="108" t="n"/>
      <c r="P1349" s="191">
        <f>O1349*E1349</f>
        <v>0</v>
      </c>
      <c r="Q1349" s="112" t="n"/>
      <c r="R1349" s="183">
        <f>Q1349*F1349</f>
        <v>0</v>
      </c>
      <c r="S1349" s="108" t="n"/>
      <c r="T1349" s="191">
        <f>S1349*E1349</f>
        <v>0</v>
      </c>
      <c r="U1349" s="112" t="n"/>
      <c r="V1349" s="183">
        <f>U1349*F1349</f>
        <v>0</v>
      </c>
      <c r="W1349" s="108" t="n"/>
      <c r="X1349" s="191">
        <f>W1349*E1349</f>
        <v>0</v>
      </c>
      <c r="Y1349" s="112" t="n"/>
      <c r="Z1349" s="183">
        <f>Y1349*F1349</f>
        <v>0</v>
      </c>
      <c r="AA1349" s="108" t="n"/>
      <c r="AB1349" s="191">
        <f>AA1349*E1349</f>
        <v>0</v>
      </c>
      <c r="AC1349" s="112" t="n"/>
      <c r="AD1349" s="183">
        <f>AC1349*F1349</f>
        <v>0</v>
      </c>
      <c r="AE1349" s="108" t="n"/>
      <c r="AF1349" s="191">
        <f>AE1349*E1349</f>
        <v>0</v>
      </c>
      <c r="AG1349" s="112" t="n"/>
      <c r="AH1349" s="183">
        <f>AG1349*F1349</f>
        <v>0</v>
      </c>
      <c r="AI1349" s="108" t="n"/>
      <c r="AJ1349" s="191">
        <f>AI1349*E1349</f>
        <v>0</v>
      </c>
      <c r="AK1349" s="112" t="n"/>
      <c r="AL1349" s="183">
        <f>AK1349*F1349</f>
        <v>0</v>
      </c>
      <c r="AM1349" s="113" t="n"/>
      <c r="AN1349" s="192">
        <f>AM1349*E1349</f>
        <v>0</v>
      </c>
      <c r="AO1349" s="115" t="n"/>
      <c r="AP1349" s="183">
        <f>AO1349*F1349</f>
        <v>0</v>
      </c>
      <c r="AQ1349" s="113" t="n"/>
      <c r="AR1349" s="192">
        <f>AQ1349*E1349</f>
        <v>0</v>
      </c>
      <c r="AS1349" s="115" t="n"/>
      <c r="AT1349" s="183">
        <f>AS1349*F1349</f>
        <v>0</v>
      </c>
      <c r="AU1349" s="113" t="n"/>
      <c r="AV1349" s="192">
        <f>AU1349*E1349</f>
        <v>0</v>
      </c>
      <c r="AW1349" s="115" t="n"/>
      <c r="AX1349" s="183">
        <f>AW1349*F1349</f>
        <v>0</v>
      </c>
      <c r="AY1349" s="113" t="n"/>
      <c r="AZ1349" s="192">
        <f>AY1349*E1349</f>
        <v>0</v>
      </c>
      <c r="BA1349" s="115" t="n"/>
      <c r="BB1349" s="183">
        <f>BA1349*F1349</f>
        <v>0</v>
      </c>
      <c r="BC1349" s="113" t="n"/>
      <c r="BD1349" s="192">
        <f>BC1349*E1349</f>
        <v>0</v>
      </c>
      <c r="BE1349" s="115" t="n"/>
      <c r="BF1349" s="183">
        <f>BE1349*F1349</f>
        <v>0</v>
      </c>
    </row>
    <row r="1350" ht="28.8" customHeight="1">
      <c r="A1350" s="19" t="inlineStr">
        <is>
          <t>08.063.0250</t>
        </is>
      </c>
      <c r="B1350" s="15" t="inlineStr">
        <is>
          <t>מאמ"תים עד 4X100 אמפר כושר ניתוק 50 קילואמפר עם הגנה תרמית ומגנטית ניתנת לכיוון</t>
        </is>
      </c>
      <c r="C1350" s="14" t="inlineStr">
        <is>
          <t>יח'</t>
        </is>
      </c>
      <c r="D1350" s="193" t="n">
        <v>1930</v>
      </c>
      <c r="E1350" s="180">
        <f>D1350*(1-$E$2)</f>
        <v>1640.5</v>
      </c>
      <c r="F1350" s="194">
        <f>E1350*(1+$F$2)</f>
        <v>1722.525</v>
      </c>
      <c r="H1350" s="46">
        <f>K1350+O1350+W1350+AA1350+AE1350+AI1350+AQ1350+AU1350+AY1350+BC1350</f>
        <v>0</v>
      </c>
      <c r="I1350" s="59">
        <f>M1350+Q1350+U1350+Y1350+AC1350+AG1350+AK1350+AO1350+AS1350+AW1350+BA1350+BE1350</f>
        <v>0</v>
      </c>
      <c r="K1350" s="108" t="n"/>
      <c r="L1350" s="190">
        <f>K1350*E1350</f>
        <v>0</v>
      </c>
      <c r="M1350" s="110" t="n"/>
      <c r="N1350" s="183">
        <f>M1350*F1350</f>
        <v>0</v>
      </c>
      <c r="O1350" s="108" t="n"/>
      <c r="P1350" s="191">
        <f>O1350*E1350</f>
        <v>0</v>
      </c>
      <c r="Q1350" s="112" t="n"/>
      <c r="R1350" s="183">
        <f>Q1350*F1350</f>
        <v>0</v>
      </c>
      <c r="S1350" s="108" t="n"/>
      <c r="T1350" s="191">
        <f>S1350*E1350</f>
        <v>0</v>
      </c>
      <c r="U1350" s="112" t="n"/>
      <c r="V1350" s="183">
        <f>U1350*F1350</f>
        <v>0</v>
      </c>
      <c r="W1350" s="108" t="n"/>
      <c r="X1350" s="191">
        <f>W1350*E1350</f>
        <v>0</v>
      </c>
      <c r="Y1350" s="112" t="n"/>
      <c r="Z1350" s="183">
        <f>Y1350*F1350</f>
        <v>0</v>
      </c>
      <c r="AA1350" s="108" t="n"/>
      <c r="AB1350" s="191">
        <f>AA1350*E1350</f>
        <v>0</v>
      </c>
      <c r="AC1350" s="112" t="n"/>
      <c r="AD1350" s="183">
        <f>AC1350*F1350</f>
        <v>0</v>
      </c>
      <c r="AE1350" s="108" t="n"/>
      <c r="AF1350" s="191">
        <f>AE1350*E1350</f>
        <v>0</v>
      </c>
      <c r="AG1350" s="112" t="n"/>
      <c r="AH1350" s="183">
        <f>AG1350*F1350</f>
        <v>0</v>
      </c>
      <c r="AI1350" s="108" t="n"/>
      <c r="AJ1350" s="191">
        <f>AI1350*E1350</f>
        <v>0</v>
      </c>
      <c r="AK1350" s="112" t="n"/>
      <c r="AL1350" s="183">
        <f>AK1350*F1350</f>
        <v>0</v>
      </c>
      <c r="AM1350" s="113" t="n"/>
      <c r="AN1350" s="192">
        <f>AM1350*E1350</f>
        <v>0</v>
      </c>
      <c r="AO1350" s="115" t="n"/>
      <c r="AP1350" s="183">
        <f>AO1350*F1350</f>
        <v>0</v>
      </c>
      <c r="AQ1350" s="113" t="n"/>
      <c r="AR1350" s="192">
        <f>AQ1350*E1350</f>
        <v>0</v>
      </c>
      <c r="AS1350" s="115" t="n"/>
      <c r="AT1350" s="183">
        <f>AS1350*F1350</f>
        <v>0</v>
      </c>
      <c r="AU1350" s="113" t="n"/>
      <c r="AV1350" s="192">
        <f>AU1350*E1350</f>
        <v>0</v>
      </c>
      <c r="AW1350" s="115" t="n"/>
      <c r="AX1350" s="183">
        <f>AW1350*F1350</f>
        <v>0</v>
      </c>
      <c r="AY1350" s="113" t="n"/>
      <c r="AZ1350" s="192">
        <f>AY1350*E1350</f>
        <v>0</v>
      </c>
      <c r="BA1350" s="115" t="n"/>
      <c r="BB1350" s="183">
        <f>BA1350*F1350</f>
        <v>0</v>
      </c>
      <c r="BC1350" s="113" t="n"/>
      <c r="BD1350" s="192">
        <f>BC1350*E1350</f>
        <v>0</v>
      </c>
      <c r="BE1350" s="115" t="n"/>
      <c r="BF1350" s="183">
        <f>BE1350*F1350</f>
        <v>0</v>
      </c>
    </row>
    <row r="1351" ht="28.8" customHeight="1">
      <c r="A1351" s="19" t="inlineStr">
        <is>
          <t>08.063.0251</t>
        </is>
      </c>
      <c r="B1351" s="15" t="inlineStr">
        <is>
          <t>מאמ"תים עד 4X160 אמפר כושר ניתוק 50 קילואמפר עם הגנה תרמית ומגנטית ניתנת לכיוון</t>
        </is>
      </c>
      <c r="C1351" s="14" t="inlineStr">
        <is>
          <t>יח'</t>
        </is>
      </c>
      <c r="D1351" s="193" t="n">
        <v>3400</v>
      </c>
      <c r="E1351" s="180">
        <f>D1351*(1-$E$2)</f>
        <v>2890</v>
      </c>
      <c r="F1351" s="194">
        <f>E1351*(1+$F$2)</f>
        <v>3034.5</v>
      </c>
      <c r="H1351" s="46">
        <f>K1351+O1351+W1351+AA1351+AE1351+AI1351+AQ1351+AU1351+AY1351+BC1351</f>
        <v>0</v>
      </c>
      <c r="I1351" s="59">
        <f>M1351+Q1351+U1351+Y1351+AC1351+AG1351+AK1351+AO1351+AS1351+AW1351+BA1351+BE1351</f>
        <v>0</v>
      </c>
      <c r="K1351" s="108" t="n"/>
      <c r="L1351" s="190">
        <f>K1351*E1351</f>
        <v>0</v>
      </c>
      <c r="M1351" s="110" t="n"/>
      <c r="N1351" s="183">
        <f>M1351*F1351</f>
        <v>0</v>
      </c>
      <c r="O1351" s="108" t="n"/>
      <c r="P1351" s="191">
        <f>O1351*E1351</f>
        <v>0</v>
      </c>
      <c r="Q1351" s="112" t="n"/>
      <c r="R1351" s="183">
        <f>Q1351*F1351</f>
        <v>0</v>
      </c>
      <c r="S1351" s="108" t="n"/>
      <c r="T1351" s="191">
        <f>S1351*E1351</f>
        <v>0</v>
      </c>
      <c r="U1351" s="112" t="n"/>
      <c r="V1351" s="183">
        <f>U1351*F1351</f>
        <v>0</v>
      </c>
      <c r="W1351" s="108" t="n"/>
      <c r="X1351" s="191">
        <f>W1351*E1351</f>
        <v>0</v>
      </c>
      <c r="Y1351" s="112" t="n"/>
      <c r="Z1351" s="183">
        <f>Y1351*F1351</f>
        <v>0</v>
      </c>
      <c r="AA1351" s="108" t="n"/>
      <c r="AB1351" s="191">
        <f>AA1351*E1351</f>
        <v>0</v>
      </c>
      <c r="AC1351" s="112" t="n"/>
      <c r="AD1351" s="183">
        <f>AC1351*F1351</f>
        <v>0</v>
      </c>
      <c r="AE1351" s="108" t="n"/>
      <c r="AF1351" s="191">
        <f>AE1351*E1351</f>
        <v>0</v>
      </c>
      <c r="AG1351" s="112" t="n"/>
      <c r="AH1351" s="183">
        <f>AG1351*F1351</f>
        <v>0</v>
      </c>
      <c r="AI1351" s="108" t="n"/>
      <c r="AJ1351" s="191">
        <f>AI1351*E1351</f>
        <v>0</v>
      </c>
      <c r="AK1351" s="112" t="n"/>
      <c r="AL1351" s="183">
        <f>AK1351*F1351</f>
        <v>0</v>
      </c>
      <c r="AM1351" s="113" t="n"/>
      <c r="AN1351" s="192">
        <f>AM1351*E1351</f>
        <v>0</v>
      </c>
      <c r="AO1351" s="115" t="n"/>
      <c r="AP1351" s="183">
        <f>AO1351*F1351</f>
        <v>0</v>
      </c>
      <c r="AQ1351" s="113" t="n"/>
      <c r="AR1351" s="192">
        <f>AQ1351*E1351</f>
        <v>0</v>
      </c>
      <c r="AS1351" s="115" t="n"/>
      <c r="AT1351" s="183">
        <f>AS1351*F1351</f>
        <v>0</v>
      </c>
      <c r="AU1351" s="113" t="n"/>
      <c r="AV1351" s="192">
        <f>AU1351*E1351</f>
        <v>0</v>
      </c>
      <c r="AW1351" s="115" t="n"/>
      <c r="AX1351" s="183">
        <f>AW1351*F1351</f>
        <v>0</v>
      </c>
      <c r="AY1351" s="113" t="n"/>
      <c r="AZ1351" s="192">
        <f>AY1351*E1351</f>
        <v>0</v>
      </c>
      <c r="BA1351" s="115" t="n"/>
      <c r="BB1351" s="183">
        <f>BA1351*F1351</f>
        <v>0</v>
      </c>
      <c r="BC1351" s="113" t="n"/>
      <c r="BD1351" s="192">
        <f>BC1351*E1351</f>
        <v>0</v>
      </c>
      <c r="BE1351" s="115" t="n"/>
      <c r="BF1351" s="183">
        <f>BE1351*F1351</f>
        <v>0</v>
      </c>
    </row>
    <row r="1352" ht="28.8" customHeight="1">
      <c r="A1352" s="19" t="inlineStr">
        <is>
          <t>08.063.0252</t>
        </is>
      </c>
      <c r="B1352" s="15" t="inlineStr">
        <is>
          <t>מאמ"תים עד 4X250 אמפר כושר ניתוק 50 קילואמפר עם הגנה תרמית ומגנטית ניתנת לכיוון</t>
        </is>
      </c>
      <c r="C1352" s="14" t="inlineStr">
        <is>
          <t>יח'</t>
        </is>
      </c>
      <c r="D1352" s="193" t="n">
        <v>5340</v>
      </c>
      <c r="E1352" s="180">
        <f>D1352*(1-$E$2)</f>
        <v>4539</v>
      </c>
      <c r="F1352" s="194">
        <f>E1352*(1+$F$2)</f>
        <v>4765.95</v>
      </c>
      <c r="H1352" s="46">
        <f>K1352+O1352+W1352+AA1352+AE1352+AI1352+AQ1352+AU1352+AY1352+BC1352</f>
        <v>0</v>
      </c>
      <c r="I1352" s="59">
        <f>M1352+Q1352+U1352+Y1352+AC1352+AG1352+AK1352+AO1352+AS1352+AW1352+BA1352+BE1352</f>
        <v>0</v>
      </c>
      <c r="K1352" s="108" t="n"/>
      <c r="L1352" s="190">
        <f>K1352*E1352</f>
        <v>0</v>
      </c>
      <c r="M1352" s="110" t="n"/>
      <c r="N1352" s="183">
        <f>M1352*F1352</f>
        <v>0</v>
      </c>
      <c r="O1352" s="108" t="n"/>
      <c r="P1352" s="191">
        <f>O1352*E1352</f>
        <v>0</v>
      </c>
      <c r="Q1352" s="112" t="n"/>
      <c r="R1352" s="183">
        <f>Q1352*F1352</f>
        <v>0</v>
      </c>
      <c r="S1352" s="108" t="n"/>
      <c r="T1352" s="191">
        <f>S1352*E1352</f>
        <v>0</v>
      </c>
      <c r="U1352" s="112" t="n"/>
      <c r="V1352" s="183">
        <f>U1352*F1352</f>
        <v>0</v>
      </c>
      <c r="W1352" s="108" t="n"/>
      <c r="X1352" s="191">
        <f>W1352*E1352</f>
        <v>0</v>
      </c>
      <c r="Y1352" s="112" t="n"/>
      <c r="Z1352" s="183">
        <f>Y1352*F1352</f>
        <v>0</v>
      </c>
      <c r="AA1352" s="108" t="n"/>
      <c r="AB1352" s="191">
        <f>AA1352*E1352</f>
        <v>0</v>
      </c>
      <c r="AC1352" s="112" t="n"/>
      <c r="AD1352" s="183">
        <f>AC1352*F1352</f>
        <v>0</v>
      </c>
      <c r="AE1352" s="108" t="n"/>
      <c r="AF1352" s="191">
        <f>AE1352*E1352</f>
        <v>0</v>
      </c>
      <c r="AG1352" s="112" t="n"/>
      <c r="AH1352" s="183">
        <f>AG1352*F1352</f>
        <v>0</v>
      </c>
      <c r="AI1352" s="108" t="n"/>
      <c r="AJ1352" s="191">
        <f>AI1352*E1352</f>
        <v>0</v>
      </c>
      <c r="AK1352" s="112" t="n"/>
      <c r="AL1352" s="183">
        <f>AK1352*F1352</f>
        <v>0</v>
      </c>
      <c r="AM1352" s="113" t="n"/>
      <c r="AN1352" s="192">
        <f>AM1352*E1352</f>
        <v>0</v>
      </c>
      <c r="AO1352" s="115" t="n"/>
      <c r="AP1352" s="183">
        <f>AO1352*F1352</f>
        <v>0</v>
      </c>
      <c r="AQ1352" s="113" t="n"/>
      <c r="AR1352" s="192">
        <f>AQ1352*E1352</f>
        <v>0</v>
      </c>
      <c r="AS1352" s="115" t="n"/>
      <c r="AT1352" s="183">
        <f>AS1352*F1352</f>
        <v>0</v>
      </c>
      <c r="AU1352" s="113" t="n"/>
      <c r="AV1352" s="192">
        <f>AU1352*E1352</f>
        <v>0</v>
      </c>
      <c r="AW1352" s="115" t="n"/>
      <c r="AX1352" s="183">
        <f>AW1352*F1352</f>
        <v>0</v>
      </c>
      <c r="AY1352" s="113" t="n"/>
      <c r="AZ1352" s="192">
        <f>AY1352*E1352</f>
        <v>0</v>
      </c>
      <c r="BA1352" s="115" t="n"/>
      <c r="BB1352" s="183">
        <f>BA1352*F1352</f>
        <v>0</v>
      </c>
      <c r="BC1352" s="113" t="n"/>
      <c r="BD1352" s="192">
        <f>BC1352*E1352</f>
        <v>0</v>
      </c>
      <c r="BE1352" s="115" t="n"/>
      <c r="BF1352" s="183">
        <f>BE1352*F1352</f>
        <v>0</v>
      </c>
    </row>
    <row r="1353" ht="28.8" customHeight="1">
      <c r="A1353" s="19" t="inlineStr">
        <is>
          <t>08.063.0253</t>
        </is>
      </c>
      <c r="B1353" s="15" t="inlineStr">
        <is>
          <t>מאמ"תים עד 4X400 אמפר כושר ניתוק 50 קילואמפר עם הגנה אלקטרונית רגילה</t>
        </is>
      </c>
      <c r="C1353" s="14" t="inlineStr">
        <is>
          <t>יח'</t>
        </is>
      </c>
      <c r="D1353" s="193" t="n">
        <v>9400</v>
      </c>
      <c r="E1353" s="180">
        <f>D1353*(1-$E$2)</f>
        <v>7990</v>
      </c>
      <c r="F1353" s="194">
        <f>E1353*(1+$F$2)</f>
        <v>8389.5</v>
      </c>
      <c r="H1353" s="46">
        <f>K1353+O1353+W1353+AA1353+AE1353+AI1353+AQ1353+AU1353+AY1353+BC1353</f>
        <v>0</v>
      </c>
      <c r="I1353" s="59">
        <f>M1353+Q1353+U1353+Y1353+AC1353+AG1353+AK1353+AO1353+AS1353+AW1353+BA1353+BE1353</f>
        <v>0</v>
      </c>
      <c r="K1353" s="108" t="n"/>
      <c r="L1353" s="190">
        <f>K1353*E1353</f>
        <v>0</v>
      </c>
      <c r="M1353" s="110" t="n"/>
      <c r="N1353" s="183">
        <f>M1353*F1353</f>
        <v>0</v>
      </c>
      <c r="O1353" s="108" t="n"/>
      <c r="P1353" s="191">
        <f>O1353*E1353</f>
        <v>0</v>
      </c>
      <c r="Q1353" s="112" t="n"/>
      <c r="R1353" s="183">
        <f>Q1353*F1353</f>
        <v>0</v>
      </c>
      <c r="S1353" s="108" t="n"/>
      <c r="T1353" s="191">
        <f>S1353*E1353</f>
        <v>0</v>
      </c>
      <c r="U1353" s="112" t="n"/>
      <c r="V1353" s="183">
        <f>U1353*F1353</f>
        <v>0</v>
      </c>
      <c r="W1353" s="108" t="n"/>
      <c r="X1353" s="191">
        <f>W1353*E1353</f>
        <v>0</v>
      </c>
      <c r="Y1353" s="112" t="n"/>
      <c r="Z1353" s="183">
        <f>Y1353*F1353</f>
        <v>0</v>
      </c>
      <c r="AA1353" s="108" t="n"/>
      <c r="AB1353" s="191">
        <f>AA1353*E1353</f>
        <v>0</v>
      </c>
      <c r="AC1353" s="112" t="n"/>
      <c r="AD1353" s="183">
        <f>AC1353*F1353</f>
        <v>0</v>
      </c>
      <c r="AE1353" s="108" t="n"/>
      <c r="AF1353" s="191">
        <f>AE1353*E1353</f>
        <v>0</v>
      </c>
      <c r="AG1353" s="112" t="n"/>
      <c r="AH1353" s="183">
        <f>AG1353*F1353</f>
        <v>0</v>
      </c>
      <c r="AI1353" s="108" t="n"/>
      <c r="AJ1353" s="191">
        <f>AI1353*E1353</f>
        <v>0</v>
      </c>
      <c r="AK1353" s="112" t="n"/>
      <c r="AL1353" s="183">
        <f>AK1353*F1353</f>
        <v>0</v>
      </c>
      <c r="AM1353" s="113" t="n"/>
      <c r="AN1353" s="192">
        <f>AM1353*E1353</f>
        <v>0</v>
      </c>
      <c r="AO1353" s="115" t="n"/>
      <c r="AP1353" s="183">
        <f>AO1353*F1353</f>
        <v>0</v>
      </c>
      <c r="AQ1353" s="113" t="n"/>
      <c r="AR1353" s="192">
        <f>AQ1353*E1353</f>
        <v>0</v>
      </c>
      <c r="AS1353" s="115" t="n"/>
      <c r="AT1353" s="183">
        <f>AS1353*F1353</f>
        <v>0</v>
      </c>
      <c r="AU1353" s="113" t="n"/>
      <c r="AV1353" s="192">
        <f>AU1353*E1353</f>
        <v>0</v>
      </c>
      <c r="AW1353" s="115" t="n"/>
      <c r="AX1353" s="183">
        <f>AW1353*F1353</f>
        <v>0</v>
      </c>
      <c r="AY1353" s="113" t="n"/>
      <c r="AZ1353" s="192">
        <f>AY1353*E1353</f>
        <v>0</v>
      </c>
      <c r="BA1353" s="115" t="n"/>
      <c r="BB1353" s="183">
        <f>BA1353*F1353</f>
        <v>0</v>
      </c>
      <c r="BC1353" s="113" t="n"/>
      <c r="BD1353" s="192">
        <f>BC1353*E1353</f>
        <v>0</v>
      </c>
      <c r="BE1353" s="115" t="n"/>
      <c r="BF1353" s="183">
        <f>BE1353*F1353</f>
        <v>0</v>
      </c>
    </row>
    <row r="1354" ht="28.8" customHeight="1">
      <c r="A1354" s="19" t="inlineStr">
        <is>
          <t>08.063.0254</t>
        </is>
      </c>
      <c r="B1354" s="15" t="inlineStr">
        <is>
          <t>מאמ"תים עד 4X630 אמפר כושר ניתוק 50 קילואמפר עם הגנה אלקטרונית רגילה</t>
        </is>
      </c>
      <c r="C1354" s="14" t="inlineStr">
        <is>
          <t>יח'</t>
        </is>
      </c>
      <c r="D1354" s="193" t="n">
        <v>11870</v>
      </c>
      <c r="E1354" s="180">
        <f>D1354*(1-$E$2)</f>
        <v>10089.5</v>
      </c>
      <c r="F1354" s="194">
        <f>E1354*(1+$F$2)</f>
        <v>10593.975</v>
      </c>
      <c r="H1354" s="46">
        <f>K1354+O1354+W1354+AA1354+AE1354+AI1354+AQ1354+AU1354+AY1354+BC1354</f>
        <v>0</v>
      </c>
      <c r="I1354" s="59">
        <f>M1354+Q1354+U1354+Y1354+AC1354+AG1354+AK1354+AO1354+AS1354+AW1354+BA1354+BE1354</f>
        <v>0</v>
      </c>
      <c r="K1354" s="108" t="n"/>
      <c r="L1354" s="190">
        <f>K1354*E1354</f>
        <v>0</v>
      </c>
      <c r="M1354" s="110" t="n"/>
      <c r="N1354" s="183">
        <f>M1354*F1354</f>
        <v>0</v>
      </c>
      <c r="O1354" s="108" t="n"/>
      <c r="P1354" s="191">
        <f>O1354*E1354</f>
        <v>0</v>
      </c>
      <c r="Q1354" s="112" t="n"/>
      <c r="R1354" s="183">
        <f>Q1354*F1354</f>
        <v>0</v>
      </c>
      <c r="S1354" s="108" t="n"/>
      <c r="T1354" s="191">
        <f>S1354*E1354</f>
        <v>0</v>
      </c>
      <c r="U1354" s="112" t="n"/>
      <c r="V1354" s="183">
        <f>U1354*F1354</f>
        <v>0</v>
      </c>
      <c r="W1354" s="108" t="n"/>
      <c r="X1354" s="191">
        <f>W1354*E1354</f>
        <v>0</v>
      </c>
      <c r="Y1354" s="112" t="n"/>
      <c r="Z1354" s="183">
        <f>Y1354*F1354</f>
        <v>0</v>
      </c>
      <c r="AA1354" s="108" t="n"/>
      <c r="AB1354" s="191">
        <f>AA1354*E1354</f>
        <v>0</v>
      </c>
      <c r="AC1354" s="112" t="n"/>
      <c r="AD1354" s="183">
        <f>AC1354*F1354</f>
        <v>0</v>
      </c>
      <c r="AE1354" s="108" t="n"/>
      <c r="AF1354" s="191">
        <f>AE1354*E1354</f>
        <v>0</v>
      </c>
      <c r="AG1354" s="112" t="n"/>
      <c r="AH1354" s="183">
        <f>AG1354*F1354</f>
        <v>0</v>
      </c>
      <c r="AI1354" s="108" t="n"/>
      <c r="AJ1354" s="191">
        <f>AI1354*E1354</f>
        <v>0</v>
      </c>
      <c r="AK1354" s="112" t="n"/>
      <c r="AL1354" s="183">
        <f>AK1354*F1354</f>
        <v>0</v>
      </c>
      <c r="AM1354" s="113" t="n"/>
      <c r="AN1354" s="192">
        <f>AM1354*E1354</f>
        <v>0</v>
      </c>
      <c r="AO1354" s="115" t="n"/>
      <c r="AP1354" s="183">
        <f>AO1354*F1354</f>
        <v>0</v>
      </c>
      <c r="AQ1354" s="113" t="n"/>
      <c r="AR1354" s="192">
        <f>AQ1354*E1354</f>
        <v>0</v>
      </c>
      <c r="AS1354" s="115" t="n"/>
      <c r="AT1354" s="183">
        <f>AS1354*F1354</f>
        <v>0</v>
      </c>
      <c r="AU1354" s="113" t="n"/>
      <c r="AV1354" s="192">
        <f>AU1354*E1354</f>
        <v>0</v>
      </c>
      <c r="AW1354" s="115" t="n"/>
      <c r="AX1354" s="183">
        <f>AW1354*F1354</f>
        <v>0</v>
      </c>
      <c r="AY1354" s="113" t="n"/>
      <c r="AZ1354" s="192">
        <f>AY1354*E1354</f>
        <v>0</v>
      </c>
      <c r="BA1354" s="115" t="n"/>
      <c r="BB1354" s="183">
        <f>BA1354*F1354</f>
        <v>0</v>
      </c>
      <c r="BC1354" s="113" t="n"/>
      <c r="BD1354" s="192">
        <f>BC1354*E1354</f>
        <v>0</v>
      </c>
      <c r="BE1354" s="115" t="n"/>
      <c r="BF1354" s="183">
        <f>BE1354*F1354</f>
        <v>0</v>
      </c>
    </row>
    <row r="1355" ht="28.8" customHeight="1">
      <c r="A1355" s="19" t="inlineStr">
        <is>
          <t>08.063.0260</t>
        </is>
      </c>
      <c r="B1355" s="15" t="inlineStr">
        <is>
          <t>מפסק אוויר עד 4x800 אמפר כושר ניתוק 50 קילואמפר עם הגנה אלקטרונית רגילה</t>
        </is>
      </c>
      <c r="C1355" s="14" t="inlineStr">
        <is>
          <t>יח'</t>
        </is>
      </c>
      <c r="D1355" s="193" t="n">
        <v>23190</v>
      </c>
      <c r="E1355" s="180">
        <f>D1355*(1-$E$2)</f>
        <v>19711.5</v>
      </c>
      <c r="F1355" s="194">
        <f>E1355*(1+$F$2)</f>
        <v>20697.075</v>
      </c>
      <c r="H1355" s="46">
        <f>K1355+O1355+W1355+AA1355+AE1355+AI1355+AQ1355+AU1355+AY1355+BC1355</f>
        <v>0</v>
      </c>
      <c r="I1355" s="59">
        <f>M1355+Q1355+U1355+Y1355+AC1355+AG1355+AK1355+AO1355+AS1355+AW1355+BA1355+BE1355</f>
        <v>0</v>
      </c>
      <c r="K1355" s="108" t="n"/>
      <c r="L1355" s="190">
        <f>K1355*E1355</f>
        <v>0</v>
      </c>
      <c r="M1355" s="110" t="n"/>
      <c r="N1355" s="183">
        <f>M1355*F1355</f>
        <v>0</v>
      </c>
      <c r="O1355" s="108" t="n"/>
      <c r="P1355" s="191">
        <f>O1355*E1355</f>
        <v>0</v>
      </c>
      <c r="Q1355" s="112" t="n"/>
      <c r="R1355" s="183">
        <f>Q1355*F1355</f>
        <v>0</v>
      </c>
      <c r="S1355" s="108" t="n"/>
      <c r="T1355" s="191">
        <f>S1355*E1355</f>
        <v>0</v>
      </c>
      <c r="U1355" s="112" t="n"/>
      <c r="V1355" s="183">
        <f>U1355*F1355</f>
        <v>0</v>
      </c>
      <c r="W1355" s="108" t="n"/>
      <c r="X1355" s="191">
        <f>W1355*E1355</f>
        <v>0</v>
      </c>
      <c r="Y1355" s="112" t="n"/>
      <c r="Z1355" s="183">
        <f>Y1355*F1355</f>
        <v>0</v>
      </c>
      <c r="AA1355" s="108" t="n"/>
      <c r="AB1355" s="191">
        <f>AA1355*E1355</f>
        <v>0</v>
      </c>
      <c r="AC1355" s="112" t="n"/>
      <c r="AD1355" s="183">
        <f>AC1355*F1355</f>
        <v>0</v>
      </c>
      <c r="AE1355" s="108" t="n"/>
      <c r="AF1355" s="191">
        <f>AE1355*E1355</f>
        <v>0</v>
      </c>
      <c r="AG1355" s="112" t="n"/>
      <c r="AH1355" s="183">
        <f>AG1355*F1355</f>
        <v>0</v>
      </c>
      <c r="AI1355" s="108" t="n"/>
      <c r="AJ1355" s="191">
        <f>AI1355*E1355</f>
        <v>0</v>
      </c>
      <c r="AK1355" s="112" t="n"/>
      <c r="AL1355" s="183">
        <f>AK1355*F1355</f>
        <v>0</v>
      </c>
      <c r="AM1355" s="113" t="n"/>
      <c r="AN1355" s="192">
        <f>AM1355*E1355</f>
        <v>0</v>
      </c>
      <c r="AO1355" s="115" t="n"/>
      <c r="AP1355" s="183">
        <f>AO1355*F1355</f>
        <v>0</v>
      </c>
      <c r="AQ1355" s="113" t="n"/>
      <c r="AR1355" s="192">
        <f>AQ1355*E1355</f>
        <v>0</v>
      </c>
      <c r="AS1355" s="115" t="n"/>
      <c r="AT1355" s="183">
        <f>AS1355*F1355</f>
        <v>0</v>
      </c>
      <c r="AU1355" s="113" t="n"/>
      <c r="AV1355" s="192">
        <f>AU1355*E1355</f>
        <v>0</v>
      </c>
      <c r="AW1355" s="115" t="n"/>
      <c r="AX1355" s="183">
        <f>AW1355*F1355</f>
        <v>0</v>
      </c>
      <c r="AY1355" s="113" t="n"/>
      <c r="AZ1355" s="192">
        <f>AY1355*E1355</f>
        <v>0</v>
      </c>
      <c r="BA1355" s="115" t="n"/>
      <c r="BB1355" s="183">
        <f>BA1355*F1355</f>
        <v>0</v>
      </c>
      <c r="BC1355" s="113" t="n"/>
      <c r="BD1355" s="192">
        <f>BC1355*E1355</f>
        <v>0</v>
      </c>
      <c r="BE1355" s="115" t="n"/>
      <c r="BF1355" s="183">
        <f>BE1355*F1355</f>
        <v>0</v>
      </c>
    </row>
    <row r="1356" ht="28.8" customHeight="1">
      <c r="A1356" s="19" t="inlineStr">
        <is>
          <t>08.063.0261</t>
        </is>
      </c>
      <c r="B1356" s="15" t="inlineStr">
        <is>
          <t>מפסק אוויר עד 4X1000 אמפר כושר ניתוק 50 קילואמפר עם הגנה אלקטרונית רגילה</t>
        </is>
      </c>
      <c r="C1356" s="14" t="inlineStr">
        <is>
          <t>יח'</t>
        </is>
      </c>
      <c r="D1356" s="193" t="n">
        <v>23190</v>
      </c>
      <c r="E1356" s="180">
        <f>D1356*(1-$E$2)</f>
        <v>19711.5</v>
      </c>
      <c r="F1356" s="194">
        <f>E1356*(1+$F$2)</f>
        <v>20697.075</v>
      </c>
      <c r="H1356" s="46">
        <f>K1356+O1356+W1356+AA1356+AE1356+AI1356+AQ1356+AU1356+AY1356+BC1356</f>
        <v>0</v>
      </c>
      <c r="I1356" s="59">
        <f>M1356+Q1356+U1356+Y1356+AC1356+AG1356+AK1356+AO1356+AS1356+AW1356+BA1356+BE1356</f>
        <v>0</v>
      </c>
      <c r="K1356" s="108" t="n"/>
      <c r="L1356" s="190">
        <f>K1356*E1356</f>
        <v>0</v>
      </c>
      <c r="M1356" s="110" t="n"/>
      <c r="N1356" s="183">
        <f>M1356*F1356</f>
        <v>0</v>
      </c>
      <c r="O1356" s="108" t="n"/>
      <c r="P1356" s="191">
        <f>O1356*E1356</f>
        <v>0</v>
      </c>
      <c r="Q1356" s="112" t="n"/>
      <c r="R1356" s="183">
        <f>Q1356*F1356</f>
        <v>0</v>
      </c>
      <c r="S1356" s="108" t="n"/>
      <c r="T1356" s="191">
        <f>S1356*E1356</f>
        <v>0</v>
      </c>
      <c r="U1356" s="112" t="n"/>
      <c r="V1356" s="183">
        <f>U1356*F1356</f>
        <v>0</v>
      </c>
      <c r="W1356" s="108" t="n"/>
      <c r="X1356" s="191">
        <f>W1356*E1356</f>
        <v>0</v>
      </c>
      <c r="Y1356" s="112" t="n"/>
      <c r="Z1356" s="183">
        <f>Y1356*F1356</f>
        <v>0</v>
      </c>
      <c r="AA1356" s="108" t="n"/>
      <c r="AB1356" s="191">
        <f>AA1356*E1356</f>
        <v>0</v>
      </c>
      <c r="AC1356" s="112" t="n"/>
      <c r="AD1356" s="183">
        <f>AC1356*F1356</f>
        <v>0</v>
      </c>
      <c r="AE1356" s="108" t="n"/>
      <c r="AF1356" s="191">
        <f>AE1356*E1356</f>
        <v>0</v>
      </c>
      <c r="AG1356" s="112" t="n"/>
      <c r="AH1356" s="183">
        <f>AG1356*F1356</f>
        <v>0</v>
      </c>
      <c r="AI1356" s="108" t="n"/>
      <c r="AJ1356" s="191">
        <f>AI1356*E1356</f>
        <v>0</v>
      </c>
      <c r="AK1356" s="112" t="n"/>
      <c r="AL1356" s="183">
        <f>AK1356*F1356</f>
        <v>0</v>
      </c>
      <c r="AM1356" s="113" t="n"/>
      <c r="AN1356" s="192">
        <f>AM1356*E1356</f>
        <v>0</v>
      </c>
      <c r="AO1356" s="115" t="n"/>
      <c r="AP1356" s="183">
        <f>AO1356*F1356</f>
        <v>0</v>
      </c>
      <c r="AQ1356" s="113" t="n"/>
      <c r="AR1356" s="192">
        <f>AQ1356*E1356</f>
        <v>0</v>
      </c>
      <c r="AS1356" s="115" t="n"/>
      <c r="AT1356" s="183">
        <f>AS1356*F1356</f>
        <v>0</v>
      </c>
      <c r="AU1356" s="113" t="n"/>
      <c r="AV1356" s="192">
        <f>AU1356*E1356</f>
        <v>0</v>
      </c>
      <c r="AW1356" s="115" t="n"/>
      <c r="AX1356" s="183">
        <f>AW1356*F1356</f>
        <v>0</v>
      </c>
      <c r="AY1356" s="113" t="n"/>
      <c r="AZ1356" s="192">
        <f>AY1356*E1356</f>
        <v>0</v>
      </c>
      <c r="BA1356" s="115" t="n"/>
      <c r="BB1356" s="183">
        <f>BA1356*F1356</f>
        <v>0</v>
      </c>
      <c r="BC1356" s="113" t="n"/>
      <c r="BD1356" s="192">
        <f>BC1356*E1356</f>
        <v>0</v>
      </c>
      <c r="BE1356" s="115" t="n"/>
      <c r="BF1356" s="183">
        <f>BE1356*F1356</f>
        <v>0</v>
      </c>
    </row>
    <row r="1357" ht="42.6" customHeight="1">
      <c r="A1357" s="19" t="inlineStr">
        <is>
          <t>08.063.0280</t>
        </is>
      </c>
      <c r="B1357" s="15" t="inlineStr">
        <is>
          <t>מאמ"תים עד 4x40 אמפר כושר ניתוק 70 קילואמפר בהגנה תרמית ומגנטית ניתנת לכיוון (לרבות ידית רגילה)</t>
        </is>
      </c>
      <c r="C1357" s="14" t="inlineStr">
        <is>
          <t>יח'</t>
        </is>
      </c>
      <c r="D1357" s="193" t="n">
        <v>2010</v>
      </c>
      <c r="E1357" s="180">
        <f>D1357*(1-$E$2)</f>
        <v>1708.5</v>
      </c>
      <c r="F1357" s="194">
        <f>E1357*(1+$F$2)</f>
        <v>1793.9250000000002</v>
      </c>
      <c r="H1357" s="46">
        <f>K1357+O1357+W1357+AA1357+AE1357+AI1357+AQ1357+AU1357+AY1357+BC1357</f>
        <v>0</v>
      </c>
      <c r="I1357" s="59">
        <f>M1357+Q1357+U1357+Y1357+AC1357+AG1357+AK1357+AO1357+AS1357+AW1357+BA1357+BE1357</f>
        <v>0</v>
      </c>
      <c r="K1357" s="108" t="n"/>
      <c r="L1357" s="190">
        <f>K1357*E1357</f>
        <v>0</v>
      </c>
      <c r="M1357" s="110" t="n"/>
      <c r="N1357" s="183">
        <f>M1357*F1357</f>
        <v>0</v>
      </c>
      <c r="O1357" s="108" t="n"/>
      <c r="P1357" s="191">
        <f>O1357*E1357</f>
        <v>0</v>
      </c>
      <c r="Q1357" s="112" t="n"/>
      <c r="R1357" s="183">
        <f>Q1357*F1357</f>
        <v>0</v>
      </c>
      <c r="S1357" s="108" t="n"/>
      <c r="T1357" s="191">
        <f>S1357*E1357</f>
        <v>0</v>
      </c>
      <c r="U1357" s="112" t="n"/>
      <c r="V1357" s="183">
        <f>U1357*F1357</f>
        <v>0</v>
      </c>
      <c r="W1357" s="108" t="n"/>
      <c r="X1357" s="191">
        <f>W1357*E1357</f>
        <v>0</v>
      </c>
      <c r="Y1357" s="112" t="n"/>
      <c r="Z1357" s="183">
        <f>Y1357*F1357</f>
        <v>0</v>
      </c>
      <c r="AA1357" s="108" t="n"/>
      <c r="AB1357" s="191">
        <f>AA1357*E1357</f>
        <v>0</v>
      </c>
      <c r="AC1357" s="112" t="n"/>
      <c r="AD1357" s="183">
        <f>AC1357*F1357</f>
        <v>0</v>
      </c>
      <c r="AE1357" s="108" t="n"/>
      <c r="AF1357" s="191">
        <f>AE1357*E1357</f>
        <v>0</v>
      </c>
      <c r="AG1357" s="112" t="n"/>
      <c r="AH1357" s="183">
        <f>AG1357*F1357</f>
        <v>0</v>
      </c>
      <c r="AI1357" s="108" t="n"/>
      <c r="AJ1357" s="191">
        <f>AI1357*E1357</f>
        <v>0</v>
      </c>
      <c r="AK1357" s="112" t="n"/>
      <c r="AL1357" s="183">
        <f>AK1357*F1357</f>
        <v>0</v>
      </c>
      <c r="AM1357" s="113" t="n"/>
      <c r="AN1357" s="192">
        <f>AM1357*E1357</f>
        <v>0</v>
      </c>
      <c r="AO1357" s="115" t="n"/>
      <c r="AP1357" s="183">
        <f>AO1357*F1357</f>
        <v>0</v>
      </c>
      <c r="AQ1357" s="113" t="n"/>
      <c r="AR1357" s="192">
        <f>AQ1357*E1357</f>
        <v>0</v>
      </c>
      <c r="AS1357" s="115" t="n"/>
      <c r="AT1357" s="183">
        <f>AS1357*F1357</f>
        <v>0</v>
      </c>
      <c r="AU1357" s="113" t="n"/>
      <c r="AV1357" s="192">
        <f>AU1357*E1357</f>
        <v>0</v>
      </c>
      <c r="AW1357" s="115" t="n"/>
      <c r="AX1357" s="183">
        <f>AW1357*F1357</f>
        <v>0</v>
      </c>
      <c r="AY1357" s="113" t="n"/>
      <c r="AZ1357" s="192">
        <f>AY1357*E1357</f>
        <v>0</v>
      </c>
      <c r="BA1357" s="115" t="n"/>
      <c r="BB1357" s="183">
        <f>BA1357*F1357</f>
        <v>0</v>
      </c>
      <c r="BC1357" s="113" t="n"/>
      <c r="BD1357" s="192">
        <f>BC1357*E1357</f>
        <v>0</v>
      </c>
      <c r="BE1357" s="115" t="n"/>
      <c r="BF1357" s="183">
        <f>BE1357*F1357</f>
        <v>0</v>
      </c>
    </row>
    <row r="1358" ht="42.6" customHeight="1">
      <c r="A1358" s="19" t="inlineStr">
        <is>
          <t>08.063.0281</t>
        </is>
      </c>
      <c r="B1358" s="15" t="inlineStr">
        <is>
          <t>מאמ"תים עד 4X63 אמפר כושר ניתוק 70 קילואמפר בהגנה תרמית ומגנטית ניתנת לכיוון (לרבות ידית רגילה)</t>
        </is>
      </c>
      <c r="C1358" s="14" t="inlineStr">
        <is>
          <t>יח'</t>
        </is>
      </c>
      <c r="D1358" s="193" t="n">
        <v>2010</v>
      </c>
      <c r="E1358" s="180">
        <f>D1358*(1-$E$2)</f>
        <v>1708.5</v>
      </c>
      <c r="F1358" s="194">
        <f>E1358*(1+$F$2)</f>
        <v>1793.9250000000002</v>
      </c>
      <c r="H1358" s="46">
        <f>K1358+O1358+W1358+AA1358+AE1358+AI1358+AQ1358+AU1358+AY1358+BC1358</f>
        <v>0</v>
      </c>
      <c r="I1358" s="59">
        <f>M1358+Q1358+U1358+Y1358+AC1358+AG1358+AK1358+AO1358+AS1358+AW1358+BA1358+BE1358</f>
        <v>0</v>
      </c>
      <c r="K1358" s="108" t="n"/>
      <c r="L1358" s="190">
        <f>K1358*E1358</f>
        <v>0</v>
      </c>
      <c r="M1358" s="110" t="n"/>
      <c r="N1358" s="183">
        <f>M1358*F1358</f>
        <v>0</v>
      </c>
      <c r="O1358" s="108" t="n"/>
      <c r="P1358" s="191">
        <f>O1358*E1358</f>
        <v>0</v>
      </c>
      <c r="Q1358" s="112" t="n"/>
      <c r="R1358" s="183">
        <f>Q1358*F1358</f>
        <v>0</v>
      </c>
      <c r="S1358" s="108" t="n"/>
      <c r="T1358" s="191">
        <f>S1358*E1358</f>
        <v>0</v>
      </c>
      <c r="U1358" s="112" t="n"/>
      <c r="V1358" s="183">
        <f>U1358*F1358</f>
        <v>0</v>
      </c>
      <c r="W1358" s="108" t="n"/>
      <c r="X1358" s="191">
        <f>W1358*E1358</f>
        <v>0</v>
      </c>
      <c r="Y1358" s="112" t="n"/>
      <c r="Z1358" s="183">
        <f>Y1358*F1358</f>
        <v>0</v>
      </c>
      <c r="AA1358" s="108" t="n"/>
      <c r="AB1358" s="191">
        <f>AA1358*E1358</f>
        <v>0</v>
      </c>
      <c r="AC1358" s="112" t="n"/>
      <c r="AD1358" s="183">
        <f>AC1358*F1358</f>
        <v>0</v>
      </c>
      <c r="AE1358" s="108" t="n"/>
      <c r="AF1358" s="191">
        <f>AE1358*E1358</f>
        <v>0</v>
      </c>
      <c r="AG1358" s="112" t="n"/>
      <c r="AH1358" s="183">
        <f>AG1358*F1358</f>
        <v>0</v>
      </c>
      <c r="AI1358" s="108" t="n"/>
      <c r="AJ1358" s="191">
        <f>AI1358*E1358</f>
        <v>0</v>
      </c>
      <c r="AK1358" s="112" t="n"/>
      <c r="AL1358" s="183">
        <f>AK1358*F1358</f>
        <v>0</v>
      </c>
      <c r="AM1358" s="113" t="n"/>
      <c r="AN1358" s="192">
        <f>AM1358*E1358</f>
        <v>0</v>
      </c>
      <c r="AO1358" s="115" t="n"/>
      <c r="AP1358" s="183">
        <f>AO1358*F1358</f>
        <v>0</v>
      </c>
      <c r="AQ1358" s="113" t="n"/>
      <c r="AR1358" s="192">
        <f>AQ1358*E1358</f>
        <v>0</v>
      </c>
      <c r="AS1358" s="115" t="n"/>
      <c r="AT1358" s="183">
        <f>AS1358*F1358</f>
        <v>0</v>
      </c>
      <c r="AU1358" s="113" t="n"/>
      <c r="AV1358" s="192">
        <f>AU1358*E1358</f>
        <v>0</v>
      </c>
      <c r="AW1358" s="115" t="n"/>
      <c r="AX1358" s="183">
        <f>AW1358*F1358</f>
        <v>0</v>
      </c>
      <c r="AY1358" s="113" t="n"/>
      <c r="AZ1358" s="192">
        <f>AY1358*E1358</f>
        <v>0</v>
      </c>
      <c r="BA1358" s="115" t="n"/>
      <c r="BB1358" s="183">
        <f>BA1358*F1358</f>
        <v>0</v>
      </c>
      <c r="BC1358" s="113" t="n"/>
      <c r="BD1358" s="192">
        <f>BC1358*E1358</f>
        <v>0</v>
      </c>
      <c r="BE1358" s="115" t="n"/>
      <c r="BF1358" s="183">
        <f>BE1358*F1358</f>
        <v>0</v>
      </c>
    </row>
    <row r="1359" ht="42.6" customHeight="1">
      <c r="A1359" s="19" t="inlineStr">
        <is>
          <t>08.063.0282</t>
        </is>
      </c>
      <c r="B1359" s="15" t="inlineStr">
        <is>
          <t>מאמ"תים עד 4X100 אמפר כושר ניתוק 70 קילואמפר בהגנה תרמית ומגנטית ניתנת לכיוון (לרבות ידית רגילה)</t>
        </is>
      </c>
      <c r="C1359" s="14" t="inlineStr">
        <is>
          <t>יח'</t>
        </is>
      </c>
      <c r="D1359" s="193" t="n">
        <v>2070</v>
      </c>
      <c r="E1359" s="180">
        <f>D1359*(1-$E$2)</f>
        <v>1759.5</v>
      </c>
      <c r="F1359" s="194">
        <f>E1359*(1+$F$2)</f>
        <v>1847.4750000000001</v>
      </c>
      <c r="H1359" s="46">
        <f>K1359+O1359+W1359+AA1359+AE1359+AI1359+AQ1359+AU1359+AY1359+BC1359</f>
        <v>0</v>
      </c>
      <c r="I1359" s="59">
        <f>M1359+Q1359+U1359+Y1359+AC1359+AG1359+AK1359+AO1359+AS1359+AW1359+BA1359+BE1359</f>
        <v>0</v>
      </c>
      <c r="K1359" s="108" t="n"/>
      <c r="L1359" s="190">
        <f>K1359*E1359</f>
        <v>0</v>
      </c>
      <c r="M1359" s="110" t="n"/>
      <c r="N1359" s="183">
        <f>M1359*F1359</f>
        <v>0</v>
      </c>
      <c r="O1359" s="108" t="n"/>
      <c r="P1359" s="191">
        <f>O1359*E1359</f>
        <v>0</v>
      </c>
      <c r="Q1359" s="112" t="n"/>
      <c r="R1359" s="183">
        <f>Q1359*F1359</f>
        <v>0</v>
      </c>
      <c r="S1359" s="108" t="n"/>
      <c r="T1359" s="191">
        <f>S1359*E1359</f>
        <v>0</v>
      </c>
      <c r="U1359" s="112" t="n"/>
      <c r="V1359" s="183">
        <f>U1359*F1359</f>
        <v>0</v>
      </c>
      <c r="W1359" s="108" t="n"/>
      <c r="X1359" s="191">
        <f>W1359*E1359</f>
        <v>0</v>
      </c>
      <c r="Y1359" s="112" t="n"/>
      <c r="Z1359" s="183">
        <f>Y1359*F1359</f>
        <v>0</v>
      </c>
      <c r="AA1359" s="108" t="n"/>
      <c r="AB1359" s="191">
        <f>AA1359*E1359</f>
        <v>0</v>
      </c>
      <c r="AC1359" s="112" t="n"/>
      <c r="AD1359" s="183">
        <f>AC1359*F1359</f>
        <v>0</v>
      </c>
      <c r="AE1359" s="108" t="n"/>
      <c r="AF1359" s="191">
        <f>AE1359*E1359</f>
        <v>0</v>
      </c>
      <c r="AG1359" s="112" t="n"/>
      <c r="AH1359" s="183">
        <f>AG1359*F1359</f>
        <v>0</v>
      </c>
      <c r="AI1359" s="108" t="n"/>
      <c r="AJ1359" s="191">
        <f>AI1359*E1359</f>
        <v>0</v>
      </c>
      <c r="AK1359" s="112" t="n"/>
      <c r="AL1359" s="183">
        <f>AK1359*F1359</f>
        <v>0</v>
      </c>
      <c r="AM1359" s="113" t="n"/>
      <c r="AN1359" s="192">
        <f>AM1359*E1359</f>
        <v>0</v>
      </c>
      <c r="AO1359" s="115" t="n"/>
      <c r="AP1359" s="183">
        <f>AO1359*F1359</f>
        <v>0</v>
      </c>
      <c r="AQ1359" s="113" t="n"/>
      <c r="AR1359" s="192">
        <f>AQ1359*E1359</f>
        <v>0</v>
      </c>
      <c r="AS1359" s="115" t="n"/>
      <c r="AT1359" s="183">
        <f>AS1359*F1359</f>
        <v>0</v>
      </c>
      <c r="AU1359" s="113" t="n"/>
      <c r="AV1359" s="192">
        <f>AU1359*E1359</f>
        <v>0</v>
      </c>
      <c r="AW1359" s="115" t="n"/>
      <c r="AX1359" s="183">
        <f>AW1359*F1359</f>
        <v>0</v>
      </c>
      <c r="AY1359" s="113" t="n"/>
      <c r="AZ1359" s="192">
        <f>AY1359*E1359</f>
        <v>0</v>
      </c>
      <c r="BA1359" s="115" t="n"/>
      <c r="BB1359" s="183">
        <f>BA1359*F1359</f>
        <v>0</v>
      </c>
      <c r="BC1359" s="113" t="n"/>
      <c r="BD1359" s="192">
        <f>BC1359*E1359</f>
        <v>0</v>
      </c>
      <c r="BE1359" s="115" t="n"/>
      <c r="BF1359" s="183">
        <f>BE1359*F1359</f>
        <v>0</v>
      </c>
    </row>
    <row r="1360" ht="42.6" customHeight="1">
      <c r="A1360" s="19" t="inlineStr">
        <is>
          <t>08.063.0283</t>
        </is>
      </c>
      <c r="B1360" s="15" t="inlineStr">
        <is>
          <t>מאמ"תים עד 4X160 אמפר כושר ניתוק 70 קילואמפר בהגנה תרמית ומגנטית ניתנת לכיוון (לרבות ידית רגילה)</t>
        </is>
      </c>
      <c r="C1360" s="14" t="inlineStr">
        <is>
          <t>יח'</t>
        </is>
      </c>
      <c r="D1360" s="193" t="n">
        <v>3870</v>
      </c>
      <c r="E1360" s="180">
        <f>D1360*(1-$E$2)</f>
        <v>3289.5</v>
      </c>
      <c r="F1360" s="194">
        <f>E1360*(1+$F$2)</f>
        <v>3453.9750000000004</v>
      </c>
      <c r="H1360" s="46">
        <f>K1360+O1360+W1360+AA1360+AE1360+AI1360+AQ1360+AU1360+AY1360+BC1360</f>
        <v>0</v>
      </c>
      <c r="I1360" s="59">
        <f>M1360+Q1360+U1360+Y1360+AC1360+AG1360+AK1360+AO1360+AS1360+AW1360+BA1360+BE1360</f>
        <v>0</v>
      </c>
      <c r="K1360" s="108" t="n"/>
      <c r="L1360" s="190">
        <f>K1360*E1360</f>
        <v>0</v>
      </c>
      <c r="M1360" s="110" t="n"/>
      <c r="N1360" s="183">
        <f>M1360*F1360</f>
        <v>0</v>
      </c>
      <c r="O1360" s="108" t="n"/>
      <c r="P1360" s="191">
        <f>O1360*E1360</f>
        <v>0</v>
      </c>
      <c r="Q1360" s="112" t="n"/>
      <c r="R1360" s="183">
        <f>Q1360*F1360</f>
        <v>0</v>
      </c>
      <c r="S1360" s="108" t="n"/>
      <c r="T1360" s="191">
        <f>S1360*E1360</f>
        <v>0</v>
      </c>
      <c r="U1360" s="112" t="n"/>
      <c r="V1360" s="183">
        <f>U1360*F1360</f>
        <v>0</v>
      </c>
      <c r="W1360" s="108" t="n"/>
      <c r="X1360" s="191">
        <f>W1360*E1360</f>
        <v>0</v>
      </c>
      <c r="Y1360" s="112" t="n"/>
      <c r="Z1360" s="183">
        <f>Y1360*F1360</f>
        <v>0</v>
      </c>
      <c r="AA1360" s="108" t="n"/>
      <c r="AB1360" s="191">
        <f>AA1360*E1360</f>
        <v>0</v>
      </c>
      <c r="AC1360" s="112" t="n"/>
      <c r="AD1360" s="183">
        <f>AC1360*F1360</f>
        <v>0</v>
      </c>
      <c r="AE1360" s="108" t="n"/>
      <c r="AF1360" s="191">
        <f>AE1360*E1360</f>
        <v>0</v>
      </c>
      <c r="AG1360" s="112" t="n"/>
      <c r="AH1360" s="183">
        <f>AG1360*F1360</f>
        <v>0</v>
      </c>
      <c r="AI1360" s="108" t="n"/>
      <c r="AJ1360" s="191">
        <f>AI1360*E1360</f>
        <v>0</v>
      </c>
      <c r="AK1360" s="112" t="n"/>
      <c r="AL1360" s="183">
        <f>AK1360*F1360</f>
        <v>0</v>
      </c>
      <c r="AM1360" s="113" t="n"/>
      <c r="AN1360" s="192">
        <f>AM1360*E1360</f>
        <v>0</v>
      </c>
      <c r="AO1360" s="115" t="n"/>
      <c r="AP1360" s="183">
        <f>AO1360*F1360</f>
        <v>0</v>
      </c>
      <c r="AQ1360" s="113" t="n"/>
      <c r="AR1360" s="192">
        <f>AQ1360*E1360</f>
        <v>0</v>
      </c>
      <c r="AS1360" s="115" t="n"/>
      <c r="AT1360" s="183">
        <f>AS1360*F1360</f>
        <v>0</v>
      </c>
      <c r="AU1360" s="113" t="n"/>
      <c r="AV1360" s="192">
        <f>AU1360*E1360</f>
        <v>0</v>
      </c>
      <c r="AW1360" s="115" t="n"/>
      <c r="AX1360" s="183">
        <f>AW1360*F1360</f>
        <v>0</v>
      </c>
      <c r="AY1360" s="113" t="n"/>
      <c r="AZ1360" s="192">
        <f>AY1360*E1360</f>
        <v>0</v>
      </c>
      <c r="BA1360" s="115" t="n"/>
      <c r="BB1360" s="183">
        <f>BA1360*F1360</f>
        <v>0</v>
      </c>
      <c r="BC1360" s="113" t="n"/>
      <c r="BD1360" s="192">
        <f>BC1360*E1360</f>
        <v>0</v>
      </c>
      <c r="BE1360" s="115" t="n"/>
      <c r="BF1360" s="183">
        <f>BE1360*F1360</f>
        <v>0</v>
      </c>
    </row>
    <row r="1361" ht="42.6" customHeight="1">
      <c r="A1361" s="19" t="inlineStr">
        <is>
          <t>08.063.0284</t>
        </is>
      </c>
      <c r="B1361" s="15" t="inlineStr">
        <is>
          <t>מאמ"תים עד 4x250 אמפר כושר ניתוק 70 קילואמפר בהגנה תרמית ומגנטית ניתנת לכיוון (לרבות ידית רגילה)</t>
        </is>
      </c>
      <c r="C1361" s="14" t="inlineStr">
        <is>
          <t>יח'</t>
        </is>
      </c>
      <c r="D1361" s="193" t="n">
        <v>5970</v>
      </c>
      <c r="E1361" s="180">
        <f>D1361*(1-$E$2)</f>
        <v>5074.5</v>
      </c>
      <c r="F1361" s="194">
        <f>E1361*(1+$F$2)</f>
        <v>5328.225</v>
      </c>
      <c r="H1361" s="46">
        <f>K1361+O1361+W1361+AA1361+AE1361+AI1361+AQ1361+AU1361+AY1361+BC1361</f>
        <v>0</v>
      </c>
      <c r="I1361" s="59">
        <f>M1361+Q1361+U1361+Y1361+AC1361+AG1361+AK1361+AO1361+AS1361+AW1361+BA1361+BE1361</f>
        <v>0</v>
      </c>
      <c r="K1361" s="108" t="n"/>
      <c r="L1361" s="190">
        <f>K1361*E1361</f>
        <v>0</v>
      </c>
      <c r="M1361" s="110" t="n"/>
      <c r="N1361" s="183">
        <f>M1361*F1361</f>
        <v>0</v>
      </c>
      <c r="O1361" s="108" t="n"/>
      <c r="P1361" s="191">
        <f>O1361*E1361</f>
        <v>0</v>
      </c>
      <c r="Q1361" s="112" t="n"/>
      <c r="R1361" s="183">
        <f>Q1361*F1361</f>
        <v>0</v>
      </c>
      <c r="S1361" s="108" t="n"/>
      <c r="T1361" s="191">
        <f>S1361*E1361</f>
        <v>0</v>
      </c>
      <c r="U1361" s="112" t="n"/>
      <c r="V1361" s="183">
        <f>U1361*F1361</f>
        <v>0</v>
      </c>
      <c r="W1361" s="108" t="n"/>
      <c r="X1361" s="191">
        <f>W1361*E1361</f>
        <v>0</v>
      </c>
      <c r="Y1361" s="112" t="n"/>
      <c r="Z1361" s="183">
        <f>Y1361*F1361</f>
        <v>0</v>
      </c>
      <c r="AA1361" s="108" t="n"/>
      <c r="AB1361" s="191">
        <f>AA1361*E1361</f>
        <v>0</v>
      </c>
      <c r="AC1361" s="112" t="n"/>
      <c r="AD1361" s="183">
        <f>AC1361*F1361</f>
        <v>0</v>
      </c>
      <c r="AE1361" s="108" t="n"/>
      <c r="AF1361" s="191">
        <f>AE1361*E1361</f>
        <v>0</v>
      </c>
      <c r="AG1361" s="112" t="n"/>
      <c r="AH1361" s="183">
        <f>AG1361*F1361</f>
        <v>0</v>
      </c>
      <c r="AI1361" s="108" t="n"/>
      <c r="AJ1361" s="191">
        <f>AI1361*E1361</f>
        <v>0</v>
      </c>
      <c r="AK1361" s="112" t="n"/>
      <c r="AL1361" s="183">
        <f>AK1361*F1361</f>
        <v>0</v>
      </c>
      <c r="AM1361" s="113" t="n"/>
      <c r="AN1361" s="192">
        <f>AM1361*E1361</f>
        <v>0</v>
      </c>
      <c r="AO1361" s="115" t="n"/>
      <c r="AP1361" s="183">
        <f>AO1361*F1361</f>
        <v>0</v>
      </c>
      <c r="AQ1361" s="113" t="n"/>
      <c r="AR1361" s="192">
        <f>AQ1361*E1361</f>
        <v>0</v>
      </c>
      <c r="AS1361" s="115" t="n"/>
      <c r="AT1361" s="183">
        <f>AS1361*F1361</f>
        <v>0</v>
      </c>
      <c r="AU1361" s="113" t="n"/>
      <c r="AV1361" s="192">
        <f>AU1361*E1361</f>
        <v>0</v>
      </c>
      <c r="AW1361" s="115" t="n"/>
      <c r="AX1361" s="183">
        <f>AW1361*F1361</f>
        <v>0</v>
      </c>
      <c r="AY1361" s="113" t="n"/>
      <c r="AZ1361" s="192">
        <f>AY1361*E1361</f>
        <v>0</v>
      </c>
      <c r="BA1361" s="115" t="n"/>
      <c r="BB1361" s="183">
        <f>BA1361*F1361</f>
        <v>0</v>
      </c>
      <c r="BC1361" s="113" t="n"/>
      <c r="BD1361" s="192">
        <f>BC1361*E1361</f>
        <v>0</v>
      </c>
      <c r="BE1361" s="115" t="n"/>
      <c r="BF1361" s="183">
        <f>BE1361*F1361</f>
        <v>0</v>
      </c>
    </row>
    <row r="1362" ht="28.8" customHeight="1">
      <c r="A1362" s="19" t="inlineStr">
        <is>
          <t>08.063.0285</t>
        </is>
      </c>
      <c r="B1362" s="15" t="inlineStr">
        <is>
          <t>מאמ"תים עד 4X400 אמפר כושר ניתוק 70 קילואמפר עם הגנה אלקטרונית רגילה</t>
        </is>
      </c>
      <c r="C1362" s="14" t="inlineStr">
        <is>
          <t>יח'</t>
        </is>
      </c>
      <c r="D1362" s="193" t="n">
        <v>9300</v>
      </c>
      <c r="E1362" s="180">
        <f>D1362*(1-$E$2)</f>
        <v>7905</v>
      </c>
      <c r="F1362" s="194">
        <f>E1362*(1+$F$2)</f>
        <v>8300.25</v>
      </c>
      <c r="H1362" s="46">
        <f>K1362+O1362+W1362+AA1362+AE1362+AI1362+AQ1362+AU1362+AY1362+BC1362</f>
        <v>0</v>
      </c>
      <c r="I1362" s="59">
        <f>M1362+Q1362+U1362+Y1362+AC1362+AG1362+AK1362+AO1362+AS1362+AW1362+BA1362+BE1362</f>
        <v>0</v>
      </c>
      <c r="K1362" s="108" t="n"/>
      <c r="L1362" s="190">
        <f>K1362*E1362</f>
        <v>0</v>
      </c>
      <c r="M1362" s="110" t="n"/>
      <c r="N1362" s="183">
        <f>M1362*F1362</f>
        <v>0</v>
      </c>
      <c r="O1362" s="108" t="n"/>
      <c r="P1362" s="191">
        <f>O1362*E1362</f>
        <v>0</v>
      </c>
      <c r="Q1362" s="112" t="n"/>
      <c r="R1362" s="183">
        <f>Q1362*F1362</f>
        <v>0</v>
      </c>
      <c r="S1362" s="108" t="n"/>
      <c r="T1362" s="191">
        <f>S1362*E1362</f>
        <v>0</v>
      </c>
      <c r="U1362" s="112" t="n"/>
      <c r="V1362" s="183">
        <f>U1362*F1362</f>
        <v>0</v>
      </c>
      <c r="W1362" s="108" t="n"/>
      <c r="X1362" s="191">
        <f>W1362*E1362</f>
        <v>0</v>
      </c>
      <c r="Y1362" s="112" t="n"/>
      <c r="Z1362" s="183">
        <f>Y1362*F1362</f>
        <v>0</v>
      </c>
      <c r="AA1362" s="108" t="n"/>
      <c r="AB1362" s="191">
        <f>AA1362*E1362</f>
        <v>0</v>
      </c>
      <c r="AC1362" s="112" t="n"/>
      <c r="AD1362" s="183">
        <f>AC1362*F1362</f>
        <v>0</v>
      </c>
      <c r="AE1362" s="108" t="n"/>
      <c r="AF1362" s="191">
        <f>AE1362*E1362</f>
        <v>0</v>
      </c>
      <c r="AG1362" s="112" t="n"/>
      <c r="AH1362" s="183">
        <f>AG1362*F1362</f>
        <v>0</v>
      </c>
      <c r="AI1362" s="108" t="n"/>
      <c r="AJ1362" s="191">
        <f>AI1362*E1362</f>
        <v>0</v>
      </c>
      <c r="AK1362" s="112" t="n"/>
      <c r="AL1362" s="183">
        <f>AK1362*F1362</f>
        <v>0</v>
      </c>
      <c r="AM1362" s="113" t="n"/>
      <c r="AN1362" s="192">
        <f>AM1362*E1362</f>
        <v>0</v>
      </c>
      <c r="AO1362" s="115" t="n"/>
      <c r="AP1362" s="183">
        <f>AO1362*F1362</f>
        <v>0</v>
      </c>
      <c r="AQ1362" s="113" t="n"/>
      <c r="AR1362" s="192">
        <f>AQ1362*E1362</f>
        <v>0</v>
      </c>
      <c r="AS1362" s="115" t="n"/>
      <c r="AT1362" s="183">
        <f>AS1362*F1362</f>
        <v>0</v>
      </c>
      <c r="AU1362" s="113" t="n"/>
      <c r="AV1362" s="192">
        <f>AU1362*E1362</f>
        <v>0</v>
      </c>
      <c r="AW1362" s="115" t="n"/>
      <c r="AX1362" s="183">
        <f>AW1362*F1362</f>
        <v>0</v>
      </c>
      <c r="AY1362" s="113" t="n"/>
      <c r="AZ1362" s="192">
        <f>AY1362*E1362</f>
        <v>0</v>
      </c>
      <c r="BA1362" s="115" t="n"/>
      <c r="BB1362" s="183">
        <f>BA1362*F1362</f>
        <v>0</v>
      </c>
      <c r="BC1362" s="113" t="n"/>
      <c r="BD1362" s="192">
        <f>BC1362*E1362</f>
        <v>0</v>
      </c>
      <c r="BE1362" s="115" t="n"/>
      <c r="BF1362" s="183">
        <f>BE1362*F1362</f>
        <v>0</v>
      </c>
    </row>
    <row r="1363" ht="28.8" customHeight="1">
      <c r="A1363" s="19" t="inlineStr">
        <is>
          <t>08.063.0286</t>
        </is>
      </c>
      <c r="B1363" s="15" t="inlineStr">
        <is>
          <t>מאמ"תים עד 4x630 אמפר כושר ניתוק 70 קילואמפר עם הגנה אלקטרונית רגילה</t>
        </is>
      </c>
      <c r="C1363" s="14" t="inlineStr">
        <is>
          <t>יח'</t>
        </is>
      </c>
      <c r="D1363" s="193" t="n">
        <v>14710</v>
      </c>
      <c r="E1363" s="180">
        <f>D1363*(1-$E$2)</f>
        <v>12503.5</v>
      </c>
      <c r="F1363" s="194">
        <f>E1363*(1+$F$2)</f>
        <v>13128.675000000001</v>
      </c>
      <c r="H1363" s="46">
        <f>K1363+O1363+W1363+AA1363+AE1363+AI1363+AQ1363+AU1363+AY1363+BC1363</f>
        <v>0</v>
      </c>
      <c r="I1363" s="59">
        <f>M1363+Q1363+U1363+Y1363+AC1363+AG1363+AK1363+AO1363+AS1363+AW1363+BA1363+BE1363</f>
        <v>0</v>
      </c>
      <c r="K1363" s="108" t="n"/>
      <c r="L1363" s="190">
        <f>K1363*E1363</f>
        <v>0</v>
      </c>
      <c r="M1363" s="110" t="n"/>
      <c r="N1363" s="183">
        <f>M1363*F1363</f>
        <v>0</v>
      </c>
      <c r="O1363" s="108" t="n"/>
      <c r="P1363" s="191">
        <f>O1363*E1363</f>
        <v>0</v>
      </c>
      <c r="Q1363" s="112" t="n"/>
      <c r="R1363" s="183">
        <f>Q1363*F1363</f>
        <v>0</v>
      </c>
      <c r="S1363" s="108" t="n"/>
      <c r="T1363" s="191">
        <f>S1363*E1363</f>
        <v>0</v>
      </c>
      <c r="U1363" s="112" t="n"/>
      <c r="V1363" s="183">
        <f>U1363*F1363</f>
        <v>0</v>
      </c>
      <c r="W1363" s="108" t="n"/>
      <c r="X1363" s="191">
        <f>W1363*E1363</f>
        <v>0</v>
      </c>
      <c r="Y1363" s="112" t="n"/>
      <c r="Z1363" s="183">
        <f>Y1363*F1363</f>
        <v>0</v>
      </c>
      <c r="AA1363" s="108" t="n"/>
      <c r="AB1363" s="191">
        <f>AA1363*E1363</f>
        <v>0</v>
      </c>
      <c r="AC1363" s="112" t="n"/>
      <c r="AD1363" s="183">
        <f>AC1363*F1363</f>
        <v>0</v>
      </c>
      <c r="AE1363" s="108" t="n"/>
      <c r="AF1363" s="191">
        <f>AE1363*E1363</f>
        <v>0</v>
      </c>
      <c r="AG1363" s="112" t="n"/>
      <c r="AH1363" s="183">
        <f>AG1363*F1363</f>
        <v>0</v>
      </c>
      <c r="AI1363" s="108" t="n"/>
      <c r="AJ1363" s="191">
        <f>AI1363*E1363</f>
        <v>0</v>
      </c>
      <c r="AK1363" s="112" t="n"/>
      <c r="AL1363" s="183">
        <f>AK1363*F1363</f>
        <v>0</v>
      </c>
      <c r="AM1363" s="113" t="n"/>
      <c r="AN1363" s="192">
        <f>AM1363*E1363</f>
        <v>0</v>
      </c>
      <c r="AO1363" s="115" t="n"/>
      <c r="AP1363" s="183">
        <f>AO1363*F1363</f>
        <v>0</v>
      </c>
      <c r="AQ1363" s="113" t="n"/>
      <c r="AR1363" s="192">
        <f>AQ1363*E1363</f>
        <v>0</v>
      </c>
      <c r="AS1363" s="115" t="n"/>
      <c r="AT1363" s="183">
        <f>AS1363*F1363</f>
        <v>0</v>
      </c>
      <c r="AU1363" s="113" t="n"/>
      <c r="AV1363" s="192">
        <f>AU1363*E1363</f>
        <v>0</v>
      </c>
      <c r="AW1363" s="115" t="n"/>
      <c r="AX1363" s="183">
        <f>AW1363*F1363</f>
        <v>0</v>
      </c>
      <c r="AY1363" s="113" t="n"/>
      <c r="AZ1363" s="192">
        <f>AY1363*E1363</f>
        <v>0</v>
      </c>
      <c r="BA1363" s="115" t="n"/>
      <c r="BB1363" s="183">
        <f>BA1363*F1363</f>
        <v>0</v>
      </c>
      <c r="BC1363" s="113" t="n"/>
      <c r="BD1363" s="192">
        <f>BC1363*E1363</f>
        <v>0</v>
      </c>
      <c r="BE1363" s="115" t="n"/>
      <c r="BF1363" s="183">
        <f>BE1363*F1363</f>
        <v>0</v>
      </c>
    </row>
    <row r="1364" ht="28.8" customHeight="1">
      <c r="A1364" s="19" t="inlineStr">
        <is>
          <t>08.063.0300</t>
        </is>
      </c>
      <c r="B1364" s="15" t="inlineStr">
        <is>
          <t>תוספת למאמ"ת בגודל עד 3X63 אמפר עבור הגנה אלקטרונית רגילה (במקום הגנה תרמית מגנטית)</t>
        </is>
      </c>
      <c r="C1364" s="14" t="inlineStr">
        <is>
          <t>יח'</t>
        </is>
      </c>
      <c r="D1364" s="193" t="n">
        <v>1140</v>
      </c>
      <c r="E1364" s="180">
        <f>D1364*(1-$E$2)</f>
        <v>969</v>
      </c>
      <c r="F1364" s="194">
        <f>E1364*(1+$F$2)</f>
        <v>1017.45</v>
      </c>
      <c r="H1364" s="46">
        <f>K1364+O1364+W1364+AA1364+AE1364+AI1364+AQ1364+AU1364+AY1364+BC1364</f>
        <v>0</v>
      </c>
      <c r="I1364" s="59">
        <f>M1364+Q1364+U1364+Y1364+AC1364+AG1364+AK1364+AO1364+AS1364+AW1364+BA1364+BE1364</f>
        <v>0</v>
      </c>
      <c r="K1364" s="108" t="n"/>
      <c r="L1364" s="190">
        <f>K1364*E1364</f>
        <v>0</v>
      </c>
      <c r="M1364" s="110" t="n"/>
      <c r="N1364" s="183">
        <f>M1364*F1364</f>
        <v>0</v>
      </c>
      <c r="O1364" s="108" t="n"/>
      <c r="P1364" s="191">
        <f>O1364*E1364</f>
        <v>0</v>
      </c>
      <c r="Q1364" s="112" t="n"/>
      <c r="R1364" s="183">
        <f>Q1364*F1364</f>
        <v>0</v>
      </c>
      <c r="S1364" s="108" t="n"/>
      <c r="T1364" s="191">
        <f>S1364*E1364</f>
        <v>0</v>
      </c>
      <c r="U1364" s="112" t="n"/>
      <c r="V1364" s="183">
        <f>U1364*F1364</f>
        <v>0</v>
      </c>
      <c r="W1364" s="108" t="n"/>
      <c r="X1364" s="191">
        <f>W1364*E1364</f>
        <v>0</v>
      </c>
      <c r="Y1364" s="112" t="n"/>
      <c r="Z1364" s="183">
        <f>Y1364*F1364</f>
        <v>0</v>
      </c>
      <c r="AA1364" s="108" t="n"/>
      <c r="AB1364" s="191">
        <f>AA1364*E1364</f>
        <v>0</v>
      </c>
      <c r="AC1364" s="112" t="n"/>
      <c r="AD1364" s="183">
        <f>AC1364*F1364</f>
        <v>0</v>
      </c>
      <c r="AE1364" s="108" t="n"/>
      <c r="AF1364" s="191">
        <f>AE1364*E1364</f>
        <v>0</v>
      </c>
      <c r="AG1364" s="112" t="n"/>
      <c r="AH1364" s="183">
        <f>AG1364*F1364</f>
        <v>0</v>
      </c>
      <c r="AI1364" s="108" t="n"/>
      <c r="AJ1364" s="191">
        <f>AI1364*E1364</f>
        <v>0</v>
      </c>
      <c r="AK1364" s="112" t="n"/>
      <c r="AL1364" s="183">
        <f>AK1364*F1364</f>
        <v>0</v>
      </c>
      <c r="AM1364" s="113" t="n"/>
      <c r="AN1364" s="192">
        <f>AM1364*E1364</f>
        <v>0</v>
      </c>
      <c r="AO1364" s="115" t="n"/>
      <c r="AP1364" s="183">
        <f>AO1364*F1364</f>
        <v>0</v>
      </c>
      <c r="AQ1364" s="113" t="n"/>
      <c r="AR1364" s="192">
        <f>AQ1364*E1364</f>
        <v>0</v>
      </c>
      <c r="AS1364" s="115" t="n"/>
      <c r="AT1364" s="183">
        <f>AS1364*F1364</f>
        <v>0</v>
      </c>
      <c r="AU1364" s="113" t="n"/>
      <c r="AV1364" s="192">
        <f>AU1364*E1364</f>
        <v>0</v>
      </c>
      <c r="AW1364" s="115" t="n"/>
      <c r="AX1364" s="183">
        <f>AW1364*F1364</f>
        <v>0</v>
      </c>
      <c r="AY1364" s="113" t="n"/>
      <c r="AZ1364" s="192">
        <f>AY1364*E1364</f>
        <v>0</v>
      </c>
      <c r="BA1364" s="115" t="n"/>
      <c r="BB1364" s="183">
        <f>BA1364*F1364</f>
        <v>0</v>
      </c>
      <c r="BC1364" s="113" t="n"/>
      <c r="BD1364" s="192">
        <f>BC1364*E1364</f>
        <v>0</v>
      </c>
      <c r="BE1364" s="115" t="n"/>
      <c r="BF1364" s="183">
        <f>BE1364*F1364</f>
        <v>0</v>
      </c>
    </row>
    <row r="1365" ht="28.8" customHeight="1">
      <c r="A1365" s="19" t="inlineStr">
        <is>
          <t>08.063.0310</t>
        </is>
      </c>
      <c r="B1365" s="15" t="inlineStr">
        <is>
          <t>תוספת למאמ"ת בגודל עד 3X100 אמפר עבור הגנה אלקטרונית רגילה (במקום הגנה תרמית מגנטית)</t>
        </is>
      </c>
      <c r="C1365" s="14" t="inlineStr">
        <is>
          <t>יח'</t>
        </is>
      </c>
      <c r="D1365" s="193" t="n">
        <v>1020</v>
      </c>
      <c r="E1365" s="180">
        <f>D1365*(1-$E$2)</f>
        <v>867</v>
      </c>
      <c r="F1365" s="194">
        <f>E1365*(1+$F$2)</f>
        <v>910.35</v>
      </c>
      <c r="H1365" s="46">
        <f>K1365+O1365+W1365+AA1365+AE1365+AI1365+AQ1365+AU1365+AY1365+BC1365</f>
        <v>0</v>
      </c>
      <c r="I1365" s="59">
        <f>M1365+Q1365+U1365+Y1365+AC1365+AG1365+AK1365+AO1365+AS1365+AW1365+BA1365+BE1365</f>
        <v>0</v>
      </c>
      <c r="K1365" s="108" t="n"/>
      <c r="L1365" s="190">
        <f>K1365*E1365</f>
        <v>0</v>
      </c>
      <c r="M1365" s="110" t="n"/>
      <c r="N1365" s="183">
        <f>M1365*F1365</f>
        <v>0</v>
      </c>
      <c r="O1365" s="108" t="n"/>
      <c r="P1365" s="191">
        <f>O1365*E1365</f>
        <v>0</v>
      </c>
      <c r="Q1365" s="112" t="n"/>
      <c r="R1365" s="183">
        <f>Q1365*F1365</f>
        <v>0</v>
      </c>
      <c r="S1365" s="108" t="n"/>
      <c r="T1365" s="191">
        <f>S1365*E1365</f>
        <v>0</v>
      </c>
      <c r="U1365" s="112" t="n"/>
      <c r="V1365" s="183">
        <f>U1365*F1365</f>
        <v>0</v>
      </c>
      <c r="W1365" s="108" t="n"/>
      <c r="X1365" s="191">
        <f>W1365*E1365</f>
        <v>0</v>
      </c>
      <c r="Y1365" s="112" t="n"/>
      <c r="Z1365" s="183">
        <f>Y1365*F1365</f>
        <v>0</v>
      </c>
      <c r="AA1365" s="108" t="n"/>
      <c r="AB1365" s="191">
        <f>AA1365*E1365</f>
        <v>0</v>
      </c>
      <c r="AC1365" s="112" t="n"/>
      <c r="AD1365" s="183">
        <f>AC1365*F1365</f>
        <v>0</v>
      </c>
      <c r="AE1365" s="108" t="n"/>
      <c r="AF1365" s="191">
        <f>AE1365*E1365</f>
        <v>0</v>
      </c>
      <c r="AG1365" s="112" t="n"/>
      <c r="AH1365" s="183">
        <f>AG1365*F1365</f>
        <v>0</v>
      </c>
      <c r="AI1365" s="108" t="n"/>
      <c r="AJ1365" s="191">
        <f>AI1365*E1365</f>
        <v>0</v>
      </c>
      <c r="AK1365" s="112" t="n"/>
      <c r="AL1365" s="183">
        <f>AK1365*F1365</f>
        <v>0</v>
      </c>
      <c r="AM1365" s="113" t="n"/>
      <c r="AN1365" s="192">
        <f>AM1365*E1365</f>
        <v>0</v>
      </c>
      <c r="AO1365" s="115" t="n"/>
      <c r="AP1365" s="183">
        <f>AO1365*F1365</f>
        <v>0</v>
      </c>
      <c r="AQ1365" s="113" t="n"/>
      <c r="AR1365" s="192">
        <f>AQ1365*E1365</f>
        <v>0</v>
      </c>
      <c r="AS1365" s="115" t="n"/>
      <c r="AT1365" s="183">
        <f>AS1365*F1365</f>
        <v>0</v>
      </c>
      <c r="AU1365" s="113" t="n"/>
      <c r="AV1365" s="192">
        <f>AU1365*E1365</f>
        <v>0</v>
      </c>
      <c r="AW1365" s="115" t="n"/>
      <c r="AX1365" s="183">
        <f>AW1365*F1365</f>
        <v>0</v>
      </c>
      <c r="AY1365" s="113" t="n"/>
      <c r="AZ1365" s="192">
        <f>AY1365*E1365</f>
        <v>0</v>
      </c>
      <c r="BA1365" s="115" t="n"/>
      <c r="BB1365" s="183">
        <f>BA1365*F1365</f>
        <v>0</v>
      </c>
      <c r="BC1365" s="113" t="n"/>
      <c r="BD1365" s="192">
        <f>BC1365*E1365</f>
        <v>0</v>
      </c>
      <c r="BE1365" s="115" t="n"/>
      <c r="BF1365" s="183">
        <f>BE1365*F1365</f>
        <v>0</v>
      </c>
    </row>
    <row r="1366" ht="28.8" customHeight="1">
      <c r="A1366" s="19" t="inlineStr">
        <is>
          <t>08.063.0320</t>
        </is>
      </c>
      <c r="B1366" s="15" t="inlineStr">
        <is>
          <t>תוספת למאמ"ת בגודל עד 3X160 אמפר עבור הגנה אלקטרונית רגילה (במקום הגנה תרמית מגנטית)</t>
        </is>
      </c>
      <c r="C1366" s="14" t="inlineStr">
        <is>
          <t>יח'</t>
        </is>
      </c>
      <c r="D1366" s="193" t="n">
        <v>940</v>
      </c>
      <c r="E1366" s="180">
        <f>D1366*(1-$E$2)</f>
        <v>799</v>
      </c>
      <c r="F1366" s="194">
        <f>E1366*(1+$F$2)</f>
        <v>838.95</v>
      </c>
      <c r="H1366" s="46">
        <f>K1366+O1366+W1366+AA1366+AE1366+AI1366+AQ1366+AU1366+AY1366+BC1366</f>
        <v>0</v>
      </c>
      <c r="I1366" s="59">
        <f>M1366+Q1366+U1366+Y1366+AC1366+AG1366+AK1366+AO1366+AS1366+AW1366+BA1366+BE1366</f>
        <v>0</v>
      </c>
      <c r="K1366" s="108" t="n"/>
      <c r="L1366" s="190">
        <f>K1366*E1366</f>
        <v>0</v>
      </c>
      <c r="M1366" s="110" t="n"/>
      <c r="N1366" s="183">
        <f>M1366*F1366</f>
        <v>0</v>
      </c>
      <c r="O1366" s="108" t="n"/>
      <c r="P1366" s="191">
        <f>O1366*E1366</f>
        <v>0</v>
      </c>
      <c r="Q1366" s="112" t="n"/>
      <c r="R1366" s="183">
        <f>Q1366*F1366</f>
        <v>0</v>
      </c>
      <c r="S1366" s="108" t="n"/>
      <c r="T1366" s="191">
        <f>S1366*E1366</f>
        <v>0</v>
      </c>
      <c r="U1366" s="112" t="n"/>
      <c r="V1366" s="183">
        <f>U1366*F1366</f>
        <v>0</v>
      </c>
      <c r="W1366" s="108" t="n"/>
      <c r="X1366" s="191">
        <f>W1366*E1366</f>
        <v>0</v>
      </c>
      <c r="Y1366" s="112" t="n"/>
      <c r="Z1366" s="183">
        <f>Y1366*F1366</f>
        <v>0</v>
      </c>
      <c r="AA1366" s="108" t="n"/>
      <c r="AB1366" s="191">
        <f>AA1366*E1366</f>
        <v>0</v>
      </c>
      <c r="AC1366" s="112" t="n"/>
      <c r="AD1366" s="183">
        <f>AC1366*F1366</f>
        <v>0</v>
      </c>
      <c r="AE1366" s="108" t="n"/>
      <c r="AF1366" s="191">
        <f>AE1366*E1366</f>
        <v>0</v>
      </c>
      <c r="AG1366" s="112" t="n"/>
      <c r="AH1366" s="183">
        <f>AG1366*F1366</f>
        <v>0</v>
      </c>
      <c r="AI1366" s="108" t="n"/>
      <c r="AJ1366" s="191">
        <f>AI1366*E1366</f>
        <v>0</v>
      </c>
      <c r="AK1366" s="112" t="n"/>
      <c r="AL1366" s="183">
        <f>AK1366*F1366</f>
        <v>0</v>
      </c>
      <c r="AM1366" s="113" t="n"/>
      <c r="AN1366" s="192">
        <f>AM1366*E1366</f>
        <v>0</v>
      </c>
      <c r="AO1366" s="115" t="n"/>
      <c r="AP1366" s="183">
        <f>AO1366*F1366</f>
        <v>0</v>
      </c>
      <c r="AQ1366" s="113" t="n"/>
      <c r="AR1366" s="192">
        <f>AQ1366*E1366</f>
        <v>0</v>
      </c>
      <c r="AS1366" s="115" t="n"/>
      <c r="AT1366" s="183">
        <f>AS1366*F1366</f>
        <v>0</v>
      </c>
      <c r="AU1366" s="113" t="n"/>
      <c r="AV1366" s="192">
        <f>AU1366*E1366</f>
        <v>0</v>
      </c>
      <c r="AW1366" s="115" t="n"/>
      <c r="AX1366" s="183">
        <f>AW1366*F1366</f>
        <v>0</v>
      </c>
      <c r="AY1366" s="113" t="n"/>
      <c r="AZ1366" s="192">
        <f>AY1366*E1366</f>
        <v>0</v>
      </c>
      <c r="BA1366" s="115" t="n"/>
      <c r="BB1366" s="183">
        <f>BA1366*F1366</f>
        <v>0</v>
      </c>
      <c r="BC1366" s="113" t="n"/>
      <c r="BD1366" s="192">
        <f>BC1366*E1366</f>
        <v>0</v>
      </c>
      <c r="BE1366" s="115" t="n"/>
      <c r="BF1366" s="183">
        <f>BE1366*F1366</f>
        <v>0</v>
      </c>
    </row>
    <row r="1367" ht="28.8" customHeight="1">
      <c r="A1367" s="19" t="inlineStr">
        <is>
          <t>08.063.0330</t>
        </is>
      </c>
      <c r="B1367" s="15" t="inlineStr">
        <is>
          <t>תוספת למאמ"ת בגודל עד 3X250 אמפר עבור הגנה אלקטרונית רגילה (במקום הגנה תרמית מגנטית)</t>
        </is>
      </c>
      <c r="C1367" s="14" t="inlineStr">
        <is>
          <t>יח'</t>
        </is>
      </c>
      <c r="D1367" s="193" t="n">
        <v>870</v>
      </c>
      <c r="E1367" s="180">
        <f>D1367*(1-$E$2)</f>
        <v>739.5</v>
      </c>
      <c r="F1367" s="194">
        <f>E1367*(1+$F$2)</f>
        <v>776.475</v>
      </c>
      <c r="H1367" s="46">
        <f>K1367+O1367+W1367+AA1367+AE1367+AI1367+AQ1367+AU1367+AY1367+BC1367</f>
        <v>0</v>
      </c>
      <c r="I1367" s="59">
        <f>M1367+Q1367+U1367+Y1367+AC1367+AG1367+AK1367+AO1367+AS1367+AW1367+BA1367+BE1367</f>
        <v>0</v>
      </c>
      <c r="K1367" s="108" t="n"/>
      <c r="L1367" s="190">
        <f>K1367*E1367</f>
        <v>0</v>
      </c>
      <c r="M1367" s="110" t="n"/>
      <c r="N1367" s="183">
        <f>M1367*F1367</f>
        <v>0</v>
      </c>
      <c r="O1367" s="108" t="n"/>
      <c r="P1367" s="191">
        <f>O1367*E1367</f>
        <v>0</v>
      </c>
      <c r="Q1367" s="112" t="n"/>
      <c r="R1367" s="183">
        <f>Q1367*F1367</f>
        <v>0</v>
      </c>
      <c r="S1367" s="108" t="n"/>
      <c r="T1367" s="191">
        <f>S1367*E1367</f>
        <v>0</v>
      </c>
      <c r="U1367" s="112" t="n"/>
      <c r="V1367" s="183">
        <f>U1367*F1367</f>
        <v>0</v>
      </c>
      <c r="W1367" s="108" t="n"/>
      <c r="X1367" s="191">
        <f>W1367*E1367</f>
        <v>0</v>
      </c>
      <c r="Y1367" s="112" t="n"/>
      <c r="Z1367" s="183">
        <f>Y1367*F1367</f>
        <v>0</v>
      </c>
      <c r="AA1367" s="108" t="n"/>
      <c r="AB1367" s="191">
        <f>AA1367*E1367</f>
        <v>0</v>
      </c>
      <c r="AC1367" s="112" t="n"/>
      <c r="AD1367" s="183">
        <f>AC1367*F1367</f>
        <v>0</v>
      </c>
      <c r="AE1367" s="108" t="n"/>
      <c r="AF1367" s="191">
        <f>AE1367*E1367</f>
        <v>0</v>
      </c>
      <c r="AG1367" s="112" t="n"/>
      <c r="AH1367" s="183">
        <f>AG1367*F1367</f>
        <v>0</v>
      </c>
      <c r="AI1367" s="108" t="n"/>
      <c r="AJ1367" s="191">
        <f>AI1367*E1367</f>
        <v>0</v>
      </c>
      <c r="AK1367" s="112" t="n"/>
      <c r="AL1367" s="183">
        <f>AK1367*F1367</f>
        <v>0</v>
      </c>
      <c r="AM1367" s="113" t="n"/>
      <c r="AN1367" s="192">
        <f>AM1367*E1367</f>
        <v>0</v>
      </c>
      <c r="AO1367" s="115" t="n"/>
      <c r="AP1367" s="183">
        <f>AO1367*F1367</f>
        <v>0</v>
      </c>
      <c r="AQ1367" s="113" t="n"/>
      <c r="AR1367" s="192">
        <f>AQ1367*E1367</f>
        <v>0</v>
      </c>
      <c r="AS1367" s="115" t="n"/>
      <c r="AT1367" s="183">
        <f>AS1367*F1367</f>
        <v>0</v>
      </c>
      <c r="AU1367" s="113" t="n"/>
      <c r="AV1367" s="192">
        <f>AU1367*E1367</f>
        <v>0</v>
      </c>
      <c r="AW1367" s="115" t="n"/>
      <c r="AX1367" s="183">
        <f>AW1367*F1367</f>
        <v>0</v>
      </c>
      <c r="AY1367" s="113" t="n"/>
      <c r="AZ1367" s="192">
        <f>AY1367*E1367</f>
        <v>0</v>
      </c>
      <c r="BA1367" s="115" t="n"/>
      <c r="BB1367" s="183">
        <f>BA1367*F1367</f>
        <v>0</v>
      </c>
      <c r="BC1367" s="113" t="n"/>
      <c r="BD1367" s="192">
        <f>BC1367*E1367</f>
        <v>0</v>
      </c>
      <c r="BE1367" s="115" t="n"/>
      <c r="BF1367" s="183">
        <f>BE1367*F1367</f>
        <v>0</v>
      </c>
    </row>
    <row r="1368" ht="28.8" customHeight="1">
      <c r="A1368" s="19" t="inlineStr">
        <is>
          <t>08.063.0340</t>
        </is>
      </c>
      <c r="B1368" s="15" t="inlineStr">
        <is>
          <t>תוספת למאמ"ת בגודל עד 3X400 אמפר עבור הגנה אלקטרונית רגילה (במקום הגנה תרמית מגנטית)</t>
        </is>
      </c>
      <c r="C1368" s="14" t="inlineStr">
        <is>
          <t>יח'</t>
        </is>
      </c>
      <c r="D1368" s="193" t="n">
        <v>770</v>
      </c>
      <c r="E1368" s="180">
        <f>D1368*(1-$E$2)</f>
        <v>654.5</v>
      </c>
      <c r="F1368" s="194">
        <f>E1368*(1+$F$2)</f>
        <v>687.225</v>
      </c>
      <c r="H1368" s="46">
        <f>K1368+O1368+W1368+AA1368+AE1368+AI1368+AQ1368+AU1368+AY1368+BC1368</f>
        <v>0</v>
      </c>
      <c r="I1368" s="59">
        <f>M1368+Q1368+U1368+Y1368+AC1368+AG1368+AK1368+AO1368+AS1368+AW1368+BA1368+BE1368</f>
        <v>0</v>
      </c>
      <c r="K1368" s="108" t="n"/>
      <c r="L1368" s="190">
        <f>K1368*E1368</f>
        <v>0</v>
      </c>
      <c r="M1368" s="110" t="n"/>
      <c r="N1368" s="183">
        <f>M1368*F1368</f>
        <v>0</v>
      </c>
      <c r="O1368" s="108" t="n"/>
      <c r="P1368" s="191">
        <f>O1368*E1368</f>
        <v>0</v>
      </c>
      <c r="Q1368" s="112" t="n"/>
      <c r="R1368" s="183">
        <f>Q1368*F1368</f>
        <v>0</v>
      </c>
      <c r="S1368" s="108" t="n"/>
      <c r="T1368" s="191">
        <f>S1368*E1368</f>
        <v>0</v>
      </c>
      <c r="U1368" s="112" t="n"/>
      <c r="V1368" s="183">
        <f>U1368*F1368</f>
        <v>0</v>
      </c>
      <c r="W1368" s="108" t="n"/>
      <c r="X1368" s="191">
        <f>W1368*E1368</f>
        <v>0</v>
      </c>
      <c r="Y1368" s="112" t="n"/>
      <c r="Z1368" s="183">
        <f>Y1368*F1368</f>
        <v>0</v>
      </c>
      <c r="AA1368" s="108" t="n"/>
      <c r="AB1368" s="191">
        <f>AA1368*E1368</f>
        <v>0</v>
      </c>
      <c r="AC1368" s="112" t="n"/>
      <c r="AD1368" s="183">
        <f>AC1368*F1368</f>
        <v>0</v>
      </c>
      <c r="AE1368" s="108" t="n"/>
      <c r="AF1368" s="191">
        <f>AE1368*E1368</f>
        <v>0</v>
      </c>
      <c r="AG1368" s="112" t="n"/>
      <c r="AH1368" s="183">
        <f>AG1368*F1368</f>
        <v>0</v>
      </c>
      <c r="AI1368" s="108" t="n"/>
      <c r="AJ1368" s="191">
        <f>AI1368*E1368</f>
        <v>0</v>
      </c>
      <c r="AK1368" s="112" t="n"/>
      <c r="AL1368" s="183">
        <f>AK1368*F1368</f>
        <v>0</v>
      </c>
      <c r="AM1368" s="113" t="n"/>
      <c r="AN1368" s="192">
        <f>AM1368*E1368</f>
        <v>0</v>
      </c>
      <c r="AO1368" s="115" t="n"/>
      <c r="AP1368" s="183">
        <f>AO1368*F1368</f>
        <v>0</v>
      </c>
      <c r="AQ1368" s="113" t="n"/>
      <c r="AR1368" s="192">
        <f>AQ1368*E1368</f>
        <v>0</v>
      </c>
      <c r="AS1368" s="115" t="n"/>
      <c r="AT1368" s="183">
        <f>AS1368*F1368</f>
        <v>0</v>
      </c>
      <c r="AU1368" s="113" t="n"/>
      <c r="AV1368" s="192">
        <f>AU1368*E1368</f>
        <v>0</v>
      </c>
      <c r="AW1368" s="115" t="n"/>
      <c r="AX1368" s="183">
        <f>AW1368*F1368</f>
        <v>0</v>
      </c>
      <c r="AY1368" s="113" t="n"/>
      <c r="AZ1368" s="192">
        <f>AY1368*E1368</f>
        <v>0</v>
      </c>
      <c r="BA1368" s="115" t="n"/>
      <c r="BB1368" s="183">
        <f>BA1368*F1368</f>
        <v>0</v>
      </c>
      <c r="BC1368" s="113" t="n"/>
      <c r="BD1368" s="192">
        <f>BC1368*E1368</f>
        <v>0</v>
      </c>
      <c r="BE1368" s="115" t="n"/>
      <c r="BF1368" s="183">
        <f>BE1368*F1368</f>
        <v>0</v>
      </c>
    </row>
    <row r="1369" ht="28.8" customHeight="1">
      <c r="A1369" s="19" t="inlineStr">
        <is>
          <t>08.063.0350</t>
        </is>
      </c>
      <c r="B1369" s="15" t="inlineStr">
        <is>
          <t>תוספת למאמ"ת בגודל עד 3X630 אמפר עבור הגנה אלקטרונית רגילה (במקום הגנה תרמית מגנטית)</t>
        </is>
      </c>
      <c r="C1369" s="14" t="inlineStr">
        <is>
          <t>יח'</t>
        </is>
      </c>
      <c r="D1369" s="193" t="n">
        <v>1060</v>
      </c>
      <c r="E1369" s="180">
        <f>D1369*(1-$E$2)</f>
        <v>901</v>
      </c>
      <c r="F1369" s="194">
        <f>E1369*(1+$F$2)</f>
        <v>946.0500000000001</v>
      </c>
      <c r="H1369" s="46">
        <f>K1369+O1369+W1369+AA1369+AE1369+AI1369+AQ1369+AU1369+AY1369+BC1369</f>
        <v>0</v>
      </c>
      <c r="I1369" s="59">
        <f>M1369+Q1369+U1369+Y1369+AC1369+AG1369+AK1369+AO1369+AS1369+AW1369+BA1369+BE1369</f>
        <v>0</v>
      </c>
      <c r="K1369" s="108" t="n"/>
      <c r="L1369" s="190">
        <f>K1369*E1369</f>
        <v>0</v>
      </c>
      <c r="M1369" s="110" t="n"/>
      <c r="N1369" s="183">
        <f>M1369*F1369</f>
        <v>0</v>
      </c>
      <c r="O1369" s="108" t="n"/>
      <c r="P1369" s="191">
        <f>O1369*E1369</f>
        <v>0</v>
      </c>
      <c r="Q1369" s="112" t="n"/>
      <c r="R1369" s="183">
        <f>Q1369*F1369</f>
        <v>0</v>
      </c>
      <c r="S1369" s="108" t="n"/>
      <c r="T1369" s="191">
        <f>S1369*E1369</f>
        <v>0</v>
      </c>
      <c r="U1369" s="112" t="n"/>
      <c r="V1369" s="183">
        <f>U1369*F1369</f>
        <v>0</v>
      </c>
      <c r="W1369" s="108" t="n"/>
      <c r="X1369" s="191">
        <f>W1369*E1369</f>
        <v>0</v>
      </c>
      <c r="Y1369" s="112" t="n"/>
      <c r="Z1369" s="183">
        <f>Y1369*F1369</f>
        <v>0</v>
      </c>
      <c r="AA1369" s="108" t="n"/>
      <c r="AB1369" s="191">
        <f>AA1369*E1369</f>
        <v>0</v>
      </c>
      <c r="AC1369" s="112" t="n"/>
      <c r="AD1369" s="183">
        <f>AC1369*F1369</f>
        <v>0</v>
      </c>
      <c r="AE1369" s="108" t="n"/>
      <c r="AF1369" s="191">
        <f>AE1369*E1369</f>
        <v>0</v>
      </c>
      <c r="AG1369" s="112" t="n"/>
      <c r="AH1369" s="183">
        <f>AG1369*F1369</f>
        <v>0</v>
      </c>
      <c r="AI1369" s="108" t="n"/>
      <c r="AJ1369" s="191">
        <f>AI1369*E1369</f>
        <v>0</v>
      </c>
      <c r="AK1369" s="112" t="n"/>
      <c r="AL1369" s="183">
        <f>AK1369*F1369</f>
        <v>0</v>
      </c>
      <c r="AM1369" s="113" t="n"/>
      <c r="AN1369" s="192">
        <f>AM1369*E1369</f>
        <v>0</v>
      </c>
      <c r="AO1369" s="115" t="n"/>
      <c r="AP1369" s="183">
        <f>AO1369*F1369</f>
        <v>0</v>
      </c>
      <c r="AQ1369" s="113" t="n"/>
      <c r="AR1369" s="192">
        <f>AQ1369*E1369</f>
        <v>0</v>
      </c>
      <c r="AS1369" s="115" t="n"/>
      <c r="AT1369" s="183">
        <f>AS1369*F1369</f>
        <v>0</v>
      </c>
      <c r="AU1369" s="113" t="n"/>
      <c r="AV1369" s="192">
        <f>AU1369*E1369</f>
        <v>0</v>
      </c>
      <c r="AW1369" s="115" t="n"/>
      <c r="AX1369" s="183">
        <f>AW1369*F1369</f>
        <v>0</v>
      </c>
      <c r="AY1369" s="113" t="n"/>
      <c r="AZ1369" s="192">
        <f>AY1369*E1369</f>
        <v>0</v>
      </c>
      <c r="BA1369" s="115" t="n"/>
      <c r="BB1369" s="183">
        <f>BA1369*F1369</f>
        <v>0</v>
      </c>
      <c r="BC1369" s="113" t="n"/>
      <c r="BD1369" s="192">
        <f>BC1369*E1369</f>
        <v>0</v>
      </c>
      <c r="BE1369" s="115" t="n"/>
      <c r="BF1369" s="183">
        <f>BE1369*F1369</f>
        <v>0</v>
      </c>
    </row>
    <row r="1370" ht="28.8" customHeight="1">
      <c r="A1370" s="19" t="inlineStr">
        <is>
          <t>08.063.0600</t>
        </is>
      </c>
      <c r="B1370" s="15" t="inlineStr">
        <is>
          <t>סליל הפסקה TC או סליל סגירה למאמ"ת עד A3X630</t>
        </is>
      </c>
      <c r="C1370" s="14" t="inlineStr">
        <is>
          <t>יח'</t>
        </is>
      </c>
      <c r="D1370" s="193" t="n">
        <v>454</v>
      </c>
      <c r="E1370" s="180">
        <f>D1370*(1-$E$2)</f>
        <v>385.9</v>
      </c>
      <c r="F1370" s="194">
        <f>E1370*(1+$F$2)</f>
        <v>405.195</v>
      </c>
      <c r="H1370" s="46">
        <f>K1370+O1370+W1370+AA1370+AE1370+AI1370+AQ1370+AU1370+AY1370+BC1370</f>
        <v>0</v>
      </c>
      <c r="I1370" s="59">
        <f>M1370+Q1370+U1370+Y1370+AC1370+AG1370+AK1370+AO1370+AS1370+AW1370+BA1370+BE1370</f>
        <v>0</v>
      </c>
      <c r="K1370" s="108" t="n"/>
      <c r="L1370" s="190">
        <f>K1370*E1370</f>
        <v>0</v>
      </c>
      <c r="M1370" s="110" t="n"/>
      <c r="N1370" s="183">
        <f>M1370*F1370</f>
        <v>0</v>
      </c>
      <c r="O1370" s="108" t="n"/>
      <c r="P1370" s="191">
        <f>O1370*E1370</f>
        <v>0</v>
      </c>
      <c r="Q1370" s="112" t="n"/>
      <c r="R1370" s="183">
        <f>Q1370*F1370</f>
        <v>0</v>
      </c>
      <c r="S1370" s="108" t="n"/>
      <c r="T1370" s="191">
        <f>S1370*E1370</f>
        <v>0</v>
      </c>
      <c r="U1370" s="112" t="n"/>
      <c r="V1370" s="183">
        <f>U1370*F1370</f>
        <v>0</v>
      </c>
      <c r="W1370" s="108" t="n"/>
      <c r="X1370" s="191">
        <f>W1370*E1370</f>
        <v>0</v>
      </c>
      <c r="Y1370" s="112" t="n"/>
      <c r="Z1370" s="183">
        <f>Y1370*F1370</f>
        <v>0</v>
      </c>
      <c r="AA1370" s="108" t="n"/>
      <c r="AB1370" s="191">
        <f>AA1370*E1370</f>
        <v>0</v>
      </c>
      <c r="AC1370" s="112" t="n"/>
      <c r="AD1370" s="183">
        <f>AC1370*F1370</f>
        <v>0</v>
      </c>
      <c r="AE1370" s="108" t="n"/>
      <c r="AF1370" s="191">
        <f>AE1370*E1370</f>
        <v>0</v>
      </c>
      <c r="AG1370" s="112" t="n"/>
      <c r="AH1370" s="183">
        <f>AG1370*F1370</f>
        <v>0</v>
      </c>
      <c r="AI1370" s="108" t="n"/>
      <c r="AJ1370" s="191">
        <f>AI1370*E1370</f>
        <v>0</v>
      </c>
      <c r="AK1370" s="112" t="n"/>
      <c r="AL1370" s="183">
        <f>AK1370*F1370</f>
        <v>0</v>
      </c>
      <c r="AM1370" s="113" t="n"/>
      <c r="AN1370" s="192">
        <f>AM1370*E1370</f>
        <v>0</v>
      </c>
      <c r="AO1370" s="115" t="n"/>
      <c r="AP1370" s="183">
        <f>AO1370*F1370</f>
        <v>0</v>
      </c>
      <c r="AQ1370" s="113" t="n"/>
      <c r="AR1370" s="192">
        <f>AQ1370*E1370</f>
        <v>0</v>
      </c>
      <c r="AS1370" s="115" t="n"/>
      <c r="AT1370" s="183">
        <f>AS1370*F1370</f>
        <v>0</v>
      </c>
      <c r="AU1370" s="113" t="n"/>
      <c r="AV1370" s="192">
        <f>AU1370*E1370</f>
        <v>0</v>
      </c>
      <c r="AW1370" s="115" t="n"/>
      <c r="AX1370" s="183">
        <f>AW1370*F1370</f>
        <v>0</v>
      </c>
      <c r="AY1370" s="113" t="n"/>
      <c r="AZ1370" s="192">
        <f>AY1370*E1370</f>
        <v>0</v>
      </c>
      <c r="BA1370" s="115" t="n"/>
      <c r="BB1370" s="183">
        <f>BA1370*F1370</f>
        <v>0</v>
      </c>
      <c r="BC1370" s="113" t="n"/>
      <c r="BD1370" s="192">
        <f>BC1370*E1370</f>
        <v>0</v>
      </c>
      <c r="BE1370" s="115" t="n"/>
      <c r="BF1370" s="183">
        <f>BE1370*F1370</f>
        <v>0</v>
      </c>
    </row>
    <row r="1371" ht="18" customHeight="1">
      <c r="A1371" s="19" t="inlineStr">
        <is>
          <t>08.063.0610</t>
        </is>
      </c>
      <c r="B1371" s="15" t="inlineStr">
        <is>
          <t>סליל הפסקה TC למאמ"ת עד A3X4000</t>
        </is>
      </c>
      <c r="C1371" s="14" t="inlineStr">
        <is>
          <t>יח'</t>
        </is>
      </c>
      <c r="D1371" s="193" t="n">
        <v>930</v>
      </c>
      <c r="E1371" s="180">
        <f>D1371*(1-$E$2)</f>
        <v>790.5</v>
      </c>
      <c r="F1371" s="194">
        <f>E1371*(1+$F$2)</f>
        <v>830.0250000000001</v>
      </c>
      <c r="H1371" s="46">
        <f>K1371+O1371+W1371+AA1371+AE1371+AI1371+AQ1371+AU1371+AY1371+BC1371</f>
        <v>0</v>
      </c>
      <c r="I1371" s="59">
        <f>M1371+Q1371+U1371+Y1371+AC1371+AG1371+AK1371+AO1371+AS1371+AW1371+BA1371+BE1371</f>
        <v>0</v>
      </c>
      <c r="K1371" s="108" t="n"/>
      <c r="L1371" s="190">
        <f>K1371*E1371</f>
        <v>0</v>
      </c>
      <c r="M1371" s="110" t="n"/>
      <c r="N1371" s="183">
        <f>M1371*F1371</f>
        <v>0</v>
      </c>
      <c r="O1371" s="108" t="n"/>
      <c r="P1371" s="191">
        <f>O1371*E1371</f>
        <v>0</v>
      </c>
      <c r="Q1371" s="112" t="n"/>
      <c r="R1371" s="183">
        <f>Q1371*F1371</f>
        <v>0</v>
      </c>
      <c r="S1371" s="108" t="n"/>
      <c r="T1371" s="191">
        <f>S1371*E1371</f>
        <v>0</v>
      </c>
      <c r="U1371" s="112" t="n"/>
      <c r="V1371" s="183">
        <f>U1371*F1371</f>
        <v>0</v>
      </c>
      <c r="W1371" s="108" t="n"/>
      <c r="X1371" s="191">
        <f>W1371*E1371</f>
        <v>0</v>
      </c>
      <c r="Y1371" s="112" t="n"/>
      <c r="Z1371" s="183">
        <f>Y1371*F1371</f>
        <v>0</v>
      </c>
      <c r="AA1371" s="108" t="n"/>
      <c r="AB1371" s="191">
        <f>AA1371*E1371</f>
        <v>0</v>
      </c>
      <c r="AC1371" s="112" t="n"/>
      <c r="AD1371" s="183">
        <f>AC1371*F1371</f>
        <v>0</v>
      </c>
      <c r="AE1371" s="108" t="n"/>
      <c r="AF1371" s="191">
        <f>AE1371*E1371</f>
        <v>0</v>
      </c>
      <c r="AG1371" s="112" t="n"/>
      <c r="AH1371" s="183">
        <f>AG1371*F1371</f>
        <v>0</v>
      </c>
      <c r="AI1371" s="108" t="n"/>
      <c r="AJ1371" s="191">
        <f>AI1371*E1371</f>
        <v>0</v>
      </c>
      <c r="AK1371" s="112" t="n"/>
      <c r="AL1371" s="183">
        <f>AK1371*F1371</f>
        <v>0</v>
      </c>
      <c r="AM1371" s="113" t="n"/>
      <c r="AN1371" s="192">
        <f>AM1371*E1371</f>
        <v>0</v>
      </c>
      <c r="AO1371" s="115" t="n"/>
      <c r="AP1371" s="183">
        <f>AO1371*F1371</f>
        <v>0</v>
      </c>
      <c r="AQ1371" s="113" t="n"/>
      <c r="AR1371" s="192">
        <f>AQ1371*E1371</f>
        <v>0</v>
      </c>
      <c r="AS1371" s="115" t="n"/>
      <c r="AT1371" s="183">
        <f>AS1371*F1371</f>
        <v>0</v>
      </c>
      <c r="AU1371" s="113" t="n"/>
      <c r="AV1371" s="192">
        <f>AU1371*E1371</f>
        <v>0</v>
      </c>
      <c r="AW1371" s="115" t="n"/>
      <c r="AX1371" s="183">
        <f>AW1371*F1371</f>
        <v>0</v>
      </c>
      <c r="AY1371" s="113" t="n"/>
      <c r="AZ1371" s="192">
        <f>AY1371*E1371</f>
        <v>0</v>
      </c>
      <c r="BA1371" s="115" t="n"/>
      <c r="BB1371" s="183">
        <f>BA1371*F1371</f>
        <v>0</v>
      </c>
      <c r="BC1371" s="113" t="n"/>
      <c r="BD1371" s="192">
        <f>BC1371*E1371</f>
        <v>0</v>
      </c>
      <c r="BE1371" s="115" t="n"/>
      <c r="BF1371" s="183">
        <f>BE1371*F1371</f>
        <v>0</v>
      </c>
    </row>
    <row r="1372" ht="18" customHeight="1">
      <c r="A1372" s="19" t="inlineStr">
        <is>
          <t>08.063.0700</t>
        </is>
      </c>
      <c r="B1372" s="15" t="inlineStr">
        <is>
          <t>מגעי עזר למאמ"ת עד 630A</t>
        </is>
      </c>
      <c r="C1372" s="14" t="inlineStr">
        <is>
          <t>יח'</t>
        </is>
      </c>
      <c r="D1372" s="193" t="n">
        <v>267</v>
      </c>
      <c r="E1372" s="180">
        <f>D1372*(1-$E$2)</f>
        <v>226.95</v>
      </c>
      <c r="F1372" s="194">
        <f>E1372*(1+$F$2)</f>
        <v>238.29749999999999</v>
      </c>
      <c r="H1372" s="46">
        <f>K1372+O1372+W1372+AA1372+AE1372+AI1372+AQ1372+AU1372+AY1372+BC1372</f>
        <v>0</v>
      </c>
      <c r="I1372" s="59">
        <f>M1372+Q1372+U1372+Y1372+AC1372+AG1372+AK1372+AO1372+AS1372+AW1372+BA1372+BE1372</f>
        <v>0</v>
      </c>
      <c r="K1372" s="108" t="n"/>
      <c r="L1372" s="190">
        <f>K1372*E1372</f>
        <v>0</v>
      </c>
      <c r="M1372" s="110" t="n"/>
      <c r="N1372" s="183">
        <f>M1372*F1372</f>
        <v>0</v>
      </c>
      <c r="O1372" s="108" t="n"/>
      <c r="P1372" s="191">
        <f>O1372*E1372</f>
        <v>0</v>
      </c>
      <c r="Q1372" s="112" t="n"/>
      <c r="R1372" s="183">
        <f>Q1372*F1372</f>
        <v>0</v>
      </c>
      <c r="S1372" s="108" t="n"/>
      <c r="T1372" s="191">
        <f>S1372*E1372</f>
        <v>0</v>
      </c>
      <c r="U1372" s="112" t="n"/>
      <c r="V1372" s="183">
        <f>U1372*F1372</f>
        <v>0</v>
      </c>
      <c r="W1372" s="108" t="n"/>
      <c r="X1372" s="191">
        <f>W1372*E1372</f>
        <v>0</v>
      </c>
      <c r="Y1372" s="112" t="n"/>
      <c r="Z1372" s="183">
        <f>Y1372*F1372</f>
        <v>0</v>
      </c>
      <c r="AA1372" s="108" t="n"/>
      <c r="AB1372" s="191">
        <f>AA1372*E1372</f>
        <v>0</v>
      </c>
      <c r="AC1372" s="112" t="n"/>
      <c r="AD1372" s="183">
        <f>AC1372*F1372</f>
        <v>0</v>
      </c>
      <c r="AE1372" s="108" t="n"/>
      <c r="AF1372" s="191">
        <f>AE1372*E1372</f>
        <v>0</v>
      </c>
      <c r="AG1372" s="112" t="n"/>
      <c r="AH1372" s="183">
        <f>AG1372*F1372</f>
        <v>0</v>
      </c>
      <c r="AI1372" s="108" t="n"/>
      <c r="AJ1372" s="191">
        <f>AI1372*E1372</f>
        <v>0</v>
      </c>
      <c r="AK1372" s="112" t="n"/>
      <c r="AL1372" s="183">
        <f>AK1372*F1372</f>
        <v>0</v>
      </c>
      <c r="AM1372" s="113" t="n"/>
      <c r="AN1372" s="192">
        <f>AM1372*E1372</f>
        <v>0</v>
      </c>
      <c r="AO1372" s="115" t="n"/>
      <c r="AP1372" s="183">
        <f>AO1372*F1372</f>
        <v>0</v>
      </c>
      <c r="AQ1372" s="113" t="n"/>
      <c r="AR1372" s="192">
        <f>AQ1372*E1372</f>
        <v>0</v>
      </c>
      <c r="AS1372" s="115" t="n"/>
      <c r="AT1372" s="183">
        <f>AS1372*F1372</f>
        <v>0</v>
      </c>
      <c r="AU1372" s="113" t="n"/>
      <c r="AV1372" s="192">
        <f>AU1372*E1372</f>
        <v>0</v>
      </c>
      <c r="AW1372" s="115" t="n"/>
      <c r="AX1372" s="183">
        <f>AW1372*F1372</f>
        <v>0</v>
      </c>
      <c r="AY1372" s="113" t="n"/>
      <c r="AZ1372" s="192">
        <f>AY1372*E1372</f>
        <v>0</v>
      </c>
      <c r="BA1372" s="115" t="n"/>
      <c r="BB1372" s="183">
        <f>BA1372*F1372</f>
        <v>0</v>
      </c>
      <c r="BC1372" s="113" t="n"/>
      <c r="BD1372" s="192">
        <f>BC1372*E1372</f>
        <v>0</v>
      </c>
      <c r="BE1372" s="115" t="n"/>
      <c r="BF1372" s="183">
        <f>BE1372*F1372</f>
        <v>0</v>
      </c>
    </row>
    <row r="1373" ht="18" customHeight="1">
      <c r="A1373" s="19" t="inlineStr">
        <is>
          <t>08.063.0710</t>
        </is>
      </c>
      <c r="B1373" s="15" t="inlineStr">
        <is>
          <t>מגעי עזר למאמ"ת 800-1600A</t>
        </is>
      </c>
      <c r="C1373" s="14" t="inlineStr">
        <is>
          <t>יח'</t>
        </is>
      </c>
      <c r="D1373" s="193" t="n">
        <v>402</v>
      </c>
      <c r="E1373" s="180">
        <f>D1373*(1-$E$2)</f>
        <v>341.7</v>
      </c>
      <c r="F1373" s="194">
        <f>E1373*(1+$F$2)</f>
        <v>358.785</v>
      </c>
      <c r="H1373" s="46">
        <f>K1373+O1373+W1373+AA1373+AE1373+AI1373+AQ1373+AU1373+AY1373+BC1373</f>
        <v>0</v>
      </c>
      <c r="I1373" s="59">
        <f>M1373+Q1373+U1373+Y1373+AC1373+AG1373+AK1373+AO1373+AS1373+AW1373+BA1373+BE1373</f>
        <v>0</v>
      </c>
      <c r="K1373" s="108" t="n"/>
      <c r="L1373" s="190">
        <f>K1373*E1373</f>
        <v>0</v>
      </c>
      <c r="M1373" s="110" t="n"/>
      <c r="N1373" s="183">
        <f>M1373*F1373</f>
        <v>0</v>
      </c>
      <c r="O1373" s="108" t="n"/>
      <c r="P1373" s="191">
        <f>O1373*E1373</f>
        <v>0</v>
      </c>
      <c r="Q1373" s="112" t="n"/>
      <c r="R1373" s="183">
        <f>Q1373*F1373</f>
        <v>0</v>
      </c>
      <c r="S1373" s="108" t="n"/>
      <c r="T1373" s="191">
        <f>S1373*E1373</f>
        <v>0</v>
      </c>
      <c r="U1373" s="112" t="n"/>
      <c r="V1373" s="183">
        <f>U1373*F1373</f>
        <v>0</v>
      </c>
      <c r="W1373" s="108" t="n"/>
      <c r="X1373" s="191">
        <f>W1373*E1373</f>
        <v>0</v>
      </c>
      <c r="Y1373" s="112" t="n"/>
      <c r="Z1373" s="183">
        <f>Y1373*F1373</f>
        <v>0</v>
      </c>
      <c r="AA1373" s="108" t="n"/>
      <c r="AB1373" s="191">
        <f>AA1373*E1373</f>
        <v>0</v>
      </c>
      <c r="AC1373" s="112" t="n"/>
      <c r="AD1373" s="183">
        <f>AC1373*F1373</f>
        <v>0</v>
      </c>
      <c r="AE1373" s="108" t="n"/>
      <c r="AF1373" s="191">
        <f>AE1373*E1373</f>
        <v>0</v>
      </c>
      <c r="AG1373" s="112" t="n"/>
      <c r="AH1373" s="183">
        <f>AG1373*F1373</f>
        <v>0</v>
      </c>
      <c r="AI1373" s="108" t="n"/>
      <c r="AJ1373" s="191">
        <f>AI1373*E1373</f>
        <v>0</v>
      </c>
      <c r="AK1373" s="112" t="n"/>
      <c r="AL1373" s="183">
        <f>AK1373*F1373</f>
        <v>0</v>
      </c>
      <c r="AM1373" s="113" t="n"/>
      <c r="AN1373" s="192">
        <f>AM1373*E1373</f>
        <v>0</v>
      </c>
      <c r="AO1373" s="115" t="n"/>
      <c r="AP1373" s="183">
        <f>AO1373*F1373</f>
        <v>0</v>
      </c>
      <c r="AQ1373" s="113" t="n"/>
      <c r="AR1373" s="192">
        <f>AQ1373*E1373</f>
        <v>0</v>
      </c>
      <c r="AS1373" s="115" t="n"/>
      <c r="AT1373" s="183">
        <f>AS1373*F1373</f>
        <v>0</v>
      </c>
      <c r="AU1373" s="113" t="n"/>
      <c r="AV1373" s="192">
        <f>AU1373*E1373</f>
        <v>0</v>
      </c>
      <c r="AW1373" s="115" t="n"/>
      <c r="AX1373" s="183">
        <f>AW1373*F1373</f>
        <v>0</v>
      </c>
      <c r="AY1373" s="113" t="n"/>
      <c r="AZ1373" s="192">
        <f>AY1373*E1373</f>
        <v>0</v>
      </c>
      <c r="BA1373" s="115" t="n"/>
      <c r="BB1373" s="183">
        <f>BA1373*F1373</f>
        <v>0</v>
      </c>
      <c r="BC1373" s="113" t="n"/>
      <c r="BD1373" s="192">
        <f>BC1373*E1373</f>
        <v>0</v>
      </c>
      <c r="BE1373" s="115" t="n"/>
      <c r="BF1373" s="183">
        <f>BE1373*F1373</f>
        <v>0</v>
      </c>
    </row>
    <row r="1374" ht="18" customHeight="1">
      <c r="A1374" s="19" t="inlineStr">
        <is>
          <t>08.063.0750</t>
        </is>
      </c>
      <c r="B1374" s="15" t="inlineStr">
        <is>
          <t>ידית מצמד ומאריך למאמ"ת עד A3X250</t>
        </is>
      </c>
      <c r="C1374" s="14" t="inlineStr">
        <is>
          <t>יח'</t>
        </is>
      </c>
      <c r="D1374" s="193" t="n">
        <v>454</v>
      </c>
      <c r="E1374" s="180">
        <f>D1374*(1-$E$2)</f>
        <v>385.9</v>
      </c>
      <c r="F1374" s="194">
        <f>E1374*(1+$F$2)</f>
        <v>405.195</v>
      </c>
      <c r="H1374" s="46">
        <f>K1374+O1374+W1374+AA1374+AE1374+AI1374+AQ1374+AU1374+AY1374+BC1374</f>
        <v>0</v>
      </c>
      <c r="I1374" s="59">
        <f>M1374+Q1374+U1374+Y1374+AC1374+AG1374+AK1374+AO1374+AS1374+AW1374+BA1374+BE1374</f>
        <v>0</v>
      </c>
      <c r="K1374" s="108" t="n"/>
      <c r="L1374" s="190">
        <f>K1374*E1374</f>
        <v>0</v>
      </c>
      <c r="M1374" s="110" t="n"/>
      <c r="N1374" s="183">
        <f>M1374*F1374</f>
        <v>0</v>
      </c>
      <c r="O1374" s="108" t="n"/>
      <c r="P1374" s="191">
        <f>O1374*E1374</f>
        <v>0</v>
      </c>
      <c r="Q1374" s="112" t="n"/>
      <c r="R1374" s="183">
        <f>Q1374*F1374</f>
        <v>0</v>
      </c>
      <c r="S1374" s="108" t="n"/>
      <c r="T1374" s="191">
        <f>S1374*E1374</f>
        <v>0</v>
      </c>
      <c r="U1374" s="112" t="n"/>
      <c r="V1374" s="183">
        <f>U1374*F1374</f>
        <v>0</v>
      </c>
      <c r="W1374" s="108" t="n"/>
      <c r="X1374" s="191">
        <f>W1374*E1374</f>
        <v>0</v>
      </c>
      <c r="Y1374" s="112" t="n"/>
      <c r="Z1374" s="183">
        <f>Y1374*F1374</f>
        <v>0</v>
      </c>
      <c r="AA1374" s="108" t="n"/>
      <c r="AB1374" s="191">
        <f>AA1374*E1374</f>
        <v>0</v>
      </c>
      <c r="AC1374" s="112" t="n"/>
      <c r="AD1374" s="183">
        <f>AC1374*F1374</f>
        <v>0</v>
      </c>
      <c r="AE1374" s="108" t="n"/>
      <c r="AF1374" s="191">
        <f>AE1374*E1374</f>
        <v>0</v>
      </c>
      <c r="AG1374" s="112" t="n"/>
      <c r="AH1374" s="183">
        <f>AG1374*F1374</f>
        <v>0</v>
      </c>
      <c r="AI1374" s="108" t="n"/>
      <c r="AJ1374" s="191">
        <f>AI1374*E1374</f>
        <v>0</v>
      </c>
      <c r="AK1374" s="112" t="n"/>
      <c r="AL1374" s="183">
        <f>AK1374*F1374</f>
        <v>0</v>
      </c>
      <c r="AM1374" s="113" t="n"/>
      <c r="AN1374" s="192">
        <f>AM1374*E1374</f>
        <v>0</v>
      </c>
      <c r="AO1374" s="115" t="n"/>
      <c r="AP1374" s="183">
        <f>AO1374*F1374</f>
        <v>0</v>
      </c>
      <c r="AQ1374" s="113" t="n"/>
      <c r="AR1374" s="192">
        <f>AQ1374*E1374</f>
        <v>0</v>
      </c>
      <c r="AS1374" s="115" t="n"/>
      <c r="AT1374" s="183">
        <f>AS1374*F1374</f>
        <v>0</v>
      </c>
      <c r="AU1374" s="113" t="n"/>
      <c r="AV1374" s="192">
        <f>AU1374*E1374</f>
        <v>0</v>
      </c>
      <c r="AW1374" s="115" t="n"/>
      <c r="AX1374" s="183">
        <f>AW1374*F1374</f>
        <v>0</v>
      </c>
      <c r="AY1374" s="113" t="n"/>
      <c r="AZ1374" s="192">
        <f>AY1374*E1374</f>
        <v>0</v>
      </c>
      <c r="BA1374" s="115" t="n"/>
      <c r="BB1374" s="183">
        <f>BA1374*F1374</f>
        <v>0</v>
      </c>
      <c r="BC1374" s="113" t="n"/>
      <c r="BD1374" s="192">
        <f>BC1374*E1374</f>
        <v>0</v>
      </c>
      <c r="BE1374" s="115" t="n"/>
      <c r="BF1374" s="183">
        <f>BE1374*F1374</f>
        <v>0</v>
      </c>
    </row>
    <row r="1375" ht="18" customHeight="1">
      <c r="A1375" s="19" t="inlineStr">
        <is>
          <t>08.063.0760</t>
        </is>
      </c>
      <c r="B1375" s="15" t="inlineStr">
        <is>
          <t>ידית מצמד ומאריך למאמ"ת עד A3X630</t>
        </is>
      </c>
      <c r="C1375" s="14" t="inlineStr">
        <is>
          <t>יח'</t>
        </is>
      </c>
      <c r="D1375" s="193" t="n">
        <v>605</v>
      </c>
      <c r="E1375" s="180">
        <f>D1375*(1-$E$2)</f>
        <v>514.25</v>
      </c>
      <c r="F1375" s="194">
        <f>E1375*(1+$F$2)</f>
        <v>539.9625</v>
      </c>
      <c r="H1375" s="46">
        <f>K1375+O1375+W1375+AA1375+AE1375+AI1375+AQ1375+AU1375+AY1375+BC1375</f>
        <v>0</v>
      </c>
      <c r="I1375" s="59">
        <f>M1375+Q1375+U1375+Y1375+AC1375+AG1375+AK1375+AO1375+AS1375+AW1375+BA1375+BE1375</f>
        <v>0</v>
      </c>
      <c r="K1375" s="108" t="n"/>
      <c r="L1375" s="190">
        <f>K1375*E1375</f>
        <v>0</v>
      </c>
      <c r="M1375" s="110" t="n"/>
      <c r="N1375" s="183">
        <f>M1375*F1375</f>
        <v>0</v>
      </c>
      <c r="O1375" s="108" t="n"/>
      <c r="P1375" s="191">
        <f>O1375*E1375</f>
        <v>0</v>
      </c>
      <c r="Q1375" s="112" t="n"/>
      <c r="R1375" s="183">
        <f>Q1375*F1375</f>
        <v>0</v>
      </c>
      <c r="S1375" s="108" t="n"/>
      <c r="T1375" s="191">
        <f>S1375*E1375</f>
        <v>0</v>
      </c>
      <c r="U1375" s="112" t="n"/>
      <c r="V1375" s="183">
        <f>U1375*F1375</f>
        <v>0</v>
      </c>
      <c r="W1375" s="108" t="n"/>
      <c r="X1375" s="191">
        <f>W1375*E1375</f>
        <v>0</v>
      </c>
      <c r="Y1375" s="112" t="n"/>
      <c r="Z1375" s="183">
        <f>Y1375*F1375</f>
        <v>0</v>
      </c>
      <c r="AA1375" s="108" t="n"/>
      <c r="AB1375" s="191">
        <f>AA1375*E1375</f>
        <v>0</v>
      </c>
      <c r="AC1375" s="112" t="n"/>
      <c r="AD1375" s="183">
        <f>AC1375*F1375</f>
        <v>0</v>
      </c>
      <c r="AE1375" s="108" t="n"/>
      <c r="AF1375" s="191">
        <f>AE1375*E1375</f>
        <v>0</v>
      </c>
      <c r="AG1375" s="112" t="n"/>
      <c r="AH1375" s="183">
        <f>AG1375*F1375</f>
        <v>0</v>
      </c>
      <c r="AI1375" s="108" t="n"/>
      <c r="AJ1375" s="191">
        <f>AI1375*E1375</f>
        <v>0</v>
      </c>
      <c r="AK1375" s="112" t="n"/>
      <c r="AL1375" s="183">
        <f>AK1375*F1375</f>
        <v>0</v>
      </c>
      <c r="AM1375" s="113" t="n"/>
      <c r="AN1375" s="192">
        <f>AM1375*E1375</f>
        <v>0</v>
      </c>
      <c r="AO1375" s="115" t="n"/>
      <c r="AP1375" s="183">
        <f>AO1375*F1375</f>
        <v>0</v>
      </c>
      <c r="AQ1375" s="113" t="n"/>
      <c r="AR1375" s="192">
        <f>AQ1375*E1375</f>
        <v>0</v>
      </c>
      <c r="AS1375" s="115" t="n"/>
      <c r="AT1375" s="183">
        <f>AS1375*F1375</f>
        <v>0</v>
      </c>
      <c r="AU1375" s="113" t="n"/>
      <c r="AV1375" s="192">
        <f>AU1375*E1375</f>
        <v>0</v>
      </c>
      <c r="AW1375" s="115" t="n"/>
      <c r="AX1375" s="183">
        <f>AW1375*F1375</f>
        <v>0</v>
      </c>
      <c r="AY1375" s="113" t="n"/>
      <c r="AZ1375" s="192">
        <f>AY1375*E1375</f>
        <v>0</v>
      </c>
      <c r="BA1375" s="115" t="n"/>
      <c r="BB1375" s="183">
        <f>BA1375*F1375</f>
        <v>0</v>
      </c>
      <c r="BC1375" s="113" t="n"/>
      <c r="BD1375" s="192">
        <f>BC1375*E1375</f>
        <v>0</v>
      </c>
      <c r="BE1375" s="115" t="n"/>
      <c r="BF1375" s="183">
        <f>BE1375*F1375</f>
        <v>0</v>
      </c>
    </row>
    <row r="1376" ht="18" customHeight="1">
      <c r="A1376" s="19" t="inlineStr">
        <is>
          <t>08.063.0800</t>
        </is>
      </c>
      <c r="B1376" s="15" t="inlineStr">
        <is>
          <t>מנוע הפעלה למאמ"ת בגודל עד 3X160 אמפר</t>
        </is>
      </c>
      <c r="C1376" s="14" t="inlineStr">
        <is>
          <t>יח'</t>
        </is>
      </c>
      <c r="D1376" s="193" t="n">
        <v>2780</v>
      </c>
      <c r="E1376" s="180">
        <f>D1376*(1-$E$2)</f>
        <v>2363</v>
      </c>
      <c r="F1376" s="194">
        <f>E1376*(1+$F$2)</f>
        <v>2481.15</v>
      </c>
      <c r="H1376" s="46">
        <f>K1376+O1376+W1376+AA1376+AE1376+AI1376+AQ1376+AU1376+AY1376+BC1376</f>
        <v>0</v>
      </c>
      <c r="I1376" s="59">
        <f>M1376+Q1376+U1376+Y1376+AC1376+AG1376+AK1376+AO1376+AS1376+AW1376+BA1376+BE1376</f>
        <v>0</v>
      </c>
      <c r="K1376" s="108" t="n"/>
      <c r="L1376" s="190">
        <f>K1376*E1376</f>
        <v>0</v>
      </c>
      <c r="M1376" s="110" t="n"/>
      <c r="N1376" s="183">
        <f>M1376*F1376</f>
        <v>0</v>
      </c>
      <c r="O1376" s="108" t="n"/>
      <c r="P1376" s="191">
        <f>O1376*E1376</f>
        <v>0</v>
      </c>
      <c r="Q1376" s="112" t="n"/>
      <c r="R1376" s="183">
        <f>Q1376*F1376</f>
        <v>0</v>
      </c>
      <c r="S1376" s="108" t="n"/>
      <c r="T1376" s="191">
        <f>S1376*E1376</f>
        <v>0</v>
      </c>
      <c r="U1376" s="112" t="n"/>
      <c r="V1376" s="183">
        <f>U1376*F1376</f>
        <v>0</v>
      </c>
      <c r="W1376" s="108" t="n"/>
      <c r="X1376" s="191">
        <f>W1376*E1376</f>
        <v>0</v>
      </c>
      <c r="Y1376" s="112" t="n"/>
      <c r="Z1376" s="183">
        <f>Y1376*F1376</f>
        <v>0</v>
      </c>
      <c r="AA1376" s="108" t="n"/>
      <c r="AB1376" s="191">
        <f>AA1376*E1376</f>
        <v>0</v>
      </c>
      <c r="AC1376" s="112" t="n"/>
      <c r="AD1376" s="183">
        <f>AC1376*F1376</f>
        <v>0</v>
      </c>
      <c r="AE1376" s="108" t="n"/>
      <c r="AF1376" s="191">
        <f>AE1376*E1376</f>
        <v>0</v>
      </c>
      <c r="AG1376" s="112" t="n"/>
      <c r="AH1376" s="183">
        <f>AG1376*F1376</f>
        <v>0</v>
      </c>
      <c r="AI1376" s="108" t="n"/>
      <c r="AJ1376" s="191">
        <f>AI1376*E1376</f>
        <v>0</v>
      </c>
      <c r="AK1376" s="112" t="n"/>
      <c r="AL1376" s="183">
        <f>AK1376*F1376</f>
        <v>0</v>
      </c>
      <c r="AM1376" s="113" t="n"/>
      <c r="AN1376" s="192">
        <f>AM1376*E1376</f>
        <v>0</v>
      </c>
      <c r="AO1376" s="115" t="n"/>
      <c r="AP1376" s="183">
        <f>AO1376*F1376</f>
        <v>0</v>
      </c>
      <c r="AQ1376" s="113" t="n"/>
      <c r="AR1376" s="192">
        <f>AQ1376*E1376</f>
        <v>0</v>
      </c>
      <c r="AS1376" s="115" t="n"/>
      <c r="AT1376" s="183">
        <f>AS1376*F1376</f>
        <v>0</v>
      </c>
      <c r="AU1376" s="113" t="n"/>
      <c r="AV1376" s="192">
        <f>AU1376*E1376</f>
        <v>0</v>
      </c>
      <c r="AW1376" s="115" t="n"/>
      <c r="AX1376" s="183">
        <f>AW1376*F1376</f>
        <v>0</v>
      </c>
      <c r="AY1376" s="113" t="n"/>
      <c r="AZ1376" s="192">
        <f>AY1376*E1376</f>
        <v>0</v>
      </c>
      <c r="BA1376" s="115" t="n"/>
      <c r="BB1376" s="183">
        <f>BA1376*F1376</f>
        <v>0</v>
      </c>
      <c r="BC1376" s="113" t="n"/>
      <c r="BD1376" s="192">
        <f>BC1376*E1376</f>
        <v>0</v>
      </c>
      <c r="BE1376" s="115" t="n"/>
      <c r="BF1376" s="183">
        <f>BE1376*F1376</f>
        <v>0</v>
      </c>
    </row>
    <row r="1377" ht="18" customHeight="1">
      <c r="A1377" s="19" t="inlineStr">
        <is>
          <t>08.063.0810</t>
        </is>
      </c>
      <c r="B1377" s="15" t="inlineStr">
        <is>
          <t>מנוע הפעלה למאמ"ת בגודל עד 3X250 אמפר</t>
        </is>
      </c>
      <c r="C1377" s="14" t="inlineStr">
        <is>
          <t>יח'</t>
        </is>
      </c>
      <c r="D1377" s="193" t="n">
        <v>3540</v>
      </c>
      <c r="E1377" s="180">
        <f>D1377*(1-$E$2)</f>
        <v>3009</v>
      </c>
      <c r="F1377" s="194">
        <f>E1377*(1+$F$2)</f>
        <v>3159.4500000000003</v>
      </c>
      <c r="H1377" s="46">
        <f>K1377+O1377+W1377+AA1377+AE1377+AI1377+AQ1377+AU1377+AY1377+BC1377</f>
        <v>0</v>
      </c>
      <c r="I1377" s="59">
        <f>M1377+Q1377+U1377+Y1377+AC1377+AG1377+AK1377+AO1377+AS1377+AW1377+BA1377+BE1377</f>
        <v>0</v>
      </c>
      <c r="K1377" s="108" t="n"/>
      <c r="L1377" s="190">
        <f>K1377*E1377</f>
        <v>0</v>
      </c>
      <c r="M1377" s="110" t="n"/>
      <c r="N1377" s="183">
        <f>M1377*F1377</f>
        <v>0</v>
      </c>
      <c r="O1377" s="108" t="n"/>
      <c r="P1377" s="191">
        <f>O1377*E1377</f>
        <v>0</v>
      </c>
      <c r="Q1377" s="112" t="n"/>
      <c r="R1377" s="183">
        <f>Q1377*F1377</f>
        <v>0</v>
      </c>
      <c r="S1377" s="108" t="n"/>
      <c r="T1377" s="191">
        <f>S1377*E1377</f>
        <v>0</v>
      </c>
      <c r="U1377" s="112" t="n"/>
      <c r="V1377" s="183">
        <f>U1377*F1377</f>
        <v>0</v>
      </c>
      <c r="W1377" s="108" t="n"/>
      <c r="X1377" s="191">
        <f>W1377*E1377</f>
        <v>0</v>
      </c>
      <c r="Y1377" s="112" t="n"/>
      <c r="Z1377" s="183">
        <f>Y1377*F1377</f>
        <v>0</v>
      </c>
      <c r="AA1377" s="108" t="n"/>
      <c r="AB1377" s="191">
        <f>AA1377*E1377</f>
        <v>0</v>
      </c>
      <c r="AC1377" s="112" t="n"/>
      <c r="AD1377" s="183">
        <f>AC1377*F1377</f>
        <v>0</v>
      </c>
      <c r="AE1377" s="108" t="n"/>
      <c r="AF1377" s="191">
        <f>AE1377*E1377</f>
        <v>0</v>
      </c>
      <c r="AG1377" s="112" t="n"/>
      <c r="AH1377" s="183">
        <f>AG1377*F1377</f>
        <v>0</v>
      </c>
      <c r="AI1377" s="108" t="n"/>
      <c r="AJ1377" s="191">
        <f>AI1377*E1377</f>
        <v>0</v>
      </c>
      <c r="AK1377" s="112" t="n"/>
      <c r="AL1377" s="183">
        <f>AK1377*F1377</f>
        <v>0</v>
      </c>
      <c r="AM1377" s="113" t="n"/>
      <c r="AN1377" s="192">
        <f>AM1377*E1377</f>
        <v>0</v>
      </c>
      <c r="AO1377" s="115" t="n"/>
      <c r="AP1377" s="183">
        <f>AO1377*F1377</f>
        <v>0</v>
      </c>
      <c r="AQ1377" s="113" t="n"/>
      <c r="AR1377" s="192">
        <f>AQ1377*E1377</f>
        <v>0</v>
      </c>
      <c r="AS1377" s="115" t="n"/>
      <c r="AT1377" s="183">
        <f>AS1377*F1377</f>
        <v>0</v>
      </c>
      <c r="AU1377" s="113" t="n"/>
      <c r="AV1377" s="192">
        <f>AU1377*E1377</f>
        <v>0</v>
      </c>
      <c r="AW1377" s="115" t="n"/>
      <c r="AX1377" s="183">
        <f>AW1377*F1377</f>
        <v>0</v>
      </c>
      <c r="AY1377" s="113" t="n"/>
      <c r="AZ1377" s="192">
        <f>AY1377*E1377</f>
        <v>0</v>
      </c>
      <c r="BA1377" s="115" t="n"/>
      <c r="BB1377" s="183">
        <f>BA1377*F1377</f>
        <v>0</v>
      </c>
      <c r="BC1377" s="113" t="n"/>
      <c r="BD1377" s="192">
        <f>BC1377*E1377</f>
        <v>0</v>
      </c>
      <c r="BE1377" s="115" t="n"/>
      <c r="BF1377" s="183">
        <f>BE1377*F1377</f>
        <v>0</v>
      </c>
    </row>
    <row r="1378" ht="18" customHeight="1">
      <c r="A1378" s="19" t="inlineStr">
        <is>
          <t>08.063.0820</t>
        </is>
      </c>
      <c r="B1378" s="15" t="inlineStr">
        <is>
          <t>מנוע הפעלה למאמ"ת בגודל 3X630-1600A אמפר</t>
        </is>
      </c>
      <c r="C1378" s="14" t="inlineStr">
        <is>
          <t>יח'</t>
        </is>
      </c>
      <c r="D1378" s="193" t="n">
        <v>4570</v>
      </c>
      <c r="E1378" s="180">
        <f>D1378*(1-$E$2)</f>
        <v>3884.5</v>
      </c>
      <c r="F1378" s="194">
        <f>E1378*(1+$F$2)</f>
        <v>4078.7250000000004</v>
      </c>
      <c r="H1378" s="46">
        <f>K1378+O1378+W1378+AA1378+AE1378+AI1378+AQ1378+AU1378+AY1378+BC1378</f>
        <v>0</v>
      </c>
      <c r="I1378" s="59">
        <f>M1378+Q1378+U1378+Y1378+AC1378+AG1378+AK1378+AO1378+AS1378+AW1378+BA1378+BE1378</f>
        <v>0</v>
      </c>
      <c r="K1378" s="108" t="n"/>
      <c r="L1378" s="190">
        <f>K1378*E1378</f>
        <v>0</v>
      </c>
      <c r="M1378" s="110" t="n"/>
      <c r="N1378" s="183">
        <f>M1378*F1378</f>
        <v>0</v>
      </c>
      <c r="O1378" s="108" t="n"/>
      <c r="P1378" s="191">
        <f>O1378*E1378</f>
        <v>0</v>
      </c>
      <c r="Q1378" s="112" t="n"/>
      <c r="R1378" s="183">
        <f>Q1378*F1378</f>
        <v>0</v>
      </c>
      <c r="S1378" s="108" t="n"/>
      <c r="T1378" s="191">
        <f>S1378*E1378</f>
        <v>0</v>
      </c>
      <c r="U1378" s="112" t="n"/>
      <c r="V1378" s="183">
        <f>U1378*F1378</f>
        <v>0</v>
      </c>
      <c r="W1378" s="108" t="n"/>
      <c r="X1378" s="191">
        <f>W1378*E1378</f>
        <v>0</v>
      </c>
      <c r="Y1378" s="112" t="n"/>
      <c r="Z1378" s="183">
        <f>Y1378*F1378</f>
        <v>0</v>
      </c>
      <c r="AA1378" s="108" t="n"/>
      <c r="AB1378" s="191">
        <f>AA1378*E1378</f>
        <v>0</v>
      </c>
      <c r="AC1378" s="112" t="n"/>
      <c r="AD1378" s="183">
        <f>AC1378*F1378</f>
        <v>0</v>
      </c>
      <c r="AE1378" s="108" t="n"/>
      <c r="AF1378" s="191">
        <f>AE1378*E1378</f>
        <v>0</v>
      </c>
      <c r="AG1378" s="112" t="n"/>
      <c r="AH1378" s="183">
        <f>AG1378*F1378</f>
        <v>0</v>
      </c>
      <c r="AI1378" s="108" t="n"/>
      <c r="AJ1378" s="191">
        <f>AI1378*E1378</f>
        <v>0</v>
      </c>
      <c r="AK1378" s="112" t="n"/>
      <c r="AL1378" s="183">
        <f>AK1378*F1378</f>
        <v>0</v>
      </c>
      <c r="AM1378" s="113" t="n"/>
      <c r="AN1378" s="192">
        <f>AM1378*E1378</f>
        <v>0</v>
      </c>
      <c r="AO1378" s="115" t="n"/>
      <c r="AP1378" s="183">
        <f>AO1378*F1378</f>
        <v>0</v>
      </c>
      <c r="AQ1378" s="113" t="n"/>
      <c r="AR1378" s="192">
        <f>AQ1378*E1378</f>
        <v>0</v>
      </c>
      <c r="AS1378" s="115" t="n"/>
      <c r="AT1378" s="183">
        <f>AS1378*F1378</f>
        <v>0</v>
      </c>
      <c r="AU1378" s="113" t="n"/>
      <c r="AV1378" s="192">
        <f>AU1378*E1378</f>
        <v>0</v>
      </c>
      <c r="AW1378" s="115" t="n"/>
      <c r="AX1378" s="183">
        <f>AW1378*F1378</f>
        <v>0</v>
      </c>
      <c r="AY1378" s="113" t="n"/>
      <c r="AZ1378" s="192">
        <f>AY1378*E1378</f>
        <v>0</v>
      </c>
      <c r="BA1378" s="115" t="n"/>
      <c r="BB1378" s="183">
        <f>BA1378*F1378</f>
        <v>0</v>
      </c>
      <c r="BC1378" s="113" t="n"/>
      <c r="BD1378" s="192">
        <f>BC1378*E1378</f>
        <v>0</v>
      </c>
      <c r="BE1378" s="115" t="n"/>
      <c r="BF1378" s="183">
        <f>BE1378*F1378</f>
        <v>0</v>
      </c>
    </row>
    <row r="1379" ht="18" customHeight="1">
      <c r="A1379" s="19" t="inlineStr">
        <is>
          <t>08.063.0850</t>
        </is>
      </c>
      <c r="B1379" s="15" t="inlineStr">
        <is>
          <t>חיגור מכני בין מפסקים בגודל עד 3x250 אמפר</t>
        </is>
      </c>
      <c r="C1379" s="14" t="inlineStr">
        <is>
          <t>יח'</t>
        </is>
      </c>
      <c r="D1379" s="193" t="n">
        <v>1040</v>
      </c>
      <c r="E1379" s="180">
        <f>D1379*(1-$E$2)</f>
        <v>884</v>
      </c>
      <c r="F1379" s="194">
        <f>E1379*(1+$F$2)</f>
        <v>928.2</v>
      </c>
      <c r="H1379" s="46">
        <f>K1379+O1379+W1379+AA1379+AE1379+AI1379+AQ1379+AU1379+AY1379+BC1379</f>
        <v>0</v>
      </c>
      <c r="I1379" s="59">
        <f>M1379+Q1379+U1379+Y1379+AC1379+AG1379+AK1379+AO1379+AS1379+AW1379+BA1379+BE1379</f>
        <v>0</v>
      </c>
      <c r="K1379" s="108" t="n"/>
      <c r="L1379" s="190">
        <f>K1379*E1379</f>
        <v>0</v>
      </c>
      <c r="M1379" s="110" t="n"/>
      <c r="N1379" s="183">
        <f>M1379*F1379</f>
        <v>0</v>
      </c>
      <c r="O1379" s="108" t="n"/>
      <c r="P1379" s="191">
        <f>O1379*E1379</f>
        <v>0</v>
      </c>
      <c r="Q1379" s="112" t="n"/>
      <c r="R1379" s="183">
        <f>Q1379*F1379</f>
        <v>0</v>
      </c>
      <c r="S1379" s="108" t="n"/>
      <c r="T1379" s="191">
        <f>S1379*E1379</f>
        <v>0</v>
      </c>
      <c r="U1379" s="112" t="n"/>
      <c r="V1379" s="183">
        <f>U1379*F1379</f>
        <v>0</v>
      </c>
      <c r="W1379" s="108" t="n"/>
      <c r="X1379" s="191">
        <f>W1379*E1379</f>
        <v>0</v>
      </c>
      <c r="Y1379" s="112" t="n"/>
      <c r="Z1379" s="183">
        <f>Y1379*F1379</f>
        <v>0</v>
      </c>
      <c r="AA1379" s="108" t="n"/>
      <c r="AB1379" s="191">
        <f>AA1379*E1379</f>
        <v>0</v>
      </c>
      <c r="AC1379" s="112" t="n"/>
      <c r="AD1379" s="183">
        <f>AC1379*F1379</f>
        <v>0</v>
      </c>
      <c r="AE1379" s="108" t="n"/>
      <c r="AF1379" s="191">
        <f>AE1379*E1379</f>
        <v>0</v>
      </c>
      <c r="AG1379" s="112" t="n"/>
      <c r="AH1379" s="183">
        <f>AG1379*F1379</f>
        <v>0</v>
      </c>
      <c r="AI1379" s="108" t="n"/>
      <c r="AJ1379" s="191">
        <f>AI1379*E1379</f>
        <v>0</v>
      </c>
      <c r="AK1379" s="112" t="n"/>
      <c r="AL1379" s="183">
        <f>AK1379*F1379</f>
        <v>0</v>
      </c>
      <c r="AM1379" s="113" t="n"/>
      <c r="AN1379" s="192">
        <f>AM1379*E1379</f>
        <v>0</v>
      </c>
      <c r="AO1379" s="115" t="n"/>
      <c r="AP1379" s="183">
        <f>AO1379*F1379</f>
        <v>0</v>
      </c>
      <c r="AQ1379" s="113" t="n"/>
      <c r="AR1379" s="192">
        <f>AQ1379*E1379</f>
        <v>0</v>
      </c>
      <c r="AS1379" s="115" t="n"/>
      <c r="AT1379" s="183">
        <f>AS1379*F1379</f>
        <v>0</v>
      </c>
      <c r="AU1379" s="113" t="n"/>
      <c r="AV1379" s="192">
        <f>AU1379*E1379</f>
        <v>0</v>
      </c>
      <c r="AW1379" s="115" t="n"/>
      <c r="AX1379" s="183">
        <f>AW1379*F1379</f>
        <v>0</v>
      </c>
      <c r="AY1379" s="113" t="n"/>
      <c r="AZ1379" s="192">
        <f>AY1379*E1379</f>
        <v>0</v>
      </c>
      <c r="BA1379" s="115" t="n"/>
      <c r="BB1379" s="183">
        <f>BA1379*F1379</f>
        <v>0</v>
      </c>
      <c r="BC1379" s="113" t="n"/>
      <c r="BD1379" s="192">
        <f>BC1379*E1379</f>
        <v>0</v>
      </c>
      <c r="BE1379" s="115" t="n"/>
      <c r="BF1379" s="183">
        <f>BE1379*F1379</f>
        <v>0</v>
      </c>
    </row>
    <row r="1380" ht="18" customHeight="1">
      <c r="A1380" s="19" t="inlineStr">
        <is>
          <t>08.063.0860</t>
        </is>
      </c>
      <c r="B1380" s="15" t="inlineStr">
        <is>
          <t>חיגור מכני בין מפסקים בגודל עד 3x400 אמפר</t>
        </is>
      </c>
      <c r="C1380" s="14" t="inlineStr">
        <is>
          <t>יח'</t>
        </is>
      </c>
      <c r="D1380" s="193" t="n">
        <v>1240</v>
      </c>
      <c r="E1380" s="180">
        <f>D1380*(1-$E$2)</f>
        <v>1054</v>
      </c>
      <c r="F1380" s="194">
        <f>E1380*(1+$F$2)</f>
        <v>1106.7</v>
      </c>
      <c r="H1380" s="46">
        <f>K1380+O1380+W1380+AA1380+AE1380+AI1380+AQ1380+AU1380+AY1380+BC1380</f>
        <v>0</v>
      </c>
      <c r="I1380" s="59">
        <f>M1380+Q1380+U1380+Y1380+AC1380+AG1380+AK1380+AO1380+AS1380+AW1380+BA1380+BE1380</f>
        <v>0</v>
      </c>
      <c r="K1380" s="108" t="n"/>
      <c r="L1380" s="190">
        <f>K1380*E1380</f>
        <v>0</v>
      </c>
      <c r="M1380" s="110" t="n"/>
      <c r="N1380" s="183">
        <f>M1380*F1380</f>
        <v>0</v>
      </c>
      <c r="O1380" s="108" t="n"/>
      <c r="P1380" s="191">
        <f>O1380*E1380</f>
        <v>0</v>
      </c>
      <c r="Q1380" s="112" t="n"/>
      <c r="R1380" s="183">
        <f>Q1380*F1380</f>
        <v>0</v>
      </c>
      <c r="S1380" s="108" t="n"/>
      <c r="T1380" s="191">
        <f>S1380*E1380</f>
        <v>0</v>
      </c>
      <c r="U1380" s="112" t="n"/>
      <c r="V1380" s="183">
        <f>U1380*F1380</f>
        <v>0</v>
      </c>
      <c r="W1380" s="108" t="n"/>
      <c r="X1380" s="191">
        <f>W1380*E1380</f>
        <v>0</v>
      </c>
      <c r="Y1380" s="112" t="n"/>
      <c r="Z1380" s="183">
        <f>Y1380*F1380</f>
        <v>0</v>
      </c>
      <c r="AA1380" s="108" t="n"/>
      <c r="AB1380" s="191">
        <f>AA1380*E1380</f>
        <v>0</v>
      </c>
      <c r="AC1380" s="112" t="n"/>
      <c r="AD1380" s="183">
        <f>AC1380*F1380</f>
        <v>0</v>
      </c>
      <c r="AE1380" s="108" t="n"/>
      <c r="AF1380" s="191">
        <f>AE1380*E1380</f>
        <v>0</v>
      </c>
      <c r="AG1380" s="112" t="n"/>
      <c r="AH1380" s="183">
        <f>AG1380*F1380</f>
        <v>0</v>
      </c>
      <c r="AI1380" s="108" t="n"/>
      <c r="AJ1380" s="191">
        <f>AI1380*E1380</f>
        <v>0</v>
      </c>
      <c r="AK1380" s="112" t="n"/>
      <c r="AL1380" s="183">
        <f>AK1380*F1380</f>
        <v>0</v>
      </c>
      <c r="AM1380" s="113" t="n"/>
      <c r="AN1380" s="192">
        <f>AM1380*E1380</f>
        <v>0</v>
      </c>
      <c r="AO1380" s="115" t="n"/>
      <c r="AP1380" s="183">
        <f>AO1380*F1380</f>
        <v>0</v>
      </c>
      <c r="AQ1380" s="113" t="n"/>
      <c r="AR1380" s="192">
        <f>AQ1380*E1380</f>
        <v>0</v>
      </c>
      <c r="AS1380" s="115" t="n"/>
      <c r="AT1380" s="183">
        <f>AS1380*F1380</f>
        <v>0</v>
      </c>
      <c r="AU1380" s="113" t="n"/>
      <c r="AV1380" s="192">
        <f>AU1380*E1380</f>
        <v>0</v>
      </c>
      <c r="AW1380" s="115" t="n"/>
      <c r="AX1380" s="183">
        <f>AW1380*F1380</f>
        <v>0</v>
      </c>
      <c r="AY1380" s="113" t="n"/>
      <c r="AZ1380" s="192">
        <f>AY1380*E1380</f>
        <v>0</v>
      </c>
      <c r="BA1380" s="115" t="n"/>
      <c r="BB1380" s="183">
        <f>BA1380*F1380</f>
        <v>0</v>
      </c>
      <c r="BC1380" s="113" t="n"/>
      <c r="BD1380" s="192">
        <f>BC1380*E1380</f>
        <v>0</v>
      </c>
      <c r="BE1380" s="115" t="n"/>
      <c r="BF1380" s="183">
        <f>BE1380*F1380</f>
        <v>0</v>
      </c>
    </row>
    <row r="1381" ht="18" customHeight="1">
      <c r="A1381" s="19" t="inlineStr">
        <is>
          <t>08.063.0870</t>
        </is>
      </c>
      <c r="B1381" s="15" t="inlineStr">
        <is>
          <t>חיגור מכני בין מפסקים בגודל עד 3x630 אמפר</t>
        </is>
      </c>
      <c r="C1381" s="14" t="inlineStr">
        <is>
          <t>יח'</t>
        </is>
      </c>
      <c r="D1381" s="193" t="n">
        <v>1410</v>
      </c>
      <c r="E1381" s="180">
        <f>D1381*(1-$E$2)</f>
        <v>1198.5</v>
      </c>
      <c r="F1381" s="194">
        <f>E1381*(1+$F$2)</f>
        <v>1258.425</v>
      </c>
      <c r="H1381" s="46">
        <f>K1381+O1381+W1381+AA1381+AE1381+AI1381+AQ1381+AU1381+AY1381+BC1381</f>
        <v>0</v>
      </c>
      <c r="I1381" s="59">
        <f>M1381+Q1381+U1381+Y1381+AC1381+AG1381+AK1381+AO1381+AS1381+AW1381+BA1381+BE1381</f>
        <v>0</v>
      </c>
      <c r="K1381" s="108" t="n"/>
      <c r="L1381" s="190">
        <f>K1381*E1381</f>
        <v>0</v>
      </c>
      <c r="M1381" s="110" t="n"/>
      <c r="N1381" s="183">
        <f>M1381*F1381</f>
        <v>0</v>
      </c>
      <c r="O1381" s="108" t="n"/>
      <c r="P1381" s="191">
        <f>O1381*E1381</f>
        <v>0</v>
      </c>
      <c r="Q1381" s="112" t="n"/>
      <c r="R1381" s="183">
        <f>Q1381*F1381</f>
        <v>0</v>
      </c>
      <c r="S1381" s="108" t="n"/>
      <c r="T1381" s="191">
        <f>S1381*E1381</f>
        <v>0</v>
      </c>
      <c r="U1381" s="112" t="n"/>
      <c r="V1381" s="183">
        <f>U1381*F1381</f>
        <v>0</v>
      </c>
      <c r="W1381" s="108" t="n"/>
      <c r="X1381" s="191">
        <f>W1381*E1381</f>
        <v>0</v>
      </c>
      <c r="Y1381" s="112" t="n"/>
      <c r="Z1381" s="183">
        <f>Y1381*F1381</f>
        <v>0</v>
      </c>
      <c r="AA1381" s="108" t="n"/>
      <c r="AB1381" s="191">
        <f>AA1381*E1381</f>
        <v>0</v>
      </c>
      <c r="AC1381" s="112" t="n"/>
      <c r="AD1381" s="183">
        <f>AC1381*F1381</f>
        <v>0</v>
      </c>
      <c r="AE1381" s="108" t="n"/>
      <c r="AF1381" s="191">
        <f>AE1381*E1381</f>
        <v>0</v>
      </c>
      <c r="AG1381" s="112" t="n"/>
      <c r="AH1381" s="183">
        <f>AG1381*F1381</f>
        <v>0</v>
      </c>
      <c r="AI1381" s="108" t="n"/>
      <c r="AJ1381" s="191">
        <f>AI1381*E1381</f>
        <v>0</v>
      </c>
      <c r="AK1381" s="112" t="n"/>
      <c r="AL1381" s="183">
        <f>AK1381*F1381</f>
        <v>0</v>
      </c>
      <c r="AM1381" s="113" t="n"/>
      <c r="AN1381" s="192">
        <f>AM1381*E1381</f>
        <v>0</v>
      </c>
      <c r="AO1381" s="115" t="n"/>
      <c r="AP1381" s="183">
        <f>AO1381*F1381</f>
        <v>0</v>
      </c>
      <c r="AQ1381" s="113" t="n"/>
      <c r="AR1381" s="192">
        <f>AQ1381*E1381</f>
        <v>0</v>
      </c>
      <c r="AS1381" s="115" t="n"/>
      <c r="AT1381" s="183">
        <f>AS1381*F1381</f>
        <v>0</v>
      </c>
      <c r="AU1381" s="113" t="n"/>
      <c r="AV1381" s="192">
        <f>AU1381*E1381</f>
        <v>0</v>
      </c>
      <c r="AW1381" s="115" t="n"/>
      <c r="AX1381" s="183">
        <f>AW1381*F1381</f>
        <v>0</v>
      </c>
      <c r="AY1381" s="113" t="n"/>
      <c r="AZ1381" s="192">
        <f>AY1381*E1381</f>
        <v>0</v>
      </c>
      <c r="BA1381" s="115" t="n"/>
      <c r="BB1381" s="183">
        <f>BA1381*F1381</f>
        <v>0</v>
      </c>
      <c r="BC1381" s="113" t="n"/>
      <c r="BD1381" s="192">
        <f>BC1381*E1381</f>
        <v>0</v>
      </c>
      <c r="BE1381" s="115" t="n"/>
      <c r="BF1381" s="183">
        <f>BE1381*F1381</f>
        <v>0</v>
      </c>
    </row>
    <row r="1382" ht="18" customHeight="1">
      <c r="A1382" s="19" t="inlineStr">
        <is>
          <t>08.063.0880</t>
        </is>
      </c>
      <c r="B1382" s="15" t="inlineStr">
        <is>
          <t>חיגור מכני בין מפסקים בגודל 800-1,250 אמפר</t>
        </is>
      </c>
      <c r="C1382" s="14" t="inlineStr">
        <is>
          <t>יח'</t>
        </is>
      </c>
      <c r="D1382" s="193" t="n">
        <v>2010</v>
      </c>
      <c r="E1382" s="180">
        <f>D1382*(1-$E$2)</f>
        <v>1708.5</v>
      </c>
      <c r="F1382" s="194">
        <f>E1382*(1+$F$2)</f>
        <v>1793.9250000000002</v>
      </c>
      <c r="H1382" s="46">
        <f>K1382+O1382+W1382+AA1382+AE1382+AI1382+AQ1382+AU1382+AY1382+BC1382</f>
        <v>0</v>
      </c>
      <c r="I1382" s="59">
        <f>M1382+Q1382+U1382+Y1382+AC1382+AG1382+AK1382+AO1382+AS1382+AW1382+BA1382+BE1382</f>
        <v>0</v>
      </c>
      <c r="K1382" s="108" t="n"/>
      <c r="L1382" s="190">
        <f>K1382*E1382</f>
        <v>0</v>
      </c>
      <c r="M1382" s="110" t="n"/>
      <c r="N1382" s="183">
        <f>M1382*F1382</f>
        <v>0</v>
      </c>
      <c r="O1382" s="108" t="n"/>
      <c r="P1382" s="191">
        <f>O1382*E1382</f>
        <v>0</v>
      </c>
      <c r="Q1382" s="112" t="n"/>
      <c r="R1382" s="183">
        <f>Q1382*F1382</f>
        <v>0</v>
      </c>
      <c r="S1382" s="108" t="n"/>
      <c r="T1382" s="191">
        <f>S1382*E1382</f>
        <v>0</v>
      </c>
      <c r="U1382" s="112" t="n"/>
      <c r="V1382" s="183">
        <f>U1382*F1382</f>
        <v>0</v>
      </c>
      <c r="W1382" s="108" t="n"/>
      <c r="X1382" s="191">
        <f>W1382*E1382</f>
        <v>0</v>
      </c>
      <c r="Y1382" s="112" t="n"/>
      <c r="Z1382" s="183">
        <f>Y1382*F1382</f>
        <v>0</v>
      </c>
      <c r="AA1382" s="108" t="n"/>
      <c r="AB1382" s="191">
        <f>AA1382*E1382</f>
        <v>0</v>
      </c>
      <c r="AC1382" s="112" t="n"/>
      <c r="AD1382" s="183">
        <f>AC1382*F1382</f>
        <v>0</v>
      </c>
      <c r="AE1382" s="108" t="n"/>
      <c r="AF1382" s="191">
        <f>AE1382*E1382</f>
        <v>0</v>
      </c>
      <c r="AG1382" s="112" t="n"/>
      <c r="AH1382" s="183">
        <f>AG1382*F1382</f>
        <v>0</v>
      </c>
      <c r="AI1382" s="108" t="n"/>
      <c r="AJ1382" s="191">
        <f>AI1382*E1382</f>
        <v>0</v>
      </c>
      <c r="AK1382" s="112" t="n"/>
      <c r="AL1382" s="183">
        <f>AK1382*F1382</f>
        <v>0</v>
      </c>
      <c r="AM1382" s="113" t="n"/>
      <c r="AN1382" s="192">
        <f>AM1382*E1382</f>
        <v>0</v>
      </c>
      <c r="AO1382" s="115" t="n"/>
      <c r="AP1382" s="183">
        <f>AO1382*F1382</f>
        <v>0</v>
      </c>
      <c r="AQ1382" s="113" t="n"/>
      <c r="AR1382" s="192">
        <f>AQ1382*E1382</f>
        <v>0</v>
      </c>
      <c r="AS1382" s="115" t="n"/>
      <c r="AT1382" s="183">
        <f>AS1382*F1382</f>
        <v>0</v>
      </c>
      <c r="AU1382" s="113" t="n"/>
      <c r="AV1382" s="192">
        <f>AU1382*E1382</f>
        <v>0</v>
      </c>
      <c r="AW1382" s="115" t="n"/>
      <c r="AX1382" s="183">
        <f>AW1382*F1382</f>
        <v>0</v>
      </c>
      <c r="AY1382" s="113" t="n"/>
      <c r="AZ1382" s="192">
        <f>AY1382*E1382</f>
        <v>0</v>
      </c>
      <c r="BA1382" s="115" t="n"/>
      <c r="BB1382" s="183">
        <f>BA1382*F1382</f>
        <v>0</v>
      </c>
      <c r="BC1382" s="113" t="n"/>
      <c r="BD1382" s="192">
        <f>BC1382*E1382</f>
        <v>0</v>
      </c>
      <c r="BE1382" s="115" t="n"/>
      <c r="BF1382" s="183">
        <f>BE1382*F1382</f>
        <v>0</v>
      </c>
    </row>
    <row r="1383" ht="18" customHeight="1">
      <c r="A1383" s="19" t="inlineStr">
        <is>
          <t>08.063.0882</t>
        </is>
      </c>
      <c r="B1383" s="15" t="inlineStr">
        <is>
          <t>חיגור מכני גמיש בין מפסקים בגודל 630-4,000 אמפר</t>
        </is>
      </c>
      <c r="C1383" s="14" t="inlineStr">
        <is>
          <t>יח'</t>
        </is>
      </c>
      <c r="D1383" s="193" t="n">
        <v>4160</v>
      </c>
      <c r="E1383" s="180">
        <f>D1383*(1-$E$2)</f>
        <v>3536</v>
      </c>
      <c r="F1383" s="194">
        <f>E1383*(1+$F$2)</f>
        <v>3712.8</v>
      </c>
      <c r="H1383" s="46">
        <f>K1383+O1383+W1383+AA1383+AE1383+AI1383+AQ1383+AU1383+AY1383+BC1383</f>
        <v>0</v>
      </c>
      <c r="I1383" s="59">
        <f>M1383+Q1383+U1383+Y1383+AC1383+AG1383+AK1383+AO1383+AS1383+AW1383+BA1383+BE1383</f>
        <v>0</v>
      </c>
      <c r="K1383" s="108" t="n"/>
      <c r="L1383" s="190">
        <f>K1383*E1383</f>
        <v>0</v>
      </c>
      <c r="M1383" s="110" t="n"/>
      <c r="N1383" s="183">
        <f>M1383*F1383</f>
        <v>0</v>
      </c>
      <c r="O1383" s="108" t="n"/>
      <c r="P1383" s="191">
        <f>O1383*E1383</f>
        <v>0</v>
      </c>
      <c r="Q1383" s="112" t="n"/>
      <c r="R1383" s="183">
        <f>Q1383*F1383</f>
        <v>0</v>
      </c>
      <c r="S1383" s="108" t="n"/>
      <c r="T1383" s="191">
        <f>S1383*E1383</f>
        <v>0</v>
      </c>
      <c r="U1383" s="112" t="n"/>
      <c r="V1383" s="183">
        <f>U1383*F1383</f>
        <v>0</v>
      </c>
      <c r="W1383" s="108" t="n"/>
      <c r="X1383" s="191">
        <f>W1383*E1383</f>
        <v>0</v>
      </c>
      <c r="Y1383" s="112" t="n"/>
      <c r="Z1383" s="183">
        <f>Y1383*F1383</f>
        <v>0</v>
      </c>
      <c r="AA1383" s="108" t="n"/>
      <c r="AB1383" s="191">
        <f>AA1383*E1383</f>
        <v>0</v>
      </c>
      <c r="AC1383" s="112" t="n"/>
      <c r="AD1383" s="183">
        <f>AC1383*F1383</f>
        <v>0</v>
      </c>
      <c r="AE1383" s="108" t="n"/>
      <c r="AF1383" s="191">
        <f>AE1383*E1383</f>
        <v>0</v>
      </c>
      <c r="AG1383" s="112" t="n"/>
      <c r="AH1383" s="183">
        <f>AG1383*F1383</f>
        <v>0</v>
      </c>
      <c r="AI1383" s="108" t="n"/>
      <c r="AJ1383" s="191">
        <f>AI1383*E1383</f>
        <v>0</v>
      </c>
      <c r="AK1383" s="112" t="n"/>
      <c r="AL1383" s="183">
        <f>AK1383*F1383</f>
        <v>0</v>
      </c>
      <c r="AM1383" s="113" t="n"/>
      <c r="AN1383" s="192">
        <f>AM1383*E1383</f>
        <v>0</v>
      </c>
      <c r="AO1383" s="115" t="n"/>
      <c r="AP1383" s="183">
        <f>AO1383*F1383</f>
        <v>0</v>
      </c>
      <c r="AQ1383" s="113" t="n"/>
      <c r="AR1383" s="192">
        <f>AQ1383*E1383</f>
        <v>0</v>
      </c>
      <c r="AS1383" s="115" t="n"/>
      <c r="AT1383" s="183">
        <f>AS1383*F1383</f>
        <v>0</v>
      </c>
      <c r="AU1383" s="113" t="n"/>
      <c r="AV1383" s="192">
        <f>AU1383*E1383</f>
        <v>0</v>
      </c>
      <c r="AW1383" s="115" t="n"/>
      <c r="AX1383" s="183">
        <f>AW1383*F1383</f>
        <v>0</v>
      </c>
      <c r="AY1383" s="113" t="n"/>
      <c r="AZ1383" s="192">
        <f>AY1383*E1383</f>
        <v>0</v>
      </c>
      <c r="BA1383" s="115" t="n"/>
      <c r="BB1383" s="183">
        <f>BA1383*F1383</f>
        <v>0</v>
      </c>
      <c r="BC1383" s="113" t="n"/>
      <c r="BD1383" s="192">
        <f>BC1383*E1383</f>
        <v>0</v>
      </c>
      <c r="BE1383" s="115" t="n"/>
      <c r="BF1383" s="183">
        <f>BE1383*F1383</f>
        <v>0</v>
      </c>
    </row>
    <row r="1384" ht="18" customHeight="1">
      <c r="A1384" s="19" t="inlineStr">
        <is>
          <t>08.063.0890</t>
        </is>
      </c>
      <c r="B1384" s="15" t="inlineStr">
        <is>
          <t>כיסוי למגעים עבור NZM XKSA או ש"ע</t>
        </is>
      </c>
      <c r="C1384" s="14" t="inlineStr">
        <is>
          <t>יח'</t>
        </is>
      </c>
      <c r="D1384" s="193" t="n">
        <v>75</v>
      </c>
      <c r="E1384" s="180">
        <f>D1384*(1-$E$2)</f>
        <v>63.75</v>
      </c>
      <c r="F1384" s="194">
        <f>E1384*(1+$F$2)</f>
        <v>66.9375</v>
      </c>
      <c r="H1384" s="46">
        <f>K1384+O1384+W1384+AA1384+AE1384+AI1384+AQ1384+AU1384+AY1384+BC1384</f>
        <v>0</v>
      </c>
      <c r="I1384" s="59">
        <f>M1384+Q1384+U1384+Y1384+AC1384+AG1384+AK1384+AO1384+AS1384+AW1384+BA1384+BE1384</f>
        <v>0</v>
      </c>
      <c r="K1384" s="108" t="n"/>
      <c r="L1384" s="190">
        <f>K1384*E1384</f>
        <v>0</v>
      </c>
      <c r="M1384" s="110" t="n"/>
      <c r="N1384" s="183">
        <f>M1384*F1384</f>
        <v>0</v>
      </c>
      <c r="O1384" s="108" t="n"/>
      <c r="P1384" s="191">
        <f>O1384*E1384</f>
        <v>0</v>
      </c>
      <c r="Q1384" s="112" t="n"/>
      <c r="R1384" s="183">
        <f>Q1384*F1384</f>
        <v>0</v>
      </c>
      <c r="S1384" s="108" t="n"/>
      <c r="T1384" s="191">
        <f>S1384*E1384</f>
        <v>0</v>
      </c>
      <c r="U1384" s="112" t="n"/>
      <c r="V1384" s="183">
        <f>U1384*F1384</f>
        <v>0</v>
      </c>
      <c r="W1384" s="108" t="n"/>
      <c r="X1384" s="191">
        <f>W1384*E1384</f>
        <v>0</v>
      </c>
      <c r="Y1384" s="112" t="n"/>
      <c r="Z1384" s="183">
        <f>Y1384*F1384</f>
        <v>0</v>
      </c>
      <c r="AA1384" s="108" t="n"/>
      <c r="AB1384" s="191">
        <f>AA1384*E1384</f>
        <v>0</v>
      </c>
      <c r="AC1384" s="112" t="n"/>
      <c r="AD1384" s="183">
        <f>AC1384*F1384</f>
        <v>0</v>
      </c>
      <c r="AE1384" s="108" t="n"/>
      <c r="AF1384" s="191">
        <f>AE1384*E1384</f>
        <v>0</v>
      </c>
      <c r="AG1384" s="112" t="n"/>
      <c r="AH1384" s="183">
        <f>AG1384*F1384</f>
        <v>0</v>
      </c>
      <c r="AI1384" s="108" t="n"/>
      <c r="AJ1384" s="191">
        <f>AI1384*E1384</f>
        <v>0</v>
      </c>
      <c r="AK1384" s="112" t="n"/>
      <c r="AL1384" s="183">
        <f>AK1384*F1384</f>
        <v>0</v>
      </c>
      <c r="AM1384" s="113" t="n"/>
      <c r="AN1384" s="192">
        <f>AM1384*E1384</f>
        <v>0</v>
      </c>
      <c r="AO1384" s="115" t="n"/>
      <c r="AP1384" s="183">
        <f>AO1384*F1384</f>
        <v>0</v>
      </c>
      <c r="AQ1384" s="113" t="n"/>
      <c r="AR1384" s="192">
        <f>AQ1384*E1384</f>
        <v>0</v>
      </c>
      <c r="AS1384" s="115" t="n"/>
      <c r="AT1384" s="183">
        <f>AS1384*F1384</f>
        <v>0</v>
      </c>
      <c r="AU1384" s="113" t="n"/>
      <c r="AV1384" s="192">
        <f>AU1384*E1384</f>
        <v>0</v>
      </c>
      <c r="AW1384" s="115" t="n"/>
      <c r="AX1384" s="183">
        <f>AW1384*F1384</f>
        <v>0</v>
      </c>
      <c r="AY1384" s="113" t="n"/>
      <c r="AZ1384" s="192">
        <f>AY1384*E1384</f>
        <v>0</v>
      </c>
      <c r="BA1384" s="115" t="n"/>
      <c r="BB1384" s="183">
        <f>BA1384*F1384</f>
        <v>0</v>
      </c>
      <c r="BC1384" s="113" t="n"/>
      <c r="BD1384" s="192">
        <f>BC1384*E1384</f>
        <v>0</v>
      </c>
      <c r="BE1384" s="115" t="n"/>
      <c r="BF1384" s="183">
        <f>BE1384*F1384</f>
        <v>0</v>
      </c>
    </row>
    <row r="1385" ht="28.8" customHeight="1">
      <c r="A1385" s="19" t="inlineStr">
        <is>
          <t>08.064.0010</t>
        </is>
      </c>
      <c r="B1385" s="15" t="inlineStr">
        <is>
          <t>מפסקי זרם חצי אוטומטיים תלת קוטביים מתכווננים, לזרם עד 16 אמפר - כושר ניתוק 15 ק"א</t>
        </is>
      </c>
      <c r="C1385" s="14" t="inlineStr">
        <is>
          <t>יח'</t>
        </is>
      </c>
      <c r="D1385" s="193" t="n">
        <v>473</v>
      </c>
      <c r="E1385" s="180">
        <f>D1385*(1-$E$2)</f>
        <v>402.05</v>
      </c>
      <c r="F1385" s="194">
        <f>E1385*(1+$F$2)</f>
        <v>422.15250000000003</v>
      </c>
      <c r="H1385" s="46">
        <f>K1385+O1385+W1385+AA1385+AE1385+AI1385+AQ1385+AU1385+AY1385+BC1385</f>
        <v>0</v>
      </c>
      <c r="I1385" s="59">
        <f>M1385+Q1385+U1385+Y1385+AC1385+AG1385+AK1385+AO1385+AS1385+AW1385+BA1385+BE1385</f>
        <v>0</v>
      </c>
      <c r="K1385" s="108" t="n"/>
      <c r="L1385" s="190">
        <f>K1385*E1385</f>
        <v>0</v>
      </c>
      <c r="M1385" s="110" t="n"/>
      <c r="N1385" s="183">
        <f>M1385*F1385</f>
        <v>0</v>
      </c>
      <c r="O1385" s="108" t="n"/>
      <c r="P1385" s="191">
        <f>O1385*E1385</f>
        <v>0</v>
      </c>
      <c r="Q1385" s="112" t="n"/>
      <c r="R1385" s="183">
        <f>Q1385*F1385</f>
        <v>0</v>
      </c>
      <c r="S1385" s="108" t="n"/>
      <c r="T1385" s="191">
        <f>S1385*E1385</f>
        <v>0</v>
      </c>
      <c r="U1385" s="112" t="n"/>
      <c r="V1385" s="183">
        <f>U1385*F1385</f>
        <v>0</v>
      </c>
      <c r="W1385" s="108" t="n"/>
      <c r="X1385" s="191">
        <f>W1385*E1385</f>
        <v>0</v>
      </c>
      <c r="Y1385" s="112" t="n"/>
      <c r="Z1385" s="183">
        <f>Y1385*F1385</f>
        <v>0</v>
      </c>
      <c r="AA1385" s="108" t="n"/>
      <c r="AB1385" s="191">
        <f>AA1385*E1385</f>
        <v>0</v>
      </c>
      <c r="AC1385" s="112" t="n"/>
      <c r="AD1385" s="183">
        <f>AC1385*F1385</f>
        <v>0</v>
      </c>
      <c r="AE1385" s="108" t="n"/>
      <c r="AF1385" s="191">
        <f>AE1385*E1385</f>
        <v>0</v>
      </c>
      <c r="AG1385" s="112" t="n"/>
      <c r="AH1385" s="183">
        <f>AG1385*F1385</f>
        <v>0</v>
      </c>
      <c r="AI1385" s="108" t="n"/>
      <c r="AJ1385" s="191">
        <f>AI1385*E1385</f>
        <v>0</v>
      </c>
      <c r="AK1385" s="112" t="n"/>
      <c r="AL1385" s="183">
        <f>AK1385*F1385</f>
        <v>0</v>
      </c>
      <c r="AM1385" s="113" t="n"/>
      <c r="AN1385" s="192">
        <f>AM1385*E1385</f>
        <v>0</v>
      </c>
      <c r="AO1385" s="115" t="n"/>
      <c r="AP1385" s="183">
        <f>AO1385*F1385</f>
        <v>0</v>
      </c>
      <c r="AQ1385" s="113" t="n"/>
      <c r="AR1385" s="192">
        <f>AQ1385*E1385</f>
        <v>0</v>
      </c>
      <c r="AS1385" s="115" t="n"/>
      <c r="AT1385" s="183">
        <f>AS1385*F1385</f>
        <v>0</v>
      </c>
      <c r="AU1385" s="113" t="n"/>
      <c r="AV1385" s="192">
        <f>AU1385*E1385</f>
        <v>0</v>
      </c>
      <c r="AW1385" s="115" t="n"/>
      <c r="AX1385" s="183">
        <f>AW1385*F1385</f>
        <v>0</v>
      </c>
      <c r="AY1385" s="113" t="n"/>
      <c r="AZ1385" s="192">
        <f>AY1385*E1385</f>
        <v>0</v>
      </c>
      <c r="BA1385" s="115" t="n"/>
      <c r="BB1385" s="183">
        <f>BA1385*F1385</f>
        <v>0</v>
      </c>
      <c r="BC1385" s="113" t="n"/>
      <c r="BD1385" s="192">
        <f>BC1385*E1385</f>
        <v>0</v>
      </c>
      <c r="BE1385" s="115" t="n"/>
      <c r="BF1385" s="183">
        <f>BE1385*F1385</f>
        <v>0</v>
      </c>
    </row>
    <row r="1386" ht="28.8" customHeight="1">
      <c r="A1386" s="19" t="inlineStr">
        <is>
          <t>08.064.0020</t>
        </is>
      </c>
      <c r="B1386" s="15" t="inlineStr">
        <is>
          <t>מפסקי זרם חצי אוטומטיים תלת קוטביים מתכווננים, לזרם עד 25 אמפר - כושר ניתוק 15 ק"א</t>
        </is>
      </c>
      <c r="C1386" s="14" t="inlineStr">
        <is>
          <t>יח'</t>
        </is>
      </c>
      <c r="D1386" s="193" t="n">
        <v>621</v>
      </c>
      <c r="E1386" s="180">
        <f>D1386*(1-$E$2)</f>
        <v>527.85</v>
      </c>
      <c r="F1386" s="194">
        <f>E1386*(1+$F$2)</f>
        <v>554.2425000000001</v>
      </c>
      <c r="H1386" s="46">
        <f>K1386+O1386+W1386+AA1386+AE1386+AI1386+AQ1386+AU1386+AY1386+BC1386</f>
        <v>0</v>
      </c>
      <c r="I1386" s="59">
        <f>M1386+Q1386+U1386+Y1386+AC1386+AG1386+AK1386+AO1386+AS1386+AW1386+BA1386+BE1386</f>
        <v>0</v>
      </c>
      <c r="K1386" s="108" t="n"/>
      <c r="L1386" s="190">
        <f>K1386*E1386</f>
        <v>0</v>
      </c>
      <c r="M1386" s="110" t="n"/>
      <c r="N1386" s="183">
        <f>M1386*F1386</f>
        <v>0</v>
      </c>
      <c r="O1386" s="108" t="n"/>
      <c r="P1386" s="191">
        <f>O1386*E1386</f>
        <v>0</v>
      </c>
      <c r="Q1386" s="112" t="n"/>
      <c r="R1386" s="183">
        <f>Q1386*F1386</f>
        <v>0</v>
      </c>
      <c r="S1386" s="108" t="n"/>
      <c r="T1386" s="191">
        <f>S1386*E1386</f>
        <v>0</v>
      </c>
      <c r="U1386" s="112" t="n"/>
      <c r="V1386" s="183">
        <f>U1386*F1386</f>
        <v>0</v>
      </c>
      <c r="W1386" s="108" t="n"/>
      <c r="X1386" s="191">
        <f>W1386*E1386</f>
        <v>0</v>
      </c>
      <c r="Y1386" s="112" t="n"/>
      <c r="Z1386" s="183">
        <f>Y1386*F1386</f>
        <v>0</v>
      </c>
      <c r="AA1386" s="108" t="n"/>
      <c r="AB1386" s="191">
        <f>AA1386*E1386</f>
        <v>0</v>
      </c>
      <c r="AC1386" s="112" t="n"/>
      <c r="AD1386" s="183">
        <f>AC1386*F1386</f>
        <v>0</v>
      </c>
      <c r="AE1386" s="108" t="n"/>
      <c r="AF1386" s="191">
        <f>AE1386*E1386</f>
        <v>0</v>
      </c>
      <c r="AG1386" s="112" t="n"/>
      <c r="AH1386" s="183">
        <f>AG1386*F1386</f>
        <v>0</v>
      </c>
      <c r="AI1386" s="108" t="n"/>
      <c r="AJ1386" s="191">
        <f>AI1386*E1386</f>
        <v>0</v>
      </c>
      <c r="AK1386" s="112" t="n"/>
      <c r="AL1386" s="183">
        <f>AK1386*F1386</f>
        <v>0</v>
      </c>
      <c r="AM1386" s="113" t="n"/>
      <c r="AN1386" s="192">
        <f>AM1386*E1386</f>
        <v>0</v>
      </c>
      <c r="AO1386" s="115" t="n"/>
      <c r="AP1386" s="183">
        <f>AO1386*F1386</f>
        <v>0</v>
      </c>
      <c r="AQ1386" s="113" t="n"/>
      <c r="AR1386" s="192">
        <f>AQ1386*E1386</f>
        <v>0</v>
      </c>
      <c r="AS1386" s="115" t="n"/>
      <c r="AT1386" s="183">
        <f>AS1386*F1386</f>
        <v>0</v>
      </c>
      <c r="AU1386" s="113" t="n"/>
      <c r="AV1386" s="192">
        <f>AU1386*E1386</f>
        <v>0</v>
      </c>
      <c r="AW1386" s="115" t="n"/>
      <c r="AX1386" s="183">
        <f>AW1386*F1386</f>
        <v>0</v>
      </c>
      <c r="AY1386" s="113" t="n"/>
      <c r="AZ1386" s="192">
        <f>AY1386*E1386</f>
        <v>0</v>
      </c>
      <c r="BA1386" s="115" t="n"/>
      <c r="BB1386" s="183">
        <f>BA1386*F1386</f>
        <v>0</v>
      </c>
      <c r="BC1386" s="113" t="n"/>
      <c r="BD1386" s="192">
        <f>BC1386*E1386</f>
        <v>0</v>
      </c>
      <c r="BE1386" s="115" t="n"/>
      <c r="BF1386" s="183">
        <f>BE1386*F1386</f>
        <v>0</v>
      </c>
    </row>
    <row r="1387" ht="28.8" customHeight="1">
      <c r="A1387" s="19" t="inlineStr">
        <is>
          <t>08.064.0030</t>
        </is>
      </c>
      <c r="B1387" s="15" t="inlineStr">
        <is>
          <t>מפסקי זרם חצי אוטומטיים תלת קוטביים מתכווננים, לזרם עד 32 אמפר - כושר ניתוק 15 ק"א</t>
        </is>
      </c>
      <c r="C1387" s="14" t="inlineStr">
        <is>
          <t>יח'</t>
        </is>
      </c>
      <c r="D1387" s="193" t="n">
        <v>950</v>
      </c>
      <c r="E1387" s="180">
        <f>D1387*(1-$E$2)</f>
        <v>807.5</v>
      </c>
      <c r="F1387" s="194">
        <f>E1387*(1+$F$2)</f>
        <v>847.875</v>
      </c>
      <c r="H1387" s="46">
        <f>K1387+O1387+W1387+AA1387+AE1387+AI1387+AQ1387+AU1387+AY1387+BC1387</f>
        <v>0</v>
      </c>
      <c r="I1387" s="59">
        <f>M1387+Q1387+U1387+Y1387+AC1387+AG1387+AK1387+AO1387+AS1387+AW1387+BA1387+BE1387</f>
        <v>0</v>
      </c>
      <c r="K1387" s="108" t="n"/>
      <c r="L1387" s="190">
        <f>K1387*E1387</f>
        <v>0</v>
      </c>
      <c r="M1387" s="110" t="n"/>
      <c r="N1387" s="183">
        <f>M1387*F1387</f>
        <v>0</v>
      </c>
      <c r="O1387" s="108" t="n"/>
      <c r="P1387" s="191">
        <f>O1387*E1387</f>
        <v>0</v>
      </c>
      <c r="Q1387" s="112" t="n"/>
      <c r="R1387" s="183">
        <f>Q1387*F1387</f>
        <v>0</v>
      </c>
      <c r="S1387" s="108" t="n"/>
      <c r="T1387" s="191">
        <f>S1387*E1387</f>
        <v>0</v>
      </c>
      <c r="U1387" s="112" t="n"/>
      <c r="V1387" s="183">
        <f>U1387*F1387</f>
        <v>0</v>
      </c>
      <c r="W1387" s="108" t="n"/>
      <c r="X1387" s="191">
        <f>W1387*E1387</f>
        <v>0</v>
      </c>
      <c r="Y1387" s="112" t="n"/>
      <c r="Z1387" s="183">
        <f>Y1387*F1387</f>
        <v>0</v>
      </c>
      <c r="AA1387" s="108" t="n"/>
      <c r="AB1387" s="191">
        <f>AA1387*E1387</f>
        <v>0</v>
      </c>
      <c r="AC1387" s="112" t="n"/>
      <c r="AD1387" s="183">
        <f>AC1387*F1387</f>
        <v>0</v>
      </c>
      <c r="AE1387" s="108" t="n"/>
      <c r="AF1387" s="191">
        <f>AE1387*E1387</f>
        <v>0</v>
      </c>
      <c r="AG1387" s="112" t="n"/>
      <c r="AH1387" s="183">
        <f>AG1387*F1387</f>
        <v>0</v>
      </c>
      <c r="AI1387" s="108" t="n"/>
      <c r="AJ1387" s="191">
        <f>AI1387*E1387</f>
        <v>0</v>
      </c>
      <c r="AK1387" s="112" t="n"/>
      <c r="AL1387" s="183">
        <f>AK1387*F1387</f>
        <v>0</v>
      </c>
      <c r="AM1387" s="113" t="n"/>
      <c r="AN1387" s="192">
        <f>AM1387*E1387</f>
        <v>0</v>
      </c>
      <c r="AO1387" s="115" t="n"/>
      <c r="AP1387" s="183">
        <f>AO1387*F1387</f>
        <v>0</v>
      </c>
      <c r="AQ1387" s="113" t="n"/>
      <c r="AR1387" s="192">
        <f>AQ1387*E1387</f>
        <v>0</v>
      </c>
      <c r="AS1387" s="115" t="n"/>
      <c r="AT1387" s="183">
        <f>AS1387*F1387</f>
        <v>0</v>
      </c>
      <c r="AU1387" s="113" t="n"/>
      <c r="AV1387" s="192">
        <f>AU1387*E1387</f>
        <v>0</v>
      </c>
      <c r="AW1387" s="115" t="n"/>
      <c r="AX1387" s="183">
        <f>AW1387*F1387</f>
        <v>0</v>
      </c>
      <c r="AY1387" s="113" t="n"/>
      <c r="AZ1387" s="192">
        <f>AY1387*E1387</f>
        <v>0</v>
      </c>
      <c r="BA1387" s="115" t="n"/>
      <c r="BB1387" s="183">
        <f>BA1387*F1387</f>
        <v>0</v>
      </c>
      <c r="BC1387" s="113" t="n"/>
      <c r="BD1387" s="192">
        <f>BC1387*E1387</f>
        <v>0</v>
      </c>
      <c r="BE1387" s="115" t="n"/>
      <c r="BF1387" s="183">
        <f>BE1387*F1387</f>
        <v>0</v>
      </c>
    </row>
    <row r="1388" ht="28.8" customHeight="1">
      <c r="A1388" s="19" t="inlineStr">
        <is>
          <t>08.064.0040</t>
        </is>
      </c>
      <c r="B1388" s="15" t="inlineStr">
        <is>
          <t>מפסקי זרם חצי אוטומטיים תלת קוטביים מתכווננים, לזרם עד 40 אמפר - כושר ניתוק 15 ק"א</t>
        </is>
      </c>
      <c r="C1388" s="14" t="inlineStr">
        <is>
          <t>יח'</t>
        </is>
      </c>
      <c r="D1388" s="193" t="n">
        <v>970</v>
      </c>
      <c r="E1388" s="180">
        <f>D1388*(1-$E$2)</f>
        <v>824.5</v>
      </c>
      <c r="F1388" s="194">
        <f>E1388*(1+$F$2)</f>
        <v>865.725</v>
      </c>
      <c r="H1388" s="46">
        <f>K1388+O1388+W1388+AA1388+AE1388+AI1388+AQ1388+AU1388+AY1388+BC1388</f>
        <v>0</v>
      </c>
      <c r="I1388" s="59">
        <f>M1388+Q1388+U1388+Y1388+AC1388+AG1388+AK1388+AO1388+AS1388+AW1388+BA1388+BE1388</f>
        <v>0</v>
      </c>
      <c r="K1388" s="108" t="n"/>
      <c r="L1388" s="190">
        <f>K1388*E1388</f>
        <v>0</v>
      </c>
      <c r="M1388" s="110" t="n"/>
      <c r="N1388" s="183">
        <f>M1388*F1388</f>
        <v>0</v>
      </c>
      <c r="O1388" s="108" t="n"/>
      <c r="P1388" s="191">
        <f>O1388*E1388</f>
        <v>0</v>
      </c>
      <c r="Q1388" s="112" t="n"/>
      <c r="R1388" s="183">
        <f>Q1388*F1388</f>
        <v>0</v>
      </c>
      <c r="S1388" s="108" t="n"/>
      <c r="T1388" s="191">
        <f>S1388*E1388</f>
        <v>0</v>
      </c>
      <c r="U1388" s="112" t="n"/>
      <c r="V1388" s="183">
        <f>U1388*F1388</f>
        <v>0</v>
      </c>
      <c r="W1388" s="108" t="n"/>
      <c r="X1388" s="191">
        <f>W1388*E1388</f>
        <v>0</v>
      </c>
      <c r="Y1388" s="112" t="n"/>
      <c r="Z1388" s="183">
        <f>Y1388*F1388</f>
        <v>0</v>
      </c>
      <c r="AA1388" s="108" t="n"/>
      <c r="AB1388" s="191">
        <f>AA1388*E1388</f>
        <v>0</v>
      </c>
      <c r="AC1388" s="112" t="n"/>
      <c r="AD1388" s="183">
        <f>AC1388*F1388</f>
        <v>0</v>
      </c>
      <c r="AE1388" s="108" t="n"/>
      <c r="AF1388" s="191">
        <f>AE1388*E1388</f>
        <v>0</v>
      </c>
      <c r="AG1388" s="112" t="n"/>
      <c r="AH1388" s="183">
        <f>AG1388*F1388</f>
        <v>0</v>
      </c>
      <c r="AI1388" s="108" t="n"/>
      <c r="AJ1388" s="191">
        <f>AI1388*E1388</f>
        <v>0</v>
      </c>
      <c r="AK1388" s="112" t="n"/>
      <c r="AL1388" s="183">
        <f>AK1388*F1388</f>
        <v>0</v>
      </c>
      <c r="AM1388" s="113" t="n"/>
      <c r="AN1388" s="192">
        <f>AM1388*E1388</f>
        <v>0</v>
      </c>
      <c r="AO1388" s="115" t="n"/>
      <c r="AP1388" s="183">
        <f>AO1388*F1388</f>
        <v>0</v>
      </c>
      <c r="AQ1388" s="113" t="n"/>
      <c r="AR1388" s="192">
        <f>AQ1388*E1388</f>
        <v>0</v>
      </c>
      <c r="AS1388" s="115" t="n"/>
      <c r="AT1388" s="183">
        <f>AS1388*F1388</f>
        <v>0</v>
      </c>
      <c r="AU1388" s="113" t="n"/>
      <c r="AV1388" s="192">
        <f>AU1388*E1388</f>
        <v>0</v>
      </c>
      <c r="AW1388" s="115" t="n"/>
      <c r="AX1388" s="183">
        <f>AW1388*F1388</f>
        <v>0</v>
      </c>
      <c r="AY1388" s="113" t="n"/>
      <c r="AZ1388" s="192">
        <f>AY1388*E1388</f>
        <v>0</v>
      </c>
      <c r="BA1388" s="115" t="n"/>
      <c r="BB1388" s="183">
        <f>BA1388*F1388</f>
        <v>0</v>
      </c>
      <c r="BC1388" s="113" t="n"/>
      <c r="BD1388" s="192">
        <f>BC1388*E1388</f>
        <v>0</v>
      </c>
      <c r="BE1388" s="115" t="n"/>
      <c r="BF1388" s="183">
        <f>BE1388*F1388</f>
        <v>0</v>
      </c>
    </row>
    <row r="1389" ht="28.8" customHeight="1">
      <c r="A1389" s="19" t="inlineStr">
        <is>
          <t>08.064.0050</t>
        </is>
      </c>
      <c r="B1389" s="15" t="inlineStr">
        <is>
          <t>מפסקי זרם חצי אוטומטיים תלת קוטביים מתכווננים, לזרם עד 6 אמפר - כושר ניתוק 50 ק"א</t>
        </is>
      </c>
      <c r="C1389" s="14" t="inlineStr">
        <is>
          <t>יח'</t>
        </is>
      </c>
      <c r="D1389" s="193" t="n">
        <v>473</v>
      </c>
      <c r="E1389" s="180">
        <f>D1389*(1-$E$2)</f>
        <v>402.05</v>
      </c>
      <c r="F1389" s="194">
        <f>E1389*(1+$F$2)</f>
        <v>422.15250000000003</v>
      </c>
      <c r="H1389" s="46">
        <f>K1389+O1389+W1389+AA1389+AE1389+AI1389+AQ1389+AU1389+AY1389+BC1389</f>
        <v>0</v>
      </c>
      <c r="I1389" s="59">
        <f>M1389+Q1389+U1389+Y1389+AC1389+AG1389+AK1389+AO1389+AS1389+AW1389+BA1389+BE1389</f>
        <v>0</v>
      </c>
      <c r="K1389" s="108" t="n"/>
      <c r="L1389" s="190">
        <f>K1389*E1389</f>
        <v>0</v>
      </c>
      <c r="M1389" s="110" t="n"/>
      <c r="N1389" s="183">
        <f>M1389*F1389</f>
        <v>0</v>
      </c>
      <c r="O1389" s="108" t="n"/>
      <c r="P1389" s="191">
        <f>O1389*E1389</f>
        <v>0</v>
      </c>
      <c r="Q1389" s="112" t="n"/>
      <c r="R1389" s="183">
        <f>Q1389*F1389</f>
        <v>0</v>
      </c>
      <c r="S1389" s="108" t="n"/>
      <c r="T1389" s="191">
        <f>S1389*E1389</f>
        <v>0</v>
      </c>
      <c r="U1389" s="112" t="n"/>
      <c r="V1389" s="183">
        <f>U1389*F1389</f>
        <v>0</v>
      </c>
      <c r="W1389" s="108" t="n"/>
      <c r="X1389" s="191">
        <f>W1389*E1389</f>
        <v>0</v>
      </c>
      <c r="Y1389" s="112" t="n"/>
      <c r="Z1389" s="183">
        <f>Y1389*F1389</f>
        <v>0</v>
      </c>
      <c r="AA1389" s="108" t="n"/>
      <c r="AB1389" s="191">
        <f>AA1389*E1389</f>
        <v>0</v>
      </c>
      <c r="AC1389" s="112" t="n"/>
      <c r="AD1389" s="183">
        <f>AC1389*F1389</f>
        <v>0</v>
      </c>
      <c r="AE1389" s="108" t="n"/>
      <c r="AF1389" s="191">
        <f>AE1389*E1389</f>
        <v>0</v>
      </c>
      <c r="AG1389" s="112" t="n"/>
      <c r="AH1389" s="183">
        <f>AG1389*F1389</f>
        <v>0</v>
      </c>
      <c r="AI1389" s="108" t="n"/>
      <c r="AJ1389" s="191">
        <f>AI1389*E1389</f>
        <v>0</v>
      </c>
      <c r="AK1389" s="112" t="n"/>
      <c r="AL1389" s="183">
        <f>AK1389*F1389</f>
        <v>0</v>
      </c>
      <c r="AM1389" s="113" t="n"/>
      <c r="AN1389" s="192">
        <f>AM1389*E1389</f>
        <v>0</v>
      </c>
      <c r="AO1389" s="115" t="n"/>
      <c r="AP1389" s="183">
        <f>AO1389*F1389</f>
        <v>0</v>
      </c>
      <c r="AQ1389" s="113" t="n"/>
      <c r="AR1389" s="192">
        <f>AQ1389*E1389</f>
        <v>0</v>
      </c>
      <c r="AS1389" s="115" t="n"/>
      <c r="AT1389" s="183">
        <f>AS1389*F1389</f>
        <v>0</v>
      </c>
      <c r="AU1389" s="113" t="n"/>
      <c r="AV1389" s="192">
        <f>AU1389*E1389</f>
        <v>0</v>
      </c>
      <c r="AW1389" s="115" t="n"/>
      <c r="AX1389" s="183">
        <f>AW1389*F1389</f>
        <v>0</v>
      </c>
      <c r="AY1389" s="113" t="n"/>
      <c r="AZ1389" s="192">
        <f>AY1389*E1389</f>
        <v>0</v>
      </c>
      <c r="BA1389" s="115" t="n"/>
      <c r="BB1389" s="183">
        <f>BA1389*F1389</f>
        <v>0</v>
      </c>
      <c r="BC1389" s="113" t="n"/>
      <c r="BD1389" s="192">
        <f>BC1389*E1389</f>
        <v>0</v>
      </c>
      <c r="BE1389" s="115" t="n"/>
      <c r="BF1389" s="183">
        <f>BE1389*F1389</f>
        <v>0</v>
      </c>
    </row>
    <row r="1390" ht="28.8" customHeight="1">
      <c r="A1390" s="19" t="inlineStr">
        <is>
          <t>08.064.0060</t>
        </is>
      </c>
      <c r="B1390" s="15" t="inlineStr">
        <is>
          <t>מפסקי זרם חצי אוטומטיים תלת קוטביים מתכווננים, לזרם עד 16 אמפר - כושר ניתוק 50 ק"א</t>
        </is>
      </c>
      <c r="C1390" s="14" t="inlineStr">
        <is>
          <t>יח'</t>
        </is>
      </c>
      <c r="D1390" s="193" t="n">
        <v>586</v>
      </c>
      <c r="E1390" s="180">
        <f>D1390*(1-$E$2)</f>
        <v>498.09999999999997</v>
      </c>
      <c r="F1390" s="194">
        <f>E1390*(1+$F$2)</f>
        <v>523.005</v>
      </c>
      <c r="H1390" s="46">
        <f>K1390+O1390+W1390+AA1390+AE1390+AI1390+AQ1390+AU1390+AY1390+BC1390</f>
        <v>0</v>
      </c>
      <c r="I1390" s="59">
        <f>M1390+Q1390+U1390+Y1390+AC1390+AG1390+AK1390+AO1390+AS1390+AW1390+BA1390+BE1390</f>
        <v>0</v>
      </c>
      <c r="K1390" s="108" t="n"/>
      <c r="L1390" s="190">
        <f>K1390*E1390</f>
        <v>0</v>
      </c>
      <c r="M1390" s="110" t="n"/>
      <c r="N1390" s="183">
        <f>M1390*F1390</f>
        <v>0</v>
      </c>
      <c r="O1390" s="108" t="n"/>
      <c r="P1390" s="191">
        <f>O1390*E1390</f>
        <v>0</v>
      </c>
      <c r="Q1390" s="112" t="n"/>
      <c r="R1390" s="183">
        <f>Q1390*F1390</f>
        <v>0</v>
      </c>
      <c r="S1390" s="108" t="n"/>
      <c r="T1390" s="191">
        <f>S1390*E1390</f>
        <v>0</v>
      </c>
      <c r="U1390" s="112" t="n"/>
      <c r="V1390" s="183">
        <f>U1390*F1390</f>
        <v>0</v>
      </c>
      <c r="W1390" s="108" t="n"/>
      <c r="X1390" s="191">
        <f>W1390*E1390</f>
        <v>0</v>
      </c>
      <c r="Y1390" s="112" t="n"/>
      <c r="Z1390" s="183">
        <f>Y1390*F1390</f>
        <v>0</v>
      </c>
      <c r="AA1390" s="108" t="n"/>
      <c r="AB1390" s="191">
        <f>AA1390*E1390</f>
        <v>0</v>
      </c>
      <c r="AC1390" s="112" t="n"/>
      <c r="AD1390" s="183">
        <f>AC1390*F1390</f>
        <v>0</v>
      </c>
      <c r="AE1390" s="108" t="n"/>
      <c r="AF1390" s="191">
        <f>AE1390*E1390</f>
        <v>0</v>
      </c>
      <c r="AG1390" s="112" t="n"/>
      <c r="AH1390" s="183">
        <f>AG1390*F1390</f>
        <v>0</v>
      </c>
      <c r="AI1390" s="108" t="n"/>
      <c r="AJ1390" s="191">
        <f>AI1390*E1390</f>
        <v>0</v>
      </c>
      <c r="AK1390" s="112" t="n"/>
      <c r="AL1390" s="183">
        <f>AK1390*F1390</f>
        <v>0</v>
      </c>
      <c r="AM1390" s="113" t="n"/>
      <c r="AN1390" s="192">
        <f>AM1390*E1390</f>
        <v>0</v>
      </c>
      <c r="AO1390" s="115" t="n"/>
      <c r="AP1390" s="183">
        <f>AO1390*F1390</f>
        <v>0</v>
      </c>
      <c r="AQ1390" s="113" t="n"/>
      <c r="AR1390" s="192">
        <f>AQ1390*E1390</f>
        <v>0</v>
      </c>
      <c r="AS1390" s="115" t="n"/>
      <c r="AT1390" s="183">
        <f>AS1390*F1390</f>
        <v>0</v>
      </c>
      <c r="AU1390" s="113" t="n"/>
      <c r="AV1390" s="192">
        <f>AU1390*E1390</f>
        <v>0</v>
      </c>
      <c r="AW1390" s="115" t="n"/>
      <c r="AX1390" s="183">
        <f>AW1390*F1390</f>
        <v>0</v>
      </c>
      <c r="AY1390" s="113" t="n"/>
      <c r="AZ1390" s="192">
        <f>AY1390*E1390</f>
        <v>0</v>
      </c>
      <c r="BA1390" s="115" t="n"/>
      <c r="BB1390" s="183">
        <f>BA1390*F1390</f>
        <v>0</v>
      </c>
      <c r="BC1390" s="113" t="n"/>
      <c r="BD1390" s="192">
        <f>BC1390*E1390</f>
        <v>0</v>
      </c>
      <c r="BE1390" s="115" t="n"/>
      <c r="BF1390" s="183">
        <f>BE1390*F1390</f>
        <v>0</v>
      </c>
    </row>
    <row r="1391" ht="28.8" customHeight="1">
      <c r="A1391" s="19" t="inlineStr">
        <is>
          <t>08.064.0070</t>
        </is>
      </c>
      <c r="B1391" s="15" t="inlineStr">
        <is>
          <t>מפסקי זרם חצי אוטומטיים תלת קוטביים מתכווננים, לזרם עד 20 אמפר - כושר ניתוק 50 ק"א</t>
        </is>
      </c>
      <c r="C1391" s="14" t="inlineStr">
        <is>
          <t>יח'</t>
        </is>
      </c>
      <c r="D1391" s="193" t="n">
        <v>586</v>
      </c>
      <c r="E1391" s="180">
        <f>D1391*(1-$E$2)</f>
        <v>498.09999999999997</v>
      </c>
      <c r="F1391" s="194">
        <f>E1391*(1+$F$2)</f>
        <v>523.005</v>
      </c>
      <c r="H1391" s="46">
        <f>K1391+O1391+W1391+AA1391+AE1391+AI1391+AQ1391+AU1391+AY1391+BC1391</f>
        <v>0</v>
      </c>
      <c r="I1391" s="59">
        <f>M1391+Q1391+U1391+Y1391+AC1391+AG1391+AK1391+AO1391+AS1391+AW1391+BA1391+BE1391</f>
        <v>0</v>
      </c>
      <c r="K1391" s="108" t="n"/>
      <c r="L1391" s="190">
        <f>K1391*E1391</f>
        <v>0</v>
      </c>
      <c r="M1391" s="110" t="n"/>
      <c r="N1391" s="183">
        <f>M1391*F1391</f>
        <v>0</v>
      </c>
      <c r="O1391" s="108" t="n"/>
      <c r="P1391" s="191">
        <f>O1391*E1391</f>
        <v>0</v>
      </c>
      <c r="Q1391" s="112" t="n"/>
      <c r="R1391" s="183">
        <f>Q1391*F1391</f>
        <v>0</v>
      </c>
      <c r="S1391" s="108" t="n"/>
      <c r="T1391" s="191">
        <f>S1391*E1391</f>
        <v>0</v>
      </c>
      <c r="U1391" s="112" t="n"/>
      <c r="V1391" s="183">
        <f>U1391*F1391</f>
        <v>0</v>
      </c>
      <c r="W1391" s="108" t="n"/>
      <c r="X1391" s="191">
        <f>W1391*E1391</f>
        <v>0</v>
      </c>
      <c r="Y1391" s="112" t="n"/>
      <c r="Z1391" s="183">
        <f>Y1391*F1391</f>
        <v>0</v>
      </c>
      <c r="AA1391" s="108" t="n"/>
      <c r="AB1391" s="191">
        <f>AA1391*E1391</f>
        <v>0</v>
      </c>
      <c r="AC1391" s="112" t="n"/>
      <c r="AD1391" s="183">
        <f>AC1391*F1391</f>
        <v>0</v>
      </c>
      <c r="AE1391" s="108" t="n"/>
      <c r="AF1391" s="191">
        <f>AE1391*E1391</f>
        <v>0</v>
      </c>
      <c r="AG1391" s="112" t="n"/>
      <c r="AH1391" s="183">
        <f>AG1391*F1391</f>
        <v>0</v>
      </c>
      <c r="AI1391" s="108" t="n"/>
      <c r="AJ1391" s="191">
        <f>AI1391*E1391</f>
        <v>0</v>
      </c>
      <c r="AK1391" s="112" t="n"/>
      <c r="AL1391" s="183">
        <f>AK1391*F1391</f>
        <v>0</v>
      </c>
      <c r="AM1391" s="113" t="n"/>
      <c r="AN1391" s="192">
        <f>AM1391*E1391</f>
        <v>0</v>
      </c>
      <c r="AO1391" s="115" t="n"/>
      <c r="AP1391" s="183">
        <f>AO1391*F1391</f>
        <v>0</v>
      </c>
      <c r="AQ1391" s="113" t="n"/>
      <c r="AR1391" s="192">
        <f>AQ1391*E1391</f>
        <v>0</v>
      </c>
      <c r="AS1391" s="115" t="n"/>
      <c r="AT1391" s="183">
        <f>AS1391*F1391</f>
        <v>0</v>
      </c>
      <c r="AU1391" s="113" t="n"/>
      <c r="AV1391" s="192">
        <f>AU1391*E1391</f>
        <v>0</v>
      </c>
      <c r="AW1391" s="115" t="n"/>
      <c r="AX1391" s="183">
        <f>AW1391*F1391</f>
        <v>0</v>
      </c>
      <c r="AY1391" s="113" t="n"/>
      <c r="AZ1391" s="192">
        <f>AY1391*E1391</f>
        <v>0</v>
      </c>
      <c r="BA1391" s="115" t="n"/>
      <c r="BB1391" s="183">
        <f>BA1391*F1391</f>
        <v>0</v>
      </c>
      <c r="BC1391" s="113" t="n"/>
      <c r="BD1391" s="192">
        <f>BC1391*E1391</f>
        <v>0</v>
      </c>
      <c r="BE1391" s="115" t="n"/>
      <c r="BF1391" s="183">
        <f>BE1391*F1391</f>
        <v>0</v>
      </c>
    </row>
    <row r="1392" ht="28.8" customHeight="1">
      <c r="A1392" s="19" t="inlineStr">
        <is>
          <t>08.064.0080</t>
        </is>
      </c>
      <c r="B1392" s="15" t="inlineStr">
        <is>
          <t>מפסקי זרם חצי אוטומטיים תלת קוטביים מתכווננים, לזרם עד 25 אמפר - כושר ניתוק 50 ק"א</t>
        </is>
      </c>
      <c r="C1392" s="14" t="inlineStr">
        <is>
          <t>יח'</t>
        </is>
      </c>
      <c r="D1392" s="193" t="n">
        <v>662</v>
      </c>
      <c r="E1392" s="180">
        <f>D1392*(1-$E$2)</f>
        <v>562.6999999999999</v>
      </c>
      <c r="F1392" s="194">
        <f>E1392*(1+$F$2)</f>
        <v>590.8349999999999</v>
      </c>
      <c r="H1392" s="46">
        <f>K1392+O1392+W1392+AA1392+AE1392+AI1392+AQ1392+AU1392+AY1392+BC1392</f>
        <v>0</v>
      </c>
      <c r="I1392" s="59">
        <f>M1392+Q1392+U1392+Y1392+AC1392+AG1392+AK1392+AO1392+AS1392+AW1392+BA1392+BE1392</f>
        <v>0</v>
      </c>
      <c r="K1392" s="108" t="n"/>
      <c r="L1392" s="190">
        <f>K1392*E1392</f>
        <v>0</v>
      </c>
      <c r="M1392" s="110" t="n"/>
      <c r="N1392" s="183">
        <f>M1392*F1392</f>
        <v>0</v>
      </c>
      <c r="O1392" s="108" t="n"/>
      <c r="P1392" s="191">
        <f>O1392*E1392</f>
        <v>0</v>
      </c>
      <c r="Q1392" s="112" t="n"/>
      <c r="R1392" s="183">
        <f>Q1392*F1392</f>
        <v>0</v>
      </c>
      <c r="S1392" s="108" t="n"/>
      <c r="T1392" s="191">
        <f>S1392*E1392</f>
        <v>0</v>
      </c>
      <c r="U1392" s="112" t="n"/>
      <c r="V1392" s="183">
        <f>U1392*F1392</f>
        <v>0</v>
      </c>
      <c r="W1392" s="108" t="n"/>
      <c r="X1392" s="191">
        <f>W1392*E1392</f>
        <v>0</v>
      </c>
      <c r="Y1392" s="112" t="n"/>
      <c r="Z1392" s="183">
        <f>Y1392*F1392</f>
        <v>0</v>
      </c>
      <c r="AA1392" s="108" t="n"/>
      <c r="AB1392" s="191">
        <f>AA1392*E1392</f>
        <v>0</v>
      </c>
      <c r="AC1392" s="112" t="n"/>
      <c r="AD1392" s="183">
        <f>AC1392*F1392</f>
        <v>0</v>
      </c>
      <c r="AE1392" s="108" t="n"/>
      <c r="AF1392" s="191">
        <f>AE1392*E1392</f>
        <v>0</v>
      </c>
      <c r="AG1392" s="112" t="n"/>
      <c r="AH1392" s="183">
        <f>AG1392*F1392</f>
        <v>0</v>
      </c>
      <c r="AI1392" s="108" t="n"/>
      <c r="AJ1392" s="191">
        <f>AI1392*E1392</f>
        <v>0</v>
      </c>
      <c r="AK1392" s="112" t="n"/>
      <c r="AL1392" s="183">
        <f>AK1392*F1392</f>
        <v>0</v>
      </c>
      <c r="AM1392" s="113" t="n"/>
      <c r="AN1392" s="192">
        <f>AM1392*E1392</f>
        <v>0</v>
      </c>
      <c r="AO1392" s="115" t="n"/>
      <c r="AP1392" s="183">
        <f>AO1392*F1392</f>
        <v>0</v>
      </c>
      <c r="AQ1392" s="113" t="n"/>
      <c r="AR1392" s="192">
        <f>AQ1392*E1392</f>
        <v>0</v>
      </c>
      <c r="AS1392" s="115" t="n"/>
      <c r="AT1392" s="183">
        <f>AS1392*F1392</f>
        <v>0</v>
      </c>
      <c r="AU1392" s="113" t="n"/>
      <c r="AV1392" s="192">
        <f>AU1392*E1392</f>
        <v>0</v>
      </c>
      <c r="AW1392" s="115" t="n"/>
      <c r="AX1392" s="183">
        <f>AW1392*F1392</f>
        <v>0</v>
      </c>
      <c r="AY1392" s="113" t="n"/>
      <c r="AZ1392" s="192">
        <f>AY1392*E1392</f>
        <v>0</v>
      </c>
      <c r="BA1392" s="115" t="n"/>
      <c r="BB1392" s="183">
        <f>BA1392*F1392</f>
        <v>0</v>
      </c>
      <c r="BC1392" s="113" t="n"/>
      <c r="BD1392" s="192">
        <f>BC1392*E1392</f>
        <v>0</v>
      </c>
      <c r="BE1392" s="115" t="n"/>
      <c r="BF1392" s="183">
        <f>BE1392*F1392</f>
        <v>0</v>
      </c>
    </row>
    <row r="1393" ht="28.8" customHeight="1">
      <c r="A1393" s="19" t="inlineStr">
        <is>
          <t>08.064.0090</t>
        </is>
      </c>
      <c r="B1393" s="15" t="inlineStr">
        <is>
          <t>מפסקי זרם חצי אוטומטיים תלת קוטביים מתכווננים, לזרם עד 32 אמפר - כושר ניתוק 50 ק"א</t>
        </is>
      </c>
      <c r="C1393" s="14" t="inlineStr">
        <is>
          <t>יח'</t>
        </is>
      </c>
      <c r="D1393" s="193" t="n">
        <v>1070</v>
      </c>
      <c r="E1393" s="180">
        <f>D1393*(1-$E$2)</f>
        <v>909.5</v>
      </c>
      <c r="F1393" s="194">
        <f>E1393*(1+$F$2)</f>
        <v>954.975</v>
      </c>
      <c r="H1393" s="46">
        <f>K1393+O1393+W1393+AA1393+AE1393+AI1393+AQ1393+AU1393+AY1393+BC1393</f>
        <v>0</v>
      </c>
      <c r="I1393" s="59">
        <f>M1393+Q1393+U1393+Y1393+AC1393+AG1393+AK1393+AO1393+AS1393+AW1393+BA1393+BE1393</f>
        <v>0</v>
      </c>
      <c r="K1393" s="108" t="n"/>
      <c r="L1393" s="190">
        <f>K1393*E1393</f>
        <v>0</v>
      </c>
      <c r="M1393" s="110" t="n"/>
      <c r="N1393" s="183">
        <f>M1393*F1393</f>
        <v>0</v>
      </c>
      <c r="O1393" s="108" t="n"/>
      <c r="P1393" s="191">
        <f>O1393*E1393</f>
        <v>0</v>
      </c>
      <c r="Q1393" s="112" t="n"/>
      <c r="R1393" s="183">
        <f>Q1393*F1393</f>
        <v>0</v>
      </c>
      <c r="S1393" s="108" t="n"/>
      <c r="T1393" s="191">
        <f>S1393*E1393</f>
        <v>0</v>
      </c>
      <c r="U1393" s="112" t="n"/>
      <c r="V1393" s="183">
        <f>U1393*F1393</f>
        <v>0</v>
      </c>
      <c r="W1393" s="108" t="n"/>
      <c r="X1393" s="191">
        <f>W1393*E1393</f>
        <v>0</v>
      </c>
      <c r="Y1393" s="112" t="n"/>
      <c r="Z1393" s="183">
        <f>Y1393*F1393</f>
        <v>0</v>
      </c>
      <c r="AA1393" s="108" t="n"/>
      <c r="AB1393" s="191">
        <f>AA1393*E1393</f>
        <v>0</v>
      </c>
      <c r="AC1393" s="112" t="n"/>
      <c r="AD1393" s="183">
        <f>AC1393*F1393</f>
        <v>0</v>
      </c>
      <c r="AE1393" s="108" t="n"/>
      <c r="AF1393" s="191">
        <f>AE1393*E1393</f>
        <v>0</v>
      </c>
      <c r="AG1393" s="112" t="n"/>
      <c r="AH1393" s="183">
        <f>AG1393*F1393</f>
        <v>0</v>
      </c>
      <c r="AI1393" s="108" t="n"/>
      <c r="AJ1393" s="191">
        <f>AI1393*E1393</f>
        <v>0</v>
      </c>
      <c r="AK1393" s="112" t="n"/>
      <c r="AL1393" s="183">
        <f>AK1393*F1393</f>
        <v>0</v>
      </c>
      <c r="AM1393" s="113" t="n"/>
      <c r="AN1393" s="192">
        <f>AM1393*E1393</f>
        <v>0</v>
      </c>
      <c r="AO1393" s="115" t="n"/>
      <c r="AP1393" s="183">
        <f>AO1393*F1393</f>
        <v>0</v>
      </c>
      <c r="AQ1393" s="113" t="n"/>
      <c r="AR1393" s="192">
        <f>AQ1393*E1393</f>
        <v>0</v>
      </c>
      <c r="AS1393" s="115" t="n"/>
      <c r="AT1393" s="183">
        <f>AS1393*F1393</f>
        <v>0</v>
      </c>
      <c r="AU1393" s="113" t="n"/>
      <c r="AV1393" s="192">
        <f>AU1393*E1393</f>
        <v>0</v>
      </c>
      <c r="AW1393" s="115" t="n"/>
      <c r="AX1393" s="183">
        <f>AW1393*F1393</f>
        <v>0</v>
      </c>
      <c r="AY1393" s="113" t="n"/>
      <c r="AZ1393" s="192">
        <f>AY1393*E1393</f>
        <v>0</v>
      </c>
      <c r="BA1393" s="115" t="n"/>
      <c r="BB1393" s="183">
        <f>BA1393*F1393</f>
        <v>0</v>
      </c>
      <c r="BC1393" s="113" t="n"/>
      <c r="BD1393" s="192">
        <f>BC1393*E1393</f>
        <v>0</v>
      </c>
      <c r="BE1393" s="115" t="n"/>
      <c r="BF1393" s="183">
        <f>BE1393*F1393</f>
        <v>0</v>
      </c>
    </row>
    <row r="1394" ht="28.8" customHeight="1">
      <c r="A1394" s="19" t="inlineStr">
        <is>
          <t>08.064.0100</t>
        </is>
      </c>
      <c r="B1394" s="15" t="inlineStr">
        <is>
          <t>מפסקי זרם חצי אוטומטיים תלת קוטביים מתכווננים, לזרם עד 40 אמפר - כושר ניתוק 50 ק"א</t>
        </is>
      </c>
      <c r="C1394" s="14" t="inlineStr">
        <is>
          <t>יח'</t>
        </is>
      </c>
      <c r="D1394" s="193" t="n">
        <v>1520</v>
      </c>
      <c r="E1394" s="180">
        <f>D1394*(1-$E$2)</f>
        <v>1292</v>
      </c>
      <c r="F1394" s="194">
        <f>E1394*(1+$F$2)</f>
        <v>1356.6000000000001</v>
      </c>
      <c r="H1394" s="46">
        <f>K1394+O1394+W1394+AA1394+AE1394+AI1394+AQ1394+AU1394+AY1394+BC1394</f>
        <v>0</v>
      </c>
      <c r="I1394" s="59">
        <f>M1394+Q1394+U1394+Y1394+AC1394+AG1394+AK1394+AO1394+AS1394+AW1394+BA1394+BE1394</f>
        <v>0</v>
      </c>
      <c r="K1394" s="108" t="n"/>
      <c r="L1394" s="190">
        <f>K1394*E1394</f>
        <v>0</v>
      </c>
      <c r="M1394" s="110" t="n"/>
      <c r="N1394" s="183">
        <f>M1394*F1394</f>
        <v>0</v>
      </c>
      <c r="O1394" s="108" t="n"/>
      <c r="P1394" s="191">
        <f>O1394*E1394</f>
        <v>0</v>
      </c>
      <c r="Q1394" s="112" t="n"/>
      <c r="R1394" s="183">
        <f>Q1394*F1394</f>
        <v>0</v>
      </c>
      <c r="S1394" s="108" t="n"/>
      <c r="T1394" s="191">
        <f>S1394*E1394</f>
        <v>0</v>
      </c>
      <c r="U1394" s="112" t="n"/>
      <c r="V1394" s="183">
        <f>U1394*F1394</f>
        <v>0</v>
      </c>
      <c r="W1394" s="108" t="n"/>
      <c r="X1394" s="191">
        <f>W1394*E1394</f>
        <v>0</v>
      </c>
      <c r="Y1394" s="112" t="n"/>
      <c r="Z1394" s="183">
        <f>Y1394*F1394</f>
        <v>0</v>
      </c>
      <c r="AA1394" s="108" t="n"/>
      <c r="AB1394" s="191">
        <f>AA1394*E1394</f>
        <v>0</v>
      </c>
      <c r="AC1394" s="112" t="n"/>
      <c r="AD1394" s="183">
        <f>AC1394*F1394</f>
        <v>0</v>
      </c>
      <c r="AE1394" s="108" t="n"/>
      <c r="AF1394" s="191">
        <f>AE1394*E1394</f>
        <v>0</v>
      </c>
      <c r="AG1394" s="112" t="n"/>
      <c r="AH1394" s="183">
        <f>AG1394*F1394</f>
        <v>0</v>
      </c>
      <c r="AI1394" s="108" t="n"/>
      <c r="AJ1394" s="191">
        <f>AI1394*E1394</f>
        <v>0</v>
      </c>
      <c r="AK1394" s="112" t="n"/>
      <c r="AL1394" s="183">
        <f>AK1394*F1394</f>
        <v>0</v>
      </c>
      <c r="AM1394" s="113" t="n"/>
      <c r="AN1394" s="192">
        <f>AM1394*E1394</f>
        <v>0</v>
      </c>
      <c r="AO1394" s="115" t="n"/>
      <c r="AP1394" s="183">
        <f>AO1394*F1394</f>
        <v>0</v>
      </c>
      <c r="AQ1394" s="113" t="n"/>
      <c r="AR1394" s="192">
        <f>AQ1394*E1394</f>
        <v>0</v>
      </c>
      <c r="AS1394" s="115" t="n"/>
      <c r="AT1394" s="183">
        <f>AS1394*F1394</f>
        <v>0</v>
      </c>
      <c r="AU1394" s="113" t="n"/>
      <c r="AV1394" s="192">
        <f>AU1394*E1394</f>
        <v>0</v>
      </c>
      <c r="AW1394" s="115" t="n"/>
      <c r="AX1394" s="183">
        <f>AW1394*F1394</f>
        <v>0</v>
      </c>
      <c r="AY1394" s="113" t="n"/>
      <c r="AZ1394" s="192">
        <f>AY1394*E1394</f>
        <v>0</v>
      </c>
      <c r="BA1394" s="115" t="n"/>
      <c r="BB1394" s="183">
        <f>BA1394*F1394</f>
        <v>0</v>
      </c>
      <c r="BC1394" s="113" t="n"/>
      <c r="BD1394" s="192">
        <f>BC1394*E1394</f>
        <v>0</v>
      </c>
      <c r="BE1394" s="115" t="n"/>
      <c r="BF1394" s="183">
        <f>BE1394*F1394</f>
        <v>0</v>
      </c>
    </row>
    <row r="1395" ht="18" customHeight="1">
      <c r="A1395" s="19" t="inlineStr">
        <is>
          <t>08.064.0300</t>
        </is>
      </c>
      <c r="B1395" s="15" t="inlineStr">
        <is>
          <t>בלוק 2 מגעי עזר למפסק זרם חצי אוטומטי</t>
        </is>
      </c>
      <c r="C1395" s="14" t="inlineStr">
        <is>
          <t>יח'</t>
        </is>
      </c>
      <c r="D1395" s="193" t="n">
        <v>65</v>
      </c>
      <c r="E1395" s="180">
        <f>D1395*(1-$E$2)</f>
        <v>55.25</v>
      </c>
      <c r="F1395" s="194">
        <f>E1395*(1+$F$2)</f>
        <v>58.0125</v>
      </c>
      <c r="H1395" s="46">
        <f>K1395+O1395+W1395+AA1395+AE1395+AI1395+AQ1395+AU1395+AY1395+BC1395</f>
        <v>0</v>
      </c>
      <c r="I1395" s="59">
        <f>M1395+Q1395+U1395+Y1395+AC1395+AG1395+AK1395+AO1395+AS1395+AW1395+BA1395+BE1395</f>
        <v>0</v>
      </c>
      <c r="K1395" s="108" t="n"/>
      <c r="L1395" s="190">
        <f>K1395*E1395</f>
        <v>0</v>
      </c>
      <c r="M1395" s="110" t="n"/>
      <c r="N1395" s="183">
        <f>M1395*F1395</f>
        <v>0</v>
      </c>
      <c r="O1395" s="108" t="n"/>
      <c r="P1395" s="191">
        <f>O1395*E1395</f>
        <v>0</v>
      </c>
      <c r="Q1395" s="112" t="n"/>
      <c r="R1395" s="183">
        <f>Q1395*F1395</f>
        <v>0</v>
      </c>
      <c r="S1395" s="108" t="n"/>
      <c r="T1395" s="191">
        <f>S1395*E1395</f>
        <v>0</v>
      </c>
      <c r="U1395" s="112" t="n"/>
      <c r="V1395" s="183">
        <f>U1395*F1395</f>
        <v>0</v>
      </c>
      <c r="W1395" s="108" t="n"/>
      <c r="X1395" s="191">
        <f>W1395*E1395</f>
        <v>0</v>
      </c>
      <c r="Y1395" s="112" t="n"/>
      <c r="Z1395" s="183">
        <f>Y1395*F1395</f>
        <v>0</v>
      </c>
      <c r="AA1395" s="108" t="n"/>
      <c r="AB1395" s="191">
        <f>AA1395*E1395</f>
        <v>0</v>
      </c>
      <c r="AC1395" s="112" t="n"/>
      <c r="AD1395" s="183">
        <f>AC1395*F1395</f>
        <v>0</v>
      </c>
      <c r="AE1395" s="108" t="n"/>
      <c r="AF1395" s="191">
        <f>AE1395*E1395</f>
        <v>0</v>
      </c>
      <c r="AG1395" s="112" t="n"/>
      <c r="AH1395" s="183">
        <f>AG1395*F1395</f>
        <v>0</v>
      </c>
      <c r="AI1395" s="108" t="n"/>
      <c r="AJ1395" s="191">
        <f>AI1395*E1395</f>
        <v>0</v>
      </c>
      <c r="AK1395" s="112" t="n"/>
      <c r="AL1395" s="183">
        <f>AK1395*F1395</f>
        <v>0</v>
      </c>
      <c r="AM1395" s="113" t="n"/>
      <c r="AN1395" s="192">
        <f>AM1395*E1395</f>
        <v>0</v>
      </c>
      <c r="AO1395" s="115" t="n"/>
      <c r="AP1395" s="183">
        <f>AO1395*F1395</f>
        <v>0</v>
      </c>
      <c r="AQ1395" s="113" t="n"/>
      <c r="AR1395" s="192">
        <f>AQ1395*E1395</f>
        <v>0</v>
      </c>
      <c r="AS1395" s="115" t="n"/>
      <c r="AT1395" s="183">
        <f>AS1395*F1395</f>
        <v>0</v>
      </c>
      <c r="AU1395" s="113" t="n"/>
      <c r="AV1395" s="192">
        <f>AU1395*E1395</f>
        <v>0</v>
      </c>
      <c r="AW1395" s="115" t="n"/>
      <c r="AX1395" s="183">
        <f>AW1395*F1395</f>
        <v>0</v>
      </c>
      <c r="AY1395" s="113" t="n"/>
      <c r="AZ1395" s="192">
        <f>AY1395*E1395</f>
        <v>0</v>
      </c>
      <c r="BA1395" s="115" t="n"/>
      <c r="BB1395" s="183">
        <f>BA1395*F1395</f>
        <v>0</v>
      </c>
      <c r="BC1395" s="113" t="n"/>
      <c r="BD1395" s="192">
        <f>BC1395*E1395</f>
        <v>0</v>
      </c>
      <c r="BE1395" s="115" t="n"/>
      <c r="BF1395" s="183">
        <f>BE1395*F1395</f>
        <v>0</v>
      </c>
    </row>
    <row r="1396" ht="18" customHeight="1">
      <c r="A1396" s="19" t="inlineStr">
        <is>
          <t>08.064.0310</t>
        </is>
      </c>
      <c r="B1396" s="15" t="inlineStr">
        <is>
          <t>מגע תקלה ומגע מידי למפסק זרם חצי אוטומטי</t>
        </is>
      </c>
      <c r="C1396" s="14" t="inlineStr">
        <is>
          <t>יח'</t>
        </is>
      </c>
      <c r="D1396" s="193" t="n">
        <v>117</v>
      </c>
      <c r="E1396" s="180">
        <f>D1396*(1-$E$2)</f>
        <v>99.45</v>
      </c>
      <c r="F1396" s="194">
        <f>E1396*(1+$F$2)</f>
        <v>104.42250000000001</v>
      </c>
      <c r="H1396" s="46">
        <f>K1396+O1396+W1396+AA1396+AE1396+AI1396+AQ1396+AU1396+AY1396+BC1396</f>
        <v>0</v>
      </c>
      <c r="I1396" s="59">
        <f>M1396+Q1396+U1396+Y1396+AC1396+AG1396+AK1396+AO1396+AS1396+AW1396+BA1396+BE1396</f>
        <v>0</v>
      </c>
      <c r="K1396" s="108" t="n"/>
      <c r="L1396" s="190">
        <f>K1396*E1396</f>
        <v>0</v>
      </c>
      <c r="M1396" s="110" t="n"/>
      <c r="N1396" s="183">
        <f>M1396*F1396</f>
        <v>0</v>
      </c>
      <c r="O1396" s="108" t="n"/>
      <c r="P1396" s="191">
        <f>O1396*E1396</f>
        <v>0</v>
      </c>
      <c r="Q1396" s="112" t="n"/>
      <c r="R1396" s="183">
        <f>Q1396*F1396</f>
        <v>0</v>
      </c>
      <c r="S1396" s="108" t="n"/>
      <c r="T1396" s="191">
        <f>S1396*E1396</f>
        <v>0</v>
      </c>
      <c r="U1396" s="112" t="n"/>
      <c r="V1396" s="183">
        <f>U1396*F1396</f>
        <v>0</v>
      </c>
      <c r="W1396" s="108" t="n"/>
      <c r="X1396" s="191">
        <f>W1396*E1396</f>
        <v>0</v>
      </c>
      <c r="Y1396" s="112" t="n"/>
      <c r="Z1396" s="183">
        <f>Y1396*F1396</f>
        <v>0</v>
      </c>
      <c r="AA1396" s="108" t="n"/>
      <c r="AB1396" s="191">
        <f>AA1396*E1396</f>
        <v>0</v>
      </c>
      <c r="AC1396" s="112" t="n"/>
      <c r="AD1396" s="183">
        <f>AC1396*F1396</f>
        <v>0</v>
      </c>
      <c r="AE1396" s="108" t="n"/>
      <c r="AF1396" s="191">
        <f>AE1396*E1396</f>
        <v>0</v>
      </c>
      <c r="AG1396" s="112" t="n"/>
      <c r="AH1396" s="183">
        <f>AG1396*F1396</f>
        <v>0</v>
      </c>
      <c r="AI1396" s="108" t="n"/>
      <c r="AJ1396" s="191">
        <f>AI1396*E1396</f>
        <v>0</v>
      </c>
      <c r="AK1396" s="112" t="n"/>
      <c r="AL1396" s="183">
        <f>AK1396*F1396</f>
        <v>0</v>
      </c>
      <c r="AM1396" s="113" t="n"/>
      <c r="AN1396" s="192">
        <f>AM1396*E1396</f>
        <v>0</v>
      </c>
      <c r="AO1396" s="115" t="n"/>
      <c r="AP1396" s="183">
        <f>AO1396*F1396</f>
        <v>0</v>
      </c>
      <c r="AQ1396" s="113" t="n"/>
      <c r="AR1396" s="192">
        <f>AQ1396*E1396</f>
        <v>0</v>
      </c>
      <c r="AS1396" s="115" t="n"/>
      <c r="AT1396" s="183">
        <f>AS1396*F1396</f>
        <v>0</v>
      </c>
      <c r="AU1396" s="113" t="n"/>
      <c r="AV1396" s="192">
        <f>AU1396*E1396</f>
        <v>0</v>
      </c>
      <c r="AW1396" s="115" t="n"/>
      <c r="AX1396" s="183">
        <f>AW1396*F1396</f>
        <v>0</v>
      </c>
      <c r="AY1396" s="113" t="n"/>
      <c r="AZ1396" s="192">
        <f>AY1396*E1396</f>
        <v>0</v>
      </c>
      <c r="BA1396" s="115" t="n"/>
      <c r="BB1396" s="183">
        <f>BA1396*F1396</f>
        <v>0</v>
      </c>
      <c r="BC1396" s="113" t="n"/>
      <c r="BD1396" s="192">
        <f>BC1396*E1396</f>
        <v>0</v>
      </c>
      <c r="BE1396" s="115" t="n"/>
      <c r="BF1396" s="183">
        <f>BE1396*F1396</f>
        <v>0</v>
      </c>
    </row>
    <row r="1397" ht="18" customHeight="1">
      <c r="A1397" s="19" t="inlineStr">
        <is>
          <t>08.064.0400</t>
        </is>
      </c>
      <c r="B1397" s="15" t="inlineStr">
        <is>
          <t>סליל עבודה/הפסקה למפסק זרם חצי אוטומטי</t>
        </is>
      </c>
      <c r="C1397" s="14" t="inlineStr">
        <is>
          <t>יח'</t>
        </is>
      </c>
      <c r="D1397" s="193" t="n">
        <v>199</v>
      </c>
      <c r="E1397" s="180">
        <f>D1397*(1-$E$2)</f>
        <v>169.15</v>
      </c>
      <c r="F1397" s="194">
        <f>E1397*(1+$F$2)</f>
        <v>177.60750000000002</v>
      </c>
      <c r="H1397" s="46">
        <f>K1397+O1397+W1397+AA1397+AE1397+AI1397+AQ1397+AU1397+AY1397+BC1397</f>
        <v>0</v>
      </c>
      <c r="I1397" s="59">
        <f>M1397+Q1397+U1397+Y1397+AC1397+AG1397+AK1397+AO1397+AS1397+AW1397+BA1397+BE1397</f>
        <v>0</v>
      </c>
      <c r="K1397" s="108" t="n"/>
      <c r="L1397" s="190">
        <f>K1397*E1397</f>
        <v>0</v>
      </c>
      <c r="M1397" s="110" t="n"/>
      <c r="N1397" s="183">
        <f>M1397*F1397</f>
        <v>0</v>
      </c>
      <c r="O1397" s="108" t="n"/>
      <c r="P1397" s="191">
        <f>O1397*E1397</f>
        <v>0</v>
      </c>
      <c r="Q1397" s="112" t="n"/>
      <c r="R1397" s="183">
        <f>Q1397*F1397</f>
        <v>0</v>
      </c>
      <c r="S1397" s="108" t="n"/>
      <c r="T1397" s="191">
        <f>S1397*E1397</f>
        <v>0</v>
      </c>
      <c r="U1397" s="112" t="n"/>
      <c r="V1397" s="183">
        <f>U1397*F1397</f>
        <v>0</v>
      </c>
      <c r="W1397" s="108" t="n"/>
      <c r="X1397" s="191">
        <f>W1397*E1397</f>
        <v>0</v>
      </c>
      <c r="Y1397" s="112" t="n"/>
      <c r="Z1397" s="183">
        <f>Y1397*F1397</f>
        <v>0</v>
      </c>
      <c r="AA1397" s="108" t="n"/>
      <c r="AB1397" s="191">
        <f>AA1397*E1397</f>
        <v>0</v>
      </c>
      <c r="AC1397" s="112" t="n"/>
      <c r="AD1397" s="183">
        <f>AC1397*F1397</f>
        <v>0</v>
      </c>
      <c r="AE1397" s="108" t="n"/>
      <c r="AF1397" s="191">
        <f>AE1397*E1397</f>
        <v>0</v>
      </c>
      <c r="AG1397" s="112" t="n"/>
      <c r="AH1397" s="183">
        <f>AG1397*F1397</f>
        <v>0</v>
      </c>
      <c r="AI1397" s="108" t="n"/>
      <c r="AJ1397" s="191">
        <f>AI1397*E1397</f>
        <v>0</v>
      </c>
      <c r="AK1397" s="112" t="n"/>
      <c r="AL1397" s="183">
        <f>AK1397*F1397</f>
        <v>0</v>
      </c>
      <c r="AM1397" s="113" t="n"/>
      <c r="AN1397" s="192">
        <f>AM1397*E1397</f>
        <v>0</v>
      </c>
      <c r="AO1397" s="115" t="n"/>
      <c r="AP1397" s="183">
        <f>AO1397*F1397</f>
        <v>0</v>
      </c>
      <c r="AQ1397" s="113" t="n"/>
      <c r="AR1397" s="192">
        <f>AQ1397*E1397</f>
        <v>0</v>
      </c>
      <c r="AS1397" s="115" t="n"/>
      <c r="AT1397" s="183">
        <f>AS1397*F1397</f>
        <v>0</v>
      </c>
      <c r="AU1397" s="113" t="n"/>
      <c r="AV1397" s="192">
        <f>AU1397*E1397</f>
        <v>0</v>
      </c>
      <c r="AW1397" s="115" t="n"/>
      <c r="AX1397" s="183">
        <f>AW1397*F1397</f>
        <v>0</v>
      </c>
      <c r="AY1397" s="113" t="n"/>
      <c r="AZ1397" s="192">
        <f>AY1397*E1397</f>
        <v>0</v>
      </c>
      <c r="BA1397" s="115" t="n"/>
      <c r="BB1397" s="183">
        <f>BA1397*F1397</f>
        <v>0</v>
      </c>
      <c r="BC1397" s="113" t="n"/>
      <c r="BD1397" s="192">
        <f>BC1397*E1397</f>
        <v>0</v>
      </c>
      <c r="BE1397" s="115" t="n"/>
      <c r="BF1397" s="183">
        <f>BE1397*F1397</f>
        <v>0</v>
      </c>
    </row>
    <row r="1398" ht="18" customHeight="1">
      <c r="A1398" s="19" t="inlineStr">
        <is>
          <t>08.064.0410</t>
        </is>
      </c>
      <c r="B1398" s="15" t="inlineStr">
        <is>
          <t>סליל חוסר מתח למפסק זרם חצי אוטומטי</t>
        </is>
      </c>
      <c r="C1398" s="14" t="inlineStr">
        <is>
          <t>יח'</t>
        </is>
      </c>
      <c r="D1398" s="193" t="n">
        <v>199</v>
      </c>
      <c r="E1398" s="180">
        <f>D1398*(1-$E$2)</f>
        <v>169.15</v>
      </c>
      <c r="F1398" s="194">
        <f>E1398*(1+$F$2)</f>
        <v>177.60750000000002</v>
      </c>
      <c r="H1398" s="46">
        <f>K1398+O1398+W1398+AA1398+AE1398+AI1398+AQ1398+AU1398+AY1398+BC1398</f>
        <v>0</v>
      </c>
      <c r="I1398" s="59">
        <f>M1398+Q1398+U1398+Y1398+AC1398+AG1398+AK1398+AO1398+AS1398+AW1398+BA1398+BE1398</f>
        <v>0</v>
      </c>
      <c r="K1398" s="108" t="n"/>
      <c r="L1398" s="190">
        <f>K1398*E1398</f>
        <v>0</v>
      </c>
      <c r="M1398" s="110" t="n"/>
      <c r="N1398" s="183">
        <f>M1398*F1398</f>
        <v>0</v>
      </c>
      <c r="O1398" s="108" t="n"/>
      <c r="P1398" s="191">
        <f>O1398*E1398</f>
        <v>0</v>
      </c>
      <c r="Q1398" s="112" t="n"/>
      <c r="R1398" s="183">
        <f>Q1398*F1398</f>
        <v>0</v>
      </c>
      <c r="S1398" s="108" t="n"/>
      <c r="T1398" s="191">
        <f>S1398*E1398</f>
        <v>0</v>
      </c>
      <c r="U1398" s="112" t="n"/>
      <c r="V1398" s="183">
        <f>U1398*F1398</f>
        <v>0</v>
      </c>
      <c r="W1398" s="108" t="n"/>
      <c r="X1398" s="191">
        <f>W1398*E1398</f>
        <v>0</v>
      </c>
      <c r="Y1398" s="112" t="n"/>
      <c r="Z1398" s="183">
        <f>Y1398*F1398</f>
        <v>0</v>
      </c>
      <c r="AA1398" s="108" t="n"/>
      <c r="AB1398" s="191">
        <f>AA1398*E1398</f>
        <v>0</v>
      </c>
      <c r="AC1398" s="112" t="n"/>
      <c r="AD1398" s="183">
        <f>AC1398*F1398</f>
        <v>0</v>
      </c>
      <c r="AE1398" s="108" t="n"/>
      <c r="AF1398" s="191">
        <f>AE1398*E1398</f>
        <v>0</v>
      </c>
      <c r="AG1398" s="112" t="n"/>
      <c r="AH1398" s="183">
        <f>AG1398*F1398</f>
        <v>0</v>
      </c>
      <c r="AI1398" s="108" t="n"/>
      <c r="AJ1398" s="191">
        <f>AI1398*E1398</f>
        <v>0</v>
      </c>
      <c r="AK1398" s="112" t="n"/>
      <c r="AL1398" s="183">
        <f>AK1398*F1398</f>
        <v>0</v>
      </c>
      <c r="AM1398" s="113" t="n"/>
      <c r="AN1398" s="192">
        <f>AM1398*E1398</f>
        <v>0</v>
      </c>
      <c r="AO1398" s="115" t="n"/>
      <c r="AP1398" s="183">
        <f>AO1398*F1398</f>
        <v>0</v>
      </c>
      <c r="AQ1398" s="113" t="n"/>
      <c r="AR1398" s="192">
        <f>AQ1398*E1398</f>
        <v>0</v>
      </c>
      <c r="AS1398" s="115" t="n"/>
      <c r="AT1398" s="183">
        <f>AS1398*F1398</f>
        <v>0</v>
      </c>
      <c r="AU1398" s="113" t="n"/>
      <c r="AV1398" s="192">
        <f>AU1398*E1398</f>
        <v>0</v>
      </c>
      <c r="AW1398" s="115" t="n"/>
      <c r="AX1398" s="183">
        <f>AW1398*F1398</f>
        <v>0</v>
      </c>
      <c r="AY1398" s="113" t="n"/>
      <c r="AZ1398" s="192">
        <f>AY1398*E1398</f>
        <v>0</v>
      </c>
      <c r="BA1398" s="115" t="n"/>
      <c r="BB1398" s="183">
        <f>BA1398*F1398</f>
        <v>0</v>
      </c>
      <c r="BC1398" s="113" t="n"/>
      <c r="BD1398" s="192">
        <f>BC1398*E1398</f>
        <v>0</v>
      </c>
      <c r="BE1398" s="115" t="n"/>
      <c r="BF1398" s="183">
        <f>BE1398*F1398</f>
        <v>0</v>
      </c>
    </row>
    <row r="1399" ht="18" customHeight="1">
      <c r="A1399" s="19" t="inlineStr">
        <is>
          <t>08.065.0010</t>
        </is>
      </c>
      <c r="B1399" s="15" t="inlineStr">
        <is>
          <t>מפסקי זרם חד קוטביים לזרם 12 אמפר</t>
        </is>
      </c>
      <c r="C1399" s="14" t="inlineStr">
        <is>
          <t>יח'</t>
        </is>
      </c>
      <c r="D1399" s="193" t="n">
        <v>111</v>
      </c>
      <c r="E1399" s="180">
        <f>D1399*(1-$E$2)</f>
        <v>94.35</v>
      </c>
      <c r="F1399" s="194">
        <f>E1399*(1+$F$2)</f>
        <v>99.0675</v>
      </c>
      <c r="H1399" s="46">
        <f>K1399+O1399+W1399+AA1399+AE1399+AI1399+AQ1399+AU1399+AY1399+BC1399</f>
        <v>0</v>
      </c>
      <c r="I1399" s="59">
        <f>M1399+Q1399+U1399+Y1399+AC1399+AG1399+AK1399+AO1399+AS1399+AW1399+BA1399+BE1399</f>
        <v>0</v>
      </c>
      <c r="K1399" s="108" t="n"/>
      <c r="L1399" s="190">
        <f>K1399*E1399</f>
        <v>0</v>
      </c>
      <c r="M1399" s="110" t="n"/>
      <c r="N1399" s="183">
        <f>M1399*F1399</f>
        <v>0</v>
      </c>
      <c r="O1399" s="108" t="n"/>
      <c r="P1399" s="191">
        <f>O1399*E1399</f>
        <v>0</v>
      </c>
      <c r="Q1399" s="112" t="n"/>
      <c r="R1399" s="183">
        <f>Q1399*F1399</f>
        <v>0</v>
      </c>
      <c r="S1399" s="108" t="n"/>
      <c r="T1399" s="191">
        <f>S1399*E1399</f>
        <v>0</v>
      </c>
      <c r="U1399" s="112" t="n"/>
      <c r="V1399" s="183">
        <f>U1399*F1399</f>
        <v>0</v>
      </c>
      <c r="W1399" s="108" t="n"/>
      <c r="X1399" s="191">
        <f>W1399*E1399</f>
        <v>0</v>
      </c>
      <c r="Y1399" s="112" t="n"/>
      <c r="Z1399" s="183">
        <f>Y1399*F1399</f>
        <v>0</v>
      </c>
      <c r="AA1399" s="108" t="n"/>
      <c r="AB1399" s="191">
        <f>AA1399*E1399</f>
        <v>0</v>
      </c>
      <c r="AC1399" s="112" t="n"/>
      <c r="AD1399" s="183">
        <f>AC1399*F1399</f>
        <v>0</v>
      </c>
      <c r="AE1399" s="108" t="n"/>
      <c r="AF1399" s="191">
        <f>AE1399*E1399</f>
        <v>0</v>
      </c>
      <c r="AG1399" s="112" t="n"/>
      <c r="AH1399" s="183">
        <f>AG1399*F1399</f>
        <v>0</v>
      </c>
      <c r="AI1399" s="108" t="n"/>
      <c r="AJ1399" s="191">
        <f>AI1399*E1399</f>
        <v>0</v>
      </c>
      <c r="AK1399" s="112" t="n"/>
      <c r="AL1399" s="183">
        <f>AK1399*F1399</f>
        <v>0</v>
      </c>
      <c r="AM1399" s="113" t="n"/>
      <c r="AN1399" s="192">
        <f>AM1399*E1399</f>
        <v>0</v>
      </c>
      <c r="AO1399" s="115" t="n"/>
      <c r="AP1399" s="183">
        <f>AO1399*F1399</f>
        <v>0</v>
      </c>
      <c r="AQ1399" s="113" t="n"/>
      <c r="AR1399" s="192">
        <f>AQ1399*E1399</f>
        <v>0</v>
      </c>
      <c r="AS1399" s="115" t="n"/>
      <c r="AT1399" s="183">
        <f>AS1399*F1399</f>
        <v>0</v>
      </c>
      <c r="AU1399" s="113" t="n"/>
      <c r="AV1399" s="192">
        <f>AU1399*E1399</f>
        <v>0</v>
      </c>
      <c r="AW1399" s="115" t="n"/>
      <c r="AX1399" s="183">
        <f>AW1399*F1399</f>
        <v>0</v>
      </c>
      <c r="AY1399" s="113" t="n"/>
      <c r="AZ1399" s="192">
        <f>AY1399*E1399</f>
        <v>0</v>
      </c>
      <c r="BA1399" s="115" t="n"/>
      <c r="BB1399" s="183">
        <f>BA1399*F1399</f>
        <v>0</v>
      </c>
      <c r="BC1399" s="113" t="n"/>
      <c r="BD1399" s="192">
        <f>BC1399*E1399</f>
        <v>0</v>
      </c>
      <c r="BE1399" s="115" t="n"/>
      <c r="BF1399" s="183">
        <f>BE1399*F1399</f>
        <v>0</v>
      </c>
    </row>
    <row r="1400" ht="18" customHeight="1">
      <c r="A1400" s="19" t="inlineStr">
        <is>
          <t>08.065.0020</t>
        </is>
      </c>
      <c r="B1400" s="15" t="inlineStr">
        <is>
          <t>מפסקי זרם חד קוטביים לזרם 25 אמפר</t>
        </is>
      </c>
      <c r="C1400" s="14" t="inlineStr">
        <is>
          <t>יח'</t>
        </is>
      </c>
      <c r="D1400" s="193" t="n">
        <v>165</v>
      </c>
      <c r="E1400" s="180">
        <f>D1400*(1-$E$2)</f>
        <v>140.25</v>
      </c>
      <c r="F1400" s="194">
        <f>E1400*(1+$F$2)</f>
        <v>147.26250000000002</v>
      </c>
      <c r="H1400" s="46">
        <f>K1400+O1400+W1400+AA1400+AE1400+AI1400+AQ1400+AU1400+AY1400+BC1400</f>
        <v>0</v>
      </c>
      <c r="I1400" s="59">
        <f>M1400+Q1400+U1400+Y1400+AC1400+AG1400+AK1400+AO1400+AS1400+AW1400+BA1400+BE1400</f>
        <v>0</v>
      </c>
      <c r="K1400" s="108" t="n"/>
      <c r="L1400" s="190">
        <f>K1400*E1400</f>
        <v>0</v>
      </c>
      <c r="M1400" s="110" t="n"/>
      <c r="N1400" s="183">
        <f>M1400*F1400</f>
        <v>0</v>
      </c>
      <c r="O1400" s="108" t="n"/>
      <c r="P1400" s="191">
        <f>O1400*E1400</f>
        <v>0</v>
      </c>
      <c r="Q1400" s="112" t="n"/>
      <c r="R1400" s="183">
        <f>Q1400*F1400</f>
        <v>0</v>
      </c>
      <c r="S1400" s="108" t="n"/>
      <c r="T1400" s="191">
        <f>S1400*E1400</f>
        <v>0</v>
      </c>
      <c r="U1400" s="112" t="n"/>
      <c r="V1400" s="183">
        <f>U1400*F1400</f>
        <v>0</v>
      </c>
      <c r="W1400" s="108" t="n"/>
      <c r="X1400" s="191">
        <f>W1400*E1400</f>
        <v>0</v>
      </c>
      <c r="Y1400" s="112" t="n"/>
      <c r="Z1400" s="183">
        <f>Y1400*F1400</f>
        <v>0</v>
      </c>
      <c r="AA1400" s="108" t="n"/>
      <c r="AB1400" s="191">
        <f>AA1400*E1400</f>
        <v>0</v>
      </c>
      <c r="AC1400" s="112" t="n"/>
      <c r="AD1400" s="183">
        <f>AC1400*F1400</f>
        <v>0</v>
      </c>
      <c r="AE1400" s="108" t="n"/>
      <c r="AF1400" s="191">
        <f>AE1400*E1400</f>
        <v>0</v>
      </c>
      <c r="AG1400" s="112" t="n"/>
      <c r="AH1400" s="183">
        <f>AG1400*F1400</f>
        <v>0</v>
      </c>
      <c r="AI1400" s="108" t="n"/>
      <c r="AJ1400" s="191">
        <f>AI1400*E1400</f>
        <v>0</v>
      </c>
      <c r="AK1400" s="112" t="n"/>
      <c r="AL1400" s="183">
        <f>AK1400*F1400</f>
        <v>0</v>
      </c>
      <c r="AM1400" s="113" t="n"/>
      <c r="AN1400" s="192">
        <f>AM1400*E1400</f>
        <v>0</v>
      </c>
      <c r="AO1400" s="115" t="n"/>
      <c r="AP1400" s="183">
        <f>AO1400*F1400</f>
        <v>0</v>
      </c>
      <c r="AQ1400" s="113" t="n"/>
      <c r="AR1400" s="192">
        <f>AQ1400*E1400</f>
        <v>0</v>
      </c>
      <c r="AS1400" s="115" t="n"/>
      <c r="AT1400" s="183">
        <f>AS1400*F1400</f>
        <v>0</v>
      </c>
      <c r="AU1400" s="113" t="n"/>
      <c r="AV1400" s="192">
        <f>AU1400*E1400</f>
        <v>0</v>
      </c>
      <c r="AW1400" s="115" t="n"/>
      <c r="AX1400" s="183">
        <f>AW1400*F1400</f>
        <v>0</v>
      </c>
      <c r="AY1400" s="113" t="n"/>
      <c r="AZ1400" s="192">
        <f>AY1400*E1400</f>
        <v>0</v>
      </c>
      <c r="BA1400" s="115" t="n"/>
      <c r="BB1400" s="183">
        <f>BA1400*F1400</f>
        <v>0</v>
      </c>
      <c r="BC1400" s="113" t="n"/>
      <c r="BD1400" s="192">
        <f>BC1400*E1400</f>
        <v>0</v>
      </c>
      <c r="BE1400" s="115" t="n"/>
      <c r="BF1400" s="183">
        <f>BE1400*F1400</f>
        <v>0</v>
      </c>
    </row>
    <row r="1401" ht="18" customHeight="1">
      <c r="A1401" s="19" t="inlineStr">
        <is>
          <t>08.065.0025</t>
        </is>
      </c>
      <c r="B1401" s="15" t="inlineStr">
        <is>
          <t>מפסקי זרם חד קוטביים לזרם 40 אמפר</t>
        </is>
      </c>
      <c r="C1401" s="14" t="inlineStr">
        <is>
          <t>יח'</t>
        </is>
      </c>
      <c r="D1401" s="193" t="n">
        <v>207</v>
      </c>
      <c r="E1401" s="180">
        <f>D1401*(1-$E$2)</f>
        <v>175.95</v>
      </c>
      <c r="F1401" s="194">
        <f>E1401*(1+$F$2)</f>
        <v>184.7475</v>
      </c>
      <c r="H1401" s="46">
        <f>K1401+O1401+W1401+AA1401+AE1401+AI1401+AQ1401+AU1401+AY1401+BC1401</f>
        <v>0</v>
      </c>
      <c r="I1401" s="59">
        <f>M1401+Q1401+U1401+Y1401+AC1401+AG1401+AK1401+AO1401+AS1401+AW1401+BA1401+BE1401</f>
        <v>0</v>
      </c>
      <c r="K1401" s="108" t="n"/>
      <c r="L1401" s="190">
        <f>K1401*E1401</f>
        <v>0</v>
      </c>
      <c r="M1401" s="110" t="n"/>
      <c r="N1401" s="183">
        <f>M1401*F1401</f>
        <v>0</v>
      </c>
      <c r="O1401" s="108" t="n"/>
      <c r="P1401" s="191">
        <f>O1401*E1401</f>
        <v>0</v>
      </c>
      <c r="Q1401" s="112" t="n"/>
      <c r="R1401" s="183">
        <f>Q1401*F1401</f>
        <v>0</v>
      </c>
      <c r="S1401" s="108" t="n"/>
      <c r="T1401" s="191">
        <f>S1401*E1401</f>
        <v>0</v>
      </c>
      <c r="U1401" s="112" t="n"/>
      <c r="V1401" s="183">
        <f>U1401*F1401</f>
        <v>0</v>
      </c>
      <c r="W1401" s="108" t="n"/>
      <c r="X1401" s="191">
        <f>W1401*E1401</f>
        <v>0</v>
      </c>
      <c r="Y1401" s="112" t="n"/>
      <c r="Z1401" s="183">
        <f>Y1401*F1401</f>
        <v>0</v>
      </c>
      <c r="AA1401" s="108" t="n"/>
      <c r="AB1401" s="191">
        <f>AA1401*E1401</f>
        <v>0</v>
      </c>
      <c r="AC1401" s="112" t="n"/>
      <c r="AD1401" s="183">
        <f>AC1401*F1401</f>
        <v>0</v>
      </c>
      <c r="AE1401" s="108" t="n"/>
      <c r="AF1401" s="191">
        <f>AE1401*E1401</f>
        <v>0</v>
      </c>
      <c r="AG1401" s="112" t="n"/>
      <c r="AH1401" s="183">
        <f>AG1401*F1401</f>
        <v>0</v>
      </c>
      <c r="AI1401" s="108" t="n"/>
      <c r="AJ1401" s="191">
        <f>AI1401*E1401</f>
        <v>0</v>
      </c>
      <c r="AK1401" s="112" t="n"/>
      <c r="AL1401" s="183">
        <f>AK1401*F1401</f>
        <v>0</v>
      </c>
      <c r="AM1401" s="113" t="n"/>
      <c r="AN1401" s="192">
        <f>AM1401*E1401</f>
        <v>0</v>
      </c>
      <c r="AO1401" s="115" t="n"/>
      <c r="AP1401" s="183">
        <f>AO1401*F1401</f>
        <v>0</v>
      </c>
      <c r="AQ1401" s="113" t="n"/>
      <c r="AR1401" s="192">
        <f>AQ1401*E1401</f>
        <v>0</v>
      </c>
      <c r="AS1401" s="115" t="n"/>
      <c r="AT1401" s="183">
        <f>AS1401*F1401</f>
        <v>0</v>
      </c>
      <c r="AU1401" s="113" t="n"/>
      <c r="AV1401" s="192">
        <f>AU1401*E1401</f>
        <v>0</v>
      </c>
      <c r="AW1401" s="115" t="n"/>
      <c r="AX1401" s="183">
        <f>AW1401*F1401</f>
        <v>0</v>
      </c>
      <c r="AY1401" s="113" t="n"/>
      <c r="AZ1401" s="192">
        <f>AY1401*E1401</f>
        <v>0</v>
      </c>
      <c r="BA1401" s="115" t="n"/>
      <c r="BB1401" s="183">
        <f>BA1401*F1401</f>
        <v>0</v>
      </c>
      <c r="BC1401" s="113" t="n"/>
      <c r="BD1401" s="192">
        <f>BC1401*E1401</f>
        <v>0</v>
      </c>
      <c r="BE1401" s="115" t="n"/>
      <c r="BF1401" s="183">
        <f>BE1401*F1401</f>
        <v>0</v>
      </c>
    </row>
    <row r="1402" ht="18" customHeight="1">
      <c r="A1402" s="19" t="inlineStr">
        <is>
          <t>08.065.0030</t>
        </is>
      </c>
      <c r="B1402" s="15" t="inlineStr">
        <is>
          <t>מפסקי זרם חד קוטביים לזרם 63 אמפר</t>
        </is>
      </c>
      <c r="C1402" s="14" t="inlineStr">
        <is>
          <t>יח'</t>
        </is>
      </c>
      <c r="D1402" s="193" t="n">
        <v>257</v>
      </c>
      <c r="E1402" s="180">
        <f>D1402*(1-$E$2)</f>
        <v>218.45</v>
      </c>
      <c r="F1402" s="194">
        <f>E1402*(1+$F$2)</f>
        <v>229.3725</v>
      </c>
      <c r="H1402" s="46">
        <f>K1402+O1402+W1402+AA1402+AE1402+AI1402+AQ1402+AU1402+AY1402+BC1402</f>
        <v>0</v>
      </c>
      <c r="I1402" s="59">
        <f>M1402+Q1402+U1402+Y1402+AC1402+AG1402+AK1402+AO1402+AS1402+AW1402+BA1402+BE1402</f>
        <v>0</v>
      </c>
      <c r="K1402" s="108" t="n"/>
      <c r="L1402" s="190">
        <f>K1402*E1402</f>
        <v>0</v>
      </c>
      <c r="M1402" s="110" t="n"/>
      <c r="N1402" s="183">
        <f>M1402*F1402</f>
        <v>0</v>
      </c>
      <c r="O1402" s="108" t="n"/>
      <c r="P1402" s="191">
        <f>O1402*E1402</f>
        <v>0</v>
      </c>
      <c r="Q1402" s="112" t="n"/>
      <c r="R1402" s="183">
        <f>Q1402*F1402</f>
        <v>0</v>
      </c>
      <c r="S1402" s="108" t="n"/>
      <c r="T1402" s="191">
        <f>S1402*E1402</f>
        <v>0</v>
      </c>
      <c r="U1402" s="112" t="n"/>
      <c r="V1402" s="183">
        <f>U1402*F1402</f>
        <v>0</v>
      </c>
      <c r="W1402" s="108" t="n"/>
      <c r="X1402" s="191">
        <f>W1402*E1402</f>
        <v>0</v>
      </c>
      <c r="Y1402" s="112" t="n"/>
      <c r="Z1402" s="183">
        <f>Y1402*F1402</f>
        <v>0</v>
      </c>
      <c r="AA1402" s="108" t="n"/>
      <c r="AB1402" s="191">
        <f>AA1402*E1402</f>
        <v>0</v>
      </c>
      <c r="AC1402" s="112" t="n"/>
      <c r="AD1402" s="183">
        <f>AC1402*F1402</f>
        <v>0</v>
      </c>
      <c r="AE1402" s="108" t="n"/>
      <c r="AF1402" s="191">
        <f>AE1402*E1402</f>
        <v>0</v>
      </c>
      <c r="AG1402" s="112" t="n"/>
      <c r="AH1402" s="183">
        <f>AG1402*F1402</f>
        <v>0</v>
      </c>
      <c r="AI1402" s="108" t="n"/>
      <c r="AJ1402" s="191">
        <f>AI1402*E1402</f>
        <v>0</v>
      </c>
      <c r="AK1402" s="112" t="n"/>
      <c r="AL1402" s="183">
        <f>AK1402*F1402</f>
        <v>0</v>
      </c>
      <c r="AM1402" s="113" t="n"/>
      <c r="AN1402" s="192">
        <f>AM1402*E1402</f>
        <v>0</v>
      </c>
      <c r="AO1402" s="115" t="n"/>
      <c r="AP1402" s="183">
        <f>AO1402*F1402</f>
        <v>0</v>
      </c>
      <c r="AQ1402" s="113" t="n"/>
      <c r="AR1402" s="192">
        <f>AQ1402*E1402</f>
        <v>0</v>
      </c>
      <c r="AS1402" s="115" t="n"/>
      <c r="AT1402" s="183">
        <f>AS1402*F1402</f>
        <v>0</v>
      </c>
      <c r="AU1402" s="113" t="n"/>
      <c r="AV1402" s="192">
        <f>AU1402*E1402</f>
        <v>0</v>
      </c>
      <c r="AW1402" s="115" t="n"/>
      <c r="AX1402" s="183">
        <f>AW1402*F1402</f>
        <v>0</v>
      </c>
      <c r="AY1402" s="113" t="n"/>
      <c r="AZ1402" s="192">
        <f>AY1402*E1402</f>
        <v>0</v>
      </c>
      <c r="BA1402" s="115" t="n"/>
      <c r="BB1402" s="183">
        <f>BA1402*F1402</f>
        <v>0</v>
      </c>
      <c r="BC1402" s="113" t="n"/>
      <c r="BD1402" s="192">
        <f>BC1402*E1402</f>
        <v>0</v>
      </c>
      <c r="BE1402" s="115" t="n"/>
      <c r="BF1402" s="183">
        <f>BE1402*F1402</f>
        <v>0</v>
      </c>
    </row>
    <row r="1403" ht="18" customHeight="1">
      <c r="A1403" s="19" t="inlineStr">
        <is>
          <t>08.065.0100</t>
        </is>
      </c>
      <c r="B1403" s="15" t="inlineStr">
        <is>
          <t>מפסקי זרם דו קוטביים לזרם 12 אמפר</t>
        </is>
      </c>
      <c r="C1403" s="14" t="inlineStr">
        <is>
          <t>יח'</t>
        </is>
      </c>
      <c r="D1403" s="193" t="n">
        <v>123</v>
      </c>
      <c r="E1403" s="180">
        <f>D1403*(1-$E$2)</f>
        <v>104.55</v>
      </c>
      <c r="F1403" s="194">
        <f>E1403*(1+$F$2)</f>
        <v>109.7775</v>
      </c>
      <c r="H1403" s="46">
        <f>K1403+O1403+W1403+AA1403+AE1403+AI1403+AQ1403+AU1403+AY1403+BC1403</f>
        <v>0</v>
      </c>
      <c r="I1403" s="59">
        <f>M1403+Q1403+U1403+Y1403+AC1403+AG1403+AK1403+AO1403+AS1403+AW1403+BA1403+BE1403</f>
        <v>0</v>
      </c>
      <c r="K1403" s="108" t="n"/>
      <c r="L1403" s="190">
        <f>K1403*E1403</f>
        <v>0</v>
      </c>
      <c r="M1403" s="110" t="n"/>
      <c r="N1403" s="183">
        <f>M1403*F1403</f>
        <v>0</v>
      </c>
      <c r="O1403" s="108" t="n"/>
      <c r="P1403" s="191">
        <f>O1403*E1403</f>
        <v>0</v>
      </c>
      <c r="Q1403" s="112" t="n"/>
      <c r="R1403" s="183">
        <f>Q1403*F1403</f>
        <v>0</v>
      </c>
      <c r="S1403" s="108" t="n"/>
      <c r="T1403" s="191">
        <f>S1403*E1403</f>
        <v>0</v>
      </c>
      <c r="U1403" s="112" t="n"/>
      <c r="V1403" s="183">
        <f>U1403*F1403</f>
        <v>0</v>
      </c>
      <c r="W1403" s="108" t="n"/>
      <c r="X1403" s="191">
        <f>W1403*E1403</f>
        <v>0</v>
      </c>
      <c r="Y1403" s="112" t="n"/>
      <c r="Z1403" s="183">
        <f>Y1403*F1403</f>
        <v>0</v>
      </c>
      <c r="AA1403" s="108" t="n"/>
      <c r="AB1403" s="191">
        <f>AA1403*E1403</f>
        <v>0</v>
      </c>
      <c r="AC1403" s="112" t="n"/>
      <c r="AD1403" s="183">
        <f>AC1403*F1403</f>
        <v>0</v>
      </c>
      <c r="AE1403" s="108" t="n"/>
      <c r="AF1403" s="191">
        <f>AE1403*E1403</f>
        <v>0</v>
      </c>
      <c r="AG1403" s="112" t="n"/>
      <c r="AH1403" s="183">
        <f>AG1403*F1403</f>
        <v>0</v>
      </c>
      <c r="AI1403" s="108" t="n"/>
      <c r="AJ1403" s="191">
        <f>AI1403*E1403</f>
        <v>0</v>
      </c>
      <c r="AK1403" s="112" t="n"/>
      <c r="AL1403" s="183">
        <f>AK1403*F1403</f>
        <v>0</v>
      </c>
      <c r="AM1403" s="113" t="n"/>
      <c r="AN1403" s="192">
        <f>AM1403*E1403</f>
        <v>0</v>
      </c>
      <c r="AO1403" s="115" t="n"/>
      <c r="AP1403" s="183">
        <f>AO1403*F1403</f>
        <v>0</v>
      </c>
      <c r="AQ1403" s="113" t="n"/>
      <c r="AR1403" s="192">
        <f>AQ1403*E1403</f>
        <v>0</v>
      </c>
      <c r="AS1403" s="115" t="n"/>
      <c r="AT1403" s="183">
        <f>AS1403*F1403</f>
        <v>0</v>
      </c>
      <c r="AU1403" s="113" t="n"/>
      <c r="AV1403" s="192">
        <f>AU1403*E1403</f>
        <v>0</v>
      </c>
      <c r="AW1403" s="115" t="n"/>
      <c r="AX1403" s="183">
        <f>AW1403*F1403</f>
        <v>0</v>
      </c>
      <c r="AY1403" s="113" t="n"/>
      <c r="AZ1403" s="192">
        <f>AY1403*E1403</f>
        <v>0</v>
      </c>
      <c r="BA1403" s="115" t="n"/>
      <c r="BB1403" s="183">
        <f>BA1403*F1403</f>
        <v>0</v>
      </c>
      <c r="BC1403" s="113" t="n"/>
      <c r="BD1403" s="192">
        <f>BC1403*E1403</f>
        <v>0</v>
      </c>
      <c r="BE1403" s="115" t="n"/>
      <c r="BF1403" s="183">
        <f>BE1403*F1403</f>
        <v>0</v>
      </c>
    </row>
    <row r="1404" ht="18" customHeight="1">
      <c r="A1404" s="19" t="inlineStr">
        <is>
          <t>08.065.0110</t>
        </is>
      </c>
      <c r="B1404" s="15" t="inlineStr">
        <is>
          <t>מפסקי זרם דו קוטביים לזרם 2X25 אמפר</t>
        </is>
      </c>
      <c r="C1404" s="14" t="inlineStr">
        <is>
          <t>יח'</t>
        </is>
      </c>
      <c r="D1404" s="193" t="n">
        <v>152</v>
      </c>
      <c r="E1404" s="180">
        <f>D1404*(1-$E$2)</f>
        <v>129.2</v>
      </c>
      <c r="F1404" s="194">
        <f>E1404*(1+$F$2)</f>
        <v>135.66</v>
      </c>
      <c r="H1404" s="46">
        <f>K1404+O1404+W1404+AA1404+AE1404+AI1404+AQ1404+AU1404+AY1404+BC1404</f>
        <v>0</v>
      </c>
      <c r="I1404" s="59">
        <f>M1404+Q1404+U1404+Y1404+AC1404+AG1404+AK1404+AO1404+AS1404+AW1404+BA1404+BE1404</f>
        <v>0</v>
      </c>
      <c r="K1404" s="108" t="n"/>
      <c r="L1404" s="190">
        <f>K1404*E1404</f>
        <v>0</v>
      </c>
      <c r="M1404" s="110" t="n"/>
      <c r="N1404" s="183">
        <f>M1404*F1404</f>
        <v>0</v>
      </c>
      <c r="O1404" s="108" t="n"/>
      <c r="P1404" s="191">
        <f>O1404*E1404</f>
        <v>0</v>
      </c>
      <c r="Q1404" s="112" t="n"/>
      <c r="R1404" s="183">
        <f>Q1404*F1404</f>
        <v>0</v>
      </c>
      <c r="S1404" s="108" t="n"/>
      <c r="T1404" s="191">
        <f>S1404*E1404</f>
        <v>0</v>
      </c>
      <c r="U1404" s="112" t="n"/>
      <c r="V1404" s="183">
        <f>U1404*F1404</f>
        <v>0</v>
      </c>
      <c r="W1404" s="108" t="n"/>
      <c r="X1404" s="191">
        <f>W1404*E1404</f>
        <v>0</v>
      </c>
      <c r="Y1404" s="112" t="n"/>
      <c r="Z1404" s="183">
        <f>Y1404*F1404</f>
        <v>0</v>
      </c>
      <c r="AA1404" s="108" t="n"/>
      <c r="AB1404" s="191">
        <f>AA1404*E1404</f>
        <v>0</v>
      </c>
      <c r="AC1404" s="112" t="n"/>
      <c r="AD1404" s="183">
        <f>AC1404*F1404</f>
        <v>0</v>
      </c>
      <c r="AE1404" s="108" t="n"/>
      <c r="AF1404" s="191">
        <f>AE1404*E1404</f>
        <v>0</v>
      </c>
      <c r="AG1404" s="112" t="n"/>
      <c r="AH1404" s="183">
        <f>AG1404*F1404</f>
        <v>0</v>
      </c>
      <c r="AI1404" s="108" t="n"/>
      <c r="AJ1404" s="191">
        <f>AI1404*E1404</f>
        <v>0</v>
      </c>
      <c r="AK1404" s="112" t="n"/>
      <c r="AL1404" s="183">
        <f>AK1404*F1404</f>
        <v>0</v>
      </c>
      <c r="AM1404" s="113" t="n"/>
      <c r="AN1404" s="192">
        <f>AM1404*E1404</f>
        <v>0</v>
      </c>
      <c r="AO1404" s="115" t="n"/>
      <c r="AP1404" s="183">
        <f>AO1404*F1404</f>
        <v>0</v>
      </c>
      <c r="AQ1404" s="113" t="n"/>
      <c r="AR1404" s="192">
        <f>AQ1404*E1404</f>
        <v>0</v>
      </c>
      <c r="AS1404" s="115" t="n"/>
      <c r="AT1404" s="183">
        <f>AS1404*F1404</f>
        <v>0</v>
      </c>
      <c r="AU1404" s="113" t="n"/>
      <c r="AV1404" s="192">
        <f>AU1404*E1404</f>
        <v>0</v>
      </c>
      <c r="AW1404" s="115" t="n"/>
      <c r="AX1404" s="183">
        <f>AW1404*F1404</f>
        <v>0</v>
      </c>
      <c r="AY1404" s="113" t="n"/>
      <c r="AZ1404" s="192">
        <f>AY1404*E1404</f>
        <v>0</v>
      </c>
      <c r="BA1404" s="115" t="n"/>
      <c r="BB1404" s="183">
        <f>BA1404*F1404</f>
        <v>0</v>
      </c>
      <c r="BC1404" s="113" t="n"/>
      <c r="BD1404" s="192">
        <f>BC1404*E1404</f>
        <v>0</v>
      </c>
      <c r="BE1404" s="115" t="n"/>
      <c r="BF1404" s="183">
        <f>BE1404*F1404</f>
        <v>0</v>
      </c>
    </row>
    <row r="1405" ht="18" customHeight="1">
      <c r="A1405" s="19" t="inlineStr">
        <is>
          <t>08.065.0115</t>
        </is>
      </c>
      <c r="B1405" s="15" t="inlineStr">
        <is>
          <t>מפסקי זרם דו קוטביים לזרם 2X40 אמפר</t>
        </is>
      </c>
      <c r="C1405" s="14" t="inlineStr">
        <is>
          <t>יח'</t>
        </is>
      </c>
      <c r="D1405" s="193" t="n">
        <v>257</v>
      </c>
      <c r="E1405" s="180">
        <f>D1405*(1-$E$2)</f>
        <v>218.45</v>
      </c>
      <c r="F1405" s="194">
        <f>E1405*(1+$F$2)</f>
        <v>229.3725</v>
      </c>
      <c r="H1405" s="46">
        <f>K1405+O1405+W1405+AA1405+AE1405+AI1405+AQ1405+AU1405+AY1405+BC1405</f>
        <v>0</v>
      </c>
      <c r="I1405" s="59">
        <f>M1405+Q1405+U1405+Y1405+AC1405+AG1405+AK1405+AO1405+AS1405+AW1405+BA1405+BE1405</f>
        <v>0</v>
      </c>
      <c r="K1405" s="108" t="n"/>
      <c r="L1405" s="190">
        <f>K1405*E1405</f>
        <v>0</v>
      </c>
      <c r="M1405" s="110" t="n"/>
      <c r="N1405" s="183">
        <f>M1405*F1405</f>
        <v>0</v>
      </c>
      <c r="O1405" s="108" t="n"/>
      <c r="P1405" s="191">
        <f>O1405*E1405</f>
        <v>0</v>
      </c>
      <c r="Q1405" s="112" t="n"/>
      <c r="R1405" s="183">
        <f>Q1405*F1405</f>
        <v>0</v>
      </c>
      <c r="S1405" s="108" t="n"/>
      <c r="T1405" s="191">
        <f>S1405*E1405</f>
        <v>0</v>
      </c>
      <c r="U1405" s="112" t="n"/>
      <c r="V1405" s="183">
        <f>U1405*F1405</f>
        <v>0</v>
      </c>
      <c r="W1405" s="108" t="n"/>
      <c r="X1405" s="191">
        <f>W1405*E1405</f>
        <v>0</v>
      </c>
      <c r="Y1405" s="112" t="n"/>
      <c r="Z1405" s="183">
        <f>Y1405*F1405</f>
        <v>0</v>
      </c>
      <c r="AA1405" s="108" t="n"/>
      <c r="AB1405" s="191">
        <f>AA1405*E1405</f>
        <v>0</v>
      </c>
      <c r="AC1405" s="112" t="n"/>
      <c r="AD1405" s="183">
        <f>AC1405*F1405</f>
        <v>0</v>
      </c>
      <c r="AE1405" s="108" t="n"/>
      <c r="AF1405" s="191">
        <f>AE1405*E1405</f>
        <v>0</v>
      </c>
      <c r="AG1405" s="112" t="n"/>
      <c r="AH1405" s="183">
        <f>AG1405*F1405</f>
        <v>0</v>
      </c>
      <c r="AI1405" s="108" t="n"/>
      <c r="AJ1405" s="191">
        <f>AI1405*E1405</f>
        <v>0</v>
      </c>
      <c r="AK1405" s="112" t="n"/>
      <c r="AL1405" s="183">
        <f>AK1405*F1405</f>
        <v>0</v>
      </c>
      <c r="AM1405" s="113" t="n"/>
      <c r="AN1405" s="192">
        <f>AM1405*E1405</f>
        <v>0</v>
      </c>
      <c r="AO1405" s="115" t="n"/>
      <c r="AP1405" s="183">
        <f>AO1405*F1405</f>
        <v>0</v>
      </c>
      <c r="AQ1405" s="113" t="n"/>
      <c r="AR1405" s="192">
        <f>AQ1405*E1405</f>
        <v>0</v>
      </c>
      <c r="AS1405" s="115" t="n"/>
      <c r="AT1405" s="183">
        <f>AS1405*F1405</f>
        <v>0</v>
      </c>
      <c r="AU1405" s="113" t="n"/>
      <c r="AV1405" s="192">
        <f>AU1405*E1405</f>
        <v>0</v>
      </c>
      <c r="AW1405" s="115" t="n"/>
      <c r="AX1405" s="183">
        <f>AW1405*F1405</f>
        <v>0</v>
      </c>
      <c r="AY1405" s="113" t="n"/>
      <c r="AZ1405" s="192">
        <f>AY1405*E1405</f>
        <v>0</v>
      </c>
      <c r="BA1405" s="115" t="n"/>
      <c r="BB1405" s="183">
        <f>BA1405*F1405</f>
        <v>0</v>
      </c>
      <c r="BC1405" s="113" t="n"/>
      <c r="BD1405" s="192">
        <f>BC1405*E1405</f>
        <v>0</v>
      </c>
      <c r="BE1405" s="115" t="n"/>
      <c r="BF1405" s="183">
        <f>BE1405*F1405</f>
        <v>0</v>
      </c>
    </row>
    <row r="1406" ht="18" customHeight="1">
      <c r="A1406" s="19" t="inlineStr">
        <is>
          <t>08.065.0120</t>
        </is>
      </c>
      <c r="B1406" s="15" t="inlineStr">
        <is>
          <t>מפסקי זרם דו קוטביים לזרם 2X63 אמפר</t>
        </is>
      </c>
      <c r="C1406" s="14" t="inlineStr">
        <is>
          <t>יח'</t>
        </is>
      </c>
      <c r="D1406" s="193" t="n">
        <v>329</v>
      </c>
      <c r="E1406" s="180">
        <f>D1406*(1-$E$2)</f>
        <v>279.65</v>
      </c>
      <c r="F1406" s="194">
        <f>E1406*(1+$F$2)</f>
        <v>293.6325</v>
      </c>
      <c r="H1406" s="46">
        <f>K1406+O1406+W1406+AA1406+AE1406+AI1406+AQ1406+AU1406+AY1406+BC1406</f>
        <v>0</v>
      </c>
      <c r="I1406" s="59">
        <f>M1406+Q1406+U1406+Y1406+AC1406+AG1406+AK1406+AO1406+AS1406+AW1406+BA1406+BE1406</f>
        <v>0</v>
      </c>
      <c r="K1406" s="108" t="n"/>
      <c r="L1406" s="190">
        <f>K1406*E1406</f>
        <v>0</v>
      </c>
      <c r="M1406" s="110" t="n"/>
      <c r="N1406" s="183">
        <f>M1406*F1406</f>
        <v>0</v>
      </c>
      <c r="O1406" s="108" t="n"/>
      <c r="P1406" s="191">
        <f>O1406*E1406</f>
        <v>0</v>
      </c>
      <c r="Q1406" s="112" t="n"/>
      <c r="R1406" s="183">
        <f>Q1406*F1406</f>
        <v>0</v>
      </c>
      <c r="S1406" s="108" t="n"/>
      <c r="T1406" s="191">
        <f>S1406*E1406</f>
        <v>0</v>
      </c>
      <c r="U1406" s="112" t="n"/>
      <c r="V1406" s="183">
        <f>U1406*F1406</f>
        <v>0</v>
      </c>
      <c r="W1406" s="108" t="n"/>
      <c r="X1406" s="191">
        <f>W1406*E1406</f>
        <v>0</v>
      </c>
      <c r="Y1406" s="112" t="n"/>
      <c r="Z1406" s="183">
        <f>Y1406*F1406</f>
        <v>0</v>
      </c>
      <c r="AA1406" s="108" t="n"/>
      <c r="AB1406" s="191">
        <f>AA1406*E1406</f>
        <v>0</v>
      </c>
      <c r="AC1406" s="112" t="n"/>
      <c r="AD1406" s="183">
        <f>AC1406*F1406</f>
        <v>0</v>
      </c>
      <c r="AE1406" s="108" t="n"/>
      <c r="AF1406" s="191">
        <f>AE1406*E1406</f>
        <v>0</v>
      </c>
      <c r="AG1406" s="112" t="n"/>
      <c r="AH1406" s="183">
        <f>AG1406*F1406</f>
        <v>0</v>
      </c>
      <c r="AI1406" s="108" t="n"/>
      <c r="AJ1406" s="191">
        <f>AI1406*E1406</f>
        <v>0</v>
      </c>
      <c r="AK1406" s="112" t="n"/>
      <c r="AL1406" s="183">
        <f>AK1406*F1406</f>
        <v>0</v>
      </c>
      <c r="AM1406" s="113" t="n"/>
      <c r="AN1406" s="192">
        <f>AM1406*E1406</f>
        <v>0</v>
      </c>
      <c r="AO1406" s="115" t="n"/>
      <c r="AP1406" s="183">
        <f>AO1406*F1406</f>
        <v>0</v>
      </c>
      <c r="AQ1406" s="113" t="n"/>
      <c r="AR1406" s="192">
        <f>AQ1406*E1406</f>
        <v>0</v>
      </c>
      <c r="AS1406" s="115" t="n"/>
      <c r="AT1406" s="183">
        <f>AS1406*F1406</f>
        <v>0</v>
      </c>
      <c r="AU1406" s="113" t="n"/>
      <c r="AV1406" s="192">
        <f>AU1406*E1406</f>
        <v>0</v>
      </c>
      <c r="AW1406" s="115" t="n"/>
      <c r="AX1406" s="183">
        <f>AW1406*F1406</f>
        <v>0</v>
      </c>
      <c r="AY1406" s="113" t="n"/>
      <c r="AZ1406" s="192">
        <f>AY1406*E1406</f>
        <v>0</v>
      </c>
      <c r="BA1406" s="115" t="n"/>
      <c r="BB1406" s="183">
        <f>BA1406*F1406</f>
        <v>0</v>
      </c>
      <c r="BC1406" s="113" t="n"/>
      <c r="BD1406" s="192">
        <f>BC1406*E1406</f>
        <v>0</v>
      </c>
      <c r="BE1406" s="115" t="n"/>
      <c r="BF1406" s="183">
        <f>BE1406*F1406</f>
        <v>0</v>
      </c>
    </row>
    <row r="1407" ht="18" customHeight="1">
      <c r="A1407" s="19" t="inlineStr">
        <is>
          <t>08.065.0130</t>
        </is>
      </c>
      <c r="B1407" s="15" t="inlineStr">
        <is>
          <t>מפסקי זרם דו קוטביים לזרם 2X100 אמפר</t>
        </is>
      </c>
      <c r="C1407" s="14" t="inlineStr">
        <is>
          <t>יח'</t>
        </is>
      </c>
      <c r="D1407" s="193" t="n">
        <v>434</v>
      </c>
      <c r="E1407" s="180">
        <f>D1407*(1-$E$2)</f>
        <v>368.9</v>
      </c>
      <c r="F1407" s="194">
        <f>E1407*(1+$F$2)</f>
        <v>387.34499999999997</v>
      </c>
      <c r="H1407" s="46">
        <f>K1407+O1407+W1407+AA1407+AE1407+AI1407+AQ1407+AU1407+AY1407+BC1407</f>
        <v>0</v>
      </c>
      <c r="I1407" s="59">
        <f>M1407+Q1407+U1407+Y1407+AC1407+AG1407+AK1407+AO1407+AS1407+AW1407+BA1407+BE1407</f>
        <v>0</v>
      </c>
      <c r="K1407" s="108" t="n"/>
      <c r="L1407" s="190">
        <f>K1407*E1407</f>
        <v>0</v>
      </c>
      <c r="M1407" s="110" t="n"/>
      <c r="N1407" s="183">
        <f>M1407*F1407</f>
        <v>0</v>
      </c>
      <c r="O1407" s="108" t="n"/>
      <c r="P1407" s="191">
        <f>O1407*E1407</f>
        <v>0</v>
      </c>
      <c r="Q1407" s="112" t="n"/>
      <c r="R1407" s="183">
        <f>Q1407*F1407</f>
        <v>0</v>
      </c>
      <c r="S1407" s="108" t="n"/>
      <c r="T1407" s="191">
        <f>S1407*E1407</f>
        <v>0</v>
      </c>
      <c r="U1407" s="112" t="n"/>
      <c r="V1407" s="183">
        <f>U1407*F1407</f>
        <v>0</v>
      </c>
      <c r="W1407" s="108" t="n"/>
      <c r="X1407" s="191">
        <f>W1407*E1407</f>
        <v>0</v>
      </c>
      <c r="Y1407" s="112" t="n"/>
      <c r="Z1407" s="183">
        <f>Y1407*F1407</f>
        <v>0</v>
      </c>
      <c r="AA1407" s="108" t="n"/>
      <c r="AB1407" s="191">
        <f>AA1407*E1407</f>
        <v>0</v>
      </c>
      <c r="AC1407" s="112" t="n"/>
      <c r="AD1407" s="183">
        <f>AC1407*F1407</f>
        <v>0</v>
      </c>
      <c r="AE1407" s="108" t="n"/>
      <c r="AF1407" s="191">
        <f>AE1407*E1407</f>
        <v>0</v>
      </c>
      <c r="AG1407" s="112" t="n"/>
      <c r="AH1407" s="183">
        <f>AG1407*F1407</f>
        <v>0</v>
      </c>
      <c r="AI1407" s="108" t="n"/>
      <c r="AJ1407" s="191">
        <f>AI1407*E1407</f>
        <v>0</v>
      </c>
      <c r="AK1407" s="112" t="n"/>
      <c r="AL1407" s="183">
        <f>AK1407*F1407</f>
        <v>0</v>
      </c>
      <c r="AM1407" s="113" t="n"/>
      <c r="AN1407" s="192">
        <f>AM1407*E1407</f>
        <v>0</v>
      </c>
      <c r="AO1407" s="115" t="n"/>
      <c r="AP1407" s="183">
        <f>AO1407*F1407</f>
        <v>0</v>
      </c>
      <c r="AQ1407" s="113" t="n"/>
      <c r="AR1407" s="192">
        <f>AQ1407*E1407</f>
        <v>0</v>
      </c>
      <c r="AS1407" s="115" t="n"/>
      <c r="AT1407" s="183">
        <f>AS1407*F1407</f>
        <v>0</v>
      </c>
      <c r="AU1407" s="113" t="n"/>
      <c r="AV1407" s="192">
        <f>AU1407*E1407</f>
        <v>0</v>
      </c>
      <c r="AW1407" s="115" t="n"/>
      <c r="AX1407" s="183">
        <f>AW1407*F1407</f>
        <v>0</v>
      </c>
      <c r="AY1407" s="113" t="n"/>
      <c r="AZ1407" s="192">
        <f>AY1407*E1407</f>
        <v>0</v>
      </c>
      <c r="BA1407" s="115" t="n"/>
      <c r="BB1407" s="183">
        <f>BA1407*F1407</f>
        <v>0</v>
      </c>
      <c r="BC1407" s="113" t="n"/>
      <c r="BD1407" s="192">
        <f>BC1407*E1407</f>
        <v>0</v>
      </c>
      <c r="BE1407" s="115" t="n"/>
      <c r="BF1407" s="183">
        <f>BE1407*F1407</f>
        <v>0</v>
      </c>
    </row>
    <row r="1408" ht="18" customHeight="1">
      <c r="A1408" s="19" t="inlineStr">
        <is>
          <t>08.065.0200</t>
        </is>
      </c>
      <c r="B1408" s="15" t="inlineStr">
        <is>
          <t>מפסקי זרם תלת קוטביים לזרם 3X12 אמפר</t>
        </is>
      </c>
      <c r="C1408" s="14" t="inlineStr">
        <is>
          <t>יח'</t>
        </is>
      </c>
      <c r="D1408" s="193" t="n">
        <v>165</v>
      </c>
      <c r="E1408" s="180">
        <f>D1408*(1-$E$2)</f>
        <v>140.25</v>
      </c>
      <c r="F1408" s="194">
        <f>E1408*(1+$F$2)</f>
        <v>147.26250000000002</v>
      </c>
      <c r="H1408" s="46">
        <f>K1408+O1408+W1408+AA1408+AE1408+AI1408+AQ1408+AU1408+AY1408+BC1408</f>
        <v>0</v>
      </c>
      <c r="I1408" s="59">
        <f>M1408+Q1408+U1408+Y1408+AC1408+AG1408+AK1408+AO1408+AS1408+AW1408+BA1408+BE1408</f>
        <v>0</v>
      </c>
      <c r="K1408" s="108" t="n"/>
      <c r="L1408" s="190">
        <f>K1408*E1408</f>
        <v>0</v>
      </c>
      <c r="M1408" s="110" t="n"/>
      <c r="N1408" s="183">
        <f>M1408*F1408</f>
        <v>0</v>
      </c>
      <c r="O1408" s="108" t="n"/>
      <c r="P1408" s="191">
        <f>O1408*E1408</f>
        <v>0</v>
      </c>
      <c r="Q1408" s="112" t="n"/>
      <c r="R1408" s="183">
        <f>Q1408*F1408</f>
        <v>0</v>
      </c>
      <c r="S1408" s="108" t="n"/>
      <c r="T1408" s="191">
        <f>S1408*E1408</f>
        <v>0</v>
      </c>
      <c r="U1408" s="112" t="n"/>
      <c r="V1408" s="183">
        <f>U1408*F1408</f>
        <v>0</v>
      </c>
      <c r="W1408" s="108" t="n"/>
      <c r="X1408" s="191">
        <f>W1408*E1408</f>
        <v>0</v>
      </c>
      <c r="Y1408" s="112" t="n"/>
      <c r="Z1408" s="183">
        <f>Y1408*F1408</f>
        <v>0</v>
      </c>
      <c r="AA1408" s="108" t="n"/>
      <c r="AB1408" s="191">
        <f>AA1408*E1408</f>
        <v>0</v>
      </c>
      <c r="AC1408" s="112" t="n"/>
      <c r="AD1408" s="183">
        <f>AC1408*F1408</f>
        <v>0</v>
      </c>
      <c r="AE1408" s="108" t="n"/>
      <c r="AF1408" s="191">
        <f>AE1408*E1408</f>
        <v>0</v>
      </c>
      <c r="AG1408" s="112" t="n"/>
      <c r="AH1408" s="183">
        <f>AG1408*F1408</f>
        <v>0</v>
      </c>
      <c r="AI1408" s="108" t="n"/>
      <c r="AJ1408" s="191">
        <f>AI1408*E1408</f>
        <v>0</v>
      </c>
      <c r="AK1408" s="112" t="n"/>
      <c r="AL1408" s="183">
        <f>AK1408*F1408</f>
        <v>0</v>
      </c>
      <c r="AM1408" s="113" t="n"/>
      <c r="AN1408" s="192">
        <f>AM1408*E1408</f>
        <v>0</v>
      </c>
      <c r="AO1408" s="115" t="n"/>
      <c r="AP1408" s="183">
        <f>AO1408*F1408</f>
        <v>0</v>
      </c>
      <c r="AQ1408" s="113" t="n"/>
      <c r="AR1408" s="192">
        <f>AQ1408*E1408</f>
        <v>0</v>
      </c>
      <c r="AS1408" s="115" t="n"/>
      <c r="AT1408" s="183">
        <f>AS1408*F1408</f>
        <v>0</v>
      </c>
      <c r="AU1408" s="113" t="n"/>
      <c r="AV1408" s="192">
        <f>AU1408*E1408</f>
        <v>0</v>
      </c>
      <c r="AW1408" s="115" t="n"/>
      <c r="AX1408" s="183">
        <f>AW1408*F1408</f>
        <v>0</v>
      </c>
      <c r="AY1408" s="113" t="n"/>
      <c r="AZ1408" s="192">
        <f>AY1408*E1408</f>
        <v>0</v>
      </c>
      <c r="BA1408" s="115" t="n"/>
      <c r="BB1408" s="183">
        <f>BA1408*F1408</f>
        <v>0</v>
      </c>
      <c r="BC1408" s="113" t="n"/>
      <c r="BD1408" s="192">
        <f>BC1408*E1408</f>
        <v>0</v>
      </c>
      <c r="BE1408" s="115" t="n"/>
      <c r="BF1408" s="183">
        <f>BE1408*F1408</f>
        <v>0</v>
      </c>
    </row>
    <row r="1409" ht="18" customHeight="1">
      <c r="A1409" s="19" t="inlineStr">
        <is>
          <t>08.065.0210</t>
        </is>
      </c>
      <c r="B1409" s="15" t="inlineStr">
        <is>
          <t>מפסקי זרם תלת קוטביים לזרם 3X25 אמפר</t>
        </is>
      </c>
      <c r="C1409" s="14" t="inlineStr">
        <is>
          <t>יח'</t>
        </is>
      </c>
      <c r="D1409" s="193" t="n">
        <v>223</v>
      </c>
      <c r="E1409" s="180">
        <f>D1409*(1-$E$2)</f>
        <v>189.54999999999998</v>
      </c>
      <c r="F1409" s="194">
        <f>E1409*(1+$F$2)</f>
        <v>199.0275</v>
      </c>
      <c r="H1409" s="46">
        <f>K1409+O1409+W1409+AA1409+AE1409+AI1409+AQ1409+AU1409+AY1409+BC1409</f>
        <v>0</v>
      </c>
      <c r="I1409" s="59">
        <f>M1409+Q1409+U1409+Y1409+AC1409+AG1409+AK1409+AO1409+AS1409+AW1409+BA1409+BE1409</f>
        <v>0</v>
      </c>
      <c r="K1409" s="108" t="n"/>
      <c r="L1409" s="190">
        <f>K1409*E1409</f>
        <v>0</v>
      </c>
      <c r="M1409" s="110" t="n"/>
      <c r="N1409" s="183">
        <f>M1409*F1409</f>
        <v>0</v>
      </c>
      <c r="O1409" s="108" t="n"/>
      <c r="P1409" s="191">
        <f>O1409*E1409</f>
        <v>0</v>
      </c>
      <c r="Q1409" s="112" t="n"/>
      <c r="R1409" s="183">
        <f>Q1409*F1409</f>
        <v>0</v>
      </c>
      <c r="S1409" s="108" t="n"/>
      <c r="T1409" s="191">
        <f>S1409*E1409</f>
        <v>0</v>
      </c>
      <c r="U1409" s="112" t="n"/>
      <c r="V1409" s="183">
        <f>U1409*F1409</f>
        <v>0</v>
      </c>
      <c r="W1409" s="108" t="n"/>
      <c r="X1409" s="191">
        <f>W1409*E1409</f>
        <v>0</v>
      </c>
      <c r="Y1409" s="112" t="n"/>
      <c r="Z1409" s="183">
        <f>Y1409*F1409</f>
        <v>0</v>
      </c>
      <c r="AA1409" s="108" t="n"/>
      <c r="AB1409" s="191">
        <f>AA1409*E1409</f>
        <v>0</v>
      </c>
      <c r="AC1409" s="112" t="n"/>
      <c r="AD1409" s="183">
        <f>AC1409*F1409</f>
        <v>0</v>
      </c>
      <c r="AE1409" s="108" t="n"/>
      <c r="AF1409" s="191">
        <f>AE1409*E1409</f>
        <v>0</v>
      </c>
      <c r="AG1409" s="112" t="n"/>
      <c r="AH1409" s="183">
        <f>AG1409*F1409</f>
        <v>0</v>
      </c>
      <c r="AI1409" s="108" t="n"/>
      <c r="AJ1409" s="191">
        <f>AI1409*E1409</f>
        <v>0</v>
      </c>
      <c r="AK1409" s="112" t="n"/>
      <c r="AL1409" s="183">
        <f>AK1409*F1409</f>
        <v>0</v>
      </c>
      <c r="AM1409" s="113" t="n"/>
      <c r="AN1409" s="192">
        <f>AM1409*E1409</f>
        <v>0</v>
      </c>
      <c r="AO1409" s="115" t="n"/>
      <c r="AP1409" s="183">
        <f>AO1409*F1409</f>
        <v>0</v>
      </c>
      <c r="AQ1409" s="113" t="n"/>
      <c r="AR1409" s="192">
        <f>AQ1409*E1409</f>
        <v>0</v>
      </c>
      <c r="AS1409" s="115" t="n"/>
      <c r="AT1409" s="183">
        <f>AS1409*F1409</f>
        <v>0</v>
      </c>
      <c r="AU1409" s="113" t="n"/>
      <c r="AV1409" s="192">
        <f>AU1409*E1409</f>
        <v>0</v>
      </c>
      <c r="AW1409" s="115" t="n"/>
      <c r="AX1409" s="183">
        <f>AW1409*F1409</f>
        <v>0</v>
      </c>
      <c r="AY1409" s="113" t="n"/>
      <c r="AZ1409" s="192">
        <f>AY1409*E1409</f>
        <v>0</v>
      </c>
      <c r="BA1409" s="115" t="n"/>
      <c r="BB1409" s="183">
        <f>BA1409*F1409</f>
        <v>0</v>
      </c>
      <c r="BC1409" s="113" t="n"/>
      <c r="BD1409" s="192">
        <f>BC1409*E1409</f>
        <v>0</v>
      </c>
      <c r="BE1409" s="115" t="n"/>
      <c r="BF1409" s="183">
        <f>BE1409*F1409</f>
        <v>0</v>
      </c>
    </row>
    <row r="1410" ht="18" customHeight="1">
      <c r="A1410" s="19" t="inlineStr">
        <is>
          <t>08.065.0220</t>
        </is>
      </c>
      <c r="B1410" s="15" t="inlineStr">
        <is>
          <t>מפסקי זרם תלת קוטביים לזרם 3X40 אמפר</t>
        </is>
      </c>
      <c r="C1410" s="14" t="inlineStr">
        <is>
          <t>יח'</t>
        </is>
      </c>
      <c r="D1410" s="193" t="n">
        <v>390</v>
      </c>
      <c r="E1410" s="180">
        <f>D1410*(1-$E$2)</f>
        <v>331.5</v>
      </c>
      <c r="F1410" s="194">
        <f>E1410*(1+$F$2)</f>
        <v>348.075</v>
      </c>
      <c r="H1410" s="46">
        <f>K1410+O1410+W1410+AA1410+AE1410+AI1410+AQ1410+AU1410+AY1410+BC1410</f>
        <v>0</v>
      </c>
      <c r="I1410" s="59">
        <f>M1410+Q1410+U1410+Y1410+AC1410+AG1410+AK1410+AO1410+AS1410+AW1410+BA1410+BE1410</f>
        <v>0</v>
      </c>
      <c r="K1410" s="108" t="n"/>
      <c r="L1410" s="190">
        <f>K1410*E1410</f>
        <v>0</v>
      </c>
      <c r="M1410" s="110" t="n"/>
      <c r="N1410" s="183">
        <f>M1410*F1410</f>
        <v>0</v>
      </c>
      <c r="O1410" s="108" t="n"/>
      <c r="P1410" s="191">
        <f>O1410*E1410</f>
        <v>0</v>
      </c>
      <c r="Q1410" s="112" t="n"/>
      <c r="R1410" s="183">
        <f>Q1410*F1410</f>
        <v>0</v>
      </c>
      <c r="S1410" s="108" t="n"/>
      <c r="T1410" s="191">
        <f>S1410*E1410</f>
        <v>0</v>
      </c>
      <c r="U1410" s="112" t="n"/>
      <c r="V1410" s="183">
        <f>U1410*F1410</f>
        <v>0</v>
      </c>
      <c r="W1410" s="108" t="n"/>
      <c r="X1410" s="191">
        <f>W1410*E1410</f>
        <v>0</v>
      </c>
      <c r="Y1410" s="112" t="n"/>
      <c r="Z1410" s="183">
        <f>Y1410*F1410</f>
        <v>0</v>
      </c>
      <c r="AA1410" s="108" t="n"/>
      <c r="AB1410" s="191">
        <f>AA1410*E1410</f>
        <v>0</v>
      </c>
      <c r="AC1410" s="112" t="n"/>
      <c r="AD1410" s="183">
        <f>AC1410*F1410</f>
        <v>0</v>
      </c>
      <c r="AE1410" s="108" t="n"/>
      <c r="AF1410" s="191">
        <f>AE1410*E1410</f>
        <v>0</v>
      </c>
      <c r="AG1410" s="112" t="n"/>
      <c r="AH1410" s="183">
        <f>AG1410*F1410</f>
        <v>0</v>
      </c>
      <c r="AI1410" s="108" t="n"/>
      <c r="AJ1410" s="191">
        <f>AI1410*E1410</f>
        <v>0</v>
      </c>
      <c r="AK1410" s="112" t="n"/>
      <c r="AL1410" s="183">
        <f>AK1410*F1410</f>
        <v>0</v>
      </c>
      <c r="AM1410" s="113" t="n"/>
      <c r="AN1410" s="192">
        <f>AM1410*E1410</f>
        <v>0</v>
      </c>
      <c r="AO1410" s="115" t="n"/>
      <c r="AP1410" s="183">
        <f>AO1410*F1410</f>
        <v>0</v>
      </c>
      <c r="AQ1410" s="113" t="n"/>
      <c r="AR1410" s="192">
        <f>AQ1410*E1410</f>
        <v>0</v>
      </c>
      <c r="AS1410" s="115" t="n"/>
      <c r="AT1410" s="183">
        <f>AS1410*F1410</f>
        <v>0</v>
      </c>
      <c r="AU1410" s="113" t="n"/>
      <c r="AV1410" s="192">
        <f>AU1410*E1410</f>
        <v>0</v>
      </c>
      <c r="AW1410" s="115" t="n"/>
      <c r="AX1410" s="183">
        <f>AW1410*F1410</f>
        <v>0</v>
      </c>
      <c r="AY1410" s="113" t="n"/>
      <c r="AZ1410" s="192">
        <f>AY1410*E1410</f>
        <v>0</v>
      </c>
      <c r="BA1410" s="115" t="n"/>
      <c r="BB1410" s="183">
        <f>BA1410*F1410</f>
        <v>0</v>
      </c>
      <c r="BC1410" s="113" t="n"/>
      <c r="BD1410" s="192">
        <f>BC1410*E1410</f>
        <v>0</v>
      </c>
      <c r="BE1410" s="115" t="n"/>
      <c r="BF1410" s="183">
        <f>BE1410*F1410</f>
        <v>0</v>
      </c>
    </row>
    <row r="1411" ht="18" customHeight="1">
      <c r="A1411" s="19" t="inlineStr">
        <is>
          <t>08.065.0230</t>
        </is>
      </c>
      <c r="B1411" s="15" t="inlineStr">
        <is>
          <t>מפסקי זרם תלת קוטביים לזרם 3X63 אמפר</t>
        </is>
      </c>
      <c r="C1411" s="14" t="inlineStr">
        <is>
          <t>יח'</t>
        </is>
      </c>
      <c r="D1411" s="193" t="n">
        <v>514</v>
      </c>
      <c r="E1411" s="180">
        <f>D1411*(1-$E$2)</f>
        <v>436.9</v>
      </c>
      <c r="F1411" s="194">
        <f>E1411*(1+$F$2)</f>
        <v>458.745</v>
      </c>
      <c r="H1411" s="46">
        <f>K1411+O1411+W1411+AA1411+AE1411+AI1411+AQ1411+AU1411+AY1411+BC1411</f>
        <v>0</v>
      </c>
      <c r="I1411" s="59">
        <f>M1411+Q1411+U1411+Y1411+AC1411+AG1411+AK1411+AO1411+AS1411+AW1411+BA1411+BE1411</f>
        <v>0</v>
      </c>
      <c r="K1411" s="108" t="n"/>
      <c r="L1411" s="190">
        <f>K1411*E1411</f>
        <v>0</v>
      </c>
      <c r="M1411" s="110" t="n"/>
      <c r="N1411" s="183">
        <f>M1411*F1411</f>
        <v>0</v>
      </c>
      <c r="O1411" s="108" t="n"/>
      <c r="P1411" s="191">
        <f>O1411*E1411</f>
        <v>0</v>
      </c>
      <c r="Q1411" s="112" t="n"/>
      <c r="R1411" s="183">
        <f>Q1411*F1411</f>
        <v>0</v>
      </c>
      <c r="S1411" s="108" t="n"/>
      <c r="T1411" s="191">
        <f>S1411*E1411</f>
        <v>0</v>
      </c>
      <c r="U1411" s="112" t="n"/>
      <c r="V1411" s="183">
        <f>U1411*F1411</f>
        <v>0</v>
      </c>
      <c r="W1411" s="108" t="n"/>
      <c r="X1411" s="191">
        <f>W1411*E1411</f>
        <v>0</v>
      </c>
      <c r="Y1411" s="112" t="n"/>
      <c r="Z1411" s="183">
        <f>Y1411*F1411</f>
        <v>0</v>
      </c>
      <c r="AA1411" s="108" t="n"/>
      <c r="AB1411" s="191">
        <f>AA1411*E1411</f>
        <v>0</v>
      </c>
      <c r="AC1411" s="112" t="n"/>
      <c r="AD1411" s="183">
        <f>AC1411*F1411</f>
        <v>0</v>
      </c>
      <c r="AE1411" s="108" t="n"/>
      <c r="AF1411" s="191">
        <f>AE1411*E1411</f>
        <v>0</v>
      </c>
      <c r="AG1411" s="112" t="n"/>
      <c r="AH1411" s="183">
        <f>AG1411*F1411</f>
        <v>0</v>
      </c>
      <c r="AI1411" s="108" t="n"/>
      <c r="AJ1411" s="191">
        <f>AI1411*E1411</f>
        <v>0</v>
      </c>
      <c r="AK1411" s="112" t="n"/>
      <c r="AL1411" s="183">
        <f>AK1411*F1411</f>
        <v>0</v>
      </c>
      <c r="AM1411" s="113" t="n"/>
      <c r="AN1411" s="192">
        <f>AM1411*E1411</f>
        <v>0</v>
      </c>
      <c r="AO1411" s="115" t="n"/>
      <c r="AP1411" s="183">
        <f>AO1411*F1411</f>
        <v>0</v>
      </c>
      <c r="AQ1411" s="113" t="n"/>
      <c r="AR1411" s="192">
        <f>AQ1411*E1411</f>
        <v>0</v>
      </c>
      <c r="AS1411" s="115" t="n"/>
      <c r="AT1411" s="183">
        <f>AS1411*F1411</f>
        <v>0</v>
      </c>
      <c r="AU1411" s="113" t="n"/>
      <c r="AV1411" s="192">
        <f>AU1411*E1411</f>
        <v>0</v>
      </c>
      <c r="AW1411" s="115" t="n"/>
      <c r="AX1411" s="183">
        <f>AW1411*F1411</f>
        <v>0</v>
      </c>
      <c r="AY1411" s="113" t="n"/>
      <c r="AZ1411" s="192">
        <f>AY1411*E1411</f>
        <v>0</v>
      </c>
      <c r="BA1411" s="115" t="n"/>
      <c r="BB1411" s="183">
        <f>BA1411*F1411</f>
        <v>0</v>
      </c>
      <c r="BC1411" s="113" t="n"/>
      <c r="BD1411" s="192">
        <f>BC1411*E1411</f>
        <v>0</v>
      </c>
      <c r="BE1411" s="115" t="n"/>
      <c r="BF1411" s="183">
        <f>BE1411*F1411</f>
        <v>0</v>
      </c>
    </row>
    <row r="1412" ht="18" customHeight="1">
      <c r="A1412" s="19" t="inlineStr">
        <is>
          <t>08.065.0240</t>
        </is>
      </c>
      <c r="B1412" s="15" t="inlineStr">
        <is>
          <t>מפסקי זרם תלת קוטביים לזרם 3X100 אמפר</t>
        </is>
      </c>
      <c r="C1412" s="14" t="inlineStr">
        <is>
          <t>יח'</t>
        </is>
      </c>
      <c r="D1412" s="193" t="n">
        <v>740</v>
      </c>
      <c r="E1412" s="180">
        <f>D1412*(1-$E$2)</f>
        <v>629</v>
      </c>
      <c r="F1412" s="194">
        <f>E1412*(1+$F$2)</f>
        <v>660.45</v>
      </c>
      <c r="H1412" s="46">
        <f>K1412+O1412+W1412+AA1412+AE1412+AI1412+AQ1412+AU1412+AY1412+BC1412</f>
        <v>0</v>
      </c>
      <c r="I1412" s="59">
        <f>M1412+Q1412+U1412+Y1412+AC1412+AG1412+AK1412+AO1412+AS1412+AW1412+BA1412+BE1412</f>
        <v>0</v>
      </c>
      <c r="K1412" s="108" t="n"/>
      <c r="L1412" s="190">
        <f>K1412*E1412</f>
        <v>0</v>
      </c>
      <c r="M1412" s="110" t="n"/>
      <c r="N1412" s="183">
        <f>M1412*F1412</f>
        <v>0</v>
      </c>
      <c r="O1412" s="108" t="n"/>
      <c r="P1412" s="191">
        <f>O1412*E1412</f>
        <v>0</v>
      </c>
      <c r="Q1412" s="112" t="n"/>
      <c r="R1412" s="183">
        <f>Q1412*F1412</f>
        <v>0</v>
      </c>
      <c r="S1412" s="108" t="n"/>
      <c r="T1412" s="191">
        <f>S1412*E1412</f>
        <v>0</v>
      </c>
      <c r="U1412" s="112" t="n"/>
      <c r="V1412" s="183">
        <f>U1412*F1412</f>
        <v>0</v>
      </c>
      <c r="W1412" s="108" t="n"/>
      <c r="X1412" s="191">
        <f>W1412*E1412</f>
        <v>0</v>
      </c>
      <c r="Y1412" s="112" t="n"/>
      <c r="Z1412" s="183">
        <f>Y1412*F1412</f>
        <v>0</v>
      </c>
      <c r="AA1412" s="108" t="n"/>
      <c r="AB1412" s="191">
        <f>AA1412*E1412</f>
        <v>0</v>
      </c>
      <c r="AC1412" s="112" t="n"/>
      <c r="AD1412" s="183">
        <f>AC1412*F1412</f>
        <v>0</v>
      </c>
      <c r="AE1412" s="108" t="n"/>
      <c r="AF1412" s="191">
        <f>AE1412*E1412</f>
        <v>0</v>
      </c>
      <c r="AG1412" s="112" t="n"/>
      <c r="AH1412" s="183">
        <f>AG1412*F1412</f>
        <v>0</v>
      </c>
      <c r="AI1412" s="108" t="n"/>
      <c r="AJ1412" s="191">
        <f>AI1412*E1412</f>
        <v>0</v>
      </c>
      <c r="AK1412" s="112" t="n"/>
      <c r="AL1412" s="183">
        <f>AK1412*F1412</f>
        <v>0</v>
      </c>
      <c r="AM1412" s="113" t="n"/>
      <c r="AN1412" s="192">
        <f>AM1412*E1412</f>
        <v>0</v>
      </c>
      <c r="AO1412" s="115" t="n"/>
      <c r="AP1412" s="183">
        <f>AO1412*F1412</f>
        <v>0</v>
      </c>
      <c r="AQ1412" s="113" t="n"/>
      <c r="AR1412" s="192">
        <f>AQ1412*E1412</f>
        <v>0</v>
      </c>
      <c r="AS1412" s="115" t="n"/>
      <c r="AT1412" s="183">
        <f>AS1412*F1412</f>
        <v>0</v>
      </c>
      <c r="AU1412" s="113" t="n"/>
      <c r="AV1412" s="192">
        <f>AU1412*E1412</f>
        <v>0</v>
      </c>
      <c r="AW1412" s="115" t="n"/>
      <c r="AX1412" s="183">
        <f>AW1412*F1412</f>
        <v>0</v>
      </c>
      <c r="AY1412" s="113" t="n"/>
      <c r="AZ1412" s="192">
        <f>AY1412*E1412</f>
        <v>0</v>
      </c>
      <c r="BA1412" s="115" t="n"/>
      <c r="BB1412" s="183">
        <f>BA1412*F1412</f>
        <v>0</v>
      </c>
      <c r="BC1412" s="113" t="n"/>
      <c r="BD1412" s="192">
        <f>BC1412*E1412</f>
        <v>0</v>
      </c>
      <c r="BE1412" s="115" t="n"/>
      <c r="BF1412" s="183">
        <f>BE1412*F1412</f>
        <v>0</v>
      </c>
    </row>
    <row r="1413" ht="18" customHeight="1">
      <c r="A1413" s="19" t="inlineStr">
        <is>
          <t>08.065.0250</t>
        </is>
      </c>
      <c r="B1413" s="15" t="inlineStr">
        <is>
          <t>מפסקי זרם תלת קוטביים לזרם 3X160 אמפר</t>
        </is>
      </c>
      <c r="C1413" s="14" t="inlineStr">
        <is>
          <t>יח'</t>
        </is>
      </c>
      <c r="D1413" s="193" t="n">
        <v>1130</v>
      </c>
      <c r="E1413" s="180">
        <f>D1413*(1-$E$2)</f>
        <v>960.5</v>
      </c>
      <c r="F1413" s="194">
        <f>E1413*(1+$F$2)</f>
        <v>1008.5250000000001</v>
      </c>
      <c r="H1413" s="46">
        <f>K1413+O1413+W1413+AA1413+AE1413+AI1413+AQ1413+AU1413+AY1413+BC1413</f>
        <v>0</v>
      </c>
      <c r="I1413" s="59">
        <f>M1413+Q1413+U1413+Y1413+AC1413+AG1413+AK1413+AO1413+AS1413+AW1413+BA1413+BE1413</f>
        <v>0</v>
      </c>
      <c r="K1413" s="108" t="n"/>
      <c r="L1413" s="190">
        <f>K1413*E1413</f>
        <v>0</v>
      </c>
      <c r="M1413" s="110" t="n"/>
      <c r="N1413" s="183">
        <f>M1413*F1413</f>
        <v>0</v>
      </c>
      <c r="O1413" s="108" t="n"/>
      <c r="P1413" s="191">
        <f>O1413*E1413</f>
        <v>0</v>
      </c>
      <c r="Q1413" s="112" t="n"/>
      <c r="R1413" s="183">
        <f>Q1413*F1413</f>
        <v>0</v>
      </c>
      <c r="S1413" s="108" t="n"/>
      <c r="T1413" s="191">
        <f>S1413*E1413</f>
        <v>0</v>
      </c>
      <c r="U1413" s="112" t="n"/>
      <c r="V1413" s="183">
        <f>U1413*F1413</f>
        <v>0</v>
      </c>
      <c r="W1413" s="108" t="n"/>
      <c r="X1413" s="191">
        <f>W1413*E1413</f>
        <v>0</v>
      </c>
      <c r="Y1413" s="112" t="n"/>
      <c r="Z1413" s="183">
        <f>Y1413*F1413</f>
        <v>0</v>
      </c>
      <c r="AA1413" s="108" t="n"/>
      <c r="AB1413" s="191">
        <f>AA1413*E1413</f>
        <v>0</v>
      </c>
      <c r="AC1413" s="112" t="n"/>
      <c r="AD1413" s="183">
        <f>AC1413*F1413</f>
        <v>0</v>
      </c>
      <c r="AE1413" s="108" t="n"/>
      <c r="AF1413" s="191">
        <f>AE1413*E1413</f>
        <v>0</v>
      </c>
      <c r="AG1413" s="112" t="n"/>
      <c r="AH1413" s="183">
        <f>AG1413*F1413</f>
        <v>0</v>
      </c>
      <c r="AI1413" s="108" t="n"/>
      <c r="AJ1413" s="191">
        <f>AI1413*E1413</f>
        <v>0</v>
      </c>
      <c r="AK1413" s="112" t="n"/>
      <c r="AL1413" s="183">
        <f>AK1413*F1413</f>
        <v>0</v>
      </c>
      <c r="AM1413" s="113" t="n"/>
      <c r="AN1413" s="192">
        <f>AM1413*E1413</f>
        <v>0</v>
      </c>
      <c r="AO1413" s="115" t="n"/>
      <c r="AP1413" s="183">
        <f>AO1413*F1413</f>
        <v>0</v>
      </c>
      <c r="AQ1413" s="113" t="n"/>
      <c r="AR1413" s="192">
        <f>AQ1413*E1413</f>
        <v>0</v>
      </c>
      <c r="AS1413" s="115" t="n"/>
      <c r="AT1413" s="183">
        <f>AS1413*F1413</f>
        <v>0</v>
      </c>
      <c r="AU1413" s="113" t="n"/>
      <c r="AV1413" s="192">
        <f>AU1413*E1413</f>
        <v>0</v>
      </c>
      <c r="AW1413" s="115" t="n"/>
      <c r="AX1413" s="183">
        <f>AW1413*F1413</f>
        <v>0</v>
      </c>
      <c r="AY1413" s="113" t="n"/>
      <c r="AZ1413" s="192">
        <f>AY1413*E1413</f>
        <v>0</v>
      </c>
      <c r="BA1413" s="115" t="n"/>
      <c r="BB1413" s="183">
        <f>BA1413*F1413</f>
        <v>0</v>
      </c>
      <c r="BC1413" s="113" t="n"/>
      <c r="BD1413" s="192">
        <f>BC1413*E1413</f>
        <v>0</v>
      </c>
      <c r="BE1413" s="115" t="n"/>
      <c r="BF1413" s="183">
        <f>BE1413*F1413</f>
        <v>0</v>
      </c>
    </row>
    <row r="1414" ht="18" customHeight="1">
      <c r="A1414" s="19" t="inlineStr">
        <is>
          <t>08.065.0260</t>
        </is>
      </c>
      <c r="B1414" s="15" t="inlineStr">
        <is>
          <t>מפסקי זרם תלת קוטביים לזרם 3X200 אמפר</t>
        </is>
      </c>
      <c r="C1414" s="14" t="inlineStr">
        <is>
          <t>יח'</t>
        </is>
      </c>
      <c r="D1414" s="193" t="n">
        <v>1480</v>
      </c>
      <c r="E1414" s="180">
        <f>D1414*(1-$E$2)</f>
        <v>1258</v>
      </c>
      <c r="F1414" s="194">
        <f>E1414*(1+$F$2)</f>
        <v>1320.9</v>
      </c>
      <c r="H1414" s="46">
        <f>K1414+O1414+W1414+AA1414+AE1414+AI1414+AQ1414+AU1414+AY1414+BC1414</f>
        <v>0</v>
      </c>
      <c r="I1414" s="59">
        <f>M1414+Q1414+U1414+Y1414+AC1414+AG1414+AK1414+AO1414+AS1414+AW1414+BA1414+BE1414</f>
        <v>0</v>
      </c>
      <c r="K1414" s="108" t="n"/>
      <c r="L1414" s="190">
        <f>K1414*E1414</f>
        <v>0</v>
      </c>
      <c r="M1414" s="110" t="n"/>
      <c r="N1414" s="183">
        <f>M1414*F1414</f>
        <v>0</v>
      </c>
      <c r="O1414" s="108" t="n"/>
      <c r="P1414" s="191">
        <f>O1414*E1414</f>
        <v>0</v>
      </c>
      <c r="Q1414" s="112" t="n"/>
      <c r="R1414" s="183">
        <f>Q1414*F1414</f>
        <v>0</v>
      </c>
      <c r="S1414" s="108" t="n"/>
      <c r="T1414" s="191">
        <f>S1414*E1414</f>
        <v>0</v>
      </c>
      <c r="U1414" s="112" t="n"/>
      <c r="V1414" s="183">
        <f>U1414*F1414</f>
        <v>0</v>
      </c>
      <c r="W1414" s="108" t="n"/>
      <c r="X1414" s="191">
        <f>W1414*E1414</f>
        <v>0</v>
      </c>
      <c r="Y1414" s="112" t="n"/>
      <c r="Z1414" s="183">
        <f>Y1414*F1414</f>
        <v>0</v>
      </c>
      <c r="AA1414" s="108" t="n"/>
      <c r="AB1414" s="191">
        <f>AA1414*E1414</f>
        <v>0</v>
      </c>
      <c r="AC1414" s="112" t="n"/>
      <c r="AD1414" s="183">
        <f>AC1414*F1414</f>
        <v>0</v>
      </c>
      <c r="AE1414" s="108" t="n"/>
      <c r="AF1414" s="191">
        <f>AE1414*E1414</f>
        <v>0</v>
      </c>
      <c r="AG1414" s="112" t="n"/>
      <c r="AH1414" s="183">
        <f>AG1414*F1414</f>
        <v>0</v>
      </c>
      <c r="AI1414" s="108" t="n"/>
      <c r="AJ1414" s="191">
        <f>AI1414*E1414</f>
        <v>0</v>
      </c>
      <c r="AK1414" s="112" t="n"/>
      <c r="AL1414" s="183">
        <f>AK1414*F1414</f>
        <v>0</v>
      </c>
      <c r="AM1414" s="113" t="n"/>
      <c r="AN1414" s="192">
        <f>AM1414*E1414</f>
        <v>0</v>
      </c>
      <c r="AO1414" s="115" t="n"/>
      <c r="AP1414" s="183">
        <f>AO1414*F1414</f>
        <v>0</v>
      </c>
      <c r="AQ1414" s="113" t="n"/>
      <c r="AR1414" s="192">
        <f>AQ1414*E1414</f>
        <v>0</v>
      </c>
      <c r="AS1414" s="115" t="n"/>
      <c r="AT1414" s="183">
        <f>AS1414*F1414</f>
        <v>0</v>
      </c>
      <c r="AU1414" s="113" t="n"/>
      <c r="AV1414" s="192">
        <f>AU1414*E1414</f>
        <v>0</v>
      </c>
      <c r="AW1414" s="115" t="n"/>
      <c r="AX1414" s="183">
        <f>AW1414*F1414</f>
        <v>0</v>
      </c>
      <c r="AY1414" s="113" t="n"/>
      <c r="AZ1414" s="192">
        <f>AY1414*E1414</f>
        <v>0</v>
      </c>
      <c r="BA1414" s="115" t="n"/>
      <c r="BB1414" s="183">
        <f>BA1414*F1414</f>
        <v>0</v>
      </c>
      <c r="BC1414" s="113" t="n"/>
      <c r="BD1414" s="192">
        <f>BC1414*E1414</f>
        <v>0</v>
      </c>
      <c r="BE1414" s="115" t="n"/>
      <c r="BF1414" s="183">
        <f>BE1414*F1414</f>
        <v>0</v>
      </c>
    </row>
    <row r="1415" ht="18" customHeight="1">
      <c r="A1415" s="19" t="inlineStr">
        <is>
          <t>08.065.0270</t>
        </is>
      </c>
      <c r="B1415" s="15" t="inlineStr">
        <is>
          <t>מפסקי זרם תלת קוטביים לזרם 3X250 אמפר</t>
        </is>
      </c>
      <c r="C1415" s="14" t="inlineStr">
        <is>
          <t>יח'</t>
        </is>
      </c>
      <c r="D1415" s="193" t="n">
        <v>2070</v>
      </c>
      <c r="E1415" s="180">
        <f>D1415*(1-$E$2)</f>
        <v>1759.5</v>
      </c>
      <c r="F1415" s="194">
        <f>E1415*(1+$F$2)</f>
        <v>1847.4750000000001</v>
      </c>
      <c r="H1415" s="46">
        <f>K1415+O1415+W1415+AA1415+AE1415+AI1415+AQ1415+AU1415+AY1415+BC1415</f>
        <v>0</v>
      </c>
      <c r="I1415" s="59">
        <f>M1415+Q1415+U1415+Y1415+AC1415+AG1415+AK1415+AO1415+AS1415+AW1415+BA1415+BE1415</f>
        <v>0</v>
      </c>
      <c r="K1415" s="108" t="n"/>
      <c r="L1415" s="190">
        <f>K1415*E1415</f>
        <v>0</v>
      </c>
      <c r="M1415" s="110" t="n"/>
      <c r="N1415" s="183">
        <f>M1415*F1415</f>
        <v>0</v>
      </c>
      <c r="O1415" s="108" t="n"/>
      <c r="P1415" s="191">
        <f>O1415*E1415</f>
        <v>0</v>
      </c>
      <c r="Q1415" s="112" t="n"/>
      <c r="R1415" s="183">
        <f>Q1415*F1415</f>
        <v>0</v>
      </c>
      <c r="S1415" s="108" t="n"/>
      <c r="T1415" s="191">
        <f>S1415*E1415</f>
        <v>0</v>
      </c>
      <c r="U1415" s="112" t="n"/>
      <c r="V1415" s="183">
        <f>U1415*F1415</f>
        <v>0</v>
      </c>
      <c r="W1415" s="108" t="n"/>
      <c r="X1415" s="191">
        <f>W1415*E1415</f>
        <v>0</v>
      </c>
      <c r="Y1415" s="112" t="n"/>
      <c r="Z1415" s="183">
        <f>Y1415*F1415</f>
        <v>0</v>
      </c>
      <c r="AA1415" s="108" t="n"/>
      <c r="AB1415" s="191">
        <f>AA1415*E1415</f>
        <v>0</v>
      </c>
      <c r="AC1415" s="112" t="n"/>
      <c r="AD1415" s="183">
        <f>AC1415*F1415</f>
        <v>0</v>
      </c>
      <c r="AE1415" s="108" t="n"/>
      <c r="AF1415" s="191">
        <f>AE1415*E1415</f>
        <v>0</v>
      </c>
      <c r="AG1415" s="112" t="n"/>
      <c r="AH1415" s="183">
        <f>AG1415*F1415</f>
        <v>0</v>
      </c>
      <c r="AI1415" s="108" t="n"/>
      <c r="AJ1415" s="191">
        <f>AI1415*E1415</f>
        <v>0</v>
      </c>
      <c r="AK1415" s="112" t="n"/>
      <c r="AL1415" s="183">
        <f>AK1415*F1415</f>
        <v>0</v>
      </c>
      <c r="AM1415" s="113" t="n"/>
      <c r="AN1415" s="192">
        <f>AM1415*E1415</f>
        <v>0</v>
      </c>
      <c r="AO1415" s="115" t="n"/>
      <c r="AP1415" s="183">
        <f>AO1415*F1415</f>
        <v>0</v>
      </c>
      <c r="AQ1415" s="113" t="n"/>
      <c r="AR1415" s="192">
        <f>AQ1415*E1415</f>
        <v>0</v>
      </c>
      <c r="AS1415" s="115" t="n"/>
      <c r="AT1415" s="183">
        <f>AS1415*F1415</f>
        <v>0</v>
      </c>
      <c r="AU1415" s="113" t="n"/>
      <c r="AV1415" s="192">
        <f>AU1415*E1415</f>
        <v>0</v>
      </c>
      <c r="AW1415" s="115" t="n"/>
      <c r="AX1415" s="183">
        <f>AW1415*F1415</f>
        <v>0</v>
      </c>
      <c r="AY1415" s="113" t="n"/>
      <c r="AZ1415" s="192">
        <f>AY1415*E1415</f>
        <v>0</v>
      </c>
      <c r="BA1415" s="115" t="n"/>
      <c r="BB1415" s="183">
        <f>BA1415*F1415</f>
        <v>0</v>
      </c>
      <c r="BC1415" s="113" t="n"/>
      <c r="BD1415" s="192">
        <f>BC1415*E1415</f>
        <v>0</v>
      </c>
      <c r="BE1415" s="115" t="n"/>
      <c r="BF1415" s="183">
        <f>BE1415*F1415</f>
        <v>0</v>
      </c>
    </row>
    <row r="1416" ht="18" customHeight="1">
      <c r="A1416" s="19" t="inlineStr">
        <is>
          <t>08.065.0280</t>
        </is>
      </c>
      <c r="B1416" s="15" t="inlineStr">
        <is>
          <t>מפסקי זרם תלת קוטביים לזרם 3X315 אמפר</t>
        </is>
      </c>
      <c r="C1416" s="14" t="inlineStr">
        <is>
          <t>יח'</t>
        </is>
      </c>
      <c r="D1416" s="193" t="n">
        <v>2350</v>
      </c>
      <c r="E1416" s="180">
        <f>D1416*(1-$E$2)</f>
        <v>1997.5</v>
      </c>
      <c r="F1416" s="194">
        <f>E1416*(1+$F$2)</f>
        <v>2097.375</v>
      </c>
      <c r="H1416" s="46">
        <f>K1416+O1416+W1416+AA1416+AE1416+AI1416+AQ1416+AU1416+AY1416+BC1416</f>
        <v>0</v>
      </c>
      <c r="I1416" s="59">
        <f>M1416+Q1416+U1416+Y1416+AC1416+AG1416+AK1416+AO1416+AS1416+AW1416+BA1416+BE1416</f>
        <v>0</v>
      </c>
      <c r="K1416" s="108" t="n"/>
      <c r="L1416" s="190">
        <f>K1416*E1416</f>
        <v>0</v>
      </c>
      <c r="M1416" s="110" t="n"/>
      <c r="N1416" s="183">
        <f>M1416*F1416</f>
        <v>0</v>
      </c>
      <c r="O1416" s="108" t="n"/>
      <c r="P1416" s="191">
        <f>O1416*E1416</f>
        <v>0</v>
      </c>
      <c r="Q1416" s="112" t="n"/>
      <c r="R1416" s="183">
        <f>Q1416*F1416</f>
        <v>0</v>
      </c>
      <c r="S1416" s="108" t="n"/>
      <c r="T1416" s="191">
        <f>S1416*E1416</f>
        <v>0</v>
      </c>
      <c r="U1416" s="112" t="n"/>
      <c r="V1416" s="183">
        <f>U1416*F1416</f>
        <v>0</v>
      </c>
      <c r="W1416" s="108" t="n"/>
      <c r="X1416" s="191">
        <f>W1416*E1416</f>
        <v>0</v>
      </c>
      <c r="Y1416" s="112" t="n"/>
      <c r="Z1416" s="183">
        <f>Y1416*F1416</f>
        <v>0</v>
      </c>
      <c r="AA1416" s="108" t="n"/>
      <c r="AB1416" s="191">
        <f>AA1416*E1416</f>
        <v>0</v>
      </c>
      <c r="AC1416" s="112" t="n"/>
      <c r="AD1416" s="183">
        <f>AC1416*F1416</f>
        <v>0</v>
      </c>
      <c r="AE1416" s="108" t="n"/>
      <c r="AF1416" s="191">
        <f>AE1416*E1416</f>
        <v>0</v>
      </c>
      <c r="AG1416" s="112" t="n"/>
      <c r="AH1416" s="183">
        <f>AG1416*F1416</f>
        <v>0</v>
      </c>
      <c r="AI1416" s="108" t="n"/>
      <c r="AJ1416" s="191">
        <f>AI1416*E1416</f>
        <v>0</v>
      </c>
      <c r="AK1416" s="112" t="n"/>
      <c r="AL1416" s="183">
        <f>AK1416*F1416</f>
        <v>0</v>
      </c>
      <c r="AM1416" s="113" t="n"/>
      <c r="AN1416" s="192">
        <f>AM1416*E1416</f>
        <v>0</v>
      </c>
      <c r="AO1416" s="115" t="n"/>
      <c r="AP1416" s="183">
        <f>AO1416*F1416</f>
        <v>0</v>
      </c>
      <c r="AQ1416" s="113" t="n"/>
      <c r="AR1416" s="192">
        <f>AQ1416*E1416</f>
        <v>0</v>
      </c>
      <c r="AS1416" s="115" t="n"/>
      <c r="AT1416" s="183">
        <f>AS1416*F1416</f>
        <v>0</v>
      </c>
      <c r="AU1416" s="113" t="n"/>
      <c r="AV1416" s="192">
        <f>AU1416*E1416</f>
        <v>0</v>
      </c>
      <c r="AW1416" s="115" t="n"/>
      <c r="AX1416" s="183">
        <f>AW1416*F1416</f>
        <v>0</v>
      </c>
      <c r="AY1416" s="113" t="n"/>
      <c r="AZ1416" s="192">
        <f>AY1416*E1416</f>
        <v>0</v>
      </c>
      <c r="BA1416" s="115" t="n"/>
      <c r="BB1416" s="183">
        <f>BA1416*F1416</f>
        <v>0</v>
      </c>
      <c r="BC1416" s="113" t="n"/>
      <c r="BD1416" s="192">
        <f>BC1416*E1416</f>
        <v>0</v>
      </c>
      <c r="BE1416" s="115" t="n"/>
      <c r="BF1416" s="183">
        <f>BE1416*F1416</f>
        <v>0</v>
      </c>
    </row>
    <row r="1417" ht="18" customHeight="1">
      <c r="A1417" s="19" t="inlineStr">
        <is>
          <t>08.065.0290</t>
        </is>
      </c>
      <c r="B1417" s="15" t="inlineStr">
        <is>
          <t>מפסקי זרם תלת קוטביים לזרם 3X400 אמפר</t>
        </is>
      </c>
      <c r="C1417" s="14" t="inlineStr">
        <is>
          <t>יח'</t>
        </is>
      </c>
      <c r="D1417" s="193" t="n">
        <v>3570</v>
      </c>
      <c r="E1417" s="180">
        <f>D1417*(1-$E$2)</f>
        <v>3034.5</v>
      </c>
      <c r="F1417" s="194">
        <f>E1417*(1+$F$2)</f>
        <v>3186.225</v>
      </c>
      <c r="H1417" s="46">
        <f>K1417+O1417+W1417+AA1417+AE1417+AI1417+AQ1417+AU1417+AY1417+BC1417</f>
        <v>0</v>
      </c>
      <c r="I1417" s="59">
        <f>M1417+Q1417+U1417+Y1417+AC1417+AG1417+AK1417+AO1417+AS1417+AW1417+BA1417+BE1417</f>
        <v>0</v>
      </c>
      <c r="K1417" s="108" t="n"/>
      <c r="L1417" s="190">
        <f>K1417*E1417</f>
        <v>0</v>
      </c>
      <c r="M1417" s="110" t="n"/>
      <c r="N1417" s="183">
        <f>M1417*F1417</f>
        <v>0</v>
      </c>
      <c r="O1417" s="108" t="n"/>
      <c r="P1417" s="191">
        <f>O1417*E1417</f>
        <v>0</v>
      </c>
      <c r="Q1417" s="112" t="n"/>
      <c r="R1417" s="183">
        <f>Q1417*F1417</f>
        <v>0</v>
      </c>
      <c r="S1417" s="108" t="n"/>
      <c r="T1417" s="191">
        <f>S1417*E1417</f>
        <v>0</v>
      </c>
      <c r="U1417" s="112" t="n"/>
      <c r="V1417" s="183">
        <f>U1417*F1417</f>
        <v>0</v>
      </c>
      <c r="W1417" s="108" t="n"/>
      <c r="X1417" s="191">
        <f>W1417*E1417</f>
        <v>0</v>
      </c>
      <c r="Y1417" s="112" t="n"/>
      <c r="Z1417" s="183">
        <f>Y1417*F1417</f>
        <v>0</v>
      </c>
      <c r="AA1417" s="108" t="n"/>
      <c r="AB1417" s="191">
        <f>AA1417*E1417</f>
        <v>0</v>
      </c>
      <c r="AC1417" s="112" t="n"/>
      <c r="AD1417" s="183">
        <f>AC1417*F1417</f>
        <v>0</v>
      </c>
      <c r="AE1417" s="108" t="n"/>
      <c r="AF1417" s="191">
        <f>AE1417*E1417</f>
        <v>0</v>
      </c>
      <c r="AG1417" s="112" t="n"/>
      <c r="AH1417" s="183">
        <f>AG1417*F1417</f>
        <v>0</v>
      </c>
      <c r="AI1417" s="108" t="n"/>
      <c r="AJ1417" s="191">
        <f>AI1417*E1417</f>
        <v>0</v>
      </c>
      <c r="AK1417" s="112" t="n"/>
      <c r="AL1417" s="183">
        <f>AK1417*F1417</f>
        <v>0</v>
      </c>
      <c r="AM1417" s="113" t="n"/>
      <c r="AN1417" s="192">
        <f>AM1417*E1417</f>
        <v>0</v>
      </c>
      <c r="AO1417" s="115" t="n"/>
      <c r="AP1417" s="183">
        <f>AO1417*F1417</f>
        <v>0</v>
      </c>
      <c r="AQ1417" s="113" t="n"/>
      <c r="AR1417" s="192">
        <f>AQ1417*E1417</f>
        <v>0</v>
      </c>
      <c r="AS1417" s="115" t="n"/>
      <c r="AT1417" s="183">
        <f>AS1417*F1417</f>
        <v>0</v>
      </c>
      <c r="AU1417" s="113" t="n"/>
      <c r="AV1417" s="192">
        <f>AU1417*E1417</f>
        <v>0</v>
      </c>
      <c r="AW1417" s="115" t="n"/>
      <c r="AX1417" s="183">
        <f>AW1417*F1417</f>
        <v>0</v>
      </c>
      <c r="AY1417" s="113" t="n"/>
      <c r="AZ1417" s="192">
        <f>AY1417*E1417</f>
        <v>0</v>
      </c>
      <c r="BA1417" s="115" t="n"/>
      <c r="BB1417" s="183">
        <f>BA1417*F1417</f>
        <v>0</v>
      </c>
      <c r="BC1417" s="113" t="n"/>
      <c r="BD1417" s="192">
        <f>BC1417*E1417</f>
        <v>0</v>
      </c>
      <c r="BE1417" s="115" t="n"/>
      <c r="BF1417" s="183">
        <f>BE1417*F1417</f>
        <v>0</v>
      </c>
    </row>
    <row r="1418" ht="18" customHeight="1">
      <c r="A1418" s="19" t="inlineStr">
        <is>
          <t>08.065.0300</t>
        </is>
      </c>
      <c r="B1418" s="15" t="inlineStr">
        <is>
          <t>מפסקי זרם תלת קוטביים לזרם 3X630 אמפר</t>
        </is>
      </c>
      <c r="C1418" s="14" t="inlineStr">
        <is>
          <t>יח'</t>
        </is>
      </c>
      <c r="D1418" s="193" t="n">
        <v>5240</v>
      </c>
      <c r="E1418" s="180">
        <f>D1418*(1-$E$2)</f>
        <v>4454</v>
      </c>
      <c r="F1418" s="194">
        <f>E1418*(1+$F$2)</f>
        <v>4676.7</v>
      </c>
      <c r="H1418" s="46">
        <f>K1418+O1418+W1418+AA1418+AE1418+AI1418+AQ1418+AU1418+AY1418+BC1418</f>
        <v>0</v>
      </c>
      <c r="I1418" s="59">
        <f>M1418+Q1418+U1418+Y1418+AC1418+AG1418+AK1418+AO1418+AS1418+AW1418+BA1418+BE1418</f>
        <v>0</v>
      </c>
      <c r="K1418" s="108" t="n"/>
      <c r="L1418" s="190">
        <f>K1418*E1418</f>
        <v>0</v>
      </c>
      <c r="M1418" s="110" t="n"/>
      <c r="N1418" s="183">
        <f>M1418*F1418</f>
        <v>0</v>
      </c>
      <c r="O1418" s="108" t="n"/>
      <c r="P1418" s="191">
        <f>O1418*E1418</f>
        <v>0</v>
      </c>
      <c r="Q1418" s="112" t="n"/>
      <c r="R1418" s="183">
        <f>Q1418*F1418</f>
        <v>0</v>
      </c>
      <c r="S1418" s="108" t="n"/>
      <c r="T1418" s="191">
        <f>S1418*E1418</f>
        <v>0</v>
      </c>
      <c r="U1418" s="112" t="n"/>
      <c r="V1418" s="183">
        <f>U1418*F1418</f>
        <v>0</v>
      </c>
      <c r="W1418" s="108" t="n"/>
      <c r="X1418" s="191">
        <f>W1418*E1418</f>
        <v>0</v>
      </c>
      <c r="Y1418" s="112" t="n"/>
      <c r="Z1418" s="183">
        <f>Y1418*F1418</f>
        <v>0</v>
      </c>
      <c r="AA1418" s="108" t="n"/>
      <c r="AB1418" s="191">
        <f>AA1418*E1418</f>
        <v>0</v>
      </c>
      <c r="AC1418" s="112" t="n"/>
      <c r="AD1418" s="183">
        <f>AC1418*F1418</f>
        <v>0</v>
      </c>
      <c r="AE1418" s="108" t="n"/>
      <c r="AF1418" s="191">
        <f>AE1418*E1418</f>
        <v>0</v>
      </c>
      <c r="AG1418" s="112" t="n"/>
      <c r="AH1418" s="183">
        <f>AG1418*F1418</f>
        <v>0</v>
      </c>
      <c r="AI1418" s="108" t="n"/>
      <c r="AJ1418" s="191">
        <f>AI1418*E1418</f>
        <v>0</v>
      </c>
      <c r="AK1418" s="112" t="n"/>
      <c r="AL1418" s="183">
        <f>AK1418*F1418</f>
        <v>0</v>
      </c>
      <c r="AM1418" s="113" t="n"/>
      <c r="AN1418" s="192">
        <f>AM1418*E1418</f>
        <v>0</v>
      </c>
      <c r="AO1418" s="115" t="n"/>
      <c r="AP1418" s="183">
        <f>AO1418*F1418</f>
        <v>0</v>
      </c>
      <c r="AQ1418" s="113" t="n"/>
      <c r="AR1418" s="192">
        <f>AQ1418*E1418</f>
        <v>0</v>
      </c>
      <c r="AS1418" s="115" t="n"/>
      <c r="AT1418" s="183">
        <f>AS1418*F1418</f>
        <v>0</v>
      </c>
      <c r="AU1418" s="113" t="n"/>
      <c r="AV1418" s="192">
        <f>AU1418*E1418</f>
        <v>0</v>
      </c>
      <c r="AW1418" s="115" t="n"/>
      <c r="AX1418" s="183">
        <f>AW1418*F1418</f>
        <v>0</v>
      </c>
      <c r="AY1418" s="113" t="n"/>
      <c r="AZ1418" s="192">
        <f>AY1418*E1418</f>
        <v>0</v>
      </c>
      <c r="BA1418" s="115" t="n"/>
      <c r="BB1418" s="183">
        <f>BA1418*F1418</f>
        <v>0</v>
      </c>
      <c r="BC1418" s="113" t="n"/>
      <c r="BD1418" s="192">
        <f>BC1418*E1418</f>
        <v>0</v>
      </c>
      <c r="BE1418" s="115" t="n"/>
      <c r="BF1418" s="183">
        <f>BE1418*F1418</f>
        <v>0</v>
      </c>
    </row>
    <row r="1419" ht="18" customHeight="1">
      <c r="A1419" s="19" t="inlineStr">
        <is>
          <t>08.065.0310</t>
        </is>
      </c>
      <c r="B1419" s="15" t="inlineStr">
        <is>
          <t>מפסקי זרם תלת קוטביים לזרם 3X800 אמפר</t>
        </is>
      </c>
      <c r="C1419" s="14" t="inlineStr">
        <is>
          <t>יח'</t>
        </is>
      </c>
      <c r="D1419" s="193" t="n">
        <v>9260</v>
      </c>
      <c r="E1419" s="180">
        <f>D1419*(1-$E$2)</f>
        <v>7871</v>
      </c>
      <c r="F1419" s="194">
        <f>E1419*(1+$F$2)</f>
        <v>8264.550000000001</v>
      </c>
      <c r="H1419" s="46">
        <f>K1419+O1419+W1419+AA1419+AE1419+AI1419+AQ1419+AU1419+AY1419+BC1419</f>
        <v>0</v>
      </c>
      <c r="I1419" s="59">
        <f>M1419+Q1419+U1419+Y1419+AC1419+AG1419+AK1419+AO1419+AS1419+AW1419+BA1419+BE1419</f>
        <v>0</v>
      </c>
      <c r="K1419" s="108" t="n"/>
      <c r="L1419" s="190">
        <f>K1419*E1419</f>
        <v>0</v>
      </c>
      <c r="M1419" s="110" t="n"/>
      <c r="N1419" s="183">
        <f>M1419*F1419</f>
        <v>0</v>
      </c>
      <c r="O1419" s="108" t="n"/>
      <c r="P1419" s="191">
        <f>O1419*E1419</f>
        <v>0</v>
      </c>
      <c r="Q1419" s="112" t="n"/>
      <c r="R1419" s="183">
        <f>Q1419*F1419</f>
        <v>0</v>
      </c>
      <c r="S1419" s="108" t="n"/>
      <c r="T1419" s="191">
        <f>S1419*E1419</f>
        <v>0</v>
      </c>
      <c r="U1419" s="112" t="n"/>
      <c r="V1419" s="183">
        <f>U1419*F1419</f>
        <v>0</v>
      </c>
      <c r="W1419" s="108" t="n"/>
      <c r="X1419" s="191">
        <f>W1419*E1419</f>
        <v>0</v>
      </c>
      <c r="Y1419" s="112" t="n"/>
      <c r="Z1419" s="183">
        <f>Y1419*F1419</f>
        <v>0</v>
      </c>
      <c r="AA1419" s="108" t="n"/>
      <c r="AB1419" s="191">
        <f>AA1419*E1419</f>
        <v>0</v>
      </c>
      <c r="AC1419" s="112" t="n"/>
      <c r="AD1419" s="183">
        <f>AC1419*F1419</f>
        <v>0</v>
      </c>
      <c r="AE1419" s="108" t="n"/>
      <c r="AF1419" s="191">
        <f>AE1419*E1419</f>
        <v>0</v>
      </c>
      <c r="AG1419" s="112" t="n"/>
      <c r="AH1419" s="183">
        <f>AG1419*F1419</f>
        <v>0</v>
      </c>
      <c r="AI1419" s="108" t="n"/>
      <c r="AJ1419" s="191">
        <f>AI1419*E1419</f>
        <v>0</v>
      </c>
      <c r="AK1419" s="112" t="n"/>
      <c r="AL1419" s="183">
        <f>AK1419*F1419</f>
        <v>0</v>
      </c>
      <c r="AM1419" s="113" t="n"/>
      <c r="AN1419" s="192">
        <f>AM1419*E1419</f>
        <v>0</v>
      </c>
      <c r="AO1419" s="115" t="n"/>
      <c r="AP1419" s="183">
        <f>AO1419*F1419</f>
        <v>0</v>
      </c>
      <c r="AQ1419" s="113" t="n"/>
      <c r="AR1419" s="192">
        <f>AQ1419*E1419</f>
        <v>0</v>
      </c>
      <c r="AS1419" s="115" t="n"/>
      <c r="AT1419" s="183">
        <f>AS1419*F1419</f>
        <v>0</v>
      </c>
      <c r="AU1419" s="113" t="n"/>
      <c r="AV1419" s="192">
        <f>AU1419*E1419</f>
        <v>0</v>
      </c>
      <c r="AW1419" s="115" t="n"/>
      <c r="AX1419" s="183">
        <f>AW1419*F1419</f>
        <v>0</v>
      </c>
      <c r="AY1419" s="113" t="n"/>
      <c r="AZ1419" s="192">
        <f>AY1419*E1419</f>
        <v>0</v>
      </c>
      <c r="BA1419" s="115" t="n"/>
      <c r="BB1419" s="183">
        <f>BA1419*F1419</f>
        <v>0</v>
      </c>
      <c r="BC1419" s="113" t="n"/>
      <c r="BD1419" s="192">
        <f>BC1419*E1419</f>
        <v>0</v>
      </c>
      <c r="BE1419" s="115" t="n"/>
      <c r="BF1419" s="183">
        <f>BE1419*F1419</f>
        <v>0</v>
      </c>
    </row>
    <row r="1420" ht="18" customHeight="1">
      <c r="A1420" s="19" t="inlineStr">
        <is>
          <t>08.065.0320</t>
        </is>
      </c>
      <c r="B1420" s="15" t="inlineStr">
        <is>
          <t>מפסקי זרם תלת קוטביים לזרם 3X1000 אמפר</t>
        </is>
      </c>
      <c r="C1420" s="14" t="inlineStr">
        <is>
          <t>יח'</t>
        </is>
      </c>
      <c r="D1420" s="193" t="n">
        <v>11010</v>
      </c>
      <c r="E1420" s="180">
        <f>D1420*(1-$E$2)</f>
        <v>9358.5</v>
      </c>
      <c r="F1420" s="194">
        <f>E1420*(1+$F$2)</f>
        <v>9826.425000000001</v>
      </c>
      <c r="H1420" s="46">
        <f>K1420+O1420+W1420+AA1420+AE1420+AI1420+AQ1420+AU1420+AY1420+BC1420</f>
        <v>0</v>
      </c>
      <c r="I1420" s="59">
        <f>M1420+Q1420+U1420+Y1420+AC1420+AG1420+AK1420+AO1420+AS1420+AW1420+BA1420+BE1420</f>
        <v>0</v>
      </c>
      <c r="K1420" s="108" t="n"/>
      <c r="L1420" s="190">
        <f>K1420*E1420</f>
        <v>0</v>
      </c>
      <c r="M1420" s="110" t="n"/>
      <c r="N1420" s="183">
        <f>M1420*F1420</f>
        <v>0</v>
      </c>
      <c r="O1420" s="108" t="n"/>
      <c r="P1420" s="191">
        <f>O1420*E1420</f>
        <v>0</v>
      </c>
      <c r="Q1420" s="112" t="n"/>
      <c r="R1420" s="183">
        <f>Q1420*F1420</f>
        <v>0</v>
      </c>
      <c r="S1420" s="108" t="n"/>
      <c r="T1420" s="191">
        <f>S1420*E1420</f>
        <v>0</v>
      </c>
      <c r="U1420" s="112" t="n"/>
      <c r="V1420" s="183">
        <f>U1420*F1420</f>
        <v>0</v>
      </c>
      <c r="W1420" s="108" t="n"/>
      <c r="X1420" s="191">
        <f>W1420*E1420</f>
        <v>0</v>
      </c>
      <c r="Y1420" s="112" t="n"/>
      <c r="Z1420" s="183">
        <f>Y1420*F1420</f>
        <v>0</v>
      </c>
      <c r="AA1420" s="108" t="n"/>
      <c r="AB1420" s="191">
        <f>AA1420*E1420</f>
        <v>0</v>
      </c>
      <c r="AC1420" s="112" t="n"/>
      <c r="AD1420" s="183">
        <f>AC1420*F1420</f>
        <v>0</v>
      </c>
      <c r="AE1420" s="108" t="n"/>
      <c r="AF1420" s="191">
        <f>AE1420*E1420</f>
        <v>0</v>
      </c>
      <c r="AG1420" s="112" t="n"/>
      <c r="AH1420" s="183">
        <f>AG1420*F1420</f>
        <v>0</v>
      </c>
      <c r="AI1420" s="108" t="n"/>
      <c r="AJ1420" s="191">
        <f>AI1420*E1420</f>
        <v>0</v>
      </c>
      <c r="AK1420" s="112" t="n"/>
      <c r="AL1420" s="183">
        <f>AK1420*F1420</f>
        <v>0</v>
      </c>
      <c r="AM1420" s="113" t="n"/>
      <c r="AN1420" s="192">
        <f>AM1420*E1420</f>
        <v>0</v>
      </c>
      <c r="AO1420" s="115" t="n"/>
      <c r="AP1420" s="183">
        <f>AO1420*F1420</f>
        <v>0</v>
      </c>
      <c r="AQ1420" s="113" t="n"/>
      <c r="AR1420" s="192">
        <f>AQ1420*E1420</f>
        <v>0</v>
      </c>
      <c r="AS1420" s="115" t="n"/>
      <c r="AT1420" s="183">
        <f>AS1420*F1420</f>
        <v>0</v>
      </c>
      <c r="AU1420" s="113" t="n"/>
      <c r="AV1420" s="192">
        <f>AU1420*E1420</f>
        <v>0</v>
      </c>
      <c r="AW1420" s="115" t="n"/>
      <c r="AX1420" s="183">
        <f>AW1420*F1420</f>
        <v>0</v>
      </c>
      <c r="AY1420" s="113" t="n"/>
      <c r="AZ1420" s="192">
        <f>AY1420*E1420</f>
        <v>0</v>
      </c>
      <c r="BA1420" s="115" t="n"/>
      <c r="BB1420" s="183">
        <f>BA1420*F1420</f>
        <v>0</v>
      </c>
      <c r="BC1420" s="113" t="n"/>
      <c r="BD1420" s="192">
        <f>BC1420*E1420</f>
        <v>0</v>
      </c>
      <c r="BE1420" s="115" t="n"/>
      <c r="BF1420" s="183">
        <f>BE1420*F1420</f>
        <v>0</v>
      </c>
    </row>
    <row r="1421" ht="18" customHeight="1">
      <c r="A1421" s="19" t="inlineStr">
        <is>
          <t>08.065.0330</t>
        </is>
      </c>
      <c r="B1421" s="15" t="inlineStr">
        <is>
          <t>מפסקי זרם תלת קוטביים לזרם 3X1250 אמפר</t>
        </is>
      </c>
      <c r="C1421" s="14" t="inlineStr">
        <is>
          <t>יח'</t>
        </is>
      </c>
      <c r="D1421" s="193" t="n">
        <v>13260</v>
      </c>
      <c r="E1421" s="180">
        <f>D1421*(1-$E$2)</f>
        <v>11271</v>
      </c>
      <c r="F1421" s="194">
        <f>E1421*(1+$F$2)</f>
        <v>11834.550000000001</v>
      </c>
      <c r="H1421" s="46">
        <f>K1421+O1421+W1421+AA1421+AE1421+AI1421+AQ1421+AU1421+AY1421+BC1421</f>
        <v>0</v>
      </c>
      <c r="I1421" s="59">
        <f>M1421+Q1421+U1421+Y1421+AC1421+AG1421+AK1421+AO1421+AS1421+AW1421+BA1421+BE1421</f>
        <v>0</v>
      </c>
      <c r="K1421" s="108" t="n"/>
      <c r="L1421" s="190">
        <f>K1421*E1421</f>
        <v>0</v>
      </c>
      <c r="M1421" s="110" t="n"/>
      <c r="N1421" s="183">
        <f>M1421*F1421</f>
        <v>0</v>
      </c>
      <c r="O1421" s="108" t="n"/>
      <c r="P1421" s="191">
        <f>O1421*E1421</f>
        <v>0</v>
      </c>
      <c r="Q1421" s="112" t="n"/>
      <c r="R1421" s="183">
        <f>Q1421*F1421</f>
        <v>0</v>
      </c>
      <c r="S1421" s="108" t="n"/>
      <c r="T1421" s="191">
        <f>S1421*E1421</f>
        <v>0</v>
      </c>
      <c r="U1421" s="112" t="n"/>
      <c r="V1421" s="183">
        <f>U1421*F1421</f>
        <v>0</v>
      </c>
      <c r="W1421" s="108" t="n"/>
      <c r="X1421" s="191">
        <f>W1421*E1421</f>
        <v>0</v>
      </c>
      <c r="Y1421" s="112" t="n"/>
      <c r="Z1421" s="183">
        <f>Y1421*F1421</f>
        <v>0</v>
      </c>
      <c r="AA1421" s="108" t="n"/>
      <c r="AB1421" s="191">
        <f>AA1421*E1421</f>
        <v>0</v>
      </c>
      <c r="AC1421" s="112" t="n"/>
      <c r="AD1421" s="183">
        <f>AC1421*F1421</f>
        <v>0</v>
      </c>
      <c r="AE1421" s="108" t="n"/>
      <c r="AF1421" s="191">
        <f>AE1421*E1421</f>
        <v>0</v>
      </c>
      <c r="AG1421" s="112" t="n"/>
      <c r="AH1421" s="183">
        <f>AG1421*F1421</f>
        <v>0</v>
      </c>
      <c r="AI1421" s="108" t="n"/>
      <c r="AJ1421" s="191">
        <f>AI1421*E1421</f>
        <v>0</v>
      </c>
      <c r="AK1421" s="112" t="n"/>
      <c r="AL1421" s="183">
        <f>AK1421*F1421</f>
        <v>0</v>
      </c>
      <c r="AM1421" s="113" t="n"/>
      <c r="AN1421" s="192">
        <f>AM1421*E1421</f>
        <v>0</v>
      </c>
      <c r="AO1421" s="115" t="n"/>
      <c r="AP1421" s="183">
        <f>AO1421*F1421</f>
        <v>0</v>
      </c>
      <c r="AQ1421" s="113" t="n"/>
      <c r="AR1421" s="192">
        <f>AQ1421*E1421</f>
        <v>0</v>
      </c>
      <c r="AS1421" s="115" t="n"/>
      <c r="AT1421" s="183">
        <f>AS1421*F1421</f>
        <v>0</v>
      </c>
      <c r="AU1421" s="113" t="n"/>
      <c r="AV1421" s="192">
        <f>AU1421*E1421</f>
        <v>0</v>
      </c>
      <c r="AW1421" s="115" t="n"/>
      <c r="AX1421" s="183">
        <f>AW1421*F1421</f>
        <v>0</v>
      </c>
      <c r="AY1421" s="113" t="n"/>
      <c r="AZ1421" s="192">
        <f>AY1421*E1421</f>
        <v>0</v>
      </c>
      <c r="BA1421" s="115" t="n"/>
      <c r="BB1421" s="183">
        <f>BA1421*F1421</f>
        <v>0</v>
      </c>
      <c r="BC1421" s="113" t="n"/>
      <c r="BD1421" s="192">
        <f>BC1421*E1421</f>
        <v>0</v>
      </c>
      <c r="BE1421" s="115" t="n"/>
      <c r="BF1421" s="183">
        <f>BE1421*F1421</f>
        <v>0</v>
      </c>
    </row>
    <row r="1422" ht="18" customHeight="1">
      <c r="A1422" s="19" t="inlineStr">
        <is>
          <t>08.065.0340</t>
        </is>
      </c>
      <c r="B1422" s="15" t="inlineStr">
        <is>
          <t>מפסקי זרם תלת קוטביים לזרם 3X1600 אמפר</t>
        </is>
      </c>
      <c r="C1422" s="14" t="inlineStr">
        <is>
          <t>יח'</t>
        </is>
      </c>
      <c r="D1422" s="193" t="n">
        <v>20740</v>
      </c>
      <c r="E1422" s="180">
        <f>D1422*(1-$E$2)</f>
        <v>17629</v>
      </c>
      <c r="F1422" s="194">
        <f>E1422*(1+$F$2)</f>
        <v>18510.45</v>
      </c>
      <c r="H1422" s="46">
        <f>K1422+O1422+W1422+AA1422+AE1422+AI1422+AQ1422+AU1422+AY1422+BC1422</f>
        <v>0</v>
      </c>
      <c r="I1422" s="59">
        <f>M1422+Q1422+U1422+Y1422+AC1422+AG1422+AK1422+AO1422+AS1422+AW1422+BA1422+BE1422</f>
        <v>0</v>
      </c>
      <c r="K1422" s="108" t="n"/>
      <c r="L1422" s="190">
        <f>K1422*E1422</f>
        <v>0</v>
      </c>
      <c r="M1422" s="110" t="n"/>
      <c r="N1422" s="183">
        <f>M1422*F1422</f>
        <v>0</v>
      </c>
      <c r="O1422" s="108" t="n"/>
      <c r="P1422" s="191">
        <f>O1422*E1422</f>
        <v>0</v>
      </c>
      <c r="Q1422" s="112" t="n"/>
      <c r="R1422" s="183">
        <f>Q1422*F1422</f>
        <v>0</v>
      </c>
      <c r="S1422" s="108" t="n"/>
      <c r="T1422" s="191">
        <f>S1422*E1422</f>
        <v>0</v>
      </c>
      <c r="U1422" s="112" t="n"/>
      <c r="V1422" s="183">
        <f>U1422*F1422</f>
        <v>0</v>
      </c>
      <c r="W1422" s="108" t="n"/>
      <c r="X1422" s="191">
        <f>W1422*E1422</f>
        <v>0</v>
      </c>
      <c r="Y1422" s="112" t="n"/>
      <c r="Z1422" s="183">
        <f>Y1422*F1422</f>
        <v>0</v>
      </c>
      <c r="AA1422" s="108" t="n"/>
      <c r="AB1422" s="191">
        <f>AA1422*E1422</f>
        <v>0</v>
      </c>
      <c r="AC1422" s="112" t="n"/>
      <c r="AD1422" s="183">
        <f>AC1422*F1422</f>
        <v>0</v>
      </c>
      <c r="AE1422" s="108" t="n"/>
      <c r="AF1422" s="191">
        <f>AE1422*E1422</f>
        <v>0</v>
      </c>
      <c r="AG1422" s="112" t="n"/>
      <c r="AH1422" s="183">
        <f>AG1422*F1422</f>
        <v>0</v>
      </c>
      <c r="AI1422" s="108" t="n"/>
      <c r="AJ1422" s="191">
        <f>AI1422*E1422</f>
        <v>0</v>
      </c>
      <c r="AK1422" s="112" t="n"/>
      <c r="AL1422" s="183">
        <f>AK1422*F1422</f>
        <v>0</v>
      </c>
      <c r="AM1422" s="113" t="n"/>
      <c r="AN1422" s="192">
        <f>AM1422*E1422</f>
        <v>0</v>
      </c>
      <c r="AO1422" s="115" t="n"/>
      <c r="AP1422" s="183">
        <f>AO1422*F1422</f>
        <v>0</v>
      </c>
      <c r="AQ1422" s="113" t="n"/>
      <c r="AR1422" s="192">
        <f>AQ1422*E1422</f>
        <v>0</v>
      </c>
      <c r="AS1422" s="115" t="n"/>
      <c r="AT1422" s="183">
        <f>AS1422*F1422</f>
        <v>0</v>
      </c>
      <c r="AU1422" s="113" t="n"/>
      <c r="AV1422" s="192">
        <f>AU1422*E1422</f>
        <v>0</v>
      </c>
      <c r="AW1422" s="115" t="n"/>
      <c r="AX1422" s="183">
        <f>AW1422*F1422</f>
        <v>0</v>
      </c>
      <c r="AY1422" s="113" t="n"/>
      <c r="AZ1422" s="192">
        <f>AY1422*E1422</f>
        <v>0</v>
      </c>
      <c r="BA1422" s="115" t="n"/>
      <c r="BB1422" s="183">
        <f>BA1422*F1422</f>
        <v>0</v>
      </c>
      <c r="BC1422" s="113" t="n"/>
      <c r="BD1422" s="192">
        <f>BC1422*E1422</f>
        <v>0</v>
      </c>
      <c r="BE1422" s="115" t="n"/>
      <c r="BF1422" s="183">
        <f>BE1422*F1422</f>
        <v>0</v>
      </c>
    </row>
    <row r="1423" ht="18" customHeight="1">
      <c r="A1423" s="19" t="inlineStr">
        <is>
          <t>08.065.0350</t>
        </is>
      </c>
      <c r="B1423" s="15" t="inlineStr">
        <is>
          <t>מפסקי זרם תלת קוטביים לזרם 3X2000 אמפר</t>
        </is>
      </c>
      <c r="C1423" s="14" t="inlineStr">
        <is>
          <t>יח'</t>
        </is>
      </c>
      <c r="D1423" s="193" t="n">
        <v>21630</v>
      </c>
      <c r="E1423" s="180">
        <f>D1423*(1-$E$2)</f>
        <v>18385.5</v>
      </c>
      <c r="F1423" s="194">
        <f>E1423*(1+$F$2)</f>
        <v>19304.775</v>
      </c>
      <c r="H1423" s="46">
        <f>K1423+O1423+W1423+AA1423+AE1423+AI1423+AQ1423+AU1423+AY1423+BC1423</f>
        <v>0</v>
      </c>
      <c r="I1423" s="59">
        <f>M1423+Q1423+U1423+Y1423+AC1423+AG1423+AK1423+AO1423+AS1423+AW1423+BA1423+BE1423</f>
        <v>0</v>
      </c>
      <c r="K1423" s="108" t="n"/>
      <c r="L1423" s="190">
        <f>K1423*E1423</f>
        <v>0</v>
      </c>
      <c r="M1423" s="110" t="n"/>
      <c r="N1423" s="183">
        <f>M1423*F1423</f>
        <v>0</v>
      </c>
      <c r="O1423" s="108" t="n"/>
      <c r="P1423" s="191">
        <f>O1423*E1423</f>
        <v>0</v>
      </c>
      <c r="Q1423" s="112" t="n"/>
      <c r="R1423" s="183">
        <f>Q1423*F1423</f>
        <v>0</v>
      </c>
      <c r="S1423" s="108" t="n"/>
      <c r="T1423" s="191">
        <f>S1423*E1423</f>
        <v>0</v>
      </c>
      <c r="U1423" s="112" t="n"/>
      <c r="V1423" s="183">
        <f>U1423*F1423</f>
        <v>0</v>
      </c>
      <c r="W1423" s="108" t="n"/>
      <c r="X1423" s="191">
        <f>W1423*E1423</f>
        <v>0</v>
      </c>
      <c r="Y1423" s="112" t="n"/>
      <c r="Z1423" s="183">
        <f>Y1423*F1423</f>
        <v>0</v>
      </c>
      <c r="AA1423" s="108" t="n"/>
      <c r="AB1423" s="191">
        <f>AA1423*E1423</f>
        <v>0</v>
      </c>
      <c r="AC1423" s="112" t="n"/>
      <c r="AD1423" s="183">
        <f>AC1423*F1423</f>
        <v>0</v>
      </c>
      <c r="AE1423" s="108" t="n"/>
      <c r="AF1423" s="191">
        <f>AE1423*E1423</f>
        <v>0</v>
      </c>
      <c r="AG1423" s="112" t="n"/>
      <c r="AH1423" s="183">
        <f>AG1423*F1423</f>
        <v>0</v>
      </c>
      <c r="AI1423" s="108" t="n"/>
      <c r="AJ1423" s="191">
        <f>AI1423*E1423</f>
        <v>0</v>
      </c>
      <c r="AK1423" s="112" t="n"/>
      <c r="AL1423" s="183">
        <f>AK1423*F1423</f>
        <v>0</v>
      </c>
      <c r="AM1423" s="113" t="n"/>
      <c r="AN1423" s="192">
        <f>AM1423*E1423</f>
        <v>0</v>
      </c>
      <c r="AO1423" s="115" t="n"/>
      <c r="AP1423" s="183">
        <f>AO1423*F1423</f>
        <v>0</v>
      </c>
      <c r="AQ1423" s="113" t="n"/>
      <c r="AR1423" s="192">
        <f>AQ1423*E1423</f>
        <v>0</v>
      </c>
      <c r="AS1423" s="115" t="n"/>
      <c r="AT1423" s="183">
        <f>AS1423*F1423</f>
        <v>0</v>
      </c>
      <c r="AU1423" s="113" t="n"/>
      <c r="AV1423" s="192">
        <f>AU1423*E1423</f>
        <v>0</v>
      </c>
      <c r="AW1423" s="115" t="n"/>
      <c r="AX1423" s="183">
        <f>AW1423*F1423</f>
        <v>0</v>
      </c>
      <c r="AY1423" s="113" t="n"/>
      <c r="AZ1423" s="192">
        <f>AY1423*E1423</f>
        <v>0</v>
      </c>
      <c r="BA1423" s="115" t="n"/>
      <c r="BB1423" s="183">
        <f>BA1423*F1423</f>
        <v>0</v>
      </c>
      <c r="BC1423" s="113" t="n"/>
      <c r="BD1423" s="192">
        <f>BC1423*E1423</f>
        <v>0</v>
      </c>
      <c r="BE1423" s="115" t="n"/>
      <c r="BF1423" s="183">
        <f>BE1423*F1423</f>
        <v>0</v>
      </c>
    </row>
    <row r="1424" ht="18" customHeight="1">
      <c r="A1424" s="19" t="inlineStr">
        <is>
          <t>08.065.0360</t>
        </is>
      </c>
      <c r="B1424" s="15" t="inlineStr">
        <is>
          <t>מפסקי זרם תלת קוטביים לזרם 4X12 אמפר</t>
        </is>
      </c>
      <c r="C1424" s="14" t="inlineStr">
        <is>
          <t>יח'</t>
        </is>
      </c>
      <c r="D1424" s="193" t="n">
        <v>207</v>
      </c>
      <c r="E1424" s="180">
        <f>D1424*(1-$E$2)</f>
        <v>175.95</v>
      </c>
      <c r="F1424" s="194">
        <f>E1424*(1+$F$2)</f>
        <v>184.7475</v>
      </c>
      <c r="H1424" s="46">
        <f>K1424+O1424+W1424+AA1424+AE1424+AI1424+AQ1424+AU1424+AY1424+BC1424</f>
        <v>0</v>
      </c>
      <c r="I1424" s="59">
        <f>M1424+Q1424+U1424+Y1424+AC1424+AG1424+AK1424+AO1424+AS1424+AW1424+BA1424+BE1424</f>
        <v>0</v>
      </c>
      <c r="K1424" s="108" t="n"/>
      <c r="L1424" s="190">
        <f>K1424*E1424</f>
        <v>0</v>
      </c>
      <c r="M1424" s="110" t="n"/>
      <c r="N1424" s="183">
        <f>M1424*F1424</f>
        <v>0</v>
      </c>
      <c r="O1424" s="108" t="n"/>
      <c r="P1424" s="191">
        <f>O1424*E1424</f>
        <v>0</v>
      </c>
      <c r="Q1424" s="112" t="n"/>
      <c r="R1424" s="183">
        <f>Q1424*F1424</f>
        <v>0</v>
      </c>
      <c r="S1424" s="108" t="n"/>
      <c r="T1424" s="191">
        <f>S1424*E1424</f>
        <v>0</v>
      </c>
      <c r="U1424" s="112" t="n"/>
      <c r="V1424" s="183">
        <f>U1424*F1424</f>
        <v>0</v>
      </c>
      <c r="W1424" s="108" t="n"/>
      <c r="X1424" s="191">
        <f>W1424*E1424</f>
        <v>0</v>
      </c>
      <c r="Y1424" s="112" t="n"/>
      <c r="Z1424" s="183">
        <f>Y1424*F1424</f>
        <v>0</v>
      </c>
      <c r="AA1424" s="108" t="n"/>
      <c r="AB1424" s="191">
        <f>AA1424*E1424</f>
        <v>0</v>
      </c>
      <c r="AC1424" s="112" t="n"/>
      <c r="AD1424" s="183">
        <f>AC1424*F1424</f>
        <v>0</v>
      </c>
      <c r="AE1424" s="108" t="n"/>
      <c r="AF1424" s="191">
        <f>AE1424*E1424</f>
        <v>0</v>
      </c>
      <c r="AG1424" s="112" t="n"/>
      <c r="AH1424" s="183">
        <f>AG1424*F1424</f>
        <v>0</v>
      </c>
      <c r="AI1424" s="108" t="n"/>
      <c r="AJ1424" s="191">
        <f>AI1424*E1424</f>
        <v>0</v>
      </c>
      <c r="AK1424" s="112" t="n"/>
      <c r="AL1424" s="183">
        <f>AK1424*F1424</f>
        <v>0</v>
      </c>
      <c r="AM1424" s="113" t="n"/>
      <c r="AN1424" s="192">
        <f>AM1424*E1424</f>
        <v>0</v>
      </c>
      <c r="AO1424" s="115" t="n"/>
      <c r="AP1424" s="183">
        <f>AO1424*F1424</f>
        <v>0</v>
      </c>
      <c r="AQ1424" s="113" t="n"/>
      <c r="AR1424" s="192">
        <f>AQ1424*E1424</f>
        <v>0</v>
      </c>
      <c r="AS1424" s="115" t="n"/>
      <c r="AT1424" s="183">
        <f>AS1424*F1424</f>
        <v>0</v>
      </c>
      <c r="AU1424" s="113" t="n"/>
      <c r="AV1424" s="192">
        <f>AU1424*E1424</f>
        <v>0</v>
      </c>
      <c r="AW1424" s="115" t="n"/>
      <c r="AX1424" s="183">
        <f>AW1424*F1424</f>
        <v>0</v>
      </c>
      <c r="AY1424" s="113" t="n"/>
      <c r="AZ1424" s="192">
        <f>AY1424*E1424</f>
        <v>0</v>
      </c>
      <c r="BA1424" s="115" t="n"/>
      <c r="BB1424" s="183">
        <f>BA1424*F1424</f>
        <v>0</v>
      </c>
      <c r="BC1424" s="113" t="n"/>
      <c r="BD1424" s="192">
        <f>BC1424*E1424</f>
        <v>0</v>
      </c>
      <c r="BE1424" s="115" t="n"/>
      <c r="BF1424" s="183">
        <f>BE1424*F1424</f>
        <v>0</v>
      </c>
    </row>
    <row r="1425" ht="18" customHeight="1">
      <c r="A1425" s="19" t="inlineStr">
        <is>
          <t>08.065.0362</t>
        </is>
      </c>
      <c r="B1425" s="15" t="inlineStr">
        <is>
          <t>מפסקי זרם תלת קוטביים לזרם 4X25 אמפר</t>
        </is>
      </c>
      <c r="C1425" s="14" t="inlineStr">
        <is>
          <t>יח'</t>
        </is>
      </c>
      <c r="D1425" s="193" t="n">
        <v>277</v>
      </c>
      <c r="E1425" s="180">
        <f>D1425*(1-$E$2)</f>
        <v>235.45</v>
      </c>
      <c r="F1425" s="194">
        <f>E1425*(1+$F$2)</f>
        <v>247.2225</v>
      </c>
      <c r="H1425" s="46">
        <f>K1425+O1425+W1425+AA1425+AE1425+AI1425+AQ1425+AU1425+AY1425+BC1425</f>
        <v>0</v>
      </c>
      <c r="I1425" s="59">
        <f>M1425+Q1425+U1425+Y1425+AC1425+AG1425+AK1425+AO1425+AS1425+AW1425+BA1425+BE1425</f>
        <v>0</v>
      </c>
      <c r="K1425" s="108" t="n"/>
      <c r="L1425" s="190">
        <f>K1425*E1425</f>
        <v>0</v>
      </c>
      <c r="M1425" s="110" t="n"/>
      <c r="N1425" s="183">
        <f>M1425*F1425</f>
        <v>0</v>
      </c>
      <c r="O1425" s="108" t="n"/>
      <c r="P1425" s="191">
        <f>O1425*E1425</f>
        <v>0</v>
      </c>
      <c r="Q1425" s="112" t="n"/>
      <c r="R1425" s="183">
        <f>Q1425*F1425</f>
        <v>0</v>
      </c>
      <c r="S1425" s="108" t="n"/>
      <c r="T1425" s="191">
        <f>S1425*E1425</f>
        <v>0</v>
      </c>
      <c r="U1425" s="112" t="n"/>
      <c r="V1425" s="183">
        <f>U1425*F1425</f>
        <v>0</v>
      </c>
      <c r="W1425" s="108" t="n"/>
      <c r="X1425" s="191">
        <f>W1425*E1425</f>
        <v>0</v>
      </c>
      <c r="Y1425" s="112" t="n"/>
      <c r="Z1425" s="183">
        <f>Y1425*F1425</f>
        <v>0</v>
      </c>
      <c r="AA1425" s="108" t="n"/>
      <c r="AB1425" s="191">
        <f>AA1425*E1425</f>
        <v>0</v>
      </c>
      <c r="AC1425" s="112" t="n"/>
      <c r="AD1425" s="183">
        <f>AC1425*F1425</f>
        <v>0</v>
      </c>
      <c r="AE1425" s="108" t="n"/>
      <c r="AF1425" s="191">
        <f>AE1425*E1425</f>
        <v>0</v>
      </c>
      <c r="AG1425" s="112" t="n"/>
      <c r="AH1425" s="183">
        <f>AG1425*F1425</f>
        <v>0</v>
      </c>
      <c r="AI1425" s="108" t="n"/>
      <c r="AJ1425" s="191">
        <f>AI1425*E1425</f>
        <v>0</v>
      </c>
      <c r="AK1425" s="112" t="n"/>
      <c r="AL1425" s="183">
        <f>AK1425*F1425</f>
        <v>0</v>
      </c>
      <c r="AM1425" s="113" t="n"/>
      <c r="AN1425" s="192">
        <f>AM1425*E1425</f>
        <v>0</v>
      </c>
      <c r="AO1425" s="115" t="n"/>
      <c r="AP1425" s="183">
        <f>AO1425*F1425</f>
        <v>0</v>
      </c>
      <c r="AQ1425" s="113" t="n"/>
      <c r="AR1425" s="192">
        <f>AQ1425*E1425</f>
        <v>0</v>
      </c>
      <c r="AS1425" s="115" t="n"/>
      <c r="AT1425" s="183">
        <f>AS1425*F1425</f>
        <v>0</v>
      </c>
      <c r="AU1425" s="113" t="n"/>
      <c r="AV1425" s="192">
        <f>AU1425*E1425</f>
        <v>0</v>
      </c>
      <c r="AW1425" s="115" t="n"/>
      <c r="AX1425" s="183">
        <f>AW1425*F1425</f>
        <v>0</v>
      </c>
      <c r="AY1425" s="113" t="n"/>
      <c r="AZ1425" s="192">
        <f>AY1425*E1425</f>
        <v>0</v>
      </c>
      <c r="BA1425" s="115" t="n"/>
      <c r="BB1425" s="183">
        <f>BA1425*F1425</f>
        <v>0</v>
      </c>
      <c r="BC1425" s="113" t="n"/>
      <c r="BD1425" s="192">
        <f>BC1425*E1425</f>
        <v>0</v>
      </c>
      <c r="BE1425" s="115" t="n"/>
      <c r="BF1425" s="183">
        <f>BE1425*F1425</f>
        <v>0</v>
      </c>
    </row>
    <row r="1426" ht="18" customHeight="1">
      <c r="A1426" s="19" t="inlineStr">
        <is>
          <t>08.065.0364</t>
        </is>
      </c>
      <c r="B1426" s="15" t="inlineStr">
        <is>
          <t>מפסקי זרם תלת קוטביים לזרם 4X40 אמפר</t>
        </is>
      </c>
      <c r="C1426" s="14" t="inlineStr">
        <is>
          <t>יח'</t>
        </is>
      </c>
      <c r="D1426" s="193" t="n">
        <v>442</v>
      </c>
      <c r="E1426" s="180">
        <f>D1426*(1-$E$2)</f>
        <v>375.7</v>
      </c>
      <c r="F1426" s="194">
        <f>E1426*(1+$F$2)</f>
        <v>394.485</v>
      </c>
      <c r="H1426" s="46">
        <f>K1426+O1426+W1426+AA1426+AE1426+AI1426+AQ1426+AU1426+AY1426+BC1426</f>
        <v>0</v>
      </c>
      <c r="I1426" s="59">
        <f>M1426+Q1426+U1426+Y1426+AC1426+AG1426+AK1426+AO1426+AS1426+AW1426+BA1426+BE1426</f>
        <v>0</v>
      </c>
      <c r="K1426" s="108" t="n"/>
      <c r="L1426" s="190">
        <f>K1426*E1426</f>
        <v>0</v>
      </c>
      <c r="M1426" s="110" t="n"/>
      <c r="N1426" s="183">
        <f>M1426*F1426</f>
        <v>0</v>
      </c>
      <c r="O1426" s="108" t="n"/>
      <c r="P1426" s="191">
        <f>O1426*E1426</f>
        <v>0</v>
      </c>
      <c r="Q1426" s="112" t="n"/>
      <c r="R1426" s="183">
        <f>Q1426*F1426</f>
        <v>0</v>
      </c>
      <c r="S1426" s="108" t="n"/>
      <c r="T1426" s="191">
        <f>S1426*E1426</f>
        <v>0</v>
      </c>
      <c r="U1426" s="112" t="n"/>
      <c r="V1426" s="183">
        <f>U1426*F1426</f>
        <v>0</v>
      </c>
      <c r="W1426" s="108" t="n"/>
      <c r="X1426" s="191">
        <f>W1426*E1426</f>
        <v>0</v>
      </c>
      <c r="Y1426" s="112" t="n"/>
      <c r="Z1426" s="183">
        <f>Y1426*F1426</f>
        <v>0</v>
      </c>
      <c r="AA1426" s="108" t="n"/>
      <c r="AB1426" s="191">
        <f>AA1426*E1426</f>
        <v>0</v>
      </c>
      <c r="AC1426" s="112" t="n"/>
      <c r="AD1426" s="183">
        <f>AC1426*F1426</f>
        <v>0</v>
      </c>
      <c r="AE1426" s="108" t="n"/>
      <c r="AF1426" s="191">
        <f>AE1426*E1426</f>
        <v>0</v>
      </c>
      <c r="AG1426" s="112" t="n"/>
      <c r="AH1426" s="183">
        <f>AG1426*F1426</f>
        <v>0</v>
      </c>
      <c r="AI1426" s="108" t="n"/>
      <c r="AJ1426" s="191">
        <f>AI1426*E1426</f>
        <v>0</v>
      </c>
      <c r="AK1426" s="112" t="n"/>
      <c r="AL1426" s="183">
        <f>AK1426*F1426</f>
        <v>0</v>
      </c>
      <c r="AM1426" s="113" t="n"/>
      <c r="AN1426" s="192">
        <f>AM1426*E1426</f>
        <v>0</v>
      </c>
      <c r="AO1426" s="115" t="n"/>
      <c r="AP1426" s="183">
        <f>AO1426*F1426</f>
        <v>0</v>
      </c>
      <c r="AQ1426" s="113" t="n"/>
      <c r="AR1426" s="192">
        <f>AQ1426*E1426</f>
        <v>0</v>
      </c>
      <c r="AS1426" s="115" t="n"/>
      <c r="AT1426" s="183">
        <f>AS1426*F1426</f>
        <v>0</v>
      </c>
      <c r="AU1426" s="113" t="n"/>
      <c r="AV1426" s="192">
        <f>AU1426*E1426</f>
        <v>0</v>
      </c>
      <c r="AW1426" s="115" t="n"/>
      <c r="AX1426" s="183">
        <f>AW1426*F1426</f>
        <v>0</v>
      </c>
      <c r="AY1426" s="113" t="n"/>
      <c r="AZ1426" s="192">
        <f>AY1426*E1426</f>
        <v>0</v>
      </c>
      <c r="BA1426" s="115" t="n"/>
      <c r="BB1426" s="183">
        <f>BA1426*F1426</f>
        <v>0</v>
      </c>
      <c r="BC1426" s="113" t="n"/>
      <c r="BD1426" s="192">
        <f>BC1426*E1426</f>
        <v>0</v>
      </c>
      <c r="BE1426" s="115" t="n"/>
      <c r="BF1426" s="183">
        <f>BE1426*F1426</f>
        <v>0</v>
      </c>
    </row>
    <row r="1427" ht="18" customHeight="1">
      <c r="A1427" s="19" t="inlineStr">
        <is>
          <t>08.065.0366</t>
        </is>
      </c>
      <c r="B1427" s="15" t="inlineStr">
        <is>
          <t>מפסקי זרם תלת קוטביים לזרם 4X63 אמפר</t>
        </is>
      </c>
      <c r="C1427" s="14" t="inlineStr">
        <is>
          <t>יח'</t>
        </is>
      </c>
      <c r="D1427" s="193" t="n">
        <v>591</v>
      </c>
      <c r="E1427" s="180">
        <f>D1427*(1-$E$2)</f>
        <v>502.34999999999997</v>
      </c>
      <c r="F1427" s="194">
        <f>E1427*(1+$F$2)</f>
        <v>527.4675</v>
      </c>
      <c r="H1427" s="46">
        <f>K1427+O1427+W1427+AA1427+AE1427+AI1427+AQ1427+AU1427+AY1427+BC1427</f>
        <v>0</v>
      </c>
      <c r="I1427" s="59">
        <f>M1427+Q1427+U1427+Y1427+AC1427+AG1427+AK1427+AO1427+AS1427+AW1427+BA1427+BE1427</f>
        <v>0</v>
      </c>
      <c r="K1427" s="108" t="n"/>
      <c r="L1427" s="190">
        <f>K1427*E1427</f>
        <v>0</v>
      </c>
      <c r="M1427" s="110" t="n"/>
      <c r="N1427" s="183">
        <f>M1427*F1427</f>
        <v>0</v>
      </c>
      <c r="O1427" s="108" t="n"/>
      <c r="P1427" s="191">
        <f>O1427*E1427</f>
        <v>0</v>
      </c>
      <c r="Q1427" s="112" t="n"/>
      <c r="R1427" s="183">
        <f>Q1427*F1427</f>
        <v>0</v>
      </c>
      <c r="S1427" s="108" t="n"/>
      <c r="T1427" s="191">
        <f>S1427*E1427</f>
        <v>0</v>
      </c>
      <c r="U1427" s="112" t="n"/>
      <c r="V1427" s="183">
        <f>U1427*F1427</f>
        <v>0</v>
      </c>
      <c r="W1427" s="108" t="n"/>
      <c r="X1427" s="191">
        <f>W1427*E1427</f>
        <v>0</v>
      </c>
      <c r="Y1427" s="112" t="n"/>
      <c r="Z1427" s="183">
        <f>Y1427*F1427</f>
        <v>0</v>
      </c>
      <c r="AA1427" s="108" t="n"/>
      <c r="AB1427" s="191">
        <f>AA1427*E1427</f>
        <v>0</v>
      </c>
      <c r="AC1427" s="112" t="n"/>
      <c r="AD1427" s="183">
        <f>AC1427*F1427</f>
        <v>0</v>
      </c>
      <c r="AE1427" s="108" t="n"/>
      <c r="AF1427" s="191">
        <f>AE1427*E1427</f>
        <v>0</v>
      </c>
      <c r="AG1427" s="112" t="n"/>
      <c r="AH1427" s="183">
        <f>AG1427*F1427</f>
        <v>0</v>
      </c>
      <c r="AI1427" s="108" t="n"/>
      <c r="AJ1427" s="191">
        <f>AI1427*E1427</f>
        <v>0</v>
      </c>
      <c r="AK1427" s="112" t="n"/>
      <c r="AL1427" s="183">
        <f>AK1427*F1427</f>
        <v>0</v>
      </c>
      <c r="AM1427" s="113" t="n"/>
      <c r="AN1427" s="192">
        <f>AM1427*E1427</f>
        <v>0</v>
      </c>
      <c r="AO1427" s="115" t="n"/>
      <c r="AP1427" s="183">
        <f>AO1427*F1427</f>
        <v>0</v>
      </c>
      <c r="AQ1427" s="113" t="n"/>
      <c r="AR1427" s="192">
        <f>AQ1427*E1427</f>
        <v>0</v>
      </c>
      <c r="AS1427" s="115" t="n"/>
      <c r="AT1427" s="183">
        <f>AS1427*F1427</f>
        <v>0</v>
      </c>
      <c r="AU1427" s="113" t="n"/>
      <c r="AV1427" s="192">
        <f>AU1427*E1427</f>
        <v>0</v>
      </c>
      <c r="AW1427" s="115" t="n"/>
      <c r="AX1427" s="183">
        <f>AW1427*F1427</f>
        <v>0</v>
      </c>
      <c r="AY1427" s="113" t="n"/>
      <c r="AZ1427" s="192">
        <f>AY1427*E1427</f>
        <v>0</v>
      </c>
      <c r="BA1427" s="115" t="n"/>
      <c r="BB1427" s="183">
        <f>BA1427*F1427</f>
        <v>0</v>
      </c>
      <c r="BC1427" s="113" t="n"/>
      <c r="BD1427" s="192">
        <f>BC1427*E1427</f>
        <v>0</v>
      </c>
      <c r="BE1427" s="115" t="n"/>
      <c r="BF1427" s="183">
        <f>BE1427*F1427</f>
        <v>0</v>
      </c>
    </row>
    <row r="1428" ht="18" customHeight="1">
      <c r="A1428" s="19" t="inlineStr">
        <is>
          <t>08.065.0368</t>
        </is>
      </c>
      <c r="B1428" s="15" t="inlineStr">
        <is>
          <t>מפסקי זרם תלת קוטביים לזרם 4X100 אמפר</t>
        </is>
      </c>
      <c r="C1428" s="14" t="inlineStr">
        <is>
          <t>יח'</t>
        </is>
      </c>
      <c r="D1428" s="193" t="n">
        <v>850</v>
      </c>
      <c r="E1428" s="180">
        <f>D1428*(1-$E$2)</f>
        <v>722.5</v>
      </c>
      <c r="F1428" s="194">
        <f>E1428*(1+$F$2)</f>
        <v>758.625</v>
      </c>
      <c r="H1428" s="46">
        <f>K1428+O1428+W1428+AA1428+AE1428+AI1428+AQ1428+AU1428+AY1428+BC1428</f>
        <v>0</v>
      </c>
      <c r="I1428" s="59">
        <f>M1428+Q1428+U1428+Y1428+AC1428+AG1428+AK1428+AO1428+AS1428+AW1428+BA1428+BE1428</f>
        <v>0</v>
      </c>
      <c r="K1428" s="108" t="n"/>
      <c r="L1428" s="190">
        <f>K1428*E1428</f>
        <v>0</v>
      </c>
      <c r="M1428" s="110" t="n"/>
      <c r="N1428" s="183">
        <f>M1428*F1428</f>
        <v>0</v>
      </c>
      <c r="O1428" s="108" t="n"/>
      <c r="P1428" s="191">
        <f>O1428*E1428</f>
        <v>0</v>
      </c>
      <c r="Q1428" s="112" t="n"/>
      <c r="R1428" s="183">
        <f>Q1428*F1428</f>
        <v>0</v>
      </c>
      <c r="S1428" s="108" t="n"/>
      <c r="T1428" s="191">
        <f>S1428*E1428</f>
        <v>0</v>
      </c>
      <c r="U1428" s="112" t="n"/>
      <c r="V1428" s="183">
        <f>U1428*F1428</f>
        <v>0</v>
      </c>
      <c r="W1428" s="108" t="n"/>
      <c r="X1428" s="191">
        <f>W1428*E1428</f>
        <v>0</v>
      </c>
      <c r="Y1428" s="112" t="n"/>
      <c r="Z1428" s="183">
        <f>Y1428*F1428</f>
        <v>0</v>
      </c>
      <c r="AA1428" s="108" t="n"/>
      <c r="AB1428" s="191">
        <f>AA1428*E1428</f>
        <v>0</v>
      </c>
      <c r="AC1428" s="112" t="n"/>
      <c r="AD1428" s="183">
        <f>AC1428*F1428</f>
        <v>0</v>
      </c>
      <c r="AE1428" s="108" t="n"/>
      <c r="AF1428" s="191">
        <f>AE1428*E1428</f>
        <v>0</v>
      </c>
      <c r="AG1428" s="112" t="n"/>
      <c r="AH1428" s="183">
        <f>AG1428*F1428</f>
        <v>0</v>
      </c>
      <c r="AI1428" s="108" t="n"/>
      <c r="AJ1428" s="191">
        <f>AI1428*E1428</f>
        <v>0</v>
      </c>
      <c r="AK1428" s="112" t="n"/>
      <c r="AL1428" s="183">
        <f>AK1428*F1428</f>
        <v>0</v>
      </c>
      <c r="AM1428" s="113" t="n"/>
      <c r="AN1428" s="192">
        <f>AM1428*E1428</f>
        <v>0</v>
      </c>
      <c r="AO1428" s="115" t="n"/>
      <c r="AP1428" s="183">
        <f>AO1428*F1428</f>
        <v>0</v>
      </c>
      <c r="AQ1428" s="113" t="n"/>
      <c r="AR1428" s="192">
        <f>AQ1428*E1428</f>
        <v>0</v>
      </c>
      <c r="AS1428" s="115" t="n"/>
      <c r="AT1428" s="183">
        <f>AS1428*F1428</f>
        <v>0</v>
      </c>
      <c r="AU1428" s="113" t="n"/>
      <c r="AV1428" s="192">
        <f>AU1428*E1428</f>
        <v>0</v>
      </c>
      <c r="AW1428" s="115" t="n"/>
      <c r="AX1428" s="183">
        <f>AW1428*F1428</f>
        <v>0</v>
      </c>
      <c r="AY1428" s="113" t="n"/>
      <c r="AZ1428" s="192">
        <f>AY1428*E1428</f>
        <v>0</v>
      </c>
      <c r="BA1428" s="115" t="n"/>
      <c r="BB1428" s="183">
        <f>BA1428*F1428</f>
        <v>0</v>
      </c>
      <c r="BC1428" s="113" t="n"/>
      <c r="BD1428" s="192">
        <f>BC1428*E1428</f>
        <v>0</v>
      </c>
      <c r="BE1428" s="115" t="n"/>
      <c r="BF1428" s="183">
        <f>BE1428*F1428</f>
        <v>0</v>
      </c>
    </row>
    <row r="1429" ht="18" customHeight="1">
      <c r="A1429" s="19" t="inlineStr">
        <is>
          <t>08.065.0370</t>
        </is>
      </c>
      <c r="B1429" s="15" t="inlineStr">
        <is>
          <t>מפסקי זרם תלת קוטביים לזרם 4X160 אמפר</t>
        </is>
      </c>
      <c r="C1429" s="14" t="inlineStr">
        <is>
          <t>יח'</t>
        </is>
      </c>
      <c r="D1429" s="193" t="n">
        <v>1260</v>
      </c>
      <c r="E1429" s="180">
        <f>D1429*(1-$E$2)</f>
        <v>1071</v>
      </c>
      <c r="F1429" s="194">
        <f>E1429*(1+$F$2)</f>
        <v>1124.55</v>
      </c>
      <c r="H1429" s="46">
        <f>K1429+O1429+W1429+AA1429+AE1429+AI1429+AQ1429+AU1429+AY1429+BC1429</f>
        <v>0</v>
      </c>
      <c r="I1429" s="59">
        <f>M1429+Q1429+U1429+Y1429+AC1429+AG1429+AK1429+AO1429+AS1429+AW1429+BA1429+BE1429</f>
        <v>0</v>
      </c>
      <c r="K1429" s="108" t="n"/>
      <c r="L1429" s="190">
        <f>K1429*E1429</f>
        <v>0</v>
      </c>
      <c r="M1429" s="110" t="n"/>
      <c r="N1429" s="183">
        <f>M1429*F1429</f>
        <v>0</v>
      </c>
      <c r="O1429" s="108" t="n"/>
      <c r="P1429" s="191">
        <f>O1429*E1429</f>
        <v>0</v>
      </c>
      <c r="Q1429" s="112" t="n"/>
      <c r="R1429" s="183">
        <f>Q1429*F1429</f>
        <v>0</v>
      </c>
      <c r="S1429" s="108" t="n"/>
      <c r="T1429" s="191">
        <f>S1429*E1429</f>
        <v>0</v>
      </c>
      <c r="U1429" s="112" t="n"/>
      <c r="V1429" s="183">
        <f>U1429*F1429</f>
        <v>0</v>
      </c>
      <c r="W1429" s="108" t="n"/>
      <c r="X1429" s="191">
        <f>W1429*E1429</f>
        <v>0</v>
      </c>
      <c r="Y1429" s="112" t="n"/>
      <c r="Z1429" s="183">
        <f>Y1429*F1429</f>
        <v>0</v>
      </c>
      <c r="AA1429" s="108" t="n"/>
      <c r="AB1429" s="191">
        <f>AA1429*E1429</f>
        <v>0</v>
      </c>
      <c r="AC1429" s="112" t="n"/>
      <c r="AD1429" s="183">
        <f>AC1429*F1429</f>
        <v>0</v>
      </c>
      <c r="AE1429" s="108" t="n"/>
      <c r="AF1429" s="191">
        <f>AE1429*E1429</f>
        <v>0</v>
      </c>
      <c r="AG1429" s="112" t="n"/>
      <c r="AH1429" s="183">
        <f>AG1429*F1429</f>
        <v>0</v>
      </c>
      <c r="AI1429" s="108" t="n"/>
      <c r="AJ1429" s="191">
        <f>AI1429*E1429</f>
        <v>0</v>
      </c>
      <c r="AK1429" s="112" t="n"/>
      <c r="AL1429" s="183">
        <f>AK1429*F1429</f>
        <v>0</v>
      </c>
      <c r="AM1429" s="113" t="n"/>
      <c r="AN1429" s="192">
        <f>AM1429*E1429</f>
        <v>0</v>
      </c>
      <c r="AO1429" s="115" t="n"/>
      <c r="AP1429" s="183">
        <f>AO1429*F1429</f>
        <v>0</v>
      </c>
      <c r="AQ1429" s="113" t="n"/>
      <c r="AR1429" s="192">
        <f>AQ1429*E1429</f>
        <v>0</v>
      </c>
      <c r="AS1429" s="115" t="n"/>
      <c r="AT1429" s="183">
        <f>AS1429*F1429</f>
        <v>0</v>
      </c>
      <c r="AU1429" s="113" t="n"/>
      <c r="AV1429" s="192">
        <f>AU1429*E1429</f>
        <v>0</v>
      </c>
      <c r="AW1429" s="115" t="n"/>
      <c r="AX1429" s="183">
        <f>AW1429*F1429</f>
        <v>0</v>
      </c>
      <c r="AY1429" s="113" t="n"/>
      <c r="AZ1429" s="192">
        <f>AY1429*E1429</f>
        <v>0</v>
      </c>
      <c r="BA1429" s="115" t="n"/>
      <c r="BB1429" s="183">
        <f>BA1429*F1429</f>
        <v>0</v>
      </c>
      <c r="BC1429" s="113" t="n"/>
      <c r="BD1429" s="192">
        <f>BC1429*E1429</f>
        <v>0</v>
      </c>
      <c r="BE1429" s="115" t="n"/>
      <c r="BF1429" s="183">
        <f>BE1429*F1429</f>
        <v>0</v>
      </c>
    </row>
    <row r="1430" ht="18" customHeight="1">
      <c r="A1430" s="19" t="inlineStr">
        <is>
          <t>08.065.0372</t>
        </is>
      </c>
      <c r="B1430" s="15" t="inlineStr">
        <is>
          <t>מפסקי זרם תלת קוטביים לזרם 4X200 אמפר</t>
        </is>
      </c>
      <c r="C1430" s="14" t="inlineStr">
        <is>
          <t>יח'</t>
        </is>
      </c>
      <c r="D1430" s="193" t="n">
        <v>1480</v>
      </c>
      <c r="E1430" s="180">
        <f>D1430*(1-$E$2)</f>
        <v>1258</v>
      </c>
      <c r="F1430" s="194">
        <f>E1430*(1+$F$2)</f>
        <v>1320.9</v>
      </c>
      <c r="H1430" s="46">
        <f>K1430+O1430+W1430+AA1430+AE1430+AI1430+AQ1430+AU1430+AY1430+BC1430</f>
        <v>0</v>
      </c>
      <c r="I1430" s="59">
        <f>M1430+Q1430+U1430+Y1430+AC1430+AG1430+AK1430+AO1430+AS1430+AW1430+BA1430+BE1430</f>
        <v>0</v>
      </c>
      <c r="K1430" s="108" t="n"/>
      <c r="L1430" s="190">
        <f>K1430*E1430</f>
        <v>0</v>
      </c>
      <c r="M1430" s="110" t="n"/>
      <c r="N1430" s="183">
        <f>M1430*F1430</f>
        <v>0</v>
      </c>
      <c r="O1430" s="108" t="n"/>
      <c r="P1430" s="191">
        <f>O1430*E1430</f>
        <v>0</v>
      </c>
      <c r="Q1430" s="112" t="n"/>
      <c r="R1430" s="183">
        <f>Q1430*F1430</f>
        <v>0</v>
      </c>
      <c r="S1430" s="108" t="n"/>
      <c r="T1430" s="191">
        <f>S1430*E1430</f>
        <v>0</v>
      </c>
      <c r="U1430" s="112" t="n"/>
      <c r="V1430" s="183">
        <f>U1430*F1430</f>
        <v>0</v>
      </c>
      <c r="W1430" s="108" t="n"/>
      <c r="X1430" s="191">
        <f>W1430*E1430</f>
        <v>0</v>
      </c>
      <c r="Y1430" s="112" t="n"/>
      <c r="Z1430" s="183">
        <f>Y1430*F1430</f>
        <v>0</v>
      </c>
      <c r="AA1430" s="108" t="n"/>
      <c r="AB1430" s="191">
        <f>AA1430*E1430</f>
        <v>0</v>
      </c>
      <c r="AC1430" s="112" t="n"/>
      <c r="AD1430" s="183">
        <f>AC1430*F1430</f>
        <v>0</v>
      </c>
      <c r="AE1430" s="108" t="n"/>
      <c r="AF1430" s="191">
        <f>AE1430*E1430</f>
        <v>0</v>
      </c>
      <c r="AG1430" s="112" t="n"/>
      <c r="AH1430" s="183">
        <f>AG1430*F1430</f>
        <v>0</v>
      </c>
      <c r="AI1430" s="108" t="n"/>
      <c r="AJ1430" s="191">
        <f>AI1430*E1430</f>
        <v>0</v>
      </c>
      <c r="AK1430" s="112" t="n"/>
      <c r="AL1430" s="183">
        <f>AK1430*F1430</f>
        <v>0</v>
      </c>
      <c r="AM1430" s="113" t="n"/>
      <c r="AN1430" s="192">
        <f>AM1430*E1430</f>
        <v>0</v>
      </c>
      <c r="AO1430" s="115" t="n"/>
      <c r="AP1430" s="183">
        <f>AO1430*F1430</f>
        <v>0</v>
      </c>
      <c r="AQ1430" s="113" t="n"/>
      <c r="AR1430" s="192">
        <f>AQ1430*E1430</f>
        <v>0</v>
      </c>
      <c r="AS1430" s="115" t="n"/>
      <c r="AT1430" s="183">
        <f>AS1430*F1430</f>
        <v>0</v>
      </c>
      <c r="AU1430" s="113" t="n"/>
      <c r="AV1430" s="192">
        <f>AU1430*E1430</f>
        <v>0</v>
      </c>
      <c r="AW1430" s="115" t="n"/>
      <c r="AX1430" s="183">
        <f>AW1430*F1430</f>
        <v>0</v>
      </c>
      <c r="AY1430" s="113" t="n"/>
      <c r="AZ1430" s="192">
        <f>AY1430*E1430</f>
        <v>0</v>
      </c>
      <c r="BA1430" s="115" t="n"/>
      <c r="BB1430" s="183">
        <f>BA1430*F1430</f>
        <v>0</v>
      </c>
      <c r="BC1430" s="113" t="n"/>
      <c r="BD1430" s="192">
        <f>BC1430*E1430</f>
        <v>0</v>
      </c>
      <c r="BE1430" s="115" t="n"/>
      <c r="BF1430" s="183">
        <f>BE1430*F1430</f>
        <v>0</v>
      </c>
    </row>
    <row r="1431" ht="18" customHeight="1">
      <c r="A1431" s="19" t="inlineStr">
        <is>
          <t>08.065.0374</t>
        </is>
      </c>
      <c r="B1431" s="15" t="inlineStr">
        <is>
          <t>מפסקי זרם תלת קוטביים לזרם 4X250 אמפר</t>
        </is>
      </c>
      <c r="C1431" s="14" t="inlineStr">
        <is>
          <t>יח'</t>
        </is>
      </c>
      <c r="D1431" s="193" t="n">
        <v>2190</v>
      </c>
      <c r="E1431" s="180">
        <f>D1431*(1-$E$2)</f>
        <v>1861.5</v>
      </c>
      <c r="F1431" s="194">
        <f>E1431*(1+$F$2)</f>
        <v>1954.575</v>
      </c>
      <c r="H1431" s="46">
        <f>K1431+O1431+W1431+AA1431+AE1431+AI1431+AQ1431+AU1431+AY1431+BC1431</f>
        <v>0</v>
      </c>
      <c r="I1431" s="59">
        <f>M1431+Q1431+U1431+Y1431+AC1431+AG1431+AK1431+AO1431+AS1431+AW1431+BA1431+BE1431</f>
        <v>0</v>
      </c>
      <c r="K1431" s="108" t="n"/>
      <c r="L1431" s="190">
        <f>K1431*E1431</f>
        <v>0</v>
      </c>
      <c r="M1431" s="110" t="n"/>
      <c r="N1431" s="183">
        <f>M1431*F1431</f>
        <v>0</v>
      </c>
      <c r="O1431" s="108" t="n"/>
      <c r="P1431" s="191">
        <f>O1431*E1431</f>
        <v>0</v>
      </c>
      <c r="Q1431" s="112" t="n"/>
      <c r="R1431" s="183">
        <f>Q1431*F1431</f>
        <v>0</v>
      </c>
      <c r="S1431" s="108" t="n"/>
      <c r="T1431" s="191">
        <f>S1431*E1431</f>
        <v>0</v>
      </c>
      <c r="U1431" s="112" t="n"/>
      <c r="V1431" s="183">
        <f>U1431*F1431</f>
        <v>0</v>
      </c>
      <c r="W1431" s="108" t="n"/>
      <c r="X1431" s="191">
        <f>W1431*E1431</f>
        <v>0</v>
      </c>
      <c r="Y1431" s="112" t="n"/>
      <c r="Z1431" s="183">
        <f>Y1431*F1431</f>
        <v>0</v>
      </c>
      <c r="AA1431" s="108" t="n"/>
      <c r="AB1431" s="191">
        <f>AA1431*E1431</f>
        <v>0</v>
      </c>
      <c r="AC1431" s="112" t="n"/>
      <c r="AD1431" s="183">
        <f>AC1431*F1431</f>
        <v>0</v>
      </c>
      <c r="AE1431" s="108" t="n"/>
      <c r="AF1431" s="191">
        <f>AE1431*E1431</f>
        <v>0</v>
      </c>
      <c r="AG1431" s="112" t="n"/>
      <c r="AH1431" s="183">
        <f>AG1431*F1431</f>
        <v>0</v>
      </c>
      <c r="AI1431" s="108" t="n"/>
      <c r="AJ1431" s="191">
        <f>AI1431*E1431</f>
        <v>0</v>
      </c>
      <c r="AK1431" s="112" t="n"/>
      <c r="AL1431" s="183">
        <f>AK1431*F1431</f>
        <v>0</v>
      </c>
      <c r="AM1431" s="113" t="n"/>
      <c r="AN1431" s="192">
        <f>AM1431*E1431</f>
        <v>0</v>
      </c>
      <c r="AO1431" s="115" t="n"/>
      <c r="AP1431" s="183">
        <f>AO1431*F1431</f>
        <v>0</v>
      </c>
      <c r="AQ1431" s="113" t="n"/>
      <c r="AR1431" s="192">
        <f>AQ1431*E1431</f>
        <v>0</v>
      </c>
      <c r="AS1431" s="115" t="n"/>
      <c r="AT1431" s="183">
        <f>AS1431*F1431</f>
        <v>0</v>
      </c>
      <c r="AU1431" s="113" t="n"/>
      <c r="AV1431" s="192">
        <f>AU1431*E1431</f>
        <v>0</v>
      </c>
      <c r="AW1431" s="115" t="n"/>
      <c r="AX1431" s="183">
        <f>AW1431*F1431</f>
        <v>0</v>
      </c>
      <c r="AY1431" s="113" t="n"/>
      <c r="AZ1431" s="192">
        <f>AY1431*E1431</f>
        <v>0</v>
      </c>
      <c r="BA1431" s="115" t="n"/>
      <c r="BB1431" s="183">
        <f>BA1431*F1431</f>
        <v>0</v>
      </c>
      <c r="BC1431" s="113" t="n"/>
      <c r="BD1431" s="192">
        <f>BC1431*E1431</f>
        <v>0</v>
      </c>
      <c r="BE1431" s="115" t="n"/>
      <c r="BF1431" s="183">
        <f>BE1431*F1431</f>
        <v>0</v>
      </c>
    </row>
    <row r="1432" ht="18" customHeight="1">
      <c r="A1432" s="19" t="inlineStr">
        <is>
          <t>08.065.0376</t>
        </is>
      </c>
      <c r="B1432" s="15" t="inlineStr">
        <is>
          <t>מפסקי זרם תלת קוטביים לזרם 4X315 אמפר</t>
        </is>
      </c>
      <c r="C1432" s="14" t="inlineStr">
        <is>
          <t>יח'</t>
        </is>
      </c>
      <c r="D1432" s="193" t="n">
        <v>2590</v>
      </c>
      <c r="E1432" s="180">
        <f>D1432*(1-$E$2)</f>
        <v>2201.5</v>
      </c>
      <c r="F1432" s="194">
        <f>E1432*(1+$F$2)</f>
        <v>2311.5750000000003</v>
      </c>
      <c r="H1432" s="46">
        <f>K1432+O1432+W1432+AA1432+AE1432+AI1432+AQ1432+AU1432+AY1432+BC1432</f>
        <v>0</v>
      </c>
      <c r="I1432" s="59">
        <f>M1432+Q1432+U1432+Y1432+AC1432+AG1432+AK1432+AO1432+AS1432+AW1432+BA1432+BE1432</f>
        <v>0</v>
      </c>
      <c r="K1432" s="108" t="n"/>
      <c r="L1432" s="190">
        <f>K1432*E1432</f>
        <v>0</v>
      </c>
      <c r="M1432" s="110" t="n"/>
      <c r="N1432" s="183">
        <f>M1432*F1432</f>
        <v>0</v>
      </c>
      <c r="O1432" s="108" t="n"/>
      <c r="P1432" s="191">
        <f>O1432*E1432</f>
        <v>0</v>
      </c>
      <c r="Q1432" s="112" t="n"/>
      <c r="R1432" s="183">
        <f>Q1432*F1432</f>
        <v>0</v>
      </c>
      <c r="S1432" s="108" t="n"/>
      <c r="T1432" s="191">
        <f>S1432*E1432</f>
        <v>0</v>
      </c>
      <c r="U1432" s="112" t="n"/>
      <c r="V1432" s="183">
        <f>U1432*F1432</f>
        <v>0</v>
      </c>
      <c r="W1432" s="108" t="n"/>
      <c r="X1432" s="191">
        <f>W1432*E1432</f>
        <v>0</v>
      </c>
      <c r="Y1432" s="112" t="n"/>
      <c r="Z1432" s="183">
        <f>Y1432*F1432</f>
        <v>0</v>
      </c>
      <c r="AA1432" s="108" t="n"/>
      <c r="AB1432" s="191">
        <f>AA1432*E1432</f>
        <v>0</v>
      </c>
      <c r="AC1432" s="112" t="n"/>
      <c r="AD1432" s="183">
        <f>AC1432*F1432</f>
        <v>0</v>
      </c>
      <c r="AE1432" s="108" t="n"/>
      <c r="AF1432" s="191">
        <f>AE1432*E1432</f>
        <v>0</v>
      </c>
      <c r="AG1432" s="112" t="n"/>
      <c r="AH1432" s="183">
        <f>AG1432*F1432</f>
        <v>0</v>
      </c>
      <c r="AI1432" s="108" t="n"/>
      <c r="AJ1432" s="191">
        <f>AI1432*E1432</f>
        <v>0</v>
      </c>
      <c r="AK1432" s="112" t="n"/>
      <c r="AL1432" s="183">
        <f>AK1432*F1432</f>
        <v>0</v>
      </c>
      <c r="AM1432" s="113" t="n"/>
      <c r="AN1432" s="192">
        <f>AM1432*E1432</f>
        <v>0</v>
      </c>
      <c r="AO1432" s="115" t="n"/>
      <c r="AP1432" s="183">
        <f>AO1432*F1432</f>
        <v>0</v>
      </c>
      <c r="AQ1432" s="113" t="n"/>
      <c r="AR1432" s="192">
        <f>AQ1432*E1432</f>
        <v>0</v>
      </c>
      <c r="AS1432" s="115" t="n"/>
      <c r="AT1432" s="183">
        <f>AS1432*F1432</f>
        <v>0</v>
      </c>
      <c r="AU1432" s="113" t="n"/>
      <c r="AV1432" s="192">
        <f>AU1432*E1432</f>
        <v>0</v>
      </c>
      <c r="AW1432" s="115" t="n"/>
      <c r="AX1432" s="183">
        <f>AW1432*F1432</f>
        <v>0</v>
      </c>
      <c r="AY1432" s="113" t="n"/>
      <c r="AZ1432" s="192">
        <f>AY1432*E1432</f>
        <v>0</v>
      </c>
      <c r="BA1432" s="115" t="n"/>
      <c r="BB1432" s="183">
        <f>BA1432*F1432</f>
        <v>0</v>
      </c>
      <c r="BC1432" s="113" t="n"/>
      <c r="BD1432" s="192">
        <f>BC1432*E1432</f>
        <v>0</v>
      </c>
      <c r="BE1432" s="115" t="n"/>
      <c r="BF1432" s="183">
        <f>BE1432*F1432</f>
        <v>0</v>
      </c>
    </row>
    <row r="1433" ht="18" customHeight="1">
      <c r="A1433" s="19" t="inlineStr">
        <is>
          <t>08.065.0378</t>
        </is>
      </c>
      <c r="B1433" s="15" t="inlineStr">
        <is>
          <t>מפסקי זרם תלת קוטביים לזרם 4X400 אמפר</t>
        </is>
      </c>
      <c r="C1433" s="14" t="inlineStr">
        <is>
          <t>יח'</t>
        </is>
      </c>
      <c r="D1433" s="193" t="n">
        <v>3900</v>
      </c>
      <c r="E1433" s="180">
        <f>D1433*(1-$E$2)</f>
        <v>3315</v>
      </c>
      <c r="F1433" s="194">
        <f>E1433*(1+$F$2)</f>
        <v>3480.75</v>
      </c>
      <c r="H1433" s="46">
        <f>K1433+O1433+W1433+AA1433+AE1433+AI1433+AQ1433+AU1433+AY1433+BC1433</f>
        <v>0</v>
      </c>
      <c r="I1433" s="59">
        <f>M1433+Q1433+U1433+Y1433+AC1433+AG1433+AK1433+AO1433+AS1433+AW1433+BA1433+BE1433</f>
        <v>0</v>
      </c>
      <c r="K1433" s="108" t="n"/>
      <c r="L1433" s="190">
        <f>K1433*E1433</f>
        <v>0</v>
      </c>
      <c r="M1433" s="110" t="n"/>
      <c r="N1433" s="183">
        <f>M1433*F1433</f>
        <v>0</v>
      </c>
      <c r="O1433" s="108" t="n"/>
      <c r="P1433" s="191">
        <f>O1433*E1433</f>
        <v>0</v>
      </c>
      <c r="Q1433" s="112" t="n"/>
      <c r="R1433" s="183">
        <f>Q1433*F1433</f>
        <v>0</v>
      </c>
      <c r="S1433" s="108" t="n"/>
      <c r="T1433" s="191">
        <f>S1433*E1433</f>
        <v>0</v>
      </c>
      <c r="U1433" s="112" t="n"/>
      <c r="V1433" s="183">
        <f>U1433*F1433</f>
        <v>0</v>
      </c>
      <c r="W1433" s="108" t="n"/>
      <c r="X1433" s="191">
        <f>W1433*E1433</f>
        <v>0</v>
      </c>
      <c r="Y1433" s="112" t="n"/>
      <c r="Z1433" s="183">
        <f>Y1433*F1433</f>
        <v>0</v>
      </c>
      <c r="AA1433" s="108" t="n"/>
      <c r="AB1433" s="191">
        <f>AA1433*E1433</f>
        <v>0</v>
      </c>
      <c r="AC1433" s="112" t="n"/>
      <c r="AD1433" s="183">
        <f>AC1433*F1433</f>
        <v>0</v>
      </c>
      <c r="AE1433" s="108" t="n"/>
      <c r="AF1433" s="191">
        <f>AE1433*E1433</f>
        <v>0</v>
      </c>
      <c r="AG1433" s="112" t="n"/>
      <c r="AH1433" s="183">
        <f>AG1433*F1433</f>
        <v>0</v>
      </c>
      <c r="AI1433" s="108" t="n"/>
      <c r="AJ1433" s="191">
        <f>AI1433*E1433</f>
        <v>0</v>
      </c>
      <c r="AK1433" s="112" t="n"/>
      <c r="AL1433" s="183">
        <f>AK1433*F1433</f>
        <v>0</v>
      </c>
      <c r="AM1433" s="113" t="n"/>
      <c r="AN1433" s="192">
        <f>AM1433*E1433</f>
        <v>0</v>
      </c>
      <c r="AO1433" s="115" t="n"/>
      <c r="AP1433" s="183">
        <f>AO1433*F1433</f>
        <v>0</v>
      </c>
      <c r="AQ1433" s="113" t="n"/>
      <c r="AR1433" s="192">
        <f>AQ1433*E1433</f>
        <v>0</v>
      </c>
      <c r="AS1433" s="115" t="n"/>
      <c r="AT1433" s="183">
        <f>AS1433*F1433</f>
        <v>0</v>
      </c>
      <c r="AU1433" s="113" t="n"/>
      <c r="AV1433" s="192">
        <f>AU1433*E1433</f>
        <v>0</v>
      </c>
      <c r="AW1433" s="115" t="n"/>
      <c r="AX1433" s="183">
        <f>AW1433*F1433</f>
        <v>0</v>
      </c>
      <c r="AY1433" s="113" t="n"/>
      <c r="AZ1433" s="192">
        <f>AY1433*E1433</f>
        <v>0</v>
      </c>
      <c r="BA1433" s="115" t="n"/>
      <c r="BB1433" s="183">
        <f>BA1433*F1433</f>
        <v>0</v>
      </c>
      <c r="BC1433" s="113" t="n"/>
      <c r="BD1433" s="192">
        <f>BC1433*E1433</f>
        <v>0</v>
      </c>
      <c r="BE1433" s="115" t="n"/>
      <c r="BF1433" s="183">
        <f>BE1433*F1433</f>
        <v>0</v>
      </c>
    </row>
    <row r="1434" ht="18" customHeight="1">
      <c r="A1434" s="19" t="inlineStr">
        <is>
          <t>08.065.0380</t>
        </is>
      </c>
      <c r="B1434" s="15" t="inlineStr">
        <is>
          <t>מפסקי זרם תלת קוטביים לזרם 4X630 אמפר</t>
        </is>
      </c>
      <c r="C1434" s="14" t="inlineStr">
        <is>
          <t>יח'</t>
        </is>
      </c>
      <c r="D1434" s="193" t="n">
        <v>5610</v>
      </c>
      <c r="E1434" s="180">
        <f>D1434*(1-$E$2)</f>
        <v>4768.5</v>
      </c>
      <c r="F1434" s="194">
        <f>E1434*(1+$F$2)</f>
        <v>5006.925</v>
      </c>
      <c r="H1434" s="46">
        <f>K1434+O1434+W1434+AA1434+AE1434+AI1434+AQ1434+AU1434+AY1434+BC1434</f>
        <v>0</v>
      </c>
      <c r="I1434" s="59">
        <f>M1434+Q1434+U1434+Y1434+AC1434+AG1434+AK1434+AO1434+AS1434+AW1434+BA1434+BE1434</f>
        <v>0</v>
      </c>
      <c r="K1434" s="108" t="n"/>
      <c r="L1434" s="190">
        <f>K1434*E1434</f>
        <v>0</v>
      </c>
      <c r="M1434" s="110" t="n"/>
      <c r="N1434" s="183">
        <f>M1434*F1434</f>
        <v>0</v>
      </c>
      <c r="O1434" s="108" t="n"/>
      <c r="P1434" s="191">
        <f>O1434*E1434</f>
        <v>0</v>
      </c>
      <c r="Q1434" s="112" t="n"/>
      <c r="R1434" s="183">
        <f>Q1434*F1434</f>
        <v>0</v>
      </c>
      <c r="S1434" s="108" t="n"/>
      <c r="T1434" s="191">
        <f>S1434*E1434</f>
        <v>0</v>
      </c>
      <c r="U1434" s="112" t="n"/>
      <c r="V1434" s="183">
        <f>U1434*F1434</f>
        <v>0</v>
      </c>
      <c r="W1434" s="108" t="n"/>
      <c r="X1434" s="191">
        <f>W1434*E1434</f>
        <v>0</v>
      </c>
      <c r="Y1434" s="112" t="n"/>
      <c r="Z1434" s="183">
        <f>Y1434*F1434</f>
        <v>0</v>
      </c>
      <c r="AA1434" s="108" t="n"/>
      <c r="AB1434" s="191">
        <f>AA1434*E1434</f>
        <v>0</v>
      </c>
      <c r="AC1434" s="112" t="n"/>
      <c r="AD1434" s="183">
        <f>AC1434*F1434</f>
        <v>0</v>
      </c>
      <c r="AE1434" s="108" t="n"/>
      <c r="AF1434" s="191">
        <f>AE1434*E1434</f>
        <v>0</v>
      </c>
      <c r="AG1434" s="112" t="n"/>
      <c r="AH1434" s="183">
        <f>AG1434*F1434</f>
        <v>0</v>
      </c>
      <c r="AI1434" s="108" t="n"/>
      <c r="AJ1434" s="191">
        <f>AI1434*E1434</f>
        <v>0</v>
      </c>
      <c r="AK1434" s="112" t="n"/>
      <c r="AL1434" s="183">
        <f>AK1434*F1434</f>
        <v>0</v>
      </c>
      <c r="AM1434" s="113" t="n"/>
      <c r="AN1434" s="192">
        <f>AM1434*E1434</f>
        <v>0</v>
      </c>
      <c r="AO1434" s="115" t="n"/>
      <c r="AP1434" s="183">
        <f>AO1434*F1434</f>
        <v>0</v>
      </c>
      <c r="AQ1434" s="113" t="n"/>
      <c r="AR1434" s="192">
        <f>AQ1434*E1434</f>
        <v>0</v>
      </c>
      <c r="AS1434" s="115" t="n"/>
      <c r="AT1434" s="183">
        <f>AS1434*F1434</f>
        <v>0</v>
      </c>
      <c r="AU1434" s="113" t="n"/>
      <c r="AV1434" s="192">
        <f>AU1434*E1434</f>
        <v>0</v>
      </c>
      <c r="AW1434" s="115" t="n"/>
      <c r="AX1434" s="183">
        <f>AW1434*F1434</f>
        <v>0</v>
      </c>
      <c r="AY1434" s="113" t="n"/>
      <c r="AZ1434" s="192">
        <f>AY1434*E1434</f>
        <v>0</v>
      </c>
      <c r="BA1434" s="115" t="n"/>
      <c r="BB1434" s="183">
        <f>BA1434*F1434</f>
        <v>0</v>
      </c>
      <c r="BC1434" s="113" t="n"/>
      <c r="BD1434" s="192">
        <f>BC1434*E1434</f>
        <v>0</v>
      </c>
      <c r="BE1434" s="115" t="n"/>
      <c r="BF1434" s="183">
        <f>BE1434*F1434</f>
        <v>0</v>
      </c>
    </row>
    <row r="1435" ht="18" customHeight="1">
      <c r="A1435" s="19" t="inlineStr">
        <is>
          <t>08.065.0382</t>
        </is>
      </c>
      <c r="B1435" s="15" t="inlineStr">
        <is>
          <t>מפסקי זרם תלת קוטביים לזרם 4X800 אמפר</t>
        </is>
      </c>
      <c r="C1435" s="14" t="inlineStr">
        <is>
          <t>יח'</t>
        </is>
      </c>
      <c r="D1435" s="193" t="n">
        <v>12480</v>
      </c>
      <c r="E1435" s="180">
        <f>D1435*(1-$E$2)</f>
        <v>10608</v>
      </c>
      <c r="F1435" s="194">
        <f>E1435*(1+$F$2)</f>
        <v>11138.4</v>
      </c>
      <c r="H1435" s="46">
        <f>K1435+O1435+W1435+AA1435+AE1435+AI1435+AQ1435+AU1435+AY1435+BC1435</f>
        <v>0</v>
      </c>
      <c r="I1435" s="59">
        <f>M1435+Q1435+U1435+Y1435+AC1435+AG1435+AK1435+AO1435+AS1435+AW1435+BA1435+BE1435</f>
        <v>0</v>
      </c>
      <c r="K1435" s="108" t="n"/>
      <c r="L1435" s="190">
        <f>K1435*E1435</f>
        <v>0</v>
      </c>
      <c r="M1435" s="110" t="n"/>
      <c r="N1435" s="183">
        <f>M1435*F1435</f>
        <v>0</v>
      </c>
      <c r="O1435" s="108" t="n"/>
      <c r="P1435" s="191">
        <f>O1435*E1435</f>
        <v>0</v>
      </c>
      <c r="Q1435" s="112" t="n"/>
      <c r="R1435" s="183">
        <f>Q1435*F1435</f>
        <v>0</v>
      </c>
      <c r="S1435" s="108" t="n"/>
      <c r="T1435" s="191">
        <f>S1435*E1435</f>
        <v>0</v>
      </c>
      <c r="U1435" s="112" t="n"/>
      <c r="V1435" s="183">
        <f>U1435*F1435</f>
        <v>0</v>
      </c>
      <c r="W1435" s="108" t="n"/>
      <c r="X1435" s="191">
        <f>W1435*E1435</f>
        <v>0</v>
      </c>
      <c r="Y1435" s="112" t="n"/>
      <c r="Z1435" s="183">
        <f>Y1435*F1435</f>
        <v>0</v>
      </c>
      <c r="AA1435" s="108" t="n"/>
      <c r="AB1435" s="191">
        <f>AA1435*E1435</f>
        <v>0</v>
      </c>
      <c r="AC1435" s="112" t="n"/>
      <c r="AD1435" s="183">
        <f>AC1435*F1435</f>
        <v>0</v>
      </c>
      <c r="AE1435" s="108" t="n"/>
      <c r="AF1435" s="191">
        <f>AE1435*E1435</f>
        <v>0</v>
      </c>
      <c r="AG1435" s="112" t="n"/>
      <c r="AH1435" s="183">
        <f>AG1435*F1435</f>
        <v>0</v>
      </c>
      <c r="AI1435" s="108" t="n"/>
      <c r="AJ1435" s="191">
        <f>AI1435*E1435</f>
        <v>0</v>
      </c>
      <c r="AK1435" s="112" t="n"/>
      <c r="AL1435" s="183">
        <f>AK1435*F1435</f>
        <v>0</v>
      </c>
      <c r="AM1435" s="113" t="n"/>
      <c r="AN1435" s="192">
        <f>AM1435*E1435</f>
        <v>0</v>
      </c>
      <c r="AO1435" s="115" t="n"/>
      <c r="AP1435" s="183">
        <f>AO1435*F1435</f>
        <v>0</v>
      </c>
      <c r="AQ1435" s="113" t="n"/>
      <c r="AR1435" s="192">
        <f>AQ1435*E1435</f>
        <v>0</v>
      </c>
      <c r="AS1435" s="115" t="n"/>
      <c r="AT1435" s="183">
        <f>AS1435*F1435</f>
        <v>0</v>
      </c>
      <c r="AU1435" s="113" t="n"/>
      <c r="AV1435" s="192">
        <f>AU1435*E1435</f>
        <v>0</v>
      </c>
      <c r="AW1435" s="115" t="n"/>
      <c r="AX1435" s="183">
        <f>AW1435*F1435</f>
        <v>0</v>
      </c>
      <c r="AY1435" s="113" t="n"/>
      <c r="AZ1435" s="192">
        <f>AY1435*E1435</f>
        <v>0</v>
      </c>
      <c r="BA1435" s="115" t="n"/>
      <c r="BB1435" s="183">
        <f>BA1435*F1435</f>
        <v>0</v>
      </c>
      <c r="BC1435" s="113" t="n"/>
      <c r="BD1435" s="192">
        <f>BC1435*E1435</f>
        <v>0</v>
      </c>
      <c r="BE1435" s="115" t="n"/>
      <c r="BF1435" s="183">
        <f>BE1435*F1435</f>
        <v>0</v>
      </c>
    </row>
    <row r="1436" ht="18" customHeight="1">
      <c r="A1436" s="19" t="inlineStr">
        <is>
          <t>08.065.0384</t>
        </is>
      </c>
      <c r="B1436" s="15" t="inlineStr">
        <is>
          <t>מפסקי זרם תלת קוטביים לזרם 4X1000 אמפר</t>
        </is>
      </c>
      <c r="C1436" s="14" t="inlineStr">
        <is>
          <t>יח'</t>
        </is>
      </c>
      <c r="D1436" s="193" t="n">
        <v>14830</v>
      </c>
      <c r="E1436" s="180">
        <f>D1436*(1-$E$2)</f>
        <v>12605.5</v>
      </c>
      <c r="F1436" s="194">
        <f>E1436*(1+$F$2)</f>
        <v>13235.775000000001</v>
      </c>
      <c r="H1436" s="46">
        <f>K1436+O1436+W1436+AA1436+AE1436+AI1436+AQ1436+AU1436+AY1436+BC1436</f>
        <v>0</v>
      </c>
      <c r="I1436" s="59">
        <f>M1436+Q1436+U1436+Y1436+AC1436+AG1436+AK1436+AO1436+AS1436+AW1436+BA1436+BE1436</f>
        <v>0</v>
      </c>
      <c r="K1436" s="108" t="n"/>
      <c r="L1436" s="190">
        <f>K1436*E1436</f>
        <v>0</v>
      </c>
      <c r="M1436" s="110" t="n"/>
      <c r="N1436" s="183">
        <f>M1436*F1436</f>
        <v>0</v>
      </c>
      <c r="O1436" s="108" t="n"/>
      <c r="P1436" s="191">
        <f>O1436*E1436</f>
        <v>0</v>
      </c>
      <c r="Q1436" s="112" t="n"/>
      <c r="R1436" s="183">
        <f>Q1436*F1436</f>
        <v>0</v>
      </c>
      <c r="S1436" s="108" t="n"/>
      <c r="T1436" s="191">
        <f>S1436*E1436</f>
        <v>0</v>
      </c>
      <c r="U1436" s="112" t="n"/>
      <c r="V1436" s="183">
        <f>U1436*F1436</f>
        <v>0</v>
      </c>
      <c r="W1436" s="108" t="n"/>
      <c r="X1436" s="191">
        <f>W1436*E1436</f>
        <v>0</v>
      </c>
      <c r="Y1436" s="112" t="n"/>
      <c r="Z1436" s="183">
        <f>Y1436*F1436</f>
        <v>0</v>
      </c>
      <c r="AA1436" s="108" t="n"/>
      <c r="AB1436" s="191">
        <f>AA1436*E1436</f>
        <v>0</v>
      </c>
      <c r="AC1436" s="112" t="n"/>
      <c r="AD1436" s="183">
        <f>AC1436*F1436</f>
        <v>0</v>
      </c>
      <c r="AE1436" s="108" t="n"/>
      <c r="AF1436" s="191">
        <f>AE1436*E1436</f>
        <v>0</v>
      </c>
      <c r="AG1436" s="112" t="n"/>
      <c r="AH1436" s="183">
        <f>AG1436*F1436</f>
        <v>0</v>
      </c>
      <c r="AI1436" s="108" t="n"/>
      <c r="AJ1436" s="191">
        <f>AI1436*E1436</f>
        <v>0</v>
      </c>
      <c r="AK1436" s="112" t="n"/>
      <c r="AL1436" s="183">
        <f>AK1436*F1436</f>
        <v>0</v>
      </c>
      <c r="AM1436" s="113" t="n"/>
      <c r="AN1436" s="192">
        <f>AM1436*E1436</f>
        <v>0</v>
      </c>
      <c r="AO1436" s="115" t="n"/>
      <c r="AP1436" s="183">
        <f>AO1436*F1436</f>
        <v>0</v>
      </c>
      <c r="AQ1436" s="113" t="n"/>
      <c r="AR1436" s="192">
        <f>AQ1436*E1436</f>
        <v>0</v>
      </c>
      <c r="AS1436" s="115" t="n"/>
      <c r="AT1436" s="183">
        <f>AS1436*F1436</f>
        <v>0</v>
      </c>
      <c r="AU1436" s="113" t="n"/>
      <c r="AV1436" s="192">
        <f>AU1436*E1436</f>
        <v>0</v>
      </c>
      <c r="AW1436" s="115" t="n"/>
      <c r="AX1436" s="183">
        <f>AW1436*F1436</f>
        <v>0</v>
      </c>
      <c r="AY1436" s="113" t="n"/>
      <c r="AZ1436" s="192">
        <f>AY1436*E1436</f>
        <v>0</v>
      </c>
      <c r="BA1436" s="115" t="n"/>
      <c r="BB1436" s="183">
        <f>BA1436*F1436</f>
        <v>0</v>
      </c>
      <c r="BC1436" s="113" t="n"/>
      <c r="BD1436" s="192">
        <f>BC1436*E1436</f>
        <v>0</v>
      </c>
      <c r="BE1436" s="115" t="n"/>
      <c r="BF1436" s="183">
        <f>BE1436*F1436</f>
        <v>0</v>
      </c>
    </row>
    <row r="1437" ht="18" customHeight="1">
      <c r="A1437" s="19" t="inlineStr">
        <is>
          <t>08.065.0386</t>
        </is>
      </c>
      <c r="B1437" s="15" t="inlineStr">
        <is>
          <t>מפסקי זרם תלת קוטביים לזרם 4X1250 אמפר</t>
        </is>
      </c>
      <c r="C1437" s="14" t="inlineStr">
        <is>
          <t>יח'</t>
        </is>
      </c>
      <c r="D1437" s="193" t="n">
        <v>17060</v>
      </c>
      <c r="E1437" s="180">
        <f>D1437*(1-$E$2)</f>
        <v>14501</v>
      </c>
      <c r="F1437" s="194">
        <f>E1437*(1+$F$2)</f>
        <v>15226.050000000001</v>
      </c>
      <c r="H1437" s="46">
        <f>K1437+O1437+W1437+AA1437+AE1437+AI1437+AQ1437+AU1437+AY1437+BC1437</f>
        <v>0</v>
      </c>
      <c r="I1437" s="59">
        <f>M1437+Q1437+U1437+Y1437+AC1437+AG1437+AK1437+AO1437+AS1437+AW1437+BA1437+BE1437</f>
        <v>0</v>
      </c>
      <c r="K1437" s="108" t="n"/>
      <c r="L1437" s="190">
        <f>K1437*E1437</f>
        <v>0</v>
      </c>
      <c r="M1437" s="110" t="n"/>
      <c r="N1437" s="183">
        <f>M1437*F1437</f>
        <v>0</v>
      </c>
      <c r="O1437" s="108" t="n"/>
      <c r="P1437" s="191">
        <f>O1437*E1437</f>
        <v>0</v>
      </c>
      <c r="Q1437" s="112" t="n"/>
      <c r="R1437" s="183">
        <f>Q1437*F1437</f>
        <v>0</v>
      </c>
      <c r="S1437" s="108" t="n"/>
      <c r="T1437" s="191">
        <f>S1437*E1437</f>
        <v>0</v>
      </c>
      <c r="U1437" s="112" t="n"/>
      <c r="V1437" s="183">
        <f>U1437*F1437</f>
        <v>0</v>
      </c>
      <c r="W1437" s="108" t="n"/>
      <c r="X1437" s="191">
        <f>W1437*E1437</f>
        <v>0</v>
      </c>
      <c r="Y1437" s="112" t="n"/>
      <c r="Z1437" s="183">
        <f>Y1437*F1437</f>
        <v>0</v>
      </c>
      <c r="AA1437" s="108" t="n"/>
      <c r="AB1437" s="191">
        <f>AA1437*E1437</f>
        <v>0</v>
      </c>
      <c r="AC1437" s="112" t="n"/>
      <c r="AD1437" s="183">
        <f>AC1437*F1437</f>
        <v>0</v>
      </c>
      <c r="AE1437" s="108" t="n"/>
      <c r="AF1437" s="191">
        <f>AE1437*E1437</f>
        <v>0</v>
      </c>
      <c r="AG1437" s="112" t="n"/>
      <c r="AH1437" s="183">
        <f>AG1437*F1437</f>
        <v>0</v>
      </c>
      <c r="AI1437" s="108" t="n"/>
      <c r="AJ1437" s="191">
        <f>AI1437*E1437</f>
        <v>0</v>
      </c>
      <c r="AK1437" s="112" t="n"/>
      <c r="AL1437" s="183">
        <f>AK1437*F1437</f>
        <v>0</v>
      </c>
      <c r="AM1437" s="113" t="n"/>
      <c r="AN1437" s="192">
        <f>AM1437*E1437</f>
        <v>0</v>
      </c>
      <c r="AO1437" s="115" t="n"/>
      <c r="AP1437" s="183">
        <f>AO1437*F1437</f>
        <v>0</v>
      </c>
      <c r="AQ1437" s="113" t="n"/>
      <c r="AR1437" s="192">
        <f>AQ1437*E1437</f>
        <v>0</v>
      </c>
      <c r="AS1437" s="115" t="n"/>
      <c r="AT1437" s="183">
        <f>AS1437*F1437</f>
        <v>0</v>
      </c>
      <c r="AU1437" s="113" t="n"/>
      <c r="AV1437" s="192">
        <f>AU1437*E1437</f>
        <v>0</v>
      </c>
      <c r="AW1437" s="115" t="n"/>
      <c r="AX1437" s="183">
        <f>AW1437*F1437</f>
        <v>0</v>
      </c>
      <c r="AY1437" s="113" t="n"/>
      <c r="AZ1437" s="192">
        <f>AY1437*E1437</f>
        <v>0</v>
      </c>
      <c r="BA1437" s="115" t="n"/>
      <c r="BB1437" s="183">
        <f>BA1437*F1437</f>
        <v>0</v>
      </c>
      <c r="BC1437" s="113" t="n"/>
      <c r="BD1437" s="192">
        <f>BC1437*E1437</f>
        <v>0</v>
      </c>
      <c r="BE1437" s="115" t="n"/>
      <c r="BF1437" s="183">
        <f>BE1437*F1437</f>
        <v>0</v>
      </c>
    </row>
    <row r="1438" ht="18" customHeight="1">
      <c r="A1438" s="19" t="inlineStr">
        <is>
          <t>08.065.0388</t>
        </is>
      </c>
      <c r="B1438" s="15" t="inlineStr">
        <is>
          <t>מפסקי זרם תלת קוטביים לזרם 4X1600 אמפר</t>
        </is>
      </c>
      <c r="C1438" s="14" t="inlineStr">
        <is>
          <t>יח'</t>
        </is>
      </c>
      <c r="D1438" s="193" t="n">
        <v>25080</v>
      </c>
      <c r="E1438" s="180">
        <f>D1438*(1-$E$2)</f>
        <v>21318</v>
      </c>
      <c r="F1438" s="194">
        <f>E1438*(1+$F$2)</f>
        <v>22383.9</v>
      </c>
      <c r="H1438" s="46">
        <f>K1438+O1438+W1438+AA1438+AE1438+AI1438+AQ1438+AU1438+AY1438+BC1438</f>
        <v>0</v>
      </c>
      <c r="I1438" s="59">
        <f>M1438+Q1438+U1438+Y1438+AC1438+AG1438+AK1438+AO1438+AS1438+AW1438+BA1438+BE1438</f>
        <v>0</v>
      </c>
      <c r="K1438" s="108" t="n"/>
      <c r="L1438" s="190">
        <f>K1438*E1438</f>
        <v>0</v>
      </c>
      <c r="M1438" s="110" t="n"/>
      <c r="N1438" s="183">
        <f>M1438*F1438</f>
        <v>0</v>
      </c>
      <c r="O1438" s="108" t="n"/>
      <c r="P1438" s="191">
        <f>O1438*E1438</f>
        <v>0</v>
      </c>
      <c r="Q1438" s="112" t="n"/>
      <c r="R1438" s="183">
        <f>Q1438*F1438</f>
        <v>0</v>
      </c>
      <c r="S1438" s="108" t="n"/>
      <c r="T1438" s="191">
        <f>S1438*E1438</f>
        <v>0</v>
      </c>
      <c r="U1438" s="112" t="n"/>
      <c r="V1438" s="183">
        <f>U1438*F1438</f>
        <v>0</v>
      </c>
      <c r="W1438" s="108" t="n"/>
      <c r="X1438" s="191">
        <f>W1438*E1438</f>
        <v>0</v>
      </c>
      <c r="Y1438" s="112" t="n"/>
      <c r="Z1438" s="183">
        <f>Y1438*F1438</f>
        <v>0</v>
      </c>
      <c r="AA1438" s="108" t="n"/>
      <c r="AB1438" s="191">
        <f>AA1438*E1438</f>
        <v>0</v>
      </c>
      <c r="AC1438" s="112" t="n"/>
      <c r="AD1438" s="183">
        <f>AC1438*F1438</f>
        <v>0</v>
      </c>
      <c r="AE1438" s="108" t="n"/>
      <c r="AF1438" s="191">
        <f>AE1438*E1438</f>
        <v>0</v>
      </c>
      <c r="AG1438" s="112" t="n"/>
      <c r="AH1438" s="183">
        <f>AG1438*F1438</f>
        <v>0</v>
      </c>
      <c r="AI1438" s="108" t="n"/>
      <c r="AJ1438" s="191">
        <f>AI1438*E1438</f>
        <v>0</v>
      </c>
      <c r="AK1438" s="112" t="n"/>
      <c r="AL1438" s="183">
        <f>AK1438*F1438</f>
        <v>0</v>
      </c>
      <c r="AM1438" s="113" t="n"/>
      <c r="AN1438" s="192">
        <f>AM1438*E1438</f>
        <v>0</v>
      </c>
      <c r="AO1438" s="115" t="n"/>
      <c r="AP1438" s="183">
        <f>AO1438*F1438</f>
        <v>0</v>
      </c>
      <c r="AQ1438" s="113" t="n"/>
      <c r="AR1438" s="192">
        <f>AQ1438*E1438</f>
        <v>0</v>
      </c>
      <c r="AS1438" s="115" t="n"/>
      <c r="AT1438" s="183">
        <f>AS1438*F1438</f>
        <v>0</v>
      </c>
      <c r="AU1438" s="113" t="n"/>
      <c r="AV1438" s="192">
        <f>AU1438*E1438</f>
        <v>0</v>
      </c>
      <c r="AW1438" s="115" t="n"/>
      <c r="AX1438" s="183">
        <f>AW1438*F1438</f>
        <v>0</v>
      </c>
      <c r="AY1438" s="113" t="n"/>
      <c r="AZ1438" s="192">
        <f>AY1438*E1438</f>
        <v>0</v>
      </c>
      <c r="BA1438" s="115" t="n"/>
      <c r="BB1438" s="183">
        <f>BA1438*F1438</f>
        <v>0</v>
      </c>
      <c r="BC1438" s="113" t="n"/>
      <c r="BD1438" s="192">
        <f>BC1438*E1438</f>
        <v>0</v>
      </c>
      <c r="BE1438" s="115" t="n"/>
      <c r="BF1438" s="183">
        <f>BE1438*F1438</f>
        <v>0</v>
      </c>
    </row>
    <row r="1439" ht="18" customHeight="1">
      <c r="A1439" s="19" t="inlineStr">
        <is>
          <t>08.065.0390</t>
        </is>
      </c>
      <c r="B1439" s="15" t="inlineStr">
        <is>
          <t>מפסקי זרם תלת קוטביים לזרם 4X2000 אמפר</t>
        </is>
      </c>
      <c r="C1439" s="14" t="inlineStr">
        <is>
          <t>יח'</t>
        </is>
      </c>
      <c r="D1439" s="193" t="n">
        <v>25970</v>
      </c>
      <c r="E1439" s="180">
        <f>D1439*(1-$E$2)</f>
        <v>22074.5</v>
      </c>
      <c r="F1439" s="194">
        <f>E1439*(1+$F$2)</f>
        <v>23178.225000000002</v>
      </c>
      <c r="H1439" s="46">
        <f>K1439+O1439+W1439+AA1439+AE1439+AI1439+AQ1439+AU1439+AY1439+BC1439</f>
        <v>0</v>
      </c>
      <c r="I1439" s="59">
        <f>M1439+Q1439+U1439+Y1439+AC1439+AG1439+AK1439+AO1439+AS1439+AW1439+BA1439+BE1439</f>
        <v>0</v>
      </c>
      <c r="K1439" s="108" t="n"/>
      <c r="L1439" s="190">
        <f>K1439*E1439</f>
        <v>0</v>
      </c>
      <c r="M1439" s="110" t="n"/>
      <c r="N1439" s="183">
        <f>M1439*F1439</f>
        <v>0</v>
      </c>
      <c r="O1439" s="108" t="n"/>
      <c r="P1439" s="191">
        <f>O1439*E1439</f>
        <v>0</v>
      </c>
      <c r="Q1439" s="112" t="n"/>
      <c r="R1439" s="183">
        <f>Q1439*F1439</f>
        <v>0</v>
      </c>
      <c r="S1439" s="108" t="n"/>
      <c r="T1439" s="191">
        <f>S1439*E1439</f>
        <v>0</v>
      </c>
      <c r="U1439" s="112" t="n"/>
      <c r="V1439" s="183">
        <f>U1439*F1439</f>
        <v>0</v>
      </c>
      <c r="W1439" s="108" t="n"/>
      <c r="X1439" s="191">
        <f>W1439*E1439</f>
        <v>0</v>
      </c>
      <c r="Y1439" s="112" t="n"/>
      <c r="Z1439" s="183">
        <f>Y1439*F1439</f>
        <v>0</v>
      </c>
      <c r="AA1439" s="108" t="n"/>
      <c r="AB1439" s="191">
        <f>AA1439*E1439</f>
        <v>0</v>
      </c>
      <c r="AC1439" s="112" t="n"/>
      <c r="AD1439" s="183">
        <f>AC1439*F1439</f>
        <v>0</v>
      </c>
      <c r="AE1439" s="108" t="n"/>
      <c r="AF1439" s="191">
        <f>AE1439*E1439</f>
        <v>0</v>
      </c>
      <c r="AG1439" s="112" t="n"/>
      <c r="AH1439" s="183">
        <f>AG1439*F1439</f>
        <v>0</v>
      </c>
      <c r="AI1439" s="108" t="n"/>
      <c r="AJ1439" s="191">
        <f>AI1439*E1439</f>
        <v>0</v>
      </c>
      <c r="AK1439" s="112" t="n"/>
      <c r="AL1439" s="183">
        <f>AK1439*F1439</f>
        <v>0</v>
      </c>
      <c r="AM1439" s="113" t="n"/>
      <c r="AN1439" s="192">
        <f>AM1439*E1439</f>
        <v>0</v>
      </c>
      <c r="AO1439" s="115" t="n"/>
      <c r="AP1439" s="183">
        <f>AO1439*F1439</f>
        <v>0</v>
      </c>
      <c r="AQ1439" s="113" t="n"/>
      <c r="AR1439" s="192">
        <f>AQ1439*E1439</f>
        <v>0</v>
      </c>
      <c r="AS1439" s="115" t="n"/>
      <c r="AT1439" s="183">
        <f>AS1439*F1439</f>
        <v>0</v>
      </c>
      <c r="AU1439" s="113" t="n"/>
      <c r="AV1439" s="192">
        <f>AU1439*E1439</f>
        <v>0</v>
      </c>
      <c r="AW1439" s="115" t="n"/>
      <c r="AX1439" s="183">
        <f>AW1439*F1439</f>
        <v>0</v>
      </c>
      <c r="AY1439" s="113" t="n"/>
      <c r="AZ1439" s="192">
        <f>AY1439*E1439</f>
        <v>0</v>
      </c>
      <c r="BA1439" s="115" t="n"/>
      <c r="BB1439" s="183">
        <f>BA1439*F1439</f>
        <v>0</v>
      </c>
      <c r="BC1439" s="113" t="n"/>
      <c r="BD1439" s="192">
        <f>BC1439*E1439</f>
        <v>0</v>
      </c>
      <c r="BE1439" s="115" t="n"/>
      <c r="BF1439" s="183">
        <f>BE1439*F1439</f>
        <v>0</v>
      </c>
    </row>
    <row r="1440" ht="28.8" customHeight="1">
      <c r="A1440" s="19" t="inlineStr">
        <is>
          <t>08.065.0400</t>
        </is>
      </c>
      <c r="B1440" s="15" t="inlineStr">
        <is>
          <t>מפסקי זרם מחליפים חד קוטבי לזרם 12 אמפר, עם מצב מופסק</t>
        </is>
      </c>
      <c r="C1440" s="14" t="inlineStr">
        <is>
          <t>יח'</t>
        </is>
      </c>
      <c r="D1440" s="193" t="n">
        <v>119</v>
      </c>
      <c r="E1440" s="180">
        <f>D1440*(1-$E$2)</f>
        <v>101.14999999999999</v>
      </c>
      <c r="F1440" s="194">
        <f>E1440*(1+$F$2)</f>
        <v>106.2075</v>
      </c>
      <c r="H1440" s="46">
        <f>K1440+O1440+W1440+AA1440+AE1440+AI1440+AQ1440+AU1440+AY1440+BC1440</f>
        <v>0</v>
      </c>
      <c r="I1440" s="59">
        <f>M1440+Q1440+U1440+Y1440+AC1440+AG1440+AK1440+AO1440+AS1440+AW1440+BA1440+BE1440</f>
        <v>0</v>
      </c>
      <c r="K1440" s="108" t="n"/>
      <c r="L1440" s="190">
        <f>K1440*E1440</f>
        <v>0</v>
      </c>
      <c r="M1440" s="110" t="n"/>
      <c r="N1440" s="183">
        <f>M1440*F1440</f>
        <v>0</v>
      </c>
      <c r="O1440" s="108" t="n"/>
      <c r="P1440" s="191">
        <f>O1440*E1440</f>
        <v>0</v>
      </c>
      <c r="Q1440" s="112" t="n"/>
      <c r="R1440" s="183">
        <f>Q1440*F1440</f>
        <v>0</v>
      </c>
      <c r="S1440" s="108" t="n"/>
      <c r="T1440" s="191">
        <f>S1440*E1440</f>
        <v>0</v>
      </c>
      <c r="U1440" s="112" t="n"/>
      <c r="V1440" s="183">
        <f>U1440*F1440</f>
        <v>0</v>
      </c>
      <c r="W1440" s="108" t="n"/>
      <c r="X1440" s="191">
        <f>W1440*E1440</f>
        <v>0</v>
      </c>
      <c r="Y1440" s="112" t="n"/>
      <c r="Z1440" s="183">
        <f>Y1440*F1440</f>
        <v>0</v>
      </c>
      <c r="AA1440" s="108" t="n"/>
      <c r="AB1440" s="191">
        <f>AA1440*E1440</f>
        <v>0</v>
      </c>
      <c r="AC1440" s="112" t="n"/>
      <c r="AD1440" s="183">
        <f>AC1440*F1440</f>
        <v>0</v>
      </c>
      <c r="AE1440" s="108" t="n"/>
      <c r="AF1440" s="191">
        <f>AE1440*E1440</f>
        <v>0</v>
      </c>
      <c r="AG1440" s="112" t="n"/>
      <c r="AH1440" s="183">
        <f>AG1440*F1440</f>
        <v>0</v>
      </c>
      <c r="AI1440" s="108" t="n"/>
      <c r="AJ1440" s="191">
        <f>AI1440*E1440</f>
        <v>0</v>
      </c>
      <c r="AK1440" s="112" t="n"/>
      <c r="AL1440" s="183">
        <f>AK1440*F1440</f>
        <v>0</v>
      </c>
      <c r="AM1440" s="113" t="n"/>
      <c r="AN1440" s="192">
        <f>AM1440*E1440</f>
        <v>0</v>
      </c>
      <c r="AO1440" s="115" t="n"/>
      <c r="AP1440" s="183">
        <f>AO1440*F1440</f>
        <v>0</v>
      </c>
      <c r="AQ1440" s="113" t="n"/>
      <c r="AR1440" s="192">
        <f>AQ1440*E1440</f>
        <v>0</v>
      </c>
      <c r="AS1440" s="115" t="n"/>
      <c r="AT1440" s="183">
        <f>AS1440*F1440</f>
        <v>0</v>
      </c>
      <c r="AU1440" s="113" t="n"/>
      <c r="AV1440" s="192">
        <f>AU1440*E1440</f>
        <v>0</v>
      </c>
      <c r="AW1440" s="115" t="n"/>
      <c r="AX1440" s="183">
        <f>AW1440*F1440</f>
        <v>0</v>
      </c>
      <c r="AY1440" s="113" t="n"/>
      <c r="AZ1440" s="192">
        <f>AY1440*E1440</f>
        <v>0</v>
      </c>
      <c r="BA1440" s="115" t="n"/>
      <c r="BB1440" s="183">
        <f>BA1440*F1440</f>
        <v>0</v>
      </c>
      <c r="BC1440" s="113" t="n"/>
      <c r="BD1440" s="192">
        <f>BC1440*E1440</f>
        <v>0</v>
      </c>
      <c r="BE1440" s="115" t="n"/>
      <c r="BF1440" s="183">
        <f>BE1440*F1440</f>
        <v>0</v>
      </c>
    </row>
    <row r="1441" ht="28.8" customHeight="1">
      <c r="A1441" s="19" t="inlineStr">
        <is>
          <t>08.065.0410</t>
        </is>
      </c>
      <c r="B1441" s="15" t="inlineStr">
        <is>
          <t>מפסקי זרם מחליפים חד קוטבי לזרם 25 אמפר, עם מצב מופסק</t>
        </is>
      </c>
      <c r="C1441" s="14" t="inlineStr">
        <is>
          <t>יח'</t>
        </is>
      </c>
      <c r="D1441" s="193" t="n">
        <v>136</v>
      </c>
      <c r="E1441" s="180">
        <f>D1441*(1-$E$2)</f>
        <v>115.6</v>
      </c>
      <c r="F1441" s="194">
        <f>E1441*(1+$F$2)</f>
        <v>121.38</v>
      </c>
      <c r="H1441" s="46">
        <f>K1441+O1441+W1441+AA1441+AE1441+AI1441+AQ1441+AU1441+AY1441+BC1441</f>
        <v>0</v>
      </c>
      <c r="I1441" s="59">
        <f>M1441+Q1441+U1441+Y1441+AC1441+AG1441+AK1441+AO1441+AS1441+AW1441+BA1441+BE1441</f>
        <v>0</v>
      </c>
      <c r="K1441" s="108" t="n"/>
      <c r="L1441" s="190">
        <f>K1441*E1441</f>
        <v>0</v>
      </c>
      <c r="M1441" s="110" t="n"/>
      <c r="N1441" s="183">
        <f>M1441*F1441</f>
        <v>0</v>
      </c>
      <c r="O1441" s="108" t="n"/>
      <c r="P1441" s="191">
        <f>O1441*E1441</f>
        <v>0</v>
      </c>
      <c r="Q1441" s="112" t="n"/>
      <c r="R1441" s="183">
        <f>Q1441*F1441</f>
        <v>0</v>
      </c>
      <c r="S1441" s="108" t="n"/>
      <c r="T1441" s="191">
        <f>S1441*E1441</f>
        <v>0</v>
      </c>
      <c r="U1441" s="112" t="n"/>
      <c r="V1441" s="183">
        <f>U1441*F1441</f>
        <v>0</v>
      </c>
      <c r="W1441" s="108" t="n"/>
      <c r="X1441" s="191">
        <f>W1441*E1441</f>
        <v>0</v>
      </c>
      <c r="Y1441" s="112" t="n"/>
      <c r="Z1441" s="183">
        <f>Y1441*F1441</f>
        <v>0</v>
      </c>
      <c r="AA1441" s="108" t="n"/>
      <c r="AB1441" s="191">
        <f>AA1441*E1441</f>
        <v>0</v>
      </c>
      <c r="AC1441" s="112" t="n"/>
      <c r="AD1441" s="183">
        <f>AC1441*F1441</f>
        <v>0</v>
      </c>
      <c r="AE1441" s="108" t="n"/>
      <c r="AF1441" s="191">
        <f>AE1441*E1441</f>
        <v>0</v>
      </c>
      <c r="AG1441" s="112" t="n"/>
      <c r="AH1441" s="183">
        <f>AG1441*F1441</f>
        <v>0</v>
      </c>
      <c r="AI1441" s="108" t="n"/>
      <c r="AJ1441" s="191">
        <f>AI1441*E1441</f>
        <v>0</v>
      </c>
      <c r="AK1441" s="112" t="n"/>
      <c r="AL1441" s="183">
        <f>AK1441*F1441</f>
        <v>0</v>
      </c>
      <c r="AM1441" s="113" t="n"/>
      <c r="AN1441" s="192">
        <f>AM1441*E1441</f>
        <v>0</v>
      </c>
      <c r="AO1441" s="115" t="n"/>
      <c r="AP1441" s="183">
        <f>AO1441*F1441</f>
        <v>0</v>
      </c>
      <c r="AQ1441" s="113" t="n"/>
      <c r="AR1441" s="192">
        <f>AQ1441*E1441</f>
        <v>0</v>
      </c>
      <c r="AS1441" s="115" t="n"/>
      <c r="AT1441" s="183">
        <f>AS1441*F1441</f>
        <v>0</v>
      </c>
      <c r="AU1441" s="113" t="n"/>
      <c r="AV1441" s="192">
        <f>AU1441*E1441</f>
        <v>0</v>
      </c>
      <c r="AW1441" s="115" t="n"/>
      <c r="AX1441" s="183">
        <f>AW1441*F1441</f>
        <v>0</v>
      </c>
      <c r="AY1441" s="113" t="n"/>
      <c r="AZ1441" s="192">
        <f>AY1441*E1441</f>
        <v>0</v>
      </c>
      <c r="BA1441" s="115" t="n"/>
      <c r="BB1441" s="183">
        <f>BA1441*F1441</f>
        <v>0</v>
      </c>
      <c r="BC1441" s="113" t="n"/>
      <c r="BD1441" s="192">
        <f>BC1441*E1441</f>
        <v>0</v>
      </c>
      <c r="BE1441" s="115" t="n"/>
      <c r="BF1441" s="183">
        <f>BE1441*F1441</f>
        <v>0</v>
      </c>
    </row>
    <row r="1442" ht="28.8" customHeight="1">
      <c r="A1442" s="19" t="inlineStr">
        <is>
          <t>08.065.0415</t>
        </is>
      </c>
      <c r="B1442" s="15" t="inlineStr">
        <is>
          <t>מפסקי זרם מחליפים חד קוטבי לזרם 40 אמפר, עם מצב מופסק</t>
        </is>
      </c>
      <c r="C1442" s="14" t="inlineStr">
        <is>
          <t>יח'</t>
        </is>
      </c>
      <c r="D1442" s="193" t="n">
        <v>201</v>
      </c>
      <c r="E1442" s="180">
        <f>D1442*(1-$E$2)</f>
        <v>170.85</v>
      </c>
      <c r="F1442" s="194">
        <f>E1442*(1+$F$2)</f>
        <v>179.3925</v>
      </c>
      <c r="H1442" s="46">
        <f>K1442+O1442+W1442+AA1442+AE1442+AI1442+AQ1442+AU1442+AY1442+BC1442</f>
        <v>0</v>
      </c>
      <c r="I1442" s="59">
        <f>M1442+Q1442+U1442+Y1442+AC1442+AG1442+AK1442+AO1442+AS1442+AW1442+BA1442+BE1442</f>
        <v>0</v>
      </c>
      <c r="K1442" s="108" t="n"/>
      <c r="L1442" s="190">
        <f>K1442*E1442</f>
        <v>0</v>
      </c>
      <c r="M1442" s="110" t="n"/>
      <c r="N1442" s="183">
        <f>M1442*F1442</f>
        <v>0</v>
      </c>
      <c r="O1442" s="108" t="n"/>
      <c r="P1442" s="191">
        <f>O1442*E1442</f>
        <v>0</v>
      </c>
      <c r="Q1442" s="112" t="n"/>
      <c r="R1442" s="183">
        <f>Q1442*F1442</f>
        <v>0</v>
      </c>
      <c r="S1442" s="108" t="n"/>
      <c r="T1442" s="191">
        <f>S1442*E1442</f>
        <v>0</v>
      </c>
      <c r="U1442" s="112" t="n"/>
      <c r="V1442" s="183">
        <f>U1442*F1442</f>
        <v>0</v>
      </c>
      <c r="W1442" s="108" t="n"/>
      <c r="X1442" s="191">
        <f>W1442*E1442</f>
        <v>0</v>
      </c>
      <c r="Y1442" s="112" t="n"/>
      <c r="Z1442" s="183">
        <f>Y1442*F1442</f>
        <v>0</v>
      </c>
      <c r="AA1442" s="108" t="n"/>
      <c r="AB1442" s="191">
        <f>AA1442*E1442</f>
        <v>0</v>
      </c>
      <c r="AC1442" s="112" t="n"/>
      <c r="AD1442" s="183">
        <f>AC1442*F1442</f>
        <v>0</v>
      </c>
      <c r="AE1442" s="108" t="n"/>
      <c r="AF1442" s="191">
        <f>AE1442*E1442</f>
        <v>0</v>
      </c>
      <c r="AG1442" s="112" t="n"/>
      <c r="AH1442" s="183">
        <f>AG1442*F1442</f>
        <v>0</v>
      </c>
      <c r="AI1442" s="108" t="n"/>
      <c r="AJ1442" s="191">
        <f>AI1442*E1442</f>
        <v>0</v>
      </c>
      <c r="AK1442" s="112" t="n"/>
      <c r="AL1442" s="183">
        <f>AK1442*F1442</f>
        <v>0</v>
      </c>
      <c r="AM1442" s="113" t="n"/>
      <c r="AN1442" s="192">
        <f>AM1442*E1442</f>
        <v>0</v>
      </c>
      <c r="AO1442" s="115" t="n"/>
      <c r="AP1442" s="183">
        <f>AO1442*F1442</f>
        <v>0</v>
      </c>
      <c r="AQ1442" s="113" t="n"/>
      <c r="AR1442" s="192">
        <f>AQ1442*E1442</f>
        <v>0</v>
      </c>
      <c r="AS1442" s="115" t="n"/>
      <c r="AT1442" s="183">
        <f>AS1442*F1442</f>
        <v>0</v>
      </c>
      <c r="AU1442" s="113" t="n"/>
      <c r="AV1442" s="192">
        <f>AU1442*E1442</f>
        <v>0</v>
      </c>
      <c r="AW1442" s="115" t="n"/>
      <c r="AX1442" s="183">
        <f>AW1442*F1442</f>
        <v>0</v>
      </c>
      <c r="AY1442" s="113" t="n"/>
      <c r="AZ1442" s="192">
        <f>AY1442*E1442</f>
        <v>0</v>
      </c>
      <c r="BA1442" s="115" t="n"/>
      <c r="BB1442" s="183">
        <f>BA1442*F1442</f>
        <v>0</v>
      </c>
      <c r="BC1442" s="113" t="n"/>
      <c r="BD1442" s="192">
        <f>BC1442*E1442</f>
        <v>0</v>
      </c>
      <c r="BE1442" s="115" t="n"/>
      <c r="BF1442" s="183">
        <f>BE1442*F1442</f>
        <v>0</v>
      </c>
    </row>
    <row r="1443" ht="28.8" customHeight="1">
      <c r="A1443" s="19" t="inlineStr">
        <is>
          <t>08.065.0420</t>
        </is>
      </c>
      <c r="B1443" s="15" t="inlineStr">
        <is>
          <t>מפסקי זרם מחליפים חד קוטבי לזרם 63 אמפר, עם מצב מופסק</t>
        </is>
      </c>
      <c r="C1443" s="14" t="inlineStr">
        <is>
          <t>יח'</t>
        </is>
      </c>
      <c r="D1443" s="193" t="n">
        <v>235</v>
      </c>
      <c r="E1443" s="180">
        <f>D1443*(1-$E$2)</f>
        <v>199.75</v>
      </c>
      <c r="F1443" s="194">
        <f>E1443*(1+$F$2)</f>
        <v>209.7375</v>
      </c>
      <c r="H1443" s="46">
        <f>K1443+O1443+W1443+AA1443+AE1443+AI1443+AQ1443+AU1443+AY1443+BC1443</f>
        <v>0</v>
      </c>
      <c r="I1443" s="59">
        <f>M1443+Q1443+U1443+Y1443+AC1443+AG1443+AK1443+AO1443+AS1443+AW1443+BA1443+BE1443</f>
        <v>0</v>
      </c>
      <c r="K1443" s="108" t="n"/>
      <c r="L1443" s="190">
        <f>K1443*E1443</f>
        <v>0</v>
      </c>
      <c r="M1443" s="110" t="n"/>
      <c r="N1443" s="183">
        <f>M1443*F1443</f>
        <v>0</v>
      </c>
      <c r="O1443" s="108" t="n"/>
      <c r="P1443" s="191">
        <f>O1443*E1443</f>
        <v>0</v>
      </c>
      <c r="Q1443" s="112" t="n"/>
      <c r="R1443" s="183">
        <f>Q1443*F1443</f>
        <v>0</v>
      </c>
      <c r="S1443" s="108" t="n"/>
      <c r="T1443" s="191">
        <f>S1443*E1443</f>
        <v>0</v>
      </c>
      <c r="U1443" s="112" t="n"/>
      <c r="V1443" s="183">
        <f>U1443*F1443</f>
        <v>0</v>
      </c>
      <c r="W1443" s="108" t="n"/>
      <c r="X1443" s="191">
        <f>W1443*E1443</f>
        <v>0</v>
      </c>
      <c r="Y1443" s="112" t="n"/>
      <c r="Z1443" s="183">
        <f>Y1443*F1443</f>
        <v>0</v>
      </c>
      <c r="AA1443" s="108" t="n"/>
      <c r="AB1443" s="191">
        <f>AA1443*E1443</f>
        <v>0</v>
      </c>
      <c r="AC1443" s="112" t="n"/>
      <c r="AD1443" s="183">
        <f>AC1443*F1443</f>
        <v>0</v>
      </c>
      <c r="AE1443" s="108" t="n"/>
      <c r="AF1443" s="191">
        <f>AE1443*E1443</f>
        <v>0</v>
      </c>
      <c r="AG1443" s="112" t="n"/>
      <c r="AH1443" s="183">
        <f>AG1443*F1443</f>
        <v>0</v>
      </c>
      <c r="AI1443" s="108" t="n"/>
      <c r="AJ1443" s="191">
        <f>AI1443*E1443</f>
        <v>0</v>
      </c>
      <c r="AK1443" s="112" t="n"/>
      <c r="AL1443" s="183">
        <f>AK1443*F1443</f>
        <v>0</v>
      </c>
      <c r="AM1443" s="113" t="n"/>
      <c r="AN1443" s="192">
        <f>AM1443*E1443</f>
        <v>0</v>
      </c>
      <c r="AO1443" s="115" t="n"/>
      <c r="AP1443" s="183">
        <f>AO1443*F1443</f>
        <v>0</v>
      </c>
      <c r="AQ1443" s="113" t="n"/>
      <c r="AR1443" s="192">
        <f>AQ1443*E1443</f>
        <v>0</v>
      </c>
      <c r="AS1443" s="115" t="n"/>
      <c r="AT1443" s="183">
        <f>AS1443*F1443</f>
        <v>0</v>
      </c>
      <c r="AU1443" s="113" t="n"/>
      <c r="AV1443" s="192">
        <f>AU1443*E1443</f>
        <v>0</v>
      </c>
      <c r="AW1443" s="115" t="n"/>
      <c r="AX1443" s="183">
        <f>AW1443*F1443</f>
        <v>0</v>
      </c>
      <c r="AY1443" s="113" t="n"/>
      <c r="AZ1443" s="192">
        <f>AY1443*E1443</f>
        <v>0</v>
      </c>
      <c r="BA1443" s="115" t="n"/>
      <c r="BB1443" s="183">
        <f>BA1443*F1443</f>
        <v>0</v>
      </c>
      <c r="BC1443" s="113" t="n"/>
      <c r="BD1443" s="192">
        <f>BC1443*E1443</f>
        <v>0</v>
      </c>
      <c r="BE1443" s="115" t="n"/>
      <c r="BF1443" s="183">
        <f>BE1443*F1443</f>
        <v>0</v>
      </c>
    </row>
    <row r="1444" ht="28.8" customHeight="1">
      <c r="A1444" s="19" t="inlineStr">
        <is>
          <t>08.065.0500</t>
        </is>
      </c>
      <c r="B1444" s="15" t="inlineStr">
        <is>
          <t>מפסקי זרם מחליפים דו קוטבי לזרם 12 אמפר, עם מצב מופסק</t>
        </is>
      </c>
      <c r="C1444" s="14" t="inlineStr">
        <is>
          <t>יח'</t>
        </is>
      </c>
      <c r="D1444" s="193" t="n">
        <v>158</v>
      </c>
      <c r="E1444" s="180">
        <f>D1444*(1-$E$2)</f>
        <v>134.29999999999998</v>
      </c>
      <c r="F1444" s="194">
        <f>E1444*(1+$F$2)</f>
        <v>141.015</v>
      </c>
      <c r="H1444" s="46">
        <f>K1444+O1444+W1444+AA1444+AE1444+AI1444+AQ1444+AU1444+AY1444+BC1444</f>
        <v>0</v>
      </c>
      <c r="I1444" s="59">
        <f>M1444+Q1444+U1444+Y1444+AC1444+AG1444+AK1444+AO1444+AS1444+AW1444+BA1444+BE1444</f>
        <v>0</v>
      </c>
      <c r="K1444" s="108" t="n"/>
      <c r="L1444" s="190">
        <f>K1444*E1444</f>
        <v>0</v>
      </c>
      <c r="M1444" s="110" t="n"/>
      <c r="N1444" s="183">
        <f>M1444*F1444</f>
        <v>0</v>
      </c>
      <c r="O1444" s="108" t="n"/>
      <c r="P1444" s="191">
        <f>O1444*E1444</f>
        <v>0</v>
      </c>
      <c r="Q1444" s="112" t="n"/>
      <c r="R1444" s="183">
        <f>Q1444*F1444</f>
        <v>0</v>
      </c>
      <c r="S1444" s="108" t="n"/>
      <c r="T1444" s="191">
        <f>S1444*E1444</f>
        <v>0</v>
      </c>
      <c r="U1444" s="112" t="n"/>
      <c r="V1444" s="183">
        <f>U1444*F1444</f>
        <v>0</v>
      </c>
      <c r="W1444" s="108" t="n"/>
      <c r="X1444" s="191">
        <f>W1444*E1444</f>
        <v>0</v>
      </c>
      <c r="Y1444" s="112" t="n"/>
      <c r="Z1444" s="183">
        <f>Y1444*F1444</f>
        <v>0</v>
      </c>
      <c r="AA1444" s="108" t="n"/>
      <c r="AB1444" s="191">
        <f>AA1444*E1444</f>
        <v>0</v>
      </c>
      <c r="AC1444" s="112" t="n"/>
      <c r="AD1444" s="183">
        <f>AC1444*F1444</f>
        <v>0</v>
      </c>
      <c r="AE1444" s="108" t="n"/>
      <c r="AF1444" s="191">
        <f>AE1444*E1444</f>
        <v>0</v>
      </c>
      <c r="AG1444" s="112" t="n"/>
      <c r="AH1444" s="183">
        <f>AG1444*F1444</f>
        <v>0</v>
      </c>
      <c r="AI1444" s="108" t="n"/>
      <c r="AJ1444" s="191">
        <f>AI1444*E1444</f>
        <v>0</v>
      </c>
      <c r="AK1444" s="112" t="n"/>
      <c r="AL1444" s="183">
        <f>AK1444*F1444</f>
        <v>0</v>
      </c>
      <c r="AM1444" s="113" t="n"/>
      <c r="AN1444" s="192">
        <f>AM1444*E1444</f>
        <v>0</v>
      </c>
      <c r="AO1444" s="115" t="n"/>
      <c r="AP1444" s="183">
        <f>AO1444*F1444</f>
        <v>0</v>
      </c>
      <c r="AQ1444" s="113" t="n"/>
      <c r="AR1444" s="192">
        <f>AQ1444*E1444</f>
        <v>0</v>
      </c>
      <c r="AS1444" s="115" t="n"/>
      <c r="AT1444" s="183">
        <f>AS1444*F1444</f>
        <v>0</v>
      </c>
      <c r="AU1444" s="113" t="n"/>
      <c r="AV1444" s="192">
        <f>AU1444*E1444</f>
        <v>0</v>
      </c>
      <c r="AW1444" s="115" t="n"/>
      <c r="AX1444" s="183">
        <f>AW1444*F1444</f>
        <v>0</v>
      </c>
      <c r="AY1444" s="113" t="n"/>
      <c r="AZ1444" s="192">
        <f>AY1444*E1444</f>
        <v>0</v>
      </c>
      <c r="BA1444" s="115" t="n"/>
      <c r="BB1444" s="183">
        <f>BA1444*F1444</f>
        <v>0</v>
      </c>
      <c r="BC1444" s="113" t="n"/>
      <c r="BD1444" s="192">
        <f>BC1444*E1444</f>
        <v>0</v>
      </c>
      <c r="BE1444" s="115" t="n"/>
      <c r="BF1444" s="183">
        <f>BE1444*F1444</f>
        <v>0</v>
      </c>
    </row>
    <row r="1445" ht="28.8" customHeight="1">
      <c r="A1445" s="19" t="inlineStr">
        <is>
          <t>08.065.0510</t>
        </is>
      </c>
      <c r="B1445" s="15" t="inlineStr">
        <is>
          <t>מפסקי זרם מחליפים דו קוטבי לזרם 2X25 אמפר, עם מצב מופסק</t>
        </is>
      </c>
      <c r="C1445" s="14" t="inlineStr">
        <is>
          <t>יח'</t>
        </is>
      </c>
      <c r="D1445" s="193" t="n">
        <v>201</v>
      </c>
      <c r="E1445" s="180">
        <f>D1445*(1-$E$2)</f>
        <v>170.85</v>
      </c>
      <c r="F1445" s="194">
        <f>E1445*(1+$F$2)</f>
        <v>179.3925</v>
      </c>
      <c r="H1445" s="46">
        <f>K1445+O1445+W1445+AA1445+AE1445+AI1445+AQ1445+AU1445+AY1445+BC1445</f>
        <v>0</v>
      </c>
      <c r="I1445" s="59">
        <f>M1445+Q1445+U1445+Y1445+AC1445+AG1445+AK1445+AO1445+AS1445+AW1445+BA1445+BE1445</f>
        <v>0</v>
      </c>
      <c r="K1445" s="108" t="n"/>
      <c r="L1445" s="190">
        <f>K1445*E1445</f>
        <v>0</v>
      </c>
      <c r="M1445" s="110" t="n"/>
      <c r="N1445" s="183">
        <f>M1445*F1445</f>
        <v>0</v>
      </c>
      <c r="O1445" s="108" t="n"/>
      <c r="P1445" s="191">
        <f>O1445*E1445</f>
        <v>0</v>
      </c>
      <c r="Q1445" s="112" t="n"/>
      <c r="R1445" s="183">
        <f>Q1445*F1445</f>
        <v>0</v>
      </c>
      <c r="S1445" s="108" t="n"/>
      <c r="T1445" s="191">
        <f>S1445*E1445</f>
        <v>0</v>
      </c>
      <c r="U1445" s="112" t="n"/>
      <c r="V1445" s="183">
        <f>U1445*F1445</f>
        <v>0</v>
      </c>
      <c r="W1445" s="108" t="n"/>
      <c r="X1445" s="191">
        <f>W1445*E1445</f>
        <v>0</v>
      </c>
      <c r="Y1445" s="112" t="n"/>
      <c r="Z1445" s="183">
        <f>Y1445*F1445</f>
        <v>0</v>
      </c>
      <c r="AA1445" s="108" t="n"/>
      <c r="AB1445" s="191">
        <f>AA1445*E1445</f>
        <v>0</v>
      </c>
      <c r="AC1445" s="112" t="n"/>
      <c r="AD1445" s="183">
        <f>AC1445*F1445</f>
        <v>0</v>
      </c>
      <c r="AE1445" s="108" t="n"/>
      <c r="AF1445" s="191">
        <f>AE1445*E1445</f>
        <v>0</v>
      </c>
      <c r="AG1445" s="112" t="n"/>
      <c r="AH1445" s="183">
        <f>AG1445*F1445</f>
        <v>0</v>
      </c>
      <c r="AI1445" s="108" t="n"/>
      <c r="AJ1445" s="191">
        <f>AI1445*E1445</f>
        <v>0</v>
      </c>
      <c r="AK1445" s="112" t="n"/>
      <c r="AL1445" s="183">
        <f>AK1445*F1445</f>
        <v>0</v>
      </c>
      <c r="AM1445" s="113" t="n"/>
      <c r="AN1445" s="192">
        <f>AM1445*E1445</f>
        <v>0</v>
      </c>
      <c r="AO1445" s="115" t="n"/>
      <c r="AP1445" s="183">
        <f>AO1445*F1445</f>
        <v>0</v>
      </c>
      <c r="AQ1445" s="113" t="n"/>
      <c r="AR1445" s="192">
        <f>AQ1445*E1445</f>
        <v>0</v>
      </c>
      <c r="AS1445" s="115" t="n"/>
      <c r="AT1445" s="183">
        <f>AS1445*F1445</f>
        <v>0</v>
      </c>
      <c r="AU1445" s="113" t="n"/>
      <c r="AV1445" s="192">
        <f>AU1445*E1445</f>
        <v>0</v>
      </c>
      <c r="AW1445" s="115" t="n"/>
      <c r="AX1445" s="183">
        <f>AW1445*F1445</f>
        <v>0</v>
      </c>
      <c r="AY1445" s="113" t="n"/>
      <c r="AZ1445" s="192">
        <f>AY1445*E1445</f>
        <v>0</v>
      </c>
      <c r="BA1445" s="115" t="n"/>
      <c r="BB1445" s="183">
        <f>BA1445*F1445</f>
        <v>0</v>
      </c>
      <c r="BC1445" s="113" t="n"/>
      <c r="BD1445" s="192">
        <f>BC1445*E1445</f>
        <v>0</v>
      </c>
      <c r="BE1445" s="115" t="n"/>
      <c r="BF1445" s="183">
        <f>BE1445*F1445</f>
        <v>0</v>
      </c>
    </row>
    <row r="1446" ht="28.8" customHeight="1">
      <c r="A1446" s="19" t="inlineStr">
        <is>
          <t>08.065.0515</t>
        </is>
      </c>
      <c r="B1446" s="15" t="inlineStr">
        <is>
          <t>מפסקי זרם מחליפים דו קוטבי לזרם 2X40 אמפר, עם מצב מופסק</t>
        </is>
      </c>
      <c r="C1446" s="14" t="inlineStr">
        <is>
          <t>יח'</t>
        </is>
      </c>
      <c r="D1446" s="193" t="n">
        <v>281</v>
      </c>
      <c r="E1446" s="180">
        <f>D1446*(1-$E$2)</f>
        <v>238.85</v>
      </c>
      <c r="F1446" s="194">
        <f>E1446*(1+$F$2)</f>
        <v>250.79250000000002</v>
      </c>
      <c r="H1446" s="46">
        <f>K1446+O1446+W1446+AA1446+AE1446+AI1446+AQ1446+AU1446+AY1446+BC1446</f>
        <v>0</v>
      </c>
      <c r="I1446" s="59">
        <f>M1446+Q1446+U1446+Y1446+AC1446+AG1446+AK1446+AO1446+AS1446+AW1446+BA1446+BE1446</f>
        <v>0</v>
      </c>
      <c r="K1446" s="108" t="n"/>
      <c r="L1446" s="190">
        <f>K1446*E1446</f>
        <v>0</v>
      </c>
      <c r="M1446" s="110" t="n"/>
      <c r="N1446" s="183">
        <f>M1446*F1446</f>
        <v>0</v>
      </c>
      <c r="O1446" s="108" t="n"/>
      <c r="P1446" s="191">
        <f>O1446*E1446</f>
        <v>0</v>
      </c>
      <c r="Q1446" s="112" t="n"/>
      <c r="R1446" s="183">
        <f>Q1446*F1446</f>
        <v>0</v>
      </c>
      <c r="S1446" s="108" t="n"/>
      <c r="T1446" s="191">
        <f>S1446*E1446</f>
        <v>0</v>
      </c>
      <c r="U1446" s="112" t="n"/>
      <c r="V1446" s="183">
        <f>U1446*F1446</f>
        <v>0</v>
      </c>
      <c r="W1446" s="108" t="n"/>
      <c r="X1446" s="191">
        <f>W1446*E1446</f>
        <v>0</v>
      </c>
      <c r="Y1446" s="112" t="n"/>
      <c r="Z1446" s="183">
        <f>Y1446*F1446</f>
        <v>0</v>
      </c>
      <c r="AA1446" s="108" t="n"/>
      <c r="AB1446" s="191">
        <f>AA1446*E1446</f>
        <v>0</v>
      </c>
      <c r="AC1446" s="112" t="n"/>
      <c r="AD1446" s="183">
        <f>AC1446*F1446</f>
        <v>0</v>
      </c>
      <c r="AE1446" s="108" t="n"/>
      <c r="AF1446" s="191">
        <f>AE1446*E1446</f>
        <v>0</v>
      </c>
      <c r="AG1446" s="112" t="n"/>
      <c r="AH1446" s="183">
        <f>AG1446*F1446</f>
        <v>0</v>
      </c>
      <c r="AI1446" s="108" t="n"/>
      <c r="AJ1446" s="191">
        <f>AI1446*E1446</f>
        <v>0</v>
      </c>
      <c r="AK1446" s="112" t="n"/>
      <c r="AL1446" s="183">
        <f>AK1446*F1446</f>
        <v>0</v>
      </c>
      <c r="AM1446" s="113" t="n"/>
      <c r="AN1446" s="192">
        <f>AM1446*E1446</f>
        <v>0</v>
      </c>
      <c r="AO1446" s="115" t="n"/>
      <c r="AP1446" s="183">
        <f>AO1446*F1446</f>
        <v>0</v>
      </c>
      <c r="AQ1446" s="113" t="n"/>
      <c r="AR1446" s="192">
        <f>AQ1446*E1446</f>
        <v>0</v>
      </c>
      <c r="AS1446" s="115" t="n"/>
      <c r="AT1446" s="183">
        <f>AS1446*F1446</f>
        <v>0</v>
      </c>
      <c r="AU1446" s="113" t="n"/>
      <c r="AV1446" s="192">
        <f>AU1446*E1446</f>
        <v>0</v>
      </c>
      <c r="AW1446" s="115" t="n"/>
      <c r="AX1446" s="183">
        <f>AW1446*F1446</f>
        <v>0</v>
      </c>
      <c r="AY1446" s="113" t="n"/>
      <c r="AZ1446" s="192">
        <f>AY1446*E1446</f>
        <v>0</v>
      </c>
      <c r="BA1446" s="115" t="n"/>
      <c r="BB1446" s="183">
        <f>BA1446*F1446</f>
        <v>0</v>
      </c>
      <c r="BC1446" s="113" t="n"/>
      <c r="BD1446" s="192">
        <f>BC1446*E1446</f>
        <v>0</v>
      </c>
      <c r="BE1446" s="115" t="n"/>
      <c r="BF1446" s="183">
        <f>BE1446*F1446</f>
        <v>0</v>
      </c>
    </row>
    <row r="1447" ht="28.8" customHeight="1">
      <c r="A1447" s="19" t="inlineStr">
        <is>
          <t>08.065.0520</t>
        </is>
      </c>
      <c r="B1447" s="15" t="inlineStr">
        <is>
          <t>מפסקי זרם מחליפים דו קוטבי לזרם 2X63 אמפר, עם מצב מופסק</t>
        </is>
      </c>
      <c r="C1447" s="14" t="inlineStr">
        <is>
          <t>יח'</t>
        </is>
      </c>
      <c r="D1447" s="193" t="n">
        <v>390</v>
      </c>
      <c r="E1447" s="180">
        <f>D1447*(1-$E$2)</f>
        <v>331.5</v>
      </c>
      <c r="F1447" s="194">
        <f>E1447*(1+$F$2)</f>
        <v>348.075</v>
      </c>
      <c r="H1447" s="46">
        <f>K1447+O1447+W1447+AA1447+AE1447+AI1447+AQ1447+AU1447+AY1447+BC1447</f>
        <v>0</v>
      </c>
      <c r="I1447" s="59">
        <f>M1447+Q1447+U1447+Y1447+AC1447+AG1447+AK1447+AO1447+AS1447+AW1447+BA1447+BE1447</f>
        <v>0</v>
      </c>
      <c r="K1447" s="108" t="n"/>
      <c r="L1447" s="190">
        <f>K1447*E1447</f>
        <v>0</v>
      </c>
      <c r="M1447" s="110" t="n"/>
      <c r="N1447" s="183">
        <f>M1447*F1447</f>
        <v>0</v>
      </c>
      <c r="O1447" s="108" t="n"/>
      <c r="P1447" s="191">
        <f>O1447*E1447</f>
        <v>0</v>
      </c>
      <c r="Q1447" s="112" t="n"/>
      <c r="R1447" s="183">
        <f>Q1447*F1447</f>
        <v>0</v>
      </c>
      <c r="S1447" s="108" t="n"/>
      <c r="T1447" s="191">
        <f>S1447*E1447</f>
        <v>0</v>
      </c>
      <c r="U1447" s="112" t="n"/>
      <c r="V1447" s="183">
        <f>U1447*F1447</f>
        <v>0</v>
      </c>
      <c r="W1447" s="108" t="n"/>
      <c r="X1447" s="191">
        <f>W1447*E1447</f>
        <v>0</v>
      </c>
      <c r="Y1447" s="112" t="n"/>
      <c r="Z1447" s="183">
        <f>Y1447*F1447</f>
        <v>0</v>
      </c>
      <c r="AA1447" s="108" t="n"/>
      <c r="AB1447" s="191">
        <f>AA1447*E1447</f>
        <v>0</v>
      </c>
      <c r="AC1447" s="112" t="n"/>
      <c r="AD1447" s="183">
        <f>AC1447*F1447</f>
        <v>0</v>
      </c>
      <c r="AE1447" s="108" t="n"/>
      <c r="AF1447" s="191">
        <f>AE1447*E1447</f>
        <v>0</v>
      </c>
      <c r="AG1447" s="112" t="n"/>
      <c r="AH1447" s="183">
        <f>AG1447*F1447</f>
        <v>0</v>
      </c>
      <c r="AI1447" s="108" t="n"/>
      <c r="AJ1447" s="191">
        <f>AI1447*E1447</f>
        <v>0</v>
      </c>
      <c r="AK1447" s="112" t="n"/>
      <c r="AL1447" s="183">
        <f>AK1447*F1447</f>
        <v>0</v>
      </c>
      <c r="AM1447" s="113" t="n"/>
      <c r="AN1447" s="192">
        <f>AM1447*E1447</f>
        <v>0</v>
      </c>
      <c r="AO1447" s="115" t="n"/>
      <c r="AP1447" s="183">
        <f>AO1447*F1447</f>
        <v>0</v>
      </c>
      <c r="AQ1447" s="113" t="n"/>
      <c r="AR1447" s="192">
        <f>AQ1447*E1447</f>
        <v>0</v>
      </c>
      <c r="AS1447" s="115" t="n"/>
      <c r="AT1447" s="183">
        <f>AS1447*F1447</f>
        <v>0</v>
      </c>
      <c r="AU1447" s="113" t="n"/>
      <c r="AV1447" s="192">
        <f>AU1447*E1447</f>
        <v>0</v>
      </c>
      <c r="AW1447" s="115" t="n"/>
      <c r="AX1447" s="183">
        <f>AW1447*F1447</f>
        <v>0</v>
      </c>
      <c r="AY1447" s="113" t="n"/>
      <c r="AZ1447" s="192">
        <f>AY1447*E1447</f>
        <v>0</v>
      </c>
      <c r="BA1447" s="115" t="n"/>
      <c r="BB1447" s="183">
        <f>BA1447*F1447</f>
        <v>0</v>
      </c>
      <c r="BC1447" s="113" t="n"/>
      <c r="BD1447" s="192">
        <f>BC1447*E1447</f>
        <v>0</v>
      </c>
      <c r="BE1447" s="115" t="n"/>
      <c r="BF1447" s="183">
        <f>BE1447*F1447</f>
        <v>0</v>
      </c>
    </row>
    <row r="1448" ht="28.8" customHeight="1">
      <c r="A1448" s="19" t="inlineStr">
        <is>
          <t>08.065.0530</t>
        </is>
      </c>
      <c r="B1448" s="15" t="inlineStr">
        <is>
          <t>מפסקי זרם מחליפים דו קוטבי לזרם 2X100 אמפר, עם מצב מופסק</t>
        </is>
      </c>
      <c r="C1448" s="14" t="inlineStr">
        <is>
          <t>יח'</t>
        </is>
      </c>
      <c r="D1448" s="193" t="n">
        <v>490</v>
      </c>
      <c r="E1448" s="180">
        <f>D1448*(1-$E$2)</f>
        <v>416.5</v>
      </c>
      <c r="F1448" s="194">
        <f>E1448*(1+$F$2)</f>
        <v>437.32500000000005</v>
      </c>
      <c r="H1448" s="46">
        <f>K1448+O1448+W1448+AA1448+AE1448+AI1448+AQ1448+AU1448+AY1448+BC1448</f>
        <v>0</v>
      </c>
      <c r="I1448" s="59">
        <f>M1448+Q1448+U1448+Y1448+AC1448+AG1448+AK1448+AO1448+AS1448+AW1448+BA1448+BE1448</f>
        <v>0</v>
      </c>
      <c r="K1448" s="108" t="n"/>
      <c r="L1448" s="190">
        <f>K1448*E1448</f>
        <v>0</v>
      </c>
      <c r="M1448" s="110" t="n"/>
      <c r="N1448" s="183">
        <f>M1448*F1448</f>
        <v>0</v>
      </c>
      <c r="O1448" s="108" t="n"/>
      <c r="P1448" s="191">
        <f>O1448*E1448</f>
        <v>0</v>
      </c>
      <c r="Q1448" s="112" t="n"/>
      <c r="R1448" s="183">
        <f>Q1448*F1448</f>
        <v>0</v>
      </c>
      <c r="S1448" s="108" t="n"/>
      <c r="T1448" s="191">
        <f>S1448*E1448</f>
        <v>0</v>
      </c>
      <c r="U1448" s="112" t="n"/>
      <c r="V1448" s="183">
        <f>U1448*F1448</f>
        <v>0</v>
      </c>
      <c r="W1448" s="108" t="n"/>
      <c r="X1448" s="191">
        <f>W1448*E1448</f>
        <v>0</v>
      </c>
      <c r="Y1448" s="112" t="n"/>
      <c r="Z1448" s="183">
        <f>Y1448*F1448</f>
        <v>0</v>
      </c>
      <c r="AA1448" s="108" t="n"/>
      <c r="AB1448" s="191">
        <f>AA1448*E1448</f>
        <v>0</v>
      </c>
      <c r="AC1448" s="112" t="n"/>
      <c r="AD1448" s="183">
        <f>AC1448*F1448</f>
        <v>0</v>
      </c>
      <c r="AE1448" s="108" t="n"/>
      <c r="AF1448" s="191">
        <f>AE1448*E1448</f>
        <v>0</v>
      </c>
      <c r="AG1448" s="112" t="n"/>
      <c r="AH1448" s="183">
        <f>AG1448*F1448</f>
        <v>0</v>
      </c>
      <c r="AI1448" s="108" t="n"/>
      <c r="AJ1448" s="191">
        <f>AI1448*E1448</f>
        <v>0</v>
      </c>
      <c r="AK1448" s="112" t="n"/>
      <c r="AL1448" s="183">
        <f>AK1448*F1448</f>
        <v>0</v>
      </c>
      <c r="AM1448" s="113" t="n"/>
      <c r="AN1448" s="192">
        <f>AM1448*E1448</f>
        <v>0</v>
      </c>
      <c r="AO1448" s="115" t="n"/>
      <c r="AP1448" s="183">
        <f>AO1448*F1448</f>
        <v>0</v>
      </c>
      <c r="AQ1448" s="113" t="n"/>
      <c r="AR1448" s="192">
        <f>AQ1448*E1448</f>
        <v>0</v>
      </c>
      <c r="AS1448" s="115" t="n"/>
      <c r="AT1448" s="183">
        <f>AS1448*F1448</f>
        <v>0</v>
      </c>
      <c r="AU1448" s="113" t="n"/>
      <c r="AV1448" s="192">
        <f>AU1448*E1448</f>
        <v>0</v>
      </c>
      <c r="AW1448" s="115" t="n"/>
      <c r="AX1448" s="183">
        <f>AW1448*F1448</f>
        <v>0</v>
      </c>
      <c r="AY1448" s="113" t="n"/>
      <c r="AZ1448" s="192">
        <f>AY1448*E1448</f>
        <v>0</v>
      </c>
      <c r="BA1448" s="115" t="n"/>
      <c r="BB1448" s="183">
        <f>BA1448*F1448</f>
        <v>0</v>
      </c>
      <c r="BC1448" s="113" t="n"/>
      <c r="BD1448" s="192">
        <f>BC1448*E1448</f>
        <v>0</v>
      </c>
      <c r="BE1448" s="115" t="n"/>
      <c r="BF1448" s="183">
        <f>BE1448*F1448</f>
        <v>0</v>
      </c>
    </row>
    <row r="1449" ht="28.8" customHeight="1">
      <c r="A1449" s="19" t="inlineStr">
        <is>
          <t>08.065.0600</t>
        </is>
      </c>
      <c r="B1449" s="15" t="inlineStr">
        <is>
          <t>מפסקי זרם מחליפים תלת קוטבי לזרם 12 אמפר, עם מצב מופסק</t>
        </is>
      </c>
      <c r="C1449" s="14" t="inlineStr">
        <is>
          <t>יח'</t>
        </is>
      </c>
      <c r="D1449" s="193" t="n">
        <v>207</v>
      </c>
      <c r="E1449" s="180">
        <f>D1449*(1-$E$2)</f>
        <v>175.95</v>
      </c>
      <c r="F1449" s="194">
        <f>E1449*(1+$F$2)</f>
        <v>184.7475</v>
      </c>
      <c r="H1449" s="46">
        <f>K1449+O1449+W1449+AA1449+AE1449+AI1449+AQ1449+AU1449+AY1449+BC1449</f>
        <v>0</v>
      </c>
      <c r="I1449" s="59">
        <f>M1449+Q1449+U1449+Y1449+AC1449+AG1449+AK1449+AO1449+AS1449+AW1449+BA1449+BE1449</f>
        <v>0</v>
      </c>
      <c r="K1449" s="108" t="n"/>
      <c r="L1449" s="190">
        <f>K1449*E1449</f>
        <v>0</v>
      </c>
      <c r="M1449" s="110" t="n"/>
      <c r="N1449" s="183">
        <f>M1449*F1449</f>
        <v>0</v>
      </c>
      <c r="O1449" s="108" t="n"/>
      <c r="P1449" s="191">
        <f>O1449*E1449</f>
        <v>0</v>
      </c>
      <c r="Q1449" s="112" t="n"/>
      <c r="R1449" s="183">
        <f>Q1449*F1449</f>
        <v>0</v>
      </c>
      <c r="S1449" s="108" t="n"/>
      <c r="T1449" s="191">
        <f>S1449*E1449</f>
        <v>0</v>
      </c>
      <c r="U1449" s="112" t="n"/>
      <c r="V1449" s="183">
        <f>U1449*F1449</f>
        <v>0</v>
      </c>
      <c r="W1449" s="108" t="n"/>
      <c r="X1449" s="191">
        <f>W1449*E1449</f>
        <v>0</v>
      </c>
      <c r="Y1449" s="112" t="n"/>
      <c r="Z1449" s="183">
        <f>Y1449*F1449</f>
        <v>0</v>
      </c>
      <c r="AA1449" s="108" t="n"/>
      <c r="AB1449" s="191">
        <f>AA1449*E1449</f>
        <v>0</v>
      </c>
      <c r="AC1449" s="112" t="n"/>
      <c r="AD1449" s="183">
        <f>AC1449*F1449</f>
        <v>0</v>
      </c>
      <c r="AE1449" s="108" t="n"/>
      <c r="AF1449" s="191">
        <f>AE1449*E1449</f>
        <v>0</v>
      </c>
      <c r="AG1449" s="112" t="n"/>
      <c r="AH1449" s="183">
        <f>AG1449*F1449</f>
        <v>0</v>
      </c>
      <c r="AI1449" s="108" t="n"/>
      <c r="AJ1449" s="191">
        <f>AI1449*E1449</f>
        <v>0</v>
      </c>
      <c r="AK1449" s="112" t="n"/>
      <c r="AL1449" s="183">
        <f>AK1449*F1449</f>
        <v>0</v>
      </c>
      <c r="AM1449" s="113" t="n"/>
      <c r="AN1449" s="192">
        <f>AM1449*E1449</f>
        <v>0</v>
      </c>
      <c r="AO1449" s="115" t="n"/>
      <c r="AP1449" s="183">
        <f>AO1449*F1449</f>
        <v>0</v>
      </c>
      <c r="AQ1449" s="113" t="n"/>
      <c r="AR1449" s="192">
        <f>AQ1449*E1449</f>
        <v>0</v>
      </c>
      <c r="AS1449" s="115" t="n"/>
      <c r="AT1449" s="183">
        <f>AS1449*F1449</f>
        <v>0</v>
      </c>
      <c r="AU1449" s="113" t="n"/>
      <c r="AV1449" s="192">
        <f>AU1449*E1449</f>
        <v>0</v>
      </c>
      <c r="AW1449" s="115" t="n"/>
      <c r="AX1449" s="183">
        <f>AW1449*F1449</f>
        <v>0</v>
      </c>
      <c r="AY1449" s="113" t="n"/>
      <c r="AZ1449" s="192">
        <f>AY1449*E1449</f>
        <v>0</v>
      </c>
      <c r="BA1449" s="115" t="n"/>
      <c r="BB1449" s="183">
        <f>BA1449*F1449</f>
        <v>0</v>
      </c>
      <c r="BC1449" s="113" t="n"/>
      <c r="BD1449" s="192">
        <f>BC1449*E1449</f>
        <v>0</v>
      </c>
      <c r="BE1449" s="115" t="n"/>
      <c r="BF1449" s="183">
        <f>BE1449*F1449</f>
        <v>0</v>
      </c>
    </row>
    <row r="1450" ht="28.8" customHeight="1">
      <c r="A1450" s="19" t="inlineStr">
        <is>
          <t>08.065.0610</t>
        </is>
      </c>
      <c r="B1450" s="15" t="inlineStr">
        <is>
          <t>מפסקי זרם מחליפים תלת קוטבי לזרם 3X25 אמפר, עם מצב מופסק</t>
        </is>
      </c>
      <c r="C1450" s="14" t="inlineStr">
        <is>
          <t>יח'</t>
        </is>
      </c>
      <c r="D1450" s="193" t="n">
        <v>240</v>
      </c>
      <c r="E1450" s="180">
        <f>D1450*(1-$E$2)</f>
        <v>204</v>
      </c>
      <c r="F1450" s="194">
        <f>E1450*(1+$F$2)</f>
        <v>214.20000000000002</v>
      </c>
      <c r="H1450" s="46">
        <f>K1450+O1450+W1450+AA1450+AE1450+AI1450+AQ1450+AU1450+AY1450+BC1450</f>
        <v>0</v>
      </c>
      <c r="I1450" s="59">
        <f>M1450+Q1450+U1450+Y1450+AC1450+AG1450+AK1450+AO1450+AS1450+AW1450+BA1450+BE1450</f>
        <v>0</v>
      </c>
      <c r="K1450" s="108" t="n"/>
      <c r="L1450" s="190">
        <f>K1450*E1450</f>
        <v>0</v>
      </c>
      <c r="M1450" s="110" t="n"/>
      <c r="N1450" s="183">
        <f>M1450*F1450</f>
        <v>0</v>
      </c>
      <c r="O1450" s="108" t="n"/>
      <c r="P1450" s="191">
        <f>O1450*E1450</f>
        <v>0</v>
      </c>
      <c r="Q1450" s="112" t="n"/>
      <c r="R1450" s="183">
        <f>Q1450*F1450</f>
        <v>0</v>
      </c>
      <c r="S1450" s="108" t="n"/>
      <c r="T1450" s="191">
        <f>S1450*E1450</f>
        <v>0</v>
      </c>
      <c r="U1450" s="112" t="n"/>
      <c r="V1450" s="183">
        <f>U1450*F1450</f>
        <v>0</v>
      </c>
      <c r="W1450" s="108" t="n"/>
      <c r="X1450" s="191">
        <f>W1450*E1450</f>
        <v>0</v>
      </c>
      <c r="Y1450" s="112" t="n"/>
      <c r="Z1450" s="183">
        <f>Y1450*F1450</f>
        <v>0</v>
      </c>
      <c r="AA1450" s="108" t="n"/>
      <c r="AB1450" s="191">
        <f>AA1450*E1450</f>
        <v>0</v>
      </c>
      <c r="AC1450" s="112" t="n"/>
      <c r="AD1450" s="183">
        <f>AC1450*F1450</f>
        <v>0</v>
      </c>
      <c r="AE1450" s="108" t="n"/>
      <c r="AF1450" s="191">
        <f>AE1450*E1450</f>
        <v>0</v>
      </c>
      <c r="AG1450" s="112" t="n"/>
      <c r="AH1450" s="183">
        <f>AG1450*F1450</f>
        <v>0</v>
      </c>
      <c r="AI1450" s="108" t="n"/>
      <c r="AJ1450" s="191">
        <f>AI1450*E1450</f>
        <v>0</v>
      </c>
      <c r="AK1450" s="112" t="n"/>
      <c r="AL1450" s="183">
        <f>AK1450*F1450</f>
        <v>0</v>
      </c>
      <c r="AM1450" s="113" t="n"/>
      <c r="AN1450" s="192">
        <f>AM1450*E1450</f>
        <v>0</v>
      </c>
      <c r="AO1450" s="115" t="n"/>
      <c r="AP1450" s="183">
        <f>AO1450*F1450</f>
        <v>0</v>
      </c>
      <c r="AQ1450" s="113" t="n"/>
      <c r="AR1450" s="192">
        <f>AQ1450*E1450</f>
        <v>0</v>
      </c>
      <c r="AS1450" s="115" t="n"/>
      <c r="AT1450" s="183">
        <f>AS1450*F1450</f>
        <v>0</v>
      </c>
      <c r="AU1450" s="113" t="n"/>
      <c r="AV1450" s="192">
        <f>AU1450*E1450</f>
        <v>0</v>
      </c>
      <c r="AW1450" s="115" t="n"/>
      <c r="AX1450" s="183">
        <f>AW1450*F1450</f>
        <v>0</v>
      </c>
      <c r="AY1450" s="113" t="n"/>
      <c r="AZ1450" s="192">
        <f>AY1450*E1450</f>
        <v>0</v>
      </c>
      <c r="BA1450" s="115" t="n"/>
      <c r="BB1450" s="183">
        <f>BA1450*F1450</f>
        <v>0</v>
      </c>
      <c r="BC1450" s="113" t="n"/>
      <c r="BD1450" s="192">
        <f>BC1450*E1450</f>
        <v>0</v>
      </c>
      <c r="BE1450" s="115" t="n"/>
      <c r="BF1450" s="183">
        <f>BE1450*F1450</f>
        <v>0</v>
      </c>
    </row>
    <row r="1451" ht="28.8" customHeight="1">
      <c r="A1451" s="19" t="inlineStr">
        <is>
          <t>08.065.0615</t>
        </is>
      </c>
      <c r="B1451" s="15" t="inlineStr">
        <is>
          <t>מפסקי זרם מחליפים תלת קוטבי לזרם 3X40 אמפר, עם מצב מופסק</t>
        </is>
      </c>
      <c r="C1451" s="14" t="inlineStr">
        <is>
          <t>יח'</t>
        </is>
      </c>
      <c r="D1451" s="193" t="n">
        <v>362</v>
      </c>
      <c r="E1451" s="180">
        <f>D1451*(1-$E$2)</f>
        <v>307.7</v>
      </c>
      <c r="F1451" s="194">
        <f>E1451*(1+$F$2)</f>
        <v>323.085</v>
      </c>
      <c r="H1451" s="46">
        <f>K1451+O1451+W1451+AA1451+AE1451+AI1451+AQ1451+AU1451+AY1451+BC1451</f>
        <v>0</v>
      </c>
      <c r="I1451" s="59">
        <f>M1451+Q1451+U1451+Y1451+AC1451+AG1451+AK1451+AO1451+AS1451+AW1451+BA1451+BE1451</f>
        <v>0</v>
      </c>
      <c r="K1451" s="108" t="n"/>
      <c r="L1451" s="190">
        <f>K1451*E1451</f>
        <v>0</v>
      </c>
      <c r="M1451" s="110" t="n"/>
      <c r="N1451" s="183">
        <f>M1451*F1451</f>
        <v>0</v>
      </c>
      <c r="O1451" s="108" t="n"/>
      <c r="P1451" s="191">
        <f>O1451*E1451</f>
        <v>0</v>
      </c>
      <c r="Q1451" s="112" t="n"/>
      <c r="R1451" s="183">
        <f>Q1451*F1451</f>
        <v>0</v>
      </c>
      <c r="S1451" s="108" t="n"/>
      <c r="T1451" s="191">
        <f>S1451*E1451</f>
        <v>0</v>
      </c>
      <c r="U1451" s="112" t="n"/>
      <c r="V1451" s="183">
        <f>U1451*F1451</f>
        <v>0</v>
      </c>
      <c r="W1451" s="108" t="n"/>
      <c r="X1451" s="191">
        <f>W1451*E1451</f>
        <v>0</v>
      </c>
      <c r="Y1451" s="112" t="n"/>
      <c r="Z1451" s="183">
        <f>Y1451*F1451</f>
        <v>0</v>
      </c>
      <c r="AA1451" s="108" t="n"/>
      <c r="AB1451" s="191">
        <f>AA1451*E1451</f>
        <v>0</v>
      </c>
      <c r="AC1451" s="112" t="n"/>
      <c r="AD1451" s="183">
        <f>AC1451*F1451</f>
        <v>0</v>
      </c>
      <c r="AE1451" s="108" t="n"/>
      <c r="AF1451" s="191">
        <f>AE1451*E1451</f>
        <v>0</v>
      </c>
      <c r="AG1451" s="112" t="n"/>
      <c r="AH1451" s="183">
        <f>AG1451*F1451</f>
        <v>0</v>
      </c>
      <c r="AI1451" s="108" t="n"/>
      <c r="AJ1451" s="191">
        <f>AI1451*E1451</f>
        <v>0</v>
      </c>
      <c r="AK1451" s="112" t="n"/>
      <c r="AL1451" s="183">
        <f>AK1451*F1451</f>
        <v>0</v>
      </c>
      <c r="AM1451" s="113" t="n"/>
      <c r="AN1451" s="192">
        <f>AM1451*E1451</f>
        <v>0</v>
      </c>
      <c r="AO1451" s="115" t="n"/>
      <c r="AP1451" s="183">
        <f>AO1451*F1451</f>
        <v>0</v>
      </c>
      <c r="AQ1451" s="113" t="n"/>
      <c r="AR1451" s="192">
        <f>AQ1451*E1451</f>
        <v>0</v>
      </c>
      <c r="AS1451" s="115" t="n"/>
      <c r="AT1451" s="183">
        <f>AS1451*F1451</f>
        <v>0</v>
      </c>
      <c r="AU1451" s="113" t="n"/>
      <c r="AV1451" s="192">
        <f>AU1451*E1451</f>
        <v>0</v>
      </c>
      <c r="AW1451" s="115" t="n"/>
      <c r="AX1451" s="183">
        <f>AW1451*F1451</f>
        <v>0</v>
      </c>
      <c r="AY1451" s="113" t="n"/>
      <c r="AZ1451" s="192">
        <f>AY1451*E1451</f>
        <v>0</v>
      </c>
      <c r="BA1451" s="115" t="n"/>
      <c r="BB1451" s="183">
        <f>BA1451*F1451</f>
        <v>0</v>
      </c>
      <c r="BC1451" s="113" t="n"/>
      <c r="BD1451" s="192">
        <f>BC1451*E1451</f>
        <v>0</v>
      </c>
      <c r="BE1451" s="115" t="n"/>
      <c r="BF1451" s="183">
        <f>BE1451*F1451</f>
        <v>0</v>
      </c>
    </row>
    <row r="1452" ht="28.8" customHeight="1">
      <c r="A1452" s="19" t="inlineStr">
        <is>
          <t>08.065.0620</t>
        </is>
      </c>
      <c r="B1452" s="15" t="inlineStr">
        <is>
          <t>מפסקי זרם מחליפים תלת קוטבי לזרם 3X63 אמפר, עם מצב מופסק</t>
        </is>
      </c>
      <c r="C1452" s="14" t="inlineStr">
        <is>
          <t>יח'</t>
        </is>
      </c>
      <c r="D1452" s="193" t="n">
        <v>451</v>
      </c>
      <c r="E1452" s="180">
        <f>D1452*(1-$E$2)</f>
        <v>383.34999999999997</v>
      </c>
      <c r="F1452" s="194">
        <f>E1452*(1+$F$2)</f>
        <v>402.5175</v>
      </c>
      <c r="H1452" s="46">
        <f>K1452+O1452+W1452+AA1452+AE1452+AI1452+AQ1452+AU1452+AY1452+BC1452</f>
        <v>0</v>
      </c>
      <c r="I1452" s="59">
        <f>M1452+Q1452+U1452+Y1452+AC1452+AG1452+AK1452+AO1452+AS1452+AW1452+BA1452+BE1452</f>
        <v>0</v>
      </c>
      <c r="K1452" s="108" t="n"/>
      <c r="L1452" s="190">
        <f>K1452*E1452</f>
        <v>0</v>
      </c>
      <c r="M1452" s="110" t="n"/>
      <c r="N1452" s="183">
        <f>M1452*F1452</f>
        <v>0</v>
      </c>
      <c r="O1452" s="108" t="n"/>
      <c r="P1452" s="191">
        <f>O1452*E1452</f>
        <v>0</v>
      </c>
      <c r="Q1452" s="112" t="n"/>
      <c r="R1452" s="183">
        <f>Q1452*F1452</f>
        <v>0</v>
      </c>
      <c r="S1452" s="108" t="n"/>
      <c r="T1452" s="191">
        <f>S1452*E1452</f>
        <v>0</v>
      </c>
      <c r="U1452" s="112" t="n"/>
      <c r="V1452" s="183">
        <f>U1452*F1452</f>
        <v>0</v>
      </c>
      <c r="W1452" s="108" t="n"/>
      <c r="X1452" s="191">
        <f>W1452*E1452</f>
        <v>0</v>
      </c>
      <c r="Y1452" s="112" t="n"/>
      <c r="Z1452" s="183">
        <f>Y1452*F1452</f>
        <v>0</v>
      </c>
      <c r="AA1452" s="108" t="n"/>
      <c r="AB1452" s="191">
        <f>AA1452*E1452</f>
        <v>0</v>
      </c>
      <c r="AC1452" s="112" t="n"/>
      <c r="AD1452" s="183">
        <f>AC1452*F1452</f>
        <v>0</v>
      </c>
      <c r="AE1452" s="108" t="n"/>
      <c r="AF1452" s="191">
        <f>AE1452*E1452</f>
        <v>0</v>
      </c>
      <c r="AG1452" s="112" t="n"/>
      <c r="AH1452" s="183">
        <f>AG1452*F1452</f>
        <v>0</v>
      </c>
      <c r="AI1452" s="108" t="n"/>
      <c r="AJ1452" s="191">
        <f>AI1452*E1452</f>
        <v>0</v>
      </c>
      <c r="AK1452" s="112" t="n"/>
      <c r="AL1452" s="183">
        <f>AK1452*F1452</f>
        <v>0</v>
      </c>
      <c r="AM1452" s="113" t="n"/>
      <c r="AN1452" s="192">
        <f>AM1452*E1452</f>
        <v>0</v>
      </c>
      <c r="AO1452" s="115" t="n"/>
      <c r="AP1452" s="183">
        <f>AO1452*F1452</f>
        <v>0</v>
      </c>
      <c r="AQ1452" s="113" t="n"/>
      <c r="AR1452" s="192">
        <f>AQ1452*E1452</f>
        <v>0</v>
      </c>
      <c r="AS1452" s="115" t="n"/>
      <c r="AT1452" s="183">
        <f>AS1452*F1452</f>
        <v>0</v>
      </c>
      <c r="AU1452" s="113" t="n"/>
      <c r="AV1452" s="192">
        <f>AU1452*E1452</f>
        <v>0</v>
      </c>
      <c r="AW1452" s="115" t="n"/>
      <c r="AX1452" s="183">
        <f>AW1452*F1452</f>
        <v>0</v>
      </c>
      <c r="AY1452" s="113" t="n"/>
      <c r="AZ1452" s="192">
        <f>AY1452*E1452</f>
        <v>0</v>
      </c>
      <c r="BA1452" s="115" t="n"/>
      <c r="BB1452" s="183">
        <f>BA1452*F1452</f>
        <v>0</v>
      </c>
      <c r="BC1452" s="113" t="n"/>
      <c r="BD1452" s="192">
        <f>BC1452*E1452</f>
        <v>0</v>
      </c>
      <c r="BE1452" s="115" t="n"/>
      <c r="BF1452" s="183">
        <f>BE1452*F1452</f>
        <v>0</v>
      </c>
    </row>
    <row r="1453" ht="28.8" customHeight="1">
      <c r="A1453" s="19" t="inlineStr">
        <is>
          <t>08.065.0630</t>
        </is>
      </c>
      <c r="B1453" s="15" t="inlineStr">
        <is>
          <t>מפסקי זרם מחליפים תלת קוטבי לזרם 3X100 אמפר, עם מצב מופסק</t>
        </is>
      </c>
      <c r="C1453" s="14" t="inlineStr">
        <is>
          <t>יח'</t>
        </is>
      </c>
      <c r="D1453" s="193" t="n">
        <v>990</v>
      </c>
      <c r="E1453" s="180">
        <f>D1453*(1-$E$2)</f>
        <v>841.5</v>
      </c>
      <c r="F1453" s="194">
        <f>E1453*(1+$F$2)</f>
        <v>883.575</v>
      </c>
      <c r="H1453" s="46">
        <f>K1453+O1453+W1453+AA1453+AE1453+AI1453+AQ1453+AU1453+AY1453+BC1453</f>
        <v>0</v>
      </c>
      <c r="I1453" s="59">
        <f>M1453+Q1453+U1453+Y1453+AC1453+AG1453+AK1453+AO1453+AS1453+AW1453+BA1453+BE1453</f>
        <v>0</v>
      </c>
      <c r="K1453" s="108" t="n"/>
      <c r="L1453" s="190">
        <f>K1453*E1453</f>
        <v>0</v>
      </c>
      <c r="M1453" s="110" t="n"/>
      <c r="N1453" s="183">
        <f>M1453*F1453</f>
        <v>0</v>
      </c>
      <c r="O1453" s="108" t="n"/>
      <c r="P1453" s="191">
        <f>O1453*E1453</f>
        <v>0</v>
      </c>
      <c r="Q1453" s="112" t="n"/>
      <c r="R1453" s="183">
        <f>Q1453*F1453</f>
        <v>0</v>
      </c>
      <c r="S1453" s="108" t="n"/>
      <c r="T1453" s="191">
        <f>S1453*E1453</f>
        <v>0</v>
      </c>
      <c r="U1453" s="112" t="n"/>
      <c r="V1453" s="183">
        <f>U1453*F1453</f>
        <v>0</v>
      </c>
      <c r="W1453" s="108" t="n"/>
      <c r="X1453" s="191">
        <f>W1453*E1453</f>
        <v>0</v>
      </c>
      <c r="Y1453" s="112" t="n"/>
      <c r="Z1453" s="183">
        <f>Y1453*F1453</f>
        <v>0</v>
      </c>
      <c r="AA1453" s="108" t="n"/>
      <c r="AB1453" s="191">
        <f>AA1453*E1453</f>
        <v>0</v>
      </c>
      <c r="AC1453" s="112" t="n"/>
      <c r="AD1453" s="183">
        <f>AC1453*F1453</f>
        <v>0</v>
      </c>
      <c r="AE1453" s="108" t="n"/>
      <c r="AF1453" s="191">
        <f>AE1453*E1453</f>
        <v>0</v>
      </c>
      <c r="AG1453" s="112" t="n"/>
      <c r="AH1453" s="183">
        <f>AG1453*F1453</f>
        <v>0</v>
      </c>
      <c r="AI1453" s="108" t="n"/>
      <c r="AJ1453" s="191">
        <f>AI1453*E1453</f>
        <v>0</v>
      </c>
      <c r="AK1453" s="112" t="n"/>
      <c r="AL1453" s="183">
        <f>AK1453*F1453</f>
        <v>0</v>
      </c>
      <c r="AM1453" s="113" t="n"/>
      <c r="AN1453" s="192">
        <f>AM1453*E1453</f>
        <v>0</v>
      </c>
      <c r="AO1453" s="115" t="n"/>
      <c r="AP1453" s="183">
        <f>AO1453*F1453</f>
        <v>0</v>
      </c>
      <c r="AQ1453" s="113" t="n"/>
      <c r="AR1453" s="192">
        <f>AQ1453*E1453</f>
        <v>0</v>
      </c>
      <c r="AS1453" s="115" t="n"/>
      <c r="AT1453" s="183">
        <f>AS1453*F1453</f>
        <v>0</v>
      </c>
      <c r="AU1453" s="113" t="n"/>
      <c r="AV1453" s="192">
        <f>AU1453*E1453</f>
        <v>0</v>
      </c>
      <c r="AW1453" s="115" t="n"/>
      <c r="AX1453" s="183">
        <f>AW1453*F1453</f>
        <v>0</v>
      </c>
      <c r="AY1453" s="113" t="n"/>
      <c r="AZ1453" s="192">
        <f>AY1453*E1453</f>
        <v>0</v>
      </c>
      <c r="BA1453" s="115" t="n"/>
      <c r="BB1453" s="183">
        <f>BA1453*F1453</f>
        <v>0</v>
      </c>
      <c r="BC1453" s="113" t="n"/>
      <c r="BD1453" s="192">
        <f>BC1453*E1453</f>
        <v>0</v>
      </c>
      <c r="BE1453" s="115" t="n"/>
      <c r="BF1453" s="183">
        <f>BE1453*F1453</f>
        <v>0</v>
      </c>
    </row>
    <row r="1454" ht="28.8" customHeight="1">
      <c r="A1454" s="19" t="inlineStr">
        <is>
          <t>08.065.0640</t>
        </is>
      </c>
      <c r="B1454" s="15" t="inlineStr">
        <is>
          <t>מפסקי זרם מחליפים תלת קוטבי לזרם 3X160 אמפר, עם מצב מופסק</t>
        </is>
      </c>
      <c r="C1454" s="14" t="inlineStr">
        <is>
          <t>יח'</t>
        </is>
      </c>
      <c r="D1454" s="193" t="n">
        <v>1390</v>
      </c>
      <c r="E1454" s="180">
        <f>D1454*(1-$E$2)</f>
        <v>1181.5</v>
      </c>
      <c r="F1454" s="194">
        <f>E1454*(1+$F$2)</f>
        <v>1240.575</v>
      </c>
      <c r="H1454" s="46">
        <f>K1454+O1454+W1454+AA1454+AE1454+AI1454+AQ1454+AU1454+AY1454+BC1454</f>
        <v>0</v>
      </c>
      <c r="I1454" s="59">
        <f>M1454+Q1454+U1454+Y1454+AC1454+AG1454+AK1454+AO1454+AS1454+AW1454+BA1454+BE1454</f>
        <v>0</v>
      </c>
      <c r="K1454" s="108" t="n"/>
      <c r="L1454" s="190">
        <f>K1454*E1454</f>
        <v>0</v>
      </c>
      <c r="M1454" s="110" t="n"/>
      <c r="N1454" s="183">
        <f>M1454*F1454</f>
        <v>0</v>
      </c>
      <c r="O1454" s="108" t="n"/>
      <c r="P1454" s="191">
        <f>O1454*E1454</f>
        <v>0</v>
      </c>
      <c r="Q1454" s="112" t="n"/>
      <c r="R1454" s="183">
        <f>Q1454*F1454</f>
        <v>0</v>
      </c>
      <c r="S1454" s="108" t="n"/>
      <c r="T1454" s="191">
        <f>S1454*E1454</f>
        <v>0</v>
      </c>
      <c r="U1454" s="112" t="n"/>
      <c r="V1454" s="183">
        <f>U1454*F1454</f>
        <v>0</v>
      </c>
      <c r="W1454" s="108" t="n"/>
      <c r="X1454" s="191">
        <f>W1454*E1454</f>
        <v>0</v>
      </c>
      <c r="Y1454" s="112" t="n"/>
      <c r="Z1454" s="183">
        <f>Y1454*F1454</f>
        <v>0</v>
      </c>
      <c r="AA1454" s="108" t="n"/>
      <c r="AB1454" s="191">
        <f>AA1454*E1454</f>
        <v>0</v>
      </c>
      <c r="AC1454" s="112" t="n"/>
      <c r="AD1454" s="183">
        <f>AC1454*F1454</f>
        <v>0</v>
      </c>
      <c r="AE1454" s="108" t="n"/>
      <c r="AF1454" s="191">
        <f>AE1454*E1454</f>
        <v>0</v>
      </c>
      <c r="AG1454" s="112" t="n"/>
      <c r="AH1454" s="183">
        <f>AG1454*F1454</f>
        <v>0</v>
      </c>
      <c r="AI1454" s="108" t="n"/>
      <c r="AJ1454" s="191">
        <f>AI1454*E1454</f>
        <v>0</v>
      </c>
      <c r="AK1454" s="112" t="n"/>
      <c r="AL1454" s="183">
        <f>AK1454*F1454</f>
        <v>0</v>
      </c>
      <c r="AM1454" s="113" t="n"/>
      <c r="AN1454" s="192">
        <f>AM1454*E1454</f>
        <v>0</v>
      </c>
      <c r="AO1454" s="115" t="n"/>
      <c r="AP1454" s="183">
        <f>AO1454*F1454</f>
        <v>0</v>
      </c>
      <c r="AQ1454" s="113" t="n"/>
      <c r="AR1454" s="192">
        <f>AQ1454*E1454</f>
        <v>0</v>
      </c>
      <c r="AS1454" s="115" t="n"/>
      <c r="AT1454" s="183">
        <f>AS1454*F1454</f>
        <v>0</v>
      </c>
      <c r="AU1454" s="113" t="n"/>
      <c r="AV1454" s="192">
        <f>AU1454*E1454</f>
        <v>0</v>
      </c>
      <c r="AW1454" s="115" t="n"/>
      <c r="AX1454" s="183">
        <f>AW1454*F1454</f>
        <v>0</v>
      </c>
      <c r="AY1454" s="113" t="n"/>
      <c r="AZ1454" s="192">
        <f>AY1454*E1454</f>
        <v>0</v>
      </c>
      <c r="BA1454" s="115" t="n"/>
      <c r="BB1454" s="183">
        <f>BA1454*F1454</f>
        <v>0</v>
      </c>
      <c r="BC1454" s="113" t="n"/>
      <c r="BD1454" s="192">
        <f>BC1454*E1454</f>
        <v>0</v>
      </c>
      <c r="BE1454" s="115" t="n"/>
      <c r="BF1454" s="183">
        <f>BE1454*F1454</f>
        <v>0</v>
      </c>
    </row>
    <row r="1455" ht="28.8" customHeight="1">
      <c r="A1455" s="19" t="inlineStr">
        <is>
          <t>08.065.0650</t>
        </is>
      </c>
      <c r="B1455" s="15" t="inlineStr">
        <is>
          <t>מפסקי זרם מחליפים תלת קוטבי לזרם 3X250 אמפר, עם מצב מופסק</t>
        </is>
      </c>
      <c r="C1455" s="14" t="inlineStr">
        <is>
          <t>יח'</t>
        </is>
      </c>
      <c r="D1455" s="193" t="n">
        <v>2140</v>
      </c>
      <c r="E1455" s="180">
        <f>D1455*(1-$E$2)</f>
        <v>1819</v>
      </c>
      <c r="F1455" s="194">
        <f>E1455*(1+$F$2)</f>
        <v>1909.95</v>
      </c>
      <c r="H1455" s="46">
        <f>K1455+O1455+W1455+AA1455+AE1455+AI1455+AQ1455+AU1455+AY1455+BC1455</f>
        <v>0</v>
      </c>
      <c r="I1455" s="59">
        <f>M1455+Q1455+U1455+Y1455+AC1455+AG1455+AK1455+AO1455+AS1455+AW1455+BA1455+BE1455</f>
        <v>0</v>
      </c>
      <c r="K1455" s="108" t="n"/>
      <c r="L1455" s="190">
        <f>K1455*E1455</f>
        <v>0</v>
      </c>
      <c r="M1455" s="110" t="n"/>
      <c r="N1455" s="183">
        <f>M1455*F1455</f>
        <v>0</v>
      </c>
      <c r="O1455" s="108" t="n"/>
      <c r="P1455" s="191">
        <f>O1455*E1455</f>
        <v>0</v>
      </c>
      <c r="Q1455" s="112" t="n"/>
      <c r="R1455" s="183">
        <f>Q1455*F1455</f>
        <v>0</v>
      </c>
      <c r="S1455" s="108" t="n"/>
      <c r="T1455" s="191">
        <f>S1455*E1455</f>
        <v>0</v>
      </c>
      <c r="U1455" s="112" t="n"/>
      <c r="V1455" s="183">
        <f>U1455*F1455</f>
        <v>0</v>
      </c>
      <c r="W1455" s="108" t="n"/>
      <c r="X1455" s="191">
        <f>W1455*E1455</f>
        <v>0</v>
      </c>
      <c r="Y1455" s="112" t="n"/>
      <c r="Z1455" s="183">
        <f>Y1455*F1455</f>
        <v>0</v>
      </c>
      <c r="AA1455" s="108" t="n"/>
      <c r="AB1455" s="191">
        <f>AA1455*E1455</f>
        <v>0</v>
      </c>
      <c r="AC1455" s="112" t="n"/>
      <c r="AD1455" s="183">
        <f>AC1455*F1455</f>
        <v>0</v>
      </c>
      <c r="AE1455" s="108" t="n"/>
      <c r="AF1455" s="191">
        <f>AE1455*E1455</f>
        <v>0</v>
      </c>
      <c r="AG1455" s="112" t="n"/>
      <c r="AH1455" s="183">
        <f>AG1455*F1455</f>
        <v>0</v>
      </c>
      <c r="AI1455" s="108" t="n"/>
      <c r="AJ1455" s="191">
        <f>AI1455*E1455</f>
        <v>0</v>
      </c>
      <c r="AK1455" s="112" t="n"/>
      <c r="AL1455" s="183">
        <f>AK1455*F1455</f>
        <v>0</v>
      </c>
      <c r="AM1455" s="113" t="n"/>
      <c r="AN1455" s="192">
        <f>AM1455*E1455</f>
        <v>0</v>
      </c>
      <c r="AO1455" s="115" t="n"/>
      <c r="AP1455" s="183">
        <f>AO1455*F1455</f>
        <v>0</v>
      </c>
      <c r="AQ1455" s="113" t="n"/>
      <c r="AR1455" s="192">
        <f>AQ1455*E1455</f>
        <v>0</v>
      </c>
      <c r="AS1455" s="115" t="n"/>
      <c r="AT1455" s="183">
        <f>AS1455*F1455</f>
        <v>0</v>
      </c>
      <c r="AU1455" s="113" t="n"/>
      <c r="AV1455" s="192">
        <f>AU1455*E1455</f>
        <v>0</v>
      </c>
      <c r="AW1455" s="115" t="n"/>
      <c r="AX1455" s="183">
        <f>AW1455*F1455</f>
        <v>0</v>
      </c>
      <c r="AY1455" s="113" t="n"/>
      <c r="AZ1455" s="192">
        <f>AY1455*E1455</f>
        <v>0</v>
      </c>
      <c r="BA1455" s="115" t="n"/>
      <c r="BB1455" s="183">
        <f>BA1455*F1455</f>
        <v>0</v>
      </c>
      <c r="BC1455" s="113" t="n"/>
      <c r="BD1455" s="192">
        <f>BC1455*E1455</f>
        <v>0</v>
      </c>
      <c r="BE1455" s="115" t="n"/>
      <c r="BF1455" s="183">
        <f>BE1455*F1455</f>
        <v>0</v>
      </c>
    </row>
    <row r="1456" ht="28.8" customHeight="1">
      <c r="A1456" s="19" t="inlineStr">
        <is>
          <t>08.065.0660</t>
        </is>
      </c>
      <c r="B1456" s="15" t="inlineStr">
        <is>
          <t>מפסקי זרם מחליפים תלת קוטבי לזרם 3X400 אמפר, עם מצב מופסק</t>
        </is>
      </c>
      <c r="C1456" s="14" t="inlineStr">
        <is>
          <t>יח'</t>
        </is>
      </c>
      <c r="D1456" s="193" t="n">
        <v>3860</v>
      </c>
      <c r="E1456" s="180">
        <f>D1456*(1-$E$2)</f>
        <v>3281</v>
      </c>
      <c r="F1456" s="194">
        <f>E1456*(1+$F$2)</f>
        <v>3445.05</v>
      </c>
      <c r="H1456" s="46">
        <f>K1456+O1456+W1456+AA1456+AE1456+AI1456+AQ1456+AU1456+AY1456+BC1456</f>
        <v>0</v>
      </c>
      <c r="I1456" s="59">
        <f>M1456+Q1456+U1456+Y1456+AC1456+AG1456+AK1456+AO1456+AS1456+AW1456+BA1456+BE1456</f>
        <v>0</v>
      </c>
      <c r="K1456" s="108" t="n"/>
      <c r="L1456" s="190">
        <f>K1456*E1456</f>
        <v>0</v>
      </c>
      <c r="M1456" s="110" t="n"/>
      <c r="N1456" s="183">
        <f>M1456*F1456</f>
        <v>0</v>
      </c>
      <c r="O1456" s="108" t="n"/>
      <c r="P1456" s="191">
        <f>O1456*E1456</f>
        <v>0</v>
      </c>
      <c r="Q1456" s="112" t="n"/>
      <c r="R1456" s="183">
        <f>Q1456*F1456</f>
        <v>0</v>
      </c>
      <c r="S1456" s="108" t="n"/>
      <c r="T1456" s="191">
        <f>S1456*E1456</f>
        <v>0</v>
      </c>
      <c r="U1456" s="112" t="n"/>
      <c r="V1456" s="183">
        <f>U1456*F1456</f>
        <v>0</v>
      </c>
      <c r="W1456" s="108" t="n"/>
      <c r="X1456" s="191">
        <f>W1456*E1456</f>
        <v>0</v>
      </c>
      <c r="Y1456" s="112" t="n"/>
      <c r="Z1456" s="183">
        <f>Y1456*F1456</f>
        <v>0</v>
      </c>
      <c r="AA1456" s="108" t="n"/>
      <c r="AB1456" s="191">
        <f>AA1456*E1456</f>
        <v>0</v>
      </c>
      <c r="AC1456" s="112" t="n"/>
      <c r="AD1456" s="183">
        <f>AC1456*F1456</f>
        <v>0</v>
      </c>
      <c r="AE1456" s="108" t="n"/>
      <c r="AF1456" s="191">
        <f>AE1456*E1456</f>
        <v>0</v>
      </c>
      <c r="AG1456" s="112" t="n"/>
      <c r="AH1456" s="183">
        <f>AG1456*F1456</f>
        <v>0</v>
      </c>
      <c r="AI1456" s="108" t="n"/>
      <c r="AJ1456" s="191">
        <f>AI1456*E1456</f>
        <v>0</v>
      </c>
      <c r="AK1456" s="112" t="n"/>
      <c r="AL1456" s="183">
        <f>AK1456*F1456</f>
        <v>0</v>
      </c>
      <c r="AM1456" s="113" t="n"/>
      <c r="AN1456" s="192">
        <f>AM1456*E1456</f>
        <v>0</v>
      </c>
      <c r="AO1456" s="115" t="n"/>
      <c r="AP1456" s="183">
        <f>AO1456*F1456</f>
        <v>0</v>
      </c>
      <c r="AQ1456" s="113" t="n"/>
      <c r="AR1456" s="192">
        <f>AQ1456*E1456</f>
        <v>0</v>
      </c>
      <c r="AS1456" s="115" t="n"/>
      <c r="AT1456" s="183">
        <f>AS1456*F1456</f>
        <v>0</v>
      </c>
      <c r="AU1456" s="113" t="n"/>
      <c r="AV1456" s="192">
        <f>AU1456*E1456</f>
        <v>0</v>
      </c>
      <c r="AW1456" s="115" t="n"/>
      <c r="AX1456" s="183">
        <f>AW1456*F1456</f>
        <v>0</v>
      </c>
      <c r="AY1456" s="113" t="n"/>
      <c r="AZ1456" s="192">
        <f>AY1456*E1456</f>
        <v>0</v>
      </c>
      <c r="BA1456" s="115" t="n"/>
      <c r="BB1456" s="183">
        <f>BA1456*F1456</f>
        <v>0</v>
      </c>
      <c r="BC1456" s="113" t="n"/>
      <c r="BD1456" s="192">
        <f>BC1456*E1456</f>
        <v>0</v>
      </c>
      <c r="BE1456" s="115" t="n"/>
      <c r="BF1456" s="183">
        <f>BE1456*F1456</f>
        <v>0</v>
      </c>
    </row>
    <row r="1457" ht="28.8" customHeight="1">
      <c r="A1457" s="19" t="inlineStr">
        <is>
          <t>08.065.0670</t>
        </is>
      </c>
      <c r="B1457" s="15" t="inlineStr">
        <is>
          <t>מפסקי זרם מחליפים תלת קוטבי לזרם 3X630 אמפר, עם מצב מופסק</t>
        </is>
      </c>
      <c r="C1457" s="14" t="inlineStr">
        <is>
          <t>יח'</t>
        </is>
      </c>
      <c r="D1457" s="193" t="n">
        <v>6310</v>
      </c>
      <c r="E1457" s="180">
        <f>D1457*(1-$E$2)</f>
        <v>5363.5</v>
      </c>
      <c r="F1457" s="194">
        <f>E1457*(1+$F$2)</f>
        <v>5631.675</v>
      </c>
      <c r="H1457" s="46">
        <f>K1457+O1457+W1457+AA1457+AE1457+AI1457+AQ1457+AU1457+AY1457+BC1457</f>
        <v>0</v>
      </c>
      <c r="I1457" s="59">
        <f>M1457+Q1457+U1457+Y1457+AC1457+AG1457+AK1457+AO1457+AS1457+AW1457+BA1457+BE1457</f>
        <v>0</v>
      </c>
      <c r="K1457" s="108" t="n"/>
      <c r="L1457" s="190">
        <f>K1457*E1457</f>
        <v>0</v>
      </c>
      <c r="M1457" s="110" t="n"/>
      <c r="N1457" s="183">
        <f>M1457*F1457</f>
        <v>0</v>
      </c>
      <c r="O1457" s="108" t="n"/>
      <c r="P1457" s="191">
        <f>O1457*E1457</f>
        <v>0</v>
      </c>
      <c r="Q1457" s="112" t="n"/>
      <c r="R1457" s="183">
        <f>Q1457*F1457</f>
        <v>0</v>
      </c>
      <c r="S1457" s="108" t="n"/>
      <c r="T1457" s="191">
        <f>S1457*E1457</f>
        <v>0</v>
      </c>
      <c r="U1457" s="112" t="n"/>
      <c r="V1457" s="183">
        <f>U1457*F1457</f>
        <v>0</v>
      </c>
      <c r="W1457" s="108" t="n"/>
      <c r="X1457" s="191">
        <f>W1457*E1457</f>
        <v>0</v>
      </c>
      <c r="Y1457" s="112" t="n"/>
      <c r="Z1457" s="183">
        <f>Y1457*F1457</f>
        <v>0</v>
      </c>
      <c r="AA1457" s="108" t="n"/>
      <c r="AB1457" s="191">
        <f>AA1457*E1457</f>
        <v>0</v>
      </c>
      <c r="AC1457" s="112" t="n"/>
      <c r="AD1457" s="183">
        <f>AC1457*F1457</f>
        <v>0</v>
      </c>
      <c r="AE1457" s="108" t="n"/>
      <c r="AF1457" s="191">
        <f>AE1457*E1457</f>
        <v>0</v>
      </c>
      <c r="AG1457" s="112" t="n"/>
      <c r="AH1457" s="183">
        <f>AG1457*F1457</f>
        <v>0</v>
      </c>
      <c r="AI1457" s="108" t="n"/>
      <c r="AJ1457" s="191">
        <f>AI1457*E1457</f>
        <v>0</v>
      </c>
      <c r="AK1457" s="112" t="n"/>
      <c r="AL1457" s="183">
        <f>AK1457*F1457</f>
        <v>0</v>
      </c>
      <c r="AM1457" s="113" t="n"/>
      <c r="AN1457" s="192">
        <f>AM1457*E1457</f>
        <v>0</v>
      </c>
      <c r="AO1457" s="115" t="n"/>
      <c r="AP1457" s="183">
        <f>AO1457*F1457</f>
        <v>0</v>
      </c>
      <c r="AQ1457" s="113" t="n"/>
      <c r="AR1457" s="192">
        <f>AQ1457*E1457</f>
        <v>0</v>
      </c>
      <c r="AS1457" s="115" t="n"/>
      <c r="AT1457" s="183">
        <f>AS1457*F1457</f>
        <v>0</v>
      </c>
      <c r="AU1457" s="113" t="n"/>
      <c r="AV1457" s="192">
        <f>AU1457*E1457</f>
        <v>0</v>
      </c>
      <c r="AW1457" s="115" t="n"/>
      <c r="AX1457" s="183">
        <f>AW1457*F1457</f>
        <v>0</v>
      </c>
      <c r="AY1457" s="113" t="n"/>
      <c r="AZ1457" s="192">
        <f>AY1457*E1457</f>
        <v>0</v>
      </c>
      <c r="BA1457" s="115" t="n"/>
      <c r="BB1457" s="183">
        <f>BA1457*F1457</f>
        <v>0</v>
      </c>
      <c r="BC1457" s="113" t="n"/>
      <c r="BD1457" s="192">
        <f>BC1457*E1457</f>
        <v>0</v>
      </c>
      <c r="BE1457" s="115" t="n"/>
      <c r="BF1457" s="183">
        <f>BE1457*F1457</f>
        <v>0</v>
      </c>
    </row>
    <row r="1458" ht="28.8" customHeight="1">
      <c r="A1458" s="19" t="inlineStr">
        <is>
          <t>08.065.0680</t>
        </is>
      </c>
      <c r="B1458" s="15" t="inlineStr">
        <is>
          <t>מפסקי זרם מחליפים תלת קוטבי לזרם 4X12 אמפר, עם מצב מופסק</t>
        </is>
      </c>
      <c r="C1458" s="14" t="inlineStr">
        <is>
          <t>יח'</t>
        </is>
      </c>
      <c r="D1458" s="193" t="n">
        <v>256</v>
      </c>
      <c r="E1458" s="180">
        <f>D1458*(1-$E$2)</f>
        <v>217.6</v>
      </c>
      <c r="F1458" s="194">
        <f>E1458*(1+$F$2)</f>
        <v>228.48</v>
      </c>
      <c r="H1458" s="46">
        <f>K1458+O1458+W1458+AA1458+AE1458+AI1458+AQ1458+AU1458+AY1458+BC1458</f>
        <v>0</v>
      </c>
      <c r="I1458" s="59">
        <f>M1458+Q1458+U1458+Y1458+AC1458+AG1458+AK1458+AO1458+AS1458+AW1458+BA1458+BE1458</f>
        <v>0</v>
      </c>
      <c r="K1458" s="108" t="n"/>
      <c r="L1458" s="190">
        <f>K1458*E1458</f>
        <v>0</v>
      </c>
      <c r="M1458" s="110" t="n"/>
      <c r="N1458" s="183">
        <f>M1458*F1458</f>
        <v>0</v>
      </c>
      <c r="O1458" s="108" t="n"/>
      <c r="P1458" s="191">
        <f>O1458*E1458</f>
        <v>0</v>
      </c>
      <c r="Q1458" s="112" t="n"/>
      <c r="R1458" s="183">
        <f>Q1458*F1458</f>
        <v>0</v>
      </c>
      <c r="S1458" s="108" t="n"/>
      <c r="T1458" s="191">
        <f>S1458*E1458</f>
        <v>0</v>
      </c>
      <c r="U1458" s="112" t="n"/>
      <c r="V1458" s="183">
        <f>U1458*F1458</f>
        <v>0</v>
      </c>
      <c r="W1458" s="108" t="n"/>
      <c r="X1458" s="191">
        <f>W1458*E1458</f>
        <v>0</v>
      </c>
      <c r="Y1458" s="112" t="n"/>
      <c r="Z1458" s="183">
        <f>Y1458*F1458</f>
        <v>0</v>
      </c>
      <c r="AA1458" s="108" t="n"/>
      <c r="AB1458" s="191">
        <f>AA1458*E1458</f>
        <v>0</v>
      </c>
      <c r="AC1458" s="112" t="n"/>
      <c r="AD1458" s="183">
        <f>AC1458*F1458</f>
        <v>0</v>
      </c>
      <c r="AE1458" s="108" t="n"/>
      <c r="AF1458" s="191">
        <f>AE1458*E1458</f>
        <v>0</v>
      </c>
      <c r="AG1458" s="112" t="n"/>
      <c r="AH1458" s="183">
        <f>AG1458*F1458</f>
        <v>0</v>
      </c>
      <c r="AI1458" s="108" t="n"/>
      <c r="AJ1458" s="191">
        <f>AI1458*E1458</f>
        <v>0</v>
      </c>
      <c r="AK1458" s="112" t="n"/>
      <c r="AL1458" s="183">
        <f>AK1458*F1458</f>
        <v>0</v>
      </c>
      <c r="AM1458" s="113" t="n"/>
      <c r="AN1458" s="192">
        <f>AM1458*E1458</f>
        <v>0</v>
      </c>
      <c r="AO1458" s="115" t="n"/>
      <c r="AP1458" s="183">
        <f>AO1458*F1458</f>
        <v>0</v>
      </c>
      <c r="AQ1458" s="113" t="n"/>
      <c r="AR1458" s="192">
        <f>AQ1458*E1458</f>
        <v>0</v>
      </c>
      <c r="AS1458" s="115" t="n"/>
      <c r="AT1458" s="183">
        <f>AS1458*F1458</f>
        <v>0</v>
      </c>
      <c r="AU1458" s="113" t="n"/>
      <c r="AV1458" s="192">
        <f>AU1458*E1458</f>
        <v>0</v>
      </c>
      <c r="AW1458" s="115" t="n"/>
      <c r="AX1458" s="183">
        <f>AW1458*F1458</f>
        <v>0</v>
      </c>
      <c r="AY1458" s="113" t="n"/>
      <c r="AZ1458" s="192">
        <f>AY1458*E1458</f>
        <v>0</v>
      </c>
      <c r="BA1458" s="115" t="n"/>
      <c r="BB1458" s="183">
        <f>BA1458*F1458</f>
        <v>0</v>
      </c>
      <c r="BC1458" s="113" t="n"/>
      <c r="BD1458" s="192">
        <f>BC1458*E1458</f>
        <v>0</v>
      </c>
      <c r="BE1458" s="115" t="n"/>
      <c r="BF1458" s="183">
        <f>BE1458*F1458</f>
        <v>0</v>
      </c>
    </row>
    <row r="1459" ht="28.8" customHeight="1">
      <c r="A1459" s="19" t="inlineStr">
        <is>
          <t>08.065.0682</t>
        </is>
      </c>
      <c r="B1459" s="15" t="inlineStr">
        <is>
          <t>מפסקי זרם מחליפים תלת קוטבי לזרם 4X25 אמפר, עם מצב מופסק</t>
        </is>
      </c>
      <c r="C1459" s="14" t="inlineStr">
        <is>
          <t>יח'</t>
        </is>
      </c>
      <c r="D1459" s="193" t="n">
        <v>345</v>
      </c>
      <c r="E1459" s="180">
        <f>D1459*(1-$E$2)</f>
        <v>293.25</v>
      </c>
      <c r="F1459" s="194">
        <f>E1459*(1+$F$2)</f>
        <v>307.9125</v>
      </c>
      <c r="H1459" s="46">
        <f>K1459+O1459+W1459+AA1459+AE1459+AI1459+AQ1459+AU1459+AY1459+BC1459</f>
        <v>0</v>
      </c>
      <c r="I1459" s="59">
        <f>M1459+Q1459+U1459+Y1459+AC1459+AG1459+AK1459+AO1459+AS1459+AW1459+BA1459+BE1459</f>
        <v>0</v>
      </c>
      <c r="K1459" s="108" t="n"/>
      <c r="L1459" s="190">
        <f>K1459*E1459</f>
        <v>0</v>
      </c>
      <c r="M1459" s="110" t="n"/>
      <c r="N1459" s="183">
        <f>M1459*F1459</f>
        <v>0</v>
      </c>
      <c r="O1459" s="108" t="n"/>
      <c r="P1459" s="191">
        <f>O1459*E1459</f>
        <v>0</v>
      </c>
      <c r="Q1459" s="112" t="n"/>
      <c r="R1459" s="183">
        <f>Q1459*F1459</f>
        <v>0</v>
      </c>
      <c r="S1459" s="108" t="n"/>
      <c r="T1459" s="191">
        <f>S1459*E1459</f>
        <v>0</v>
      </c>
      <c r="U1459" s="112" t="n"/>
      <c r="V1459" s="183">
        <f>U1459*F1459</f>
        <v>0</v>
      </c>
      <c r="W1459" s="108" t="n"/>
      <c r="X1459" s="191">
        <f>W1459*E1459</f>
        <v>0</v>
      </c>
      <c r="Y1459" s="112" t="n"/>
      <c r="Z1459" s="183">
        <f>Y1459*F1459</f>
        <v>0</v>
      </c>
      <c r="AA1459" s="108" t="n"/>
      <c r="AB1459" s="191">
        <f>AA1459*E1459</f>
        <v>0</v>
      </c>
      <c r="AC1459" s="112" t="n"/>
      <c r="AD1459" s="183">
        <f>AC1459*F1459</f>
        <v>0</v>
      </c>
      <c r="AE1459" s="108" t="n"/>
      <c r="AF1459" s="191">
        <f>AE1459*E1459</f>
        <v>0</v>
      </c>
      <c r="AG1459" s="112" t="n"/>
      <c r="AH1459" s="183">
        <f>AG1459*F1459</f>
        <v>0</v>
      </c>
      <c r="AI1459" s="108" t="n"/>
      <c r="AJ1459" s="191">
        <f>AI1459*E1459</f>
        <v>0</v>
      </c>
      <c r="AK1459" s="112" t="n"/>
      <c r="AL1459" s="183">
        <f>AK1459*F1459</f>
        <v>0</v>
      </c>
      <c r="AM1459" s="113" t="n"/>
      <c r="AN1459" s="192">
        <f>AM1459*E1459</f>
        <v>0</v>
      </c>
      <c r="AO1459" s="115" t="n"/>
      <c r="AP1459" s="183">
        <f>AO1459*F1459</f>
        <v>0</v>
      </c>
      <c r="AQ1459" s="113" t="n"/>
      <c r="AR1459" s="192">
        <f>AQ1459*E1459</f>
        <v>0</v>
      </c>
      <c r="AS1459" s="115" t="n"/>
      <c r="AT1459" s="183">
        <f>AS1459*F1459</f>
        <v>0</v>
      </c>
      <c r="AU1459" s="113" t="n"/>
      <c r="AV1459" s="192">
        <f>AU1459*E1459</f>
        <v>0</v>
      </c>
      <c r="AW1459" s="115" t="n"/>
      <c r="AX1459" s="183">
        <f>AW1459*F1459</f>
        <v>0</v>
      </c>
      <c r="AY1459" s="113" t="n"/>
      <c r="AZ1459" s="192">
        <f>AY1459*E1459</f>
        <v>0</v>
      </c>
      <c r="BA1459" s="115" t="n"/>
      <c r="BB1459" s="183">
        <f>BA1459*F1459</f>
        <v>0</v>
      </c>
      <c r="BC1459" s="113" t="n"/>
      <c r="BD1459" s="192">
        <f>BC1459*E1459</f>
        <v>0</v>
      </c>
      <c r="BE1459" s="115" t="n"/>
      <c r="BF1459" s="183">
        <f>BE1459*F1459</f>
        <v>0</v>
      </c>
    </row>
    <row r="1460" ht="28.8" customHeight="1">
      <c r="A1460" s="19" t="inlineStr">
        <is>
          <t>08.065.0684</t>
        </is>
      </c>
      <c r="B1460" s="15" t="inlineStr">
        <is>
          <t>מפסקי זרם מחליפים תלת קוטבי לזרם 4X40 אמפר, עם מצב מופסק</t>
        </is>
      </c>
      <c r="C1460" s="14" t="inlineStr">
        <is>
          <t>יח'</t>
        </is>
      </c>
      <c r="D1460" s="193" t="n">
        <v>524</v>
      </c>
      <c r="E1460" s="180">
        <f>D1460*(1-$E$2)</f>
        <v>445.4</v>
      </c>
      <c r="F1460" s="194">
        <f>E1460*(1+$F$2)</f>
        <v>467.67</v>
      </c>
      <c r="H1460" s="46">
        <f>K1460+O1460+W1460+AA1460+AE1460+AI1460+AQ1460+AU1460+AY1460+BC1460</f>
        <v>0</v>
      </c>
      <c r="I1460" s="59">
        <f>M1460+Q1460+U1460+Y1460+AC1460+AG1460+AK1460+AO1460+AS1460+AW1460+BA1460+BE1460</f>
        <v>0</v>
      </c>
      <c r="K1460" s="108" t="n"/>
      <c r="L1460" s="190">
        <f>K1460*E1460</f>
        <v>0</v>
      </c>
      <c r="M1460" s="110" t="n"/>
      <c r="N1460" s="183">
        <f>M1460*F1460</f>
        <v>0</v>
      </c>
      <c r="O1460" s="108" t="n"/>
      <c r="P1460" s="191">
        <f>O1460*E1460</f>
        <v>0</v>
      </c>
      <c r="Q1460" s="112" t="n"/>
      <c r="R1460" s="183">
        <f>Q1460*F1460</f>
        <v>0</v>
      </c>
      <c r="S1460" s="108" t="n"/>
      <c r="T1460" s="191">
        <f>S1460*E1460</f>
        <v>0</v>
      </c>
      <c r="U1460" s="112" t="n"/>
      <c r="V1460" s="183">
        <f>U1460*F1460</f>
        <v>0</v>
      </c>
      <c r="W1460" s="108" t="n"/>
      <c r="X1460" s="191">
        <f>W1460*E1460</f>
        <v>0</v>
      </c>
      <c r="Y1460" s="112" t="n"/>
      <c r="Z1460" s="183">
        <f>Y1460*F1460</f>
        <v>0</v>
      </c>
      <c r="AA1460" s="108" t="n"/>
      <c r="AB1460" s="191">
        <f>AA1460*E1460</f>
        <v>0</v>
      </c>
      <c r="AC1460" s="112" t="n"/>
      <c r="AD1460" s="183">
        <f>AC1460*F1460</f>
        <v>0</v>
      </c>
      <c r="AE1460" s="108" t="n"/>
      <c r="AF1460" s="191">
        <f>AE1460*E1460</f>
        <v>0</v>
      </c>
      <c r="AG1460" s="112" t="n"/>
      <c r="AH1460" s="183">
        <f>AG1460*F1460</f>
        <v>0</v>
      </c>
      <c r="AI1460" s="108" t="n"/>
      <c r="AJ1460" s="191">
        <f>AI1460*E1460</f>
        <v>0</v>
      </c>
      <c r="AK1460" s="112" t="n"/>
      <c r="AL1460" s="183">
        <f>AK1460*F1460</f>
        <v>0</v>
      </c>
      <c r="AM1460" s="113" t="n"/>
      <c r="AN1460" s="192">
        <f>AM1460*E1460</f>
        <v>0</v>
      </c>
      <c r="AO1460" s="115" t="n"/>
      <c r="AP1460" s="183">
        <f>AO1460*F1460</f>
        <v>0</v>
      </c>
      <c r="AQ1460" s="113" t="n"/>
      <c r="AR1460" s="192">
        <f>AQ1460*E1460</f>
        <v>0</v>
      </c>
      <c r="AS1460" s="115" t="n"/>
      <c r="AT1460" s="183">
        <f>AS1460*F1460</f>
        <v>0</v>
      </c>
      <c r="AU1460" s="113" t="n"/>
      <c r="AV1460" s="192">
        <f>AU1460*E1460</f>
        <v>0</v>
      </c>
      <c r="AW1460" s="115" t="n"/>
      <c r="AX1460" s="183">
        <f>AW1460*F1460</f>
        <v>0</v>
      </c>
      <c r="AY1460" s="113" t="n"/>
      <c r="AZ1460" s="192">
        <f>AY1460*E1460</f>
        <v>0</v>
      </c>
      <c r="BA1460" s="115" t="n"/>
      <c r="BB1460" s="183">
        <f>BA1460*F1460</f>
        <v>0</v>
      </c>
      <c r="BC1460" s="113" t="n"/>
      <c r="BD1460" s="192">
        <f>BC1460*E1460</f>
        <v>0</v>
      </c>
      <c r="BE1460" s="115" t="n"/>
      <c r="BF1460" s="183">
        <f>BE1460*F1460</f>
        <v>0</v>
      </c>
    </row>
    <row r="1461" ht="28.8" customHeight="1">
      <c r="A1461" s="19" t="inlineStr">
        <is>
          <t>08.065.0686</t>
        </is>
      </c>
      <c r="B1461" s="15" t="inlineStr">
        <is>
          <t>מפסקי זרם מחליפים תלת קוטבי לזרם 4X63 אמפר, עם מצב מופסק</t>
        </is>
      </c>
      <c r="C1461" s="14" t="inlineStr">
        <is>
          <t>יח'</t>
        </is>
      </c>
      <c r="D1461" s="193" t="n">
        <v>720</v>
      </c>
      <c r="E1461" s="180">
        <f>D1461*(1-$E$2)</f>
        <v>612</v>
      </c>
      <c r="F1461" s="194">
        <f>E1461*(1+$F$2)</f>
        <v>642.6</v>
      </c>
      <c r="H1461" s="46">
        <f>K1461+O1461+W1461+AA1461+AE1461+AI1461+AQ1461+AU1461+AY1461+BC1461</f>
        <v>0</v>
      </c>
      <c r="I1461" s="59">
        <f>M1461+Q1461+U1461+Y1461+AC1461+AG1461+AK1461+AO1461+AS1461+AW1461+BA1461+BE1461</f>
        <v>0</v>
      </c>
      <c r="K1461" s="108" t="n"/>
      <c r="L1461" s="190">
        <f>K1461*E1461</f>
        <v>0</v>
      </c>
      <c r="M1461" s="110" t="n"/>
      <c r="N1461" s="183">
        <f>M1461*F1461</f>
        <v>0</v>
      </c>
      <c r="O1461" s="108" t="n"/>
      <c r="P1461" s="191">
        <f>O1461*E1461</f>
        <v>0</v>
      </c>
      <c r="Q1461" s="112" t="n"/>
      <c r="R1461" s="183">
        <f>Q1461*F1461</f>
        <v>0</v>
      </c>
      <c r="S1461" s="108" t="n"/>
      <c r="T1461" s="191">
        <f>S1461*E1461</f>
        <v>0</v>
      </c>
      <c r="U1461" s="112" t="n"/>
      <c r="V1461" s="183">
        <f>U1461*F1461</f>
        <v>0</v>
      </c>
      <c r="W1461" s="108" t="n"/>
      <c r="X1461" s="191">
        <f>W1461*E1461</f>
        <v>0</v>
      </c>
      <c r="Y1461" s="112" t="n"/>
      <c r="Z1461" s="183">
        <f>Y1461*F1461</f>
        <v>0</v>
      </c>
      <c r="AA1461" s="108" t="n"/>
      <c r="AB1461" s="191">
        <f>AA1461*E1461</f>
        <v>0</v>
      </c>
      <c r="AC1461" s="112" t="n"/>
      <c r="AD1461" s="183">
        <f>AC1461*F1461</f>
        <v>0</v>
      </c>
      <c r="AE1461" s="108" t="n"/>
      <c r="AF1461" s="191">
        <f>AE1461*E1461</f>
        <v>0</v>
      </c>
      <c r="AG1461" s="112" t="n"/>
      <c r="AH1461" s="183">
        <f>AG1461*F1461</f>
        <v>0</v>
      </c>
      <c r="AI1461" s="108" t="n"/>
      <c r="AJ1461" s="191">
        <f>AI1461*E1461</f>
        <v>0</v>
      </c>
      <c r="AK1461" s="112" t="n"/>
      <c r="AL1461" s="183">
        <f>AK1461*F1461</f>
        <v>0</v>
      </c>
      <c r="AM1461" s="113" t="n"/>
      <c r="AN1461" s="192">
        <f>AM1461*E1461</f>
        <v>0</v>
      </c>
      <c r="AO1461" s="115" t="n"/>
      <c r="AP1461" s="183">
        <f>AO1461*F1461</f>
        <v>0</v>
      </c>
      <c r="AQ1461" s="113" t="n"/>
      <c r="AR1461" s="192">
        <f>AQ1461*E1461</f>
        <v>0</v>
      </c>
      <c r="AS1461" s="115" t="n"/>
      <c r="AT1461" s="183">
        <f>AS1461*F1461</f>
        <v>0</v>
      </c>
      <c r="AU1461" s="113" t="n"/>
      <c r="AV1461" s="192">
        <f>AU1461*E1461</f>
        <v>0</v>
      </c>
      <c r="AW1461" s="115" t="n"/>
      <c r="AX1461" s="183">
        <f>AW1461*F1461</f>
        <v>0</v>
      </c>
      <c r="AY1461" s="113" t="n"/>
      <c r="AZ1461" s="192">
        <f>AY1461*E1461</f>
        <v>0</v>
      </c>
      <c r="BA1461" s="115" t="n"/>
      <c r="BB1461" s="183">
        <f>BA1461*F1461</f>
        <v>0</v>
      </c>
      <c r="BC1461" s="113" t="n"/>
      <c r="BD1461" s="192">
        <f>BC1461*E1461</f>
        <v>0</v>
      </c>
      <c r="BE1461" s="115" t="n"/>
      <c r="BF1461" s="183">
        <f>BE1461*F1461</f>
        <v>0</v>
      </c>
    </row>
    <row r="1462" ht="28.8" customHeight="1">
      <c r="A1462" s="19" t="inlineStr">
        <is>
          <t>08.065.0688</t>
        </is>
      </c>
      <c r="B1462" s="15" t="inlineStr">
        <is>
          <t>מפסקי זרם מחליפים תלת קוטבי לזרם 4X100 אמפר, עם מצב מופסק</t>
        </is>
      </c>
      <c r="C1462" s="14" t="inlineStr">
        <is>
          <t>יח'</t>
        </is>
      </c>
      <c r="D1462" s="193" t="n">
        <v>2050</v>
      </c>
      <c r="E1462" s="180">
        <f>D1462*(1-$E$2)</f>
        <v>1742.5</v>
      </c>
      <c r="F1462" s="194">
        <f>E1462*(1+$F$2)</f>
        <v>1829.625</v>
      </c>
      <c r="H1462" s="46">
        <f>K1462+O1462+W1462+AA1462+AE1462+AI1462+AQ1462+AU1462+AY1462+BC1462</f>
        <v>0</v>
      </c>
      <c r="I1462" s="59">
        <f>M1462+Q1462+U1462+Y1462+AC1462+AG1462+AK1462+AO1462+AS1462+AW1462+BA1462+BE1462</f>
        <v>0</v>
      </c>
      <c r="K1462" s="108" t="n"/>
      <c r="L1462" s="190">
        <f>K1462*E1462</f>
        <v>0</v>
      </c>
      <c r="M1462" s="110" t="n"/>
      <c r="N1462" s="183">
        <f>M1462*F1462</f>
        <v>0</v>
      </c>
      <c r="O1462" s="108" t="n"/>
      <c r="P1462" s="191">
        <f>O1462*E1462</f>
        <v>0</v>
      </c>
      <c r="Q1462" s="112" t="n"/>
      <c r="R1462" s="183">
        <f>Q1462*F1462</f>
        <v>0</v>
      </c>
      <c r="S1462" s="108" t="n"/>
      <c r="T1462" s="191">
        <f>S1462*E1462</f>
        <v>0</v>
      </c>
      <c r="U1462" s="112" t="n"/>
      <c r="V1462" s="183">
        <f>U1462*F1462</f>
        <v>0</v>
      </c>
      <c r="W1462" s="108" t="n"/>
      <c r="X1462" s="191">
        <f>W1462*E1462</f>
        <v>0</v>
      </c>
      <c r="Y1462" s="112" t="n"/>
      <c r="Z1462" s="183">
        <f>Y1462*F1462</f>
        <v>0</v>
      </c>
      <c r="AA1462" s="108" t="n"/>
      <c r="AB1462" s="191">
        <f>AA1462*E1462</f>
        <v>0</v>
      </c>
      <c r="AC1462" s="112" t="n"/>
      <c r="AD1462" s="183">
        <f>AC1462*F1462</f>
        <v>0</v>
      </c>
      <c r="AE1462" s="108" t="n"/>
      <c r="AF1462" s="191">
        <f>AE1462*E1462</f>
        <v>0</v>
      </c>
      <c r="AG1462" s="112" t="n"/>
      <c r="AH1462" s="183">
        <f>AG1462*F1462</f>
        <v>0</v>
      </c>
      <c r="AI1462" s="108" t="n"/>
      <c r="AJ1462" s="191">
        <f>AI1462*E1462</f>
        <v>0</v>
      </c>
      <c r="AK1462" s="112" t="n"/>
      <c r="AL1462" s="183">
        <f>AK1462*F1462</f>
        <v>0</v>
      </c>
      <c r="AM1462" s="113" t="n"/>
      <c r="AN1462" s="192">
        <f>AM1462*E1462</f>
        <v>0</v>
      </c>
      <c r="AO1462" s="115" t="n"/>
      <c r="AP1462" s="183">
        <f>AO1462*F1462</f>
        <v>0</v>
      </c>
      <c r="AQ1462" s="113" t="n"/>
      <c r="AR1462" s="192">
        <f>AQ1462*E1462</f>
        <v>0</v>
      </c>
      <c r="AS1462" s="115" t="n"/>
      <c r="AT1462" s="183">
        <f>AS1462*F1462</f>
        <v>0</v>
      </c>
      <c r="AU1462" s="113" t="n"/>
      <c r="AV1462" s="192">
        <f>AU1462*E1462</f>
        <v>0</v>
      </c>
      <c r="AW1462" s="115" t="n"/>
      <c r="AX1462" s="183">
        <f>AW1462*F1462</f>
        <v>0</v>
      </c>
      <c r="AY1462" s="113" t="n"/>
      <c r="AZ1462" s="192">
        <f>AY1462*E1462</f>
        <v>0</v>
      </c>
      <c r="BA1462" s="115" t="n"/>
      <c r="BB1462" s="183">
        <f>BA1462*F1462</f>
        <v>0</v>
      </c>
      <c r="BC1462" s="113" t="n"/>
      <c r="BD1462" s="192">
        <f>BC1462*E1462</f>
        <v>0</v>
      </c>
      <c r="BE1462" s="115" t="n"/>
      <c r="BF1462" s="183">
        <f>BE1462*F1462</f>
        <v>0</v>
      </c>
    </row>
    <row r="1463" ht="28.8" customHeight="1">
      <c r="A1463" s="19" t="inlineStr">
        <is>
          <t>08.065.0690</t>
        </is>
      </c>
      <c r="B1463" s="15" t="inlineStr">
        <is>
          <t>מפסקי זרם מחליפים תלת קוטבי לזרם 4X160 אמפר, עם מצב מופסק</t>
        </is>
      </c>
      <c r="C1463" s="14" t="inlineStr">
        <is>
          <t>יח'</t>
        </is>
      </c>
      <c r="D1463" s="193" t="n">
        <v>2480</v>
      </c>
      <c r="E1463" s="180">
        <f>D1463*(1-$E$2)</f>
        <v>2108</v>
      </c>
      <c r="F1463" s="194">
        <f>E1463*(1+$F$2)</f>
        <v>2213.4</v>
      </c>
      <c r="H1463" s="46">
        <f>K1463+O1463+W1463+AA1463+AE1463+AI1463+AQ1463+AU1463+AY1463+BC1463</f>
        <v>0</v>
      </c>
      <c r="I1463" s="59">
        <f>M1463+Q1463+U1463+Y1463+AC1463+AG1463+AK1463+AO1463+AS1463+AW1463+BA1463+BE1463</f>
        <v>0</v>
      </c>
      <c r="K1463" s="108" t="n"/>
      <c r="L1463" s="190">
        <f>K1463*E1463</f>
        <v>0</v>
      </c>
      <c r="M1463" s="110" t="n"/>
      <c r="N1463" s="183">
        <f>M1463*F1463</f>
        <v>0</v>
      </c>
      <c r="O1463" s="108" t="n"/>
      <c r="P1463" s="191">
        <f>O1463*E1463</f>
        <v>0</v>
      </c>
      <c r="Q1463" s="112" t="n"/>
      <c r="R1463" s="183">
        <f>Q1463*F1463</f>
        <v>0</v>
      </c>
      <c r="S1463" s="108" t="n"/>
      <c r="T1463" s="191">
        <f>S1463*E1463</f>
        <v>0</v>
      </c>
      <c r="U1463" s="112" t="n"/>
      <c r="V1463" s="183">
        <f>U1463*F1463</f>
        <v>0</v>
      </c>
      <c r="W1463" s="108" t="n"/>
      <c r="X1463" s="191">
        <f>W1463*E1463</f>
        <v>0</v>
      </c>
      <c r="Y1463" s="112" t="n"/>
      <c r="Z1463" s="183">
        <f>Y1463*F1463</f>
        <v>0</v>
      </c>
      <c r="AA1463" s="108" t="n"/>
      <c r="AB1463" s="191">
        <f>AA1463*E1463</f>
        <v>0</v>
      </c>
      <c r="AC1463" s="112" t="n"/>
      <c r="AD1463" s="183">
        <f>AC1463*F1463</f>
        <v>0</v>
      </c>
      <c r="AE1463" s="108" t="n"/>
      <c r="AF1463" s="191">
        <f>AE1463*E1463</f>
        <v>0</v>
      </c>
      <c r="AG1463" s="112" t="n"/>
      <c r="AH1463" s="183">
        <f>AG1463*F1463</f>
        <v>0</v>
      </c>
      <c r="AI1463" s="108" t="n"/>
      <c r="AJ1463" s="191">
        <f>AI1463*E1463</f>
        <v>0</v>
      </c>
      <c r="AK1463" s="112" t="n"/>
      <c r="AL1463" s="183">
        <f>AK1463*F1463</f>
        <v>0</v>
      </c>
      <c r="AM1463" s="113" t="n"/>
      <c r="AN1463" s="192">
        <f>AM1463*E1463</f>
        <v>0</v>
      </c>
      <c r="AO1463" s="115" t="n"/>
      <c r="AP1463" s="183">
        <f>AO1463*F1463</f>
        <v>0</v>
      </c>
      <c r="AQ1463" s="113" t="n"/>
      <c r="AR1463" s="192">
        <f>AQ1463*E1463</f>
        <v>0</v>
      </c>
      <c r="AS1463" s="115" t="n"/>
      <c r="AT1463" s="183">
        <f>AS1463*F1463</f>
        <v>0</v>
      </c>
      <c r="AU1463" s="113" t="n"/>
      <c r="AV1463" s="192">
        <f>AU1463*E1463</f>
        <v>0</v>
      </c>
      <c r="AW1463" s="115" t="n"/>
      <c r="AX1463" s="183">
        <f>AW1463*F1463</f>
        <v>0</v>
      </c>
      <c r="AY1463" s="113" t="n"/>
      <c r="AZ1463" s="192">
        <f>AY1463*E1463</f>
        <v>0</v>
      </c>
      <c r="BA1463" s="115" t="n"/>
      <c r="BB1463" s="183">
        <f>BA1463*F1463</f>
        <v>0</v>
      </c>
      <c r="BC1463" s="113" t="n"/>
      <c r="BD1463" s="192">
        <f>BC1463*E1463</f>
        <v>0</v>
      </c>
      <c r="BE1463" s="115" t="n"/>
      <c r="BF1463" s="183">
        <f>BE1463*F1463</f>
        <v>0</v>
      </c>
    </row>
    <row r="1464" ht="28.8" customHeight="1">
      <c r="A1464" s="19" t="inlineStr">
        <is>
          <t>08.065.0692</t>
        </is>
      </c>
      <c r="B1464" s="15" t="inlineStr">
        <is>
          <t>מפסקי זרם מחליפים תלת קוטבי לזרם 4X250 אמפר, עם מצב מופסק</t>
        </is>
      </c>
      <c r="C1464" s="14" t="inlineStr">
        <is>
          <t>יח'</t>
        </is>
      </c>
      <c r="D1464" s="193" t="n">
        <v>3900</v>
      </c>
      <c r="E1464" s="180">
        <f>D1464*(1-$E$2)</f>
        <v>3315</v>
      </c>
      <c r="F1464" s="194">
        <f>E1464*(1+$F$2)</f>
        <v>3480.75</v>
      </c>
      <c r="H1464" s="46">
        <f>K1464+O1464+W1464+AA1464+AE1464+AI1464+AQ1464+AU1464+AY1464+BC1464</f>
        <v>0</v>
      </c>
      <c r="I1464" s="59">
        <f>M1464+Q1464+U1464+Y1464+AC1464+AG1464+AK1464+AO1464+AS1464+AW1464+BA1464+BE1464</f>
        <v>0</v>
      </c>
      <c r="K1464" s="108" t="n"/>
      <c r="L1464" s="190">
        <f>K1464*E1464</f>
        <v>0</v>
      </c>
      <c r="M1464" s="110" t="n"/>
      <c r="N1464" s="183">
        <f>M1464*F1464</f>
        <v>0</v>
      </c>
      <c r="O1464" s="108" t="n"/>
      <c r="P1464" s="191">
        <f>O1464*E1464</f>
        <v>0</v>
      </c>
      <c r="Q1464" s="112" t="n"/>
      <c r="R1464" s="183">
        <f>Q1464*F1464</f>
        <v>0</v>
      </c>
      <c r="S1464" s="108" t="n"/>
      <c r="T1464" s="191">
        <f>S1464*E1464</f>
        <v>0</v>
      </c>
      <c r="U1464" s="112" t="n"/>
      <c r="V1464" s="183">
        <f>U1464*F1464</f>
        <v>0</v>
      </c>
      <c r="W1464" s="108" t="n"/>
      <c r="X1464" s="191">
        <f>W1464*E1464</f>
        <v>0</v>
      </c>
      <c r="Y1464" s="112" t="n"/>
      <c r="Z1464" s="183">
        <f>Y1464*F1464</f>
        <v>0</v>
      </c>
      <c r="AA1464" s="108" t="n"/>
      <c r="AB1464" s="191">
        <f>AA1464*E1464</f>
        <v>0</v>
      </c>
      <c r="AC1464" s="112" t="n"/>
      <c r="AD1464" s="183">
        <f>AC1464*F1464</f>
        <v>0</v>
      </c>
      <c r="AE1464" s="108" t="n"/>
      <c r="AF1464" s="191">
        <f>AE1464*E1464</f>
        <v>0</v>
      </c>
      <c r="AG1464" s="112" t="n"/>
      <c r="AH1464" s="183">
        <f>AG1464*F1464</f>
        <v>0</v>
      </c>
      <c r="AI1464" s="108" t="n"/>
      <c r="AJ1464" s="191">
        <f>AI1464*E1464</f>
        <v>0</v>
      </c>
      <c r="AK1464" s="112" t="n"/>
      <c r="AL1464" s="183">
        <f>AK1464*F1464</f>
        <v>0</v>
      </c>
      <c r="AM1464" s="113" t="n"/>
      <c r="AN1464" s="192">
        <f>AM1464*E1464</f>
        <v>0</v>
      </c>
      <c r="AO1464" s="115" t="n"/>
      <c r="AP1464" s="183">
        <f>AO1464*F1464</f>
        <v>0</v>
      </c>
      <c r="AQ1464" s="113" t="n"/>
      <c r="AR1464" s="192">
        <f>AQ1464*E1464</f>
        <v>0</v>
      </c>
      <c r="AS1464" s="115" t="n"/>
      <c r="AT1464" s="183">
        <f>AS1464*F1464</f>
        <v>0</v>
      </c>
      <c r="AU1464" s="113" t="n"/>
      <c r="AV1464" s="192">
        <f>AU1464*E1464</f>
        <v>0</v>
      </c>
      <c r="AW1464" s="115" t="n"/>
      <c r="AX1464" s="183">
        <f>AW1464*F1464</f>
        <v>0</v>
      </c>
      <c r="AY1464" s="113" t="n"/>
      <c r="AZ1464" s="192">
        <f>AY1464*E1464</f>
        <v>0</v>
      </c>
      <c r="BA1464" s="115" t="n"/>
      <c r="BB1464" s="183">
        <f>BA1464*F1464</f>
        <v>0</v>
      </c>
      <c r="BC1464" s="113" t="n"/>
      <c r="BD1464" s="192">
        <f>BC1464*E1464</f>
        <v>0</v>
      </c>
      <c r="BE1464" s="115" t="n"/>
      <c r="BF1464" s="183">
        <f>BE1464*F1464</f>
        <v>0</v>
      </c>
    </row>
    <row r="1465" ht="28.8" customHeight="1">
      <c r="A1465" s="19" t="inlineStr">
        <is>
          <t>08.065.0694</t>
        </is>
      </c>
      <c r="B1465" s="15" t="inlineStr">
        <is>
          <t>מפסקי זרם מחליפים תלת קוטבי לזרם 4X400 אמפר, עם מצב מופסק</t>
        </is>
      </c>
      <c r="C1465" s="14" t="inlineStr">
        <is>
          <t>יח'</t>
        </is>
      </c>
      <c r="D1465" s="193" t="n">
        <v>7170</v>
      </c>
      <c r="E1465" s="180">
        <f>D1465*(1-$E$2)</f>
        <v>6094.5</v>
      </c>
      <c r="F1465" s="194">
        <f>E1465*(1+$F$2)</f>
        <v>6399.225</v>
      </c>
      <c r="H1465" s="46">
        <f>K1465+O1465+W1465+AA1465+AE1465+AI1465+AQ1465+AU1465+AY1465+BC1465</f>
        <v>0</v>
      </c>
      <c r="I1465" s="59">
        <f>M1465+Q1465+U1465+Y1465+AC1465+AG1465+AK1465+AO1465+AS1465+AW1465+BA1465+BE1465</f>
        <v>0</v>
      </c>
      <c r="K1465" s="108" t="n"/>
      <c r="L1465" s="190">
        <f>K1465*E1465</f>
        <v>0</v>
      </c>
      <c r="M1465" s="110" t="n"/>
      <c r="N1465" s="183">
        <f>M1465*F1465</f>
        <v>0</v>
      </c>
      <c r="O1465" s="108" t="n"/>
      <c r="P1465" s="191">
        <f>O1465*E1465</f>
        <v>0</v>
      </c>
      <c r="Q1465" s="112" t="n"/>
      <c r="R1465" s="183">
        <f>Q1465*F1465</f>
        <v>0</v>
      </c>
      <c r="S1465" s="108" t="n"/>
      <c r="T1465" s="191">
        <f>S1465*E1465</f>
        <v>0</v>
      </c>
      <c r="U1465" s="112" t="n"/>
      <c r="V1465" s="183">
        <f>U1465*F1465</f>
        <v>0</v>
      </c>
      <c r="W1465" s="108" t="n"/>
      <c r="X1465" s="191">
        <f>W1465*E1465</f>
        <v>0</v>
      </c>
      <c r="Y1465" s="112" t="n"/>
      <c r="Z1465" s="183">
        <f>Y1465*F1465</f>
        <v>0</v>
      </c>
      <c r="AA1465" s="108" t="n"/>
      <c r="AB1465" s="191">
        <f>AA1465*E1465</f>
        <v>0</v>
      </c>
      <c r="AC1465" s="112" t="n"/>
      <c r="AD1465" s="183">
        <f>AC1465*F1465</f>
        <v>0</v>
      </c>
      <c r="AE1465" s="108" t="n"/>
      <c r="AF1465" s="191">
        <f>AE1465*E1465</f>
        <v>0</v>
      </c>
      <c r="AG1465" s="112" t="n"/>
      <c r="AH1465" s="183">
        <f>AG1465*F1465</f>
        <v>0</v>
      </c>
      <c r="AI1465" s="108" t="n"/>
      <c r="AJ1465" s="191">
        <f>AI1465*E1465</f>
        <v>0</v>
      </c>
      <c r="AK1465" s="112" t="n"/>
      <c r="AL1465" s="183">
        <f>AK1465*F1465</f>
        <v>0</v>
      </c>
      <c r="AM1465" s="113" t="n"/>
      <c r="AN1465" s="192">
        <f>AM1465*E1465</f>
        <v>0</v>
      </c>
      <c r="AO1465" s="115" t="n"/>
      <c r="AP1465" s="183">
        <f>AO1465*F1465</f>
        <v>0</v>
      </c>
      <c r="AQ1465" s="113" t="n"/>
      <c r="AR1465" s="192">
        <f>AQ1465*E1465</f>
        <v>0</v>
      </c>
      <c r="AS1465" s="115" t="n"/>
      <c r="AT1465" s="183">
        <f>AS1465*F1465</f>
        <v>0</v>
      </c>
      <c r="AU1465" s="113" t="n"/>
      <c r="AV1465" s="192">
        <f>AU1465*E1465</f>
        <v>0</v>
      </c>
      <c r="AW1465" s="115" t="n"/>
      <c r="AX1465" s="183">
        <f>AW1465*F1465</f>
        <v>0</v>
      </c>
      <c r="AY1465" s="113" t="n"/>
      <c r="AZ1465" s="192">
        <f>AY1465*E1465</f>
        <v>0</v>
      </c>
      <c r="BA1465" s="115" t="n"/>
      <c r="BB1465" s="183">
        <f>BA1465*F1465</f>
        <v>0</v>
      </c>
      <c r="BC1465" s="113" t="n"/>
      <c r="BD1465" s="192">
        <f>BC1465*E1465</f>
        <v>0</v>
      </c>
      <c r="BE1465" s="115" t="n"/>
      <c r="BF1465" s="183">
        <f>BE1465*F1465</f>
        <v>0</v>
      </c>
    </row>
    <row r="1466" ht="28.8" customHeight="1">
      <c r="A1466" s="19" t="inlineStr">
        <is>
          <t>08.065.0696</t>
        </is>
      </c>
      <c r="B1466" s="15" t="inlineStr">
        <is>
          <t>מפסקי זרם מחליפים תלת קוטבי לזרם 4X630 אמפר, עם מצב מופסק</t>
        </is>
      </c>
      <c r="C1466" s="14" t="inlineStr">
        <is>
          <t>יח'</t>
        </is>
      </c>
      <c r="D1466" s="193" t="n">
        <v>8690</v>
      </c>
      <c r="E1466" s="180">
        <f>D1466*(1-$E$2)</f>
        <v>7386.5</v>
      </c>
      <c r="F1466" s="194">
        <f>E1466*(1+$F$2)</f>
        <v>7755.825000000001</v>
      </c>
      <c r="H1466" s="46">
        <f>K1466+O1466+W1466+AA1466+AE1466+AI1466+AQ1466+AU1466+AY1466+BC1466</f>
        <v>0</v>
      </c>
      <c r="I1466" s="59">
        <f>M1466+Q1466+U1466+Y1466+AC1466+AG1466+AK1466+AO1466+AS1466+AW1466+BA1466+BE1466</f>
        <v>0</v>
      </c>
      <c r="K1466" s="108" t="n"/>
      <c r="L1466" s="190">
        <f>K1466*E1466</f>
        <v>0</v>
      </c>
      <c r="M1466" s="110" t="n"/>
      <c r="N1466" s="183">
        <f>M1466*F1466</f>
        <v>0</v>
      </c>
      <c r="O1466" s="108" t="n"/>
      <c r="P1466" s="191">
        <f>O1466*E1466</f>
        <v>0</v>
      </c>
      <c r="Q1466" s="112" t="n"/>
      <c r="R1466" s="183">
        <f>Q1466*F1466</f>
        <v>0</v>
      </c>
      <c r="S1466" s="108" t="n"/>
      <c r="T1466" s="191">
        <f>S1466*E1466</f>
        <v>0</v>
      </c>
      <c r="U1466" s="112" t="n"/>
      <c r="V1466" s="183">
        <f>U1466*F1466</f>
        <v>0</v>
      </c>
      <c r="W1466" s="108" t="n"/>
      <c r="X1466" s="191">
        <f>W1466*E1466</f>
        <v>0</v>
      </c>
      <c r="Y1466" s="112" t="n"/>
      <c r="Z1466" s="183">
        <f>Y1466*F1466</f>
        <v>0</v>
      </c>
      <c r="AA1466" s="108" t="n"/>
      <c r="AB1466" s="191">
        <f>AA1466*E1466</f>
        <v>0</v>
      </c>
      <c r="AC1466" s="112" t="n"/>
      <c r="AD1466" s="183">
        <f>AC1466*F1466</f>
        <v>0</v>
      </c>
      <c r="AE1466" s="108" t="n"/>
      <c r="AF1466" s="191">
        <f>AE1466*E1466</f>
        <v>0</v>
      </c>
      <c r="AG1466" s="112" t="n"/>
      <c r="AH1466" s="183">
        <f>AG1466*F1466</f>
        <v>0</v>
      </c>
      <c r="AI1466" s="108" t="n"/>
      <c r="AJ1466" s="191">
        <f>AI1466*E1466</f>
        <v>0</v>
      </c>
      <c r="AK1466" s="112" t="n"/>
      <c r="AL1466" s="183">
        <f>AK1466*F1466</f>
        <v>0</v>
      </c>
      <c r="AM1466" s="113" t="n"/>
      <c r="AN1466" s="192">
        <f>AM1466*E1466</f>
        <v>0</v>
      </c>
      <c r="AO1466" s="115" t="n"/>
      <c r="AP1466" s="183">
        <f>AO1466*F1466</f>
        <v>0</v>
      </c>
      <c r="AQ1466" s="113" t="n"/>
      <c r="AR1466" s="192">
        <f>AQ1466*E1466</f>
        <v>0</v>
      </c>
      <c r="AS1466" s="115" t="n"/>
      <c r="AT1466" s="183">
        <f>AS1466*F1466</f>
        <v>0</v>
      </c>
      <c r="AU1466" s="113" t="n"/>
      <c r="AV1466" s="192">
        <f>AU1466*E1466</f>
        <v>0</v>
      </c>
      <c r="AW1466" s="115" t="n"/>
      <c r="AX1466" s="183">
        <f>AW1466*F1466</f>
        <v>0</v>
      </c>
      <c r="AY1466" s="113" t="n"/>
      <c r="AZ1466" s="192">
        <f>AY1466*E1466</f>
        <v>0</v>
      </c>
      <c r="BA1466" s="115" t="n"/>
      <c r="BB1466" s="183">
        <f>BA1466*F1466</f>
        <v>0</v>
      </c>
      <c r="BC1466" s="113" t="n"/>
      <c r="BD1466" s="192">
        <f>BC1466*E1466</f>
        <v>0</v>
      </c>
      <c r="BE1466" s="115" t="n"/>
      <c r="BF1466" s="183">
        <f>BE1466*F1466</f>
        <v>0</v>
      </c>
    </row>
    <row r="1467" ht="18" customHeight="1">
      <c r="A1467" s="19" t="inlineStr">
        <is>
          <t>08.065.0698</t>
        </is>
      </c>
      <c r="B1467" s="15" t="inlineStr">
        <is>
          <t>בורר עד 4 קומות, 4 מצבים 1-0-2-3</t>
        </is>
      </c>
      <c r="C1467" s="14" t="inlineStr">
        <is>
          <t>יח'</t>
        </is>
      </c>
      <c r="D1467" s="193" t="n">
        <v>443</v>
      </c>
      <c r="E1467" s="180">
        <f>D1467*(1-$E$2)</f>
        <v>376.55</v>
      </c>
      <c r="F1467" s="194">
        <f>E1467*(1+$F$2)</f>
        <v>395.37750000000005</v>
      </c>
      <c r="H1467" s="46">
        <f>K1467+O1467+W1467+AA1467+AE1467+AI1467+AQ1467+AU1467+AY1467+BC1467</f>
        <v>0</v>
      </c>
      <c r="I1467" s="59">
        <f>M1467+Q1467+U1467+Y1467+AC1467+AG1467+AK1467+AO1467+AS1467+AW1467+BA1467+BE1467</f>
        <v>0</v>
      </c>
      <c r="K1467" s="108" t="n"/>
      <c r="L1467" s="190">
        <f>K1467*E1467</f>
        <v>0</v>
      </c>
      <c r="M1467" s="110" t="n"/>
      <c r="N1467" s="183">
        <f>M1467*F1467</f>
        <v>0</v>
      </c>
      <c r="O1467" s="108" t="n"/>
      <c r="P1467" s="191">
        <f>O1467*E1467</f>
        <v>0</v>
      </c>
      <c r="Q1467" s="112" t="n"/>
      <c r="R1467" s="183">
        <f>Q1467*F1467</f>
        <v>0</v>
      </c>
      <c r="S1467" s="108" t="n"/>
      <c r="T1467" s="191">
        <f>S1467*E1467</f>
        <v>0</v>
      </c>
      <c r="U1467" s="112" t="n"/>
      <c r="V1467" s="183">
        <f>U1467*F1467</f>
        <v>0</v>
      </c>
      <c r="W1467" s="108" t="n"/>
      <c r="X1467" s="191">
        <f>W1467*E1467</f>
        <v>0</v>
      </c>
      <c r="Y1467" s="112" t="n"/>
      <c r="Z1467" s="183">
        <f>Y1467*F1467</f>
        <v>0</v>
      </c>
      <c r="AA1467" s="108" t="n"/>
      <c r="AB1467" s="191">
        <f>AA1467*E1467</f>
        <v>0</v>
      </c>
      <c r="AC1467" s="112" t="n"/>
      <c r="AD1467" s="183">
        <f>AC1467*F1467</f>
        <v>0</v>
      </c>
      <c r="AE1467" s="108" t="n"/>
      <c r="AF1467" s="191">
        <f>AE1467*E1467</f>
        <v>0</v>
      </c>
      <c r="AG1467" s="112" t="n"/>
      <c r="AH1467" s="183">
        <f>AG1467*F1467</f>
        <v>0</v>
      </c>
      <c r="AI1467" s="108" t="n"/>
      <c r="AJ1467" s="191">
        <f>AI1467*E1467</f>
        <v>0</v>
      </c>
      <c r="AK1467" s="112" t="n"/>
      <c r="AL1467" s="183">
        <f>AK1467*F1467</f>
        <v>0</v>
      </c>
      <c r="AM1467" s="113" t="n"/>
      <c r="AN1467" s="192">
        <f>AM1467*E1467</f>
        <v>0</v>
      </c>
      <c r="AO1467" s="115" t="n"/>
      <c r="AP1467" s="183">
        <f>AO1467*F1467</f>
        <v>0</v>
      </c>
      <c r="AQ1467" s="113" t="n"/>
      <c r="AR1467" s="192">
        <f>AQ1467*E1467</f>
        <v>0</v>
      </c>
      <c r="AS1467" s="115" t="n"/>
      <c r="AT1467" s="183">
        <f>AS1467*F1467</f>
        <v>0</v>
      </c>
      <c r="AU1467" s="113" t="n"/>
      <c r="AV1467" s="192">
        <f>AU1467*E1467</f>
        <v>0</v>
      </c>
      <c r="AW1467" s="115" t="n"/>
      <c r="AX1467" s="183">
        <f>AW1467*F1467</f>
        <v>0</v>
      </c>
      <c r="AY1467" s="113" t="n"/>
      <c r="AZ1467" s="192">
        <f>AY1467*E1467</f>
        <v>0</v>
      </c>
      <c r="BA1467" s="115" t="n"/>
      <c r="BB1467" s="183">
        <f>BA1467*F1467</f>
        <v>0</v>
      </c>
      <c r="BC1467" s="113" t="n"/>
      <c r="BD1467" s="192">
        <f>BC1467*E1467</f>
        <v>0</v>
      </c>
      <c r="BE1467" s="115" t="n"/>
      <c r="BF1467" s="183">
        <f>BE1467*F1467</f>
        <v>0</v>
      </c>
    </row>
    <row r="1468" ht="18" customHeight="1">
      <c r="A1468" s="19" t="inlineStr">
        <is>
          <t>08.065.0699</t>
        </is>
      </c>
      <c r="B1468" s="15" t="inlineStr">
        <is>
          <t>בורר עד 5 קומות, 4 מצבים 1-0-2-3</t>
        </is>
      </c>
      <c r="C1468" s="14" t="inlineStr">
        <is>
          <t>יח'</t>
        </is>
      </c>
      <c r="D1468" s="193" t="n">
        <v>540</v>
      </c>
      <c r="E1468" s="180">
        <f>D1468*(1-$E$2)</f>
        <v>459</v>
      </c>
      <c r="F1468" s="194">
        <f>E1468*(1+$F$2)</f>
        <v>481.95000000000005</v>
      </c>
      <c r="H1468" s="46">
        <f>K1468+O1468+W1468+AA1468+AE1468+AI1468+AQ1468+AU1468+AY1468+BC1468</f>
        <v>0</v>
      </c>
      <c r="I1468" s="59">
        <f>M1468+Q1468+U1468+Y1468+AC1468+AG1468+AK1468+AO1468+AS1468+AW1468+BA1468+BE1468</f>
        <v>0</v>
      </c>
      <c r="K1468" s="108" t="n"/>
      <c r="L1468" s="190">
        <f>K1468*E1468</f>
        <v>0</v>
      </c>
      <c r="M1468" s="110" t="n"/>
      <c r="N1468" s="183">
        <f>M1468*F1468</f>
        <v>0</v>
      </c>
      <c r="O1468" s="108" t="n"/>
      <c r="P1468" s="191">
        <f>O1468*E1468</f>
        <v>0</v>
      </c>
      <c r="Q1468" s="112" t="n"/>
      <c r="R1468" s="183">
        <f>Q1468*F1468</f>
        <v>0</v>
      </c>
      <c r="S1468" s="108" t="n"/>
      <c r="T1468" s="191">
        <f>S1468*E1468</f>
        <v>0</v>
      </c>
      <c r="U1468" s="112" t="n"/>
      <c r="V1468" s="183">
        <f>U1468*F1468</f>
        <v>0</v>
      </c>
      <c r="W1468" s="108" t="n"/>
      <c r="X1468" s="191">
        <f>W1468*E1468</f>
        <v>0</v>
      </c>
      <c r="Y1468" s="112" t="n"/>
      <c r="Z1468" s="183">
        <f>Y1468*F1468</f>
        <v>0</v>
      </c>
      <c r="AA1468" s="108" t="n"/>
      <c r="AB1468" s="191">
        <f>AA1468*E1468</f>
        <v>0</v>
      </c>
      <c r="AC1468" s="112" t="n"/>
      <c r="AD1468" s="183">
        <f>AC1468*F1468</f>
        <v>0</v>
      </c>
      <c r="AE1468" s="108" t="n"/>
      <c r="AF1468" s="191">
        <f>AE1468*E1468</f>
        <v>0</v>
      </c>
      <c r="AG1468" s="112" t="n"/>
      <c r="AH1468" s="183">
        <f>AG1468*F1468</f>
        <v>0</v>
      </c>
      <c r="AI1468" s="108" t="n"/>
      <c r="AJ1468" s="191">
        <f>AI1468*E1468</f>
        <v>0</v>
      </c>
      <c r="AK1468" s="112" t="n"/>
      <c r="AL1468" s="183">
        <f>AK1468*F1468</f>
        <v>0</v>
      </c>
      <c r="AM1468" s="113" t="n"/>
      <c r="AN1468" s="192">
        <f>AM1468*E1468</f>
        <v>0</v>
      </c>
      <c r="AO1468" s="115" t="n"/>
      <c r="AP1468" s="183">
        <f>AO1468*F1468</f>
        <v>0</v>
      </c>
      <c r="AQ1468" s="113" t="n"/>
      <c r="AR1468" s="192">
        <f>AQ1468*E1468</f>
        <v>0</v>
      </c>
      <c r="AS1468" s="115" t="n"/>
      <c r="AT1468" s="183">
        <f>AS1468*F1468</f>
        <v>0</v>
      </c>
      <c r="AU1468" s="113" t="n"/>
      <c r="AV1468" s="192">
        <f>AU1468*E1468</f>
        <v>0</v>
      </c>
      <c r="AW1468" s="115" t="n"/>
      <c r="AX1468" s="183">
        <f>AW1468*F1468</f>
        <v>0</v>
      </c>
      <c r="AY1468" s="113" t="n"/>
      <c r="AZ1468" s="192">
        <f>AY1468*E1468</f>
        <v>0</v>
      </c>
      <c r="BA1468" s="115" t="n"/>
      <c r="BB1468" s="183">
        <f>BA1468*F1468</f>
        <v>0</v>
      </c>
      <c r="BC1468" s="113" t="n"/>
      <c r="BD1468" s="192">
        <f>BC1468*E1468</f>
        <v>0</v>
      </c>
      <c r="BE1468" s="115" t="n"/>
      <c r="BF1468" s="183">
        <f>BE1468*F1468</f>
        <v>0</v>
      </c>
    </row>
    <row r="1469" ht="28.8" customHeight="1">
      <c r="A1469" s="19" t="inlineStr">
        <is>
          <t>08.065.0700</t>
        </is>
      </c>
      <c r="B1469" s="15" t="inlineStr">
        <is>
          <t>מפסקי זרם מחליפים חד קוטבי לזרם 12 אמפר, בלי מצב אפס</t>
        </is>
      </c>
      <c r="C1469" s="14" t="inlineStr">
        <is>
          <t>יח'</t>
        </is>
      </c>
      <c r="D1469" s="193" t="n">
        <v>111</v>
      </c>
      <c r="E1469" s="180">
        <f>D1469*(1-$E$2)</f>
        <v>94.35</v>
      </c>
      <c r="F1469" s="194">
        <f>E1469*(1+$F$2)</f>
        <v>99.0675</v>
      </c>
      <c r="H1469" s="46">
        <f>K1469+O1469+W1469+AA1469+AE1469+AI1469+AQ1469+AU1469+AY1469+BC1469</f>
        <v>0</v>
      </c>
      <c r="I1469" s="59">
        <f>M1469+Q1469+U1469+Y1469+AC1469+AG1469+AK1469+AO1469+AS1469+AW1469+BA1469+BE1469</f>
        <v>0</v>
      </c>
      <c r="K1469" s="108" t="n"/>
      <c r="L1469" s="190">
        <f>K1469*E1469</f>
        <v>0</v>
      </c>
      <c r="M1469" s="110" t="n"/>
      <c r="N1469" s="183">
        <f>M1469*F1469</f>
        <v>0</v>
      </c>
      <c r="O1469" s="108" t="n"/>
      <c r="P1469" s="191">
        <f>O1469*E1469</f>
        <v>0</v>
      </c>
      <c r="Q1469" s="112" t="n"/>
      <c r="R1469" s="183">
        <f>Q1469*F1469</f>
        <v>0</v>
      </c>
      <c r="S1469" s="108" t="n"/>
      <c r="T1469" s="191">
        <f>S1469*E1469</f>
        <v>0</v>
      </c>
      <c r="U1469" s="112" t="n"/>
      <c r="V1469" s="183">
        <f>U1469*F1469</f>
        <v>0</v>
      </c>
      <c r="W1469" s="108" t="n"/>
      <c r="X1469" s="191">
        <f>W1469*E1469</f>
        <v>0</v>
      </c>
      <c r="Y1469" s="112" t="n"/>
      <c r="Z1469" s="183">
        <f>Y1469*F1469</f>
        <v>0</v>
      </c>
      <c r="AA1469" s="108" t="n"/>
      <c r="AB1469" s="191">
        <f>AA1469*E1469</f>
        <v>0</v>
      </c>
      <c r="AC1469" s="112" t="n"/>
      <c r="AD1469" s="183">
        <f>AC1469*F1469</f>
        <v>0</v>
      </c>
      <c r="AE1469" s="108" t="n"/>
      <c r="AF1469" s="191">
        <f>AE1469*E1469</f>
        <v>0</v>
      </c>
      <c r="AG1469" s="112" t="n"/>
      <c r="AH1469" s="183">
        <f>AG1469*F1469</f>
        <v>0</v>
      </c>
      <c r="AI1469" s="108" t="n"/>
      <c r="AJ1469" s="191">
        <f>AI1469*E1469</f>
        <v>0</v>
      </c>
      <c r="AK1469" s="112" t="n"/>
      <c r="AL1469" s="183">
        <f>AK1469*F1469</f>
        <v>0</v>
      </c>
      <c r="AM1469" s="113" t="n"/>
      <c r="AN1469" s="192">
        <f>AM1469*E1469</f>
        <v>0</v>
      </c>
      <c r="AO1469" s="115" t="n"/>
      <c r="AP1469" s="183">
        <f>AO1469*F1469</f>
        <v>0</v>
      </c>
      <c r="AQ1469" s="113" t="n"/>
      <c r="AR1469" s="192">
        <f>AQ1469*E1469</f>
        <v>0</v>
      </c>
      <c r="AS1469" s="115" t="n"/>
      <c r="AT1469" s="183">
        <f>AS1469*F1469</f>
        <v>0</v>
      </c>
      <c r="AU1469" s="113" t="n"/>
      <c r="AV1469" s="192">
        <f>AU1469*E1469</f>
        <v>0</v>
      </c>
      <c r="AW1469" s="115" t="n"/>
      <c r="AX1469" s="183">
        <f>AW1469*F1469</f>
        <v>0</v>
      </c>
      <c r="AY1469" s="113" t="n"/>
      <c r="AZ1469" s="192">
        <f>AY1469*E1469</f>
        <v>0</v>
      </c>
      <c r="BA1469" s="115" t="n"/>
      <c r="BB1469" s="183">
        <f>BA1469*F1469</f>
        <v>0</v>
      </c>
      <c r="BC1469" s="113" t="n"/>
      <c r="BD1469" s="192">
        <f>BC1469*E1469</f>
        <v>0</v>
      </c>
      <c r="BE1469" s="115" t="n"/>
      <c r="BF1469" s="183">
        <f>BE1469*F1469</f>
        <v>0</v>
      </c>
    </row>
    <row r="1470" ht="28.8" customHeight="1">
      <c r="A1470" s="19" t="inlineStr">
        <is>
          <t>08.065.0710</t>
        </is>
      </c>
      <c r="B1470" s="15" t="inlineStr">
        <is>
          <t>מפסקי זרם מחליפים חד קוטבי לזרם 25 אמפר, בלי מצב אפס</t>
        </is>
      </c>
      <c r="C1470" s="14" t="inlineStr">
        <is>
          <t>יח'</t>
        </is>
      </c>
      <c r="D1470" s="193" t="n">
        <v>135</v>
      </c>
      <c r="E1470" s="180">
        <f>D1470*(1-$E$2)</f>
        <v>114.75</v>
      </c>
      <c r="F1470" s="194">
        <f>E1470*(1+$F$2)</f>
        <v>120.48750000000001</v>
      </c>
      <c r="H1470" s="46">
        <f>K1470+O1470+W1470+AA1470+AE1470+AI1470+AQ1470+AU1470+AY1470+BC1470</f>
        <v>0</v>
      </c>
      <c r="I1470" s="59">
        <f>M1470+Q1470+U1470+Y1470+AC1470+AG1470+AK1470+AO1470+AS1470+AW1470+BA1470+BE1470</f>
        <v>0</v>
      </c>
      <c r="K1470" s="108" t="n"/>
      <c r="L1470" s="190">
        <f>K1470*E1470</f>
        <v>0</v>
      </c>
      <c r="M1470" s="110" t="n"/>
      <c r="N1470" s="183">
        <f>M1470*F1470</f>
        <v>0</v>
      </c>
      <c r="O1470" s="108" t="n"/>
      <c r="P1470" s="191">
        <f>O1470*E1470</f>
        <v>0</v>
      </c>
      <c r="Q1470" s="112" t="n"/>
      <c r="R1470" s="183">
        <f>Q1470*F1470</f>
        <v>0</v>
      </c>
      <c r="S1470" s="108" t="n"/>
      <c r="T1470" s="191">
        <f>S1470*E1470</f>
        <v>0</v>
      </c>
      <c r="U1470" s="112" t="n"/>
      <c r="V1470" s="183">
        <f>U1470*F1470</f>
        <v>0</v>
      </c>
      <c r="W1470" s="108" t="n"/>
      <c r="X1470" s="191">
        <f>W1470*E1470</f>
        <v>0</v>
      </c>
      <c r="Y1470" s="112" t="n"/>
      <c r="Z1470" s="183">
        <f>Y1470*F1470</f>
        <v>0</v>
      </c>
      <c r="AA1470" s="108" t="n"/>
      <c r="AB1470" s="191">
        <f>AA1470*E1470</f>
        <v>0</v>
      </c>
      <c r="AC1470" s="112" t="n"/>
      <c r="AD1470" s="183">
        <f>AC1470*F1470</f>
        <v>0</v>
      </c>
      <c r="AE1470" s="108" t="n"/>
      <c r="AF1470" s="191">
        <f>AE1470*E1470</f>
        <v>0</v>
      </c>
      <c r="AG1470" s="112" t="n"/>
      <c r="AH1470" s="183">
        <f>AG1470*F1470</f>
        <v>0</v>
      </c>
      <c r="AI1470" s="108" t="n"/>
      <c r="AJ1470" s="191">
        <f>AI1470*E1470</f>
        <v>0</v>
      </c>
      <c r="AK1470" s="112" t="n"/>
      <c r="AL1470" s="183">
        <f>AK1470*F1470</f>
        <v>0</v>
      </c>
      <c r="AM1470" s="113" t="n"/>
      <c r="AN1470" s="192">
        <f>AM1470*E1470</f>
        <v>0</v>
      </c>
      <c r="AO1470" s="115" t="n"/>
      <c r="AP1470" s="183">
        <f>AO1470*F1470</f>
        <v>0</v>
      </c>
      <c r="AQ1470" s="113" t="n"/>
      <c r="AR1470" s="192">
        <f>AQ1470*E1470</f>
        <v>0</v>
      </c>
      <c r="AS1470" s="115" t="n"/>
      <c r="AT1470" s="183">
        <f>AS1470*F1470</f>
        <v>0</v>
      </c>
      <c r="AU1470" s="113" t="n"/>
      <c r="AV1470" s="192">
        <f>AU1470*E1470</f>
        <v>0</v>
      </c>
      <c r="AW1470" s="115" t="n"/>
      <c r="AX1470" s="183">
        <f>AW1470*F1470</f>
        <v>0</v>
      </c>
      <c r="AY1470" s="113" t="n"/>
      <c r="AZ1470" s="192">
        <f>AY1470*E1470</f>
        <v>0</v>
      </c>
      <c r="BA1470" s="115" t="n"/>
      <c r="BB1470" s="183">
        <f>BA1470*F1470</f>
        <v>0</v>
      </c>
      <c r="BC1470" s="113" t="n"/>
      <c r="BD1470" s="192">
        <f>BC1470*E1470</f>
        <v>0</v>
      </c>
      <c r="BE1470" s="115" t="n"/>
      <c r="BF1470" s="183">
        <f>BE1470*F1470</f>
        <v>0</v>
      </c>
    </row>
    <row r="1471" ht="28.8" customHeight="1">
      <c r="A1471" s="19" t="inlineStr">
        <is>
          <t>08.065.0715</t>
        </is>
      </c>
      <c r="B1471" s="15" t="inlineStr">
        <is>
          <t>מפסקי זרם מחליפים חד קוטבי לזרם 40 אמפר, בלי מצב אפס</t>
        </is>
      </c>
      <c r="C1471" s="14" t="inlineStr">
        <is>
          <t>יח'</t>
        </is>
      </c>
      <c r="D1471" s="193" t="n">
        <v>187</v>
      </c>
      <c r="E1471" s="180">
        <f>D1471*(1-$E$2)</f>
        <v>158.95</v>
      </c>
      <c r="F1471" s="194">
        <f>E1471*(1+$F$2)</f>
        <v>166.8975</v>
      </c>
      <c r="H1471" s="46">
        <f>K1471+O1471+W1471+AA1471+AE1471+AI1471+AQ1471+AU1471+AY1471+BC1471</f>
        <v>0</v>
      </c>
      <c r="I1471" s="59">
        <f>M1471+Q1471+U1471+Y1471+AC1471+AG1471+AK1471+AO1471+AS1471+AW1471+BA1471+BE1471</f>
        <v>0</v>
      </c>
      <c r="K1471" s="108" t="n"/>
      <c r="L1471" s="190">
        <f>K1471*E1471</f>
        <v>0</v>
      </c>
      <c r="M1471" s="110" t="n"/>
      <c r="N1471" s="183">
        <f>M1471*F1471</f>
        <v>0</v>
      </c>
      <c r="O1471" s="108" t="n"/>
      <c r="P1471" s="191">
        <f>O1471*E1471</f>
        <v>0</v>
      </c>
      <c r="Q1471" s="112" t="n"/>
      <c r="R1471" s="183">
        <f>Q1471*F1471</f>
        <v>0</v>
      </c>
      <c r="S1471" s="108" t="n"/>
      <c r="T1471" s="191">
        <f>S1471*E1471</f>
        <v>0</v>
      </c>
      <c r="U1471" s="112" t="n"/>
      <c r="V1471" s="183">
        <f>U1471*F1471</f>
        <v>0</v>
      </c>
      <c r="W1471" s="108" t="n"/>
      <c r="X1471" s="191">
        <f>W1471*E1471</f>
        <v>0</v>
      </c>
      <c r="Y1471" s="112" t="n"/>
      <c r="Z1471" s="183">
        <f>Y1471*F1471</f>
        <v>0</v>
      </c>
      <c r="AA1471" s="108" t="n"/>
      <c r="AB1471" s="191">
        <f>AA1471*E1471</f>
        <v>0</v>
      </c>
      <c r="AC1471" s="112" t="n"/>
      <c r="AD1471" s="183">
        <f>AC1471*F1471</f>
        <v>0</v>
      </c>
      <c r="AE1471" s="108" t="n"/>
      <c r="AF1471" s="191">
        <f>AE1471*E1471</f>
        <v>0</v>
      </c>
      <c r="AG1471" s="112" t="n"/>
      <c r="AH1471" s="183">
        <f>AG1471*F1471</f>
        <v>0</v>
      </c>
      <c r="AI1471" s="108" t="n"/>
      <c r="AJ1471" s="191">
        <f>AI1471*E1471</f>
        <v>0</v>
      </c>
      <c r="AK1471" s="112" t="n"/>
      <c r="AL1471" s="183">
        <f>AK1471*F1471</f>
        <v>0</v>
      </c>
      <c r="AM1471" s="113" t="n"/>
      <c r="AN1471" s="192">
        <f>AM1471*E1471</f>
        <v>0</v>
      </c>
      <c r="AO1471" s="115" t="n"/>
      <c r="AP1471" s="183">
        <f>AO1471*F1471</f>
        <v>0</v>
      </c>
      <c r="AQ1471" s="113" t="n"/>
      <c r="AR1471" s="192">
        <f>AQ1471*E1471</f>
        <v>0</v>
      </c>
      <c r="AS1471" s="115" t="n"/>
      <c r="AT1471" s="183">
        <f>AS1471*F1471</f>
        <v>0</v>
      </c>
      <c r="AU1471" s="113" t="n"/>
      <c r="AV1471" s="192">
        <f>AU1471*E1471</f>
        <v>0</v>
      </c>
      <c r="AW1471" s="115" t="n"/>
      <c r="AX1471" s="183">
        <f>AW1471*F1471</f>
        <v>0</v>
      </c>
      <c r="AY1471" s="113" t="n"/>
      <c r="AZ1471" s="192">
        <f>AY1471*E1471</f>
        <v>0</v>
      </c>
      <c r="BA1471" s="115" t="n"/>
      <c r="BB1471" s="183">
        <f>BA1471*F1471</f>
        <v>0</v>
      </c>
      <c r="BC1471" s="113" t="n"/>
      <c r="BD1471" s="192">
        <f>BC1471*E1471</f>
        <v>0</v>
      </c>
      <c r="BE1471" s="115" t="n"/>
      <c r="BF1471" s="183">
        <f>BE1471*F1471</f>
        <v>0</v>
      </c>
    </row>
    <row r="1472" ht="28.8" customHeight="1">
      <c r="A1472" s="19" t="inlineStr">
        <is>
          <t>08.065.0720</t>
        </is>
      </c>
      <c r="B1472" s="15" t="inlineStr">
        <is>
          <t>מפסקי זרם מחליפים חד קוטבי לזרם 63 אמפר, בלי מצב אפס</t>
        </is>
      </c>
      <c r="C1472" s="14" t="inlineStr">
        <is>
          <t>יח'</t>
        </is>
      </c>
      <c r="D1472" s="193" t="n">
        <v>240</v>
      </c>
      <c r="E1472" s="180">
        <f>D1472*(1-$E$2)</f>
        <v>204</v>
      </c>
      <c r="F1472" s="194">
        <f>E1472*(1+$F$2)</f>
        <v>214.20000000000002</v>
      </c>
      <c r="H1472" s="46">
        <f>K1472+O1472+W1472+AA1472+AE1472+AI1472+AQ1472+AU1472+AY1472+BC1472</f>
        <v>0</v>
      </c>
      <c r="I1472" s="59">
        <f>M1472+Q1472+U1472+Y1472+AC1472+AG1472+AK1472+AO1472+AS1472+AW1472+BA1472+BE1472</f>
        <v>0</v>
      </c>
      <c r="K1472" s="108" t="n"/>
      <c r="L1472" s="190">
        <f>K1472*E1472</f>
        <v>0</v>
      </c>
      <c r="M1472" s="110" t="n"/>
      <c r="N1472" s="183">
        <f>M1472*F1472</f>
        <v>0</v>
      </c>
      <c r="O1472" s="108" t="n"/>
      <c r="P1472" s="191">
        <f>O1472*E1472</f>
        <v>0</v>
      </c>
      <c r="Q1472" s="112" t="n"/>
      <c r="R1472" s="183">
        <f>Q1472*F1472</f>
        <v>0</v>
      </c>
      <c r="S1472" s="108" t="n"/>
      <c r="T1472" s="191">
        <f>S1472*E1472</f>
        <v>0</v>
      </c>
      <c r="U1472" s="112" t="n"/>
      <c r="V1472" s="183">
        <f>U1472*F1472</f>
        <v>0</v>
      </c>
      <c r="W1472" s="108" t="n"/>
      <c r="X1472" s="191">
        <f>W1472*E1472</f>
        <v>0</v>
      </c>
      <c r="Y1472" s="112" t="n"/>
      <c r="Z1472" s="183">
        <f>Y1472*F1472</f>
        <v>0</v>
      </c>
      <c r="AA1472" s="108" t="n"/>
      <c r="AB1472" s="191">
        <f>AA1472*E1472</f>
        <v>0</v>
      </c>
      <c r="AC1472" s="112" t="n"/>
      <c r="AD1472" s="183">
        <f>AC1472*F1472</f>
        <v>0</v>
      </c>
      <c r="AE1472" s="108" t="n"/>
      <c r="AF1472" s="191">
        <f>AE1472*E1472</f>
        <v>0</v>
      </c>
      <c r="AG1472" s="112" t="n"/>
      <c r="AH1472" s="183">
        <f>AG1472*F1472</f>
        <v>0</v>
      </c>
      <c r="AI1472" s="108" t="n"/>
      <c r="AJ1472" s="191">
        <f>AI1472*E1472</f>
        <v>0</v>
      </c>
      <c r="AK1472" s="112" t="n"/>
      <c r="AL1472" s="183">
        <f>AK1472*F1472</f>
        <v>0</v>
      </c>
      <c r="AM1472" s="113" t="n"/>
      <c r="AN1472" s="192">
        <f>AM1472*E1472</f>
        <v>0</v>
      </c>
      <c r="AO1472" s="115" t="n"/>
      <c r="AP1472" s="183">
        <f>AO1472*F1472</f>
        <v>0</v>
      </c>
      <c r="AQ1472" s="113" t="n"/>
      <c r="AR1472" s="192">
        <f>AQ1472*E1472</f>
        <v>0</v>
      </c>
      <c r="AS1472" s="115" t="n"/>
      <c r="AT1472" s="183">
        <f>AS1472*F1472</f>
        <v>0</v>
      </c>
      <c r="AU1472" s="113" t="n"/>
      <c r="AV1472" s="192">
        <f>AU1472*E1472</f>
        <v>0</v>
      </c>
      <c r="AW1472" s="115" t="n"/>
      <c r="AX1472" s="183">
        <f>AW1472*F1472</f>
        <v>0</v>
      </c>
      <c r="AY1472" s="113" t="n"/>
      <c r="AZ1472" s="192">
        <f>AY1472*E1472</f>
        <v>0</v>
      </c>
      <c r="BA1472" s="115" t="n"/>
      <c r="BB1472" s="183">
        <f>BA1472*F1472</f>
        <v>0</v>
      </c>
      <c r="BC1472" s="113" t="n"/>
      <c r="BD1472" s="192">
        <f>BC1472*E1472</f>
        <v>0</v>
      </c>
      <c r="BE1472" s="115" t="n"/>
      <c r="BF1472" s="183">
        <f>BE1472*F1472</f>
        <v>0</v>
      </c>
    </row>
    <row r="1473" ht="28.8" customHeight="1">
      <c r="A1473" s="19" t="inlineStr">
        <is>
          <t>08.065.0800</t>
        </is>
      </c>
      <c r="B1473" s="15" t="inlineStr">
        <is>
          <t>מפסקי זרם מחליפים דו קוטבי לזרם 12 אמפר, בלי מצב אפס</t>
        </is>
      </c>
      <c r="C1473" s="14" t="inlineStr">
        <is>
          <t>יח'</t>
        </is>
      </c>
      <c r="D1473" s="193" t="n">
        <v>147</v>
      </c>
      <c r="E1473" s="180">
        <f>D1473*(1-$E$2)</f>
        <v>124.95</v>
      </c>
      <c r="F1473" s="194">
        <f>E1473*(1+$F$2)</f>
        <v>131.19750000000002</v>
      </c>
      <c r="H1473" s="46">
        <f>K1473+O1473+W1473+AA1473+AE1473+AI1473+AQ1473+AU1473+AY1473+BC1473</f>
        <v>0</v>
      </c>
      <c r="I1473" s="59">
        <f>M1473+Q1473+U1473+Y1473+AC1473+AG1473+AK1473+AO1473+AS1473+AW1473+BA1473+BE1473</f>
        <v>0</v>
      </c>
      <c r="K1473" s="108" t="n"/>
      <c r="L1473" s="190">
        <f>K1473*E1473</f>
        <v>0</v>
      </c>
      <c r="M1473" s="110" t="n"/>
      <c r="N1473" s="183">
        <f>M1473*F1473</f>
        <v>0</v>
      </c>
      <c r="O1473" s="108" t="n"/>
      <c r="P1473" s="191">
        <f>O1473*E1473</f>
        <v>0</v>
      </c>
      <c r="Q1473" s="112" t="n"/>
      <c r="R1473" s="183">
        <f>Q1473*F1473</f>
        <v>0</v>
      </c>
      <c r="S1473" s="108" t="n"/>
      <c r="T1473" s="191">
        <f>S1473*E1473</f>
        <v>0</v>
      </c>
      <c r="U1473" s="112" t="n"/>
      <c r="V1473" s="183">
        <f>U1473*F1473</f>
        <v>0</v>
      </c>
      <c r="W1473" s="108" t="n"/>
      <c r="X1473" s="191">
        <f>W1473*E1473</f>
        <v>0</v>
      </c>
      <c r="Y1473" s="112" t="n"/>
      <c r="Z1473" s="183">
        <f>Y1473*F1473</f>
        <v>0</v>
      </c>
      <c r="AA1473" s="108" t="n"/>
      <c r="AB1473" s="191">
        <f>AA1473*E1473</f>
        <v>0</v>
      </c>
      <c r="AC1473" s="112" t="n"/>
      <c r="AD1473" s="183">
        <f>AC1473*F1473</f>
        <v>0</v>
      </c>
      <c r="AE1473" s="108" t="n"/>
      <c r="AF1473" s="191">
        <f>AE1473*E1473</f>
        <v>0</v>
      </c>
      <c r="AG1473" s="112" t="n"/>
      <c r="AH1473" s="183">
        <f>AG1473*F1473</f>
        <v>0</v>
      </c>
      <c r="AI1473" s="108" t="n"/>
      <c r="AJ1473" s="191">
        <f>AI1473*E1473</f>
        <v>0</v>
      </c>
      <c r="AK1473" s="112" t="n"/>
      <c r="AL1473" s="183">
        <f>AK1473*F1473</f>
        <v>0</v>
      </c>
      <c r="AM1473" s="113" t="n"/>
      <c r="AN1473" s="192">
        <f>AM1473*E1473</f>
        <v>0</v>
      </c>
      <c r="AO1473" s="115" t="n"/>
      <c r="AP1473" s="183">
        <f>AO1473*F1473</f>
        <v>0</v>
      </c>
      <c r="AQ1473" s="113" t="n"/>
      <c r="AR1473" s="192">
        <f>AQ1473*E1473</f>
        <v>0</v>
      </c>
      <c r="AS1473" s="115" t="n"/>
      <c r="AT1473" s="183">
        <f>AS1473*F1473</f>
        <v>0</v>
      </c>
      <c r="AU1473" s="113" t="n"/>
      <c r="AV1473" s="192">
        <f>AU1473*E1473</f>
        <v>0</v>
      </c>
      <c r="AW1473" s="115" t="n"/>
      <c r="AX1473" s="183">
        <f>AW1473*F1473</f>
        <v>0</v>
      </c>
      <c r="AY1473" s="113" t="n"/>
      <c r="AZ1473" s="192">
        <f>AY1473*E1473</f>
        <v>0</v>
      </c>
      <c r="BA1473" s="115" t="n"/>
      <c r="BB1473" s="183">
        <f>BA1473*F1473</f>
        <v>0</v>
      </c>
      <c r="BC1473" s="113" t="n"/>
      <c r="BD1473" s="192">
        <f>BC1473*E1473</f>
        <v>0</v>
      </c>
      <c r="BE1473" s="115" t="n"/>
      <c r="BF1473" s="183">
        <f>BE1473*F1473</f>
        <v>0</v>
      </c>
    </row>
    <row r="1474" ht="28.8" customHeight="1">
      <c r="A1474" s="19" t="inlineStr">
        <is>
          <t>08.065.0810</t>
        </is>
      </c>
      <c r="B1474" s="15" t="inlineStr">
        <is>
          <t>מפסקי זרם מחליפים דו קוטבי לזרם 25 אמפר, בלי מצב אפס</t>
        </is>
      </c>
      <c r="C1474" s="14" t="inlineStr">
        <is>
          <t>יח'</t>
        </is>
      </c>
      <c r="D1474" s="193" t="n">
        <v>195</v>
      </c>
      <c r="E1474" s="180">
        <f>D1474*(1-$E$2)</f>
        <v>165.75</v>
      </c>
      <c r="F1474" s="194">
        <f>E1474*(1+$F$2)</f>
        <v>174.0375</v>
      </c>
      <c r="H1474" s="46">
        <f>K1474+O1474+W1474+AA1474+AE1474+AI1474+AQ1474+AU1474+AY1474+BC1474</f>
        <v>0</v>
      </c>
      <c r="I1474" s="59">
        <f>M1474+Q1474+U1474+Y1474+AC1474+AG1474+AK1474+AO1474+AS1474+AW1474+BA1474+BE1474</f>
        <v>0</v>
      </c>
      <c r="K1474" s="108" t="n"/>
      <c r="L1474" s="190">
        <f>K1474*E1474</f>
        <v>0</v>
      </c>
      <c r="M1474" s="110" t="n"/>
      <c r="N1474" s="183">
        <f>M1474*F1474</f>
        <v>0</v>
      </c>
      <c r="O1474" s="108" t="n"/>
      <c r="P1474" s="191">
        <f>O1474*E1474</f>
        <v>0</v>
      </c>
      <c r="Q1474" s="112" t="n"/>
      <c r="R1474" s="183">
        <f>Q1474*F1474</f>
        <v>0</v>
      </c>
      <c r="S1474" s="108" t="n"/>
      <c r="T1474" s="191">
        <f>S1474*E1474</f>
        <v>0</v>
      </c>
      <c r="U1474" s="112" t="n"/>
      <c r="V1474" s="183">
        <f>U1474*F1474</f>
        <v>0</v>
      </c>
      <c r="W1474" s="108" t="n"/>
      <c r="X1474" s="191">
        <f>W1474*E1474</f>
        <v>0</v>
      </c>
      <c r="Y1474" s="112" t="n"/>
      <c r="Z1474" s="183">
        <f>Y1474*F1474</f>
        <v>0</v>
      </c>
      <c r="AA1474" s="108" t="n"/>
      <c r="AB1474" s="191">
        <f>AA1474*E1474</f>
        <v>0</v>
      </c>
      <c r="AC1474" s="112" t="n"/>
      <c r="AD1474" s="183">
        <f>AC1474*F1474</f>
        <v>0</v>
      </c>
      <c r="AE1474" s="108" t="n"/>
      <c r="AF1474" s="191">
        <f>AE1474*E1474</f>
        <v>0</v>
      </c>
      <c r="AG1474" s="112" t="n"/>
      <c r="AH1474" s="183">
        <f>AG1474*F1474</f>
        <v>0</v>
      </c>
      <c r="AI1474" s="108" t="n"/>
      <c r="AJ1474" s="191">
        <f>AI1474*E1474</f>
        <v>0</v>
      </c>
      <c r="AK1474" s="112" t="n"/>
      <c r="AL1474" s="183">
        <f>AK1474*F1474</f>
        <v>0</v>
      </c>
      <c r="AM1474" s="113" t="n"/>
      <c r="AN1474" s="192">
        <f>AM1474*E1474</f>
        <v>0</v>
      </c>
      <c r="AO1474" s="115" t="n"/>
      <c r="AP1474" s="183">
        <f>AO1474*F1474</f>
        <v>0</v>
      </c>
      <c r="AQ1474" s="113" t="n"/>
      <c r="AR1474" s="192">
        <f>AQ1474*E1474</f>
        <v>0</v>
      </c>
      <c r="AS1474" s="115" t="n"/>
      <c r="AT1474" s="183">
        <f>AS1474*F1474</f>
        <v>0</v>
      </c>
      <c r="AU1474" s="113" t="n"/>
      <c r="AV1474" s="192">
        <f>AU1474*E1474</f>
        <v>0</v>
      </c>
      <c r="AW1474" s="115" t="n"/>
      <c r="AX1474" s="183">
        <f>AW1474*F1474</f>
        <v>0</v>
      </c>
      <c r="AY1474" s="113" t="n"/>
      <c r="AZ1474" s="192">
        <f>AY1474*E1474</f>
        <v>0</v>
      </c>
      <c r="BA1474" s="115" t="n"/>
      <c r="BB1474" s="183">
        <f>BA1474*F1474</f>
        <v>0</v>
      </c>
      <c r="BC1474" s="113" t="n"/>
      <c r="BD1474" s="192">
        <f>BC1474*E1474</f>
        <v>0</v>
      </c>
      <c r="BE1474" s="115" t="n"/>
      <c r="BF1474" s="183">
        <f>BE1474*F1474</f>
        <v>0</v>
      </c>
    </row>
    <row r="1475" ht="28.8" customHeight="1">
      <c r="A1475" s="19" t="inlineStr">
        <is>
          <t>08.065.0815</t>
        </is>
      </c>
      <c r="B1475" s="15" t="inlineStr">
        <is>
          <t>מפסקי זרם מחליפים דו קוטבי לזרם 40 אמפר, בלי מצב אפס</t>
        </is>
      </c>
      <c r="C1475" s="14" t="inlineStr">
        <is>
          <t>יח'</t>
        </is>
      </c>
      <c r="D1475" s="193" t="n">
        <v>267</v>
      </c>
      <c r="E1475" s="180">
        <f>D1475*(1-$E$2)</f>
        <v>226.95</v>
      </c>
      <c r="F1475" s="194">
        <f>E1475*(1+$F$2)</f>
        <v>238.29749999999999</v>
      </c>
      <c r="H1475" s="46">
        <f>K1475+O1475+W1475+AA1475+AE1475+AI1475+AQ1475+AU1475+AY1475+BC1475</f>
        <v>0</v>
      </c>
      <c r="I1475" s="59">
        <f>M1475+Q1475+U1475+Y1475+AC1475+AG1475+AK1475+AO1475+AS1475+AW1475+BA1475+BE1475</f>
        <v>0</v>
      </c>
      <c r="K1475" s="108" t="n"/>
      <c r="L1475" s="190">
        <f>K1475*E1475</f>
        <v>0</v>
      </c>
      <c r="M1475" s="110" t="n"/>
      <c r="N1475" s="183">
        <f>M1475*F1475</f>
        <v>0</v>
      </c>
      <c r="O1475" s="108" t="n"/>
      <c r="P1475" s="191">
        <f>O1475*E1475</f>
        <v>0</v>
      </c>
      <c r="Q1475" s="112" t="n"/>
      <c r="R1475" s="183">
        <f>Q1475*F1475</f>
        <v>0</v>
      </c>
      <c r="S1475" s="108" t="n"/>
      <c r="T1475" s="191">
        <f>S1475*E1475</f>
        <v>0</v>
      </c>
      <c r="U1475" s="112" t="n"/>
      <c r="V1475" s="183">
        <f>U1475*F1475</f>
        <v>0</v>
      </c>
      <c r="W1475" s="108" t="n"/>
      <c r="X1475" s="191">
        <f>W1475*E1475</f>
        <v>0</v>
      </c>
      <c r="Y1475" s="112" t="n"/>
      <c r="Z1475" s="183">
        <f>Y1475*F1475</f>
        <v>0</v>
      </c>
      <c r="AA1475" s="108" t="n"/>
      <c r="AB1475" s="191">
        <f>AA1475*E1475</f>
        <v>0</v>
      </c>
      <c r="AC1475" s="112" t="n"/>
      <c r="AD1475" s="183">
        <f>AC1475*F1475</f>
        <v>0</v>
      </c>
      <c r="AE1475" s="108" t="n"/>
      <c r="AF1475" s="191">
        <f>AE1475*E1475</f>
        <v>0</v>
      </c>
      <c r="AG1475" s="112" t="n"/>
      <c r="AH1475" s="183">
        <f>AG1475*F1475</f>
        <v>0</v>
      </c>
      <c r="AI1475" s="108" t="n"/>
      <c r="AJ1475" s="191">
        <f>AI1475*E1475</f>
        <v>0</v>
      </c>
      <c r="AK1475" s="112" t="n"/>
      <c r="AL1475" s="183">
        <f>AK1475*F1475</f>
        <v>0</v>
      </c>
      <c r="AM1475" s="113" t="n"/>
      <c r="AN1475" s="192">
        <f>AM1475*E1475</f>
        <v>0</v>
      </c>
      <c r="AO1475" s="115" t="n"/>
      <c r="AP1475" s="183">
        <f>AO1475*F1475</f>
        <v>0</v>
      </c>
      <c r="AQ1475" s="113" t="n"/>
      <c r="AR1475" s="192">
        <f>AQ1475*E1475</f>
        <v>0</v>
      </c>
      <c r="AS1475" s="115" t="n"/>
      <c r="AT1475" s="183">
        <f>AS1475*F1475</f>
        <v>0</v>
      </c>
      <c r="AU1475" s="113" t="n"/>
      <c r="AV1475" s="192">
        <f>AU1475*E1475</f>
        <v>0</v>
      </c>
      <c r="AW1475" s="115" t="n"/>
      <c r="AX1475" s="183">
        <f>AW1475*F1475</f>
        <v>0</v>
      </c>
      <c r="AY1475" s="113" t="n"/>
      <c r="AZ1475" s="192">
        <f>AY1475*E1475</f>
        <v>0</v>
      </c>
      <c r="BA1475" s="115" t="n"/>
      <c r="BB1475" s="183">
        <f>BA1475*F1475</f>
        <v>0</v>
      </c>
      <c r="BC1475" s="113" t="n"/>
      <c r="BD1475" s="192">
        <f>BC1475*E1475</f>
        <v>0</v>
      </c>
      <c r="BE1475" s="115" t="n"/>
      <c r="BF1475" s="183">
        <f>BE1475*F1475</f>
        <v>0</v>
      </c>
    </row>
    <row r="1476" ht="28.8" customHeight="1">
      <c r="A1476" s="19" t="inlineStr">
        <is>
          <t>08.065.0820</t>
        </is>
      </c>
      <c r="B1476" s="15" t="inlineStr">
        <is>
          <t>מפסקי זרם מחליפים דו קוטבי לזרם 63 אמפר, בלי מצב אפס</t>
        </is>
      </c>
      <c r="C1476" s="14" t="inlineStr">
        <is>
          <t>יח'</t>
        </is>
      </c>
      <c r="D1476" s="193" t="n">
        <v>335</v>
      </c>
      <c r="E1476" s="180">
        <f>D1476*(1-$E$2)</f>
        <v>284.75</v>
      </c>
      <c r="F1476" s="194">
        <f>E1476*(1+$F$2)</f>
        <v>298.9875</v>
      </c>
      <c r="H1476" s="46">
        <f>K1476+O1476+W1476+AA1476+AE1476+AI1476+AQ1476+AU1476+AY1476+BC1476</f>
        <v>0</v>
      </c>
      <c r="I1476" s="59">
        <f>M1476+Q1476+U1476+Y1476+AC1476+AG1476+AK1476+AO1476+AS1476+AW1476+BA1476+BE1476</f>
        <v>0</v>
      </c>
      <c r="K1476" s="108" t="n"/>
      <c r="L1476" s="190">
        <f>K1476*E1476</f>
        <v>0</v>
      </c>
      <c r="M1476" s="110" t="n"/>
      <c r="N1476" s="183">
        <f>M1476*F1476</f>
        <v>0</v>
      </c>
      <c r="O1476" s="108" t="n"/>
      <c r="P1476" s="191">
        <f>O1476*E1476</f>
        <v>0</v>
      </c>
      <c r="Q1476" s="112" t="n"/>
      <c r="R1476" s="183">
        <f>Q1476*F1476</f>
        <v>0</v>
      </c>
      <c r="S1476" s="108" t="n"/>
      <c r="T1476" s="191">
        <f>S1476*E1476</f>
        <v>0</v>
      </c>
      <c r="U1476" s="112" t="n"/>
      <c r="V1476" s="183">
        <f>U1476*F1476</f>
        <v>0</v>
      </c>
      <c r="W1476" s="108" t="n"/>
      <c r="X1476" s="191">
        <f>W1476*E1476</f>
        <v>0</v>
      </c>
      <c r="Y1476" s="112" t="n"/>
      <c r="Z1476" s="183">
        <f>Y1476*F1476</f>
        <v>0</v>
      </c>
      <c r="AA1476" s="108" t="n"/>
      <c r="AB1476" s="191">
        <f>AA1476*E1476</f>
        <v>0</v>
      </c>
      <c r="AC1476" s="112" t="n"/>
      <c r="AD1476" s="183">
        <f>AC1476*F1476</f>
        <v>0</v>
      </c>
      <c r="AE1476" s="108" t="n"/>
      <c r="AF1476" s="191">
        <f>AE1476*E1476</f>
        <v>0</v>
      </c>
      <c r="AG1476" s="112" t="n"/>
      <c r="AH1476" s="183">
        <f>AG1476*F1476</f>
        <v>0</v>
      </c>
      <c r="AI1476" s="108" t="n"/>
      <c r="AJ1476" s="191">
        <f>AI1476*E1476</f>
        <v>0</v>
      </c>
      <c r="AK1476" s="112" t="n"/>
      <c r="AL1476" s="183">
        <f>AK1476*F1476</f>
        <v>0</v>
      </c>
      <c r="AM1476" s="113" t="n"/>
      <c r="AN1476" s="192">
        <f>AM1476*E1476</f>
        <v>0</v>
      </c>
      <c r="AO1476" s="115" t="n"/>
      <c r="AP1476" s="183">
        <f>AO1476*F1476</f>
        <v>0</v>
      </c>
      <c r="AQ1476" s="113" t="n"/>
      <c r="AR1476" s="192">
        <f>AQ1476*E1476</f>
        <v>0</v>
      </c>
      <c r="AS1476" s="115" t="n"/>
      <c r="AT1476" s="183">
        <f>AS1476*F1476</f>
        <v>0</v>
      </c>
      <c r="AU1476" s="113" t="n"/>
      <c r="AV1476" s="192">
        <f>AU1476*E1476</f>
        <v>0</v>
      </c>
      <c r="AW1476" s="115" t="n"/>
      <c r="AX1476" s="183">
        <f>AW1476*F1476</f>
        <v>0</v>
      </c>
      <c r="AY1476" s="113" t="n"/>
      <c r="AZ1476" s="192">
        <f>AY1476*E1476</f>
        <v>0</v>
      </c>
      <c r="BA1476" s="115" t="n"/>
      <c r="BB1476" s="183">
        <f>BA1476*F1476</f>
        <v>0</v>
      </c>
      <c r="BC1476" s="113" t="n"/>
      <c r="BD1476" s="192">
        <f>BC1476*E1476</f>
        <v>0</v>
      </c>
      <c r="BE1476" s="115" t="n"/>
      <c r="BF1476" s="183">
        <f>BE1476*F1476</f>
        <v>0</v>
      </c>
    </row>
    <row r="1477" ht="28.8" customHeight="1">
      <c r="A1477" s="19" t="inlineStr">
        <is>
          <t>08.065.0830</t>
        </is>
      </c>
      <c r="B1477" s="15" t="inlineStr">
        <is>
          <t>מפסקי זרם מחליפים דו קוטבי לזרם 100 אמפר, בלי מצב אפס</t>
        </is>
      </c>
      <c r="C1477" s="14" t="inlineStr">
        <is>
          <t>יח'</t>
        </is>
      </c>
      <c r="D1477" s="193" t="n">
        <v>490</v>
      </c>
      <c r="E1477" s="180">
        <f>D1477*(1-$E$2)</f>
        <v>416.5</v>
      </c>
      <c r="F1477" s="194">
        <f>E1477*(1+$F$2)</f>
        <v>437.32500000000005</v>
      </c>
      <c r="H1477" s="46">
        <f>K1477+O1477+W1477+AA1477+AE1477+AI1477+AQ1477+AU1477+AY1477+BC1477</f>
        <v>0</v>
      </c>
      <c r="I1477" s="59">
        <f>M1477+Q1477+U1477+Y1477+AC1477+AG1477+AK1477+AO1477+AS1477+AW1477+BA1477+BE1477</f>
        <v>0</v>
      </c>
      <c r="K1477" s="108" t="n"/>
      <c r="L1477" s="190">
        <f>K1477*E1477</f>
        <v>0</v>
      </c>
      <c r="M1477" s="110" t="n"/>
      <c r="N1477" s="183">
        <f>M1477*F1477</f>
        <v>0</v>
      </c>
      <c r="O1477" s="108" t="n"/>
      <c r="P1477" s="191">
        <f>O1477*E1477</f>
        <v>0</v>
      </c>
      <c r="Q1477" s="112" t="n"/>
      <c r="R1477" s="183">
        <f>Q1477*F1477</f>
        <v>0</v>
      </c>
      <c r="S1477" s="108" t="n"/>
      <c r="T1477" s="191">
        <f>S1477*E1477</f>
        <v>0</v>
      </c>
      <c r="U1477" s="112" t="n"/>
      <c r="V1477" s="183">
        <f>U1477*F1477</f>
        <v>0</v>
      </c>
      <c r="W1477" s="108" t="n"/>
      <c r="X1477" s="191">
        <f>W1477*E1477</f>
        <v>0</v>
      </c>
      <c r="Y1477" s="112" t="n"/>
      <c r="Z1477" s="183">
        <f>Y1477*F1477</f>
        <v>0</v>
      </c>
      <c r="AA1477" s="108" t="n"/>
      <c r="AB1477" s="191">
        <f>AA1477*E1477</f>
        <v>0</v>
      </c>
      <c r="AC1477" s="112" t="n"/>
      <c r="AD1477" s="183">
        <f>AC1477*F1477</f>
        <v>0</v>
      </c>
      <c r="AE1477" s="108" t="n"/>
      <c r="AF1477" s="191">
        <f>AE1477*E1477</f>
        <v>0</v>
      </c>
      <c r="AG1477" s="112" t="n"/>
      <c r="AH1477" s="183">
        <f>AG1477*F1477</f>
        <v>0</v>
      </c>
      <c r="AI1477" s="108" t="n"/>
      <c r="AJ1477" s="191">
        <f>AI1477*E1477</f>
        <v>0</v>
      </c>
      <c r="AK1477" s="112" t="n"/>
      <c r="AL1477" s="183">
        <f>AK1477*F1477</f>
        <v>0</v>
      </c>
      <c r="AM1477" s="113" t="n"/>
      <c r="AN1477" s="192">
        <f>AM1477*E1477</f>
        <v>0</v>
      </c>
      <c r="AO1477" s="115" t="n"/>
      <c r="AP1477" s="183">
        <f>AO1477*F1477</f>
        <v>0</v>
      </c>
      <c r="AQ1477" s="113" t="n"/>
      <c r="AR1477" s="192">
        <f>AQ1477*E1477</f>
        <v>0</v>
      </c>
      <c r="AS1477" s="115" t="n"/>
      <c r="AT1477" s="183">
        <f>AS1477*F1477</f>
        <v>0</v>
      </c>
      <c r="AU1477" s="113" t="n"/>
      <c r="AV1477" s="192">
        <f>AU1477*E1477</f>
        <v>0</v>
      </c>
      <c r="AW1477" s="115" t="n"/>
      <c r="AX1477" s="183">
        <f>AW1477*F1477</f>
        <v>0</v>
      </c>
      <c r="AY1477" s="113" t="n"/>
      <c r="AZ1477" s="192">
        <f>AY1477*E1477</f>
        <v>0</v>
      </c>
      <c r="BA1477" s="115" t="n"/>
      <c r="BB1477" s="183">
        <f>BA1477*F1477</f>
        <v>0</v>
      </c>
      <c r="BC1477" s="113" t="n"/>
      <c r="BD1477" s="192">
        <f>BC1477*E1477</f>
        <v>0</v>
      </c>
      <c r="BE1477" s="115" t="n"/>
      <c r="BF1477" s="183">
        <f>BE1477*F1477</f>
        <v>0</v>
      </c>
    </row>
    <row r="1478" ht="28.8" customHeight="1">
      <c r="A1478" s="19" t="inlineStr">
        <is>
          <t>08.065.0900</t>
        </is>
      </c>
      <c r="B1478" s="15" t="inlineStr">
        <is>
          <t>מפסקי זרם מחליפים תלת קוטבי לזרם 12 אמפר, בלי מצב אפס</t>
        </is>
      </c>
      <c r="C1478" s="14" t="inlineStr">
        <is>
          <t>יח'</t>
        </is>
      </c>
      <c r="D1478" s="193" t="n">
        <v>193</v>
      </c>
      <c r="E1478" s="180">
        <f>D1478*(1-$E$2)</f>
        <v>164.04999999999998</v>
      </c>
      <c r="F1478" s="194">
        <f>E1478*(1+$F$2)</f>
        <v>172.2525</v>
      </c>
      <c r="H1478" s="46">
        <f>K1478+O1478+W1478+AA1478+AE1478+AI1478+AQ1478+AU1478+AY1478+BC1478</f>
        <v>0</v>
      </c>
      <c r="I1478" s="59">
        <f>M1478+Q1478+U1478+Y1478+AC1478+AG1478+AK1478+AO1478+AS1478+AW1478+BA1478+BE1478</f>
        <v>0</v>
      </c>
      <c r="K1478" s="108" t="n"/>
      <c r="L1478" s="190">
        <f>K1478*E1478</f>
        <v>0</v>
      </c>
      <c r="M1478" s="110" t="n"/>
      <c r="N1478" s="183">
        <f>M1478*F1478</f>
        <v>0</v>
      </c>
      <c r="O1478" s="108" t="n"/>
      <c r="P1478" s="191">
        <f>O1478*E1478</f>
        <v>0</v>
      </c>
      <c r="Q1478" s="112" t="n"/>
      <c r="R1478" s="183">
        <f>Q1478*F1478</f>
        <v>0</v>
      </c>
      <c r="S1478" s="108" t="n"/>
      <c r="T1478" s="191">
        <f>S1478*E1478</f>
        <v>0</v>
      </c>
      <c r="U1478" s="112" t="n"/>
      <c r="V1478" s="183">
        <f>U1478*F1478</f>
        <v>0</v>
      </c>
      <c r="W1478" s="108" t="n"/>
      <c r="X1478" s="191">
        <f>W1478*E1478</f>
        <v>0</v>
      </c>
      <c r="Y1478" s="112" t="n"/>
      <c r="Z1478" s="183">
        <f>Y1478*F1478</f>
        <v>0</v>
      </c>
      <c r="AA1478" s="108" t="n"/>
      <c r="AB1478" s="191">
        <f>AA1478*E1478</f>
        <v>0</v>
      </c>
      <c r="AC1478" s="112" t="n"/>
      <c r="AD1478" s="183">
        <f>AC1478*F1478</f>
        <v>0</v>
      </c>
      <c r="AE1478" s="108" t="n"/>
      <c r="AF1478" s="191">
        <f>AE1478*E1478</f>
        <v>0</v>
      </c>
      <c r="AG1478" s="112" t="n"/>
      <c r="AH1478" s="183">
        <f>AG1478*F1478</f>
        <v>0</v>
      </c>
      <c r="AI1478" s="108" t="n"/>
      <c r="AJ1478" s="191">
        <f>AI1478*E1478</f>
        <v>0</v>
      </c>
      <c r="AK1478" s="112" t="n"/>
      <c r="AL1478" s="183">
        <f>AK1478*F1478</f>
        <v>0</v>
      </c>
      <c r="AM1478" s="113" t="n"/>
      <c r="AN1478" s="192">
        <f>AM1478*E1478</f>
        <v>0</v>
      </c>
      <c r="AO1478" s="115" t="n"/>
      <c r="AP1478" s="183">
        <f>AO1478*F1478</f>
        <v>0</v>
      </c>
      <c r="AQ1478" s="113" t="n"/>
      <c r="AR1478" s="192">
        <f>AQ1478*E1478</f>
        <v>0</v>
      </c>
      <c r="AS1478" s="115" t="n"/>
      <c r="AT1478" s="183">
        <f>AS1478*F1478</f>
        <v>0</v>
      </c>
      <c r="AU1478" s="113" t="n"/>
      <c r="AV1478" s="192">
        <f>AU1478*E1478</f>
        <v>0</v>
      </c>
      <c r="AW1478" s="115" t="n"/>
      <c r="AX1478" s="183">
        <f>AW1478*F1478</f>
        <v>0</v>
      </c>
      <c r="AY1478" s="113" t="n"/>
      <c r="AZ1478" s="192">
        <f>AY1478*E1478</f>
        <v>0</v>
      </c>
      <c r="BA1478" s="115" t="n"/>
      <c r="BB1478" s="183">
        <f>BA1478*F1478</f>
        <v>0</v>
      </c>
      <c r="BC1478" s="113" t="n"/>
      <c r="BD1478" s="192">
        <f>BC1478*E1478</f>
        <v>0</v>
      </c>
      <c r="BE1478" s="115" t="n"/>
      <c r="BF1478" s="183">
        <f>BE1478*F1478</f>
        <v>0</v>
      </c>
    </row>
    <row r="1479" ht="28.8" customHeight="1">
      <c r="A1479" s="19" t="inlineStr">
        <is>
          <t>08.065.0910</t>
        </is>
      </c>
      <c r="B1479" s="15" t="inlineStr">
        <is>
          <t>מפסקי זרם מחליפים תלת קוטבי לזרם 25 אמפר, בלי מצב אפס</t>
        </is>
      </c>
      <c r="C1479" s="14" t="inlineStr">
        <is>
          <t>יח'</t>
        </is>
      </c>
      <c r="D1479" s="193" t="n">
        <v>245</v>
      </c>
      <c r="E1479" s="180">
        <f>D1479*(1-$E$2)</f>
        <v>208.25</v>
      </c>
      <c r="F1479" s="194">
        <f>E1479*(1+$F$2)</f>
        <v>218.66250000000002</v>
      </c>
      <c r="H1479" s="46">
        <f>K1479+O1479+W1479+AA1479+AE1479+AI1479+AQ1479+AU1479+AY1479+BC1479</f>
        <v>0</v>
      </c>
      <c r="I1479" s="59">
        <f>M1479+Q1479+U1479+Y1479+AC1479+AG1479+AK1479+AO1479+AS1479+AW1479+BA1479+BE1479</f>
        <v>0</v>
      </c>
      <c r="K1479" s="108" t="n"/>
      <c r="L1479" s="190">
        <f>K1479*E1479</f>
        <v>0</v>
      </c>
      <c r="M1479" s="110" t="n"/>
      <c r="N1479" s="183">
        <f>M1479*F1479</f>
        <v>0</v>
      </c>
      <c r="O1479" s="108" t="n"/>
      <c r="P1479" s="191">
        <f>O1479*E1479</f>
        <v>0</v>
      </c>
      <c r="Q1479" s="112" t="n"/>
      <c r="R1479" s="183">
        <f>Q1479*F1479</f>
        <v>0</v>
      </c>
      <c r="S1479" s="108" t="n"/>
      <c r="T1479" s="191">
        <f>S1479*E1479</f>
        <v>0</v>
      </c>
      <c r="U1479" s="112" t="n"/>
      <c r="V1479" s="183">
        <f>U1479*F1479</f>
        <v>0</v>
      </c>
      <c r="W1479" s="108" t="n"/>
      <c r="X1479" s="191">
        <f>W1479*E1479</f>
        <v>0</v>
      </c>
      <c r="Y1479" s="112" t="n"/>
      <c r="Z1479" s="183">
        <f>Y1479*F1479</f>
        <v>0</v>
      </c>
      <c r="AA1479" s="108" t="n"/>
      <c r="AB1479" s="191">
        <f>AA1479*E1479</f>
        <v>0</v>
      </c>
      <c r="AC1479" s="112" t="n"/>
      <c r="AD1479" s="183">
        <f>AC1479*F1479</f>
        <v>0</v>
      </c>
      <c r="AE1479" s="108" t="n"/>
      <c r="AF1479" s="191">
        <f>AE1479*E1479</f>
        <v>0</v>
      </c>
      <c r="AG1479" s="112" t="n"/>
      <c r="AH1479" s="183">
        <f>AG1479*F1479</f>
        <v>0</v>
      </c>
      <c r="AI1479" s="108" t="n"/>
      <c r="AJ1479" s="191">
        <f>AI1479*E1479</f>
        <v>0</v>
      </c>
      <c r="AK1479" s="112" t="n"/>
      <c r="AL1479" s="183">
        <f>AK1479*F1479</f>
        <v>0</v>
      </c>
      <c r="AM1479" s="113" t="n"/>
      <c r="AN1479" s="192">
        <f>AM1479*E1479</f>
        <v>0</v>
      </c>
      <c r="AO1479" s="115" t="n"/>
      <c r="AP1479" s="183">
        <f>AO1479*F1479</f>
        <v>0</v>
      </c>
      <c r="AQ1479" s="113" t="n"/>
      <c r="AR1479" s="192">
        <f>AQ1479*E1479</f>
        <v>0</v>
      </c>
      <c r="AS1479" s="115" t="n"/>
      <c r="AT1479" s="183">
        <f>AS1479*F1479</f>
        <v>0</v>
      </c>
      <c r="AU1479" s="113" t="n"/>
      <c r="AV1479" s="192">
        <f>AU1479*E1479</f>
        <v>0</v>
      </c>
      <c r="AW1479" s="115" t="n"/>
      <c r="AX1479" s="183">
        <f>AW1479*F1479</f>
        <v>0</v>
      </c>
      <c r="AY1479" s="113" t="n"/>
      <c r="AZ1479" s="192">
        <f>AY1479*E1479</f>
        <v>0</v>
      </c>
      <c r="BA1479" s="115" t="n"/>
      <c r="BB1479" s="183">
        <f>BA1479*F1479</f>
        <v>0</v>
      </c>
      <c r="BC1479" s="113" t="n"/>
      <c r="BD1479" s="192">
        <f>BC1479*E1479</f>
        <v>0</v>
      </c>
      <c r="BE1479" s="115" t="n"/>
      <c r="BF1479" s="183">
        <f>BE1479*F1479</f>
        <v>0</v>
      </c>
    </row>
    <row r="1480" ht="28.8" customHeight="1">
      <c r="A1480" s="19" t="inlineStr">
        <is>
          <t>08.065.0915</t>
        </is>
      </c>
      <c r="B1480" s="15" t="inlineStr">
        <is>
          <t>מפסקי זרם מחליפים תלת קוטבי לזרם 40 אמפר, בלי מצב אפס</t>
        </is>
      </c>
      <c r="C1480" s="14" t="inlineStr">
        <is>
          <t>יח'</t>
        </is>
      </c>
      <c r="D1480" s="193" t="n">
        <v>345</v>
      </c>
      <c r="E1480" s="180">
        <f>D1480*(1-$E$2)</f>
        <v>293.25</v>
      </c>
      <c r="F1480" s="194">
        <f>E1480*(1+$F$2)</f>
        <v>307.9125</v>
      </c>
      <c r="H1480" s="46">
        <f>K1480+O1480+W1480+AA1480+AE1480+AI1480+AQ1480+AU1480+AY1480+BC1480</f>
        <v>0</v>
      </c>
      <c r="I1480" s="59">
        <f>M1480+Q1480+U1480+Y1480+AC1480+AG1480+AK1480+AO1480+AS1480+AW1480+BA1480+BE1480</f>
        <v>0</v>
      </c>
      <c r="K1480" s="108" t="n"/>
      <c r="L1480" s="190">
        <f>K1480*E1480</f>
        <v>0</v>
      </c>
      <c r="M1480" s="110" t="n"/>
      <c r="N1480" s="183">
        <f>M1480*F1480</f>
        <v>0</v>
      </c>
      <c r="O1480" s="108" t="n"/>
      <c r="P1480" s="191">
        <f>O1480*E1480</f>
        <v>0</v>
      </c>
      <c r="Q1480" s="112" t="n"/>
      <c r="R1480" s="183">
        <f>Q1480*F1480</f>
        <v>0</v>
      </c>
      <c r="S1480" s="108" t="n"/>
      <c r="T1480" s="191">
        <f>S1480*E1480</f>
        <v>0</v>
      </c>
      <c r="U1480" s="112" t="n"/>
      <c r="V1480" s="183">
        <f>U1480*F1480</f>
        <v>0</v>
      </c>
      <c r="W1480" s="108" t="n"/>
      <c r="X1480" s="191">
        <f>W1480*E1480</f>
        <v>0</v>
      </c>
      <c r="Y1480" s="112" t="n"/>
      <c r="Z1480" s="183">
        <f>Y1480*F1480</f>
        <v>0</v>
      </c>
      <c r="AA1480" s="108" t="n"/>
      <c r="AB1480" s="191">
        <f>AA1480*E1480</f>
        <v>0</v>
      </c>
      <c r="AC1480" s="112" t="n"/>
      <c r="AD1480" s="183">
        <f>AC1480*F1480</f>
        <v>0</v>
      </c>
      <c r="AE1480" s="108" t="n"/>
      <c r="AF1480" s="191">
        <f>AE1480*E1480</f>
        <v>0</v>
      </c>
      <c r="AG1480" s="112" t="n"/>
      <c r="AH1480" s="183">
        <f>AG1480*F1480</f>
        <v>0</v>
      </c>
      <c r="AI1480" s="108" t="n"/>
      <c r="AJ1480" s="191">
        <f>AI1480*E1480</f>
        <v>0</v>
      </c>
      <c r="AK1480" s="112" t="n"/>
      <c r="AL1480" s="183">
        <f>AK1480*F1480</f>
        <v>0</v>
      </c>
      <c r="AM1480" s="113" t="n"/>
      <c r="AN1480" s="192">
        <f>AM1480*E1480</f>
        <v>0</v>
      </c>
      <c r="AO1480" s="115" t="n"/>
      <c r="AP1480" s="183">
        <f>AO1480*F1480</f>
        <v>0</v>
      </c>
      <c r="AQ1480" s="113" t="n"/>
      <c r="AR1480" s="192">
        <f>AQ1480*E1480</f>
        <v>0</v>
      </c>
      <c r="AS1480" s="115" t="n"/>
      <c r="AT1480" s="183">
        <f>AS1480*F1480</f>
        <v>0</v>
      </c>
      <c r="AU1480" s="113" t="n"/>
      <c r="AV1480" s="192">
        <f>AU1480*E1480</f>
        <v>0</v>
      </c>
      <c r="AW1480" s="115" t="n"/>
      <c r="AX1480" s="183">
        <f>AW1480*F1480</f>
        <v>0</v>
      </c>
      <c r="AY1480" s="113" t="n"/>
      <c r="AZ1480" s="192">
        <f>AY1480*E1480</f>
        <v>0</v>
      </c>
      <c r="BA1480" s="115" t="n"/>
      <c r="BB1480" s="183">
        <f>BA1480*F1480</f>
        <v>0</v>
      </c>
      <c r="BC1480" s="113" t="n"/>
      <c r="BD1480" s="192">
        <f>BC1480*E1480</f>
        <v>0</v>
      </c>
      <c r="BE1480" s="115" t="n"/>
      <c r="BF1480" s="183">
        <f>BE1480*F1480</f>
        <v>0</v>
      </c>
    </row>
    <row r="1481" ht="28.8" customHeight="1">
      <c r="A1481" s="19" t="inlineStr">
        <is>
          <t>08.065.0920</t>
        </is>
      </c>
      <c r="B1481" s="15" t="inlineStr">
        <is>
          <t>מפסקי זרם מחליפים תלת קוטבי לזרם 63 אמפר, בלי מצב אפס</t>
        </is>
      </c>
      <c r="C1481" s="14" t="inlineStr">
        <is>
          <t>יח'</t>
        </is>
      </c>
      <c r="D1481" s="193" t="n">
        <v>446</v>
      </c>
      <c r="E1481" s="180">
        <f>D1481*(1-$E$2)</f>
        <v>379.09999999999997</v>
      </c>
      <c r="F1481" s="194">
        <f>E1481*(1+$F$2)</f>
        <v>398.055</v>
      </c>
      <c r="H1481" s="46">
        <f>K1481+O1481+W1481+AA1481+AE1481+AI1481+AQ1481+AU1481+AY1481+BC1481</f>
        <v>0</v>
      </c>
      <c r="I1481" s="59">
        <f>M1481+Q1481+U1481+Y1481+AC1481+AG1481+AK1481+AO1481+AS1481+AW1481+BA1481+BE1481</f>
        <v>0</v>
      </c>
      <c r="K1481" s="108" t="n"/>
      <c r="L1481" s="190">
        <f>K1481*E1481</f>
        <v>0</v>
      </c>
      <c r="M1481" s="110" t="n"/>
      <c r="N1481" s="183">
        <f>M1481*F1481</f>
        <v>0</v>
      </c>
      <c r="O1481" s="108" t="n"/>
      <c r="P1481" s="191">
        <f>O1481*E1481</f>
        <v>0</v>
      </c>
      <c r="Q1481" s="112" t="n"/>
      <c r="R1481" s="183">
        <f>Q1481*F1481</f>
        <v>0</v>
      </c>
      <c r="S1481" s="108" t="n"/>
      <c r="T1481" s="191">
        <f>S1481*E1481</f>
        <v>0</v>
      </c>
      <c r="U1481" s="112" t="n"/>
      <c r="V1481" s="183">
        <f>U1481*F1481</f>
        <v>0</v>
      </c>
      <c r="W1481" s="108" t="n"/>
      <c r="X1481" s="191">
        <f>W1481*E1481</f>
        <v>0</v>
      </c>
      <c r="Y1481" s="112" t="n"/>
      <c r="Z1481" s="183">
        <f>Y1481*F1481</f>
        <v>0</v>
      </c>
      <c r="AA1481" s="108" t="n"/>
      <c r="AB1481" s="191">
        <f>AA1481*E1481</f>
        <v>0</v>
      </c>
      <c r="AC1481" s="112" t="n"/>
      <c r="AD1481" s="183">
        <f>AC1481*F1481</f>
        <v>0</v>
      </c>
      <c r="AE1481" s="108" t="n"/>
      <c r="AF1481" s="191">
        <f>AE1481*E1481</f>
        <v>0</v>
      </c>
      <c r="AG1481" s="112" t="n"/>
      <c r="AH1481" s="183">
        <f>AG1481*F1481</f>
        <v>0</v>
      </c>
      <c r="AI1481" s="108" t="n"/>
      <c r="AJ1481" s="191">
        <f>AI1481*E1481</f>
        <v>0</v>
      </c>
      <c r="AK1481" s="112" t="n"/>
      <c r="AL1481" s="183">
        <f>AK1481*F1481</f>
        <v>0</v>
      </c>
      <c r="AM1481" s="113" t="n"/>
      <c r="AN1481" s="192">
        <f>AM1481*E1481</f>
        <v>0</v>
      </c>
      <c r="AO1481" s="115" t="n"/>
      <c r="AP1481" s="183">
        <f>AO1481*F1481</f>
        <v>0</v>
      </c>
      <c r="AQ1481" s="113" t="n"/>
      <c r="AR1481" s="192">
        <f>AQ1481*E1481</f>
        <v>0</v>
      </c>
      <c r="AS1481" s="115" t="n"/>
      <c r="AT1481" s="183">
        <f>AS1481*F1481</f>
        <v>0</v>
      </c>
      <c r="AU1481" s="113" t="n"/>
      <c r="AV1481" s="192">
        <f>AU1481*E1481</f>
        <v>0</v>
      </c>
      <c r="AW1481" s="115" t="n"/>
      <c r="AX1481" s="183">
        <f>AW1481*F1481</f>
        <v>0</v>
      </c>
      <c r="AY1481" s="113" t="n"/>
      <c r="AZ1481" s="192">
        <f>AY1481*E1481</f>
        <v>0</v>
      </c>
      <c r="BA1481" s="115" t="n"/>
      <c r="BB1481" s="183">
        <f>BA1481*F1481</f>
        <v>0</v>
      </c>
      <c r="BC1481" s="113" t="n"/>
      <c r="BD1481" s="192">
        <f>BC1481*E1481</f>
        <v>0</v>
      </c>
      <c r="BE1481" s="115" t="n"/>
      <c r="BF1481" s="183">
        <f>BE1481*F1481</f>
        <v>0</v>
      </c>
    </row>
    <row r="1482" ht="28.8" customHeight="1">
      <c r="A1482" s="19" t="inlineStr">
        <is>
          <t>08.065.0930</t>
        </is>
      </c>
      <c r="B1482" s="15" t="inlineStr">
        <is>
          <t>מפסקי זרם מחליפים תלת קוטבי לזרם 100 אמפר, בלי מצב אפס</t>
        </is>
      </c>
      <c r="C1482" s="14" t="inlineStr">
        <is>
          <t>יח'</t>
        </is>
      </c>
      <c r="D1482" s="193" t="n">
        <v>990</v>
      </c>
      <c r="E1482" s="180">
        <f>D1482*(1-$E$2)</f>
        <v>841.5</v>
      </c>
      <c r="F1482" s="194">
        <f>E1482*(1+$F$2)</f>
        <v>883.575</v>
      </c>
      <c r="H1482" s="46">
        <f>K1482+O1482+W1482+AA1482+AE1482+AI1482+AQ1482+AU1482+AY1482+BC1482</f>
        <v>0</v>
      </c>
      <c r="I1482" s="59">
        <f>M1482+Q1482+U1482+Y1482+AC1482+AG1482+AK1482+AO1482+AS1482+AW1482+BA1482+BE1482</f>
        <v>0</v>
      </c>
      <c r="K1482" s="108" t="n"/>
      <c r="L1482" s="190">
        <f>K1482*E1482</f>
        <v>0</v>
      </c>
      <c r="M1482" s="110" t="n"/>
      <c r="N1482" s="183">
        <f>M1482*F1482</f>
        <v>0</v>
      </c>
      <c r="O1482" s="108" t="n"/>
      <c r="P1482" s="191">
        <f>O1482*E1482</f>
        <v>0</v>
      </c>
      <c r="Q1482" s="112" t="n"/>
      <c r="R1482" s="183">
        <f>Q1482*F1482</f>
        <v>0</v>
      </c>
      <c r="S1482" s="108" t="n"/>
      <c r="T1482" s="191">
        <f>S1482*E1482</f>
        <v>0</v>
      </c>
      <c r="U1482" s="112" t="n"/>
      <c r="V1482" s="183">
        <f>U1482*F1482</f>
        <v>0</v>
      </c>
      <c r="W1482" s="108" t="n"/>
      <c r="X1482" s="191">
        <f>W1482*E1482</f>
        <v>0</v>
      </c>
      <c r="Y1482" s="112" t="n"/>
      <c r="Z1482" s="183">
        <f>Y1482*F1482</f>
        <v>0</v>
      </c>
      <c r="AA1482" s="108" t="n"/>
      <c r="AB1482" s="191">
        <f>AA1482*E1482</f>
        <v>0</v>
      </c>
      <c r="AC1482" s="112" t="n"/>
      <c r="AD1482" s="183">
        <f>AC1482*F1482</f>
        <v>0</v>
      </c>
      <c r="AE1482" s="108" t="n"/>
      <c r="AF1482" s="191">
        <f>AE1482*E1482</f>
        <v>0</v>
      </c>
      <c r="AG1482" s="112" t="n"/>
      <c r="AH1482" s="183">
        <f>AG1482*F1482</f>
        <v>0</v>
      </c>
      <c r="AI1482" s="108" t="n"/>
      <c r="AJ1482" s="191">
        <f>AI1482*E1482</f>
        <v>0</v>
      </c>
      <c r="AK1482" s="112" t="n"/>
      <c r="AL1482" s="183">
        <f>AK1482*F1482</f>
        <v>0</v>
      </c>
      <c r="AM1482" s="113" t="n"/>
      <c r="AN1482" s="192">
        <f>AM1482*E1482</f>
        <v>0</v>
      </c>
      <c r="AO1482" s="115" t="n"/>
      <c r="AP1482" s="183">
        <f>AO1482*F1482</f>
        <v>0</v>
      </c>
      <c r="AQ1482" s="113" t="n"/>
      <c r="AR1482" s="192">
        <f>AQ1482*E1482</f>
        <v>0</v>
      </c>
      <c r="AS1482" s="115" t="n"/>
      <c r="AT1482" s="183">
        <f>AS1482*F1482</f>
        <v>0</v>
      </c>
      <c r="AU1482" s="113" t="n"/>
      <c r="AV1482" s="192">
        <f>AU1482*E1482</f>
        <v>0</v>
      </c>
      <c r="AW1482" s="115" t="n"/>
      <c r="AX1482" s="183">
        <f>AW1482*F1482</f>
        <v>0</v>
      </c>
      <c r="AY1482" s="113" t="n"/>
      <c r="AZ1482" s="192">
        <f>AY1482*E1482</f>
        <v>0</v>
      </c>
      <c r="BA1482" s="115" t="n"/>
      <c r="BB1482" s="183">
        <f>BA1482*F1482</f>
        <v>0</v>
      </c>
      <c r="BC1482" s="113" t="n"/>
      <c r="BD1482" s="192">
        <f>BC1482*E1482</f>
        <v>0</v>
      </c>
      <c r="BE1482" s="115" t="n"/>
      <c r="BF1482" s="183">
        <f>BE1482*F1482</f>
        <v>0</v>
      </c>
    </row>
    <row r="1483" ht="28.8" customHeight="1">
      <c r="A1483" s="19" t="inlineStr">
        <is>
          <t>08.065.0940</t>
        </is>
      </c>
      <c r="B1483" s="15" t="inlineStr">
        <is>
          <t>מפסקי זרם מחליפים תלת קוטבי לזרם 160 אמפר, בלי מצב אפס</t>
        </is>
      </c>
      <c r="C1483" s="14" t="inlineStr">
        <is>
          <t>יח'</t>
        </is>
      </c>
      <c r="D1483" s="193" t="n">
        <v>1330</v>
      </c>
      <c r="E1483" s="180">
        <f>D1483*(1-$E$2)</f>
        <v>1130.5</v>
      </c>
      <c r="F1483" s="194">
        <f>E1483*(1+$F$2)</f>
        <v>1187.025</v>
      </c>
      <c r="H1483" s="46">
        <f>K1483+O1483+W1483+AA1483+AE1483+AI1483+AQ1483+AU1483+AY1483+BC1483</f>
        <v>0</v>
      </c>
      <c r="I1483" s="59">
        <f>M1483+Q1483+U1483+Y1483+AC1483+AG1483+AK1483+AO1483+AS1483+AW1483+BA1483+BE1483</f>
        <v>0</v>
      </c>
      <c r="K1483" s="108" t="n"/>
      <c r="L1483" s="190">
        <f>K1483*E1483</f>
        <v>0</v>
      </c>
      <c r="M1483" s="110" t="n"/>
      <c r="N1483" s="183">
        <f>M1483*F1483</f>
        <v>0</v>
      </c>
      <c r="O1483" s="108" t="n"/>
      <c r="P1483" s="191">
        <f>O1483*E1483</f>
        <v>0</v>
      </c>
      <c r="Q1483" s="112" t="n"/>
      <c r="R1483" s="183">
        <f>Q1483*F1483</f>
        <v>0</v>
      </c>
      <c r="S1483" s="108" t="n"/>
      <c r="T1483" s="191">
        <f>S1483*E1483</f>
        <v>0</v>
      </c>
      <c r="U1483" s="112" t="n"/>
      <c r="V1483" s="183">
        <f>U1483*F1483</f>
        <v>0</v>
      </c>
      <c r="W1483" s="108" t="n"/>
      <c r="X1483" s="191">
        <f>W1483*E1483</f>
        <v>0</v>
      </c>
      <c r="Y1483" s="112" t="n"/>
      <c r="Z1483" s="183">
        <f>Y1483*F1483</f>
        <v>0</v>
      </c>
      <c r="AA1483" s="108" t="n"/>
      <c r="AB1483" s="191">
        <f>AA1483*E1483</f>
        <v>0</v>
      </c>
      <c r="AC1483" s="112" t="n"/>
      <c r="AD1483" s="183">
        <f>AC1483*F1483</f>
        <v>0</v>
      </c>
      <c r="AE1483" s="108" t="n"/>
      <c r="AF1483" s="191">
        <f>AE1483*E1483</f>
        <v>0</v>
      </c>
      <c r="AG1483" s="112" t="n"/>
      <c r="AH1483" s="183">
        <f>AG1483*F1483</f>
        <v>0</v>
      </c>
      <c r="AI1483" s="108" t="n"/>
      <c r="AJ1483" s="191">
        <f>AI1483*E1483</f>
        <v>0</v>
      </c>
      <c r="AK1483" s="112" t="n"/>
      <c r="AL1483" s="183">
        <f>AK1483*F1483</f>
        <v>0</v>
      </c>
      <c r="AM1483" s="113" t="n"/>
      <c r="AN1483" s="192">
        <f>AM1483*E1483</f>
        <v>0</v>
      </c>
      <c r="AO1483" s="115" t="n"/>
      <c r="AP1483" s="183">
        <f>AO1483*F1483</f>
        <v>0</v>
      </c>
      <c r="AQ1483" s="113" t="n"/>
      <c r="AR1483" s="192">
        <f>AQ1483*E1483</f>
        <v>0</v>
      </c>
      <c r="AS1483" s="115" t="n"/>
      <c r="AT1483" s="183">
        <f>AS1483*F1483</f>
        <v>0</v>
      </c>
      <c r="AU1483" s="113" t="n"/>
      <c r="AV1483" s="192">
        <f>AU1483*E1483</f>
        <v>0</v>
      </c>
      <c r="AW1483" s="115" t="n"/>
      <c r="AX1483" s="183">
        <f>AW1483*F1483</f>
        <v>0</v>
      </c>
      <c r="AY1483" s="113" t="n"/>
      <c r="AZ1483" s="192">
        <f>AY1483*E1483</f>
        <v>0</v>
      </c>
      <c r="BA1483" s="115" t="n"/>
      <c r="BB1483" s="183">
        <f>BA1483*F1483</f>
        <v>0</v>
      </c>
      <c r="BC1483" s="113" t="n"/>
      <c r="BD1483" s="192">
        <f>BC1483*E1483</f>
        <v>0</v>
      </c>
      <c r="BE1483" s="115" t="n"/>
      <c r="BF1483" s="183">
        <f>BE1483*F1483</f>
        <v>0</v>
      </c>
    </row>
    <row r="1484" ht="28.8" customHeight="1">
      <c r="A1484" s="19" t="inlineStr">
        <is>
          <t>08.065.0950</t>
        </is>
      </c>
      <c r="B1484" s="15" t="inlineStr">
        <is>
          <t>מפסקי זרם מחליפים תלת קוטבי לזרם 250 אמפר, בלי מצב אפס</t>
        </is>
      </c>
      <c r="C1484" s="14" t="inlineStr">
        <is>
          <t>יח'</t>
        </is>
      </c>
      <c r="D1484" s="193" t="n">
        <v>1930</v>
      </c>
      <c r="E1484" s="180">
        <f>D1484*(1-$E$2)</f>
        <v>1640.5</v>
      </c>
      <c r="F1484" s="194">
        <f>E1484*(1+$F$2)</f>
        <v>1722.525</v>
      </c>
      <c r="H1484" s="46">
        <f>K1484+O1484+W1484+AA1484+AE1484+AI1484+AQ1484+AU1484+AY1484+BC1484</f>
        <v>0</v>
      </c>
      <c r="I1484" s="59">
        <f>M1484+Q1484+U1484+Y1484+AC1484+AG1484+AK1484+AO1484+AS1484+AW1484+BA1484+BE1484</f>
        <v>0</v>
      </c>
      <c r="K1484" s="108" t="n"/>
      <c r="L1484" s="190">
        <f>K1484*E1484</f>
        <v>0</v>
      </c>
      <c r="M1484" s="110" t="n"/>
      <c r="N1484" s="183">
        <f>M1484*F1484</f>
        <v>0</v>
      </c>
      <c r="O1484" s="108" t="n"/>
      <c r="P1484" s="191">
        <f>O1484*E1484</f>
        <v>0</v>
      </c>
      <c r="Q1484" s="112" t="n"/>
      <c r="R1484" s="183">
        <f>Q1484*F1484</f>
        <v>0</v>
      </c>
      <c r="S1484" s="108" t="n"/>
      <c r="T1484" s="191">
        <f>S1484*E1484</f>
        <v>0</v>
      </c>
      <c r="U1484" s="112" t="n"/>
      <c r="V1484" s="183">
        <f>U1484*F1484</f>
        <v>0</v>
      </c>
      <c r="W1484" s="108" t="n"/>
      <c r="X1484" s="191">
        <f>W1484*E1484</f>
        <v>0</v>
      </c>
      <c r="Y1484" s="112" t="n"/>
      <c r="Z1484" s="183">
        <f>Y1484*F1484</f>
        <v>0</v>
      </c>
      <c r="AA1484" s="108" t="n"/>
      <c r="AB1484" s="191">
        <f>AA1484*E1484</f>
        <v>0</v>
      </c>
      <c r="AC1484" s="112" t="n"/>
      <c r="AD1484" s="183">
        <f>AC1484*F1484</f>
        <v>0</v>
      </c>
      <c r="AE1484" s="108" t="n"/>
      <c r="AF1484" s="191">
        <f>AE1484*E1484</f>
        <v>0</v>
      </c>
      <c r="AG1484" s="112" t="n"/>
      <c r="AH1484" s="183">
        <f>AG1484*F1484</f>
        <v>0</v>
      </c>
      <c r="AI1484" s="108" t="n"/>
      <c r="AJ1484" s="191">
        <f>AI1484*E1484</f>
        <v>0</v>
      </c>
      <c r="AK1484" s="112" t="n"/>
      <c r="AL1484" s="183">
        <f>AK1484*F1484</f>
        <v>0</v>
      </c>
      <c r="AM1484" s="113" t="n"/>
      <c r="AN1484" s="192">
        <f>AM1484*E1484</f>
        <v>0</v>
      </c>
      <c r="AO1484" s="115" t="n"/>
      <c r="AP1484" s="183">
        <f>AO1484*F1484</f>
        <v>0</v>
      </c>
      <c r="AQ1484" s="113" t="n"/>
      <c r="AR1484" s="192">
        <f>AQ1484*E1484</f>
        <v>0</v>
      </c>
      <c r="AS1484" s="115" t="n"/>
      <c r="AT1484" s="183">
        <f>AS1484*F1484</f>
        <v>0</v>
      </c>
      <c r="AU1484" s="113" t="n"/>
      <c r="AV1484" s="192">
        <f>AU1484*E1484</f>
        <v>0</v>
      </c>
      <c r="AW1484" s="115" t="n"/>
      <c r="AX1484" s="183">
        <f>AW1484*F1484</f>
        <v>0</v>
      </c>
      <c r="AY1484" s="113" t="n"/>
      <c r="AZ1484" s="192">
        <f>AY1484*E1484</f>
        <v>0</v>
      </c>
      <c r="BA1484" s="115" t="n"/>
      <c r="BB1484" s="183">
        <f>BA1484*F1484</f>
        <v>0</v>
      </c>
      <c r="BC1484" s="113" t="n"/>
      <c r="BD1484" s="192">
        <f>BC1484*E1484</f>
        <v>0</v>
      </c>
      <c r="BE1484" s="115" t="n"/>
      <c r="BF1484" s="183">
        <f>BE1484*F1484</f>
        <v>0</v>
      </c>
    </row>
    <row r="1485" ht="28.8" customHeight="1">
      <c r="A1485" s="19" t="inlineStr">
        <is>
          <t>08.065.0960</t>
        </is>
      </c>
      <c r="B1485" s="15" t="inlineStr">
        <is>
          <t>מפסקי זרם מחליפים תלת קוטבי לזרם 315 אמפר, בלי מצב אפס</t>
        </is>
      </c>
      <c r="C1485" s="14" t="inlineStr">
        <is>
          <t>יח'</t>
        </is>
      </c>
      <c r="D1485" s="193" t="n">
        <v>2140</v>
      </c>
      <c r="E1485" s="180">
        <f>D1485*(1-$E$2)</f>
        <v>1819</v>
      </c>
      <c r="F1485" s="194">
        <f>E1485*(1+$F$2)</f>
        <v>1909.95</v>
      </c>
      <c r="H1485" s="46">
        <f>K1485+O1485+W1485+AA1485+AE1485+AI1485+AQ1485+AU1485+AY1485+BC1485</f>
        <v>0</v>
      </c>
      <c r="I1485" s="59">
        <f>M1485+Q1485+U1485+Y1485+AC1485+AG1485+AK1485+AO1485+AS1485+AW1485+BA1485+BE1485</f>
        <v>0</v>
      </c>
      <c r="K1485" s="108" t="n"/>
      <c r="L1485" s="190">
        <f>K1485*E1485</f>
        <v>0</v>
      </c>
      <c r="M1485" s="110" t="n"/>
      <c r="N1485" s="183">
        <f>M1485*F1485</f>
        <v>0</v>
      </c>
      <c r="O1485" s="108" t="n"/>
      <c r="P1485" s="191">
        <f>O1485*E1485</f>
        <v>0</v>
      </c>
      <c r="Q1485" s="112" t="n"/>
      <c r="R1485" s="183">
        <f>Q1485*F1485</f>
        <v>0</v>
      </c>
      <c r="S1485" s="108" t="n"/>
      <c r="T1485" s="191">
        <f>S1485*E1485</f>
        <v>0</v>
      </c>
      <c r="U1485" s="112" t="n"/>
      <c r="V1485" s="183">
        <f>U1485*F1485</f>
        <v>0</v>
      </c>
      <c r="W1485" s="108" t="n"/>
      <c r="X1485" s="191">
        <f>W1485*E1485</f>
        <v>0</v>
      </c>
      <c r="Y1485" s="112" t="n"/>
      <c r="Z1485" s="183">
        <f>Y1485*F1485</f>
        <v>0</v>
      </c>
      <c r="AA1485" s="108" t="n"/>
      <c r="AB1485" s="191">
        <f>AA1485*E1485</f>
        <v>0</v>
      </c>
      <c r="AC1485" s="112" t="n"/>
      <c r="AD1485" s="183">
        <f>AC1485*F1485</f>
        <v>0</v>
      </c>
      <c r="AE1485" s="108" t="n"/>
      <c r="AF1485" s="191">
        <f>AE1485*E1485</f>
        <v>0</v>
      </c>
      <c r="AG1485" s="112" t="n"/>
      <c r="AH1485" s="183">
        <f>AG1485*F1485</f>
        <v>0</v>
      </c>
      <c r="AI1485" s="108" t="n"/>
      <c r="AJ1485" s="191">
        <f>AI1485*E1485</f>
        <v>0</v>
      </c>
      <c r="AK1485" s="112" t="n"/>
      <c r="AL1485" s="183">
        <f>AK1485*F1485</f>
        <v>0</v>
      </c>
      <c r="AM1485" s="113" t="n"/>
      <c r="AN1485" s="192">
        <f>AM1485*E1485</f>
        <v>0</v>
      </c>
      <c r="AO1485" s="115" t="n"/>
      <c r="AP1485" s="183">
        <f>AO1485*F1485</f>
        <v>0</v>
      </c>
      <c r="AQ1485" s="113" t="n"/>
      <c r="AR1485" s="192">
        <f>AQ1485*E1485</f>
        <v>0</v>
      </c>
      <c r="AS1485" s="115" t="n"/>
      <c r="AT1485" s="183">
        <f>AS1485*F1485</f>
        <v>0</v>
      </c>
      <c r="AU1485" s="113" t="n"/>
      <c r="AV1485" s="192">
        <f>AU1485*E1485</f>
        <v>0</v>
      </c>
      <c r="AW1485" s="115" t="n"/>
      <c r="AX1485" s="183">
        <f>AW1485*F1485</f>
        <v>0</v>
      </c>
      <c r="AY1485" s="113" t="n"/>
      <c r="AZ1485" s="192">
        <f>AY1485*E1485</f>
        <v>0</v>
      </c>
      <c r="BA1485" s="115" t="n"/>
      <c r="BB1485" s="183">
        <f>BA1485*F1485</f>
        <v>0</v>
      </c>
      <c r="BC1485" s="113" t="n"/>
      <c r="BD1485" s="192">
        <f>BC1485*E1485</f>
        <v>0</v>
      </c>
      <c r="BE1485" s="115" t="n"/>
      <c r="BF1485" s="183">
        <f>BE1485*F1485</f>
        <v>0</v>
      </c>
    </row>
    <row r="1486" ht="28.8" customHeight="1">
      <c r="A1486" s="19" t="inlineStr">
        <is>
          <t>08.065.0970</t>
        </is>
      </c>
      <c r="B1486" s="15" t="inlineStr">
        <is>
          <t>מפסקי זרם מחליפים תלת קוטבי לזרם 400 אמפר, בלי מצב אפס</t>
        </is>
      </c>
      <c r="C1486" s="14" t="inlineStr">
        <is>
          <t>יח'</t>
        </is>
      </c>
      <c r="D1486" s="193" t="n">
        <v>3540</v>
      </c>
      <c r="E1486" s="180">
        <f>D1486*(1-$E$2)</f>
        <v>3009</v>
      </c>
      <c r="F1486" s="194">
        <f>E1486*(1+$F$2)</f>
        <v>3159.4500000000003</v>
      </c>
      <c r="H1486" s="46">
        <f>K1486+O1486+W1486+AA1486+AE1486+AI1486+AQ1486+AU1486+AY1486+BC1486</f>
        <v>0</v>
      </c>
      <c r="I1486" s="59">
        <f>M1486+Q1486+U1486+Y1486+AC1486+AG1486+AK1486+AO1486+AS1486+AW1486+BA1486+BE1486</f>
        <v>0</v>
      </c>
      <c r="K1486" s="108" t="n"/>
      <c r="L1486" s="190">
        <f>K1486*E1486</f>
        <v>0</v>
      </c>
      <c r="M1486" s="110" t="n"/>
      <c r="N1486" s="183">
        <f>M1486*F1486</f>
        <v>0</v>
      </c>
      <c r="O1486" s="108" t="n"/>
      <c r="P1486" s="191">
        <f>O1486*E1486</f>
        <v>0</v>
      </c>
      <c r="Q1486" s="112" t="n"/>
      <c r="R1486" s="183">
        <f>Q1486*F1486</f>
        <v>0</v>
      </c>
      <c r="S1486" s="108" t="n"/>
      <c r="T1486" s="191">
        <f>S1486*E1486</f>
        <v>0</v>
      </c>
      <c r="U1486" s="112" t="n"/>
      <c r="V1486" s="183">
        <f>U1486*F1486</f>
        <v>0</v>
      </c>
      <c r="W1486" s="108" t="n"/>
      <c r="X1486" s="191">
        <f>W1486*E1486</f>
        <v>0</v>
      </c>
      <c r="Y1486" s="112" t="n"/>
      <c r="Z1486" s="183">
        <f>Y1486*F1486</f>
        <v>0</v>
      </c>
      <c r="AA1486" s="108" t="n"/>
      <c r="AB1486" s="191">
        <f>AA1486*E1486</f>
        <v>0</v>
      </c>
      <c r="AC1486" s="112" t="n"/>
      <c r="AD1486" s="183">
        <f>AC1486*F1486</f>
        <v>0</v>
      </c>
      <c r="AE1486" s="108" t="n"/>
      <c r="AF1486" s="191">
        <f>AE1486*E1486</f>
        <v>0</v>
      </c>
      <c r="AG1486" s="112" t="n"/>
      <c r="AH1486" s="183">
        <f>AG1486*F1486</f>
        <v>0</v>
      </c>
      <c r="AI1486" s="108" t="n"/>
      <c r="AJ1486" s="191">
        <f>AI1486*E1486</f>
        <v>0</v>
      </c>
      <c r="AK1486" s="112" t="n"/>
      <c r="AL1486" s="183">
        <f>AK1486*F1486</f>
        <v>0</v>
      </c>
      <c r="AM1486" s="113" t="n"/>
      <c r="AN1486" s="192">
        <f>AM1486*E1486</f>
        <v>0</v>
      </c>
      <c r="AO1486" s="115" t="n"/>
      <c r="AP1486" s="183">
        <f>AO1486*F1486</f>
        <v>0</v>
      </c>
      <c r="AQ1486" s="113" t="n"/>
      <c r="AR1486" s="192">
        <f>AQ1486*E1486</f>
        <v>0</v>
      </c>
      <c r="AS1486" s="115" t="n"/>
      <c r="AT1486" s="183">
        <f>AS1486*F1486</f>
        <v>0</v>
      </c>
      <c r="AU1486" s="113" t="n"/>
      <c r="AV1486" s="192">
        <f>AU1486*E1486</f>
        <v>0</v>
      </c>
      <c r="AW1486" s="115" t="n"/>
      <c r="AX1486" s="183">
        <f>AW1486*F1486</f>
        <v>0</v>
      </c>
      <c r="AY1486" s="113" t="n"/>
      <c r="AZ1486" s="192">
        <f>AY1486*E1486</f>
        <v>0</v>
      </c>
      <c r="BA1486" s="115" t="n"/>
      <c r="BB1486" s="183">
        <f>BA1486*F1486</f>
        <v>0</v>
      </c>
      <c r="BC1486" s="113" t="n"/>
      <c r="BD1486" s="192">
        <f>BC1486*E1486</f>
        <v>0</v>
      </c>
      <c r="BE1486" s="115" t="n"/>
      <c r="BF1486" s="183">
        <f>BE1486*F1486</f>
        <v>0</v>
      </c>
    </row>
    <row r="1487" ht="28.8" customHeight="1">
      <c r="A1487" s="19" t="inlineStr">
        <is>
          <t>08.065.0980</t>
        </is>
      </c>
      <c r="B1487" s="15" t="inlineStr">
        <is>
          <t>מפסקי זרם מחליפים תלת קוטבי לזרם 630 אמפר, בלי מצב אפס</t>
        </is>
      </c>
      <c r="C1487" s="14" t="inlineStr">
        <is>
          <t>יח'</t>
        </is>
      </c>
      <c r="D1487" s="193" t="n">
        <v>5960</v>
      </c>
      <c r="E1487" s="180">
        <f>D1487*(1-$E$2)</f>
        <v>5066</v>
      </c>
      <c r="F1487" s="194">
        <f>E1487*(1+$F$2)</f>
        <v>5319.3</v>
      </c>
      <c r="H1487" s="46">
        <f>K1487+O1487+W1487+AA1487+AE1487+AI1487+AQ1487+AU1487+AY1487+BC1487</f>
        <v>0</v>
      </c>
      <c r="I1487" s="59">
        <f>M1487+Q1487+U1487+Y1487+AC1487+AG1487+AK1487+AO1487+AS1487+AW1487+BA1487+BE1487</f>
        <v>0</v>
      </c>
      <c r="K1487" s="108" t="n"/>
      <c r="L1487" s="190">
        <f>K1487*E1487</f>
        <v>0</v>
      </c>
      <c r="M1487" s="110" t="n"/>
      <c r="N1487" s="183">
        <f>M1487*F1487</f>
        <v>0</v>
      </c>
      <c r="O1487" s="108" t="n"/>
      <c r="P1487" s="191">
        <f>O1487*E1487</f>
        <v>0</v>
      </c>
      <c r="Q1487" s="112" t="n"/>
      <c r="R1487" s="183">
        <f>Q1487*F1487</f>
        <v>0</v>
      </c>
      <c r="S1487" s="108" t="n"/>
      <c r="T1487" s="191">
        <f>S1487*E1487</f>
        <v>0</v>
      </c>
      <c r="U1487" s="112" t="n"/>
      <c r="V1487" s="183">
        <f>U1487*F1487</f>
        <v>0</v>
      </c>
      <c r="W1487" s="108" t="n"/>
      <c r="X1487" s="191">
        <f>W1487*E1487</f>
        <v>0</v>
      </c>
      <c r="Y1487" s="112" t="n"/>
      <c r="Z1487" s="183">
        <f>Y1487*F1487</f>
        <v>0</v>
      </c>
      <c r="AA1487" s="108" t="n"/>
      <c r="AB1487" s="191">
        <f>AA1487*E1487</f>
        <v>0</v>
      </c>
      <c r="AC1487" s="112" t="n"/>
      <c r="AD1487" s="183">
        <f>AC1487*F1487</f>
        <v>0</v>
      </c>
      <c r="AE1487" s="108" t="n"/>
      <c r="AF1487" s="191">
        <f>AE1487*E1487</f>
        <v>0</v>
      </c>
      <c r="AG1487" s="112" t="n"/>
      <c r="AH1487" s="183">
        <f>AG1487*F1487</f>
        <v>0</v>
      </c>
      <c r="AI1487" s="108" t="n"/>
      <c r="AJ1487" s="191">
        <f>AI1487*E1487</f>
        <v>0</v>
      </c>
      <c r="AK1487" s="112" t="n"/>
      <c r="AL1487" s="183">
        <f>AK1487*F1487</f>
        <v>0</v>
      </c>
      <c r="AM1487" s="113" t="n"/>
      <c r="AN1487" s="192">
        <f>AM1487*E1487</f>
        <v>0</v>
      </c>
      <c r="AO1487" s="115" t="n"/>
      <c r="AP1487" s="183">
        <f>AO1487*F1487</f>
        <v>0</v>
      </c>
      <c r="AQ1487" s="113" t="n"/>
      <c r="AR1487" s="192">
        <f>AQ1487*E1487</f>
        <v>0</v>
      </c>
      <c r="AS1487" s="115" t="n"/>
      <c r="AT1487" s="183">
        <f>AS1487*F1487</f>
        <v>0</v>
      </c>
      <c r="AU1487" s="113" t="n"/>
      <c r="AV1487" s="192">
        <f>AU1487*E1487</f>
        <v>0</v>
      </c>
      <c r="AW1487" s="115" t="n"/>
      <c r="AX1487" s="183">
        <f>AW1487*F1487</f>
        <v>0</v>
      </c>
      <c r="AY1487" s="113" t="n"/>
      <c r="AZ1487" s="192">
        <f>AY1487*E1487</f>
        <v>0</v>
      </c>
      <c r="BA1487" s="115" t="n"/>
      <c r="BB1487" s="183">
        <f>BA1487*F1487</f>
        <v>0</v>
      </c>
      <c r="BC1487" s="113" t="n"/>
      <c r="BD1487" s="192">
        <f>BC1487*E1487</f>
        <v>0</v>
      </c>
      <c r="BE1487" s="115" t="n"/>
      <c r="BF1487" s="183">
        <f>BE1487*F1487</f>
        <v>0</v>
      </c>
    </row>
    <row r="1488" ht="28.8" customHeight="1">
      <c r="A1488" s="19" t="inlineStr">
        <is>
          <t>08.065.1100</t>
        </is>
      </c>
      <c r="B1488" s="15" t="inlineStr">
        <is>
          <t>מפסקי זרם מודולריים חד קוטבי לזרם 1X16 אמפר להתקנה על פס דין</t>
        </is>
      </c>
      <c r="C1488" s="14" t="inlineStr">
        <is>
          <t>יח'</t>
        </is>
      </c>
      <c r="D1488" s="193" t="n">
        <v>42</v>
      </c>
      <c r="E1488" s="180">
        <f>D1488*(1-$E$2)</f>
        <v>35.699999999999996</v>
      </c>
      <c r="F1488" s="194">
        <f>E1488*(1+$F$2)</f>
        <v>37.485</v>
      </c>
      <c r="H1488" s="46">
        <f>K1488+O1488+W1488+AA1488+AE1488+AI1488+AQ1488+AU1488+AY1488+BC1488</f>
        <v>0</v>
      </c>
      <c r="I1488" s="59">
        <f>M1488+Q1488+U1488+Y1488+AC1488+AG1488+AK1488+AO1488+AS1488+AW1488+BA1488+BE1488</f>
        <v>0</v>
      </c>
      <c r="K1488" s="108" t="n"/>
      <c r="L1488" s="190">
        <f>K1488*E1488</f>
        <v>0</v>
      </c>
      <c r="M1488" s="110" t="n"/>
      <c r="N1488" s="183">
        <f>M1488*F1488</f>
        <v>0</v>
      </c>
      <c r="O1488" s="108" t="n"/>
      <c r="P1488" s="191">
        <f>O1488*E1488</f>
        <v>0</v>
      </c>
      <c r="Q1488" s="112" t="n"/>
      <c r="R1488" s="183">
        <f>Q1488*F1488</f>
        <v>0</v>
      </c>
      <c r="S1488" s="108" t="n"/>
      <c r="T1488" s="191">
        <f>S1488*E1488</f>
        <v>0</v>
      </c>
      <c r="U1488" s="112" t="n"/>
      <c r="V1488" s="183">
        <f>U1488*F1488</f>
        <v>0</v>
      </c>
      <c r="W1488" s="108" t="n"/>
      <c r="X1488" s="191">
        <f>W1488*E1488</f>
        <v>0</v>
      </c>
      <c r="Y1488" s="112" t="n"/>
      <c r="Z1488" s="183">
        <f>Y1488*F1488</f>
        <v>0</v>
      </c>
      <c r="AA1488" s="108" t="n"/>
      <c r="AB1488" s="191">
        <f>AA1488*E1488</f>
        <v>0</v>
      </c>
      <c r="AC1488" s="112" t="n"/>
      <c r="AD1488" s="183">
        <f>AC1488*F1488</f>
        <v>0</v>
      </c>
      <c r="AE1488" s="108" t="n"/>
      <c r="AF1488" s="191">
        <f>AE1488*E1488</f>
        <v>0</v>
      </c>
      <c r="AG1488" s="112" t="n"/>
      <c r="AH1488" s="183">
        <f>AG1488*F1488</f>
        <v>0</v>
      </c>
      <c r="AI1488" s="108" t="n"/>
      <c r="AJ1488" s="191">
        <f>AI1488*E1488</f>
        <v>0</v>
      </c>
      <c r="AK1488" s="112" t="n"/>
      <c r="AL1488" s="183">
        <f>AK1488*F1488</f>
        <v>0</v>
      </c>
      <c r="AM1488" s="113" t="n"/>
      <c r="AN1488" s="192">
        <f>AM1488*E1488</f>
        <v>0</v>
      </c>
      <c r="AO1488" s="115" t="n"/>
      <c r="AP1488" s="183">
        <f>AO1488*F1488</f>
        <v>0</v>
      </c>
      <c r="AQ1488" s="113" t="n"/>
      <c r="AR1488" s="192">
        <f>AQ1488*E1488</f>
        <v>0</v>
      </c>
      <c r="AS1488" s="115" t="n"/>
      <c r="AT1488" s="183">
        <f>AS1488*F1488</f>
        <v>0</v>
      </c>
      <c r="AU1488" s="113" t="n"/>
      <c r="AV1488" s="192">
        <f>AU1488*E1488</f>
        <v>0</v>
      </c>
      <c r="AW1488" s="115" t="n"/>
      <c r="AX1488" s="183">
        <f>AW1488*F1488</f>
        <v>0</v>
      </c>
      <c r="AY1488" s="113" t="n"/>
      <c r="AZ1488" s="192">
        <f>AY1488*E1488</f>
        <v>0</v>
      </c>
      <c r="BA1488" s="115" t="n"/>
      <c r="BB1488" s="183">
        <f>BA1488*F1488</f>
        <v>0</v>
      </c>
      <c r="BC1488" s="113" t="n"/>
      <c r="BD1488" s="192">
        <f>BC1488*E1488</f>
        <v>0</v>
      </c>
      <c r="BE1488" s="115" t="n"/>
      <c r="BF1488" s="183">
        <f>BE1488*F1488</f>
        <v>0</v>
      </c>
    </row>
    <row r="1489" ht="28.8" customHeight="1">
      <c r="A1489" s="19" t="inlineStr">
        <is>
          <t>08.065.1110</t>
        </is>
      </c>
      <c r="B1489" s="15" t="inlineStr">
        <is>
          <t>מפסקי זרם מודולריים חד קוטבי לזרם 1X25 אמפר להתקנה על פס דין</t>
        </is>
      </c>
      <c r="C1489" s="14" t="inlineStr">
        <is>
          <t>יח'</t>
        </is>
      </c>
      <c r="D1489" s="193" t="n">
        <v>50</v>
      </c>
      <c r="E1489" s="180">
        <f>D1489*(1-$E$2)</f>
        <v>42.5</v>
      </c>
      <c r="F1489" s="194">
        <f>E1489*(1+$F$2)</f>
        <v>44.625</v>
      </c>
      <c r="H1489" s="46">
        <f>K1489+O1489+W1489+AA1489+AE1489+AI1489+AQ1489+AU1489+AY1489+BC1489</f>
        <v>0</v>
      </c>
      <c r="I1489" s="59">
        <f>M1489+Q1489+U1489+Y1489+AC1489+AG1489+AK1489+AO1489+AS1489+AW1489+BA1489+BE1489</f>
        <v>0</v>
      </c>
      <c r="K1489" s="108" t="n"/>
      <c r="L1489" s="190">
        <f>K1489*E1489</f>
        <v>0</v>
      </c>
      <c r="M1489" s="110" t="n"/>
      <c r="N1489" s="183">
        <f>M1489*F1489</f>
        <v>0</v>
      </c>
      <c r="O1489" s="108" t="n"/>
      <c r="P1489" s="191">
        <f>O1489*E1489</f>
        <v>0</v>
      </c>
      <c r="Q1489" s="112" t="n"/>
      <c r="R1489" s="183">
        <f>Q1489*F1489</f>
        <v>0</v>
      </c>
      <c r="S1489" s="108" t="n"/>
      <c r="T1489" s="191">
        <f>S1489*E1489</f>
        <v>0</v>
      </c>
      <c r="U1489" s="112" t="n"/>
      <c r="V1489" s="183">
        <f>U1489*F1489</f>
        <v>0</v>
      </c>
      <c r="W1489" s="108" t="n"/>
      <c r="X1489" s="191">
        <f>W1489*E1489</f>
        <v>0</v>
      </c>
      <c r="Y1489" s="112" t="n"/>
      <c r="Z1489" s="183">
        <f>Y1489*F1489</f>
        <v>0</v>
      </c>
      <c r="AA1489" s="108" t="n"/>
      <c r="AB1489" s="191">
        <f>AA1489*E1489</f>
        <v>0</v>
      </c>
      <c r="AC1489" s="112" t="n"/>
      <c r="AD1489" s="183">
        <f>AC1489*F1489</f>
        <v>0</v>
      </c>
      <c r="AE1489" s="108" t="n"/>
      <c r="AF1489" s="191">
        <f>AE1489*E1489</f>
        <v>0</v>
      </c>
      <c r="AG1489" s="112" t="n"/>
      <c r="AH1489" s="183">
        <f>AG1489*F1489</f>
        <v>0</v>
      </c>
      <c r="AI1489" s="108" t="n"/>
      <c r="AJ1489" s="191">
        <f>AI1489*E1489</f>
        <v>0</v>
      </c>
      <c r="AK1489" s="112" t="n"/>
      <c r="AL1489" s="183">
        <f>AK1489*F1489</f>
        <v>0</v>
      </c>
      <c r="AM1489" s="113" t="n"/>
      <c r="AN1489" s="192">
        <f>AM1489*E1489</f>
        <v>0</v>
      </c>
      <c r="AO1489" s="115" t="n"/>
      <c r="AP1489" s="183">
        <f>AO1489*F1489</f>
        <v>0</v>
      </c>
      <c r="AQ1489" s="113" t="n"/>
      <c r="AR1489" s="192">
        <f>AQ1489*E1489</f>
        <v>0</v>
      </c>
      <c r="AS1489" s="115" t="n"/>
      <c r="AT1489" s="183">
        <f>AS1489*F1489</f>
        <v>0</v>
      </c>
      <c r="AU1489" s="113" t="n"/>
      <c r="AV1489" s="192">
        <f>AU1489*E1489</f>
        <v>0</v>
      </c>
      <c r="AW1489" s="115" t="n"/>
      <c r="AX1489" s="183">
        <f>AW1489*F1489</f>
        <v>0</v>
      </c>
      <c r="AY1489" s="113" t="n"/>
      <c r="AZ1489" s="192">
        <f>AY1489*E1489</f>
        <v>0</v>
      </c>
      <c r="BA1489" s="115" t="n"/>
      <c r="BB1489" s="183">
        <f>BA1489*F1489</f>
        <v>0</v>
      </c>
      <c r="BC1489" s="113" t="n"/>
      <c r="BD1489" s="192">
        <f>BC1489*E1489</f>
        <v>0</v>
      </c>
      <c r="BE1489" s="115" t="n"/>
      <c r="BF1489" s="183">
        <f>BE1489*F1489</f>
        <v>0</v>
      </c>
    </row>
    <row r="1490" ht="28.8" customHeight="1">
      <c r="A1490" s="19" t="inlineStr">
        <is>
          <t>08.065.1120</t>
        </is>
      </c>
      <c r="B1490" s="15" t="inlineStr">
        <is>
          <t>מפסקי זרם מודולריים חד קוטבי לזרם 1X32 אמפר להתקנה על פס דין</t>
        </is>
      </c>
      <c r="C1490" s="14" t="inlineStr">
        <is>
          <t>יח'</t>
        </is>
      </c>
      <c r="D1490" s="193" t="n">
        <v>58</v>
      </c>
      <c r="E1490" s="180">
        <f>D1490*(1-$E$2)</f>
        <v>49.3</v>
      </c>
      <c r="F1490" s="194">
        <f>E1490*(1+$F$2)</f>
        <v>51.765</v>
      </c>
      <c r="H1490" s="46">
        <f>K1490+O1490+W1490+AA1490+AE1490+AI1490+AQ1490+AU1490+AY1490+BC1490</f>
        <v>0</v>
      </c>
      <c r="I1490" s="59">
        <f>M1490+Q1490+U1490+Y1490+AC1490+AG1490+AK1490+AO1490+AS1490+AW1490+BA1490+BE1490</f>
        <v>0</v>
      </c>
      <c r="K1490" s="108" t="n"/>
      <c r="L1490" s="190">
        <f>K1490*E1490</f>
        <v>0</v>
      </c>
      <c r="M1490" s="110" t="n"/>
      <c r="N1490" s="183">
        <f>M1490*F1490</f>
        <v>0</v>
      </c>
      <c r="O1490" s="108" t="n"/>
      <c r="P1490" s="191">
        <f>O1490*E1490</f>
        <v>0</v>
      </c>
      <c r="Q1490" s="112" t="n"/>
      <c r="R1490" s="183">
        <f>Q1490*F1490</f>
        <v>0</v>
      </c>
      <c r="S1490" s="108" t="n"/>
      <c r="T1490" s="191">
        <f>S1490*E1490</f>
        <v>0</v>
      </c>
      <c r="U1490" s="112" t="n"/>
      <c r="V1490" s="183">
        <f>U1490*F1490</f>
        <v>0</v>
      </c>
      <c r="W1490" s="108" t="n"/>
      <c r="X1490" s="191">
        <f>W1490*E1490</f>
        <v>0</v>
      </c>
      <c r="Y1490" s="112" t="n"/>
      <c r="Z1490" s="183">
        <f>Y1490*F1490</f>
        <v>0</v>
      </c>
      <c r="AA1490" s="108" t="n"/>
      <c r="AB1490" s="191">
        <f>AA1490*E1490</f>
        <v>0</v>
      </c>
      <c r="AC1490" s="112" t="n"/>
      <c r="AD1490" s="183">
        <f>AC1490*F1490</f>
        <v>0</v>
      </c>
      <c r="AE1490" s="108" t="n"/>
      <c r="AF1490" s="191">
        <f>AE1490*E1490</f>
        <v>0</v>
      </c>
      <c r="AG1490" s="112" t="n"/>
      <c r="AH1490" s="183">
        <f>AG1490*F1490</f>
        <v>0</v>
      </c>
      <c r="AI1490" s="108" t="n"/>
      <c r="AJ1490" s="191">
        <f>AI1490*E1490</f>
        <v>0</v>
      </c>
      <c r="AK1490" s="112" t="n"/>
      <c r="AL1490" s="183">
        <f>AK1490*F1490</f>
        <v>0</v>
      </c>
      <c r="AM1490" s="113" t="n"/>
      <c r="AN1490" s="192">
        <f>AM1490*E1490</f>
        <v>0</v>
      </c>
      <c r="AO1490" s="115" t="n"/>
      <c r="AP1490" s="183">
        <f>AO1490*F1490</f>
        <v>0</v>
      </c>
      <c r="AQ1490" s="113" t="n"/>
      <c r="AR1490" s="192">
        <f>AQ1490*E1490</f>
        <v>0</v>
      </c>
      <c r="AS1490" s="115" t="n"/>
      <c r="AT1490" s="183">
        <f>AS1490*F1490</f>
        <v>0</v>
      </c>
      <c r="AU1490" s="113" t="n"/>
      <c r="AV1490" s="192">
        <f>AU1490*E1490</f>
        <v>0</v>
      </c>
      <c r="AW1490" s="115" t="n"/>
      <c r="AX1490" s="183">
        <f>AW1490*F1490</f>
        <v>0</v>
      </c>
      <c r="AY1490" s="113" t="n"/>
      <c r="AZ1490" s="192">
        <f>AY1490*E1490</f>
        <v>0</v>
      </c>
      <c r="BA1490" s="115" t="n"/>
      <c r="BB1490" s="183">
        <f>BA1490*F1490</f>
        <v>0</v>
      </c>
      <c r="BC1490" s="113" t="n"/>
      <c r="BD1490" s="192">
        <f>BC1490*E1490</f>
        <v>0</v>
      </c>
      <c r="BE1490" s="115" t="n"/>
      <c r="BF1490" s="183">
        <f>BE1490*F1490</f>
        <v>0</v>
      </c>
    </row>
    <row r="1491" ht="28.8" customHeight="1">
      <c r="A1491" s="19" t="inlineStr">
        <is>
          <t>08.065.1130</t>
        </is>
      </c>
      <c r="B1491" s="15" t="inlineStr">
        <is>
          <t>מפסקי זרם מודולריים חד קוטבי לזרם 1X40 אמפר להתקנה על פס דין</t>
        </is>
      </c>
      <c r="C1491" s="14" t="inlineStr">
        <is>
          <t>יח'</t>
        </is>
      </c>
      <c r="D1491" s="193" t="n">
        <v>80</v>
      </c>
      <c r="E1491" s="180">
        <f>D1491*(1-$E$2)</f>
        <v>68</v>
      </c>
      <c r="F1491" s="194">
        <f>E1491*(1+$F$2)</f>
        <v>71.4</v>
      </c>
      <c r="H1491" s="46">
        <f>K1491+O1491+W1491+AA1491+AE1491+AI1491+AQ1491+AU1491+AY1491+BC1491</f>
        <v>0</v>
      </c>
      <c r="I1491" s="59">
        <f>M1491+Q1491+U1491+Y1491+AC1491+AG1491+AK1491+AO1491+AS1491+AW1491+BA1491+BE1491</f>
        <v>0</v>
      </c>
      <c r="K1491" s="108" t="n"/>
      <c r="L1491" s="190">
        <f>K1491*E1491</f>
        <v>0</v>
      </c>
      <c r="M1491" s="110" t="n"/>
      <c r="N1491" s="183">
        <f>M1491*F1491</f>
        <v>0</v>
      </c>
      <c r="O1491" s="108" t="n"/>
      <c r="P1491" s="191">
        <f>O1491*E1491</f>
        <v>0</v>
      </c>
      <c r="Q1491" s="112" t="n"/>
      <c r="R1491" s="183">
        <f>Q1491*F1491</f>
        <v>0</v>
      </c>
      <c r="S1491" s="108" t="n"/>
      <c r="T1491" s="191">
        <f>S1491*E1491</f>
        <v>0</v>
      </c>
      <c r="U1491" s="112" t="n"/>
      <c r="V1491" s="183">
        <f>U1491*F1491</f>
        <v>0</v>
      </c>
      <c r="W1491" s="108" t="n"/>
      <c r="X1491" s="191">
        <f>W1491*E1491</f>
        <v>0</v>
      </c>
      <c r="Y1491" s="112" t="n"/>
      <c r="Z1491" s="183">
        <f>Y1491*F1491</f>
        <v>0</v>
      </c>
      <c r="AA1491" s="108" t="n"/>
      <c r="AB1491" s="191">
        <f>AA1491*E1491</f>
        <v>0</v>
      </c>
      <c r="AC1491" s="112" t="n"/>
      <c r="AD1491" s="183">
        <f>AC1491*F1491</f>
        <v>0</v>
      </c>
      <c r="AE1491" s="108" t="n"/>
      <c r="AF1491" s="191">
        <f>AE1491*E1491</f>
        <v>0</v>
      </c>
      <c r="AG1491" s="112" t="n"/>
      <c r="AH1491" s="183">
        <f>AG1491*F1491</f>
        <v>0</v>
      </c>
      <c r="AI1491" s="108" t="n"/>
      <c r="AJ1491" s="191">
        <f>AI1491*E1491</f>
        <v>0</v>
      </c>
      <c r="AK1491" s="112" t="n"/>
      <c r="AL1491" s="183">
        <f>AK1491*F1491</f>
        <v>0</v>
      </c>
      <c r="AM1491" s="113" t="n"/>
      <c r="AN1491" s="192">
        <f>AM1491*E1491</f>
        <v>0</v>
      </c>
      <c r="AO1491" s="115" t="n"/>
      <c r="AP1491" s="183">
        <f>AO1491*F1491</f>
        <v>0</v>
      </c>
      <c r="AQ1491" s="113" t="n"/>
      <c r="AR1491" s="192">
        <f>AQ1491*E1491</f>
        <v>0</v>
      </c>
      <c r="AS1491" s="115" t="n"/>
      <c r="AT1491" s="183">
        <f>AS1491*F1491</f>
        <v>0</v>
      </c>
      <c r="AU1491" s="113" t="n"/>
      <c r="AV1491" s="192">
        <f>AU1491*E1491</f>
        <v>0</v>
      </c>
      <c r="AW1491" s="115" t="n"/>
      <c r="AX1491" s="183">
        <f>AW1491*F1491</f>
        <v>0</v>
      </c>
      <c r="AY1491" s="113" t="n"/>
      <c r="AZ1491" s="192">
        <f>AY1491*E1491</f>
        <v>0</v>
      </c>
      <c r="BA1491" s="115" t="n"/>
      <c r="BB1491" s="183">
        <f>BA1491*F1491</f>
        <v>0</v>
      </c>
      <c r="BC1491" s="113" t="n"/>
      <c r="BD1491" s="192">
        <f>BC1491*E1491</f>
        <v>0</v>
      </c>
      <c r="BE1491" s="115" t="n"/>
      <c r="BF1491" s="183">
        <f>BE1491*F1491</f>
        <v>0</v>
      </c>
    </row>
    <row r="1492" ht="28.8" customHeight="1">
      <c r="A1492" s="19" t="inlineStr">
        <is>
          <t>08.065.1140</t>
        </is>
      </c>
      <c r="B1492" s="15" t="inlineStr">
        <is>
          <t>מפסקי זרם מודולריים חד קוטבי לזרם 1X63 אמפר להתקנה על פס דין</t>
        </is>
      </c>
      <c r="C1492" s="14" t="inlineStr">
        <is>
          <t>יח'</t>
        </is>
      </c>
      <c r="D1492" s="193" t="n">
        <v>83</v>
      </c>
      <c r="E1492" s="180">
        <f>D1492*(1-$E$2)</f>
        <v>70.55</v>
      </c>
      <c r="F1492" s="194">
        <f>E1492*(1+$F$2)</f>
        <v>74.0775</v>
      </c>
      <c r="H1492" s="46">
        <f>K1492+O1492+W1492+AA1492+AE1492+AI1492+AQ1492+AU1492+AY1492+BC1492</f>
        <v>0</v>
      </c>
      <c r="I1492" s="59">
        <f>M1492+Q1492+U1492+Y1492+AC1492+AG1492+AK1492+AO1492+AS1492+AW1492+BA1492+BE1492</f>
        <v>0</v>
      </c>
      <c r="K1492" s="108" t="n"/>
      <c r="L1492" s="190">
        <f>K1492*E1492</f>
        <v>0</v>
      </c>
      <c r="M1492" s="110" t="n"/>
      <c r="N1492" s="183">
        <f>M1492*F1492</f>
        <v>0</v>
      </c>
      <c r="O1492" s="108" t="n"/>
      <c r="P1492" s="191">
        <f>O1492*E1492</f>
        <v>0</v>
      </c>
      <c r="Q1492" s="112" t="n"/>
      <c r="R1492" s="183">
        <f>Q1492*F1492</f>
        <v>0</v>
      </c>
      <c r="S1492" s="108" t="n"/>
      <c r="T1492" s="191">
        <f>S1492*E1492</f>
        <v>0</v>
      </c>
      <c r="U1492" s="112" t="n"/>
      <c r="V1492" s="183">
        <f>U1492*F1492</f>
        <v>0</v>
      </c>
      <c r="W1492" s="108" t="n"/>
      <c r="X1492" s="191">
        <f>W1492*E1492</f>
        <v>0</v>
      </c>
      <c r="Y1492" s="112" t="n"/>
      <c r="Z1492" s="183">
        <f>Y1492*F1492</f>
        <v>0</v>
      </c>
      <c r="AA1492" s="108" t="n"/>
      <c r="AB1492" s="191">
        <f>AA1492*E1492</f>
        <v>0</v>
      </c>
      <c r="AC1492" s="112" t="n"/>
      <c r="AD1492" s="183">
        <f>AC1492*F1492</f>
        <v>0</v>
      </c>
      <c r="AE1492" s="108" t="n"/>
      <c r="AF1492" s="191">
        <f>AE1492*E1492</f>
        <v>0</v>
      </c>
      <c r="AG1492" s="112" t="n"/>
      <c r="AH1492" s="183">
        <f>AG1492*F1492</f>
        <v>0</v>
      </c>
      <c r="AI1492" s="108" t="n"/>
      <c r="AJ1492" s="191">
        <f>AI1492*E1492</f>
        <v>0</v>
      </c>
      <c r="AK1492" s="112" t="n"/>
      <c r="AL1492" s="183">
        <f>AK1492*F1492</f>
        <v>0</v>
      </c>
      <c r="AM1492" s="113" t="n"/>
      <c r="AN1492" s="192">
        <f>AM1492*E1492</f>
        <v>0</v>
      </c>
      <c r="AO1492" s="115" t="n"/>
      <c r="AP1492" s="183">
        <f>AO1492*F1492</f>
        <v>0</v>
      </c>
      <c r="AQ1492" s="113" t="n"/>
      <c r="AR1492" s="192">
        <f>AQ1492*E1492</f>
        <v>0</v>
      </c>
      <c r="AS1492" s="115" t="n"/>
      <c r="AT1492" s="183">
        <f>AS1492*F1492</f>
        <v>0</v>
      </c>
      <c r="AU1492" s="113" t="n"/>
      <c r="AV1492" s="192">
        <f>AU1492*E1492</f>
        <v>0</v>
      </c>
      <c r="AW1492" s="115" t="n"/>
      <c r="AX1492" s="183">
        <f>AW1492*F1492</f>
        <v>0</v>
      </c>
      <c r="AY1492" s="113" t="n"/>
      <c r="AZ1492" s="192">
        <f>AY1492*E1492</f>
        <v>0</v>
      </c>
      <c r="BA1492" s="115" t="n"/>
      <c r="BB1492" s="183">
        <f>BA1492*F1492</f>
        <v>0</v>
      </c>
      <c r="BC1492" s="113" t="n"/>
      <c r="BD1492" s="192">
        <f>BC1492*E1492</f>
        <v>0</v>
      </c>
      <c r="BE1492" s="115" t="n"/>
      <c r="BF1492" s="183">
        <f>BE1492*F1492</f>
        <v>0</v>
      </c>
    </row>
    <row r="1493" ht="28.8" customHeight="1">
      <c r="A1493" s="19" t="inlineStr">
        <is>
          <t>08.065.1150</t>
        </is>
      </c>
      <c r="B1493" s="15" t="inlineStr">
        <is>
          <t>מפסקי זרם מודולריים חד קוטבי לזרם 1X80 אמפר להתקנה על פס דין</t>
        </is>
      </c>
      <c r="C1493" s="14" t="inlineStr">
        <is>
          <t>יח'</t>
        </is>
      </c>
      <c r="D1493" s="193" t="n">
        <v>92</v>
      </c>
      <c r="E1493" s="180">
        <f>D1493*(1-$E$2)</f>
        <v>78.2</v>
      </c>
      <c r="F1493" s="194">
        <f>E1493*(1+$F$2)</f>
        <v>82.11</v>
      </c>
      <c r="H1493" s="46">
        <f>K1493+O1493+W1493+AA1493+AE1493+AI1493+AQ1493+AU1493+AY1493+BC1493</f>
        <v>0</v>
      </c>
      <c r="I1493" s="59">
        <f>M1493+Q1493+U1493+Y1493+AC1493+AG1493+AK1493+AO1493+AS1493+AW1493+BA1493+BE1493</f>
        <v>0</v>
      </c>
      <c r="K1493" s="108" t="n"/>
      <c r="L1493" s="190">
        <f>K1493*E1493</f>
        <v>0</v>
      </c>
      <c r="M1493" s="110" t="n"/>
      <c r="N1493" s="183">
        <f>M1493*F1493</f>
        <v>0</v>
      </c>
      <c r="O1493" s="108" t="n"/>
      <c r="P1493" s="191">
        <f>O1493*E1493</f>
        <v>0</v>
      </c>
      <c r="Q1493" s="112" t="n"/>
      <c r="R1493" s="183">
        <f>Q1493*F1493</f>
        <v>0</v>
      </c>
      <c r="S1493" s="108" t="n"/>
      <c r="T1493" s="191">
        <f>S1493*E1493</f>
        <v>0</v>
      </c>
      <c r="U1493" s="112" t="n"/>
      <c r="V1493" s="183">
        <f>U1493*F1493</f>
        <v>0</v>
      </c>
      <c r="W1493" s="108" t="n"/>
      <c r="X1493" s="191">
        <f>W1493*E1493</f>
        <v>0</v>
      </c>
      <c r="Y1493" s="112" t="n"/>
      <c r="Z1493" s="183">
        <f>Y1493*F1493</f>
        <v>0</v>
      </c>
      <c r="AA1493" s="108" t="n"/>
      <c r="AB1493" s="191">
        <f>AA1493*E1493</f>
        <v>0</v>
      </c>
      <c r="AC1493" s="112" t="n"/>
      <c r="AD1493" s="183">
        <f>AC1493*F1493</f>
        <v>0</v>
      </c>
      <c r="AE1493" s="108" t="n"/>
      <c r="AF1493" s="191">
        <f>AE1493*E1493</f>
        <v>0</v>
      </c>
      <c r="AG1493" s="112" t="n"/>
      <c r="AH1493" s="183">
        <f>AG1493*F1493</f>
        <v>0</v>
      </c>
      <c r="AI1493" s="108" t="n"/>
      <c r="AJ1493" s="191">
        <f>AI1493*E1493</f>
        <v>0</v>
      </c>
      <c r="AK1493" s="112" t="n"/>
      <c r="AL1493" s="183">
        <f>AK1493*F1493</f>
        <v>0</v>
      </c>
      <c r="AM1493" s="113" t="n"/>
      <c r="AN1493" s="192">
        <f>AM1493*E1493</f>
        <v>0</v>
      </c>
      <c r="AO1493" s="115" t="n"/>
      <c r="AP1493" s="183">
        <f>AO1493*F1493</f>
        <v>0</v>
      </c>
      <c r="AQ1493" s="113" t="n"/>
      <c r="AR1493" s="192">
        <f>AQ1493*E1493</f>
        <v>0</v>
      </c>
      <c r="AS1493" s="115" t="n"/>
      <c r="AT1493" s="183">
        <f>AS1493*F1493</f>
        <v>0</v>
      </c>
      <c r="AU1493" s="113" t="n"/>
      <c r="AV1493" s="192">
        <f>AU1493*E1493</f>
        <v>0</v>
      </c>
      <c r="AW1493" s="115" t="n"/>
      <c r="AX1493" s="183">
        <f>AW1493*F1493</f>
        <v>0</v>
      </c>
      <c r="AY1493" s="113" t="n"/>
      <c r="AZ1493" s="192">
        <f>AY1493*E1493</f>
        <v>0</v>
      </c>
      <c r="BA1493" s="115" t="n"/>
      <c r="BB1493" s="183">
        <f>BA1493*F1493</f>
        <v>0</v>
      </c>
      <c r="BC1493" s="113" t="n"/>
      <c r="BD1493" s="192">
        <f>BC1493*E1493</f>
        <v>0</v>
      </c>
      <c r="BE1493" s="115" t="n"/>
      <c r="BF1493" s="183">
        <f>BE1493*F1493</f>
        <v>0</v>
      </c>
    </row>
    <row r="1494" ht="28.8" customHeight="1">
      <c r="A1494" s="19" t="inlineStr">
        <is>
          <t>08.065.1160</t>
        </is>
      </c>
      <c r="B1494" s="15" t="inlineStr">
        <is>
          <t>מפסקי זרם מודולריים חד קוטבי לזרם 1X100 אמפר להתקנה על פס דין</t>
        </is>
      </c>
      <c r="C1494" s="14" t="inlineStr">
        <is>
          <t>יח'</t>
        </is>
      </c>
      <c r="D1494" s="193" t="n">
        <v>97</v>
      </c>
      <c r="E1494" s="180">
        <f>D1494*(1-$E$2)</f>
        <v>82.45</v>
      </c>
      <c r="F1494" s="194">
        <f>E1494*(1+$F$2)</f>
        <v>86.5725</v>
      </c>
      <c r="H1494" s="46">
        <f>K1494+O1494+W1494+AA1494+AE1494+AI1494+AQ1494+AU1494+AY1494+BC1494</f>
        <v>0</v>
      </c>
      <c r="I1494" s="59">
        <f>M1494+Q1494+U1494+Y1494+AC1494+AG1494+AK1494+AO1494+AS1494+AW1494+BA1494+BE1494</f>
        <v>0</v>
      </c>
      <c r="K1494" s="108" t="n"/>
      <c r="L1494" s="190">
        <f>K1494*E1494</f>
        <v>0</v>
      </c>
      <c r="M1494" s="110" t="n"/>
      <c r="N1494" s="183">
        <f>M1494*F1494</f>
        <v>0</v>
      </c>
      <c r="O1494" s="108" t="n"/>
      <c r="P1494" s="191">
        <f>O1494*E1494</f>
        <v>0</v>
      </c>
      <c r="Q1494" s="112" t="n"/>
      <c r="R1494" s="183">
        <f>Q1494*F1494</f>
        <v>0</v>
      </c>
      <c r="S1494" s="108" t="n"/>
      <c r="T1494" s="191">
        <f>S1494*E1494</f>
        <v>0</v>
      </c>
      <c r="U1494" s="112" t="n"/>
      <c r="V1494" s="183">
        <f>U1494*F1494</f>
        <v>0</v>
      </c>
      <c r="W1494" s="108" t="n"/>
      <c r="X1494" s="191">
        <f>W1494*E1494</f>
        <v>0</v>
      </c>
      <c r="Y1494" s="112" t="n"/>
      <c r="Z1494" s="183">
        <f>Y1494*F1494</f>
        <v>0</v>
      </c>
      <c r="AA1494" s="108" t="n"/>
      <c r="AB1494" s="191">
        <f>AA1494*E1494</f>
        <v>0</v>
      </c>
      <c r="AC1494" s="112" t="n"/>
      <c r="AD1494" s="183">
        <f>AC1494*F1494</f>
        <v>0</v>
      </c>
      <c r="AE1494" s="108" t="n"/>
      <c r="AF1494" s="191">
        <f>AE1494*E1494</f>
        <v>0</v>
      </c>
      <c r="AG1494" s="112" t="n"/>
      <c r="AH1494" s="183">
        <f>AG1494*F1494</f>
        <v>0</v>
      </c>
      <c r="AI1494" s="108" t="n"/>
      <c r="AJ1494" s="191">
        <f>AI1494*E1494</f>
        <v>0</v>
      </c>
      <c r="AK1494" s="112" t="n"/>
      <c r="AL1494" s="183">
        <f>AK1494*F1494</f>
        <v>0</v>
      </c>
      <c r="AM1494" s="113" t="n"/>
      <c r="AN1494" s="192">
        <f>AM1494*E1494</f>
        <v>0</v>
      </c>
      <c r="AO1494" s="115" t="n"/>
      <c r="AP1494" s="183">
        <f>AO1494*F1494</f>
        <v>0</v>
      </c>
      <c r="AQ1494" s="113" t="n"/>
      <c r="AR1494" s="192">
        <f>AQ1494*E1494</f>
        <v>0</v>
      </c>
      <c r="AS1494" s="115" t="n"/>
      <c r="AT1494" s="183">
        <f>AS1494*F1494</f>
        <v>0</v>
      </c>
      <c r="AU1494" s="113" t="n"/>
      <c r="AV1494" s="192">
        <f>AU1494*E1494</f>
        <v>0</v>
      </c>
      <c r="AW1494" s="115" t="n"/>
      <c r="AX1494" s="183">
        <f>AW1494*F1494</f>
        <v>0</v>
      </c>
      <c r="AY1494" s="113" t="n"/>
      <c r="AZ1494" s="192">
        <f>AY1494*E1494</f>
        <v>0</v>
      </c>
      <c r="BA1494" s="115" t="n"/>
      <c r="BB1494" s="183">
        <f>BA1494*F1494</f>
        <v>0</v>
      </c>
      <c r="BC1494" s="113" t="n"/>
      <c r="BD1494" s="192">
        <f>BC1494*E1494</f>
        <v>0</v>
      </c>
      <c r="BE1494" s="115" t="n"/>
      <c r="BF1494" s="183">
        <f>BE1494*F1494</f>
        <v>0</v>
      </c>
    </row>
    <row r="1495" ht="28.8" customHeight="1">
      <c r="A1495" s="19" t="inlineStr">
        <is>
          <t>08.065.1170</t>
        </is>
      </c>
      <c r="B1495" s="15" t="inlineStr">
        <is>
          <t>מפסקי זרם מודולריים חד קוטבי לזרם 1X125 אמפר להתקנה על פס דין</t>
        </is>
      </c>
      <c r="C1495" s="14" t="inlineStr">
        <is>
          <t>יח'</t>
        </is>
      </c>
      <c r="D1495" s="193" t="n">
        <v>114</v>
      </c>
      <c r="E1495" s="180">
        <f>D1495*(1-$E$2)</f>
        <v>96.89999999999999</v>
      </c>
      <c r="F1495" s="194">
        <f>E1495*(1+$F$2)</f>
        <v>101.74499999999999</v>
      </c>
      <c r="H1495" s="46">
        <f>K1495+O1495+W1495+AA1495+AE1495+AI1495+AQ1495+AU1495+AY1495+BC1495</f>
        <v>0</v>
      </c>
      <c r="I1495" s="59">
        <f>M1495+Q1495+U1495+Y1495+AC1495+AG1495+AK1495+AO1495+AS1495+AW1495+BA1495+BE1495</f>
        <v>0</v>
      </c>
      <c r="K1495" s="108" t="n"/>
      <c r="L1495" s="190">
        <f>K1495*E1495</f>
        <v>0</v>
      </c>
      <c r="M1495" s="110" t="n"/>
      <c r="N1495" s="183">
        <f>M1495*F1495</f>
        <v>0</v>
      </c>
      <c r="O1495" s="108" t="n"/>
      <c r="P1495" s="191">
        <f>O1495*E1495</f>
        <v>0</v>
      </c>
      <c r="Q1495" s="112" t="n"/>
      <c r="R1495" s="183">
        <f>Q1495*F1495</f>
        <v>0</v>
      </c>
      <c r="S1495" s="108" t="n"/>
      <c r="T1495" s="191">
        <f>S1495*E1495</f>
        <v>0</v>
      </c>
      <c r="U1495" s="112" t="n"/>
      <c r="V1495" s="183">
        <f>U1495*F1495</f>
        <v>0</v>
      </c>
      <c r="W1495" s="108" t="n"/>
      <c r="X1495" s="191">
        <f>W1495*E1495</f>
        <v>0</v>
      </c>
      <c r="Y1495" s="112" t="n"/>
      <c r="Z1495" s="183">
        <f>Y1495*F1495</f>
        <v>0</v>
      </c>
      <c r="AA1495" s="108" t="n"/>
      <c r="AB1495" s="191">
        <f>AA1495*E1495</f>
        <v>0</v>
      </c>
      <c r="AC1495" s="112" t="n"/>
      <c r="AD1495" s="183">
        <f>AC1495*F1495</f>
        <v>0</v>
      </c>
      <c r="AE1495" s="108" t="n"/>
      <c r="AF1495" s="191">
        <f>AE1495*E1495</f>
        <v>0</v>
      </c>
      <c r="AG1495" s="112" t="n"/>
      <c r="AH1495" s="183">
        <f>AG1495*F1495</f>
        <v>0</v>
      </c>
      <c r="AI1495" s="108" t="n"/>
      <c r="AJ1495" s="191">
        <f>AI1495*E1495</f>
        <v>0</v>
      </c>
      <c r="AK1495" s="112" t="n"/>
      <c r="AL1495" s="183">
        <f>AK1495*F1495</f>
        <v>0</v>
      </c>
      <c r="AM1495" s="113" t="n"/>
      <c r="AN1495" s="192">
        <f>AM1495*E1495</f>
        <v>0</v>
      </c>
      <c r="AO1495" s="115" t="n"/>
      <c r="AP1495" s="183">
        <f>AO1495*F1495</f>
        <v>0</v>
      </c>
      <c r="AQ1495" s="113" t="n"/>
      <c r="AR1495" s="192">
        <f>AQ1495*E1495</f>
        <v>0</v>
      </c>
      <c r="AS1495" s="115" t="n"/>
      <c r="AT1495" s="183">
        <f>AS1495*F1495</f>
        <v>0</v>
      </c>
      <c r="AU1495" s="113" t="n"/>
      <c r="AV1495" s="192">
        <f>AU1495*E1495</f>
        <v>0</v>
      </c>
      <c r="AW1495" s="115" t="n"/>
      <c r="AX1495" s="183">
        <f>AW1495*F1495</f>
        <v>0</v>
      </c>
      <c r="AY1495" s="113" t="n"/>
      <c r="AZ1495" s="192">
        <f>AY1495*E1495</f>
        <v>0</v>
      </c>
      <c r="BA1495" s="115" t="n"/>
      <c r="BB1495" s="183">
        <f>BA1495*F1495</f>
        <v>0</v>
      </c>
      <c r="BC1495" s="113" t="n"/>
      <c r="BD1495" s="192">
        <f>BC1495*E1495</f>
        <v>0</v>
      </c>
      <c r="BE1495" s="115" t="n"/>
      <c r="BF1495" s="183">
        <f>BE1495*F1495</f>
        <v>0</v>
      </c>
    </row>
    <row r="1496" ht="28.8" customHeight="1">
      <c r="A1496" s="19" t="inlineStr">
        <is>
          <t>08.065.1200</t>
        </is>
      </c>
      <c r="B1496" s="15" t="inlineStr">
        <is>
          <t>מפסקי זרם מודולריים דו קוטבי לזרם 2X16 אמפר להתקנה על פס דין</t>
        </is>
      </c>
      <c r="C1496" s="14" t="inlineStr">
        <is>
          <t>יח'</t>
        </is>
      </c>
      <c r="D1496" s="193" t="n">
        <v>70</v>
      </c>
      <c r="E1496" s="180">
        <f>D1496*(1-$E$2)</f>
        <v>59.5</v>
      </c>
      <c r="F1496" s="194">
        <f>E1496*(1+$F$2)</f>
        <v>62.475</v>
      </c>
      <c r="H1496" s="46">
        <f>K1496+O1496+W1496+AA1496+AE1496+AI1496+AQ1496+AU1496+AY1496+BC1496</f>
        <v>0</v>
      </c>
      <c r="I1496" s="59">
        <f>M1496+Q1496+U1496+Y1496+AC1496+AG1496+AK1496+AO1496+AS1496+AW1496+BA1496+BE1496</f>
        <v>0</v>
      </c>
      <c r="K1496" s="108" t="n"/>
      <c r="L1496" s="190">
        <f>K1496*E1496</f>
        <v>0</v>
      </c>
      <c r="M1496" s="110" t="n"/>
      <c r="N1496" s="183">
        <f>M1496*F1496</f>
        <v>0</v>
      </c>
      <c r="O1496" s="108" t="n"/>
      <c r="P1496" s="191">
        <f>O1496*E1496</f>
        <v>0</v>
      </c>
      <c r="Q1496" s="112" t="n"/>
      <c r="R1496" s="183">
        <f>Q1496*F1496</f>
        <v>0</v>
      </c>
      <c r="S1496" s="108" t="n"/>
      <c r="T1496" s="191">
        <f>S1496*E1496</f>
        <v>0</v>
      </c>
      <c r="U1496" s="112" t="n"/>
      <c r="V1496" s="183">
        <f>U1496*F1496</f>
        <v>0</v>
      </c>
      <c r="W1496" s="108" t="n"/>
      <c r="X1496" s="191">
        <f>W1496*E1496</f>
        <v>0</v>
      </c>
      <c r="Y1496" s="112" t="n"/>
      <c r="Z1496" s="183">
        <f>Y1496*F1496</f>
        <v>0</v>
      </c>
      <c r="AA1496" s="108" t="n"/>
      <c r="AB1496" s="191">
        <f>AA1496*E1496</f>
        <v>0</v>
      </c>
      <c r="AC1496" s="112" t="n"/>
      <c r="AD1496" s="183">
        <f>AC1496*F1496</f>
        <v>0</v>
      </c>
      <c r="AE1496" s="108" t="n"/>
      <c r="AF1496" s="191">
        <f>AE1496*E1496</f>
        <v>0</v>
      </c>
      <c r="AG1496" s="112" t="n"/>
      <c r="AH1496" s="183">
        <f>AG1496*F1496</f>
        <v>0</v>
      </c>
      <c r="AI1496" s="108" t="n"/>
      <c r="AJ1496" s="191">
        <f>AI1496*E1496</f>
        <v>0</v>
      </c>
      <c r="AK1496" s="112" t="n"/>
      <c r="AL1496" s="183">
        <f>AK1496*F1496</f>
        <v>0</v>
      </c>
      <c r="AM1496" s="113" t="n"/>
      <c r="AN1496" s="192">
        <f>AM1496*E1496</f>
        <v>0</v>
      </c>
      <c r="AO1496" s="115" t="n"/>
      <c r="AP1496" s="183">
        <f>AO1496*F1496</f>
        <v>0</v>
      </c>
      <c r="AQ1496" s="113" t="n"/>
      <c r="AR1496" s="192">
        <f>AQ1496*E1496</f>
        <v>0</v>
      </c>
      <c r="AS1496" s="115" t="n"/>
      <c r="AT1496" s="183">
        <f>AS1496*F1496</f>
        <v>0</v>
      </c>
      <c r="AU1496" s="113" t="n"/>
      <c r="AV1496" s="192">
        <f>AU1496*E1496</f>
        <v>0</v>
      </c>
      <c r="AW1496" s="115" t="n"/>
      <c r="AX1496" s="183">
        <f>AW1496*F1496</f>
        <v>0</v>
      </c>
      <c r="AY1496" s="113" t="n"/>
      <c r="AZ1496" s="192">
        <f>AY1496*E1496</f>
        <v>0</v>
      </c>
      <c r="BA1496" s="115" t="n"/>
      <c r="BB1496" s="183">
        <f>BA1496*F1496</f>
        <v>0</v>
      </c>
      <c r="BC1496" s="113" t="n"/>
      <c r="BD1496" s="192">
        <f>BC1496*E1496</f>
        <v>0</v>
      </c>
      <c r="BE1496" s="115" t="n"/>
      <c r="BF1496" s="183">
        <f>BE1496*F1496</f>
        <v>0</v>
      </c>
    </row>
    <row r="1497" ht="28.8" customHeight="1">
      <c r="A1497" s="19" t="inlineStr">
        <is>
          <t>08.065.1210</t>
        </is>
      </c>
      <c r="B1497" s="15" t="inlineStr">
        <is>
          <t>מפסקי זרם מודולריים דו קוטבי לזרם 2X25 אמפר להתקנה על פס דין</t>
        </is>
      </c>
      <c r="C1497" s="14" t="inlineStr">
        <is>
          <t>יח'</t>
        </is>
      </c>
      <c r="D1497" s="193" t="n">
        <v>79</v>
      </c>
      <c r="E1497" s="180">
        <f>D1497*(1-$E$2)</f>
        <v>67.14999999999999</v>
      </c>
      <c r="F1497" s="194">
        <f>E1497*(1+$F$2)</f>
        <v>70.5075</v>
      </c>
      <c r="H1497" s="46">
        <f>K1497+O1497+W1497+AA1497+AE1497+AI1497+AQ1497+AU1497+AY1497+BC1497</f>
        <v>0</v>
      </c>
      <c r="I1497" s="59">
        <f>M1497+Q1497+U1497+Y1497+AC1497+AG1497+AK1497+AO1497+AS1497+AW1497+BA1497+BE1497</f>
        <v>0</v>
      </c>
      <c r="K1497" s="108" t="n"/>
      <c r="L1497" s="190">
        <f>K1497*E1497</f>
        <v>0</v>
      </c>
      <c r="M1497" s="110" t="n"/>
      <c r="N1497" s="183">
        <f>M1497*F1497</f>
        <v>0</v>
      </c>
      <c r="O1497" s="108" t="n"/>
      <c r="P1497" s="191">
        <f>O1497*E1497</f>
        <v>0</v>
      </c>
      <c r="Q1497" s="112" t="n"/>
      <c r="R1497" s="183">
        <f>Q1497*F1497</f>
        <v>0</v>
      </c>
      <c r="S1497" s="108" t="n"/>
      <c r="T1497" s="191">
        <f>S1497*E1497</f>
        <v>0</v>
      </c>
      <c r="U1497" s="112" t="n"/>
      <c r="V1497" s="183">
        <f>U1497*F1497</f>
        <v>0</v>
      </c>
      <c r="W1497" s="108" t="n"/>
      <c r="X1497" s="191">
        <f>W1497*E1497</f>
        <v>0</v>
      </c>
      <c r="Y1497" s="112" t="n"/>
      <c r="Z1497" s="183">
        <f>Y1497*F1497</f>
        <v>0</v>
      </c>
      <c r="AA1497" s="108" t="n"/>
      <c r="AB1497" s="191">
        <f>AA1497*E1497</f>
        <v>0</v>
      </c>
      <c r="AC1497" s="112" t="n"/>
      <c r="AD1497" s="183">
        <f>AC1497*F1497</f>
        <v>0</v>
      </c>
      <c r="AE1497" s="108" t="n"/>
      <c r="AF1497" s="191">
        <f>AE1497*E1497</f>
        <v>0</v>
      </c>
      <c r="AG1497" s="112" t="n"/>
      <c r="AH1497" s="183">
        <f>AG1497*F1497</f>
        <v>0</v>
      </c>
      <c r="AI1497" s="108" t="n"/>
      <c r="AJ1497" s="191">
        <f>AI1497*E1497</f>
        <v>0</v>
      </c>
      <c r="AK1497" s="112" t="n"/>
      <c r="AL1497" s="183">
        <f>AK1497*F1497</f>
        <v>0</v>
      </c>
      <c r="AM1497" s="113" t="n"/>
      <c r="AN1497" s="192">
        <f>AM1497*E1497</f>
        <v>0</v>
      </c>
      <c r="AO1497" s="115" t="n"/>
      <c r="AP1497" s="183">
        <f>AO1497*F1497</f>
        <v>0</v>
      </c>
      <c r="AQ1497" s="113" t="n"/>
      <c r="AR1497" s="192">
        <f>AQ1497*E1497</f>
        <v>0</v>
      </c>
      <c r="AS1497" s="115" t="n"/>
      <c r="AT1497" s="183">
        <f>AS1497*F1497</f>
        <v>0</v>
      </c>
      <c r="AU1497" s="113" t="n"/>
      <c r="AV1497" s="192">
        <f>AU1497*E1497</f>
        <v>0</v>
      </c>
      <c r="AW1497" s="115" t="n"/>
      <c r="AX1497" s="183">
        <f>AW1497*F1497</f>
        <v>0</v>
      </c>
      <c r="AY1497" s="113" t="n"/>
      <c r="AZ1497" s="192">
        <f>AY1497*E1497</f>
        <v>0</v>
      </c>
      <c r="BA1497" s="115" t="n"/>
      <c r="BB1497" s="183">
        <f>BA1497*F1497</f>
        <v>0</v>
      </c>
      <c r="BC1497" s="113" t="n"/>
      <c r="BD1497" s="192">
        <f>BC1497*E1497</f>
        <v>0</v>
      </c>
      <c r="BE1497" s="115" t="n"/>
      <c r="BF1497" s="183">
        <f>BE1497*F1497</f>
        <v>0</v>
      </c>
    </row>
    <row r="1498" ht="28.8" customHeight="1">
      <c r="A1498" s="19" t="inlineStr">
        <is>
          <t>08.065.1220</t>
        </is>
      </c>
      <c r="B1498" s="15" t="inlineStr">
        <is>
          <t>מפסקי זרם מודולריים דו קוטבי לזרם 2X32 אמפר להתקנה על פס דין</t>
        </is>
      </c>
      <c r="C1498" s="14" t="inlineStr">
        <is>
          <t>יח'</t>
        </is>
      </c>
      <c r="D1498" s="193" t="n">
        <v>81</v>
      </c>
      <c r="E1498" s="180">
        <f>D1498*(1-$E$2)</f>
        <v>68.85</v>
      </c>
      <c r="F1498" s="194">
        <f>E1498*(1+$F$2)</f>
        <v>72.2925</v>
      </c>
      <c r="H1498" s="46">
        <f>K1498+O1498+W1498+AA1498+AE1498+AI1498+AQ1498+AU1498+AY1498+BC1498</f>
        <v>0</v>
      </c>
      <c r="I1498" s="59">
        <f>M1498+Q1498+U1498+Y1498+AC1498+AG1498+AK1498+AO1498+AS1498+AW1498+BA1498+BE1498</f>
        <v>0</v>
      </c>
      <c r="K1498" s="108" t="n"/>
      <c r="L1498" s="190">
        <f>K1498*E1498</f>
        <v>0</v>
      </c>
      <c r="M1498" s="110" t="n"/>
      <c r="N1498" s="183">
        <f>M1498*F1498</f>
        <v>0</v>
      </c>
      <c r="O1498" s="108" t="n"/>
      <c r="P1498" s="191">
        <f>O1498*E1498</f>
        <v>0</v>
      </c>
      <c r="Q1498" s="112" t="n"/>
      <c r="R1498" s="183">
        <f>Q1498*F1498</f>
        <v>0</v>
      </c>
      <c r="S1498" s="108" t="n"/>
      <c r="T1498" s="191">
        <f>S1498*E1498</f>
        <v>0</v>
      </c>
      <c r="U1498" s="112" t="n"/>
      <c r="V1498" s="183">
        <f>U1498*F1498</f>
        <v>0</v>
      </c>
      <c r="W1498" s="108" t="n"/>
      <c r="X1498" s="191">
        <f>W1498*E1498</f>
        <v>0</v>
      </c>
      <c r="Y1498" s="112" t="n"/>
      <c r="Z1498" s="183">
        <f>Y1498*F1498</f>
        <v>0</v>
      </c>
      <c r="AA1498" s="108" t="n"/>
      <c r="AB1498" s="191">
        <f>AA1498*E1498</f>
        <v>0</v>
      </c>
      <c r="AC1498" s="112" t="n"/>
      <c r="AD1498" s="183">
        <f>AC1498*F1498</f>
        <v>0</v>
      </c>
      <c r="AE1498" s="108" t="n"/>
      <c r="AF1498" s="191">
        <f>AE1498*E1498</f>
        <v>0</v>
      </c>
      <c r="AG1498" s="112" t="n"/>
      <c r="AH1498" s="183">
        <f>AG1498*F1498</f>
        <v>0</v>
      </c>
      <c r="AI1498" s="108" t="n"/>
      <c r="AJ1498" s="191">
        <f>AI1498*E1498</f>
        <v>0</v>
      </c>
      <c r="AK1498" s="112" t="n"/>
      <c r="AL1498" s="183">
        <f>AK1498*F1498</f>
        <v>0</v>
      </c>
      <c r="AM1498" s="113" t="n"/>
      <c r="AN1498" s="192">
        <f>AM1498*E1498</f>
        <v>0</v>
      </c>
      <c r="AO1498" s="115" t="n"/>
      <c r="AP1498" s="183">
        <f>AO1498*F1498</f>
        <v>0</v>
      </c>
      <c r="AQ1498" s="113" t="n"/>
      <c r="AR1498" s="192">
        <f>AQ1498*E1498</f>
        <v>0</v>
      </c>
      <c r="AS1498" s="115" t="n"/>
      <c r="AT1498" s="183">
        <f>AS1498*F1498</f>
        <v>0</v>
      </c>
      <c r="AU1498" s="113" t="n"/>
      <c r="AV1498" s="192">
        <f>AU1498*E1498</f>
        <v>0</v>
      </c>
      <c r="AW1498" s="115" t="n"/>
      <c r="AX1498" s="183">
        <f>AW1498*F1498</f>
        <v>0</v>
      </c>
      <c r="AY1498" s="113" t="n"/>
      <c r="AZ1498" s="192">
        <f>AY1498*E1498</f>
        <v>0</v>
      </c>
      <c r="BA1498" s="115" t="n"/>
      <c r="BB1498" s="183">
        <f>BA1498*F1498</f>
        <v>0</v>
      </c>
      <c r="BC1498" s="113" t="n"/>
      <c r="BD1498" s="192">
        <f>BC1498*E1498</f>
        <v>0</v>
      </c>
      <c r="BE1498" s="115" t="n"/>
      <c r="BF1498" s="183">
        <f>BE1498*F1498</f>
        <v>0</v>
      </c>
    </row>
    <row r="1499" ht="28.8" customHeight="1">
      <c r="A1499" s="19" t="inlineStr">
        <is>
          <t>08.065.1230</t>
        </is>
      </c>
      <c r="B1499" s="15" t="inlineStr">
        <is>
          <t>מפסקי זרם מודולריים דו קוטבי לזרם 2X40 אמפר להתקנה על פס דין</t>
        </is>
      </c>
      <c r="C1499" s="14" t="inlineStr">
        <is>
          <t>יח'</t>
        </is>
      </c>
      <c r="D1499" s="193" t="n">
        <v>107</v>
      </c>
      <c r="E1499" s="180">
        <f>D1499*(1-$E$2)</f>
        <v>90.95</v>
      </c>
      <c r="F1499" s="194">
        <f>E1499*(1+$F$2)</f>
        <v>95.4975</v>
      </c>
      <c r="H1499" s="46">
        <f>K1499+O1499+W1499+AA1499+AE1499+AI1499+AQ1499+AU1499+AY1499+BC1499</f>
        <v>0</v>
      </c>
      <c r="I1499" s="59">
        <f>M1499+Q1499+U1499+Y1499+AC1499+AG1499+AK1499+AO1499+AS1499+AW1499+BA1499+BE1499</f>
        <v>0</v>
      </c>
      <c r="K1499" s="108" t="n"/>
      <c r="L1499" s="190">
        <f>K1499*E1499</f>
        <v>0</v>
      </c>
      <c r="M1499" s="110" t="n"/>
      <c r="N1499" s="183">
        <f>M1499*F1499</f>
        <v>0</v>
      </c>
      <c r="O1499" s="108" t="n"/>
      <c r="P1499" s="191">
        <f>O1499*E1499</f>
        <v>0</v>
      </c>
      <c r="Q1499" s="112" t="n"/>
      <c r="R1499" s="183">
        <f>Q1499*F1499</f>
        <v>0</v>
      </c>
      <c r="S1499" s="108" t="n"/>
      <c r="T1499" s="191">
        <f>S1499*E1499</f>
        <v>0</v>
      </c>
      <c r="U1499" s="112" t="n"/>
      <c r="V1499" s="183">
        <f>U1499*F1499</f>
        <v>0</v>
      </c>
      <c r="W1499" s="108" t="n"/>
      <c r="X1499" s="191">
        <f>W1499*E1499</f>
        <v>0</v>
      </c>
      <c r="Y1499" s="112" t="n"/>
      <c r="Z1499" s="183">
        <f>Y1499*F1499</f>
        <v>0</v>
      </c>
      <c r="AA1499" s="108" t="n"/>
      <c r="AB1499" s="191">
        <f>AA1499*E1499</f>
        <v>0</v>
      </c>
      <c r="AC1499" s="112" t="n"/>
      <c r="AD1499" s="183">
        <f>AC1499*F1499</f>
        <v>0</v>
      </c>
      <c r="AE1499" s="108" t="n"/>
      <c r="AF1499" s="191">
        <f>AE1499*E1499</f>
        <v>0</v>
      </c>
      <c r="AG1499" s="112" t="n"/>
      <c r="AH1499" s="183">
        <f>AG1499*F1499</f>
        <v>0</v>
      </c>
      <c r="AI1499" s="108" t="n"/>
      <c r="AJ1499" s="191">
        <f>AI1499*E1499</f>
        <v>0</v>
      </c>
      <c r="AK1499" s="112" t="n"/>
      <c r="AL1499" s="183">
        <f>AK1499*F1499</f>
        <v>0</v>
      </c>
      <c r="AM1499" s="113" t="n"/>
      <c r="AN1499" s="192">
        <f>AM1499*E1499</f>
        <v>0</v>
      </c>
      <c r="AO1499" s="115" t="n"/>
      <c r="AP1499" s="183">
        <f>AO1499*F1499</f>
        <v>0</v>
      </c>
      <c r="AQ1499" s="113" t="n"/>
      <c r="AR1499" s="192">
        <f>AQ1499*E1499</f>
        <v>0</v>
      </c>
      <c r="AS1499" s="115" t="n"/>
      <c r="AT1499" s="183">
        <f>AS1499*F1499</f>
        <v>0</v>
      </c>
      <c r="AU1499" s="113" t="n"/>
      <c r="AV1499" s="192">
        <f>AU1499*E1499</f>
        <v>0</v>
      </c>
      <c r="AW1499" s="115" t="n"/>
      <c r="AX1499" s="183">
        <f>AW1499*F1499</f>
        <v>0</v>
      </c>
      <c r="AY1499" s="113" t="n"/>
      <c r="AZ1499" s="192">
        <f>AY1499*E1499</f>
        <v>0</v>
      </c>
      <c r="BA1499" s="115" t="n"/>
      <c r="BB1499" s="183">
        <f>BA1499*F1499</f>
        <v>0</v>
      </c>
      <c r="BC1499" s="113" t="n"/>
      <c r="BD1499" s="192">
        <f>BC1499*E1499</f>
        <v>0</v>
      </c>
      <c r="BE1499" s="115" t="n"/>
      <c r="BF1499" s="183">
        <f>BE1499*F1499</f>
        <v>0</v>
      </c>
    </row>
    <row r="1500" ht="28.8" customHeight="1">
      <c r="A1500" s="19" t="inlineStr">
        <is>
          <t>08.065.1240</t>
        </is>
      </c>
      <c r="B1500" s="15" t="inlineStr">
        <is>
          <t>מפסקי זרם מודולריים דו קוטבי לזרם 2X63 אמפר להתקנה על פס דין</t>
        </is>
      </c>
      <c r="C1500" s="14" t="inlineStr">
        <is>
          <t>יח'</t>
        </is>
      </c>
      <c r="D1500" s="193" t="n">
        <v>132</v>
      </c>
      <c r="E1500" s="180">
        <f>D1500*(1-$E$2)</f>
        <v>112.2</v>
      </c>
      <c r="F1500" s="194">
        <f>E1500*(1+$F$2)</f>
        <v>117.81</v>
      </c>
      <c r="H1500" s="46">
        <f>K1500+O1500+W1500+AA1500+AE1500+AI1500+AQ1500+AU1500+AY1500+BC1500</f>
        <v>0</v>
      </c>
      <c r="I1500" s="59">
        <f>M1500+Q1500+U1500+Y1500+AC1500+AG1500+AK1500+AO1500+AS1500+AW1500+BA1500+BE1500</f>
        <v>0</v>
      </c>
      <c r="K1500" s="108" t="n"/>
      <c r="L1500" s="190">
        <f>K1500*E1500</f>
        <v>0</v>
      </c>
      <c r="M1500" s="110" t="n"/>
      <c r="N1500" s="183">
        <f>M1500*F1500</f>
        <v>0</v>
      </c>
      <c r="O1500" s="108" t="n"/>
      <c r="P1500" s="191">
        <f>O1500*E1500</f>
        <v>0</v>
      </c>
      <c r="Q1500" s="112" t="n"/>
      <c r="R1500" s="183">
        <f>Q1500*F1500</f>
        <v>0</v>
      </c>
      <c r="S1500" s="108" t="n"/>
      <c r="T1500" s="191">
        <f>S1500*E1500</f>
        <v>0</v>
      </c>
      <c r="U1500" s="112" t="n"/>
      <c r="V1500" s="183">
        <f>U1500*F1500</f>
        <v>0</v>
      </c>
      <c r="W1500" s="108" t="n"/>
      <c r="X1500" s="191">
        <f>W1500*E1500</f>
        <v>0</v>
      </c>
      <c r="Y1500" s="112" t="n"/>
      <c r="Z1500" s="183">
        <f>Y1500*F1500</f>
        <v>0</v>
      </c>
      <c r="AA1500" s="108" t="n"/>
      <c r="AB1500" s="191">
        <f>AA1500*E1500</f>
        <v>0</v>
      </c>
      <c r="AC1500" s="112" t="n"/>
      <c r="AD1500" s="183">
        <f>AC1500*F1500</f>
        <v>0</v>
      </c>
      <c r="AE1500" s="108" t="n"/>
      <c r="AF1500" s="191">
        <f>AE1500*E1500</f>
        <v>0</v>
      </c>
      <c r="AG1500" s="112" t="n"/>
      <c r="AH1500" s="183">
        <f>AG1500*F1500</f>
        <v>0</v>
      </c>
      <c r="AI1500" s="108" t="n"/>
      <c r="AJ1500" s="191">
        <f>AI1500*E1500</f>
        <v>0</v>
      </c>
      <c r="AK1500" s="112" t="n"/>
      <c r="AL1500" s="183">
        <f>AK1500*F1500</f>
        <v>0</v>
      </c>
      <c r="AM1500" s="113" t="n"/>
      <c r="AN1500" s="192">
        <f>AM1500*E1500</f>
        <v>0</v>
      </c>
      <c r="AO1500" s="115" t="n"/>
      <c r="AP1500" s="183">
        <f>AO1500*F1500</f>
        <v>0</v>
      </c>
      <c r="AQ1500" s="113" t="n"/>
      <c r="AR1500" s="192">
        <f>AQ1500*E1500</f>
        <v>0</v>
      </c>
      <c r="AS1500" s="115" t="n"/>
      <c r="AT1500" s="183">
        <f>AS1500*F1500</f>
        <v>0</v>
      </c>
      <c r="AU1500" s="113" t="n"/>
      <c r="AV1500" s="192">
        <f>AU1500*E1500</f>
        <v>0</v>
      </c>
      <c r="AW1500" s="115" t="n"/>
      <c r="AX1500" s="183">
        <f>AW1500*F1500</f>
        <v>0</v>
      </c>
      <c r="AY1500" s="113" t="n"/>
      <c r="AZ1500" s="192">
        <f>AY1500*E1500</f>
        <v>0</v>
      </c>
      <c r="BA1500" s="115" t="n"/>
      <c r="BB1500" s="183">
        <f>BA1500*F1500</f>
        <v>0</v>
      </c>
      <c r="BC1500" s="113" t="n"/>
      <c r="BD1500" s="192">
        <f>BC1500*E1500</f>
        <v>0</v>
      </c>
      <c r="BE1500" s="115" t="n"/>
      <c r="BF1500" s="183">
        <f>BE1500*F1500</f>
        <v>0</v>
      </c>
    </row>
    <row r="1501" ht="28.8" customHeight="1">
      <c r="A1501" s="19" t="inlineStr">
        <is>
          <t>08.065.1250</t>
        </is>
      </c>
      <c r="B1501" s="15" t="inlineStr">
        <is>
          <t>מפסקי זרם מודולריים דו קוטבי לזרם 2X80 אמפר להתקנה על פס דין</t>
        </is>
      </c>
      <c r="C1501" s="14" t="inlineStr">
        <is>
          <t>יח'</t>
        </is>
      </c>
      <c r="D1501" s="193" t="n">
        <v>193</v>
      </c>
      <c r="E1501" s="180">
        <f>D1501*(1-$E$2)</f>
        <v>164.04999999999998</v>
      </c>
      <c r="F1501" s="194">
        <f>E1501*(1+$F$2)</f>
        <v>172.2525</v>
      </c>
      <c r="H1501" s="46">
        <f>K1501+O1501+W1501+AA1501+AE1501+AI1501+AQ1501+AU1501+AY1501+BC1501</f>
        <v>0</v>
      </c>
      <c r="I1501" s="59">
        <f>M1501+Q1501+U1501+Y1501+AC1501+AG1501+AK1501+AO1501+AS1501+AW1501+BA1501+BE1501</f>
        <v>0</v>
      </c>
      <c r="K1501" s="108" t="n"/>
      <c r="L1501" s="190">
        <f>K1501*E1501</f>
        <v>0</v>
      </c>
      <c r="M1501" s="110" t="n"/>
      <c r="N1501" s="183">
        <f>M1501*F1501</f>
        <v>0</v>
      </c>
      <c r="O1501" s="108" t="n"/>
      <c r="P1501" s="191">
        <f>O1501*E1501</f>
        <v>0</v>
      </c>
      <c r="Q1501" s="112" t="n"/>
      <c r="R1501" s="183">
        <f>Q1501*F1501</f>
        <v>0</v>
      </c>
      <c r="S1501" s="108" t="n"/>
      <c r="T1501" s="191">
        <f>S1501*E1501</f>
        <v>0</v>
      </c>
      <c r="U1501" s="112" t="n"/>
      <c r="V1501" s="183">
        <f>U1501*F1501</f>
        <v>0</v>
      </c>
      <c r="W1501" s="108" t="n"/>
      <c r="X1501" s="191">
        <f>W1501*E1501</f>
        <v>0</v>
      </c>
      <c r="Y1501" s="112" t="n"/>
      <c r="Z1501" s="183">
        <f>Y1501*F1501</f>
        <v>0</v>
      </c>
      <c r="AA1501" s="108" t="n"/>
      <c r="AB1501" s="191">
        <f>AA1501*E1501</f>
        <v>0</v>
      </c>
      <c r="AC1501" s="112" t="n"/>
      <c r="AD1501" s="183">
        <f>AC1501*F1501</f>
        <v>0</v>
      </c>
      <c r="AE1501" s="108" t="n"/>
      <c r="AF1501" s="191">
        <f>AE1501*E1501</f>
        <v>0</v>
      </c>
      <c r="AG1501" s="112" t="n"/>
      <c r="AH1501" s="183">
        <f>AG1501*F1501</f>
        <v>0</v>
      </c>
      <c r="AI1501" s="108" t="n"/>
      <c r="AJ1501" s="191">
        <f>AI1501*E1501</f>
        <v>0</v>
      </c>
      <c r="AK1501" s="112" t="n"/>
      <c r="AL1501" s="183">
        <f>AK1501*F1501</f>
        <v>0</v>
      </c>
      <c r="AM1501" s="113" t="n"/>
      <c r="AN1501" s="192">
        <f>AM1501*E1501</f>
        <v>0</v>
      </c>
      <c r="AO1501" s="115" t="n"/>
      <c r="AP1501" s="183">
        <f>AO1501*F1501</f>
        <v>0</v>
      </c>
      <c r="AQ1501" s="113" t="n"/>
      <c r="AR1501" s="192">
        <f>AQ1501*E1501</f>
        <v>0</v>
      </c>
      <c r="AS1501" s="115" t="n"/>
      <c r="AT1501" s="183">
        <f>AS1501*F1501</f>
        <v>0</v>
      </c>
      <c r="AU1501" s="113" t="n"/>
      <c r="AV1501" s="192">
        <f>AU1501*E1501</f>
        <v>0</v>
      </c>
      <c r="AW1501" s="115" t="n"/>
      <c r="AX1501" s="183">
        <f>AW1501*F1501</f>
        <v>0</v>
      </c>
      <c r="AY1501" s="113" t="n"/>
      <c r="AZ1501" s="192">
        <f>AY1501*E1501</f>
        <v>0</v>
      </c>
      <c r="BA1501" s="115" t="n"/>
      <c r="BB1501" s="183">
        <f>BA1501*F1501</f>
        <v>0</v>
      </c>
      <c r="BC1501" s="113" t="n"/>
      <c r="BD1501" s="192">
        <f>BC1501*E1501</f>
        <v>0</v>
      </c>
      <c r="BE1501" s="115" t="n"/>
      <c r="BF1501" s="183">
        <f>BE1501*F1501</f>
        <v>0</v>
      </c>
    </row>
    <row r="1502" ht="28.8" customHeight="1">
      <c r="A1502" s="19" t="inlineStr">
        <is>
          <t>08.065.1260</t>
        </is>
      </c>
      <c r="B1502" s="15" t="inlineStr">
        <is>
          <t>מפסקי זרם מודולריים דו קוטבי לזרם 2X100 אמפר להתקנה על פס דין</t>
        </is>
      </c>
      <c r="C1502" s="14" t="inlineStr">
        <is>
          <t>יח'</t>
        </is>
      </c>
      <c r="D1502" s="193" t="n">
        <v>203</v>
      </c>
      <c r="E1502" s="180">
        <f>D1502*(1-$E$2)</f>
        <v>172.54999999999998</v>
      </c>
      <c r="F1502" s="194">
        <f>E1502*(1+$F$2)</f>
        <v>181.17749999999998</v>
      </c>
      <c r="H1502" s="46">
        <f>K1502+O1502+W1502+AA1502+AE1502+AI1502+AQ1502+AU1502+AY1502+BC1502</f>
        <v>0</v>
      </c>
      <c r="I1502" s="59">
        <f>M1502+Q1502+U1502+Y1502+AC1502+AG1502+AK1502+AO1502+AS1502+AW1502+BA1502+BE1502</f>
        <v>0</v>
      </c>
      <c r="K1502" s="108" t="n"/>
      <c r="L1502" s="190">
        <f>K1502*E1502</f>
        <v>0</v>
      </c>
      <c r="M1502" s="110" t="n"/>
      <c r="N1502" s="183">
        <f>M1502*F1502</f>
        <v>0</v>
      </c>
      <c r="O1502" s="108" t="n"/>
      <c r="P1502" s="191">
        <f>O1502*E1502</f>
        <v>0</v>
      </c>
      <c r="Q1502" s="112" t="n"/>
      <c r="R1502" s="183">
        <f>Q1502*F1502</f>
        <v>0</v>
      </c>
      <c r="S1502" s="108" t="n"/>
      <c r="T1502" s="191">
        <f>S1502*E1502</f>
        <v>0</v>
      </c>
      <c r="U1502" s="112" t="n"/>
      <c r="V1502" s="183">
        <f>U1502*F1502</f>
        <v>0</v>
      </c>
      <c r="W1502" s="108" t="n"/>
      <c r="X1502" s="191">
        <f>W1502*E1502</f>
        <v>0</v>
      </c>
      <c r="Y1502" s="112" t="n"/>
      <c r="Z1502" s="183">
        <f>Y1502*F1502</f>
        <v>0</v>
      </c>
      <c r="AA1502" s="108" t="n"/>
      <c r="AB1502" s="191">
        <f>AA1502*E1502</f>
        <v>0</v>
      </c>
      <c r="AC1502" s="112" t="n"/>
      <c r="AD1502" s="183">
        <f>AC1502*F1502</f>
        <v>0</v>
      </c>
      <c r="AE1502" s="108" t="n"/>
      <c r="AF1502" s="191">
        <f>AE1502*E1502</f>
        <v>0</v>
      </c>
      <c r="AG1502" s="112" t="n"/>
      <c r="AH1502" s="183">
        <f>AG1502*F1502</f>
        <v>0</v>
      </c>
      <c r="AI1502" s="108" t="n"/>
      <c r="AJ1502" s="191">
        <f>AI1502*E1502</f>
        <v>0</v>
      </c>
      <c r="AK1502" s="112" t="n"/>
      <c r="AL1502" s="183">
        <f>AK1502*F1502</f>
        <v>0</v>
      </c>
      <c r="AM1502" s="113" t="n"/>
      <c r="AN1502" s="192">
        <f>AM1502*E1502</f>
        <v>0</v>
      </c>
      <c r="AO1502" s="115" t="n"/>
      <c r="AP1502" s="183">
        <f>AO1502*F1502</f>
        <v>0</v>
      </c>
      <c r="AQ1502" s="113" t="n"/>
      <c r="AR1502" s="192">
        <f>AQ1502*E1502</f>
        <v>0</v>
      </c>
      <c r="AS1502" s="115" t="n"/>
      <c r="AT1502" s="183">
        <f>AS1502*F1502</f>
        <v>0</v>
      </c>
      <c r="AU1502" s="113" t="n"/>
      <c r="AV1502" s="192">
        <f>AU1502*E1502</f>
        <v>0</v>
      </c>
      <c r="AW1502" s="115" t="n"/>
      <c r="AX1502" s="183">
        <f>AW1502*F1502</f>
        <v>0</v>
      </c>
      <c r="AY1502" s="113" t="n"/>
      <c r="AZ1502" s="192">
        <f>AY1502*E1502</f>
        <v>0</v>
      </c>
      <c r="BA1502" s="115" t="n"/>
      <c r="BB1502" s="183">
        <f>BA1502*F1502</f>
        <v>0</v>
      </c>
      <c r="BC1502" s="113" t="n"/>
      <c r="BD1502" s="192">
        <f>BC1502*E1502</f>
        <v>0</v>
      </c>
      <c r="BE1502" s="115" t="n"/>
      <c r="BF1502" s="183">
        <f>BE1502*F1502</f>
        <v>0</v>
      </c>
    </row>
    <row r="1503" ht="28.8" customHeight="1">
      <c r="A1503" s="19" t="inlineStr">
        <is>
          <t>08.065.1270</t>
        </is>
      </c>
      <c r="B1503" s="15" t="inlineStr">
        <is>
          <t>מפסקי זרם מודולריים דו קוטבי לזרם 2X125 אמפר להתקנה על פס דין</t>
        </is>
      </c>
      <c r="C1503" s="14" t="inlineStr">
        <is>
          <t>יח'</t>
        </is>
      </c>
      <c r="D1503" s="193" t="n">
        <v>241</v>
      </c>
      <c r="E1503" s="180">
        <f>D1503*(1-$E$2)</f>
        <v>204.85</v>
      </c>
      <c r="F1503" s="194">
        <f>E1503*(1+$F$2)</f>
        <v>215.0925</v>
      </c>
      <c r="H1503" s="46">
        <f>K1503+O1503+W1503+AA1503+AE1503+AI1503+AQ1503+AU1503+AY1503+BC1503</f>
        <v>0</v>
      </c>
      <c r="I1503" s="59">
        <f>M1503+Q1503+U1503+Y1503+AC1503+AG1503+AK1503+AO1503+AS1503+AW1503+BA1503+BE1503</f>
        <v>0</v>
      </c>
      <c r="K1503" s="108" t="n"/>
      <c r="L1503" s="190">
        <f>K1503*E1503</f>
        <v>0</v>
      </c>
      <c r="M1503" s="110" t="n"/>
      <c r="N1503" s="183">
        <f>M1503*F1503</f>
        <v>0</v>
      </c>
      <c r="O1503" s="108" t="n"/>
      <c r="P1503" s="191">
        <f>O1503*E1503</f>
        <v>0</v>
      </c>
      <c r="Q1503" s="112" t="n"/>
      <c r="R1503" s="183">
        <f>Q1503*F1503</f>
        <v>0</v>
      </c>
      <c r="S1503" s="108" t="n"/>
      <c r="T1503" s="191">
        <f>S1503*E1503</f>
        <v>0</v>
      </c>
      <c r="U1503" s="112" t="n"/>
      <c r="V1503" s="183">
        <f>U1503*F1503</f>
        <v>0</v>
      </c>
      <c r="W1503" s="108" t="n"/>
      <c r="X1503" s="191">
        <f>W1503*E1503</f>
        <v>0</v>
      </c>
      <c r="Y1503" s="112" t="n"/>
      <c r="Z1503" s="183">
        <f>Y1503*F1503</f>
        <v>0</v>
      </c>
      <c r="AA1503" s="108" t="n"/>
      <c r="AB1503" s="191">
        <f>AA1503*E1503</f>
        <v>0</v>
      </c>
      <c r="AC1503" s="112" t="n"/>
      <c r="AD1503" s="183">
        <f>AC1503*F1503</f>
        <v>0</v>
      </c>
      <c r="AE1503" s="108" t="n"/>
      <c r="AF1503" s="191">
        <f>AE1503*E1503</f>
        <v>0</v>
      </c>
      <c r="AG1503" s="112" t="n"/>
      <c r="AH1503" s="183">
        <f>AG1503*F1503</f>
        <v>0</v>
      </c>
      <c r="AI1503" s="108" t="n"/>
      <c r="AJ1503" s="191">
        <f>AI1503*E1503</f>
        <v>0</v>
      </c>
      <c r="AK1503" s="112" t="n"/>
      <c r="AL1503" s="183">
        <f>AK1503*F1503</f>
        <v>0</v>
      </c>
      <c r="AM1503" s="113" t="n"/>
      <c r="AN1503" s="192">
        <f>AM1503*E1503</f>
        <v>0</v>
      </c>
      <c r="AO1503" s="115" t="n"/>
      <c r="AP1503" s="183">
        <f>AO1503*F1503</f>
        <v>0</v>
      </c>
      <c r="AQ1503" s="113" t="n"/>
      <c r="AR1503" s="192">
        <f>AQ1503*E1503</f>
        <v>0</v>
      </c>
      <c r="AS1503" s="115" t="n"/>
      <c r="AT1503" s="183">
        <f>AS1503*F1503</f>
        <v>0</v>
      </c>
      <c r="AU1503" s="113" t="n"/>
      <c r="AV1503" s="192">
        <f>AU1503*E1503</f>
        <v>0</v>
      </c>
      <c r="AW1503" s="115" t="n"/>
      <c r="AX1503" s="183">
        <f>AW1503*F1503</f>
        <v>0</v>
      </c>
      <c r="AY1503" s="113" t="n"/>
      <c r="AZ1503" s="192">
        <f>AY1503*E1503</f>
        <v>0</v>
      </c>
      <c r="BA1503" s="115" t="n"/>
      <c r="BB1503" s="183">
        <f>BA1503*F1503</f>
        <v>0</v>
      </c>
      <c r="BC1503" s="113" t="n"/>
      <c r="BD1503" s="192">
        <f>BC1503*E1503</f>
        <v>0</v>
      </c>
      <c r="BE1503" s="115" t="n"/>
      <c r="BF1503" s="183">
        <f>BE1503*F1503</f>
        <v>0</v>
      </c>
    </row>
    <row r="1504" ht="28.8" customHeight="1">
      <c r="A1504" s="19" t="inlineStr">
        <is>
          <t>08.065.1300</t>
        </is>
      </c>
      <c r="B1504" s="15" t="inlineStr">
        <is>
          <t>מפסקי זרם מודולריים תלת קוטבי לזרם 3X16 אמפר להתקנה על פס דין</t>
        </is>
      </c>
      <c r="C1504" s="14" t="inlineStr">
        <is>
          <t>יח'</t>
        </is>
      </c>
      <c r="D1504" s="193" t="n">
        <v>81</v>
      </c>
      <c r="E1504" s="180">
        <f>D1504*(1-$E$2)</f>
        <v>68.85</v>
      </c>
      <c r="F1504" s="194">
        <f>E1504*(1+$F$2)</f>
        <v>72.2925</v>
      </c>
      <c r="H1504" s="46">
        <f>K1504+O1504+W1504+AA1504+AE1504+AI1504+AQ1504+AU1504+AY1504+BC1504</f>
        <v>0</v>
      </c>
      <c r="I1504" s="59">
        <f>M1504+Q1504+U1504+Y1504+AC1504+AG1504+AK1504+AO1504+AS1504+AW1504+BA1504+BE1504</f>
        <v>0</v>
      </c>
      <c r="K1504" s="108" t="n"/>
      <c r="L1504" s="190">
        <f>K1504*E1504</f>
        <v>0</v>
      </c>
      <c r="M1504" s="110" t="n"/>
      <c r="N1504" s="183">
        <f>M1504*F1504</f>
        <v>0</v>
      </c>
      <c r="O1504" s="108" t="n"/>
      <c r="P1504" s="191">
        <f>O1504*E1504</f>
        <v>0</v>
      </c>
      <c r="Q1504" s="112" t="n"/>
      <c r="R1504" s="183">
        <f>Q1504*F1504</f>
        <v>0</v>
      </c>
      <c r="S1504" s="108" t="n"/>
      <c r="T1504" s="191">
        <f>S1504*E1504</f>
        <v>0</v>
      </c>
      <c r="U1504" s="112" t="n"/>
      <c r="V1504" s="183">
        <f>U1504*F1504</f>
        <v>0</v>
      </c>
      <c r="W1504" s="108" t="n"/>
      <c r="X1504" s="191">
        <f>W1504*E1504</f>
        <v>0</v>
      </c>
      <c r="Y1504" s="112" t="n"/>
      <c r="Z1504" s="183">
        <f>Y1504*F1504</f>
        <v>0</v>
      </c>
      <c r="AA1504" s="108" t="n"/>
      <c r="AB1504" s="191">
        <f>AA1504*E1504</f>
        <v>0</v>
      </c>
      <c r="AC1504" s="112" t="n"/>
      <c r="AD1504" s="183">
        <f>AC1504*F1504</f>
        <v>0</v>
      </c>
      <c r="AE1504" s="108" t="n"/>
      <c r="AF1504" s="191">
        <f>AE1504*E1504</f>
        <v>0</v>
      </c>
      <c r="AG1504" s="112" t="n"/>
      <c r="AH1504" s="183">
        <f>AG1504*F1504</f>
        <v>0</v>
      </c>
      <c r="AI1504" s="108" t="n"/>
      <c r="AJ1504" s="191">
        <f>AI1504*E1504</f>
        <v>0</v>
      </c>
      <c r="AK1504" s="112" t="n"/>
      <c r="AL1504" s="183">
        <f>AK1504*F1504</f>
        <v>0</v>
      </c>
      <c r="AM1504" s="113" t="n"/>
      <c r="AN1504" s="192">
        <f>AM1504*E1504</f>
        <v>0</v>
      </c>
      <c r="AO1504" s="115" t="n"/>
      <c r="AP1504" s="183">
        <f>AO1504*F1504</f>
        <v>0</v>
      </c>
      <c r="AQ1504" s="113" t="n"/>
      <c r="AR1504" s="192">
        <f>AQ1504*E1504</f>
        <v>0</v>
      </c>
      <c r="AS1504" s="115" t="n"/>
      <c r="AT1504" s="183">
        <f>AS1504*F1504</f>
        <v>0</v>
      </c>
      <c r="AU1504" s="113" t="n"/>
      <c r="AV1504" s="192">
        <f>AU1504*E1504</f>
        <v>0</v>
      </c>
      <c r="AW1504" s="115" t="n"/>
      <c r="AX1504" s="183">
        <f>AW1504*F1504</f>
        <v>0</v>
      </c>
      <c r="AY1504" s="113" t="n"/>
      <c r="AZ1504" s="192">
        <f>AY1504*E1504</f>
        <v>0</v>
      </c>
      <c r="BA1504" s="115" t="n"/>
      <c r="BB1504" s="183">
        <f>BA1504*F1504</f>
        <v>0</v>
      </c>
      <c r="BC1504" s="113" t="n"/>
      <c r="BD1504" s="192">
        <f>BC1504*E1504</f>
        <v>0</v>
      </c>
      <c r="BE1504" s="115" t="n"/>
      <c r="BF1504" s="183">
        <f>BE1504*F1504</f>
        <v>0</v>
      </c>
    </row>
    <row r="1505" ht="28.8" customHeight="1">
      <c r="A1505" s="19" t="inlineStr">
        <is>
          <t>08.065.1310</t>
        </is>
      </c>
      <c r="B1505" s="15" t="inlineStr">
        <is>
          <t>מפסקי זרם מודולריים תלת קוטבי לזרם 3X25 אמפר להתקנה על פס דין</t>
        </is>
      </c>
      <c r="C1505" s="14" t="inlineStr">
        <is>
          <t>יח'</t>
        </is>
      </c>
      <c r="D1505" s="193" t="n">
        <v>81</v>
      </c>
      <c r="E1505" s="180">
        <f>D1505*(1-$E$2)</f>
        <v>68.85</v>
      </c>
      <c r="F1505" s="194">
        <f>E1505*(1+$F$2)</f>
        <v>72.2925</v>
      </c>
      <c r="H1505" s="46">
        <f>K1505+O1505+W1505+AA1505+AE1505+AI1505+AQ1505+AU1505+AY1505+BC1505</f>
        <v>0</v>
      </c>
      <c r="I1505" s="59">
        <f>M1505+Q1505+U1505+Y1505+AC1505+AG1505+AK1505+AO1505+AS1505+AW1505+BA1505+BE1505</f>
        <v>0</v>
      </c>
      <c r="K1505" s="108" t="n"/>
      <c r="L1505" s="190">
        <f>K1505*E1505</f>
        <v>0</v>
      </c>
      <c r="M1505" s="110" t="n"/>
      <c r="N1505" s="183">
        <f>M1505*F1505</f>
        <v>0</v>
      </c>
      <c r="O1505" s="108" t="n"/>
      <c r="P1505" s="191">
        <f>O1505*E1505</f>
        <v>0</v>
      </c>
      <c r="Q1505" s="112" t="n"/>
      <c r="R1505" s="183">
        <f>Q1505*F1505</f>
        <v>0</v>
      </c>
      <c r="S1505" s="108" t="n"/>
      <c r="T1505" s="191">
        <f>S1505*E1505</f>
        <v>0</v>
      </c>
      <c r="U1505" s="112" t="n"/>
      <c r="V1505" s="183">
        <f>U1505*F1505</f>
        <v>0</v>
      </c>
      <c r="W1505" s="108" t="n"/>
      <c r="X1505" s="191">
        <f>W1505*E1505</f>
        <v>0</v>
      </c>
      <c r="Y1505" s="112" t="n"/>
      <c r="Z1505" s="183">
        <f>Y1505*F1505</f>
        <v>0</v>
      </c>
      <c r="AA1505" s="108" t="n"/>
      <c r="AB1505" s="191">
        <f>AA1505*E1505</f>
        <v>0</v>
      </c>
      <c r="AC1505" s="112" t="n"/>
      <c r="AD1505" s="183">
        <f>AC1505*F1505</f>
        <v>0</v>
      </c>
      <c r="AE1505" s="108" t="n"/>
      <c r="AF1505" s="191">
        <f>AE1505*E1505</f>
        <v>0</v>
      </c>
      <c r="AG1505" s="112" t="n"/>
      <c r="AH1505" s="183">
        <f>AG1505*F1505</f>
        <v>0</v>
      </c>
      <c r="AI1505" s="108" t="n"/>
      <c r="AJ1505" s="191">
        <f>AI1505*E1505</f>
        <v>0</v>
      </c>
      <c r="AK1505" s="112" t="n"/>
      <c r="AL1505" s="183">
        <f>AK1505*F1505</f>
        <v>0</v>
      </c>
      <c r="AM1505" s="113" t="n"/>
      <c r="AN1505" s="192">
        <f>AM1505*E1505</f>
        <v>0</v>
      </c>
      <c r="AO1505" s="115" t="n"/>
      <c r="AP1505" s="183">
        <f>AO1505*F1505</f>
        <v>0</v>
      </c>
      <c r="AQ1505" s="113" t="n"/>
      <c r="AR1505" s="192">
        <f>AQ1505*E1505</f>
        <v>0</v>
      </c>
      <c r="AS1505" s="115" t="n"/>
      <c r="AT1505" s="183">
        <f>AS1505*F1505</f>
        <v>0</v>
      </c>
      <c r="AU1505" s="113" t="n"/>
      <c r="AV1505" s="192">
        <f>AU1505*E1505</f>
        <v>0</v>
      </c>
      <c r="AW1505" s="115" t="n"/>
      <c r="AX1505" s="183">
        <f>AW1505*F1505</f>
        <v>0</v>
      </c>
      <c r="AY1505" s="113" t="n"/>
      <c r="AZ1505" s="192">
        <f>AY1505*E1505</f>
        <v>0</v>
      </c>
      <c r="BA1505" s="115" t="n"/>
      <c r="BB1505" s="183">
        <f>BA1505*F1505</f>
        <v>0</v>
      </c>
      <c r="BC1505" s="113" t="n"/>
      <c r="BD1505" s="192">
        <f>BC1505*E1505</f>
        <v>0</v>
      </c>
      <c r="BE1505" s="115" t="n"/>
      <c r="BF1505" s="183">
        <f>BE1505*F1505</f>
        <v>0</v>
      </c>
    </row>
    <row r="1506" ht="28.8" customHeight="1">
      <c r="A1506" s="19" t="inlineStr">
        <is>
          <t>08.065.1320</t>
        </is>
      </c>
      <c r="B1506" s="15" t="inlineStr">
        <is>
          <t>מפסקי זרם מודולריים תלת קוטבי לזרם 3X32 אמפר להתקנה על פס דין</t>
        </is>
      </c>
      <c r="C1506" s="14" t="inlineStr">
        <is>
          <t>יח'</t>
        </is>
      </c>
      <c r="D1506" s="193" t="n">
        <v>105</v>
      </c>
      <c r="E1506" s="180">
        <f>D1506*(1-$E$2)</f>
        <v>89.25</v>
      </c>
      <c r="F1506" s="194">
        <f>E1506*(1+$F$2)</f>
        <v>93.7125</v>
      </c>
      <c r="H1506" s="46">
        <f>K1506+O1506+W1506+AA1506+AE1506+AI1506+AQ1506+AU1506+AY1506+BC1506</f>
        <v>0</v>
      </c>
      <c r="I1506" s="59">
        <f>M1506+Q1506+U1506+Y1506+AC1506+AG1506+AK1506+AO1506+AS1506+AW1506+BA1506+BE1506</f>
        <v>0</v>
      </c>
      <c r="K1506" s="108" t="n"/>
      <c r="L1506" s="190">
        <f>K1506*E1506</f>
        <v>0</v>
      </c>
      <c r="M1506" s="110" t="n"/>
      <c r="N1506" s="183">
        <f>M1506*F1506</f>
        <v>0</v>
      </c>
      <c r="O1506" s="108" t="n"/>
      <c r="P1506" s="191">
        <f>O1506*E1506</f>
        <v>0</v>
      </c>
      <c r="Q1506" s="112" t="n"/>
      <c r="R1506" s="183">
        <f>Q1506*F1506</f>
        <v>0</v>
      </c>
      <c r="S1506" s="108" t="n"/>
      <c r="T1506" s="191">
        <f>S1506*E1506</f>
        <v>0</v>
      </c>
      <c r="U1506" s="112" t="n"/>
      <c r="V1506" s="183">
        <f>U1506*F1506</f>
        <v>0</v>
      </c>
      <c r="W1506" s="108" t="n"/>
      <c r="X1506" s="191">
        <f>W1506*E1506</f>
        <v>0</v>
      </c>
      <c r="Y1506" s="112" t="n"/>
      <c r="Z1506" s="183">
        <f>Y1506*F1506</f>
        <v>0</v>
      </c>
      <c r="AA1506" s="108" t="n"/>
      <c r="AB1506" s="191">
        <f>AA1506*E1506</f>
        <v>0</v>
      </c>
      <c r="AC1506" s="112" t="n"/>
      <c r="AD1506" s="183">
        <f>AC1506*F1506</f>
        <v>0</v>
      </c>
      <c r="AE1506" s="108" t="n"/>
      <c r="AF1506" s="191">
        <f>AE1506*E1506</f>
        <v>0</v>
      </c>
      <c r="AG1506" s="112" t="n"/>
      <c r="AH1506" s="183">
        <f>AG1506*F1506</f>
        <v>0</v>
      </c>
      <c r="AI1506" s="108" t="n"/>
      <c r="AJ1506" s="191">
        <f>AI1506*E1506</f>
        <v>0</v>
      </c>
      <c r="AK1506" s="112" t="n"/>
      <c r="AL1506" s="183">
        <f>AK1506*F1506</f>
        <v>0</v>
      </c>
      <c r="AM1506" s="113" t="n"/>
      <c r="AN1506" s="192">
        <f>AM1506*E1506</f>
        <v>0</v>
      </c>
      <c r="AO1506" s="115" t="n"/>
      <c r="AP1506" s="183">
        <f>AO1506*F1506</f>
        <v>0</v>
      </c>
      <c r="AQ1506" s="113" t="n"/>
      <c r="AR1506" s="192">
        <f>AQ1506*E1506</f>
        <v>0</v>
      </c>
      <c r="AS1506" s="115" t="n"/>
      <c r="AT1506" s="183">
        <f>AS1506*F1506</f>
        <v>0</v>
      </c>
      <c r="AU1506" s="113" t="n"/>
      <c r="AV1506" s="192">
        <f>AU1506*E1506</f>
        <v>0</v>
      </c>
      <c r="AW1506" s="115" t="n"/>
      <c r="AX1506" s="183">
        <f>AW1506*F1506</f>
        <v>0</v>
      </c>
      <c r="AY1506" s="113" t="n"/>
      <c r="AZ1506" s="192">
        <f>AY1506*E1506</f>
        <v>0</v>
      </c>
      <c r="BA1506" s="115" t="n"/>
      <c r="BB1506" s="183">
        <f>BA1506*F1506</f>
        <v>0</v>
      </c>
      <c r="BC1506" s="113" t="n"/>
      <c r="BD1506" s="192">
        <f>BC1506*E1506</f>
        <v>0</v>
      </c>
      <c r="BE1506" s="115" t="n"/>
      <c r="BF1506" s="183">
        <f>BE1506*F1506</f>
        <v>0</v>
      </c>
    </row>
    <row r="1507" ht="28.8" customHeight="1">
      <c r="A1507" s="19" t="inlineStr">
        <is>
          <t>08.065.1330</t>
        </is>
      </c>
      <c r="B1507" s="15" t="inlineStr">
        <is>
          <t>מפסקי זרם מודולריים תלת קוטבי לזרם 3X40 אמפר להתקנה על פס דין</t>
        </is>
      </c>
      <c r="C1507" s="14" t="inlineStr">
        <is>
          <t>יח'</t>
        </is>
      </c>
      <c r="D1507" s="193" t="n">
        <v>175</v>
      </c>
      <c r="E1507" s="180">
        <f>D1507*(1-$E$2)</f>
        <v>148.75</v>
      </c>
      <c r="F1507" s="194">
        <f>E1507*(1+$F$2)</f>
        <v>156.1875</v>
      </c>
      <c r="H1507" s="46">
        <f>K1507+O1507+W1507+AA1507+AE1507+AI1507+AQ1507+AU1507+AY1507+BC1507</f>
        <v>0</v>
      </c>
      <c r="I1507" s="59">
        <f>M1507+Q1507+U1507+Y1507+AC1507+AG1507+AK1507+AO1507+AS1507+AW1507+BA1507+BE1507</f>
        <v>0</v>
      </c>
      <c r="K1507" s="108" t="n"/>
      <c r="L1507" s="190">
        <f>K1507*E1507</f>
        <v>0</v>
      </c>
      <c r="M1507" s="110" t="n"/>
      <c r="N1507" s="183">
        <f>M1507*F1507</f>
        <v>0</v>
      </c>
      <c r="O1507" s="108" t="n"/>
      <c r="P1507" s="191">
        <f>O1507*E1507</f>
        <v>0</v>
      </c>
      <c r="Q1507" s="112" t="n"/>
      <c r="R1507" s="183">
        <f>Q1507*F1507</f>
        <v>0</v>
      </c>
      <c r="S1507" s="108" t="n"/>
      <c r="T1507" s="191">
        <f>S1507*E1507</f>
        <v>0</v>
      </c>
      <c r="U1507" s="112" t="n"/>
      <c r="V1507" s="183">
        <f>U1507*F1507</f>
        <v>0</v>
      </c>
      <c r="W1507" s="108" t="n"/>
      <c r="X1507" s="191">
        <f>W1507*E1507</f>
        <v>0</v>
      </c>
      <c r="Y1507" s="112" t="n"/>
      <c r="Z1507" s="183">
        <f>Y1507*F1507</f>
        <v>0</v>
      </c>
      <c r="AA1507" s="108" t="n"/>
      <c r="AB1507" s="191">
        <f>AA1507*E1507</f>
        <v>0</v>
      </c>
      <c r="AC1507" s="112" t="n"/>
      <c r="AD1507" s="183">
        <f>AC1507*F1507</f>
        <v>0</v>
      </c>
      <c r="AE1507" s="108" t="n"/>
      <c r="AF1507" s="191">
        <f>AE1507*E1507</f>
        <v>0</v>
      </c>
      <c r="AG1507" s="112" t="n"/>
      <c r="AH1507" s="183">
        <f>AG1507*F1507</f>
        <v>0</v>
      </c>
      <c r="AI1507" s="108" t="n"/>
      <c r="AJ1507" s="191">
        <f>AI1507*E1507</f>
        <v>0</v>
      </c>
      <c r="AK1507" s="112" t="n"/>
      <c r="AL1507" s="183">
        <f>AK1507*F1507</f>
        <v>0</v>
      </c>
      <c r="AM1507" s="113" t="n"/>
      <c r="AN1507" s="192">
        <f>AM1507*E1507</f>
        <v>0</v>
      </c>
      <c r="AO1507" s="115" t="n"/>
      <c r="AP1507" s="183">
        <f>AO1507*F1507</f>
        <v>0</v>
      </c>
      <c r="AQ1507" s="113" t="n"/>
      <c r="AR1507" s="192">
        <f>AQ1507*E1507</f>
        <v>0</v>
      </c>
      <c r="AS1507" s="115" t="n"/>
      <c r="AT1507" s="183">
        <f>AS1507*F1507</f>
        <v>0</v>
      </c>
      <c r="AU1507" s="113" t="n"/>
      <c r="AV1507" s="192">
        <f>AU1507*E1507</f>
        <v>0</v>
      </c>
      <c r="AW1507" s="115" t="n"/>
      <c r="AX1507" s="183">
        <f>AW1507*F1507</f>
        <v>0</v>
      </c>
      <c r="AY1507" s="113" t="n"/>
      <c r="AZ1507" s="192">
        <f>AY1507*E1507</f>
        <v>0</v>
      </c>
      <c r="BA1507" s="115" t="n"/>
      <c r="BB1507" s="183">
        <f>BA1507*F1507</f>
        <v>0</v>
      </c>
      <c r="BC1507" s="113" t="n"/>
      <c r="BD1507" s="192">
        <f>BC1507*E1507</f>
        <v>0</v>
      </c>
      <c r="BE1507" s="115" t="n"/>
      <c r="BF1507" s="183">
        <f>BE1507*F1507</f>
        <v>0</v>
      </c>
    </row>
    <row r="1508" ht="28.8" customHeight="1">
      <c r="A1508" s="19" t="inlineStr">
        <is>
          <t>08.065.1340</t>
        </is>
      </c>
      <c r="B1508" s="15" t="inlineStr">
        <is>
          <t>מפסקי זרם מודולריים תלת קוטבי לזרם 3X63 אמפר להתקנה על פס דין</t>
        </is>
      </c>
      <c r="C1508" s="14" t="inlineStr">
        <is>
          <t>יח'</t>
        </is>
      </c>
      <c r="D1508" s="193" t="n">
        <v>199</v>
      </c>
      <c r="E1508" s="180">
        <f>D1508*(1-$E$2)</f>
        <v>169.15</v>
      </c>
      <c r="F1508" s="194">
        <f>E1508*(1+$F$2)</f>
        <v>177.60750000000002</v>
      </c>
      <c r="H1508" s="46">
        <f>K1508+O1508+W1508+AA1508+AE1508+AI1508+AQ1508+AU1508+AY1508+BC1508</f>
        <v>0</v>
      </c>
      <c r="I1508" s="59">
        <f>M1508+Q1508+U1508+Y1508+AC1508+AG1508+AK1508+AO1508+AS1508+AW1508+BA1508+BE1508</f>
        <v>0</v>
      </c>
      <c r="K1508" s="108" t="n"/>
      <c r="L1508" s="190">
        <f>K1508*E1508</f>
        <v>0</v>
      </c>
      <c r="M1508" s="110" t="n"/>
      <c r="N1508" s="183">
        <f>M1508*F1508</f>
        <v>0</v>
      </c>
      <c r="O1508" s="108" t="n"/>
      <c r="P1508" s="191">
        <f>O1508*E1508</f>
        <v>0</v>
      </c>
      <c r="Q1508" s="112" t="n"/>
      <c r="R1508" s="183">
        <f>Q1508*F1508</f>
        <v>0</v>
      </c>
      <c r="S1508" s="108" t="n"/>
      <c r="T1508" s="191">
        <f>S1508*E1508</f>
        <v>0</v>
      </c>
      <c r="U1508" s="112" t="n"/>
      <c r="V1508" s="183">
        <f>U1508*F1508</f>
        <v>0</v>
      </c>
      <c r="W1508" s="108" t="n"/>
      <c r="X1508" s="191">
        <f>W1508*E1508</f>
        <v>0</v>
      </c>
      <c r="Y1508" s="112" t="n"/>
      <c r="Z1508" s="183">
        <f>Y1508*F1508</f>
        <v>0</v>
      </c>
      <c r="AA1508" s="108" t="n"/>
      <c r="AB1508" s="191">
        <f>AA1508*E1508</f>
        <v>0</v>
      </c>
      <c r="AC1508" s="112" t="n"/>
      <c r="AD1508" s="183">
        <f>AC1508*F1508</f>
        <v>0</v>
      </c>
      <c r="AE1508" s="108" t="n"/>
      <c r="AF1508" s="191">
        <f>AE1508*E1508</f>
        <v>0</v>
      </c>
      <c r="AG1508" s="112" t="n"/>
      <c r="AH1508" s="183">
        <f>AG1508*F1508</f>
        <v>0</v>
      </c>
      <c r="AI1508" s="108" t="n"/>
      <c r="AJ1508" s="191">
        <f>AI1508*E1508</f>
        <v>0</v>
      </c>
      <c r="AK1508" s="112" t="n"/>
      <c r="AL1508" s="183">
        <f>AK1508*F1508</f>
        <v>0</v>
      </c>
      <c r="AM1508" s="113" t="n"/>
      <c r="AN1508" s="192">
        <f>AM1508*E1508</f>
        <v>0</v>
      </c>
      <c r="AO1508" s="115" t="n"/>
      <c r="AP1508" s="183">
        <f>AO1508*F1508</f>
        <v>0</v>
      </c>
      <c r="AQ1508" s="113" t="n"/>
      <c r="AR1508" s="192">
        <f>AQ1508*E1508</f>
        <v>0</v>
      </c>
      <c r="AS1508" s="115" t="n"/>
      <c r="AT1508" s="183">
        <f>AS1508*F1508</f>
        <v>0</v>
      </c>
      <c r="AU1508" s="113" t="n"/>
      <c r="AV1508" s="192">
        <f>AU1508*E1508</f>
        <v>0</v>
      </c>
      <c r="AW1508" s="115" t="n"/>
      <c r="AX1508" s="183">
        <f>AW1508*F1508</f>
        <v>0</v>
      </c>
      <c r="AY1508" s="113" t="n"/>
      <c r="AZ1508" s="192">
        <f>AY1508*E1508</f>
        <v>0</v>
      </c>
      <c r="BA1508" s="115" t="n"/>
      <c r="BB1508" s="183">
        <f>BA1508*F1508</f>
        <v>0</v>
      </c>
      <c r="BC1508" s="113" t="n"/>
      <c r="BD1508" s="192">
        <f>BC1508*E1508</f>
        <v>0</v>
      </c>
      <c r="BE1508" s="115" t="n"/>
      <c r="BF1508" s="183">
        <f>BE1508*F1508</f>
        <v>0</v>
      </c>
    </row>
    <row r="1509" ht="28.8" customHeight="1">
      <c r="A1509" s="19" t="inlineStr">
        <is>
          <t>08.065.1350</t>
        </is>
      </c>
      <c r="B1509" s="15" t="inlineStr">
        <is>
          <t>מפסקי זרם מודולריים תלת קוטבי לזרם 3X80 אמפר להתקנה על פס דין</t>
        </is>
      </c>
      <c r="C1509" s="14" t="inlineStr">
        <is>
          <t>יח'</t>
        </is>
      </c>
      <c r="D1509" s="193" t="n">
        <v>234</v>
      </c>
      <c r="E1509" s="180">
        <f>D1509*(1-$E$2)</f>
        <v>198.9</v>
      </c>
      <c r="F1509" s="194">
        <f>E1509*(1+$F$2)</f>
        <v>208.84500000000003</v>
      </c>
      <c r="H1509" s="46">
        <f>K1509+O1509+W1509+AA1509+AE1509+AI1509+AQ1509+AU1509+AY1509+BC1509</f>
        <v>0</v>
      </c>
      <c r="I1509" s="59">
        <f>M1509+Q1509+U1509+Y1509+AC1509+AG1509+AK1509+AO1509+AS1509+AW1509+BA1509+BE1509</f>
        <v>0</v>
      </c>
      <c r="K1509" s="108" t="n"/>
      <c r="L1509" s="190">
        <f>K1509*E1509</f>
        <v>0</v>
      </c>
      <c r="M1509" s="110" t="n"/>
      <c r="N1509" s="183">
        <f>M1509*F1509</f>
        <v>0</v>
      </c>
      <c r="O1509" s="108" t="n"/>
      <c r="P1509" s="191">
        <f>O1509*E1509</f>
        <v>0</v>
      </c>
      <c r="Q1509" s="112" t="n"/>
      <c r="R1509" s="183">
        <f>Q1509*F1509</f>
        <v>0</v>
      </c>
      <c r="S1509" s="108" t="n"/>
      <c r="T1509" s="191">
        <f>S1509*E1509</f>
        <v>0</v>
      </c>
      <c r="U1509" s="112" t="n"/>
      <c r="V1509" s="183">
        <f>U1509*F1509</f>
        <v>0</v>
      </c>
      <c r="W1509" s="108" t="n"/>
      <c r="X1509" s="191">
        <f>W1509*E1509</f>
        <v>0</v>
      </c>
      <c r="Y1509" s="112" t="n"/>
      <c r="Z1509" s="183">
        <f>Y1509*F1509</f>
        <v>0</v>
      </c>
      <c r="AA1509" s="108" t="n"/>
      <c r="AB1509" s="191">
        <f>AA1509*E1509</f>
        <v>0</v>
      </c>
      <c r="AC1509" s="112" t="n"/>
      <c r="AD1509" s="183">
        <f>AC1509*F1509</f>
        <v>0</v>
      </c>
      <c r="AE1509" s="108" t="n"/>
      <c r="AF1509" s="191">
        <f>AE1509*E1509</f>
        <v>0</v>
      </c>
      <c r="AG1509" s="112" t="n"/>
      <c r="AH1509" s="183">
        <f>AG1509*F1509</f>
        <v>0</v>
      </c>
      <c r="AI1509" s="108" t="n"/>
      <c r="AJ1509" s="191">
        <f>AI1509*E1509</f>
        <v>0</v>
      </c>
      <c r="AK1509" s="112" t="n"/>
      <c r="AL1509" s="183">
        <f>AK1509*F1509</f>
        <v>0</v>
      </c>
      <c r="AM1509" s="113" t="n"/>
      <c r="AN1509" s="192">
        <f>AM1509*E1509</f>
        <v>0</v>
      </c>
      <c r="AO1509" s="115" t="n"/>
      <c r="AP1509" s="183">
        <f>AO1509*F1509</f>
        <v>0</v>
      </c>
      <c r="AQ1509" s="113" t="n"/>
      <c r="AR1509" s="192">
        <f>AQ1509*E1509</f>
        <v>0</v>
      </c>
      <c r="AS1509" s="115" t="n"/>
      <c r="AT1509" s="183">
        <f>AS1509*F1509</f>
        <v>0</v>
      </c>
      <c r="AU1509" s="113" t="n"/>
      <c r="AV1509" s="192">
        <f>AU1509*E1509</f>
        <v>0</v>
      </c>
      <c r="AW1509" s="115" t="n"/>
      <c r="AX1509" s="183">
        <f>AW1509*F1509</f>
        <v>0</v>
      </c>
      <c r="AY1509" s="113" t="n"/>
      <c r="AZ1509" s="192">
        <f>AY1509*E1509</f>
        <v>0</v>
      </c>
      <c r="BA1509" s="115" t="n"/>
      <c r="BB1509" s="183">
        <f>BA1509*F1509</f>
        <v>0</v>
      </c>
      <c r="BC1509" s="113" t="n"/>
      <c r="BD1509" s="192">
        <f>BC1509*E1509</f>
        <v>0</v>
      </c>
      <c r="BE1509" s="115" t="n"/>
      <c r="BF1509" s="183">
        <f>BE1509*F1509</f>
        <v>0</v>
      </c>
    </row>
    <row r="1510" ht="28.8" customHeight="1">
      <c r="A1510" s="19" t="inlineStr">
        <is>
          <t>08.065.1360</t>
        </is>
      </c>
      <c r="B1510" s="15" t="inlineStr">
        <is>
          <t>מפסקי זרם מודולריים תלת קוטבי לזרם 3X100 אמפר להתקנה על פס דין</t>
        </is>
      </c>
      <c r="C1510" s="14" t="inlineStr">
        <is>
          <t>יח'</t>
        </is>
      </c>
      <c r="D1510" s="193" t="n">
        <v>249</v>
      </c>
      <c r="E1510" s="180">
        <f>D1510*(1-$E$2)</f>
        <v>211.65</v>
      </c>
      <c r="F1510" s="194">
        <f>E1510*(1+$F$2)</f>
        <v>222.23250000000002</v>
      </c>
      <c r="H1510" s="46">
        <f>K1510+O1510+W1510+AA1510+AE1510+AI1510+AQ1510+AU1510+AY1510+BC1510</f>
        <v>0</v>
      </c>
      <c r="I1510" s="59">
        <f>M1510+Q1510+U1510+Y1510+AC1510+AG1510+AK1510+AO1510+AS1510+AW1510+BA1510+BE1510</f>
        <v>0</v>
      </c>
      <c r="K1510" s="108" t="n"/>
      <c r="L1510" s="190">
        <f>K1510*E1510</f>
        <v>0</v>
      </c>
      <c r="M1510" s="110" t="n"/>
      <c r="N1510" s="183">
        <f>M1510*F1510</f>
        <v>0</v>
      </c>
      <c r="O1510" s="108" t="n"/>
      <c r="P1510" s="191">
        <f>O1510*E1510</f>
        <v>0</v>
      </c>
      <c r="Q1510" s="112" t="n"/>
      <c r="R1510" s="183">
        <f>Q1510*F1510</f>
        <v>0</v>
      </c>
      <c r="S1510" s="108" t="n"/>
      <c r="T1510" s="191">
        <f>S1510*E1510</f>
        <v>0</v>
      </c>
      <c r="U1510" s="112" t="n"/>
      <c r="V1510" s="183">
        <f>U1510*F1510</f>
        <v>0</v>
      </c>
      <c r="W1510" s="108" t="n"/>
      <c r="X1510" s="191">
        <f>W1510*E1510</f>
        <v>0</v>
      </c>
      <c r="Y1510" s="112" t="n"/>
      <c r="Z1510" s="183">
        <f>Y1510*F1510</f>
        <v>0</v>
      </c>
      <c r="AA1510" s="108" t="n"/>
      <c r="AB1510" s="191">
        <f>AA1510*E1510</f>
        <v>0</v>
      </c>
      <c r="AC1510" s="112" t="n"/>
      <c r="AD1510" s="183">
        <f>AC1510*F1510</f>
        <v>0</v>
      </c>
      <c r="AE1510" s="108" t="n"/>
      <c r="AF1510" s="191">
        <f>AE1510*E1510</f>
        <v>0</v>
      </c>
      <c r="AG1510" s="112" t="n"/>
      <c r="AH1510" s="183">
        <f>AG1510*F1510</f>
        <v>0</v>
      </c>
      <c r="AI1510" s="108" t="n"/>
      <c r="AJ1510" s="191">
        <f>AI1510*E1510</f>
        <v>0</v>
      </c>
      <c r="AK1510" s="112" t="n"/>
      <c r="AL1510" s="183">
        <f>AK1510*F1510</f>
        <v>0</v>
      </c>
      <c r="AM1510" s="113" t="n"/>
      <c r="AN1510" s="192">
        <f>AM1510*E1510</f>
        <v>0</v>
      </c>
      <c r="AO1510" s="115" t="n"/>
      <c r="AP1510" s="183">
        <f>AO1510*F1510</f>
        <v>0</v>
      </c>
      <c r="AQ1510" s="113" t="n"/>
      <c r="AR1510" s="192">
        <f>AQ1510*E1510</f>
        <v>0</v>
      </c>
      <c r="AS1510" s="115" t="n"/>
      <c r="AT1510" s="183">
        <f>AS1510*F1510</f>
        <v>0</v>
      </c>
      <c r="AU1510" s="113" t="n"/>
      <c r="AV1510" s="192">
        <f>AU1510*E1510</f>
        <v>0</v>
      </c>
      <c r="AW1510" s="115" t="n"/>
      <c r="AX1510" s="183">
        <f>AW1510*F1510</f>
        <v>0</v>
      </c>
      <c r="AY1510" s="113" t="n"/>
      <c r="AZ1510" s="192">
        <f>AY1510*E1510</f>
        <v>0</v>
      </c>
      <c r="BA1510" s="115" t="n"/>
      <c r="BB1510" s="183">
        <f>BA1510*F1510</f>
        <v>0</v>
      </c>
      <c r="BC1510" s="113" t="n"/>
      <c r="BD1510" s="192">
        <f>BC1510*E1510</f>
        <v>0</v>
      </c>
      <c r="BE1510" s="115" t="n"/>
      <c r="BF1510" s="183">
        <f>BE1510*F1510</f>
        <v>0</v>
      </c>
    </row>
    <row r="1511" ht="28.8" customHeight="1">
      <c r="A1511" s="19" t="inlineStr">
        <is>
          <t>08.065.1370</t>
        </is>
      </c>
      <c r="B1511" s="15" t="inlineStr">
        <is>
          <t>מפסקי זרם מודולריים תלת קוטבי לזרם 3X125 אמפר להתקנה על פס דין</t>
        </is>
      </c>
      <c r="C1511" s="14" t="inlineStr">
        <is>
          <t>יח'</t>
        </is>
      </c>
      <c r="D1511" s="193" t="n">
        <v>296</v>
      </c>
      <c r="E1511" s="180">
        <f>D1511*(1-$E$2)</f>
        <v>251.6</v>
      </c>
      <c r="F1511" s="194">
        <f>E1511*(1+$F$2)</f>
        <v>264.18</v>
      </c>
      <c r="H1511" s="46">
        <f>K1511+O1511+W1511+AA1511+AE1511+AI1511+AQ1511+AU1511+AY1511+BC1511</f>
        <v>0</v>
      </c>
      <c r="I1511" s="59">
        <f>M1511+Q1511+U1511+Y1511+AC1511+AG1511+AK1511+AO1511+AS1511+AW1511+BA1511+BE1511</f>
        <v>0</v>
      </c>
      <c r="K1511" s="108" t="n"/>
      <c r="L1511" s="190">
        <f>K1511*E1511</f>
        <v>0</v>
      </c>
      <c r="M1511" s="110" t="n"/>
      <c r="N1511" s="183">
        <f>M1511*F1511</f>
        <v>0</v>
      </c>
      <c r="O1511" s="108" t="n"/>
      <c r="P1511" s="191">
        <f>O1511*E1511</f>
        <v>0</v>
      </c>
      <c r="Q1511" s="112" t="n"/>
      <c r="R1511" s="183">
        <f>Q1511*F1511</f>
        <v>0</v>
      </c>
      <c r="S1511" s="108" t="n"/>
      <c r="T1511" s="191">
        <f>S1511*E1511</f>
        <v>0</v>
      </c>
      <c r="U1511" s="112" t="n"/>
      <c r="V1511" s="183">
        <f>U1511*F1511</f>
        <v>0</v>
      </c>
      <c r="W1511" s="108" t="n"/>
      <c r="X1511" s="191">
        <f>W1511*E1511</f>
        <v>0</v>
      </c>
      <c r="Y1511" s="112" t="n"/>
      <c r="Z1511" s="183">
        <f>Y1511*F1511</f>
        <v>0</v>
      </c>
      <c r="AA1511" s="108" t="n"/>
      <c r="AB1511" s="191">
        <f>AA1511*E1511</f>
        <v>0</v>
      </c>
      <c r="AC1511" s="112" t="n"/>
      <c r="AD1511" s="183">
        <f>AC1511*F1511</f>
        <v>0</v>
      </c>
      <c r="AE1511" s="108" t="n"/>
      <c r="AF1511" s="191">
        <f>AE1511*E1511</f>
        <v>0</v>
      </c>
      <c r="AG1511" s="112" t="n"/>
      <c r="AH1511" s="183">
        <f>AG1511*F1511</f>
        <v>0</v>
      </c>
      <c r="AI1511" s="108" t="n"/>
      <c r="AJ1511" s="191">
        <f>AI1511*E1511</f>
        <v>0</v>
      </c>
      <c r="AK1511" s="112" t="n"/>
      <c r="AL1511" s="183">
        <f>AK1511*F1511</f>
        <v>0</v>
      </c>
      <c r="AM1511" s="113" t="n"/>
      <c r="AN1511" s="192">
        <f>AM1511*E1511</f>
        <v>0</v>
      </c>
      <c r="AO1511" s="115" t="n"/>
      <c r="AP1511" s="183">
        <f>AO1511*F1511</f>
        <v>0</v>
      </c>
      <c r="AQ1511" s="113" t="n"/>
      <c r="AR1511" s="192">
        <f>AQ1511*E1511</f>
        <v>0</v>
      </c>
      <c r="AS1511" s="115" t="n"/>
      <c r="AT1511" s="183">
        <f>AS1511*F1511</f>
        <v>0</v>
      </c>
      <c r="AU1511" s="113" t="n"/>
      <c r="AV1511" s="192">
        <f>AU1511*E1511</f>
        <v>0</v>
      </c>
      <c r="AW1511" s="115" t="n"/>
      <c r="AX1511" s="183">
        <f>AW1511*F1511</f>
        <v>0</v>
      </c>
      <c r="AY1511" s="113" t="n"/>
      <c r="AZ1511" s="192">
        <f>AY1511*E1511</f>
        <v>0</v>
      </c>
      <c r="BA1511" s="115" t="n"/>
      <c r="BB1511" s="183">
        <f>BA1511*F1511</f>
        <v>0</v>
      </c>
      <c r="BC1511" s="113" t="n"/>
      <c r="BD1511" s="192">
        <f>BC1511*E1511</f>
        <v>0</v>
      </c>
      <c r="BE1511" s="115" t="n"/>
      <c r="BF1511" s="183">
        <f>BE1511*F1511</f>
        <v>0</v>
      </c>
    </row>
    <row r="1512" ht="28.8" customHeight="1">
      <c r="A1512" s="19" t="inlineStr">
        <is>
          <t>08.065.1400</t>
        </is>
      </c>
      <c r="B1512" s="15" t="inlineStr">
        <is>
          <t>מפסקי זרם מודולריים תלת קוטבי לזרם 4X16 אמפר להתקנה על פס דין</t>
        </is>
      </c>
      <c r="C1512" s="14" t="inlineStr">
        <is>
          <t>יח'</t>
        </is>
      </c>
      <c r="D1512" s="193" t="n">
        <v>158</v>
      </c>
      <c r="E1512" s="180">
        <f>D1512*(1-$E$2)</f>
        <v>134.29999999999998</v>
      </c>
      <c r="F1512" s="194">
        <f>E1512*(1+$F$2)</f>
        <v>141.015</v>
      </c>
      <c r="H1512" s="46">
        <f>K1512+O1512+W1512+AA1512+AE1512+AI1512+AQ1512+AU1512+AY1512+BC1512</f>
        <v>0</v>
      </c>
      <c r="I1512" s="59">
        <f>M1512+Q1512+U1512+Y1512+AC1512+AG1512+AK1512+AO1512+AS1512+AW1512+BA1512+BE1512</f>
        <v>0</v>
      </c>
      <c r="K1512" s="108" t="n"/>
      <c r="L1512" s="190">
        <f>K1512*E1512</f>
        <v>0</v>
      </c>
      <c r="M1512" s="110" t="n"/>
      <c r="N1512" s="183">
        <f>M1512*F1512</f>
        <v>0</v>
      </c>
      <c r="O1512" s="108" t="n"/>
      <c r="P1512" s="191">
        <f>O1512*E1512</f>
        <v>0</v>
      </c>
      <c r="Q1512" s="112" t="n"/>
      <c r="R1512" s="183">
        <f>Q1512*F1512</f>
        <v>0</v>
      </c>
      <c r="S1512" s="108" t="n"/>
      <c r="T1512" s="191">
        <f>S1512*E1512</f>
        <v>0</v>
      </c>
      <c r="U1512" s="112" t="n"/>
      <c r="V1512" s="183">
        <f>U1512*F1512</f>
        <v>0</v>
      </c>
      <c r="W1512" s="108" t="n"/>
      <c r="X1512" s="191">
        <f>W1512*E1512</f>
        <v>0</v>
      </c>
      <c r="Y1512" s="112" t="n"/>
      <c r="Z1512" s="183">
        <f>Y1512*F1512</f>
        <v>0</v>
      </c>
      <c r="AA1512" s="108" t="n"/>
      <c r="AB1512" s="191">
        <f>AA1512*E1512</f>
        <v>0</v>
      </c>
      <c r="AC1512" s="112" t="n"/>
      <c r="AD1512" s="183">
        <f>AC1512*F1512</f>
        <v>0</v>
      </c>
      <c r="AE1512" s="108" t="n"/>
      <c r="AF1512" s="191">
        <f>AE1512*E1512</f>
        <v>0</v>
      </c>
      <c r="AG1512" s="112" t="n"/>
      <c r="AH1512" s="183">
        <f>AG1512*F1512</f>
        <v>0</v>
      </c>
      <c r="AI1512" s="108" t="n"/>
      <c r="AJ1512" s="191">
        <f>AI1512*E1512</f>
        <v>0</v>
      </c>
      <c r="AK1512" s="112" t="n"/>
      <c r="AL1512" s="183">
        <f>AK1512*F1512</f>
        <v>0</v>
      </c>
      <c r="AM1512" s="113" t="n"/>
      <c r="AN1512" s="192">
        <f>AM1512*E1512</f>
        <v>0</v>
      </c>
      <c r="AO1512" s="115" t="n"/>
      <c r="AP1512" s="183">
        <f>AO1512*F1512</f>
        <v>0</v>
      </c>
      <c r="AQ1512" s="113" t="n"/>
      <c r="AR1512" s="192">
        <f>AQ1512*E1512</f>
        <v>0</v>
      </c>
      <c r="AS1512" s="115" t="n"/>
      <c r="AT1512" s="183">
        <f>AS1512*F1512</f>
        <v>0</v>
      </c>
      <c r="AU1512" s="113" t="n"/>
      <c r="AV1512" s="192">
        <f>AU1512*E1512</f>
        <v>0</v>
      </c>
      <c r="AW1512" s="115" t="n"/>
      <c r="AX1512" s="183">
        <f>AW1512*F1512</f>
        <v>0</v>
      </c>
      <c r="AY1512" s="113" t="n"/>
      <c r="AZ1512" s="192">
        <f>AY1512*E1512</f>
        <v>0</v>
      </c>
      <c r="BA1512" s="115" t="n"/>
      <c r="BB1512" s="183">
        <f>BA1512*F1512</f>
        <v>0</v>
      </c>
      <c r="BC1512" s="113" t="n"/>
      <c r="BD1512" s="192">
        <f>BC1512*E1512</f>
        <v>0</v>
      </c>
      <c r="BE1512" s="115" t="n"/>
      <c r="BF1512" s="183">
        <f>BE1512*F1512</f>
        <v>0</v>
      </c>
    </row>
    <row r="1513" ht="28.8" customHeight="1">
      <c r="A1513" s="19" t="inlineStr">
        <is>
          <t>08.065.1410</t>
        </is>
      </c>
      <c r="B1513" s="15" t="inlineStr">
        <is>
          <t>מפסקי זרם מודולריים תלת קוטבי לזרם 4X25 אמפר להתקנה על פס דין</t>
        </is>
      </c>
      <c r="C1513" s="14" t="inlineStr">
        <is>
          <t>יח'</t>
        </is>
      </c>
      <c r="D1513" s="193" t="n">
        <v>176</v>
      </c>
      <c r="E1513" s="180">
        <f>D1513*(1-$E$2)</f>
        <v>149.6</v>
      </c>
      <c r="F1513" s="194">
        <f>E1513*(1+$F$2)</f>
        <v>157.08</v>
      </c>
      <c r="H1513" s="46">
        <f>K1513+O1513+W1513+AA1513+AE1513+AI1513+AQ1513+AU1513+AY1513+BC1513</f>
        <v>0</v>
      </c>
      <c r="I1513" s="59">
        <f>M1513+Q1513+U1513+Y1513+AC1513+AG1513+AK1513+AO1513+AS1513+AW1513+BA1513+BE1513</f>
        <v>0</v>
      </c>
      <c r="K1513" s="108" t="n"/>
      <c r="L1513" s="190">
        <f>K1513*E1513</f>
        <v>0</v>
      </c>
      <c r="M1513" s="110" t="n"/>
      <c r="N1513" s="183">
        <f>M1513*F1513</f>
        <v>0</v>
      </c>
      <c r="O1513" s="108" t="n"/>
      <c r="P1513" s="191">
        <f>O1513*E1513</f>
        <v>0</v>
      </c>
      <c r="Q1513" s="112" t="n"/>
      <c r="R1513" s="183">
        <f>Q1513*F1513</f>
        <v>0</v>
      </c>
      <c r="S1513" s="108" t="n"/>
      <c r="T1513" s="191">
        <f>S1513*E1513</f>
        <v>0</v>
      </c>
      <c r="U1513" s="112" t="n"/>
      <c r="V1513" s="183">
        <f>U1513*F1513</f>
        <v>0</v>
      </c>
      <c r="W1513" s="108" t="n"/>
      <c r="X1513" s="191">
        <f>W1513*E1513</f>
        <v>0</v>
      </c>
      <c r="Y1513" s="112" t="n"/>
      <c r="Z1513" s="183">
        <f>Y1513*F1513</f>
        <v>0</v>
      </c>
      <c r="AA1513" s="108" t="n"/>
      <c r="AB1513" s="191">
        <f>AA1513*E1513</f>
        <v>0</v>
      </c>
      <c r="AC1513" s="112" t="n"/>
      <c r="AD1513" s="183">
        <f>AC1513*F1513</f>
        <v>0</v>
      </c>
      <c r="AE1513" s="108" t="n"/>
      <c r="AF1513" s="191">
        <f>AE1513*E1513</f>
        <v>0</v>
      </c>
      <c r="AG1513" s="112" t="n"/>
      <c r="AH1513" s="183">
        <f>AG1513*F1513</f>
        <v>0</v>
      </c>
      <c r="AI1513" s="108" t="n"/>
      <c r="AJ1513" s="191">
        <f>AI1513*E1513</f>
        <v>0</v>
      </c>
      <c r="AK1513" s="112" t="n"/>
      <c r="AL1513" s="183">
        <f>AK1513*F1513</f>
        <v>0</v>
      </c>
      <c r="AM1513" s="113" t="n"/>
      <c r="AN1513" s="192">
        <f>AM1513*E1513</f>
        <v>0</v>
      </c>
      <c r="AO1513" s="115" t="n"/>
      <c r="AP1513" s="183">
        <f>AO1513*F1513</f>
        <v>0</v>
      </c>
      <c r="AQ1513" s="113" t="n"/>
      <c r="AR1513" s="192">
        <f>AQ1513*E1513</f>
        <v>0</v>
      </c>
      <c r="AS1513" s="115" t="n"/>
      <c r="AT1513" s="183">
        <f>AS1513*F1513</f>
        <v>0</v>
      </c>
      <c r="AU1513" s="113" t="n"/>
      <c r="AV1513" s="192">
        <f>AU1513*E1513</f>
        <v>0</v>
      </c>
      <c r="AW1513" s="115" t="n"/>
      <c r="AX1513" s="183">
        <f>AW1513*F1513</f>
        <v>0</v>
      </c>
      <c r="AY1513" s="113" t="n"/>
      <c r="AZ1513" s="192">
        <f>AY1513*E1513</f>
        <v>0</v>
      </c>
      <c r="BA1513" s="115" t="n"/>
      <c r="BB1513" s="183">
        <f>BA1513*F1513</f>
        <v>0</v>
      </c>
      <c r="BC1513" s="113" t="n"/>
      <c r="BD1513" s="192">
        <f>BC1513*E1513</f>
        <v>0</v>
      </c>
      <c r="BE1513" s="115" t="n"/>
      <c r="BF1513" s="183">
        <f>BE1513*F1513</f>
        <v>0</v>
      </c>
    </row>
    <row r="1514" ht="28.8" customHeight="1">
      <c r="A1514" s="19" t="inlineStr">
        <is>
          <t>08.065.1420</t>
        </is>
      </c>
      <c r="B1514" s="15" t="inlineStr">
        <is>
          <t>מפסקי זרם מודולריים תלת קוטבי לזרם 4X32 אמפר להתקנה על פס דין</t>
        </is>
      </c>
      <c r="C1514" s="14" t="inlineStr">
        <is>
          <t>יח'</t>
        </is>
      </c>
      <c r="D1514" s="193" t="n">
        <v>188</v>
      </c>
      <c r="E1514" s="180">
        <f>D1514*(1-$E$2)</f>
        <v>159.79999999999998</v>
      </c>
      <c r="F1514" s="194">
        <f>E1514*(1+$F$2)</f>
        <v>167.79</v>
      </c>
      <c r="H1514" s="46">
        <f>K1514+O1514+W1514+AA1514+AE1514+AI1514+AQ1514+AU1514+AY1514+BC1514</f>
        <v>0</v>
      </c>
      <c r="I1514" s="59">
        <f>M1514+Q1514+U1514+Y1514+AC1514+AG1514+AK1514+AO1514+AS1514+AW1514+BA1514+BE1514</f>
        <v>0</v>
      </c>
      <c r="K1514" s="108" t="n"/>
      <c r="L1514" s="190">
        <f>K1514*E1514</f>
        <v>0</v>
      </c>
      <c r="M1514" s="110" t="n"/>
      <c r="N1514" s="183">
        <f>M1514*F1514</f>
        <v>0</v>
      </c>
      <c r="O1514" s="108" t="n"/>
      <c r="P1514" s="191">
        <f>O1514*E1514</f>
        <v>0</v>
      </c>
      <c r="Q1514" s="112" t="n"/>
      <c r="R1514" s="183">
        <f>Q1514*F1514</f>
        <v>0</v>
      </c>
      <c r="S1514" s="108" t="n"/>
      <c r="T1514" s="191">
        <f>S1514*E1514</f>
        <v>0</v>
      </c>
      <c r="U1514" s="112" t="n"/>
      <c r="V1514" s="183">
        <f>U1514*F1514</f>
        <v>0</v>
      </c>
      <c r="W1514" s="108" t="n"/>
      <c r="X1514" s="191">
        <f>W1514*E1514</f>
        <v>0</v>
      </c>
      <c r="Y1514" s="112" t="n"/>
      <c r="Z1514" s="183">
        <f>Y1514*F1514</f>
        <v>0</v>
      </c>
      <c r="AA1514" s="108" t="n"/>
      <c r="AB1514" s="191">
        <f>AA1514*E1514</f>
        <v>0</v>
      </c>
      <c r="AC1514" s="112" t="n"/>
      <c r="AD1514" s="183">
        <f>AC1514*F1514</f>
        <v>0</v>
      </c>
      <c r="AE1514" s="108" t="n"/>
      <c r="AF1514" s="191">
        <f>AE1514*E1514</f>
        <v>0</v>
      </c>
      <c r="AG1514" s="112" t="n"/>
      <c r="AH1514" s="183">
        <f>AG1514*F1514</f>
        <v>0</v>
      </c>
      <c r="AI1514" s="108" t="n"/>
      <c r="AJ1514" s="191">
        <f>AI1514*E1514</f>
        <v>0</v>
      </c>
      <c r="AK1514" s="112" t="n"/>
      <c r="AL1514" s="183">
        <f>AK1514*F1514</f>
        <v>0</v>
      </c>
      <c r="AM1514" s="113" t="n"/>
      <c r="AN1514" s="192">
        <f>AM1514*E1514</f>
        <v>0</v>
      </c>
      <c r="AO1514" s="115" t="n"/>
      <c r="AP1514" s="183">
        <f>AO1514*F1514</f>
        <v>0</v>
      </c>
      <c r="AQ1514" s="113" t="n"/>
      <c r="AR1514" s="192">
        <f>AQ1514*E1514</f>
        <v>0</v>
      </c>
      <c r="AS1514" s="115" t="n"/>
      <c r="AT1514" s="183">
        <f>AS1514*F1514</f>
        <v>0</v>
      </c>
      <c r="AU1514" s="113" t="n"/>
      <c r="AV1514" s="192">
        <f>AU1514*E1514</f>
        <v>0</v>
      </c>
      <c r="AW1514" s="115" t="n"/>
      <c r="AX1514" s="183">
        <f>AW1514*F1514</f>
        <v>0</v>
      </c>
      <c r="AY1514" s="113" t="n"/>
      <c r="AZ1514" s="192">
        <f>AY1514*E1514</f>
        <v>0</v>
      </c>
      <c r="BA1514" s="115" t="n"/>
      <c r="BB1514" s="183">
        <f>BA1514*F1514</f>
        <v>0</v>
      </c>
      <c r="BC1514" s="113" t="n"/>
      <c r="BD1514" s="192">
        <f>BC1514*E1514</f>
        <v>0</v>
      </c>
      <c r="BE1514" s="115" t="n"/>
      <c r="BF1514" s="183">
        <f>BE1514*F1514</f>
        <v>0</v>
      </c>
    </row>
    <row r="1515" ht="28.8" customHeight="1">
      <c r="A1515" s="19" t="inlineStr">
        <is>
          <t>08.065.1430</t>
        </is>
      </c>
      <c r="B1515" s="15" t="inlineStr">
        <is>
          <t>מפסקי זרם מודולריים תלת קוטבי לזרם 4X40 אמפר להתקנה על פס דין</t>
        </is>
      </c>
      <c r="C1515" s="14" t="inlineStr">
        <is>
          <t>יח'</t>
        </is>
      </c>
      <c r="D1515" s="193" t="n">
        <v>341</v>
      </c>
      <c r="E1515" s="180">
        <f>D1515*(1-$E$2)</f>
        <v>289.84999999999997</v>
      </c>
      <c r="F1515" s="194">
        <f>E1515*(1+$F$2)</f>
        <v>304.3425</v>
      </c>
      <c r="H1515" s="46">
        <f>K1515+O1515+W1515+AA1515+AE1515+AI1515+AQ1515+AU1515+AY1515+BC1515</f>
        <v>0</v>
      </c>
      <c r="I1515" s="59">
        <f>M1515+Q1515+U1515+Y1515+AC1515+AG1515+AK1515+AO1515+AS1515+AW1515+BA1515+BE1515</f>
        <v>0</v>
      </c>
      <c r="K1515" s="108" t="n"/>
      <c r="L1515" s="190">
        <f>K1515*E1515</f>
        <v>0</v>
      </c>
      <c r="M1515" s="110" t="n"/>
      <c r="N1515" s="183">
        <f>M1515*F1515</f>
        <v>0</v>
      </c>
      <c r="O1515" s="108" t="n"/>
      <c r="P1515" s="191">
        <f>O1515*E1515</f>
        <v>0</v>
      </c>
      <c r="Q1515" s="112" t="n"/>
      <c r="R1515" s="183">
        <f>Q1515*F1515</f>
        <v>0</v>
      </c>
      <c r="S1515" s="108" t="n"/>
      <c r="T1515" s="191">
        <f>S1515*E1515</f>
        <v>0</v>
      </c>
      <c r="U1515" s="112" t="n"/>
      <c r="V1515" s="183">
        <f>U1515*F1515</f>
        <v>0</v>
      </c>
      <c r="W1515" s="108" t="n"/>
      <c r="X1515" s="191">
        <f>W1515*E1515</f>
        <v>0</v>
      </c>
      <c r="Y1515" s="112" t="n"/>
      <c r="Z1515" s="183">
        <f>Y1515*F1515</f>
        <v>0</v>
      </c>
      <c r="AA1515" s="108" t="n"/>
      <c r="AB1515" s="191">
        <f>AA1515*E1515</f>
        <v>0</v>
      </c>
      <c r="AC1515" s="112" t="n"/>
      <c r="AD1515" s="183">
        <f>AC1515*F1515</f>
        <v>0</v>
      </c>
      <c r="AE1515" s="108" t="n"/>
      <c r="AF1515" s="191">
        <f>AE1515*E1515</f>
        <v>0</v>
      </c>
      <c r="AG1515" s="112" t="n"/>
      <c r="AH1515" s="183">
        <f>AG1515*F1515</f>
        <v>0</v>
      </c>
      <c r="AI1515" s="108" t="n"/>
      <c r="AJ1515" s="191">
        <f>AI1515*E1515</f>
        <v>0</v>
      </c>
      <c r="AK1515" s="112" t="n"/>
      <c r="AL1515" s="183">
        <f>AK1515*F1515</f>
        <v>0</v>
      </c>
      <c r="AM1515" s="113" t="n"/>
      <c r="AN1515" s="192">
        <f>AM1515*E1515</f>
        <v>0</v>
      </c>
      <c r="AO1515" s="115" t="n"/>
      <c r="AP1515" s="183">
        <f>AO1515*F1515</f>
        <v>0</v>
      </c>
      <c r="AQ1515" s="113" t="n"/>
      <c r="AR1515" s="192">
        <f>AQ1515*E1515</f>
        <v>0</v>
      </c>
      <c r="AS1515" s="115" t="n"/>
      <c r="AT1515" s="183">
        <f>AS1515*F1515</f>
        <v>0</v>
      </c>
      <c r="AU1515" s="113" t="n"/>
      <c r="AV1515" s="192">
        <f>AU1515*E1515</f>
        <v>0</v>
      </c>
      <c r="AW1515" s="115" t="n"/>
      <c r="AX1515" s="183">
        <f>AW1515*F1515</f>
        <v>0</v>
      </c>
      <c r="AY1515" s="113" t="n"/>
      <c r="AZ1515" s="192">
        <f>AY1515*E1515</f>
        <v>0</v>
      </c>
      <c r="BA1515" s="115" t="n"/>
      <c r="BB1515" s="183">
        <f>BA1515*F1515</f>
        <v>0</v>
      </c>
      <c r="BC1515" s="113" t="n"/>
      <c r="BD1515" s="192">
        <f>BC1515*E1515</f>
        <v>0</v>
      </c>
      <c r="BE1515" s="115" t="n"/>
      <c r="BF1515" s="183">
        <f>BE1515*F1515</f>
        <v>0</v>
      </c>
    </row>
    <row r="1516" ht="28.8" customHeight="1">
      <c r="A1516" s="19" t="inlineStr">
        <is>
          <t>08.065.1440</t>
        </is>
      </c>
      <c r="B1516" s="15" t="inlineStr">
        <is>
          <t>מפסקי זרם מודולריים תלת קוטבי לזרם 4X63 אמפר להתקנה על פס דין</t>
        </is>
      </c>
      <c r="C1516" s="14" t="inlineStr">
        <is>
          <t>יח'</t>
        </is>
      </c>
      <c r="D1516" s="193" t="n">
        <v>366</v>
      </c>
      <c r="E1516" s="180">
        <f>D1516*(1-$E$2)</f>
        <v>311.09999999999997</v>
      </c>
      <c r="F1516" s="194">
        <f>E1516*(1+$F$2)</f>
        <v>326.655</v>
      </c>
      <c r="H1516" s="46">
        <f>K1516+O1516+W1516+AA1516+AE1516+AI1516+AQ1516+AU1516+AY1516+BC1516</f>
        <v>0</v>
      </c>
      <c r="I1516" s="59">
        <f>M1516+Q1516+U1516+Y1516+AC1516+AG1516+AK1516+AO1516+AS1516+AW1516+BA1516+BE1516</f>
        <v>0</v>
      </c>
      <c r="K1516" s="108" t="n"/>
      <c r="L1516" s="190">
        <f>K1516*E1516</f>
        <v>0</v>
      </c>
      <c r="M1516" s="110" t="n"/>
      <c r="N1516" s="183">
        <f>M1516*F1516</f>
        <v>0</v>
      </c>
      <c r="O1516" s="108" t="n"/>
      <c r="P1516" s="191">
        <f>O1516*E1516</f>
        <v>0</v>
      </c>
      <c r="Q1516" s="112" t="n"/>
      <c r="R1516" s="183">
        <f>Q1516*F1516</f>
        <v>0</v>
      </c>
      <c r="S1516" s="108" t="n"/>
      <c r="T1516" s="191">
        <f>S1516*E1516</f>
        <v>0</v>
      </c>
      <c r="U1516" s="112" t="n"/>
      <c r="V1516" s="183">
        <f>U1516*F1516</f>
        <v>0</v>
      </c>
      <c r="W1516" s="108" t="n"/>
      <c r="X1516" s="191">
        <f>W1516*E1516</f>
        <v>0</v>
      </c>
      <c r="Y1516" s="112" t="n"/>
      <c r="Z1516" s="183">
        <f>Y1516*F1516</f>
        <v>0</v>
      </c>
      <c r="AA1516" s="108" t="n"/>
      <c r="AB1516" s="191">
        <f>AA1516*E1516</f>
        <v>0</v>
      </c>
      <c r="AC1516" s="112" t="n"/>
      <c r="AD1516" s="183">
        <f>AC1516*F1516</f>
        <v>0</v>
      </c>
      <c r="AE1516" s="108" t="n"/>
      <c r="AF1516" s="191">
        <f>AE1516*E1516</f>
        <v>0</v>
      </c>
      <c r="AG1516" s="112" t="n"/>
      <c r="AH1516" s="183">
        <f>AG1516*F1516</f>
        <v>0</v>
      </c>
      <c r="AI1516" s="108" t="n"/>
      <c r="AJ1516" s="191">
        <f>AI1516*E1516</f>
        <v>0</v>
      </c>
      <c r="AK1516" s="112" t="n"/>
      <c r="AL1516" s="183">
        <f>AK1516*F1516</f>
        <v>0</v>
      </c>
      <c r="AM1516" s="113" t="n"/>
      <c r="AN1516" s="192">
        <f>AM1516*E1516</f>
        <v>0</v>
      </c>
      <c r="AO1516" s="115" t="n"/>
      <c r="AP1516" s="183">
        <f>AO1516*F1516</f>
        <v>0</v>
      </c>
      <c r="AQ1516" s="113" t="n"/>
      <c r="AR1516" s="192">
        <f>AQ1516*E1516</f>
        <v>0</v>
      </c>
      <c r="AS1516" s="115" t="n"/>
      <c r="AT1516" s="183">
        <f>AS1516*F1516</f>
        <v>0</v>
      </c>
      <c r="AU1516" s="113" t="n"/>
      <c r="AV1516" s="192">
        <f>AU1516*E1516</f>
        <v>0</v>
      </c>
      <c r="AW1516" s="115" t="n"/>
      <c r="AX1516" s="183">
        <f>AW1516*F1516</f>
        <v>0</v>
      </c>
      <c r="AY1516" s="113" t="n"/>
      <c r="AZ1516" s="192">
        <f>AY1516*E1516</f>
        <v>0</v>
      </c>
      <c r="BA1516" s="115" t="n"/>
      <c r="BB1516" s="183">
        <f>BA1516*F1516</f>
        <v>0</v>
      </c>
      <c r="BC1516" s="113" t="n"/>
      <c r="BD1516" s="192">
        <f>BC1516*E1516</f>
        <v>0</v>
      </c>
      <c r="BE1516" s="115" t="n"/>
      <c r="BF1516" s="183">
        <f>BE1516*F1516</f>
        <v>0</v>
      </c>
    </row>
    <row r="1517" ht="28.8" customHeight="1">
      <c r="A1517" s="19" t="inlineStr">
        <is>
          <t>08.065.1450</t>
        </is>
      </c>
      <c r="B1517" s="15" t="inlineStr">
        <is>
          <t>מפסקי זרם מודולריים תלת קוטבי לזרם 4X80 אמפר להתקנה על פס דין</t>
        </is>
      </c>
      <c r="C1517" s="14" t="inlineStr">
        <is>
          <t>יח'</t>
        </is>
      </c>
      <c r="D1517" s="193" t="n">
        <v>415</v>
      </c>
      <c r="E1517" s="180">
        <f>D1517*(1-$E$2)</f>
        <v>352.75</v>
      </c>
      <c r="F1517" s="194">
        <f>E1517*(1+$F$2)</f>
        <v>370.3875</v>
      </c>
      <c r="H1517" s="46">
        <f>K1517+O1517+W1517+AA1517+AE1517+AI1517+AQ1517+AU1517+AY1517+BC1517</f>
        <v>0</v>
      </c>
      <c r="I1517" s="59">
        <f>M1517+Q1517+U1517+Y1517+AC1517+AG1517+AK1517+AO1517+AS1517+AW1517+BA1517+BE1517</f>
        <v>0</v>
      </c>
      <c r="K1517" s="108" t="n"/>
      <c r="L1517" s="190">
        <f>K1517*E1517</f>
        <v>0</v>
      </c>
      <c r="M1517" s="110" t="n"/>
      <c r="N1517" s="183">
        <f>M1517*F1517</f>
        <v>0</v>
      </c>
      <c r="O1517" s="108" t="n"/>
      <c r="P1517" s="191">
        <f>O1517*E1517</f>
        <v>0</v>
      </c>
      <c r="Q1517" s="112" t="n"/>
      <c r="R1517" s="183">
        <f>Q1517*F1517</f>
        <v>0</v>
      </c>
      <c r="S1517" s="108" t="n"/>
      <c r="T1517" s="191">
        <f>S1517*E1517</f>
        <v>0</v>
      </c>
      <c r="U1517" s="112" t="n"/>
      <c r="V1517" s="183">
        <f>U1517*F1517</f>
        <v>0</v>
      </c>
      <c r="W1517" s="108" t="n"/>
      <c r="X1517" s="191">
        <f>W1517*E1517</f>
        <v>0</v>
      </c>
      <c r="Y1517" s="112" t="n"/>
      <c r="Z1517" s="183">
        <f>Y1517*F1517</f>
        <v>0</v>
      </c>
      <c r="AA1517" s="108" t="n"/>
      <c r="AB1517" s="191">
        <f>AA1517*E1517</f>
        <v>0</v>
      </c>
      <c r="AC1517" s="112" t="n"/>
      <c r="AD1517" s="183">
        <f>AC1517*F1517</f>
        <v>0</v>
      </c>
      <c r="AE1517" s="108" t="n"/>
      <c r="AF1517" s="191">
        <f>AE1517*E1517</f>
        <v>0</v>
      </c>
      <c r="AG1517" s="112" t="n"/>
      <c r="AH1517" s="183">
        <f>AG1517*F1517</f>
        <v>0</v>
      </c>
      <c r="AI1517" s="108" t="n"/>
      <c r="AJ1517" s="191">
        <f>AI1517*E1517</f>
        <v>0</v>
      </c>
      <c r="AK1517" s="112" t="n"/>
      <c r="AL1517" s="183">
        <f>AK1517*F1517</f>
        <v>0</v>
      </c>
      <c r="AM1517" s="113" t="n"/>
      <c r="AN1517" s="192">
        <f>AM1517*E1517</f>
        <v>0</v>
      </c>
      <c r="AO1517" s="115" t="n"/>
      <c r="AP1517" s="183">
        <f>AO1517*F1517</f>
        <v>0</v>
      </c>
      <c r="AQ1517" s="113" t="n"/>
      <c r="AR1517" s="192">
        <f>AQ1517*E1517</f>
        <v>0</v>
      </c>
      <c r="AS1517" s="115" t="n"/>
      <c r="AT1517" s="183">
        <f>AS1517*F1517</f>
        <v>0</v>
      </c>
      <c r="AU1517" s="113" t="n"/>
      <c r="AV1517" s="192">
        <f>AU1517*E1517</f>
        <v>0</v>
      </c>
      <c r="AW1517" s="115" t="n"/>
      <c r="AX1517" s="183">
        <f>AW1517*F1517</f>
        <v>0</v>
      </c>
      <c r="AY1517" s="113" t="n"/>
      <c r="AZ1517" s="192">
        <f>AY1517*E1517</f>
        <v>0</v>
      </c>
      <c r="BA1517" s="115" t="n"/>
      <c r="BB1517" s="183">
        <f>BA1517*F1517</f>
        <v>0</v>
      </c>
      <c r="BC1517" s="113" t="n"/>
      <c r="BD1517" s="192">
        <f>BC1517*E1517</f>
        <v>0</v>
      </c>
      <c r="BE1517" s="115" t="n"/>
      <c r="BF1517" s="183">
        <f>BE1517*F1517</f>
        <v>0</v>
      </c>
    </row>
    <row r="1518" ht="28.8" customHeight="1">
      <c r="A1518" s="19" t="inlineStr">
        <is>
          <t>08.065.1460</t>
        </is>
      </c>
      <c r="B1518" s="15" t="inlineStr">
        <is>
          <t>מפסקי זרם מודולריים תלת קוטבי לזרם 4X100 אמפר להתקנה על פס דין</t>
        </is>
      </c>
      <c r="C1518" s="14" t="inlineStr">
        <is>
          <t>יח'</t>
        </is>
      </c>
      <c r="D1518" s="193" t="n">
        <v>427</v>
      </c>
      <c r="E1518" s="180">
        <f>D1518*(1-$E$2)</f>
        <v>362.95</v>
      </c>
      <c r="F1518" s="194">
        <f>E1518*(1+$F$2)</f>
        <v>381.0975</v>
      </c>
      <c r="H1518" s="46">
        <f>K1518+O1518+W1518+AA1518+AE1518+AI1518+AQ1518+AU1518+AY1518+BC1518</f>
        <v>0</v>
      </c>
      <c r="I1518" s="59">
        <f>M1518+Q1518+U1518+Y1518+AC1518+AG1518+AK1518+AO1518+AS1518+AW1518+BA1518+BE1518</f>
        <v>0</v>
      </c>
      <c r="K1518" s="108" t="n"/>
      <c r="L1518" s="190">
        <f>K1518*E1518</f>
        <v>0</v>
      </c>
      <c r="M1518" s="110" t="n"/>
      <c r="N1518" s="183">
        <f>M1518*F1518</f>
        <v>0</v>
      </c>
      <c r="O1518" s="108" t="n"/>
      <c r="P1518" s="191">
        <f>O1518*E1518</f>
        <v>0</v>
      </c>
      <c r="Q1518" s="112" t="n"/>
      <c r="R1518" s="183">
        <f>Q1518*F1518</f>
        <v>0</v>
      </c>
      <c r="S1518" s="108" t="n"/>
      <c r="T1518" s="191">
        <f>S1518*E1518</f>
        <v>0</v>
      </c>
      <c r="U1518" s="112" t="n"/>
      <c r="V1518" s="183">
        <f>U1518*F1518</f>
        <v>0</v>
      </c>
      <c r="W1518" s="108" t="n"/>
      <c r="X1518" s="191">
        <f>W1518*E1518</f>
        <v>0</v>
      </c>
      <c r="Y1518" s="112" t="n"/>
      <c r="Z1518" s="183">
        <f>Y1518*F1518</f>
        <v>0</v>
      </c>
      <c r="AA1518" s="108" t="n"/>
      <c r="AB1518" s="191">
        <f>AA1518*E1518</f>
        <v>0</v>
      </c>
      <c r="AC1518" s="112" t="n"/>
      <c r="AD1518" s="183">
        <f>AC1518*F1518</f>
        <v>0</v>
      </c>
      <c r="AE1518" s="108" t="n"/>
      <c r="AF1518" s="191">
        <f>AE1518*E1518</f>
        <v>0</v>
      </c>
      <c r="AG1518" s="112" t="n"/>
      <c r="AH1518" s="183">
        <f>AG1518*F1518</f>
        <v>0</v>
      </c>
      <c r="AI1518" s="108" t="n"/>
      <c r="AJ1518" s="191">
        <f>AI1518*E1518</f>
        <v>0</v>
      </c>
      <c r="AK1518" s="112" t="n"/>
      <c r="AL1518" s="183">
        <f>AK1518*F1518</f>
        <v>0</v>
      </c>
      <c r="AM1518" s="113" t="n"/>
      <c r="AN1518" s="192">
        <f>AM1518*E1518</f>
        <v>0</v>
      </c>
      <c r="AO1518" s="115" t="n"/>
      <c r="AP1518" s="183">
        <f>AO1518*F1518</f>
        <v>0</v>
      </c>
      <c r="AQ1518" s="113" t="n"/>
      <c r="AR1518" s="192">
        <f>AQ1518*E1518</f>
        <v>0</v>
      </c>
      <c r="AS1518" s="115" t="n"/>
      <c r="AT1518" s="183">
        <f>AS1518*F1518</f>
        <v>0</v>
      </c>
      <c r="AU1518" s="113" t="n"/>
      <c r="AV1518" s="192">
        <f>AU1518*E1518</f>
        <v>0</v>
      </c>
      <c r="AW1518" s="115" t="n"/>
      <c r="AX1518" s="183">
        <f>AW1518*F1518</f>
        <v>0</v>
      </c>
      <c r="AY1518" s="113" t="n"/>
      <c r="AZ1518" s="192">
        <f>AY1518*E1518</f>
        <v>0</v>
      </c>
      <c r="BA1518" s="115" t="n"/>
      <c r="BB1518" s="183">
        <f>BA1518*F1518</f>
        <v>0</v>
      </c>
      <c r="BC1518" s="113" t="n"/>
      <c r="BD1518" s="192">
        <f>BC1518*E1518</f>
        <v>0</v>
      </c>
      <c r="BE1518" s="115" t="n"/>
      <c r="BF1518" s="183">
        <f>BE1518*F1518</f>
        <v>0</v>
      </c>
    </row>
    <row r="1519" ht="28.8" customHeight="1">
      <c r="A1519" s="19" t="inlineStr">
        <is>
          <t>08.065.1470</t>
        </is>
      </c>
      <c r="B1519" s="15" t="inlineStr">
        <is>
          <t>מפסקי זרם מודולריים תלת קוטבי לזרם 4X125 אמפר להתקנה על פס דין</t>
        </is>
      </c>
      <c r="C1519" s="14" t="inlineStr">
        <is>
          <t>יח'</t>
        </is>
      </c>
      <c r="D1519" s="193" t="n">
        <v>503</v>
      </c>
      <c r="E1519" s="180">
        <f>D1519*(1-$E$2)</f>
        <v>427.55</v>
      </c>
      <c r="F1519" s="194">
        <f>E1519*(1+$F$2)</f>
        <v>448.9275</v>
      </c>
      <c r="H1519" s="46">
        <f>K1519+O1519+W1519+AA1519+AE1519+AI1519+AQ1519+AU1519+AY1519+BC1519</f>
        <v>0</v>
      </c>
      <c r="I1519" s="59">
        <f>M1519+Q1519+U1519+Y1519+AC1519+AG1519+AK1519+AO1519+AS1519+AW1519+BA1519+BE1519</f>
        <v>0</v>
      </c>
      <c r="K1519" s="108" t="n"/>
      <c r="L1519" s="190">
        <f>K1519*E1519</f>
        <v>0</v>
      </c>
      <c r="M1519" s="110" t="n"/>
      <c r="N1519" s="183">
        <f>M1519*F1519</f>
        <v>0</v>
      </c>
      <c r="O1519" s="108" t="n"/>
      <c r="P1519" s="191">
        <f>O1519*E1519</f>
        <v>0</v>
      </c>
      <c r="Q1519" s="112" t="n"/>
      <c r="R1519" s="183">
        <f>Q1519*F1519</f>
        <v>0</v>
      </c>
      <c r="S1519" s="108" t="n"/>
      <c r="T1519" s="191">
        <f>S1519*E1519</f>
        <v>0</v>
      </c>
      <c r="U1519" s="112" t="n"/>
      <c r="V1519" s="183">
        <f>U1519*F1519</f>
        <v>0</v>
      </c>
      <c r="W1519" s="108" t="n"/>
      <c r="X1519" s="191">
        <f>W1519*E1519</f>
        <v>0</v>
      </c>
      <c r="Y1519" s="112" t="n"/>
      <c r="Z1519" s="183">
        <f>Y1519*F1519</f>
        <v>0</v>
      </c>
      <c r="AA1519" s="108" t="n"/>
      <c r="AB1519" s="191">
        <f>AA1519*E1519</f>
        <v>0</v>
      </c>
      <c r="AC1519" s="112" t="n"/>
      <c r="AD1519" s="183">
        <f>AC1519*F1519</f>
        <v>0</v>
      </c>
      <c r="AE1519" s="108" t="n"/>
      <c r="AF1519" s="191">
        <f>AE1519*E1519</f>
        <v>0</v>
      </c>
      <c r="AG1519" s="112" t="n"/>
      <c r="AH1519" s="183">
        <f>AG1519*F1519</f>
        <v>0</v>
      </c>
      <c r="AI1519" s="108" t="n"/>
      <c r="AJ1519" s="191">
        <f>AI1519*E1519</f>
        <v>0</v>
      </c>
      <c r="AK1519" s="112" t="n"/>
      <c r="AL1519" s="183">
        <f>AK1519*F1519</f>
        <v>0</v>
      </c>
      <c r="AM1519" s="113" t="n"/>
      <c r="AN1519" s="192">
        <f>AM1519*E1519</f>
        <v>0</v>
      </c>
      <c r="AO1519" s="115" t="n"/>
      <c r="AP1519" s="183">
        <f>AO1519*F1519</f>
        <v>0</v>
      </c>
      <c r="AQ1519" s="113" t="n"/>
      <c r="AR1519" s="192">
        <f>AQ1519*E1519</f>
        <v>0</v>
      </c>
      <c r="AS1519" s="115" t="n"/>
      <c r="AT1519" s="183">
        <f>AS1519*F1519</f>
        <v>0</v>
      </c>
      <c r="AU1519" s="113" t="n"/>
      <c r="AV1519" s="192">
        <f>AU1519*E1519</f>
        <v>0</v>
      </c>
      <c r="AW1519" s="115" t="n"/>
      <c r="AX1519" s="183">
        <f>AW1519*F1519</f>
        <v>0</v>
      </c>
      <c r="AY1519" s="113" t="n"/>
      <c r="AZ1519" s="192">
        <f>AY1519*E1519</f>
        <v>0</v>
      </c>
      <c r="BA1519" s="115" t="n"/>
      <c r="BB1519" s="183">
        <f>BA1519*F1519</f>
        <v>0</v>
      </c>
      <c r="BC1519" s="113" t="n"/>
      <c r="BD1519" s="192">
        <f>BC1519*E1519</f>
        <v>0</v>
      </c>
      <c r="BE1519" s="115" t="n"/>
      <c r="BF1519" s="183">
        <f>BE1519*F1519</f>
        <v>0</v>
      </c>
    </row>
    <row r="1520" ht="28.8" customHeight="1">
      <c r="A1520" s="19" t="inlineStr">
        <is>
          <t>08.065.1500</t>
        </is>
      </c>
      <c r="B1520" s="15" t="inlineStr">
        <is>
          <t>מפסקי זרם מודולריים מחליפים לזרם 1X25 אמפר ללא מצב אפס להתקנה על פס דין</t>
        </is>
      </c>
      <c r="C1520" s="14" t="inlineStr">
        <is>
          <t>יח'</t>
        </is>
      </c>
      <c r="D1520" s="193" t="n">
        <v>81</v>
      </c>
      <c r="E1520" s="180">
        <f>D1520*(1-$E$2)</f>
        <v>68.85</v>
      </c>
      <c r="F1520" s="194">
        <f>E1520*(1+$F$2)</f>
        <v>72.2925</v>
      </c>
      <c r="H1520" s="46">
        <f>K1520+O1520+W1520+AA1520+AE1520+AI1520+AQ1520+AU1520+AY1520+BC1520</f>
        <v>0</v>
      </c>
      <c r="I1520" s="59">
        <f>M1520+Q1520+U1520+Y1520+AC1520+AG1520+AK1520+AO1520+AS1520+AW1520+BA1520+BE1520</f>
        <v>0</v>
      </c>
      <c r="K1520" s="108" t="n"/>
      <c r="L1520" s="190">
        <f>K1520*E1520</f>
        <v>0</v>
      </c>
      <c r="M1520" s="110" t="n"/>
      <c r="N1520" s="183">
        <f>M1520*F1520</f>
        <v>0</v>
      </c>
      <c r="O1520" s="108" t="n"/>
      <c r="P1520" s="191">
        <f>O1520*E1520</f>
        <v>0</v>
      </c>
      <c r="Q1520" s="112" t="n"/>
      <c r="R1520" s="183">
        <f>Q1520*F1520</f>
        <v>0</v>
      </c>
      <c r="S1520" s="108" t="n"/>
      <c r="T1520" s="191">
        <f>S1520*E1520</f>
        <v>0</v>
      </c>
      <c r="U1520" s="112" t="n"/>
      <c r="V1520" s="183">
        <f>U1520*F1520</f>
        <v>0</v>
      </c>
      <c r="W1520" s="108" t="n"/>
      <c r="X1520" s="191">
        <f>W1520*E1520</f>
        <v>0</v>
      </c>
      <c r="Y1520" s="112" t="n"/>
      <c r="Z1520" s="183">
        <f>Y1520*F1520</f>
        <v>0</v>
      </c>
      <c r="AA1520" s="108" t="n"/>
      <c r="AB1520" s="191">
        <f>AA1520*E1520</f>
        <v>0</v>
      </c>
      <c r="AC1520" s="112" t="n"/>
      <c r="AD1520" s="183">
        <f>AC1520*F1520</f>
        <v>0</v>
      </c>
      <c r="AE1520" s="108" t="n"/>
      <c r="AF1520" s="191">
        <f>AE1520*E1520</f>
        <v>0</v>
      </c>
      <c r="AG1520" s="112" t="n"/>
      <c r="AH1520" s="183">
        <f>AG1520*F1520</f>
        <v>0</v>
      </c>
      <c r="AI1520" s="108" t="n"/>
      <c r="AJ1520" s="191">
        <f>AI1520*E1520</f>
        <v>0</v>
      </c>
      <c r="AK1520" s="112" t="n"/>
      <c r="AL1520" s="183">
        <f>AK1520*F1520</f>
        <v>0</v>
      </c>
      <c r="AM1520" s="113" t="n"/>
      <c r="AN1520" s="192">
        <f>AM1520*E1520</f>
        <v>0</v>
      </c>
      <c r="AO1520" s="115" t="n"/>
      <c r="AP1520" s="183">
        <f>AO1520*F1520</f>
        <v>0</v>
      </c>
      <c r="AQ1520" s="113" t="n"/>
      <c r="AR1520" s="192">
        <f>AQ1520*E1520</f>
        <v>0</v>
      </c>
      <c r="AS1520" s="115" t="n"/>
      <c r="AT1520" s="183">
        <f>AS1520*F1520</f>
        <v>0</v>
      </c>
      <c r="AU1520" s="113" t="n"/>
      <c r="AV1520" s="192">
        <f>AU1520*E1520</f>
        <v>0</v>
      </c>
      <c r="AW1520" s="115" t="n"/>
      <c r="AX1520" s="183">
        <f>AW1520*F1520</f>
        <v>0</v>
      </c>
      <c r="AY1520" s="113" t="n"/>
      <c r="AZ1520" s="192">
        <f>AY1520*E1520</f>
        <v>0</v>
      </c>
      <c r="BA1520" s="115" t="n"/>
      <c r="BB1520" s="183">
        <f>BA1520*F1520</f>
        <v>0</v>
      </c>
      <c r="BC1520" s="113" t="n"/>
      <c r="BD1520" s="192">
        <f>BC1520*E1520</f>
        <v>0</v>
      </c>
      <c r="BE1520" s="115" t="n"/>
      <c r="BF1520" s="183">
        <f>BE1520*F1520</f>
        <v>0</v>
      </c>
    </row>
    <row r="1521" ht="28.8" customHeight="1">
      <c r="A1521" s="19" t="inlineStr">
        <is>
          <t>08.065.1510</t>
        </is>
      </c>
      <c r="B1521" s="15" t="inlineStr">
        <is>
          <t>מפסקי זרם מודולריים מחליפים לזרם 2X25 אמפר ללא מצב אפס להתקנה על פס דין</t>
        </is>
      </c>
      <c r="C1521" s="14" t="inlineStr">
        <is>
          <t>יח'</t>
        </is>
      </c>
      <c r="D1521" s="193" t="n">
        <v>155</v>
      </c>
      <c r="E1521" s="180">
        <f>D1521*(1-$E$2)</f>
        <v>131.75</v>
      </c>
      <c r="F1521" s="194">
        <f>E1521*(1+$F$2)</f>
        <v>138.3375</v>
      </c>
      <c r="H1521" s="46">
        <f>K1521+O1521+W1521+AA1521+AE1521+AI1521+AQ1521+AU1521+AY1521+BC1521</f>
        <v>0</v>
      </c>
      <c r="I1521" s="59">
        <f>M1521+Q1521+U1521+Y1521+AC1521+AG1521+AK1521+AO1521+AS1521+AW1521+BA1521+BE1521</f>
        <v>0</v>
      </c>
      <c r="K1521" s="108" t="n"/>
      <c r="L1521" s="190">
        <f>K1521*E1521</f>
        <v>0</v>
      </c>
      <c r="M1521" s="110" t="n"/>
      <c r="N1521" s="183">
        <f>M1521*F1521</f>
        <v>0</v>
      </c>
      <c r="O1521" s="108" t="n"/>
      <c r="P1521" s="191">
        <f>O1521*E1521</f>
        <v>0</v>
      </c>
      <c r="Q1521" s="112" t="n"/>
      <c r="R1521" s="183">
        <f>Q1521*F1521</f>
        <v>0</v>
      </c>
      <c r="S1521" s="108" t="n"/>
      <c r="T1521" s="191">
        <f>S1521*E1521</f>
        <v>0</v>
      </c>
      <c r="U1521" s="112" t="n"/>
      <c r="V1521" s="183">
        <f>U1521*F1521</f>
        <v>0</v>
      </c>
      <c r="W1521" s="108" t="n"/>
      <c r="X1521" s="191">
        <f>W1521*E1521</f>
        <v>0</v>
      </c>
      <c r="Y1521" s="112" t="n"/>
      <c r="Z1521" s="183">
        <f>Y1521*F1521</f>
        <v>0</v>
      </c>
      <c r="AA1521" s="108" t="n"/>
      <c r="AB1521" s="191">
        <f>AA1521*E1521</f>
        <v>0</v>
      </c>
      <c r="AC1521" s="112" t="n"/>
      <c r="AD1521" s="183">
        <f>AC1521*F1521</f>
        <v>0</v>
      </c>
      <c r="AE1521" s="108" t="n"/>
      <c r="AF1521" s="191">
        <f>AE1521*E1521</f>
        <v>0</v>
      </c>
      <c r="AG1521" s="112" t="n"/>
      <c r="AH1521" s="183">
        <f>AG1521*F1521</f>
        <v>0</v>
      </c>
      <c r="AI1521" s="108" t="n"/>
      <c r="AJ1521" s="191">
        <f>AI1521*E1521</f>
        <v>0</v>
      </c>
      <c r="AK1521" s="112" t="n"/>
      <c r="AL1521" s="183">
        <f>AK1521*F1521</f>
        <v>0</v>
      </c>
      <c r="AM1521" s="113" t="n"/>
      <c r="AN1521" s="192">
        <f>AM1521*E1521</f>
        <v>0</v>
      </c>
      <c r="AO1521" s="115" t="n"/>
      <c r="AP1521" s="183">
        <f>AO1521*F1521</f>
        <v>0</v>
      </c>
      <c r="AQ1521" s="113" t="n"/>
      <c r="AR1521" s="192">
        <f>AQ1521*E1521</f>
        <v>0</v>
      </c>
      <c r="AS1521" s="115" t="n"/>
      <c r="AT1521" s="183">
        <f>AS1521*F1521</f>
        <v>0</v>
      </c>
      <c r="AU1521" s="113" t="n"/>
      <c r="AV1521" s="192">
        <f>AU1521*E1521</f>
        <v>0</v>
      </c>
      <c r="AW1521" s="115" t="n"/>
      <c r="AX1521" s="183">
        <f>AW1521*F1521</f>
        <v>0</v>
      </c>
      <c r="AY1521" s="113" t="n"/>
      <c r="AZ1521" s="192">
        <f>AY1521*E1521</f>
        <v>0</v>
      </c>
      <c r="BA1521" s="115" t="n"/>
      <c r="BB1521" s="183">
        <f>BA1521*F1521</f>
        <v>0</v>
      </c>
      <c r="BC1521" s="113" t="n"/>
      <c r="BD1521" s="192">
        <f>BC1521*E1521</f>
        <v>0</v>
      </c>
      <c r="BE1521" s="115" t="n"/>
      <c r="BF1521" s="183">
        <f>BE1521*F1521</f>
        <v>0</v>
      </c>
    </row>
    <row r="1522" ht="28.8" customHeight="1">
      <c r="A1522" s="19" t="inlineStr">
        <is>
          <t>08.065.1550</t>
        </is>
      </c>
      <c r="B1522" s="15" t="inlineStr">
        <is>
          <t>מפסקי זרם מודולריים מחליפים לזרם 1X25 אמפר עם מצב אפס להתקנה על פס דין</t>
        </is>
      </c>
      <c r="C1522" s="14" t="inlineStr">
        <is>
          <t>יח'</t>
        </is>
      </c>
      <c r="D1522" s="193" t="n">
        <v>76</v>
      </c>
      <c r="E1522" s="180">
        <f>D1522*(1-$E$2)</f>
        <v>64.6</v>
      </c>
      <c r="F1522" s="194">
        <f>E1522*(1+$F$2)</f>
        <v>67.83</v>
      </c>
      <c r="H1522" s="46">
        <f>K1522+O1522+W1522+AA1522+AE1522+AI1522+AQ1522+AU1522+AY1522+BC1522</f>
        <v>0</v>
      </c>
      <c r="I1522" s="59">
        <f>M1522+Q1522+U1522+Y1522+AC1522+AG1522+AK1522+AO1522+AS1522+AW1522+BA1522+BE1522</f>
        <v>0</v>
      </c>
      <c r="K1522" s="108" t="n"/>
      <c r="L1522" s="190">
        <f>K1522*E1522</f>
        <v>0</v>
      </c>
      <c r="M1522" s="110" t="n"/>
      <c r="N1522" s="183">
        <f>M1522*F1522</f>
        <v>0</v>
      </c>
      <c r="O1522" s="108" t="n"/>
      <c r="P1522" s="191">
        <f>O1522*E1522</f>
        <v>0</v>
      </c>
      <c r="Q1522" s="112" t="n"/>
      <c r="R1522" s="183">
        <f>Q1522*F1522</f>
        <v>0</v>
      </c>
      <c r="S1522" s="108" t="n"/>
      <c r="T1522" s="191">
        <f>S1522*E1522</f>
        <v>0</v>
      </c>
      <c r="U1522" s="112" t="n"/>
      <c r="V1522" s="183">
        <f>U1522*F1522</f>
        <v>0</v>
      </c>
      <c r="W1522" s="108" t="n"/>
      <c r="X1522" s="191">
        <f>W1522*E1522</f>
        <v>0</v>
      </c>
      <c r="Y1522" s="112" t="n"/>
      <c r="Z1522" s="183">
        <f>Y1522*F1522</f>
        <v>0</v>
      </c>
      <c r="AA1522" s="108" t="n"/>
      <c r="AB1522" s="191">
        <f>AA1522*E1522</f>
        <v>0</v>
      </c>
      <c r="AC1522" s="112" t="n"/>
      <c r="AD1522" s="183">
        <f>AC1522*F1522</f>
        <v>0</v>
      </c>
      <c r="AE1522" s="108" t="n"/>
      <c r="AF1522" s="191">
        <f>AE1522*E1522</f>
        <v>0</v>
      </c>
      <c r="AG1522" s="112" t="n"/>
      <c r="AH1522" s="183">
        <f>AG1522*F1522</f>
        <v>0</v>
      </c>
      <c r="AI1522" s="108" t="n"/>
      <c r="AJ1522" s="191">
        <f>AI1522*E1522</f>
        <v>0</v>
      </c>
      <c r="AK1522" s="112" t="n"/>
      <c r="AL1522" s="183">
        <f>AK1522*F1522</f>
        <v>0</v>
      </c>
      <c r="AM1522" s="113" t="n"/>
      <c r="AN1522" s="192">
        <f>AM1522*E1522</f>
        <v>0</v>
      </c>
      <c r="AO1522" s="115" t="n"/>
      <c r="AP1522" s="183">
        <f>AO1522*F1522</f>
        <v>0</v>
      </c>
      <c r="AQ1522" s="113" t="n"/>
      <c r="AR1522" s="192">
        <f>AQ1522*E1522</f>
        <v>0</v>
      </c>
      <c r="AS1522" s="115" t="n"/>
      <c r="AT1522" s="183">
        <f>AS1522*F1522</f>
        <v>0</v>
      </c>
      <c r="AU1522" s="113" t="n"/>
      <c r="AV1522" s="192">
        <f>AU1522*E1522</f>
        <v>0</v>
      </c>
      <c r="AW1522" s="115" t="n"/>
      <c r="AX1522" s="183">
        <f>AW1522*F1522</f>
        <v>0</v>
      </c>
      <c r="AY1522" s="113" t="n"/>
      <c r="AZ1522" s="192">
        <f>AY1522*E1522</f>
        <v>0</v>
      </c>
      <c r="BA1522" s="115" t="n"/>
      <c r="BB1522" s="183">
        <f>BA1522*F1522</f>
        <v>0</v>
      </c>
      <c r="BC1522" s="113" t="n"/>
      <c r="BD1522" s="192">
        <f>BC1522*E1522</f>
        <v>0</v>
      </c>
      <c r="BE1522" s="115" t="n"/>
      <c r="BF1522" s="183">
        <f>BE1522*F1522</f>
        <v>0</v>
      </c>
    </row>
    <row r="1523" ht="28.8" customHeight="1">
      <c r="A1523" s="19" t="inlineStr">
        <is>
          <t>08.065.1560</t>
        </is>
      </c>
      <c r="B1523" s="15" t="inlineStr">
        <is>
          <t>מפסקי זרם מודולריים מחליפים לזרם 2X25 אמפר עם מצב אפס להתקנה על פס דין</t>
        </is>
      </c>
      <c r="C1523" s="14" t="inlineStr">
        <is>
          <t>יח'</t>
        </is>
      </c>
      <c r="D1523" s="193" t="n">
        <v>154</v>
      </c>
      <c r="E1523" s="180">
        <f>D1523*(1-$E$2)</f>
        <v>130.9</v>
      </c>
      <c r="F1523" s="194">
        <f>E1523*(1+$F$2)</f>
        <v>137.44500000000002</v>
      </c>
      <c r="H1523" s="46">
        <f>K1523+O1523+W1523+AA1523+AE1523+AI1523+AQ1523+AU1523+AY1523+BC1523</f>
        <v>0</v>
      </c>
      <c r="I1523" s="59">
        <f>M1523+Q1523+U1523+Y1523+AC1523+AG1523+AK1523+AO1523+AS1523+AW1523+BA1523+BE1523</f>
        <v>0</v>
      </c>
      <c r="K1523" s="108" t="n"/>
      <c r="L1523" s="190">
        <f>K1523*E1523</f>
        <v>0</v>
      </c>
      <c r="M1523" s="110" t="n"/>
      <c r="N1523" s="183">
        <f>M1523*F1523</f>
        <v>0</v>
      </c>
      <c r="O1523" s="108" t="n"/>
      <c r="P1523" s="191">
        <f>O1523*E1523</f>
        <v>0</v>
      </c>
      <c r="Q1523" s="112" t="n"/>
      <c r="R1523" s="183">
        <f>Q1523*F1523</f>
        <v>0</v>
      </c>
      <c r="S1523" s="108" t="n"/>
      <c r="T1523" s="191">
        <f>S1523*E1523</f>
        <v>0</v>
      </c>
      <c r="U1523" s="112" t="n"/>
      <c r="V1523" s="183">
        <f>U1523*F1523</f>
        <v>0</v>
      </c>
      <c r="W1523" s="108" t="n"/>
      <c r="X1523" s="191">
        <f>W1523*E1523</f>
        <v>0</v>
      </c>
      <c r="Y1523" s="112" t="n"/>
      <c r="Z1523" s="183">
        <f>Y1523*F1523</f>
        <v>0</v>
      </c>
      <c r="AA1523" s="108" t="n"/>
      <c r="AB1523" s="191">
        <f>AA1523*E1523</f>
        <v>0</v>
      </c>
      <c r="AC1523" s="112" t="n"/>
      <c r="AD1523" s="183">
        <f>AC1523*F1523</f>
        <v>0</v>
      </c>
      <c r="AE1523" s="108" t="n"/>
      <c r="AF1523" s="191">
        <f>AE1523*E1523</f>
        <v>0</v>
      </c>
      <c r="AG1523" s="112" t="n"/>
      <c r="AH1523" s="183">
        <f>AG1523*F1523</f>
        <v>0</v>
      </c>
      <c r="AI1523" s="108" t="n"/>
      <c r="AJ1523" s="191">
        <f>AI1523*E1523</f>
        <v>0</v>
      </c>
      <c r="AK1523" s="112" t="n"/>
      <c r="AL1523" s="183">
        <f>AK1523*F1523</f>
        <v>0</v>
      </c>
      <c r="AM1523" s="113" t="n"/>
      <c r="AN1523" s="192">
        <f>AM1523*E1523</f>
        <v>0</v>
      </c>
      <c r="AO1523" s="115" t="n"/>
      <c r="AP1523" s="183">
        <f>AO1523*F1523</f>
        <v>0</v>
      </c>
      <c r="AQ1523" s="113" t="n"/>
      <c r="AR1523" s="192">
        <f>AQ1523*E1523</f>
        <v>0</v>
      </c>
      <c r="AS1523" s="115" t="n"/>
      <c r="AT1523" s="183">
        <f>AS1523*F1523</f>
        <v>0</v>
      </c>
      <c r="AU1523" s="113" t="n"/>
      <c r="AV1523" s="192">
        <f>AU1523*E1523</f>
        <v>0</v>
      </c>
      <c r="AW1523" s="115" t="n"/>
      <c r="AX1523" s="183">
        <f>AW1523*F1523</f>
        <v>0</v>
      </c>
      <c r="AY1523" s="113" t="n"/>
      <c r="AZ1523" s="192">
        <f>AY1523*E1523</f>
        <v>0</v>
      </c>
      <c r="BA1523" s="115" t="n"/>
      <c r="BB1523" s="183">
        <f>BA1523*F1523</f>
        <v>0</v>
      </c>
      <c r="BC1523" s="113" t="n"/>
      <c r="BD1523" s="192">
        <f>BC1523*E1523</f>
        <v>0</v>
      </c>
      <c r="BE1523" s="115" t="n"/>
      <c r="BF1523" s="183">
        <f>BE1523*F1523</f>
        <v>0</v>
      </c>
    </row>
    <row r="1524" ht="28.8" customHeight="1">
      <c r="A1524" s="19" t="inlineStr">
        <is>
          <t>08.065.1570</t>
        </is>
      </c>
      <c r="B1524" s="15" t="inlineStr">
        <is>
          <t>מפסקי זרם מודולריים מחליפים לזרם 1X40 אמפר עם מצב אפס להתקנה על פס דין</t>
        </is>
      </c>
      <c r="C1524" s="14" t="inlineStr">
        <is>
          <t>יח'</t>
        </is>
      </c>
      <c r="D1524" s="193" t="n">
        <v>97</v>
      </c>
      <c r="E1524" s="180">
        <f>D1524*(1-$E$2)</f>
        <v>82.45</v>
      </c>
      <c r="F1524" s="194">
        <f>E1524*(1+$F$2)</f>
        <v>86.5725</v>
      </c>
      <c r="H1524" s="46">
        <f>K1524+O1524+W1524+AA1524+AE1524+AI1524+AQ1524+AU1524+AY1524+BC1524</f>
        <v>0</v>
      </c>
      <c r="I1524" s="59">
        <f>M1524+Q1524+U1524+Y1524+AC1524+AG1524+AK1524+AO1524+AS1524+AW1524+BA1524+BE1524</f>
        <v>0</v>
      </c>
      <c r="K1524" s="108" t="n"/>
      <c r="L1524" s="190">
        <f>K1524*E1524</f>
        <v>0</v>
      </c>
      <c r="M1524" s="110" t="n"/>
      <c r="N1524" s="183">
        <f>M1524*F1524</f>
        <v>0</v>
      </c>
      <c r="O1524" s="108" t="n"/>
      <c r="P1524" s="191">
        <f>O1524*E1524</f>
        <v>0</v>
      </c>
      <c r="Q1524" s="112" t="n"/>
      <c r="R1524" s="183">
        <f>Q1524*F1524</f>
        <v>0</v>
      </c>
      <c r="S1524" s="108" t="n"/>
      <c r="T1524" s="191">
        <f>S1524*E1524</f>
        <v>0</v>
      </c>
      <c r="U1524" s="112" t="n"/>
      <c r="V1524" s="183">
        <f>U1524*F1524</f>
        <v>0</v>
      </c>
      <c r="W1524" s="108" t="n"/>
      <c r="X1524" s="191">
        <f>W1524*E1524</f>
        <v>0</v>
      </c>
      <c r="Y1524" s="112" t="n"/>
      <c r="Z1524" s="183">
        <f>Y1524*F1524</f>
        <v>0</v>
      </c>
      <c r="AA1524" s="108" t="n"/>
      <c r="AB1524" s="191">
        <f>AA1524*E1524</f>
        <v>0</v>
      </c>
      <c r="AC1524" s="112" t="n"/>
      <c r="AD1524" s="183">
        <f>AC1524*F1524</f>
        <v>0</v>
      </c>
      <c r="AE1524" s="108" t="n"/>
      <c r="AF1524" s="191">
        <f>AE1524*E1524</f>
        <v>0</v>
      </c>
      <c r="AG1524" s="112" t="n"/>
      <c r="AH1524" s="183">
        <f>AG1524*F1524</f>
        <v>0</v>
      </c>
      <c r="AI1524" s="108" t="n"/>
      <c r="AJ1524" s="191">
        <f>AI1524*E1524</f>
        <v>0</v>
      </c>
      <c r="AK1524" s="112" t="n"/>
      <c r="AL1524" s="183">
        <f>AK1524*F1524</f>
        <v>0</v>
      </c>
      <c r="AM1524" s="113" t="n"/>
      <c r="AN1524" s="192">
        <f>AM1524*E1524</f>
        <v>0</v>
      </c>
      <c r="AO1524" s="115" t="n"/>
      <c r="AP1524" s="183">
        <f>AO1524*F1524</f>
        <v>0</v>
      </c>
      <c r="AQ1524" s="113" t="n"/>
      <c r="AR1524" s="192">
        <f>AQ1524*E1524</f>
        <v>0</v>
      </c>
      <c r="AS1524" s="115" t="n"/>
      <c r="AT1524" s="183">
        <f>AS1524*F1524</f>
        <v>0</v>
      </c>
      <c r="AU1524" s="113" t="n"/>
      <c r="AV1524" s="192">
        <f>AU1524*E1524</f>
        <v>0</v>
      </c>
      <c r="AW1524" s="115" t="n"/>
      <c r="AX1524" s="183">
        <f>AW1524*F1524</f>
        <v>0</v>
      </c>
      <c r="AY1524" s="113" t="n"/>
      <c r="AZ1524" s="192">
        <f>AY1524*E1524</f>
        <v>0</v>
      </c>
      <c r="BA1524" s="115" t="n"/>
      <c r="BB1524" s="183">
        <f>BA1524*F1524</f>
        <v>0</v>
      </c>
      <c r="BC1524" s="113" t="n"/>
      <c r="BD1524" s="192">
        <f>BC1524*E1524</f>
        <v>0</v>
      </c>
      <c r="BE1524" s="115" t="n"/>
      <c r="BF1524" s="183">
        <f>BE1524*F1524</f>
        <v>0</v>
      </c>
    </row>
    <row r="1525" ht="28.8" customHeight="1">
      <c r="A1525" s="19" t="inlineStr">
        <is>
          <t>08.065.1580</t>
        </is>
      </c>
      <c r="B1525" s="15" t="inlineStr">
        <is>
          <t>מפסקי זרם מודולריים מחליפים לזרם 2X40 אמפר עם מצב אפס להתקנה על פס דין</t>
        </is>
      </c>
      <c r="C1525" s="14" t="inlineStr">
        <is>
          <t>יח'</t>
        </is>
      </c>
      <c r="D1525" s="193" t="n">
        <v>167</v>
      </c>
      <c r="E1525" s="180">
        <f>D1525*(1-$E$2)</f>
        <v>141.95</v>
      </c>
      <c r="F1525" s="194">
        <f>E1525*(1+$F$2)</f>
        <v>149.04749999999999</v>
      </c>
      <c r="H1525" s="46">
        <f>K1525+O1525+W1525+AA1525+AE1525+AI1525+AQ1525+AU1525+AY1525+BC1525</f>
        <v>0</v>
      </c>
      <c r="I1525" s="59">
        <f>M1525+Q1525+U1525+Y1525+AC1525+AG1525+AK1525+AO1525+AS1525+AW1525+BA1525+BE1525</f>
        <v>0</v>
      </c>
      <c r="K1525" s="108" t="n"/>
      <c r="L1525" s="190">
        <f>K1525*E1525</f>
        <v>0</v>
      </c>
      <c r="M1525" s="110" t="n"/>
      <c r="N1525" s="183">
        <f>M1525*F1525</f>
        <v>0</v>
      </c>
      <c r="O1525" s="108" t="n"/>
      <c r="P1525" s="191">
        <f>O1525*E1525</f>
        <v>0</v>
      </c>
      <c r="Q1525" s="112" t="n"/>
      <c r="R1525" s="183">
        <f>Q1525*F1525</f>
        <v>0</v>
      </c>
      <c r="S1525" s="108" t="n"/>
      <c r="T1525" s="191">
        <f>S1525*E1525</f>
        <v>0</v>
      </c>
      <c r="U1525" s="112" t="n"/>
      <c r="V1525" s="183">
        <f>U1525*F1525</f>
        <v>0</v>
      </c>
      <c r="W1525" s="108" t="n"/>
      <c r="X1525" s="191">
        <f>W1525*E1525</f>
        <v>0</v>
      </c>
      <c r="Y1525" s="112" t="n"/>
      <c r="Z1525" s="183">
        <f>Y1525*F1525</f>
        <v>0</v>
      </c>
      <c r="AA1525" s="108" t="n"/>
      <c r="AB1525" s="191">
        <f>AA1525*E1525</f>
        <v>0</v>
      </c>
      <c r="AC1525" s="112" t="n"/>
      <c r="AD1525" s="183">
        <f>AC1525*F1525</f>
        <v>0</v>
      </c>
      <c r="AE1525" s="108" t="n"/>
      <c r="AF1525" s="191">
        <f>AE1525*E1525</f>
        <v>0</v>
      </c>
      <c r="AG1525" s="112" t="n"/>
      <c r="AH1525" s="183">
        <f>AG1525*F1525</f>
        <v>0</v>
      </c>
      <c r="AI1525" s="108" t="n"/>
      <c r="AJ1525" s="191">
        <f>AI1525*E1525</f>
        <v>0</v>
      </c>
      <c r="AK1525" s="112" t="n"/>
      <c r="AL1525" s="183">
        <f>AK1525*F1525</f>
        <v>0</v>
      </c>
      <c r="AM1525" s="113" t="n"/>
      <c r="AN1525" s="192">
        <f>AM1525*E1525</f>
        <v>0</v>
      </c>
      <c r="AO1525" s="115" t="n"/>
      <c r="AP1525" s="183">
        <f>AO1525*F1525</f>
        <v>0</v>
      </c>
      <c r="AQ1525" s="113" t="n"/>
      <c r="AR1525" s="192">
        <f>AQ1525*E1525</f>
        <v>0</v>
      </c>
      <c r="AS1525" s="115" t="n"/>
      <c r="AT1525" s="183">
        <f>AS1525*F1525</f>
        <v>0</v>
      </c>
      <c r="AU1525" s="113" t="n"/>
      <c r="AV1525" s="192">
        <f>AU1525*E1525</f>
        <v>0</v>
      </c>
      <c r="AW1525" s="115" t="n"/>
      <c r="AX1525" s="183">
        <f>AW1525*F1525</f>
        <v>0</v>
      </c>
      <c r="AY1525" s="113" t="n"/>
      <c r="AZ1525" s="192">
        <f>AY1525*E1525</f>
        <v>0</v>
      </c>
      <c r="BA1525" s="115" t="n"/>
      <c r="BB1525" s="183">
        <f>BA1525*F1525</f>
        <v>0</v>
      </c>
      <c r="BC1525" s="113" t="n"/>
      <c r="BD1525" s="192">
        <f>BC1525*E1525</f>
        <v>0</v>
      </c>
      <c r="BE1525" s="115" t="n"/>
      <c r="BF1525" s="183">
        <f>BE1525*F1525</f>
        <v>0</v>
      </c>
    </row>
    <row r="1526" ht="28.8" customHeight="1">
      <c r="A1526" s="19" t="inlineStr">
        <is>
          <t>08.065.1590</t>
        </is>
      </c>
      <c r="B1526" s="15" t="inlineStr">
        <is>
          <t>מפסקי זרם מודולריים מחליפים לזרם 3X40 אמפר עם מצב אפס להתקנה על פס דין</t>
        </is>
      </c>
      <c r="C1526" s="14" t="inlineStr">
        <is>
          <t>יח'</t>
        </is>
      </c>
      <c r="D1526" s="193" t="n">
        <v>287</v>
      </c>
      <c r="E1526" s="180">
        <f>D1526*(1-$E$2)</f>
        <v>243.95</v>
      </c>
      <c r="F1526" s="194">
        <f>E1526*(1+$F$2)</f>
        <v>256.1475</v>
      </c>
      <c r="H1526" s="46">
        <f>K1526+O1526+W1526+AA1526+AE1526+AI1526+AQ1526+AU1526+AY1526+BC1526</f>
        <v>0</v>
      </c>
      <c r="I1526" s="59">
        <f>M1526+Q1526+U1526+Y1526+AC1526+AG1526+AK1526+AO1526+AS1526+AW1526+BA1526+BE1526</f>
        <v>0</v>
      </c>
      <c r="K1526" s="108" t="n"/>
      <c r="L1526" s="190">
        <f>K1526*E1526</f>
        <v>0</v>
      </c>
      <c r="M1526" s="110" t="n"/>
      <c r="N1526" s="183">
        <f>M1526*F1526</f>
        <v>0</v>
      </c>
      <c r="O1526" s="108" t="n"/>
      <c r="P1526" s="191">
        <f>O1526*E1526</f>
        <v>0</v>
      </c>
      <c r="Q1526" s="112" t="n"/>
      <c r="R1526" s="183">
        <f>Q1526*F1526</f>
        <v>0</v>
      </c>
      <c r="S1526" s="108" t="n"/>
      <c r="T1526" s="191">
        <f>S1526*E1526</f>
        <v>0</v>
      </c>
      <c r="U1526" s="112" t="n"/>
      <c r="V1526" s="183">
        <f>U1526*F1526</f>
        <v>0</v>
      </c>
      <c r="W1526" s="108" t="n"/>
      <c r="X1526" s="191">
        <f>W1526*E1526</f>
        <v>0</v>
      </c>
      <c r="Y1526" s="112" t="n"/>
      <c r="Z1526" s="183">
        <f>Y1526*F1526</f>
        <v>0</v>
      </c>
      <c r="AA1526" s="108" t="n"/>
      <c r="AB1526" s="191">
        <f>AA1526*E1526</f>
        <v>0</v>
      </c>
      <c r="AC1526" s="112" t="n"/>
      <c r="AD1526" s="183">
        <f>AC1526*F1526</f>
        <v>0</v>
      </c>
      <c r="AE1526" s="108" t="n"/>
      <c r="AF1526" s="191">
        <f>AE1526*E1526</f>
        <v>0</v>
      </c>
      <c r="AG1526" s="112" t="n"/>
      <c r="AH1526" s="183">
        <f>AG1526*F1526</f>
        <v>0</v>
      </c>
      <c r="AI1526" s="108" t="n"/>
      <c r="AJ1526" s="191">
        <f>AI1526*E1526</f>
        <v>0</v>
      </c>
      <c r="AK1526" s="112" t="n"/>
      <c r="AL1526" s="183">
        <f>AK1526*F1526</f>
        <v>0</v>
      </c>
      <c r="AM1526" s="113" t="n"/>
      <c r="AN1526" s="192">
        <f>AM1526*E1526</f>
        <v>0</v>
      </c>
      <c r="AO1526" s="115" t="n"/>
      <c r="AP1526" s="183">
        <f>AO1526*F1526</f>
        <v>0</v>
      </c>
      <c r="AQ1526" s="113" t="n"/>
      <c r="AR1526" s="192">
        <f>AQ1526*E1526</f>
        <v>0</v>
      </c>
      <c r="AS1526" s="115" t="n"/>
      <c r="AT1526" s="183">
        <f>AS1526*F1526</f>
        <v>0</v>
      </c>
      <c r="AU1526" s="113" t="n"/>
      <c r="AV1526" s="192">
        <f>AU1526*E1526</f>
        <v>0</v>
      </c>
      <c r="AW1526" s="115" t="n"/>
      <c r="AX1526" s="183">
        <f>AW1526*F1526</f>
        <v>0</v>
      </c>
      <c r="AY1526" s="113" t="n"/>
      <c r="AZ1526" s="192">
        <f>AY1526*E1526</f>
        <v>0</v>
      </c>
      <c r="BA1526" s="115" t="n"/>
      <c r="BB1526" s="183">
        <f>BA1526*F1526</f>
        <v>0</v>
      </c>
      <c r="BC1526" s="113" t="n"/>
      <c r="BD1526" s="192">
        <f>BC1526*E1526</f>
        <v>0</v>
      </c>
      <c r="BE1526" s="115" t="n"/>
      <c r="BF1526" s="183">
        <f>BE1526*F1526</f>
        <v>0</v>
      </c>
    </row>
    <row r="1527" ht="28.8" customHeight="1">
      <c r="A1527" s="19" t="inlineStr">
        <is>
          <t>08.065.1600</t>
        </is>
      </c>
      <c r="B1527" s="15" t="inlineStr">
        <is>
          <t>מפסקי זרם מודולריים מחליפים לזרם 4X40 אמפר עם מצב אפס להתקנה על פס דין</t>
        </is>
      </c>
      <c r="C1527" s="14" t="inlineStr">
        <is>
          <t>יח'</t>
        </is>
      </c>
      <c r="D1527" s="193" t="n">
        <v>377</v>
      </c>
      <c r="E1527" s="180">
        <f>D1527*(1-$E$2)</f>
        <v>320.45</v>
      </c>
      <c r="F1527" s="194">
        <f>E1527*(1+$F$2)</f>
        <v>336.4725</v>
      </c>
      <c r="H1527" s="46">
        <f>K1527+O1527+W1527+AA1527+AE1527+AI1527+AQ1527+AU1527+AY1527+BC1527</f>
        <v>0</v>
      </c>
      <c r="I1527" s="59">
        <f>M1527+Q1527+U1527+Y1527+AC1527+AG1527+AK1527+AO1527+AS1527+AW1527+BA1527+BE1527</f>
        <v>0</v>
      </c>
      <c r="K1527" s="108" t="n"/>
      <c r="L1527" s="190">
        <f>K1527*E1527</f>
        <v>0</v>
      </c>
      <c r="M1527" s="110" t="n"/>
      <c r="N1527" s="183">
        <f>M1527*F1527</f>
        <v>0</v>
      </c>
      <c r="O1527" s="108" t="n"/>
      <c r="P1527" s="191">
        <f>O1527*E1527</f>
        <v>0</v>
      </c>
      <c r="Q1527" s="112" t="n"/>
      <c r="R1527" s="183">
        <f>Q1527*F1527</f>
        <v>0</v>
      </c>
      <c r="S1527" s="108" t="n"/>
      <c r="T1527" s="191">
        <f>S1527*E1527</f>
        <v>0</v>
      </c>
      <c r="U1527" s="112" t="n"/>
      <c r="V1527" s="183">
        <f>U1527*F1527</f>
        <v>0</v>
      </c>
      <c r="W1527" s="108" t="n"/>
      <c r="X1527" s="191">
        <f>W1527*E1527</f>
        <v>0</v>
      </c>
      <c r="Y1527" s="112" t="n"/>
      <c r="Z1527" s="183">
        <f>Y1527*F1527</f>
        <v>0</v>
      </c>
      <c r="AA1527" s="108" t="n"/>
      <c r="AB1527" s="191">
        <f>AA1527*E1527</f>
        <v>0</v>
      </c>
      <c r="AC1527" s="112" t="n"/>
      <c r="AD1527" s="183">
        <f>AC1527*F1527</f>
        <v>0</v>
      </c>
      <c r="AE1527" s="108" t="n"/>
      <c r="AF1527" s="191">
        <f>AE1527*E1527</f>
        <v>0</v>
      </c>
      <c r="AG1527" s="112" t="n"/>
      <c r="AH1527" s="183">
        <f>AG1527*F1527</f>
        <v>0</v>
      </c>
      <c r="AI1527" s="108" t="n"/>
      <c r="AJ1527" s="191">
        <f>AI1527*E1527</f>
        <v>0</v>
      </c>
      <c r="AK1527" s="112" t="n"/>
      <c r="AL1527" s="183">
        <f>AK1527*F1527</f>
        <v>0</v>
      </c>
      <c r="AM1527" s="113" t="n"/>
      <c r="AN1527" s="192">
        <f>AM1527*E1527</f>
        <v>0</v>
      </c>
      <c r="AO1527" s="115" t="n"/>
      <c r="AP1527" s="183">
        <f>AO1527*F1527</f>
        <v>0</v>
      </c>
      <c r="AQ1527" s="113" t="n"/>
      <c r="AR1527" s="192">
        <f>AQ1527*E1527</f>
        <v>0</v>
      </c>
      <c r="AS1527" s="115" t="n"/>
      <c r="AT1527" s="183">
        <f>AS1527*F1527</f>
        <v>0</v>
      </c>
      <c r="AU1527" s="113" t="n"/>
      <c r="AV1527" s="192">
        <f>AU1527*E1527</f>
        <v>0</v>
      </c>
      <c r="AW1527" s="115" t="n"/>
      <c r="AX1527" s="183">
        <f>AW1527*F1527</f>
        <v>0</v>
      </c>
      <c r="AY1527" s="113" t="n"/>
      <c r="AZ1527" s="192">
        <f>AY1527*E1527</f>
        <v>0</v>
      </c>
      <c r="BA1527" s="115" t="n"/>
      <c r="BB1527" s="183">
        <f>BA1527*F1527</f>
        <v>0</v>
      </c>
      <c r="BC1527" s="113" t="n"/>
      <c r="BD1527" s="192">
        <f>BC1527*E1527</f>
        <v>0</v>
      </c>
      <c r="BE1527" s="115" t="n"/>
      <c r="BF1527" s="183">
        <f>BE1527*F1527</f>
        <v>0</v>
      </c>
    </row>
    <row r="1528" ht="28.8" customHeight="1">
      <c r="A1528" s="19" t="inlineStr">
        <is>
          <t>08.065.1610</t>
        </is>
      </c>
      <c r="B1528" s="15" t="inlineStr">
        <is>
          <t>מפסקי זרם מודולריים מחליפים לזרם 2X63 אמפר עם מצב אפס להתקנה על פס דין</t>
        </is>
      </c>
      <c r="C1528" s="14" t="inlineStr">
        <is>
          <t>יח'</t>
        </is>
      </c>
      <c r="D1528" s="193" t="n">
        <v>341</v>
      </c>
      <c r="E1528" s="180">
        <f>D1528*(1-$E$2)</f>
        <v>289.84999999999997</v>
      </c>
      <c r="F1528" s="194">
        <f>E1528*(1+$F$2)</f>
        <v>304.3425</v>
      </c>
      <c r="H1528" s="46">
        <f>K1528+O1528+W1528+AA1528+AE1528+AI1528+AQ1528+AU1528+AY1528+BC1528</f>
        <v>0</v>
      </c>
      <c r="I1528" s="59">
        <f>M1528+Q1528+U1528+Y1528+AC1528+AG1528+AK1528+AO1528+AS1528+AW1528+BA1528+BE1528</f>
        <v>0</v>
      </c>
      <c r="K1528" s="108" t="n"/>
      <c r="L1528" s="190">
        <f>K1528*E1528</f>
        <v>0</v>
      </c>
      <c r="M1528" s="110" t="n"/>
      <c r="N1528" s="183">
        <f>M1528*F1528</f>
        <v>0</v>
      </c>
      <c r="O1528" s="108" t="n"/>
      <c r="P1528" s="191">
        <f>O1528*E1528</f>
        <v>0</v>
      </c>
      <c r="Q1528" s="112" t="n"/>
      <c r="R1528" s="183">
        <f>Q1528*F1528</f>
        <v>0</v>
      </c>
      <c r="S1528" s="108" t="n"/>
      <c r="T1528" s="191">
        <f>S1528*E1528</f>
        <v>0</v>
      </c>
      <c r="U1528" s="112" t="n"/>
      <c r="V1528" s="183">
        <f>U1528*F1528</f>
        <v>0</v>
      </c>
      <c r="W1528" s="108" t="n"/>
      <c r="X1528" s="191">
        <f>W1528*E1528</f>
        <v>0</v>
      </c>
      <c r="Y1528" s="112" t="n"/>
      <c r="Z1528" s="183">
        <f>Y1528*F1528</f>
        <v>0</v>
      </c>
      <c r="AA1528" s="108" t="n"/>
      <c r="AB1528" s="191">
        <f>AA1528*E1528</f>
        <v>0</v>
      </c>
      <c r="AC1528" s="112" t="n"/>
      <c r="AD1528" s="183">
        <f>AC1528*F1528</f>
        <v>0</v>
      </c>
      <c r="AE1528" s="108" t="n"/>
      <c r="AF1528" s="191">
        <f>AE1528*E1528</f>
        <v>0</v>
      </c>
      <c r="AG1528" s="112" t="n"/>
      <c r="AH1528" s="183">
        <f>AG1528*F1528</f>
        <v>0</v>
      </c>
      <c r="AI1528" s="108" t="n"/>
      <c r="AJ1528" s="191">
        <f>AI1528*E1528</f>
        <v>0</v>
      </c>
      <c r="AK1528" s="112" t="n"/>
      <c r="AL1528" s="183">
        <f>AK1528*F1528</f>
        <v>0</v>
      </c>
      <c r="AM1528" s="113" t="n"/>
      <c r="AN1528" s="192">
        <f>AM1528*E1528</f>
        <v>0</v>
      </c>
      <c r="AO1528" s="115" t="n"/>
      <c r="AP1528" s="183">
        <f>AO1528*F1528</f>
        <v>0</v>
      </c>
      <c r="AQ1528" s="113" t="n"/>
      <c r="AR1528" s="192">
        <f>AQ1528*E1528</f>
        <v>0</v>
      </c>
      <c r="AS1528" s="115" t="n"/>
      <c r="AT1528" s="183">
        <f>AS1528*F1528</f>
        <v>0</v>
      </c>
      <c r="AU1528" s="113" t="n"/>
      <c r="AV1528" s="192">
        <f>AU1528*E1528</f>
        <v>0</v>
      </c>
      <c r="AW1528" s="115" t="n"/>
      <c r="AX1528" s="183">
        <f>AW1528*F1528</f>
        <v>0</v>
      </c>
      <c r="AY1528" s="113" t="n"/>
      <c r="AZ1528" s="192">
        <f>AY1528*E1528</f>
        <v>0</v>
      </c>
      <c r="BA1528" s="115" t="n"/>
      <c r="BB1528" s="183">
        <f>BA1528*F1528</f>
        <v>0</v>
      </c>
      <c r="BC1528" s="113" t="n"/>
      <c r="BD1528" s="192">
        <f>BC1528*E1528</f>
        <v>0</v>
      </c>
      <c r="BE1528" s="115" t="n"/>
      <c r="BF1528" s="183">
        <f>BE1528*F1528</f>
        <v>0</v>
      </c>
    </row>
    <row r="1529" ht="28.8" customHeight="1">
      <c r="A1529" s="19" t="inlineStr">
        <is>
          <t>08.065.1620</t>
        </is>
      </c>
      <c r="B1529" s="15" t="inlineStr">
        <is>
          <t>מפסקי זרם מודולריים מחליפים לזרם 4X63 אמפר עם מצב אפס להתקנה על פס דין</t>
        </is>
      </c>
      <c r="C1529" s="14" t="inlineStr">
        <is>
          <t>יח'</t>
        </is>
      </c>
      <c r="D1529" s="193" t="n">
        <v>651</v>
      </c>
      <c r="E1529" s="180">
        <f>D1529*(1-$E$2)</f>
        <v>553.35</v>
      </c>
      <c r="F1529" s="194">
        <f>E1529*(1+$F$2)</f>
        <v>581.0175</v>
      </c>
      <c r="H1529" s="46">
        <f>K1529+O1529+W1529+AA1529+AE1529+AI1529+AQ1529+AU1529+AY1529+BC1529</f>
        <v>0</v>
      </c>
      <c r="I1529" s="59">
        <f>M1529+Q1529+U1529+Y1529+AC1529+AG1529+AK1529+AO1529+AS1529+AW1529+BA1529+BE1529</f>
        <v>0</v>
      </c>
      <c r="K1529" s="108" t="n"/>
      <c r="L1529" s="190">
        <f>K1529*E1529</f>
        <v>0</v>
      </c>
      <c r="M1529" s="110" t="n"/>
      <c r="N1529" s="183">
        <f>M1529*F1529</f>
        <v>0</v>
      </c>
      <c r="O1529" s="108" t="n"/>
      <c r="P1529" s="191">
        <f>O1529*E1529</f>
        <v>0</v>
      </c>
      <c r="Q1529" s="112" t="n"/>
      <c r="R1529" s="183">
        <f>Q1529*F1529</f>
        <v>0</v>
      </c>
      <c r="S1529" s="108" t="n"/>
      <c r="T1529" s="191">
        <f>S1529*E1529</f>
        <v>0</v>
      </c>
      <c r="U1529" s="112" t="n"/>
      <c r="V1529" s="183">
        <f>U1529*F1529</f>
        <v>0</v>
      </c>
      <c r="W1529" s="108" t="n"/>
      <c r="X1529" s="191">
        <f>W1529*E1529</f>
        <v>0</v>
      </c>
      <c r="Y1529" s="112" t="n"/>
      <c r="Z1529" s="183">
        <f>Y1529*F1529</f>
        <v>0</v>
      </c>
      <c r="AA1529" s="108" t="n"/>
      <c r="AB1529" s="191">
        <f>AA1529*E1529</f>
        <v>0</v>
      </c>
      <c r="AC1529" s="112" t="n"/>
      <c r="AD1529" s="183">
        <f>AC1529*F1529</f>
        <v>0</v>
      </c>
      <c r="AE1529" s="108" t="n"/>
      <c r="AF1529" s="191">
        <f>AE1529*E1529</f>
        <v>0</v>
      </c>
      <c r="AG1529" s="112" t="n"/>
      <c r="AH1529" s="183">
        <f>AG1529*F1529</f>
        <v>0</v>
      </c>
      <c r="AI1529" s="108" t="n"/>
      <c r="AJ1529" s="191">
        <f>AI1529*E1529</f>
        <v>0</v>
      </c>
      <c r="AK1529" s="112" t="n"/>
      <c r="AL1529" s="183">
        <f>AK1529*F1529</f>
        <v>0</v>
      </c>
      <c r="AM1529" s="113" t="n"/>
      <c r="AN1529" s="192">
        <f>AM1529*E1529</f>
        <v>0</v>
      </c>
      <c r="AO1529" s="115" t="n"/>
      <c r="AP1529" s="183">
        <f>AO1529*F1529</f>
        <v>0</v>
      </c>
      <c r="AQ1529" s="113" t="n"/>
      <c r="AR1529" s="192">
        <f>AQ1529*E1529</f>
        <v>0</v>
      </c>
      <c r="AS1529" s="115" t="n"/>
      <c r="AT1529" s="183">
        <f>AS1529*F1529</f>
        <v>0</v>
      </c>
      <c r="AU1529" s="113" t="n"/>
      <c r="AV1529" s="192">
        <f>AU1529*E1529</f>
        <v>0</v>
      </c>
      <c r="AW1529" s="115" t="n"/>
      <c r="AX1529" s="183">
        <f>AW1529*F1529</f>
        <v>0</v>
      </c>
      <c r="AY1529" s="113" t="n"/>
      <c r="AZ1529" s="192">
        <f>AY1529*E1529</f>
        <v>0</v>
      </c>
      <c r="BA1529" s="115" t="n"/>
      <c r="BB1529" s="183">
        <f>BA1529*F1529</f>
        <v>0</v>
      </c>
      <c r="BC1529" s="113" t="n"/>
      <c r="BD1529" s="192">
        <f>BC1529*E1529</f>
        <v>0</v>
      </c>
      <c r="BE1529" s="115" t="n"/>
      <c r="BF1529" s="183">
        <f>BE1529*F1529</f>
        <v>0</v>
      </c>
    </row>
    <row r="1530" ht="42.6" customHeight="1">
      <c r="A1530" s="19" t="inlineStr">
        <is>
          <t>08.065.9000</t>
        </is>
      </c>
      <c r="B1530" s="15" t="inlineStr">
        <is>
          <t>השאלה בלבד של מפסק זרם מחליף בגודל עד 100AX3 להתקנה בין גנרטור למרכזיית תאורה, לרבות התקנה וחווט כולל ניתוק ופירוק בסיום כנדרש</t>
        </is>
      </c>
      <c r="C1530" s="14" t="inlineStr">
        <is>
          <t>יח'</t>
        </is>
      </c>
      <c r="D1530" s="193" t="n">
        <v>522</v>
      </c>
      <c r="E1530" s="180">
        <f>D1530*(1-$E$2)</f>
        <v>443.7</v>
      </c>
      <c r="F1530" s="194">
        <f>E1530*(1+$F$2)</f>
        <v>465.885</v>
      </c>
      <c r="H1530" s="46">
        <f>K1530+O1530+W1530+AA1530+AE1530+AI1530+AQ1530+AU1530+AY1530+BC1530</f>
        <v>0</v>
      </c>
      <c r="I1530" s="59">
        <f>M1530+Q1530+U1530+Y1530+AC1530+AG1530+AK1530+AO1530+AS1530+AW1530+BA1530+BE1530</f>
        <v>0</v>
      </c>
      <c r="K1530" s="108" t="n"/>
      <c r="L1530" s="190">
        <f>K1530*E1530</f>
        <v>0</v>
      </c>
      <c r="M1530" s="110" t="n"/>
      <c r="N1530" s="183">
        <f>M1530*F1530</f>
        <v>0</v>
      </c>
      <c r="O1530" s="108" t="n"/>
      <c r="P1530" s="191">
        <f>O1530*E1530</f>
        <v>0</v>
      </c>
      <c r="Q1530" s="112" t="n"/>
      <c r="R1530" s="183">
        <f>Q1530*F1530</f>
        <v>0</v>
      </c>
      <c r="S1530" s="108" t="n"/>
      <c r="T1530" s="191">
        <f>S1530*E1530</f>
        <v>0</v>
      </c>
      <c r="U1530" s="112" t="n"/>
      <c r="V1530" s="183">
        <f>U1530*F1530</f>
        <v>0</v>
      </c>
      <c r="W1530" s="108" t="n"/>
      <c r="X1530" s="191">
        <f>W1530*E1530</f>
        <v>0</v>
      </c>
      <c r="Y1530" s="112" t="n"/>
      <c r="Z1530" s="183">
        <f>Y1530*F1530</f>
        <v>0</v>
      </c>
      <c r="AA1530" s="108" t="n"/>
      <c r="AB1530" s="191">
        <f>AA1530*E1530</f>
        <v>0</v>
      </c>
      <c r="AC1530" s="112" t="n"/>
      <c r="AD1530" s="183">
        <f>AC1530*F1530</f>
        <v>0</v>
      </c>
      <c r="AE1530" s="108" t="n"/>
      <c r="AF1530" s="191">
        <f>AE1530*E1530</f>
        <v>0</v>
      </c>
      <c r="AG1530" s="112" t="n"/>
      <c r="AH1530" s="183">
        <f>AG1530*F1530</f>
        <v>0</v>
      </c>
      <c r="AI1530" s="108" t="n"/>
      <c r="AJ1530" s="191">
        <f>AI1530*E1530</f>
        <v>0</v>
      </c>
      <c r="AK1530" s="112" t="n"/>
      <c r="AL1530" s="183">
        <f>AK1530*F1530</f>
        <v>0</v>
      </c>
      <c r="AM1530" s="113" t="n"/>
      <c r="AN1530" s="192">
        <f>AM1530*E1530</f>
        <v>0</v>
      </c>
      <c r="AO1530" s="115" t="n"/>
      <c r="AP1530" s="183">
        <f>AO1530*F1530</f>
        <v>0</v>
      </c>
      <c r="AQ1530" s="113" t="n"/>
      <c r="AR1530" s="192">
        <f>AQ1530*E1530</f>
        <v>0</v>
      </c>
      <c r="AS1530" s="115" t="n"/>
      <c r="AT1530" s="183">
        <f>AS1530*F1530</f>
        <v>0</v>
      </c>
      <c r="AU1530" s="113" t="n"/>
      <c r="AV1530" s="192">
        <f>AU1530*E1530</f>
        <v>0</v>
      </c>
      <c r="AW1530" s="115" t="n"/>
      <c r="AX1530" s="183">
        <f>AW1530*F1530</f>
        <v>0</v>
      </c>
      <c r="AY1530" s="113" t="n"/>
      <c r="AZ1530" s="192">
        <f>AY1530*E1530</f>
        <v>0</v>
      </c>
      <c r="BA1530" s="115" t="n"/>
      <c r="BB1530" s="183">
        <f>BA1530*F1530</f>
        <v>0</v>
      </c>
      <c r="BC1530" s="113" t="n"/>
      <c r="BD1530" s="192">
        <f>BC1530*E1530</f>
        <v>0</v>
      </c>
      <c r="BE1530" s="115" t="n"/>
      <c r="BF1530" s="183">
        <f>BE1530*F1530</f>
        <v>0</v>
      </c>
    </row>
    <row r="1531" ht="18" customHeight="1">
      <c r="A1531" s="19" t="inlineStr">
        <is>
          <t>08.066.0010</t>
        </is>
      </c>
      <c r="B1531" s="15" t="inlineStr">
        <is>
          <t>ממסר פיקוד נשלף - 8 פינים</t>
        </is>
      </c>
      <c r="C1531" s="14" t="inlineStr">
        <is>
          <t>יח'</t>
        </is>
      </c>
      <c r="D1531" s="193" t="n">
        <v>126</v>
      </c>
      <c r="E1531" s="180">
        <f>D1531*(1-$E$2)</f>
        <v>107.1</v>
      </c>
      <c r="F1531" s="194">
        <f>E1531*(1+$F$2)</f>
        <v>112.455</v>
      </c>
      <c r="H1531" s="46">
        <f>K1531+O1531+W1531+AA1531+AE1531+AI1531+AQ1531+AU1531+AY1531+BC1531</f>
        <v>0</v>
      </c>
      <c r="I1531" s="59">
        <f>M1531+Q1531+U1531+Y1531+AC1531+AG1531+AK1531+AO1531+AS1531+AW1531+BA1531+BE1531</f>
        <v>0</v>
      </c>
      <c r="K1531" s="108" t="n"/>
      <c r="L1531" s="190">
        <f>K1531*E1531</f>
        <v>0</v>
      </c>
      <c r="M1531" s="110" t="n"/>
      <c r="N1531" s="183">
        <f>M1531*F1531</f>
        <v>0</v>
      </c>
      <c r="O1531" s="108" t="n"/>
      <c r="P1531" s="191">
        <f>O1531*E1531</f>
        <v>0</v>
      </c>
      <c r="Q1531" s="112" t="n"/>
      <c r="R1531" s="183">
        <f>Q1531*F1531</f>
        <v>0</v>
      </c>
      <c r="S1531" s="108" t="n"/>
      <c r="T1531" s="191">
        <f>S1531*E1531</f>
        <v>0</v>
      </c>
      <c r="U1531" s="112" t="n"/>
      <c r="V1531" s="183">
        <f>U1531*F1531</f>
        <v>0</v>
      </c>
      <c r="W1531" s="108" t="n"/>
      <c r="X1531" s="191">
        <f>W1531*E1531</f>
        <v>0</v>
      </c>
      <c r="Y1531" s="112" t="n"/>
      <c r="Z1531" s="183">
        <f>Y1531*F1531</f>
        <v>0</v>
      </c>
      <c r="AA1531" s="108" t="n"/>
      <c r="AB1531" s="191">
        <f>AA1531*E1531</f>
        <v>0</v>
      </c>
      <c r="AC1531" s="112" t="n"/>
      <c r="AD1531" s="183">
        <f>AC1531*F1531</f>
        <v>0</v>
      </c>
      <c r="AE1531" s="108" t="n"/>
      <c r="AF1531" s="191">
        <f>AE1531*E1531</f>
        <v>0</v>
      </c>
      <c r="AG1531" s="112" t="n"/>
      <c r="AH1531" s="183">
        <f>AG1531*F1531</f>
        <v>0</v>
      </c>
      <c r="AI1531" s="108" t="n"/>
      <c r="AJ1531" s="191">
        <f>AI1531*E1531</f>
        <v>0</v>
      </c>
      <c r="AK1531" s="112" t="n"/>
      <c r="AL1531" s="183">
        <f>AK1531*F1531</f>
        <v>0</v>
      </c>
      <c r="AM1531" s="113" t="n"/>
      <c r="AN1531" s="192">
        <f>AM1531*E1531</f>
        <v>0</v>
      </c>
      <c r="AO1531" s="115" t="n"/>
      <c r="AP1531" s="183">
        <f>AO1531*F1531</f>
        <v>0</v>
      </c>
      <c r="AQ1531" s="113" t="n"/>
      <c r="AR1531" s="192">
        <f>AQ1531*E1531</f>
        <v>0</v>
      </c>
      <c r="AS1531" s="115" t="n"/>
      <c r="AT1531" s="183">
        <f>AS1531*F1531</f>
        <v>0</v>
      </c>
      <c r="AU1531" s="113" t="n"/>
      <c r="AV1531" s="192">
        <f>AU1531*E1531</f>
        <v>0</v>
      </c>
      <c r="AW1531" s="115" t="n"/>
      <c r="AX1531" s="183">
        <f>AW1531*F1531</f>
        <v>0</v>
      </c>
      <c r="AY1531" s="113" t="n"/>
      <c r="AZ1531" s="192">
        <f>AY1531*E1531</f>
        <v>0</v>
      </c>
      <c r="BA1531" s="115" t="n"/>
      <c r="BB1531" s="183">
        <f>BA1531*F1531</f>
        <v>0</v>
      </c>
      <c r="BC1531" s="113" t="n"/>
      <c r="BD1531" s="192">
        <f>BC1531*E1531</f>
        <v>0</v>
      </c>
      <c r="BE1531" s="115" t="n"/>
      <c r="BF1531" s="183">
        <f>BE1531*F1531</f>
        <v>0</v>
      </c>
    </row>
    <row r="1532" ht="28.8" customHeight="1">
      <c r="A1532" s="19" t="inlineStr">
        <is>
          <t>08.066.0015</t>
        </is>
      </c>
      <c r="B1532" s="15" t="inlineStr">
        <is>
          <t>ממסר פיקוד נשלף - 8 פינים לרבות לד חיווי ולחצן אילוץ</t>
        </is>
      </c>
      <c r="C1532" s="14" t="inlineStr">
        <is>
          <t>יח'</t>
        </is>
      </c>
      <c r="D1532" s="193" t="n">
        <v>140</v>
      </c>
      <c r="E1532" s="180">
        <f>D1532*(1-$E$2)</f>
        <v>119</v>
      </c>
      <c r="F1532" s="194">
        <f>E1532*(1+$F$2)</f>
        <v>124.95</v>
      </c>
      <c r="H1532" s="46">
        <f>K1532+O1532+W1532+AA1532+AE1532+AI1532+AQ1532+AU1532+AY1532+BC1532</f>
        <v>0</v>
      </c>
      <c r="I1532" s="59">
        <f>M1532+Q1532+U1532+Y1532+AC1532+AG1532+AK1532+AO1532+AS1532+AW1532+BA1532+BE1532</f>
        <v>0</v>
      </c>
      <c r="K1532" s="108" t="n"/>
      <c r="L1532" s="190">
        <f>K1532*E1532</f>
        <v>0</v>
      </c>
      <c r="M1532" s="110" t="n"/>
      <c r="N1532" s="183">
        <f>M1532*F1532</f>
        <v>0</v>
      </c>
      <c r="O1532" s="108" t="n"/>
      <c r="P1532" s="191">
        <f>O1532*E1532</f>
        <v>0</v>
      </c>
      <c r="Q1532" s="112" t="n"/>
      <c r="R1532" s="183">
        <f>Q1532*F1532</f>
        <v>0</v>
      </c>
      <c r="S1532" s="108" t="n"/>
      <c r="T1532" s="191">
        <f>S1532*E1532</f>
        <v>0</v>
      </c>
      <c r="U1532" s="112" t="n"/>
      <c r="V1532" s="183">
        <f>U1532*F1532</f>
        <v>0</v>
      </c>
      <c r="W1532" s="108" t="n"/>
      <c r="X1532" s="191">
        <f>W1532*E1532</f>
        <v>0</v>
      </c>
      <c r="Y1532" s="112" t="n"/>
      <c r="Z1532" s="183">
        <f>Y1532*F1532</f>
        <v>0</v>
      </c>
      <c r="AA1532" s="108" t="n"/>
      <c r="AB1532" s="191">
        <f>AA1532*E1532</f>
        <v>0</v>
      </c>
      <c r="AC1532" s="112" t="n"/>
      <c r="AD1532" s="183">
        <f>AC1532*F1532</f>
        <v>0</v>
      </c>
      <c r="AE1532" s="108" t="n"/>
      <c r="AF1532" s="191">
        <f>AE1532*E1532</f>
        <v>0</v>
      </c>
      <c r="AG1532" s="112" t="n"/>
      <c r="AH1532" s="183">
        <f>AG1532*F1532</f>
        <v>0</v>
      </c>
      <c r="AI1532" s="108" t="n"/>
      <c r="AJ1532" s="191">
        <f>AI1532*E1532</f>
        <v>0</v>
      </c>
      <c r="AK1532" s="112" t="n"/>
      <c r="AL1532" s="183">
        <f>AK1532*F1532</f>
        <v>0</v>
      </c>
      <c r="AM1532" s="113" t="n"/>
      <c r="AN1532" s="192">
        <f>AM1532*E1532</f>
        <v>0</v>
      </c>
      <c r="AO1532" s="115" t="n"/>
      <c r="AP1532" s="183">
        <f>AO1532*F1532</f>
        <v>0</v>
      </c>
      <c r="AQ1532" s="113" t="n"/>
      <c r="AR1532" s="192">
        <f>AQ1532*E1532</f>
        <v>0</v>
      </c>
      <c r="AS1532" s="115" t="n"/>
      <c r="AT1532" s="183">
        <f>AS1532*F1532</f>
        <v>0</v>
      </c>
      <c r="AU1532" s="113" t="n"/>
      <c r="AV1532" s="192">
        <f>AU1532*E1532</f>
        <v>0</v>
      </c>
      <c r="AW1532" s="115" t="n"/>
      <c r="AX1532" s="183">
        <f>AW1532*F1532</f>
        <v>0</v>
      </c>
      <c r="AY1532" s="113" t="n"/>
      <c r="AZ1532" s="192">
        <f>AY1532*E1532</f>
        <v>0</v>
      </c>
      <c r="BA1532" s="115" t="n"/>
      <c r="BB1532" s="183">
        <f>BA1532*F1532</f>
        <v>0</v>
      </c>
      <c r="BC1532" s="113" t="n"/>
      <c r="BD1532" s="192">
        <f>BC1532*E1532</f>
        <v>0</v>
      </c>
      <c r="BE1532" s="115" t="n"/>
      <c r="BF1532" s="183">
        <f>BE1532*F1532</f>
        <v>0</v>
      </c>
    </row>
    <row r="1533" ht="18" customHeight="1">
      <c r="A1533" s="19" t="inlineStr">
        <is>
          <t>08.066.0020</t>
        </is>
      </c>
      <c r="B1533" s="15" t="inlineStr">
        <is>
          <t>בסיס לממסר פיקוד נשלף - 8 פינים</t>
        </is>
      </c>
      <c r="C1533" s="14" t="inlineStr">
        <is>
          <t>יח'</t>
        </is>
      </c>
      <c r="D1533" s="193" t="n">
        <v>53.2</v>
      </c>
      <c r="E1533" s="180">
        <f>D1533*(1-$E$2)</f>
        <v>45.22</v>
      </c>
      <c r="F1533" s="194">
        <f>E1533*(1+$F$2)</f>
        <v>47.481</v>
      </c>
      <c r="H1533" s="46">
        <f>K1533+O1533+W1533+AA1533+AE1533+AI1533+AQ1533+AU1533+AY1533+BC1533</f>
        <v>0</v>
      </c>
      <c r="I1533" s="59">
        <f>M1533+Q1533+U1533+Y1533+AC1533+AG1533+AK1533+AO1533+AS1533+AW1533+BA1533+BE1533</f>
        <v>0</v>
      </c>
      <c r="K1533" s="108" t="n"/>
      <c r="L1533" s="190">
        <f>K1533*E1533</f>
        <v>0</v>
      </c>
      <c r="M1533" s="110" t="n"/>
      <c r="N1533" s="183">
        <f>M1533*F1533</f>
        <v>0</v>
      </c>
      <c r="O1533" s="108" t="n"/>
      <c r="P1533" s="191">
        <f>O1533*E1533</f>
        <v>0</v>
      </c>
      <c r="Q1533" s="112" t="n"/>
      <c r="R1533" s="183">
        <f>Q1533*F1533</f>
        <v>0</v>
      </c>
      <c r="S1533" s="108" t="n"/>
      <c r="T1533" s="191">
        <f>S1533*E1533</f>
        <v>0</v>
      </c>
      <c r="U1533" s="112" t="n"/>
      <c r="V1533" s="183">
        <f>U1533*F1533</f>
        <v>0</v>
      </c>
      <c r="W1533" s="108" t="n"/>
      <c r="X1533" s="191">
        <f>W1533*E1533</f>
        <v>0</v>
      </c>
      <c r="Y1533" s="112" t="n"/>
      <c r="Z1533" s="183">
        <f>Y1533*F1533</f>
        <v>0</v>
      </c>
      <c r="AA1533" s="108" t="n"/>
      <c r="AB1533" s="191">
        <f>AA1533*E1533</f>
        <v>0</v>
      </c>
      <c r="AC1533" s="112" t="n"/>
      <c r="AD1533" s="183">
        <f>AC1533*F1533</f>
        <v>0</v>
      </c>
      <c r="AE1533" s="108" t="n"/>
      <c r="AF1533" s="191">
        <f>AE1533*E1533</f>
        <v>0</v>
      </c>
      <c r="AG1533" s="112" t="n"/>
      <c r="AH1533" s="183">
        <f>AG1533*F1533</f>
        <v>0</v>
      </c>
      <c r="AI1533" s="108" t="n"/>
      <c r="AJ1533" s="191">
        <f>AI1533*E1533</f>
        <v>0</v>
      </c>
      <c r="AK1533" s="112" t="n"/>
      <c r="AL1533" s="183">
        <f>AK1533*F1533</f>
        <v>0</v>
      </c>
      <c r="AM1533" s="113" t="n"/>
      <c r="AN1533" s="192">
        <f>AM1533*E1533</f>
        <v>0</v>
      </c>
      <c r="AO1533" s="115" t="n"/>
      <c r="AP1533" s="183">
        <f>AO1533*F1533</f>
        <v>0</v>
      </c>
      <c r="AQ1533" s="113" t="n"/>
      <c r="AR1533" s="192">
        <f>AQ1533*E1533</f>
        <v>0</v>
      </c>
      <c r="AS1533" s="115" t="n"/>
      <c r="AT1533" s="183">
        <f>AS1533*F1533</f>
        <v>0</v>
      </c>
      <c r="AU1533" s="113" t="n"/>
      <c r="AV1533" s="192">
        <f>AU1533*E1533</f>
        <v>0</v>
      </c>
      <c r="AW1533" s="115" t="n"/>
      <c r="AX1533" s="183">
        <f>AW1533*F1533</f>
        <v>0</v>
      </c>
      <c r="AY1533" s="113" t="n"/>
      <c r="AZ1533" s="192">
        <f>AY1533*E1533</f>
        <v>0</v>
      </c>
      <c r="BA1533" s="115" t="n"/>
      <c r="BB1533" s="183">
        <f>BA1533*F1533</f>
        <v>0</v>
      </c>
      <c r="BC1533" s="113" t="n"/>
      <c r="BD1533" s="192">
        <f>BC1533*E1533</f>
        <v>0</v>
      </c>
      <c r="BE1533" s="115" t="n"/>
      <c r="BF1533" s="183">
        <f>BE1533*F1533</f>
        <v>0</v>
      </c>
    </row>
    <row r="1534" ht="18" customHeight="1">
      <c r="A1534" s="19" t="inlineStr">
        <is>
          <t>08.066.0030</t>
        </is>
      </c>
      <c r="B1534" s="15" t="inlineStr">
        <is>
          <t>ממסר פיקוד נשלף - 11 פינים</t>
        </is>
      </c>
      <c r="C1534" s="14" t="inlineStr">
        <is>
          <t>יח'</t>
        </is>
      </c>
      <c r="D1534" s="193" t="n">
        <v>140</v>
      </c>
      <c r="E1534" s="180">
        <f>D1534*(1-$E$2)</f>
        <v>119</v>
      </c>
      <c r="F1534" s="194">
        <f>E1534*(1+$F$2)</f>
        <v>124.95</v>
      </c>
      <c r="H1534" s="46">
        <f>K1534+O1534+W1534+AA1534+AE1534+AI1534+AQ1534+AU1534+AY1534+BC1534</f>
        <v>0</v>
      </c>
      <c r="I1534" s="59">
        <f>M1534+Q1534+U1534+Y1534+AC1534+AG1534+AK1534+AO1534+AS1534+AW1534+BA1534+BE1534</f>
        <v>0</v>
      </c>
      <c r="K1534" s="108" t="n"/>
      <c r="L1534" s="190">
        <f>K1534*E1534</f>
        <v>0</v>
      </c>
      <c r="M1534" s="110" t="n"/>
      <c r="N1534" s="183">
        <f>M1534*F1534</f>
        <v>0</v>
      </c>
      <c r="O1534" s="108" t="n"/>
      <c r="P1534" s="191">
        <f>O1534*E1534</f>
        <v>0</v>
      </c>
      <c r="Q1534" s="112" t="n"/>
      <c r="R1534" s="183">
        <f>Q1534*F1534</f>
        <v>0</v>
      </c>
      <c r="S1534" s="108" t="n"/>
      <c r="T1534" s="191">
        <f>S1534*E1534</f>
        <v>0</v>
      </c>
      <c r="U1534" s="112" t="n"/>
      <c r="V1534" s="183">
        <f>U1534*F1534</f>
        <v>0</v>
      </c>
      <c r="W1534" s="108" t="n"/>
      <c r="X1534" s="191">
        <f>W1534*E1534</f>
        <v>0</v>
      </c>
      <c r="Y1534" s="112" t="n"/>
      <c r="Z1534" s="183">
        <f>Y1534*F1534</f>
        <v>0</v>
      </c>
      <c r="AA1534" s="108" t="n"/>
      <c r="AB1534" s="191">
        <f>AA1534*E1534</f>
        <v>0</v>
      </c>
      <c r="AC1534" s="112" t="n"/>
      <c r="AD1534" s="183">
        <f>AC1534*F1534</f>
        <v>0</v>
      </c>
      <c r="AE1534" s="108" t="n"/>
      <c r="AF1534" s="191">
        <f>AE1534*E1534</f>
        <v>0</v>
      </c>
      <c r="AG1534" s="112" t="n"/>
      <c r="AH1534" s="183">
        <f>AG1534*F1534</f>
        <v>0</v>
      </c>
      <c r="AI1534" s="108" t="n"/>
      <c r="AJ1534" s="191">
        <f>AI1534*E1534</f>
        <v>0</v>
      </c>
      <c r="AK1534" s="112" t="n"/>
      <c r="AL1534" s="183">
        <f>AK1534*F1534</f>
        <v>0</v>
      </c>
      <c r="AM1534" s="113" t="n"/>
      <c r="AN1534" s="192">
        <f>AM1534*E1534</f>
        <v>0</v>
      </c>
      <c r="AO1534" s="115" t="n"/>
      <c r="AP1534" s="183">
        <f>AO1534*F1534</f>
        <v>0</v>
      </c>
      <c r="AQ1534" s="113" t="n"/>
      <c r="AR1534" s="192">
        <f>AQ1534*E1534</f>
        <v>0</v>
      </c>
      <c r="AS1534" s="115" t="n"/>
      <c r="AT1534" s="183">
        <f>AS1534*F1534</f>
        <v>0</v>
      </c>
      <c r="AU1534" s="113" t="n"/>
      <c r="AV1534" s="192">
        <f>AU1534*E1534</f>
        <v>0</v>
      </c>
      <c r="AW1534" s="115" t="n"/>
      <c r="AX1534" s="183">
        <f>AW1534*F1534</f>
        <v>0</v>
      </c>
      <c r="AY1534" s="113" t="n"/>
      <c r="AZ1534" s="192">
        <f>AY1534*E1534</f>
        <v>0</v>
      </c>
      <c r="BA1534" s="115" t="n"/>
      <c r="BB1534" s="183">
        <f>BA1534*F1534</f>
        <v>0</v>
      </c>
      <c r="BC1534" s="113" t="n"/>
      <c r="BD1534" s="192">
        <f>BC1534*E1534</f>
        <v>0</v>
      </c>
      <c r="BE1534" s="115" t="n"/>
      <c r="BF1534" s="183">
        <f>BE1534*F1534</f>
        <v>0</v>
      </c>
    </row>
    <row r="1535" ht="28.8" customHeight="1">
      <c r="A1535" s="19" t="inlineStr">
        <is>
          <t>08.066.0035</t>
        </is>
      </c>
      <c r="B1535" s="15" t="inlineStr">
        <is>
          <t>ממסר פיקוד נשלף - 11 פינים לרבות לד חיווי ולחצן אילוץ</t>
        </is>
      </c>
      <c r="C1535" s="14" t="inlineStr">
        <is>
          <t>יח'</t>
        </is>
      </c>
      <c r="D1535" s="193" t="n">
        <v>154</v>
      </c>
      <c r="E1535" s="180">
        <f>D1535*(1-$E$2)</f>
        <v>130.9</v>
      </c>
      <c r="F1535" s="194">
        <f>E1535*(1+$F$2)</f>
        <v>137.44500000000002</v>
      </c>
      <c r="H1535" s="46">
        <f>K1535+O1535+W1535+AA1535+AE1535+AI1535+AQ1535+AU1535+AY1535+BC1535</f>
        <v>0</v>
      </c>
      <c r="I1535" s="59">
        <f>M1535+Q1535+U1535+Y1535+AC1535+AG1535+AK1535+AO1535+AS1535+AW1535+BA1535+BE1535</f>
        <v>0</v>
      </c>
      <c r="K1535" s="108" t="n"/>
      <c r="L1535" s="190">
        <f>K1535*E1535</f>
        <v>0</v>
      </c>
      <c r="M1535" s="110" t="n"/>
      <c r="N1535" s="183">
        <f>M1535*F1535</f>
        <v>0</v>
      </c>
      <c r="O1535" s="108" t="n"/>
      <c r="P1535" s="191">
        <f>O1535*E1535</f>
        <v>0</v>
      </c>
      <c r="Q1535" s="112" t="n"/>
      <c r="R1535" s="183">
        <f>Q1535*F1535</f>
        <v>0</v>
      </c>
      <c r="S1535" s="108" t="n"/>
      <c r="T1535" s="191">
        <f>S1535*E1535</f>
        <v>0</v>
      </c>
      <c r="U1535" s="112" t="n"/>
      <c r="V1535" s="183">
        <f>U1535*F1535</f>
        <v>0</v>
      </c>
      <c r="W1535" s="108" t="n"/>
      <c r="X1535" s="191">
        <f>W1535*E1535</f>
        <v>0</v>
      </c>
      <c r="Y1535" s="112" t="n"/>
      <c r="Z1535" s="183">
        <f>Y1535*F1535</f>
        <v>0</v>
      </c>
      <c r="AA1535" s="108" t="n"/>
      <c r="AB1535" s="191">
        <f>AA1535*E1535</f>
        <v>0</v>
      </c>
      <c r="AC1535" s="112" t="n"/>
      <c r="AD1535" s="183">
        <f>AC1535*F1535</f>
        <v>0</v>
      </c>
      <c r="AE1535" s="108" t="n"/>
      <c r="AF1535" s="191">
        <f>AE1535*E1535</f>
        <v>0</v>
      </c>
      <c r="AG1535" s="112" t="n"/>
      <c r="AH1535" s="183">
        <f>AG1535*F1535</f>
        <v>0</v>
      </c>
      <c r="AI1535" s="108" t="n"/>
      <c r="AJ1535" s="191">
        <f>AI1535*E1535</f>
        <v>0</v>
      </c>
      <c r="AK1535" s="112" t="n"/>
      <c r="AL1535" s="183">
        <f>AK1535*F1535</f>
        <v>0</v>
      </c>
      <c r="AM1535" s="113" t="n"/>
      <c r="AN1535" s="192">
        <f>AM1535*E1535</f>
        <v>0</v>
      </c>
      <c r="AO1535" s="115" t="n"/>
      <c r="AP1535" s="183">
        <f>AO1535*F1535</f>
        <v>0</v>
      </c>
      <c r="AQ1535" s="113" t="n"/>
      <c r="AR1535" s="192">
        <f>AQ1535*E1535</f>
        <v>0</v>
      </c>
      <c r="AS1535" s="115" t="n"/>
      <c r="AT1535" s="183">
        <f>AS1535*F1535</f>
        <v>0</v>
      </c>
      <c r="AU1535" s="113" t="n"/>
      <c r="AV1535" s="192">
        <f>AU1535*E1535</f>
        <v>0</v>
      </c>
      <c r="AW1535" s="115" t="n"/>
      <c r="AX1535" s="183">
        <f>AW1535*F1535</f>
        <v>0</v>
      </c>
      <c r="AY1535" s="113" t="n"/>
      <c r="AZ1535" s="192">
        <f>AY1535*E1535</f>
        <v>0</v>
      </c>
      <c r="BA1535" s="115" t="n"/>
      <c r="BB1535" s="183">
        <f>BA1535*F1535</f>
        <v>0</v>
      </c>
      <c r="BC1535" s="113" t="n"/>
      <c r="BD1535" s="192">
        <f>BC1535*E1535</f>
        <v>0</v>
      </c>
      <c r="BE1535" s="115" t="n"/>
      <c r="BF1535" s="183">
        <f>BE1535*F1535</f>
        <v>0</v>
      </c>
    </row>
    <row r="1536" ht="18" customHeight="1">
      <c r="A1536" s="19" t="inlineStr">
        <is>
          <t>08.066.0040</t>
        </is>
      </c>
      <c r="B1536" s="15" t="inlineStr">
        <is>
          <t>בסיס לממסר פיקוד נשלף - 11 פינים</t>
        </is>
      </c>
      <c r="C1536" s="14" t="inlineStr">
        <is>
          <t>יח'</t>
        </is>
      </c>
      <c r="D1536" s="193" t="n">
        <v>59.4</v>
      </c>
      <c r="E1536" s="180">
        <f>D1536*(1-$E$2)</f>
        <v>50.489999999999995</v>
      </c>
      <c r="F1536" s="194">
        <f>E1536*(1+$F$2)</f>
        <v>53.0145</v>
      </c>
      <c r="H1536" s="46">
        <f>K1536+O1536+W1536+AA1536+AE1536+AI1536+AQ1536+AU1536+AY1536+BC1536</f>
        <v>0</v>
      </c>
      <c r="I1536" s="59">
        <f>M1536+Q1536+U1536+Y1536+AC1536+AG1536+AK1536+AO1536+AS1536+AW1536+BA1536+BE1536</f>
        <v>0</v>
      </c>
      <c r="K1536" s="108" t="n"/>
      <c r="L1536" s="190">
        <f>K1536*E1536</f>
        <v>0</v>
      </c>
      <c r="M1536" s="110" t="n"/>
      <c r="N1536" s="183">
        <f>M1536*F1536</f>
        <v>0</v>
      </c>
      <c r="O1536" s="108" t="n"/>
      <c r="P1536" s="191">
        <f>O1536*E1536</f>
        <v>0</v>
      </c>
      <c r="Q1536" s="112" t="n"/>
      <c r="R1536" s="183">
        <f>Q1536*F1536</f>
        <v>0</v>
      </c>
      <c r="S1536" s="108" t="n"/>
      <c r="T1536" s="191">
        <f>S1536*E1536</f>
        <v>0</v>
      </c>
      <c r="U1536" s="112" t="n"/>
      <c r="V1536" s="183">
        <f>U1536*F1536</f>
        <v>0</v>
      </c>
      <c r="W1536" s="108" t="n"/>
      <c r="X1536" s="191">
        <f>W1536*E1536</f>
        <v>0</v>
      </c>
      <c r="Y1536" s="112" t="n"/>
      <c r="Z1536" s="183">
        <f>Y1536*F1536</f>
        <v>0</v>
      </c>
      <c r="AA1536" s="108" t="n"/>
      <c r="AB1536" s="191">
        <f>AA1536*E1536</f>
        <v>0</v>
      </c>
      <c r="AC1536" s="112" t="n"/>
      <c r="AD1536" s="183">
        <f>AC1536*F1536</f>
        <v>0</v>
      </c>
      <c r="AE1536" s="108" t="n"/>
      <c r="AF1536" s="191">
        <f>AE1536*E1536</f>
        <v>0</v>
      </c>
      <c r="AG1536" s="112" t="n"/>
      <c r="AH1536" s="183">
        <f>AG1536*F1536</f>
        <v>0</v>
      </c>
      <c r="AI1536" s="108" t="n"/>
      <c r="AJ1536" s="191">
        <f>AI1536*E1536</f>
        <v>0</v>
      </c>
      <c r="AK1536" s="112" t="n"/>
      <c r="AL1536" s="183">
        <f>AK1536*F1536</f>
        <v>0</v>
      </c>
      <c r="AM1536" s="113" t="n"/>
      <c r="AN1536" s="192">
        <f>AM1536*E1536</f>
        <v>0</v>
      </c>
      <c r="AO1536" s="115" t="n"/>
      <c r="AP1536" s="183">
        <f>AO1536*F1536</f>
        <v>0</v>
      </c>
      <c r="AQ1536" s="113" t="n"/>
      <c r="AR1536" s="192">
        <f>AQ1536*E1536</f>
        <v>0</v>
      </c>
      <c r="AS1536" s="115" t="n"/>
      <c r="AT1536" s="183">
        <f>AS1536*F1536</f>
        <v>0</v>
      </c>
      <c r="AU1536" s="113" t="n"/>
      <c r="AV1536" s="192">
        <f>AU1536*E1536</f>
        <v>0</v>
      </c>
      <c r="AW1536" s="115" t="n"/>
      <c r="AX1536" s="183">
        <f>AW1536*F1536</f>
        <v>0</v>
      </c>
      <c r="AY1536" s="113" t="n"/>
      <c r="AZ1536" s="192">
        <f>AY1536*E1536</f>
        <v>0</v>
      </c>
      <c r="BA1536" s="115" t="n"/>
      <c r="BB1536" s="183">
        <f>BA1536*F1536</f>
        <v>0</v>
      </c>
      <c r="BC1536" s="113" t="n"/>
      <c r="BD1536" s="192">
        <f>BC1536*E1536</f>
        <v>0</v>
      </c>
      <c r="BE1536" s="115" t="n"/>
      <c r="BF1536" s="183">
        <f>BE1536*F1536</f>
        <v>0</v>
      </c>
    </row>
    <row r="1537" ht="28.8" customHeight="1">
      <c r="A1537" s="19" t="inlineStr">
        <is>
          <t>08.066.0042</t>
        </is>
      </c>
      <c r="B1537" s="15" t="inlineStr">
        <is>
          <t>ממסר פיקוד נשלף - 14 פינים לרבות לד חיווי ולחצן אילוץ</t>
        </is>
      </c>
      <c r="C1537" s="14" t="inlineStr">
        <is>
          <t>יח'</t>
        </is>
      </c>
      <c r="D1537" s="193" t="n">
        <v>211</v>
      </c>
      <c r="E1537" s="180">
        <f>D1537*(1-$E$2)</f>
        <v>179.35</v>
      </c>
      <c r="F1537" s="194">
        <f>E1537*(1+$F$2)</f>
        <v>188.3175</v>
      </c>
      <c r="H1537" s="46">
        <f>K1537+O1537+W1537+AA1537+AE1537+AI1537+AQ1537+AU1537+AY1537+BC1537</f>
        <v>0</v>
      </c>
      <c r="I1537" s="59">
        <f>M1537+Q1537+U1537+Y1537+AC1537+AG1537+AK1537+AO1537+AS1537+AW1537+BA1537+BE1537</f>
        <v>0</v>
      </c>
      <c r="K1537" s="108" t="n"/>
      <c r="L1537" s="190">
        <f>K1537*E1537</f>
        <v>0</v>
      </c>
      <c r="M1537" s="110" t="n"/>
      <c r="N1537" s="183">
        <f>M1537*F1537</f>
        <v>0</v>
      </c>
      <c r="O1537" s="108" t="n"/>
      <c r="P1537" s="191">
        <f>O1537*E1537</f>
        <v>0</v>
      </c>
      <c r="Q1537" s="112" t="n"/>
      <c r="R1537" s="183">
        <f>Q1537*F1537</f>
        <v>0</v>
      </c>
      <c r="S1537" s="108" t="n"/>
      <c r="T1537" s="191">
        <f>S1537*E1537</f>
        <v>0</v>
      </c>
      <c r="U1537" s="112" t="n"/>
      <c r="V1537" s="183">
        <f>U1537*F1537</f>
        <v>0</v>
      </c>
      <c r="W1537" s="108" t="n"/>
      <c r="X1537" s="191">
        <f>W1537*E1537</f>
        <v>0</v>
      </c>
      <c r="Y1537" s="112" t="n"/>
      <c r="Z1537" s="183">
        <f>Y1537*F1537</f>
        <v>0</v>
      </c>
      <c r="AA1537" s="108" t="n"/>
      <c r="AB1537" s="191">
        <f>AA1537*E1537</f>
        <v>0</v>
      </c>
      <c r="AC1537" s="112" t="n"/>
      <c r="AD1537" s="183">
        <f>AC1537*F1537</f>
        <v>0</v>
      </c>
      <c r="AE1537" s="108" t="n"/>
      <c r="AF1537" s="191">
        <f>AE1537*E1537</f>
        <v>0</v>
      </c>
      <c r="AG1537" s="112" t="n"/>
      <c r="AH1537" s="183">
        <f>AG1537*F1537</f>
        <v>0</v>
      </c>
      <c r="AI1537" s="108" t="n"/>
      <c r="AJ1537" s="191">
        <f>AI1537*E1537</f>
        <v>0</v>
      </c>
      <c r="AK1537" s="112" t="n"/>
      <c r="AL1537" s="183">
        <f>AK1537*F1537</f>
        <v>0</v>
      </c>
      <c r="AM1537" s="113" t="n"/>
      <c r="AN1537" s="192">
        <f>AM1537*E1537</f>
        <v>0</v>
      </c>
      <c r="AO1537" s="115" t="n"/>
      <c r="AP1537" s="183">
        <f>AO1537*F1537</f>
        <v>0</v>
      </c>
      <c r="AQ1537" s="113" t="n"/>
      <c r="AR1537" s="192">
        <f>AQ1537*E1537</f>
        <v>0</v>
      </c>
      <c r="AS1537" s="115" t="n"/>
      <c r="AT1537" s="183">
        <f>AS1537*F1537</f>
        <v>0</v>
      </c>
      <c r="AU1537" s="113" t="n"/>
      <c r="AV1537" s="192">
        <f>AU1537*E1537</f>
        <v>0</v>
      </c>
      <c r="AW1537" s="115" t="n"/>
      <c r="AX1537" s="183">
        <f>AW1537*F1537</f>
        <v>0</v>
      </c>
      <c r="AY1537" s="113" t="n"/>
      <c r="AZ1537" s="192">
        <f>AY1537*E1537</f>
        <v>0</v>
      </c>
      <c r="BA1537" s="115" t="n"/>
      <c r="BB1537" s="183">
        <f>BA1537*F1537</f>
        <v>0</v>
      </c>
      <c r="BC1537" s="113" t="n"/>
      <c r="BD1537" s="192">
        <f>BC1537*E1537</f>
        <v>0</v>
      </c>
      <c r="BE1537" s="115" t="n"/>
      <c r="BF1537" s="183">
        <f>BE1537*F1537</f>
        <v>0</v>
      </c>
    </row>
    <row r="1538" ht="18" customHeight="1">
      <c r="A1538" s="19" t="inlineStr">
        <is>
          <t>08.066.0050</t>
        </is>
      </c>
      <c r="B1538" s="15" t="inlineStr">
        <is>
          <t>ממסר צעד חד קוטבי 16A, דוגמת גוויס או ש"ע</t>
        </is>
      </c>
      <c r="C1538" s="14" t="inlineStr">
        <is>
          <t>יח'</t>
        </is>
      </c>
      <c r="D1538" s="193" t="n">
        <v>179</v>
      </c>
      <c r="E1538" s="180">
        <f>D1538*(1-$E$2)</f>
        <v>152.15</v>
      </c>
      <c r="F1538" s="194">
        <f>E1538*(1+$F$2)</f>
        <v>159.75750000000002</v>
      </c>
      <c r="H1538" s="46">
        <f>K1538+O1538+W1538+AA1538+AE1538+AI1538+AQ1538+AU1538+AY1538+BC1538</f>
        <v>0</v>
      </c>
      <c r="I1538" s="59">
        <f>M1538+Q1538+U1538+Y1538+AC1538+AG1538+AK1538+AO1538+AS1538+AW1538+BA1538+BE1538</f>
        <v>0</v>
      </c>
      <c r="K1538" s="108" t="n"/>
      <c r="L1538" s="190">
        <f>K1538*E1538</f>
        <v>0</v>
      </c>
      <c r="M1538" s="110" t="n"/>
      <c r="N1538" s="183">
        <f>M1538*F1538</f>
        <v>0</v>
      </c>
      <c r="O1538" s="108" t="n"/>
      <c r="P1538" s="191">
        <f>O1538*E1538</f>
        <v>0</v>
      </c>
      <c r="Q1538" s="112" t="n"/>
      <c r="R1538" s="183">
        <f>Q1538*F1538</f>
        <v>0</v>
      </c>
      <c r="S1538" s="108" t="n"/>
      <c r="T1538" s="191">
        <f>S1538*E1538</f>
        <v>0</v>
      </c>
      <c r="U1538" s="112" t="n"/>
      <c r="V1538" s="183">
        <f>U1538*F1538</f>
        <v>0</v>
      </c>
      <c r="W1538" s="108" t="n"/>
      <c r="X1538" s="191">
        <f>W1538*E1538</f>
        <v>0</v>
      </c>
      <c r="Y1538" s="112" t="n"/>
      <c r="Z1538" s="183">
        <f>Y1538*F1538</f>
        <v>0</v>
      </c>
      <c r="AA1538" s="108" t="n"/>
      <c r="AB1538" s="191">
        <f>AA1538*E1538</f>
        <v>0</v>
      </c>
      <c r="AC1538" s="112" t="n"/>
      <c r="AD1538" s="183">
        <f>AC1538*F1538</f>
        <v>0</v>
      </c>
      <c r="AE1538" s="108" t="n"/>
      <c r="AF1538" s="191">
        <f>AE1538*E1538</f>
        <v>0</v>
      </c>
      <c r="AG1538" s="112" t="n"/>
      <c r="AH1538" s="183">
        <f>AG1538*F1538</f>
        <v>0</v>
      </c>
      <c r="AI1538" s="108" t="n"/>
      <c r="AJ1538" s="191">
        <f>AI1538*E1538</f>
        <v>0</v>
      </c>
      <c r="AK1538" s="112" t="n"/>
      <c r="AL1538" s="183">
        <f>AK1538*F1538</f>
        <v>0</v>
      </c>
      <c r="AM1538" s="113" t="n"/>
      <c r="AN1538" s="192">
        <f>AM1538*E1538</f>
        <v>0</v>
      </c>
      <c r="AO1538" s="115" t="n"/>
      <c r="AP1538" s="183">
        <f>AO1538*F1538</f>
        <v>0</v>
      </c>
      <c r="AQ1538" s="113" t="n"/>
      <c r="AR1538" s="192">
        <f>AQ1538*E1538</f>
        <v>0</v>
      </c>
      <c r="AS1538" s="115" t="n"/>
      <c r="AT1538" s="183">
        <f>AS1538*F1538</f>
        <v>0</v>
      </c>
      <c r="AU1538" s="113" t="n"/>
      <c r="AV1538" s="192">
        <f>AU1538*E1538</f>
        <v>0</v>
      </c>
      <c r="AW1538" s="115" t="n"/>
      <c r="AX1538" s="183">
        <f>AW1538*F1538</f>
        <v>0</v>
      </c>
      <c r="AY1538" s="113" t="n"/>
      <c r="AZ1538" s="192">
        <f>AY1538*E1538</f>
        <v>0</v>
      </c>
      <c r="BA1538" s="115" t="n"/>
      <c r="BB1538" s="183">
        <f>BA1538*F1538</f>
        <v>0</v>
      </c>
      <c r="BC1538" s="113" t="n"/>
      <c r="BD1538" s="192">
        <f>BC1538*E1538</f>
        <v>0</v>
      </c>
      <c r="BE1538" s="115" t="n"/>
      <c r="BF1538" s="183">
        <f>BE1538*F1538</f>
        <v>0</v>
      </c>
    </row>
    <row r="1539" ht="18" customHeight="1">
      <c r="A1539" s="19" t="inlineStr">
        <is>
          <t>08.066.0060</t>
        </is>
      </c>
      <c r="B1539" s="15" t="inlineStr">
        <is>
          <t>ממסר צעד דו קוטבי 16A, דוגמת גוויס או ש"ע</t>
        </is>
      </c>
      <c r="C1539" s="14" t="inlineStr">
        <is>
          <t>יח'</t>
        </is>
      </c>
      <c r="D1539" s="193" t="n">
        <v>204</v>
      </c>
      <c r="E1539" s="180">
        <f>D1539*(1-$E$2)</f>
        <v>173.4</v>
      </c>
      <c r="F1539" s="194">
        <f>E1539*(1+$F$2)</f>
        <v>182.07000000000002</v>
      </c>
      <c r="H1539" s="46">
        <f>K1539+O1539+W1539+AA1539+AE1539+AI1539+AQ1539+AU1539+AY1539+BC1539</f>
        <v>0</v>
      </c>
      <c r="I1539" s="59">
        <f>M1539+Q1539+U1539+Y1539+AC1539+AG1539+AK1539+AO1539+AS1539+AW1539+BA1539+BE1539</f>
        <v>0</v>
      </c>
      <c r="K1539" s="108" t="n"/>
      <c r="L1539" s="190">
        <f>K1539*E1539</f>
        <v>0</v>
      </c>
      <c r="M1539" s="110" t="n"/>
      <c r="N1539" s="183">
        <f>M1539*F1539</f>
        <v>0</v>
      </c>
      <c r="O1539" s="108" t="n"/>
      <c r="P1539" s="191">
        <f>O1539*E1539</f>
        <v>0</v>
      </c>
      <c r="Q1539" s="112" t="n"/>
      <c r="R1539" s="183">
        <f>Q1539*F1539</f>
        <v>0</v>
      </c>
      <c r="S1539" s="108" t="n"/>
      <c r="T1539" s="191">
        <f>S1539*E1539</f>
        <v>0</v>
      </c>
      <c r="U1539" s="112" t="n"/>
      <c r="V1539" s="183">
        <f>U1539*F1539</f>
        <v>0</v>
      </c>
      <c r="W1539" s="108" t="n"/>
      <c r="X1539" s="191">
        <f>W1539*E1539</f>
        <v>0</v>
      </c>
      <c r="Y1539" s="112" t="n"/>
      <c r="Z1539" s="183">
        <f>Y1539*F1539</f>
        <v>0</v>
      </c>
      <c r="AA1539" s="108" t="n"/>
      <c r="AB1539" s="191">
        <f>AA1539*E1539</f>
        <v>0</v>
      </c>
      <c r="AC1539" s="112" t="n"/>
      <c r="AD1539" s="183">
        <f>AC1539*F1539</f>
        <v>0</v>
      </c>
      <c r="AE1539" s="108" t="n"/>
      <c r="AF1539" s="191">
        <f>AE1539*E1539</f>
        <v>0</v>
      </c>
      <c r="AG1539" s="112" t="n"/>
      <c r="AH1539" s="183">
        <f>AG1539*F1539</f>
        <v>0</v>
      </c>
      <c r="AI1539" s="108" t="n"/>
      <c r="AJ1539" s="191">
        <f>AI1539*E1539</f>
        <v>0</v>
      </c>
      <c r="AK1539" s="112" t="n"/>
      <c r="AL1539" s="183">
        <f>AK1539*F1539</f>
        <v>0</v>
      </c>
      <c r="AM1539" s="113" t="n"/>
      <c r="AN1539" s="192">
        <f>AM1539*E1539</f>
        <v>0</v>
      </c>
      <c r="AO1539" s="115" t="n"/>
      <c r="AP1539" s="183">
        <f>AO1539*F1539</f>
        <v>0</v>
      </c>
      <c r="AQ1539" s="113" t="n"/>
      <c r="AR1539" s="192">
        <f>AQ1539*E1539</f>
        <v>0</v>
      </c>
      <c r="AS1539" s="115" t="n"/>
      <c r="AT1539" s="183">
        <f>AS1539*F1539</f>
        <v>0</v>
      </c>
      <c r="AU1539" s="113" t="n"/>
      <c r="AV1539" s="192">
        <f>AU1539*E1539</f>
        <v>0</v>
      </c>
      <c r="AW1539" s="115" t="n"/>
      <c r="AX1539" s="183">
        <f>AW1539*F1539</f>
        <v>0</v>
      </c>
      <c r="AY1539" s="113" t="n"/>
      <c r="AZ1539" s="192">
        <f>AY1539*E1539</f>
        <v>0</v>
      </c>
      <c r="BA1539" s="115" t="n"/>
      <c r="BB1539" s="183">
        <f>BA1539*F1539</f>
        <v>0</v>
      </c>
      <c r="BC1539" s="113" t="n"/>
      <c r="BD1539" s="192">
        <f>BC1539*E1539</f>
        <v>0</v>
      </c>
      <c r="BE1539" s="115" t="n"/>
      <c r="BF1539" s="183">
        <f>BE1539*F1539</f>
        <v>0</v>
      </c>
    </row>
    <row r="1540" ht="18" customHeight="1">
      <c r="A1540" s="19" t="inlineStr">
        <is>
          <t>08.066.0070</t>
        </is>
      </c>
      <c r="B1540" s="15" t="inlineStr">
        <is>
          <t>ממסר צעד ארבע קוטבי 16A, דוגמת גוויס או ש"ע</t>
        </is>
      </c>
      <c r="C1540" s="14" t="inlineStr">
        <is>
          <t>יח'</t>
        </is>
      </c>
      <c r="D1540" s="193" t="n">
        <v>286</v>
      </c>
      <c r="E1540" s="180">
        <f>D1540*(1-$E$2)</f>
        <v>243.1</v>
      </c>
      <c r="F1540" s="194">
        <f>E1540*(1+$F$2)</f>
        <v>255.255</v>
      </c>
      <c r="H1540" s="46">
        <f>K1540+O1540+W1540+AA1540+AE1540+AI1540+AQ1540+AU1540+AY1540+BC1540</f>
        <v>0</v>
      </c>
      <c r="I1540" s="59">
        <f>M1540+Q1540+U1540+Y1540+AC1540+AG1540+AK1540+AO1540+AS1540+AW1540+BA1540+BE1540</f>
        <v>0</v>
      </c>
      <c r="K1540" s="108" t="n"/>
      <c r="L1540" s="190">
        <f>K1540*E1540</f>
        <v>0</v>
      </c>
      <c r="M1540" s="110" t="n"/>
      <c r="N1540" s="183">
        <f>M1540*F1540</f>
        <v>0</v>
      </c>
      <c r="O1540" s="108" t="n"/>
      <c r="P1540" s="191">
        <f>O1540*E1540</f>
        <v>0</v>
      </c>
      <c r="Q1540" s="112" t="n"/>
      <c r="R1540" s="183">
        <f>Q1540*F1540</f>
        <v>0</v>
      </c>
      <c r="S1540" s="108" t="n"/>
      <c r="T1540" s="191">
        <f>S1540*E1540</f>
        <v>0</v>
      </c>
      <c r="U1540" s="112" t="n"/>
      <c r="V1540" s="183">
        <f>U1540*F1540</f>
        <v>0</v>
      </c>
      <c r="W1540" s="108" t="n"/>
      <c r="X1540" s="191">
        <f>W1540*E1540</f>
        <v>0</v>
      </c>
      <c r="Y1540" s="112" t="n"/>
      <c r="Z1540" s="183">
        <f>Y1540*F1540</f>
        <v>0</v>
      </c>
      <c r="AA1540" s="108" t="n"/>
      <c r="AB1540" s="191">
        <f>AA1540*E1540</f>
        <v>0</v>
      </c>
      <c r="AC1540" s="112" t="n"/>
      <c r="AD1540" s="183">
        <f>AC1540*F1540</f>
        <v>0</v>
      </c>
      <c r="AE1540" s="108" t="n"/>
      <c r="AF1540" s="191">
        <f>AE1540*E1540</f>
        <v>0</v>
      </c>
      <c r="AG1540" s="112" t="n"/>
      <c r="AH1540" s="183">
        <f>AG1540*F1540</f>
        <v>0</v>
      </c>
      <c r="AI1540" s="108" t="n"/>
      <c r="AJ1540" s="191">
        <f>AI1540*E1540</f>
        <v>0</v>
      </c>
      <c r="AK1540" s="112" t="n"/>
      <c r="AL1540" s="183">
        <f>AK1540*F1540</f>
        <v>0</v>
      </c>
      <c r="AM1540" s="113" t="n"/>
      <c r="AN1540" s="192">
        <f>AM1540*E1540</f>
        <v>0</v>
      </c>
      <c r="AO1540" s="115" t="n"/>
      <c r="AP1540" s="183">
        <f>AO1540*F1540</f>
        <v>0</v>
      </c>
      <c r="AQ1540" s="113" t="n"/>
      <c r="AR1540" s="192">
        <f>AQ1540*E1540</f>
        <v>0</v>
      </c>
      <c r="AS1540" s="115" t="n"/>
      <c r="AT1540" s="183">
        <f>AS1540*F1540</f>
        <v>0</v>
      </c>
      <c r="AU1540" s="113" t="n"/>
      <c r="AV1540" s="192">
        <f>AU1540*E1540</f>
        <v>0</v>
      </c>
      <c r="AW1540" s="115" t="n"/>
      <c r="AX1540" s="183">
        <f>AW1540*F1540</f>
        <v>0</v>
      </c>
      <c r="AY1540" s="113" t="n"/>
      <c r="AZ1540" s="192">
        <f>AY1540*E1540</f>
        <v>0</v>
      </c>
      <c r="BA1540" s="115" t="n"/>
      <c r="BB1540" s="183">
        <f>BA1540*F1540</f>
        <v>0</v>
      </c>
      <c r="BC1540" s="113" t="n"/>
      <c r="BD1540" s="192">
        <f>BC1540*E1540</f>
        <v>0</v>
      </c>
      <c r="BE1540" s="115" t="n"/>
      <c r="BF1540" s="183">
        <f>BE1540*F1540</f>
        <v>0</v>
      </c>
    </row>
    <row r="1541" ht="28.8" customHeight="1">
      <c r="A1541" s="19" t="inlineStr">
        <is>
          <t>08.066.0100</t>
        </is>
      </c>
      <c r="B1541" s="15" t="inlineStr">
        <is>
          <t>ממסרים ליתרת זרם טרמי עד 1 אמפר עם מגעי עזר מחליפים</t>
        </is>
      </c>
      <c r="C1541" s="14" t="inlineStr">
        <is>
          <t>יח'</t>
        </is>
      </c>
      <c r="D1541" s="193" t="n">
        <v>449</v>
      </c>
      <c r="E1541" s="180">
        <f>D1541*(1-$E$2)</f>
        <v>381.65</v>
      </c>
      <c r="F1541" s="194">
        <f>E1541*(1+$F$2)</f>
        <v>400.7325</v>
      </c>
      <c r="H1541" s="46">
        <f>K1541+O1541+W1541+AA1541+AE1541+AI1541+AQ1541+AU1541+AY1541+BC1541</f>
        <v>0</v>
      </c>
      <c r="I1541" s="59">
        <f>M1541+Q1541+U1541+Y1541+AC1541+AG1541+AK1541+AO1541+AS1541+AW1541+BA1541+BE1541</f>
        <v>0</v>
      </c>
      <c r="K1541" s="108" t="n"/>
      <c r="L1541" s="190">
        <f>K1541*E1541</f>
        <v>0</v>
      </c>
      <c r="M1541" s="110" t="n"/>
      <c r="N1541" s="183">
        <f>M1541*F1541</f>
        <v>0</v>
      </c>
      <c r="O1541" s="108" t="n"/>
      <c r="P1541" s="191">
        <f>O1541*E1541</f>
        <v>0</v>
      </c>
      <c r="Q1541" s="112" t="n"/>
      <c r="R1541" s="183">
        <f>Q1541*F1541</f>
        <v>0</v>
      </c>
      <c r="S1541" s="108" t="n"/>
      <c r="T1541" s="191">
        <f>S1541*E1541</f>
        <v>0</v>
      </c>
      <c r="U1541" s="112" t="n"/>
      <c r="V1541" s="183">
        <f>U1541*F1541</f>
        <v>0</v>
      </c>
      <c r="W1541" s="108" t="n"/>
      <c r="X1541" s="191">
        <f>W1541*E1541</f>
        <v>0</v>
      </c>
      <c r="Y1541" s="112" t="n"/>
      <c r="Z1541" s="183">
        <f>Y1541*F1541</f>
        <v>0</v>
      </c>
      <c r="AA1541" s="108" t="n"/>
      <c r="AB1541" s="191">
        <f>AA1541*E1541</f>
        <v>0</v>
      </c>
      <c r="AC1541" s="112" t="n"/>
      <c r="AD1541" s="183">
        <f>AC1541*F1541</f>
        <v>0</v>
      </c>
      <c r="AE1541" s="108" t="n"/>
      <c r="AF1541" s="191">
        <f>AE1541*E1541</f>
        <v>0</v>
      </c>
      <c r="AG1541" s="112" t="n"/>
      <c r="AH1541" s="183">
        <f>AG1541*F1541</f>
        <v>0</v>
      </c>
      <c r="AI1541" s="108" t="n"/>
      <c r="AJ1541" s="191">
        <f>AI1541*E1541</f>
        <v>0</v>
      </c>
      <c r="AK1541" s="112" t="n"/>
      <c r="AL1541" s="183">
        <f>AK1541*F1541</f>
        <v>0</v>
      </c>
      <c r="AM1541" s="113" t="n"/>
      <c r="AN1541" s="192">
        <f>AM1541*E1541</f>
        <v>0</v>
      </c>
      <c r="AO1541" s="115" t="n"/>
      <c r="AP1541" s="183">
        <f>AO1541*F1541</f>
        <v>0</v>
      </c>
      <c r="AQ1541" s="113" t="n"/>
      <c r="AR1541" s="192">
        <f>AQ1541*E1541</f>
        <v>0</v>
      </c>
      <c r="AS1541" s="115" t="n"/>
      <c r="AT1541" s="183">
        <f>AS1541*F1541</f>
        <v>0</v>
      </c>
      <c r="AU1541" s="113" t="n"/>
      <c r="AV1541" s="192">
        <f>AU1541*E1541</f>
        <v>0</v>
      </c>
      <c r="AW1541" s="115" t="n"/>
      <c r="AX1541" s="183">
        <f>AW1541*F1541</f>
        <v>0</v>
      </c>
      <c r="AY1541" s="113" t="n"/>
      <c r="AZ1541" s="192">
        <f>AY1541*E1541</f>
        <v>0</v>
      </c>
      <c r="BA1541" s="115" t="n"/>
      <c r="BB1541" s="183">
        <f>BA1541*F1541</f>
        <v>0</v>
      </c>
      <c r="BC1541" s="113" t="n"/>
      <c r="BD1541" s="192">
        <f>BC1541*E1541</f>
        <v>0</v>
      </c>
      <c r="BE1541" s="115" t="n"/>
      <c r="BF1541" s="183">
        <f>BE1541*F1541</f>
        <v>0</v>
      </c>
    </row>
    <row r="1542" ht="28.8" customHeight="1">
      <c r="A1542" s="19" t="inlineStr">
        <is>
          <t>08.066.0110</t>
        </is>
      </c>
      <c r="B1542" s="15" t="inlineStr">
        <is>
          <t>ממסרים ליתרת זרם טרמי עד 24 אמפר עם מגעי עזר מחליפים</t>
        </is>
      </c>
      <c r="C1542" s="14" t="inlineStr">
        <is>
          <t>יח'</t>
        </is>
      </c>
      <c r="D1542" s="193" t="n">
        <v>402</v>
      </c>
      <c r="E1542" s="180">
        <f>D1542*(1-$E$2)</f>
        <v>341.7</v>
      </c>
      <c r="F1542" s="194">
        <f>E1542*(1+$F$2)</f>
        <v>358.785</v>
      </c>
      <c r="H1542" s="46">
        <f>K1542+O1542+W1542+AA1542+AE1542+AI1542+AQ1542+AU1542+AY1542+BC1542</f>
        <v>0</v>
      </c>
      <c r="I1542" s="59">
        <f>M1542+Q1542+U1542+Y1542+AC1542+AG1542+AK1542+AO1542+AS1542+AW1542+BA1542+BE1542</f>
        <v>0</v>
      </c>
      <c r="K1542" s="108" t="n"/>
      <c r="L1542" s="190">
        <f>K1542*E1542</f>
        <v>0</v>
      </c>
      <c r="M1542" s="110" t="n"/>
      <c r="N1542" s="183">
        <f>M1542*F1542</f>
        <v>0</v>
      </c>
      <c r="O1542" s="108" t="n"/>
      <c r="P1542" s="191">
        <f>O1542*E1542</f>
        <v>0</v>
      </c>
      <c r="Q1542" s="112" t="n"/>
      <c r="R1542" s="183">
        <f>Q1542*F1542</f>
        <v>0</v>
      </c>
      <c r="S1542" s="108" t="n"/>
      <c r="T1542" s="191">
        <f>S1542*E1542</f>
        <v>0</v>
      </c>
      <c r="U1542" s="112" t="n"/>
      <c r="V1542" s="183">
        <f>U1542*F1542</f>
        <v>0</v>
      </c>
      <c r="W1542" s="108" t="n"/>
      <c r="X1542" s="191">
        <f>W1542*E1542</f>
        <v>0</v>
      </c>
      <c r="Y1542" s="112" t="n"/>
      <c r="Z1542" s="183">
        <f>Y1542*F1542</f>
        <v>0</v>
      </c>
      <c r="AA1542" s="108" t="n"/>
      <c r="AB1542" s="191">
        <f>AA1542*E1542</f>
        <v>0</v>
      </c>
      <c r="AC1542" s="112" t="n"/>
      <c r="AD1542" s="183">
        <f>AC1542*F1542</f>
        <v>0</v>
      </c>
      <c r="AE1542" s="108" t="n"/>
      <c r="AF1542" s="191">
        <f>AE1542*E1542</f>
        <v>0</v>
      </c>
      <c r="AG1542" s="112" t="n"/>
      <c r="AH1542" s="183">
        <f>AG1542*F1542</f>
        <v>0</v>
      </c>
      <c r="AI1542" s="108" t="n"/>
      <c r="AJ1542" s="191">
        <f>AI1542*E1542</f>
        <v>0</v>
      </c>
      <c r="AK1542" s="112" t="n"/>
      <c r="AL1542" s="183">
        <f>AK1542*F1542</f>
        <v>0</v>
      </c>
      <c r="AM1542" s="113" t="n"/>
      <c r="AN1542" s="192">
        <f>AM1542*E1542</f>
        <v>0</v>
      </c>
      <c r="AO1542" s="115" t="n"/>
      <c r="AP1542" s="183">
        <f>AO1542*F1542</f>
        <v>0</v>
      </c>
      <c r="AQ1542" s="113" t="n"/>
      <c r="AR1542" s="192">
        <f>AQ1542*E1542</f>
        <v>0</v>
      </c>
      <c r="AS1542" s="115" t="n"/>
      <c r="AT1542" s="183">
        <f>AS1542*F1542</f>
        <v>0</v>
      </c>
      <c r="AU1542" s="113" t="n"/>
      <c r="AV1542" s="192">
        <f>AU1542*E1542</f>
        <v>0</v>
      </c>
      <c r="AW1542" s="115" t="n"/>
      <c r="AX1542" s="183">
        <f>AW1542*F1542</f>
        <v>0</v>
      </c>
      <c r="AY1542" s="113" t="n"/>
      <c r="AZ1542" s="192">
        <f>AY1542*E1542</f>
        <v>0</v>
      </c>
      <c r="BA1542" s="115" t="n"/>
      <c r="BB1542" s="183">
        <f>BA1542*F1542</f>
        <v>0</v>
      </c>
      <c r="BC1542" s="113" t="n"/>
      <c r="BD1542" s="192">
        <f>BC1542*E1542</f>
        <v>0</v>
      </c>
      <c r="BE1542" s="115" t="n"/>
      <c r="BF1542" s="183">
        <f>BE1542*F1542</f>
        <v>0</v>
      </c>
    </row>
    <row r="1543" ht="28.8" customHeight="1">
      <c r="A1543" s="19" t="inlineStr">
        <is>
          <t>08.066.0120</t>
        </is>
      </c>
      <c r="B1543" s="15" t="inlineStr">
        <is>
          <t>ממסרים ליתרת זרם טרמי עד 50 אמפר עם מגעי עזר מחליפים</t>
        </is>
      </c>
      <c r="C1543" s="14" t="inlineStr">
        <is>
          <t>יח'</t>
        </is>
      </c>
      <c r="D1543" s="193" t="n">
        <v>780</v>
      </c>
      <c r="E1543" s="180">
        <f>D1543*(1-$E$2)</f>
        <v>663</v>
      </c>
      <c r="F1543" s="194">
        <f>E1543*(1+$F$2)</f>
        <v>696.15</v>
      </c>
      <c r="H1543" s="46">
        <f>K1543+O1543+W1543+AA1543+AE1543+AI1543+AQ1543+AU1543+AY1543+BC1543</f>
        <v>0</v>
      </c>
      <c r="I1543" s="59">
        <f>M1543+Q1543+U1543+Y1543+AC1543+AG1543+AK1543+AO1543+AS1543+AW1543+BA1543+BE1543</f>
        <v>0</v>
      </c>
      <c r="K1543" s="108" t="n"/>
      <c r="L1543" s="190">
        <f>K1543*E1543</f>
        <v>0</v>
      </c>
      <c r="M1543" s="110" t="n"/>
      <c r="N1543" s="183">
        <f>M1543*F1543</f>
        <v>0</v>
      </c>
      <c r="O1543" s="108" t="n"/>
      <c r="P1543" s="191">
        <f>O1543*E1543</f>
        <v>0</v>
      </c>
      <c r="Q1543" s="112" t="n"/>
      <c r="R1543" s="183">
        <f>Q1543*F1543</f>
        <v>0</v>
      </c>
      <c r="S1543" s="108" t="n"/>
      <c r="T1543" s="191">
        <f>S1543*E1543</f>
        <v>0</v>
      </c>
      <c r="U1543" s="112" t="n"/>
      <c r="V1543" s="183">
        <f>U1543*F1543</f>
        <v>0</v>
      </c>
      <c r="W1543" s="108" t="n"/>
      <c r="X1543" s="191">
        <f>W1543*E1543</f>
        <v>0</v>
      </c>
      <c r="Y1543" s="112" t="n"/>
      <c r="Z1543" s="183">
        <f>Y1543*F1543</f>
        <v>0</v>
      </c>
      <c r="AA1543" s="108" t="n"/>
      <c r="AB1543" s="191">
        <f>AA1543*E1543</f>
        <v>0</v>
      </c>
      <c r="AC1543" s="112" t="n"/>
      <c r="AD1543" s="183">
        <f>AC1543*F1543</f>
        <v>0</v>
      </c>
      <c r="AE1543" s="108" t="n"/>
      <c r="AF1543" s="191">
        <f>AE1543*E1543</f>
        <v>0</v>
      </c>
      <c r="AG1543" s="112" t="n"/>
      <c r="AH1543" s="183">
        <f>AG1543*F1543</f>
        <v>0</v>
      </c>
      <c r="AI1543" s="108" t="n"/>
      <c r="AJ1543" s="191">
        <f>AI1543*E1543</f>
        <v>0</v>
      </c>
      <c r="AK1543" s="112" t="n"/>
      <c r="AL1543" s="183">
        <f>AK1543*F1543</f>
        <v>0</v>
      </c>
      <c r="AM1543" s="113" t="n"/>
      <c r="AN1543" s="192">
        <f>AM1543*E1543</f>
        <v>0</v>
      </c>
      <c r="AO1543" s="115" t="n"/>
      <c r="AP1543" s="183">
        <f>AO1543*F1543</f>
        <v>0</v>
      </c>
      <c r="AQ1543" s="113" t="n"/>
      <c r="AR1543" s="192">
        <f>AQ1543*E1543</f>
        <v>0</v>
      </c>
      <c r="AS1543" s="115" t="n"/>
      <c r="AT1543" s="183">
        <f>AS1543*F1543</f>
        <v>0</v>
      </c>
      <c r="AU1543" s="113" t="n"/>
      <c r="AV1543" s="192">
        <f>AU1543*E1543</f>
        <v>0</v>
      </c>
      <c r="AW1543" s="115" t="n"/>
      <c r="AX1543" s="183">
        <f>AW1543*F1543</f>
        <v>0</v>
      </c>
      <c r="AY1543" s="113" t="n"/>
      <c r="AZ1543" s="192">
        <f>AY1543*E1543</f>
        <v>0</v>
      </c>
      <c r="BA1543" s="115" t="n"/>
      <c r="BB1543" s="183">
        <f>BA1543*F1543</f>
        <v>0</v>
      </c>
      <c r="BC1543" s="113" t="n"/>
      <c r="BD1543" s="192">
        <f>BC1543*E1543</f>
        <v>0</v>
      </c>
      <c r="BE1543" s="115" t="n"/>
      <c r="BF1543" s="183">
        <f>BE1543*F1543</f>
        <v>0</v>
      </c>
    </row>
    <row r="1544" ht="28.8" customHeight="1">
      <c r="A1544" s="19" t="inlineStr">
        <is>
          <t>08.066.0130</t>
        </is>
      </c>
      <c r="B1544" s="15" t="inlineStr">
        <is>
          <t>ממסרים ליתרת זרם טרמי עד 70 אמפר עם מגעי עזר מחליפים</t>
        </is>
      </c>
      <c r="C1544" s="14" t="inlineStr">
        <is>
          <t>יח'</t>
        </is>
      </c>
      <c r="D1544" s="193" t="n">
        <v>1100</v>
      </c>
      <c r="E1544" s="180">
        <f>D1544*(1-$E$2)</f>
        <v>935</v>
      </c>
      <c r="F1544" s="194">
        <f>E1544*(1+$F$2)</f>
        <v>981.75</v>
      </c>
      <c r="H1544" s="46">
        <f>K1544+O1544+W1544+AA1544+AE1544+AI1544+AQ1544+AU1544+AY1544+BC1544</f>
        <v>0</v>
      </c>
      <c r="I1544" s="59">
        <f>M1544+Q1544+U1544+Y1544+AC1544+AG1544+AK1544+AO1544+AS1544+AW1544+BA1544+BE1544</f>
        <v>0</v>
      </c>
      <c r="K1544" s="108" t="n"/>
      <c r="L1544" s="190">
        <f>K1544*E1544</f>
        <v>0</v>
      </c>
      <c r="M1544" s="110" t="n"/>
      <c r="N1544" s="183">
        <f>M1544*F1544</f>
        <v>0</v>
      </c>
      <c r="O1544" s="108" t="n"/>
      <c r="P1544" s="191">
        <f>O1544*E1544</f>
        <v>0</v>
      </c>
      <c r="Q1544" s="112" t="n"/>
      <c r="R1544" s="183">
        <f>Q1544*F1544</f>
        <v>0</v>
      </c>
      <c r="S1544" s="108" t="n"/>
      <c r="T1544" s="191">
        <f>S1544*E1544</f>
        <v>0</v>
      </c>
      <c r="U1544" s="112" t="n"/>
      <c r="V1544" s="183">
        <f>U1544*F1544</f>
        <v>0</v>
      </c>
      <c r="W1544" s="108" t="n"/>
      <c r="X1544" s="191">
        <f>W1544*E1544</f>
        <v>0</v>
      </c>
      <c r="Y1544" s="112" t="n"/>
      <c r="Z1544" s="183">
        <f>Y1544*F1544</f>
        <v>0</v>
      </c>
      <c r="AA1544" s="108" t="n"/>
      <c r="AB1544" s="191">
        <f>AA1544*E1544</f>
        <v>0</v>
      </c>
      <c r="AC1544" s="112" t="n"/>
      <c r="AD1544" s="183">
        <f>AC1544*F1544</f>
        <v>0</v>
      </c>
      <c r="AE1544" s="108" t="n"/>
      <c r="AF1544" s="191">
        <f>AE1544*E1544</f>
        <v>0</v>
      </c>
      <c r="AG1544" s="112" t="n"/>
      <c r="AH1544" s="183">
        <f>AG1544*F1544</f>
        <v>0</v>
      </c>
      <c r="AI1544" s="108" t="n"/>
      <c r="AJ1544" s="191">
        <f>AI1544*E1544</f>
        <v>0</v>
      </c>
      <c r="AK1544" s="112" t="n"/>
      <c r="AL1544" s="183">
        <f>AK1544*F1544</f>
        <v>0</v>
      </c>
      <c r="AM1544" s="113" t="n"/>
      <c r="AN1544" s="192">
        <f>AM1544*E1544</f>
        <v>0</v>
      </c>
      <c r="AO1544" s="115" t="n"/>
      <c r="AP1544" s="183">
        <f>AO1544*F1544</f>
        <v>0</v>
      </c>
      <c r="AQ1544" s="113" t="n"/>
      <c r="AR1544" s="192">
        <f>AQ1544*E1544</f>
        <v>0</v>
      </c>
      <c r="AS1544" s="115" t="n"/>
      <c r="AT1544" s="183">
        <f>AS1544*F1544</f>
        <v>0</v>
      </c>
      <c r="AU1544" s="113" t="n"/>
      <c r="AV1544" s="192">
        <f>AU1544*E1544</f>
        <v>0</v>
      </c>
      <c r="AW1544" s="115" t="n"/>
      <c r="AX1544" s="183">
        <f>AW1544*F1544</f>
        <v>0</v>
      </c>
      <c r="AY1544" s="113" t="n"/>
      <c r="AZ1544" s="192">
        <f>AY1544*E1544</f>
        <v>0</v>
      </c>
      <c r="BA1544" s="115" t="n"/>
      <c r="BB1544" s="183">
        <f>BA1544*F1544</f>
        <v>0</v>
      </c>
      <c r="BC1544" s="113" t="n"/>
      <c r="BD1544" s="192">
        <f>BC1544*E1544</f>
        <v>0</v>
      </c>
      <c r="BE1544" s="115" t="n"/>
      <c r="BF1544" s="183">
        <f>BE1544*F1544</f>
        <v>0</v>
      </c>
    </row>
    <row r="1545" ht="28.8" customHeight="1">
      <c r="A1545" s="19" t="inlineStr">
        <is>
          <t>08.066.0140</t>
        </is>
      </c>
      <c r="B1545" s="15" t="inlineStr">
        <is>
          <t>ממסרים ליתרת זרם טרמי עד 104 אמפר עם מגעי עזר מחליפים</t>
        </is>
      </c>
      <c r="C1545" s="14" t="inlineStr">
        <is>
          <t>יח'</t>
        </is>
      </c>
      <c r="D1545" s="193" t="n">
        <v>1230</v>
      </c>
      <c r="E1545" s="180">
        <f>D1545*(1-$E$2)</f>
        <v>1045.5</v>
      </c>
      <c r="F1545" s="194">
        <f>E1545*(1+$F$2)</f>
        <v>1097.775</v>
      </c>
      <c r="H1545" s="46">
        <f>K1545+O1545+W1545+AA1545+AE1545+AI1545+AQ1545+AU1545+AY1545+BC1545</f>
        <v>0</v>
      </c>
      <c r="I1545" s="59">
        <f>M1545+Q1545+U1545+Y1545+AC1545+AG1545+AK1545+AO1545+AS1545+AW1545+BA1545+BE1545</f>
        <v>0</v>
      </c>
      <c r="K1545" s="108" t="n"/>
      <c r="L1545" s="190">
        <f>K1545*E1545</f>
        <v>0</v>
      </c>
      <c r="M1545" s="110" t="n"/>
      <c r="N1545" s="183">
        <f>M1545*F1545</f>
        <v>0</v>
      </c>
      <c r="O1545" s="108" t="n"/>
      <c r="P1545" s="191">
        <f>O1545*E1545</f>
        <v>0</v>
      </c>
      <c r="Q1545" s="112" t="n"/>
      <c r="R1545" s="183">
        <f>Q1545*F1545</f>
        <v>0</v>
      </c>
      <c r="S1545" s="108" t="n"/>
      <c r="T1545" s="191">
        <f>S1545*E1545</f>
        <v>0</v>
      </c>
      <c r="U1545" s="112" t="n"/>
      <c r="V1545" s="183">
        <f>U1545*F1545</f>
        <v>0</v>
      </c>
      <c r="W1545" s="108" t="n"/>
      <c r="X1545" s="191">
        <f>W1545*E1545</f>
        <v>0</v>
      </c>
      <c r="Y1545" s="112" t="n"/>
      <c r="Z1545" s="183">
        <f>Y1545*F1545</f>
        <v>0</v>
      </c>
      <c r="AA1545" s="108" t="n"/>
      <c r="AB1545" s="191">
        <f>AA1545*E1545</f>
        <v>0</v>
      </c>
      <c r="AC1545" s="112" t="n"/>
      <c r="AD1545" s="183">
        <f>AC1545*F1545</f>
        <v>0</v>
      </c>
      <c r="AE1545" s="108" t="n"/>
      <c r="AF1545" s="191">
        <f>AE1545*E1545</f>
        <v>0</v>
      </c>
      <c r="AG1545" s="112" t="n"/>
      <c r="AH1545" s="183">
        <f>AG1545*F1545</f>
        <v>0</v>
      </c>
      <c r="AI1545" s="108" t="n"/>
      <c r="AJ1545" s="191">
        <f>AI1545*E1545</f>
        <v>0</v>
      </c>
      <c r="AK1545" s="112" t="n"/>
      <c r="AL1545" s="183">
        <f>AK1545*F1545</f>
        <v>0</v>
      </c>
      <c r="AM1545" s="113" t="n"/>
      <c r="AN1545" s="192">
        <f>AM1545*E1545</f>
        <v>0</v>
      </c>
      <c r="AO1545" s="115" t="n"/>
      <c r="AP1545" s="183">
        <f>AO1545*F1545</f>
        <v>0</v>
      </c>
      <c r="AQ1545" s="113" t="n"/>
      <c r="AR1545" s="192">
        <f>AQ1545*E1545</f>
        <v>0</v>
      </c>
      <c r="AS1545" s="115" t="n"/>
      <c r="AT1545" s="183">
        <f>AS1545*F1545</f>
        <v>0</v>
      </c>
      <c r="AU1545" s="113" t="n"/>
      <c r="AV1545" s="192">
        <f>AU1545*E1545</f>
        <v>0</v>
      </c>
      <c r="AW1545" s="115" t="n"/>
      <c r="AX1545" s="183">
        <f>AW1545*F1545</f>
        <v>0</v>
      </c>
      <c r="AY1545" s="113" t="n"/>
      <c r="AZ1545" s="192">
        <f>AY1545*E1545</f>
        <v>0</v>
      </c>
      <c r="BA1545" s="115" t="n"/>
      <c r="BB1545" s="183">
        <f>BA1545*F1545</f>
        <v>0</v>
      </c>
      <c r="BC1545" s="113" t="n"/>
      <c r="BD1545" s="192">
        <f>BC1545*E1545</f>
        <v>0</v>
      </c>
      <c r="BE1545" s="115" t="n"/>
      <c r="BF1545" s="183">
        <f>BE1545*F1545</f>
        <v>0</v>
      </c>
    </row>
    <row r="1546" ht="28.8" customHeight="1">
      <c r="A1546" s="19" t="inlineStr">
        <is>
          <t>08.066.0180</t>
        </is>
      </c>
      <c r="B1546" s="15" t="inlineStr">
        <is>
          <t>ממסר פיקוד טרמיסטורים, לרבות הגנת קצר בקו ולחצן איפוס ידני</t>
        </is>
      </c>
      <c r="C1546" s="14" t="inlineStr">
        <is>
          <t>יח'</t>
        </is>
      </c>
      <c r="D1546" s="193" t="n">
        <v>778</v>
      </c>
      <c r="E1546" s="180">
        <f>D1546*(1-$E$2)</f>
        <v>661.3</v>
      </c>
      <c r="F1546" s="194">
        <f>E1546*(1+$F$2)</f>
        <v>694.365</v>
      </c>
      <c r="H1546" s="46">
        <f>K1546+O1546+W1546+AA1546+AE1546+AI1546+AQ1546+AU1546+AY1546+BC1546</f>
        <v>0</v>
      </c>
      <c r="I1546" s="59">
        <f>M1546+Q1546+U1546+Y1546+AC1546+AG1546+AK1546+AO1546+AS1546+AW1546+BA1546+BE1546</f>
        <v>0</v>
      </c>
      <c r="K1546" s="108" t="n"/>
      <c r="L1546" s="190">
        <f>K1546*E1546</f>
        <v>0</v>
      </c>
      <c r="M1546" s="110" t="n"/>
      <c r="N1546" s="183">
        <f>M1546*F1546</f>
        <v>0</v>
      </c>
      <c r="O1546" s="108" t="n"/>
      <c r="P1546" s="191">
        <f>O1546*E1546</f>
        <v>0</v>
      </c>
      <c r="Q1546" s="112" t="n"/>
      <c r="R1546" s="183">
        <f>Q1546*F1546</f>
        <v>0</v>
      </c>
      <c r="S1546" s="108" t="n"/>
      <c r="T1546" s="191">
        <f>S1546*E1546</f>
        <v>0</v>
      </c>
      <c r="U1546" s="112" t="n"/>
      <c r="V1546" s="183">
        <f>U1546*F1546</f>
        <v>0</v>
      </c>
      <c r="W1546" s="108" t="n"/>
      <c r="X1546" s="191">
        <f>W1546*E1546</f>
        <v>0</v>
      </c>
      <c r="Y1546" s="112" t="n"/>
      <c r="Z1546" s="183">
        <f>Y1546*F1546</f>
        <v>0</v>
      </c>
      <c r="AA1546" s="108" t="n"/>
      <c r="AB1546" s="191">
        <f>AA1546*E1546</f>
        <v>0</v>
      </c>
      <c r="AC1546" s="112" t="n"/>
      <c r="AD1546" s="183">
        <f>AC1546*F1546</f>
        <v>0</v>
      </c>
      <c r="AE1546" s="108" t="n"/>
      <c r="AF1546" s="191">
        <f>AE1546*E1546</f>
        <v>0</v>
      </c>
      <c r="AG1546" s="112" t="n"/>
      <c r="AH1546" s="183">
        <f>AG1546*F1546</f>
        <v>0</v>
      </c>
      <c r="AI1546" s="108" t="n"/>
      <c r="AJ1546" s="191">
        <f>AI1546*E1546</f>
        <v>0</v>
      </c>
      <c r="AK1546" s="112" t="n"/>
      <c r="AL1546" s="183">
        <f>AK1546*F1546</f>
        <v>0</v>
      </c>
      <c r="AM1546" s="113" t="n"/>
      <c r="AN1546" s="192">
        <f>AM1546*E1546</f>
        <v>0</v>
      </c>
      <c r="AO1546" s="115" t="n"/>
      <c r="AP1546" s="183">
        <f>AO1546*F1546</f>
        <v>0</v>
      </c>
      <c r="AQ1546" s="113" t="n"/>
      <c r="AR1546" s="192">
        <f>AQ1546*E1546</f>
        <v>0</v>
      </c>
      <c r="AS1546" s="115" t="n"/>
      <c r="AT1546" s="183">
        <f>AS1546*F1546</f>
        <v>0</v>
      </c>
      <c r="AU1546" s="113" t="n"/>
      <c r="AV1546" s="192">
        <f>AU1546*E1546</f>
        <v>0</v>
      </c>
      <c r="AW1546" s="115" t="n"/>
      <c r="AX1546" s="183">
        <f>AW1546*F1546</f>
        <v>0</v>
      </c>
      <c r="AY1546" s="113" t="n"/>
      <c r="AZ1546" s="192">
        <f>AY1546*E1546</f>
        <v>0</v>
      </c>
      <c r="BA1546" s="115" t="n"/>
      <c r="BB1546" s="183">
        <f>BA1546*F1546</f>
        <v>0</v>
      </c>
      <c r="BC1546" s="113" t="n"/>
      <c r="BD1546" s="192">
        <f>BC1546*E1546</f>
        <v>0</v>
      </c>
      <c r="BE1546" s="115" t="n"/>
      <c r="BF1546" s="183">
        <f>BE1546*F1546</f>
        <v>0</v>
      </c>
    </row>
    <row r="1547" ht="42.6" customHeight="1">
      <c r="A1547" s="19" t="inlineStr">
        <is>
          <t>08.066.0200</t>
        </is>
      </c>
      <c r="B1547" s="15" t="inlineStr">
        <is>
          <t>ממסר פחת 2X25 אמפר רגישות 30 מיליאמפר דגם A תוצרת "Hager" כדוגמת "מולכו" או גוויס כדוגמת "ארכה" או ש"ע</t>
        </is>
      </c>
      <c r="C1547" s="14" t="inlineStr">
        <is>
          <t>יח'</t>
        </is>
      </c>
      <c r="D1547" s="193" t="n">
        <v>351</v>
      </c>
      <c r="E1547" s="180">
        <f>D1547*(1-$E$2)</f>
        <v>298.34999999999997</v>
      </c>
      <c r="F1547" s="194">
        <f>E1547*(1+$F$2)</f>
        <v>313.2675</v>
      </c>
      <c r="H1547" s="46">
        <f>K1547+O1547+W1547+AA1547+AE1547+AI1547+AQ1547+AU1547+AY1547+BC1547</f>
        <v>0</v>
      </c>
      <c r="I1547" s="59">
        <f>M1547+Q1547+U1547+Y1547+AC1547+AG1547+AK1547+AO1547+AS1547+AW1547+BA1547+BE1547</f>
        <v>0</v>
      </c>
      <c r="K1547" s="108" t="n"/>
      <c r="L1547" s="190">
        <f>K1547*E1547</f>
        <v>0</v>
      </c>
      <c r="M1547" s="110" t="n"/>
      <c r="N1547" s="183">
        <f>M1547*F1547</f>
        <v>0</v>
      </c>
      <c r="O1547" s="108" t="n"/>
      <c r="P1547" s="191">
        <f>O1547*E1547</f>
        <v>0</v>
      </c>
      <c r="Q1547" s="112" t="n"/>
      <c r="R1547" s="183">
        <f>Q1547*F1547</f>
        <v>0</v>
      </c>
      <c r="S1547" s="108" t="n"/>
      <c r="T1547" s="191">
        <f>S1547*E1547</f>
        <v>0</v>
      </c>
      <c r="U1547" s="112" t="n"/>
      <c r="V1547" s="183">
        <f>U1547*F1547</f>
        <v>0</v>
      </c>
      <c r="W1547" s="108" t="n"/>
      <c r="X1547" s="191">
        <f>W1547*E1547</f>
        <v>0</v>
      </c>
      <c r="Y1547" s="112" t="n"/>
      <c r="Z1547" s="183">
        <f>Y1547*F1547</f>
        <v>0</v>
      </c>
      <c r="AA1547" s="108" t="n"/>
      <c r="AB1547" s="191">
        <f>AA1547*E1547</f>
        <v>0</v>
      </c>
      <c r="AC1547" s="112" t="n"/>
      <c r="AD1547" s="183">
        <f>AC1547*F1547</f>
        <v>0</v>
      </c>
      <c r="AE1547" s="108" t="n"/>
      <c r="AF1547" s="191">
        <f>AE1547*E1547</f>
        <v>0</v>
      </c>
      <c r="AG1547" s="112" t="n"/>
      <c r="AH1547" s="183">
        <f>AG1547*F1547</f>
        <v>0</v>
      </c>
      <c r="AI1547" s="108" t="n"/>
      <c r="AJ1547" s="191">
        <f>AI1547*E1547</f>
        <v>0</v>
      </c>
      <c r="AK1547" s="112" t="n"/>
      <c r="AL1547" s="183">
        <f>AK1547*F1547</f>
        <v>0</v>
      </c>
      <c r="AM1547" s="113" t="n"/>
      <c r="AN1547" s="192">
        <f>AM1547*E1547</f>
        <v>0</v>
      </c>
      <c r="AO1547" s="115" t="n"/>
      <c r="AP1547" s="183">
        <f>AO1547*F1547</f>
        <v>0</v>
      </c>
      <c r="AQ1547" s="113" t="n"/>
      <c r="AR1547" s="192">
        <f>AQ1547*E1547</f>
        <v>0</v>
      </c>
      <c r="AS1547" s="115" t="n"/>
      <c r="AT1547" s="183">
        <f>AS1547*F1547</f>
        <v>0</v>
      </c>
      <c r="AU1547" s="113" t="n"/>
      <c r="AV1547" s="192">
        <f>AU1547*E1547</f>
        <v>0</v>
      </c>
      <c r="AW1547" s="115" t="n"/>
      <c r="AX1547" s="183">
        <f>AW1547*F1547</f>
        <v>0</v>
      </c>
      <c r="AY1547" s="113" t="n"/>
      <c r="AZ1547" s="192">
        <f>AY1547*E1547</f>
        <v>0</v>
      </c>
      <c r="BA1547" s="115" t="n"/>
      <c r="BB1547" s="183">
        <f>BA1547*F1547</f>
        <v>0</v>
      </c>
      <c r="BC1547" s="113" t="n"/>
      <c r="BD1547" s="192">
        <f>BC1547*E1547</f>
        <v>0</v>
      </c>
      <c r="BE1547" s="115" t="n"/>
      <c r="BF1547" s="183">
        <f>BE1547*F1547</f>
        <v>0</v>
      </c>
    </row>
    <row r="1548" ht="42.6" customHeight="1">
      <c r="A1548" s="19" t="inlineStr">
        <is>
          <t>08.066.0210</t>
        </is>
      </c>
      <c r="B1548" s="15" t="inlineStr">
        <is>
          <t>ממסר פחת 2X40 אמפר רגישות 30 מיליאמפר דגם A תוצרת "Hager" כדוגמת "מולכו" או גוויס כדוגמת "ארכה" או ש"ע</t>
        </is>
      </c>
      <c r="C1548" s="14" t="inlineStr">
        <is>
          <t>יח'</t>
        </is>
      </c>
      <c r="D1548" s="193" t="n">
        <v>361</v>
      </c>
      <c r="E1548" s="180">
        <f>D1548*(1-$E$2)</f>
        <v>306.84999999999997</v>
      </c>
      <c r="F1548" s="194">
        <f>E1548*(1+$F$2)</f>
        <v>322.1925</v>
      </c>
      <c r="H1548" s="46">
        <f>K1548+O1548+W1548+AA1548+AE1548+AI1548+AQ1548+AU1548+AY1548+BC1548</f>
        <v>0</v>
      </c>
      <c r="I1548" s="59">
        <f>M1548+Q1548+U1548+Y1548+AC1548+AG1548+AK1548+AO1548+AS1548+AW1548+BA1548+BE1548</f>
        <v>0</v>
      </c>
      <c r="K1548" s="108" t="n"/>
      <c r="L1548" s="190">
        <f>K1548*E1548</f>
        <v>0</v>
      </c>
      <c r="M1548" s="110" t="n"/>
      <c r="N1548" s="183">
        <f>M1548*F1548</f>
        <v>0</v>
      </c>
      <c r="O1548" s="108" t="n"/>
      <c r="P1548" s="191">
        <f>O1548*E1548</f>
        <v>0</v>
      </c>
      <c r="Q1548" s="112" t="n"/>
      <c r="R1548" s="183">
        <f>Q1548*F1548</f>
        <v>0</v>
      </c>
      <c r="S1548" s="108" t="n"/>
      <c r="T1548" s="191">
        <f>S1548*E1548</f>
        <v>0</v>
      </c>
      <c r="U1548" s="112" t="n"/>
      <c r="V1548" s="183">
        <f>U1548*F1548</f>
        <v>0</v>
      </c>
      <c r="W1548" s="108" t="n"/>
      <c r="X1548" s="191">
        <f>W1548*E1548</f>
        <v>0</v>
      </c>
      <c r="Y1548" s="112" t="n"/>
      <c r="Z1548" s="183">
        <f>Y1548*F1548</f>
        <v>0</v>
      </c>
      <c r="AA1548" s="108" t="n"/>
      <c r="AB1548" s="191">
        <f>AA1548*E1548</f>
        <v>0</v>
      </c>
      <c r="AC1548" s="112" t="n"/>
      <c r="AD1548" s="183">
        <f>AC1548*F1548</f>
        <v>0</v>
      </c>
      <c r="AE1548" s="108" t="n"/>
      <c r="AF1548" s="191">
        <f>AE1548*E1548</f>
        <v>0</v>
      </c>
      <c r="AG1548" s="112" t="n"/>
      <c r="AH1548" s="183">
        <f>AG1548*F1548</f>
        <v>0</v>
      </c>
      <c r="AI1548" s="108" t="n"/>
      <c r="AJ1548" s="191">
        <f>AI1548*E1548</f>
        <v>0</v>
      </c>
      <c r="AK1548" s="112" t="n"/>
      <c r="AL1548" s="183">
        <f>AK1548*F1548</f>
        <v>0</v>
      </c>
      <c r="AM1548" s="113" t="n"/>
      <c r="AN1548" s="192">
        <f>AM1548*E1548</f>
        <v>0</v>
      </c>
      <c r="AO1548" s="115" t="n"/>
      <c r="AP1548" s="183">
        <f>AO1548*F1548</f>
        <v>0</v>
      </c>
      <c r="AQ1548" s="113" t="n"/>
      <c r="AR1548" s="192">
        <f>AQ1548*E1548</f>
        <v>0</v>
      </c>
      <c r="AS1548" s="115" t="n"/>
      <c r="AT1548" s="183">
        <f>AS1548*F1548</f>
        <v>0</v>
      </c>
      <c r="AU1548" s="113" t="n"/>
      <c r="AV1548" s="192">
        <f>AU1548*E1548</f>
        <v>0</v>
      </c>
      <c r="AW1548" s="115" t="n"/>
      <c r="AX1548" s="183">
        <f>AW1548*F1548</f>
        <v>0</v>
      </c>
      <c r="AY1548" s="113" t="n"/>
      <c r="AZ1548" s="192">
        <f>AY1548*E1548</f>
        <v>0</v>
      </c>
      <c r="BA1548" s="115" t="n"/>
      <c r="BB1548" s="183">
        <f>BA1548*F1548</f>
        <v>0</v>
      </c>
      <c r="BC1548" s="113" t="n"/>
      <c r="BD1548" s="192">
        <f>BC1548*E1548</f>
        <v>0</v>
      </c>
      <c r="BE1548" s="115" t="n"/>
      <c r="BF1548" s="183">
        <f>BE1548*F1548</f>
        <v>0</v>
      </c>
    </row>
    <row r="1549" ht="42.6" customHeight="1">
      <c r="A1549" s="19" t="inlineStr">
        <is>
          <t>08.066.0220</t>
        </is>
      </c>
      <c r="B1549" s="15" t="inlineStr">
        <is>
          <t>ממסר פחת 4X25 אמפר רגישות 30 מיליאמפר דגם A תוצרת "Hager" כדוגמת "מולכו" או גוויס כדוגמת "ארכה" או ש"ע</t>
        </is>
      </c>
      <c r="C1549" s="14" t="inlineStr">
        <is>
          <t>יח'</t>
        </is>
      </c>
      <c r="D1549" s="193" t="n">
        <v>410</v>
      </c>
      <c r="E1549" s="180">
        <f>D1549*(1-$E$2)</f>
        <v>348.5</v>
      </c>
      <c r="F1549" s="194">
        <f>E1549*(1+$F$2)</f>
        <v>365.925</v>
      </c>
      <c r="H1549" s="46">
        <f>K1549+O1549+W1549+AA1549+AE1549+AI1549+AQ1549+AU1549+AY1549+BC1549</f>
        <v>0</v>
      </c>
      <c r="I1549" s="59">
        <f>M1549+Q1549+U1549+Y1549+AC1549+AG1549+AK1549+AO1549+AS1549+AW1549+BA1549+BE1549</f>
        <v>0</v>
      </c>
      <c r="K1549" s="108" t="n"/>
      <c r="L1549" s="190">
        <f>K1549*E1549</f>
        <v>0</v>
      </c>
      <c r="M1549" s="110" t="n"/>
      <c r="N1549" s="183">
        <f>M1549*F1549</f>
        <v>0</v>
      </c>
      <c r="O1549" s="108" t="n"/>
      <c r="P1549" s="191">
        <f>O1549*E1549</f>
        <v>0</v>
      </c>
      <c r="Q1549" s="112" t="n"/>
      <c r="R1549" s="183">
        <f>Q1549*F1549</f>
        <v>0</v>
      </c>
      <c r="S1549" s="108" t="n"/>
      <c r="T1549" s="191">
        <f>S1549*E1549</f>
        <v>0</v>
      </c>
      <c r="U1549" s="112" t="n"/>
      <c r="V1549" s="183">
        <f>U1549*F1549</f>
        <v>0</v>
      </c>
      <c r="W1549" s="108" t="n"/>
      <c r="X1549" s="191">
        <f>W1549*E1549</f>
        <v>0</v>
      </c>
      <c r="Y1549" s="112" t="n"/>
      <c r="Z1549" s="183">
        <f>Y1549*F1549</f>
        <v>0</v>
      </c>
      <c r="AA1549" s="108" t="n"/>
      <c r="AB1549" s="191">
        <f>AA1549*E1549</f>
        <v>0</v>
      </c>
      <c r="AC1549" s="112" t="n"/>
      <c r="AD1549" s="183">
        <f>AC1549*F1549</f>
        <v>0</v>
      </c>
      <c r="AE1549" s="108" t="n"/>
      <c r="AF1549" s="191">
        <f>AE1549*E1549</f>
        <v>0</v>
      </c>
      <c r="AG1549" s="112" t="n"/>
      <c r="AH1549" s="183">
        <f>AG1549*F1549</f>
        <v>0</v>
      </c>
      <c r="AI1549" s="108" t="n"/>
      <c r="AJ1549" s="191">
        <f>AI1549*E1549</f>
        <v>0</v>
      </c>
      <c r="AK1549" s="112" t="n"/>
      <c r="AL1549" s="183">
        <f>AK1549*F1549</f>
        <v>0</v>
      </c>
      <c r="AM1549" s="113" t="n"/>
      <c r="AN1549" s="192">
        <f>AM1549*E1549</f>
        <v>0</v>
      </c>
      <c r="AO1549" s="115" t="n"/>
      <c r="AP1549" s="183">
        <f>AO1549*F1549</f>
        <v>0</v>
      </c>
      <c r="AQ1549" s="113" t="n"/>
      <c r="AR1549" s="192">
        <f>AQ1549*E1549</f>
        <v>0</v>
      </c>
      <c r="AS1549" s="115" t="n"/>
      <c r="AT1549" s="183">
        <f>AS1549*F1549</f>
        <v>0</v>
      </c>
      <c r="AU1549" s="113" t="n"/>
      <c r="AV1549" s="192">
        <f>AU1549*E1549</f>
        <v>0</v>
      </c>
      <c r="AW1549" s="115" t="n"/>
      <c r="AX1549" s="183">
        <f>AW1549*F1549</f>
        <v>0</v>
      </c>
      <c r="AY1549" s="113" t="n"/>
      <c r="AZ1549" s="192">
        <f>AY1549*E1549</f>
        <v>0</v>
      </c>
      <c r="BA1549" s="115" t="n"/>
      <c r="BB1549" s="183">
        <f>BA1549*F1549</f>
        <v>0</v>
      </c>
      <c r="BC1549" s="113" t="n"/>
      <c r="BD1549" s="192">
        <f>BC1549*E1549</f>
        <v>0</v>
      </c>
      <c r="BE1549" s="115" t="n"/>
      <c r="BF1549" s="183">
        <f>BE1549*F1549</f>
        <v>0</v>
      </c>
    </row>
    <row r="1550" ht="42.6" customHeight="1">
      <c r="A1550" s="19" t="inlineStr">
        <is>
          <t>08.066.0230</t>
        </is>
      </c>
      <c r="B1550" s="15" t="inlineStr">
        <is>
          <t>ממסר פחת 4X40 אמפר רגישות 30 מיליאמפר דגם A תוצרת "Hager" כדוגמת "מולכו" או גוויס כדוגמת "ארכה" או ש"ע</t>
        </is>
      </c>
      <c r="C1550" s="14" t="inlineStr">
        <is>
          <t>יח'</t>
        </is>
      </c>
      <c r="D1550" s="193" t="n">
        <v>446</v>
      </c>
      <c r="E1550" s="180">
        <f>D1550*(1-$E$2)</f>
        <v>379.09999999999997</v>
      </c>
      <c r="F1550" s="194">
        <f>E1550*(1+$F$2)</f>
        <v>398.055</v>
      </c>
      <c r="H1550" s="46">
        <f>K1550+O1550+W1550+AA1550+AE1550+AI1550+AQ1550+AU1550+AY1550+BC1550</f>
        <v>0</v>
      </c>
      <c r="I1550" s="59">
        <f>M1550+Q1550+U1550+Y1550+AC1550+AG1550+AK1550+AO1550+AS1550+AW1550+BA1550+BE1550</f>
        <v>0</v>
      </c>
      <c r="K1550" s="108" t="n"/>
      <c r="L1550" s="190">
        <f>K1550*E1550</f>
        <v>0</v>
      </c>
      <c r="M1550" s="110" t="n"/>
      <c r="N1550" s="183">
        <f>M1550*F1550</f>
        <v>0</v>
      </c>
      <c r="O1550" s="108" t="n"/>
      <c r="P1550" s="191">
        <f>O1550*E1550</f>
        <v>0</v>
      </c>
      <c r="Q1550" s="112" t="n"/>
      <c r="R1550" s="183">
        <f>Q1550*F1550</f>
        <v>0</v>
      </c>
      <c r="S1550" s="108" t="n"/>
      <c r="T1550" s="191">
        <f>S1550*E1550</f>
        <v>0</v>
      </c>
      <c r="U1550" s="112" t="n"/>
      <c r="V1550" s="183">
        <f>U1550*F1550</f>
        <v>0</v>
      </c>
      <c r="W1550" s="108" t="n"/>
      <c r="X1550" s="191">
        <f>W1550*E1550</f>
        <v>0</v>
      </c>
      <c r="Y1550" s="112" t="n"/>
      <c r="Z1550" s="183">
        <f>Y1550*F1550</f>
        <v>0</v>
      </c>
      <c r="AA1550" s="108" t="n"/>
      <c r="AB1550" s="191">
        <f>AA1550*E1550</f>
        <v>0</v>
      </c>
      <c r="AC1550" s="112" t="n"/>
      <c r="AD1550" s="183">
        <f>AC1550*F1550</f>
        <v>0</v>
      </c>
      <c r="AE1550" s="108" t="n"/>
      <c r="AF1550" s="191">
        <f>AE1550*E1550</f>
        <v>0</v>
      </c>
      <c r="AG1550" s="112" t="n"/>
      <c r="AH1550" s="183">
        <f>AG1550*F1550</f>
        <v>0</v>
      </c>
      <c r="AI1550" s="108" t="n"/>
      <c r="AJ1550" s="191">
        <f>AI1550*E1550</f>
        <v>0</v>
      </c>
      <c r="AK1550" s="112" t="n"/>
      <c r="AL1550" s="183">
        <f>AK1550*F1550</f>
        <v>0</v>
      </c>
      <c r="AM1550" s="113" t="n"/>
      <c r="AN1550" s="192">
        <f>AM1550*E1550</f>
        <v>0</v>
      </c>
      <c r="AO1550" s="115" t="n"/>
      <c r="AP1550" s="183">
        <f>AO1550*F1550</f>
        <v>0</v>
      </c>
      <c r="AQ1550" s="113" t="n"/>
      <c r="AR1550" s="192">
        <f>AQ1550*E1550</f>
        <v>0</v>
      </c>
      <c r="AS1550" s="115" t="n"/>
      <c r="AT1550" s="183">
        <f>AS1550*F1550</f>
        <v>0</v>
      </c>
      <c r="AU1550" s="113" t="n"/>
      <c r="AV1550" s="192">
        <f>AU1550*E1550</f>
        <v>0</v>
      </c>
      <c r="AW1550" s="115" t="n"/>
      <c r="AX1550" s="183">
        <f>AW1550*F1550</f>
        <v>0</v>
      </c>
      <c r="AY1550" s="113" t="n"/>
      <c r="AZ1550" s="192">
        <f>AY1550*E1550</f>
        <v>0</v>
      </c>
      <c r="BA1550" s="115" t="n"/>
      <c r="BB1550" s="183">
        <f>BA1550*F1550</f>
        <v>0</v>
      </c>
      <c r="BC1550" s="113" t="n"/>
      <c r="BD1550" s="192">
        <f>BC1550*E1550</f>
        <v>0</v>
      </c>
      <c r="BE1550" s="115" t="n"/>
      <c r="BF1550" s="183">
        <f>BE1550*F1550</f>
        <v>0</v>
      </c>
    </row>
    <row r="1551" ht="42.6" customHeight="1">
      <c r="A1551" s="19" t="inlineStr">
        <is>
          <t>08.066.0240</t>
        </is>
      </c>
      <c r="B1551" s="15" t="inlineStr">
        <is>
          <t>ממסר פחת 4X63 אמפר רגישות 30 מיליאמפר דגם A תוצרת "Hager" כדוגמת "מולכו" או גוויס כדוגמת "ארכה" או ש"ע</t>
        </is>
      </c>
      <c r="C1551" s="14" t="inlineStr">
        <is>
          <t>יח'</t>
        </is>
      </c>
      <c r="D1551" s="193" t="n">
        <v>810</v>
      </c>
      <c r="E1551" s="180">
        <f>D1551*(1-$E$2)</f>
        <v>688.5</v>
      </c>
      <c r="F1551" s="194">
        <f>E1551*(1+$F$2)</f>
        <v>722.9250000000001</v>
      </c>
      <c r="H1551" s="46">
        <f>K1551+O1551+W1551+AA1551+AE1551+AI1551+AQ1551+AU1551+AY1551+BC1551</f>
        <v>0</v>
      </c>
      <c r="I1551" s="59">
        <f>M1551+Q1551+U1551+Y1551+AC1551+AG1551+AK1551+AO1551+AS1551+AW1551+BA1551+BE1551</f>
        <v>0</v>
      </c>
      <c r="K1551" s="108" t="n"/>
      <c r="L1551" s="190">
        <f>K1551*E1551</f>
        <v>0</v>
      </c>
      <c r="M1551" s="110" t="n"/>
      <c r="N1551" s="183">
        <f>M1551*F1551</f>
        <v>0</v>
      </c>
      <c r="O1551" s="108" t="n"/>
      <c r="P1551" s="191">
        <f>O1551*E1551</f>
        <v>0</v>
      </c>
      <c r="Q1551" s="112" t="n"/>
      <c r="R1551" s="183">
        <f>Q1551*F1551</f>
        <v>0</v>
      </c>
      <c r="S1551" s="108" t="n"/>
      <c r="T1551" s="191">
        <f>S1551*E1551</f>
        <v>0</v>
      </c>
      <c r="U1551" s="112" t="n"/>
      <c r="V1551" s="183">
        <f>U1551*F1551</f>
        <v>0</v>
      </c>
      <c r="W1551" s="108" t="n"/>
      <c r="X1551" s="191">
        <f>W1551*E1551</f>
        <v>0</v>
      </c>
      <c r="Y1551" s="112" t="n"/>
      <c r="Z1551" s="183">
        <f>Y1551*F1551</f>
        <v>0</v>
      </c>
      <c r="AA1551" s="108" t="n"/>
      <c r="AB1551" s="191">
        <f>AA1551*E1551</f>
        <v>0</v>
      </c>
      <c r="AC1551" s="112" t="n"/>
      <c r="AD1551" s="183">
        <f>AC1551*F1551</f>
        <v>0</v>
      </c>
      <c r="AE1551" s="108" t="n"/>
      <c r="AF1551" s="191">
        <f>AE1551*E1551</f>
        <v>0</v>
      </c>
      <c r="AG1551" s="112" t="n"/>
      <c r="AH1551" s="183">
        <f>AG1551*F1551</f>
        <v>0</v>
      </c>
      <c r="AI1551" s="108" t="n"/>
      <c r="AJ1551" s="191">
        <f>AI1551*E1551</f>
        <v>0</v>
      </c>
      <c r="AK1551" s="112" t="n"/>
      <c r="AL1551" s="183">
        <f>AK1551*F1551</f>
        <v>0</v>
      </c>
      <c r="AM1551" s="113" t="n"/>
      <c r="AN1551" s="192">
        <f>AM1551*E1551</f>
        <v>0</v>
      </c>
      <c r="AO1551" s="115" t="n"/>
      <c r="AP1551" s="183">
        <f>AO1551*F1551</f>
        <v>0</v>
      </c>
      <c r="AQ1551" s="113" t="n"/>
      <c r="AR1551" s="192">
        <f>AQ1551*E1551</f>
        <v>0</v>
      </c>
      <c r="AS1551" s="115" t="n"/>
      <c r="AT1551" s="183">
        <f>AS1551*F1551</f>
        <v>0</v>
      </c>
      <c r="AU1551" s="113" t="n"/>
      <c r="AV1551" s="192">
        <f>AU1551*E1551</f>
        <v>0</v>
      </c>
      <c r="AW1551" s="115" t="n"/>
      <c r="AX1551" s="183">
        <f>AW1551*F1551</f>
        <v>0</v>
      </c>
      <c r="AY1551" s="113" t="n"/>
      <c r="AZ1551" s="192">
        <f>AY1551*E1551</f>
        <v>0</v>
      </c>
      <c r="BA1551" s="115" t="n"/>
      <c r="BB1551" s="183">
        <f>BA1551*F1551</f>
        <v>0</v>
      </c>
      <c r="BC1551" s="113" t="n"/>
      <c r="BD1551" s="192">
        <f>BC1551*E1551</f>
        <v>0</v>
      </c>
      <c r="BE1551" s="115" t="n"/>
      <c r="BF1551" s="183">
        <f>BE1551*F1551</f>
        <v>0</v>
      </c>
    </row>
    <row r="1552" ht="42.6" customHeight="1">
      <c r="A1552" s="19" t="inlineStr">
        <is>
          <t>08.066.0250</t>
        </is>
      </c>
      <c r="B1552" s="15" t="inlineStr">
        <is>
          <t>ממסר פחת 4X80 אמפר רגישות 30 מיליאמפר דגם A תוצרת "Hager" כדוגמת "מולכו" או גוויס כדוגמת "ארכה" או ש"ע</t>
        </is>
      </c>
      <c r="C1552" s="14" t="inlineStr">
        <is>
          <t>יח'</t>
        </is>
      </c>
      <c r="D1552" s="193" t="n">
        <v>1060</v>
      </c>
      <c r="E1552" s="180">
        <f>D1552*(1-$E$2)</f>
        <v>901</v>
      </c>
      <c r="F1552" s="194">
        <f>E1552*(1+$F$2)</f>
        <v>946.0500000000001</v>
      </c>
      <c r="H1552" s="46">
        <f>K1552+O1552+W1552+AA1552+AE1552+AI1552+AQ1552+AU1552+AY1552+BC1552</f>
        <v>0</v>
      </c>
      <c r="I1552" s="59">
        <f>M1552+Q1552+U1552+Y1552+AC1552+AG1552+AK1552+AO1552+AS1552+AW1552+BA1552+BE1552</f>
        <v>0</v>
      </c>
      <c r="K1552" s="108" t="n"/>
      <c r="L1552" s="190">
        <f>K1552*E1552</f>
        <v>0</v>
      </c>
      <c r="M1552" s="110" t="n"/>
      <c r="N1552" s="183">
        <f>M1552*F1552</f>
        <v>0</v>
      </c>
      <c r="O1552" s="108" t="n"/>
      <c r="P1552" s="191">
        <f>O1552*E1552</f>
        <v>0</v>
      </c>
      <c r="Q1552" s="112" t="n"/>
      <c r="R1552" s="183">
        <f>Q1552*F1552</f>
        <v>0</v>
      </c>
      <c r="S1552" s="108" t="n"/>
      <c r="T1552" s="191">
        <f>S1552*E1552</f>
        <v>0</v>
      </c>
      <c r="U1552" s="112" t="n"/>
      <c r="V1552" s="183">
        <f>U1552*F1552</f>
        <v>0</v>
      </c>
      <c r="W1552" s="108" t="n"/>
      <c r="X1552" s="191">
        <f>W1552*E1552</f>
        <v>0</v>
      </c>
      <c r="Y1552" s="112" t="n"/>
      <c r="Z1552" s="183">
        <f>Y1552*F1552</f>
        <v>0</v>
      </c>
      <c r="AA1552" s="108" t="n"/>
      <c r="AB1552" s="191">
        <f>AA1552*E1552</f>
        <v>0</v>
      </c>
      <c r="AC1552" s="112" t="n"/>
      <c r="AD1552" s="183">
        <f>AC1552*F1552</f>
        <v>0</v>
      </c>
      <c r="AE1552" s="108" t="n"/>
      <c r="AF1552" s="191">
        <f>AE1552*E1552</f>
        <v>0</v>
      </c>
      <c r="AG1552" s="112" t="n"/>
      <c r="AH1552" s="183">
        <f>AG1552*F1552</f>
        <v>0</v>
      </c>
      <c r="AI1552" s="108" t="n"/>
      <c r="AJ1552" s="191">
        <f>AI1552*E1552</f>
        <v>0</v>
      </c>
      <c r="AK1552" s="112" t="n"/>
      <c r="AL1552" s="183">
        <f>AK1552*F1552</f>
        <v>0</v>
      </c>
      <c r="AM1552" s="113" t="n"/>
      <c r="AN1552" s="192">
        <f>AM1552*E1552</f>
        <v>0</v>
      </c>
      <c r="AO1552" s="115" t="n"/>
      <c r="AP1552" s="183">
        <f>AO1552*F1552</f>
        <v>0</v>
      </c>
      <c r="AQ1552" s="113" t="n"/>
      <c r="AR1552" s="192">
        <f>AQ1552*E1552</f>
        <v>0</v>
      </c>
      <c r="AS1552" s="115" t="n"/>
      <c r="AT1552" s="183">
        <f>AS1552*F1552</f>
        <v>0</v>
      </c>
      <c r="AU1552" s="113" t="n"/>
      <c r="AV1552" s="192">
        <f>AU1552*E1552</f>
        <v>0</v>
      </c>
      <c r="AW1552" s="115" t="n"/>
      <c r="AX1552" s="183">
        <f>AW1552*F1552</f>
        <v>0</v>
      </c>
      <c r="AY1552" s="113" t="n"/>
      <c r="AZ1552" s="192">
        <f>AY1552*E1552</f>
        <v>0</v>
      </c>
      <c r="BA1552" s="115" t="n"/>
      <c r="BB1552" s="183">
        <f>BA1552*F1552</f>
        <v>0</v>
      </c>
      <c r="BC1552" s="113" t="n"/>
      <c r="BD1552" s="192">
        <f>BC1552*E1552</f>
        <v>0</v>
      </c>
      <c r="BE1552" s="115" t="n"/>
      <c r="BF1552" s="183">
        <f>BE1552*F1552</f>
        <v>0</v>
      </c>
    </row>
    <row r="1553" ht="42.6" customHeight="1">
      <c r="A1553" s="19" t="inlineStr">
        <is>
          <t>08.066.0260</t>
        </is>
      </c>
      <c r="B1553" s="15" t="inlineStr">
        <is>
          <t>ממסר פחת 4X100 אמפר רגישות 30 מיליאמפר דגם A תוצרת "Hager" כדוגמת "מולכו" או גוויס כדוגמת "ארכה" או ש"ע</t>
        </is>
      </c>
      <c r="C1553" s="14" t="inlineStr">
        <is>
          <t>יח'</t>
        </is>
      </c>
      <c r="D1553" s="193" t="n">
        <v>1060</v>
      </c>
      <c r="E1553" s="180">
        <f>D1553*(1-$E$2)</f>
        <v>901</v>
      </c>
      <c r="F1553" s="194">
        <f>E1553*(1+$F$2)</f>
        <v>946.0500000000001</v>
      </c>
      <c r="H1553" s="46">
        <f>K1553+O1553+W1553+AA1553+AE1553+AI1553+AQ1553+AU1553+AY1553+BC1553</f>
        <v>0</v>
      </c>
      <c r="I1553" s="59">
        <f>M1553+Q1553+U1553+Y1553+AC1553+AG1553+AK1553+AO1553+AS1553+AW1553+BA1553+BE1553</f>
        <v>0</v>
      </c>
      <c r="K1553" s="108" t="n"/>
      <c r="L1553" s="190">
        <f>K1553*E1553</f>
        <v>0</v>
      </c>
      <c r="M1553" s="110" t="n"/>
      <c r="N1553" s="183">
        <f>M1553*F1553</f>
        <v>0</v>
      </c>
      <c r="O1553" s="108" t="n"/>
      <c r="P1553" s="191">
        <f>O1553*E1553</f>
        <v>0</v>
      </c>
      <c r="Q1553" s="112" t="n"/>
      <c r="R1553" s="183">
        <f>Q1553*F1553</f>
        <v>0</v>
      </c>
      <c r="S1553" s="108" t="n"/>
      <c r="T1553" s="191">
        <f>S1553*E1553</f>
        <v>0</v>
      </c>
      <c r="U1553" s="112" t="n"/>
      <c r="V1553" s="183">
        <f>U1553*F1553</f>
        <v>0</v>
      </c>
      <c r="W1553" s="108" t="n"/>
      <c r="X1553" s="191">
        <f>W1553*E1553</f>
        <v>0</v>
      </c>
      <c r="Y1553" s="112" t="n"/>
      <c r="Z1553" s="183">
        <f>Y1553*F1553</f>
        <v>0</v>
      </c>
      <c r="AA1553" s="108" t="n"/>
      <c r="AB1553" s="191">
        <f>AA1553*E1553</f>
        <v>0</v>
      </c>
      <c r="AC1553" s="112" t="n"/>
      <c r="AD1553" s="183">
        <f>AC1553*F1553</f>
        <v>0</v>
      </c>
      <c r="AE1553" s="108" t="n"/>
      <c r="AF1553" s="191">
        <f>AE1553*E1553</f>
        <v>0</v>
      </c>
      <c r="AG1553" s="112" t="n"/>
      <c r="AH1553" s="183">
        <f>AG1553*F1553</f>
        <v>0</v>
      </c>
      <c r="AI1553" s="108" t="n"/>
      <c r="AJ1553" s="191">
        <f>AI1553*E1553</f>
        <v>0</v>
      </c>
      <c r="AK1553" s="112" t="n"/>
      <c r="AL1553" s="183">
        <f>AK1553*F1553</f>
        <v>0</v>
      </c>
      <c r="AM1553" s="113" t="n"/>
      <c r="AN1553" s="192">
        <f>AM1553*E1553</f>
        <v>0</v>
      </c>
      <c r="AO1553" s="115" t="n"/>
      <c r="AP1553" s="183">
        <f>AO1553*F1553</f>
        <v>0</v>
      </c>
      <c r="AQ1553" s="113" t="n"/>
      <c r="AR1553" s="192">
        <f>AQ1553*E1553</f>
        <v>0</v>
      </c>
      <c r="AS1553" s="115" t="n"/>
      <c r="AT1553" s="183">
        <f>AS1553*F1553</f>
        <v>0</v>
      </c>
      <c r="AU1553" s="113" t="n"/>
      <c r="AV1553" s="192">
        <f>AU1553*E1553</f>
        <v>0</v>
      </c>
      <c r="AW1553" s="115" t="n"/>
      <c r="AX1553" s="183">
        <f>AW1553*F1553</f>
        <v>0</v>
      </c>
      <c r="AY1553" s="113" t="n"/>
      <c r="AZ1553" s="192">
        <f>AY1553*E1553</f>
        <v>0</v>
      </c>
      <c r="BA1553" s="115" t="n"/>
      <c r="BB1553" s="183">
        <f>BA1553*F1553</f>
        <v>0</v>
      </c>
      <c r="BC1553" s="113" t="n"/>
      <c r="BD1553" s="192">
        <f>BC1553*E1553</f>
        <v>0</v>
      </c>
      <c r="BE1553" s="115" t="n"/>
      <c r="BF1553" s="183">
        <f>BE1553*F1553</f>
        <v>0</v>
      </c>
    </row>
    <row r="1554" ht="28.8" customHeight="1">
      <c r="A1554" s="19" t="inlineStr">
        <is>
          <t>08.066.0310</t>
        </is>
      </c>
      <c r="B1554" s="15" t="inlineStr">
        <is>
          <t>ממסר פחת 2X40 אמפר רגישות 300 מיליאמפר דגם A, מתוצרת "Hager" כדוגמת "ארכה" או ש"ע</t>
        </is>
      </c>
      <c r="C1554" s="14" t="inlineStr">
        <is>
          <t>יח'</t>
        </is>
      </c>
      <c r="D1554" s="193" t="n">
        <v>447</v>
      </c>
      <c r="E1554" s="180">
        <f>D1554*(1-$E$2)</f>
        <v>379.95</v>
      </c>
      <c r="F1554" s="194">
        <f>E1554*(1+$F$2)</f>
        <v>398.9475</v>
      </c>
      <c r="H1554" s="46">
        <f>K1554+O1554+W1554+AA1554+AE1554+AI1554+AQ1554+AU1554+AY1554+BC1554</f>
        <v>0</v>
      </c>
      <c r="I1554" s="59">
        <f>M1554+Q1554+U1554+Y1554+AC1554+AG1554+AK1554+AO1554+AS1554+AW1554+BA1554+BE1554</f>
        <v>0</v>
      </c>
      <c r="K1554" s="108" t="n"/>
      <c r="L1554" s="190">
        <f>K1554*E1554</f>
        <v>0</v>
      </c>
      <c r="M1554" s="110" t="n"/>
      <c r="N1554" s="183">
        <f>M1554*F1554</f>
        <v>0</v>
      </c>
      <c r="O1554" s="108" t="n"/>
      <c r="P1554" s="191">
        <f>O1554*E1554</f>
        <v>0</v>
      </c>
      <c r="Q1554" s="112" t="n"/>
      <c r="R1554" s="183">
        <f>Q1554*F1554</f>
        <v>0</v>
      </c>
      <c r="S1554" s="108" t="n"/>
      <c r="T1554" s="191">
        <f>S1554*E1554</f>
        <v>0</v>
      </c>
      <c r="U1554" s="112" t="n"/>
      <c r="V1554" s="183">
        <f>U1554*F1554</f>
        <v>0</v>
      </c>
      <c r="W1554" s="108" t="n"/>
      <c r="X1554" s="191">
        <f>W1554*E1554</f>
        <v>0</v>
      </c>
      <c r="Y1554" s="112" t="n"/>
      <c r="Z1554" s="183">
        <f>Y1554*F1554</f>
        <v>0</v>
      </c>
      <c r="AA1554" s="108" t="n"/>
      <c r="AB1554" s="191">
        <f>AA1554*E1554</f>
        <v>0</v>
      </c>
      <c r="AC1554" s="112" t="n"/>
      <c r="AD1554" s="183">
        <f>AC1554*F1554</f>
        <v>0</v>
      </c>
      <c r="AE1554" s="108" t="n"/>
      <c r="AF1554" s="191">
        <f>AE1554*E1554</f>
        <v>0</v>
      </c>
      <c r="AG1554" s="112" t="n"/>
      <c r="AH1554" s="183">
        <f>AG1554*F1554</f>
        <v>0</v>
      </c>
      <c r="AI1554" s="108" t="n"/>
      <c r="AJ1554" s="191">
        <f>AI1554*E1554</f>
        <v>0</v>
      </c>
      <c r="AK1554" s="112" t="n"/>
      <c r="AL1554" s="183">
        <f>AK1554*F1554</f>
        <v>0</v>
      </c>
      <c r="AM1554" s="113" t="n"/>
      <c r="AN1554" s="192">
        <f>AM1554*E1554</f>
        <v>0</v>
      </c>
      <c r="AO1554" s="115" t="n"/>
      <c r="AP1554" s="183">
        <f>AO1554*F1554</f>
        <v>0</v>
      </c>
      <c r="AQ1554" s="113" t="n"/>
      <c r="AR1554" s="192">
        <f>AQ1554*E1554</f>
        <v>0</v>
      </c>
      <c r="AS1554" s="115" t="n"/>
      <c r="AT1554" s="183">
        <f>AS1554*F1554</f>
        <v>0</v>
      </c>
      <c r="AU1554" s="113" t="n"/>
      <c r="AV1554" s="192">
        <f>AU1554*E1554</f>
        <v>0</v>
      </c>
      <c r="AW1554" s="115" t="n"/>
      <c r="AX1554" s="183">
        <f>AW1554*F1554</f>
        <v>0</v>
      </c>
      <c r="AY1554" s="113" t="n"/>
      <c r="AZ1554" s="192">
        <f>AY1554*E1554</f>
        <v>0</v>
      </c>
      <c r="BA1554" s="115" t="n"/>
      <c r="BB1554" s="183">
        <f>BA1554*F1554</f>
        <v>0</v>
      </c>
      <c r="BC1554" s="113" t="n"/>
      <c r="BD1554" s="192">
        <f>BC1554*E1554</f>
        <v>0</v>
      </c>
      <c r="BE1554" s="115" t="n"/>
      <c r="BF1554" s="183">
        <f>BE1554*F1554</f>
        <v>0</v>
      </c>
    </row>
    <row r="1555" ht="42.6" customHeight="1">
      <c r="A1555" s="19" t="inlineStr">
        <is>
          <t>08.066.0320</t>
        </is>
      </c>
      <c r="B1555" s="15" t="inlineStr">
        <is>
          <t>ממסר פחת 4X25 אמפר רגישות 300 מיליאמפר דגם A, מתוצרת "Hager" כדוגמת "מולכו" או גוויס כדוגמת "ארכה" או ש"ע</t>
        </is>
      </c>
      <c r="C1555" s="14" t="inlineStr">
        <is>
          <t>יח'</t>
        </is>
      </c>
      <c r="D1555" s="193" t="n">
        <v>558</v>
      </c>
      <c r="E1555" s="180">
        <f>D1555*(1-$E$2)</f>
        <v>474.3</v>
      </c>
      <c r="F1555" s="194">
        <f>E1555*(1+$F$2)</f>
        <v>498.01500000000004</v>
      </c>
      <c r="H1555" s="46">
        <f>K1555+O1555+W1555+AA1555+AE1555+AI1555+AQ1555+AU1555+AY1555+BC1555</f>
        <v>0</v>
      </c>
      <c r="I1555" s="59">
        <f>M1555+Q1555+U1555+Y1555+AC1555+AG1555+AK1555+AO1555+AS1555+AW1555+BA1555+BE1555</f>
        <v>0</v>
      </c>
      <c r="K1555" s="108" t="n"/>
      <c r="L1555" s="190">
        <f>K1555*E1555</f>
        <v>0</v>
      </c>
      <c r="M1555" s="110" t="n"/>
      <c r="N1555" s="183">
        <f>M1555*F1555</f>
        <v>0</v>
      </c>
      <c r="O1555" s="108" t="n"/>
      <c r="P1555" s="191">
        <f>O1555*E1555</f>
        <v>0</v>
      </c>
      <c r="Q1555" s="112" t="n"/>
      <c r="R1555" s="183">
        <f>Q1555*F1555</f>
        <v>0</v>
      </c>
      <c r="S1555" s="108" t="n"/>
      <c r="T1555" s="191">
        <f>S1555*E1555</f>
        <v>0</v>
      </c>
      <c r="U1555" s="112" t="n"/>
      <c r="V1555" s="183">
        <f>U1555*F1555</f>
        <v>0</v>
      </c>
      <c r="W1555" s="108" t="n"/>
      <c r="X1555" s="191">
        <f>W1555*E1555</f>
        <v>0</v>
      </c>
      <c r="Y1555" s="112" t="n"/>
      <c r="Z1555" s="183">
        <f>Y1555*F1555</f>
        <v>0</v>
      </c>
      <c r="AA1555" s="108" t="n"/>
      <c r="AB1555" s="191">
        <f>AA1555*E1555</f>
        <v>0</v>
      </c>
      <c r="AC1555" s="112" t="n"/>
      <c r="AD1555" s="183">
        <f>AC1555*F1555</f>
        <v>0</v>
      </c>
      <c r="AE1555" s="108" t="n"/>
      <c r="AF1555" s="191">
        <f>AE1555*E1555</f>
        <v>0</v>
      </c>
      <c r="AG1555" s="112" t="n"/>
      <c r="AH1555" s="183">
        <f>AG1555*F1555</f>
        <v>0</v>
      </c>
      <c r="AI1555" s="108" t="n"/>
      <c r="AJ1555" s="191">
        <f>AI1555*E1555</f>
        <v>0</v>
      </c>
      <c r="AK1555" s="112" t="n"/>
      <c r="AL1555" s="183">
        <f>AK1555*F1555</f>
        <v>0</v>
      </c>
      <c r="AM1555" s="113" t="n"/>
      <c r="AN1555" s="192">
        <f>AM1555*E1555</f>
        <v>0</v>
      </c>
      <c r="AO1555" s="115" t="n"/>
      <c r="AP1555" s="183">
        <f>AO1555*F1555</f>
        <v>0</v>
      </c>
      <c r="AQ1555" s="113" t="n"/>
      <c r="AR1555" s="192">
        <f>AQ1555*E1555</f>
        <v>0</v>
      </c>
      <c r="AS1555" s="115" t="n"/>
      <c r="AT1555" s="183">
        <f>AS1555*F1555</f>
        <v>0</v>
      </c>
      <c r="AU1555" s="113" t="n"/>
      <c r="AV1555" s="192">
        <f>AU1555*E1555</f>
        <v>0</v>
      </c>
      <c r="AW1555" s="115" t="n"/>
      <c r="AX1555" s="183">
        <f>AW1555*F1555</f>
        <v>0</v>
      </c>
      <c r="AY1555" s="113" t="n"/>
      <c r="AZ1555" s="192">
        <f>AY1555*E1555</f>
        <v>0</v>
      </c>
      <c r="BA1555" s="115" t="n"/>
      <c r="BB1555" s="183">
        <f>BA1555*F1555</f>
        <v>0</v>
      </c>
      <c r="BC1555" s="113" t="n"/>
      <c r="BD1555" s="192">
        <f>BC1555*E1555</f>
        <v>0</v>
      </c>
      <c r="BE1555" s="115" t="n"/>
      <c r="BF1555" s="183">
        <f>BE1555*F1555</f>
        <v>0</v>
      </c>
    </row>
    <row r="1556" ht="42.6" customHeight="1">
      <c r="A1556" s="19" t="inlineStr">
        <is>
          <t>08.066.0330</t>
        </is>
      </c>
      <c r="B1556" s="15" t="inlineStr">
        <is>
          <t>ממסר פחת 4X40 אמפר רגישות 300 מיליאמפר דגם A, מתוצרת "Hager" כדוגמת "מולכו" או גוויס כדוגמת "ארכה" או ש"ע</t>
        </is>
      </c>
      <c r="C1556" s="14" t="inlineStr">
        <is>
          <t>יח'</t>
        </is>
      </c>
      <c r="D1556" s="193" t="n">
        <v>558</v>
      </c>
      <c r="E1556" s="180">
        <f>D1556*(1-$E$2)</f>
        <v>474.3</v>
      </c>
      <c r="F1556" s="194">
        <f>E1556*(1+$F$2)</f>
        <v>498.01500000000004</v>
      </c>
      <c r="H1556" s="46">
        <f>K1556+O1556+W1556+AA1556+AE1556+AI1556+AQ1556+AU1556+AY1556+BC1556</f>
        <v>0</v>
      </c>
      <c r="I1556" s="59">
        <f>M1556+Q1556+U1556+Y1556+AC1556+AG1556+AK1556+AO1556+AS1556+AW1556+BA1556+BE1556</f>
        <v>0</v>
      </c>
      <c r="K1556" s="108" t="n"/>
      <c r="L1556" s="190">
        <f>K1556*E1556</f>
        <v>0</v>
      </c>
      <c r="M1556" s="110" t="n"/>
      <c r="N1556" s="183">
        <f>M1556*F1556</f>
        <v>0</v>
      </c>
      <c r="O1556" s="108" t="n"/>
      <c r="P1556" s="191">
        <f>O1556*E1556</f>
        <v>0</v>
      </c>
      <c r="Q1556" s="112" t="n"/>
      <c r="R1556" s="183">
        <f>Q1556*F1556</f>
        <v>0</v>
      </c>
      <c r="S1556" s="108" t="n"/>
      <c r="T1556" s="191">
        <f>S1556*E1556</f>
        <v>0</v>
      </c>
      <c r="U1556" s="112" t="n"/>
      <c r="V1556" s="183">
        <f>U1556*F1556</f>
        <v>0</v>
      </c>
      <c r="W1556" s="108" t="n"/>
      <c r="X1556" s="191">
        <f>W1556*E1556</f>
        <v>0</v>
      </c>
      <c r="Y1556" s="112" t="n"/>
      <c r="Z1556" s="183">
        <f>Y1556*F1556</f>
        <v>0</v>
      </c>
      <c r="AA1556" s="108" t="n"/>
      <c r="AB1556" s="191">
        <f>AA1556*E1556</f>
        <v>0</v>
      </c>
      <c r="AC1556" s="112" t="n"/>
      <c r="AD1556" s="183">
        <f>AC1556*F1556</f>
        <v>0</v>
      </c>
      <c r="AE1556" s="108" t="n"/>
      <c r="AF1556" s="191">
        <f>AE1556*E1556</f>
        <v>0</v>
      </c>
      <c r="AG1556" s="112" t="n"/>
      <c r="AH1556" s="183">
        <f>AG1556*F1556</f>
        <v>0</v>
      </c>
      <c r="AI1556" s="108" t="n"/>
      <c r="AJ1556" s="191">
        <f>AI1556*E1556</f>
        <v>0</v>
      </c>
      <c r="AK1556" s="112" t="n"/>
      <c r="AL1556" s="183">
        <f>AK1556*F1556</f>
        <v>0</v>
      </c>
      <c r="AM1556" s="113" t="n"/>
      <c r="AN1556" s="192">
        <f>AM1556*E1556</f>
        <v>0</v>
      </c>
      <c r="AO1556" s="115" t="n"/>
      <c r="AP1556" s="183">
        <f>AO1556*F1556</f>
        <v>0</v>
      </c>
      <c r="AQ1556" s="113" t="n"/>
      <c r="AR1556" s="192">
        <f>AQ1556*E1556</f>
        <v>0</v>
      </c>
      <c r="AS1556" s="115" t="n"/>
      <c r="AT1556" s="183">
        <f>AS1556*F1556</f>
        <v>0</v>
      </c>
      <c r="AU1556" s="113" t="n"/>
      <c r="AV1556" s="192">
        <f>AU1556*E1556</f>
        <v>0</v>
      </c>
      <c r="AW1556" s="115" t="n"/>
      <c r="AX1556" s="183">
        <f>AW1556*F1556</f>
        <v>0</v>
      </c>
      <c r="AY1556" s="113" t="n"/>
      <c r="AZ1556" s="192">
        <f>AY1556*E1556</f>
        <v>0</v>
      </c>
      <c r="BA1556" s="115" t="n"/>
      <c r="BB1556" s="183">
        <f>BA1556*F1556</f>
        <v>0</v>
      </c>
      <c r="BC1556" s="113" t="n"/>
      <c r="BD1556" s="192">
        <f>BC1556*E1556</f>
        <v>0</v>
      </c>
      <c r="BE1556" s="115" t="n"/>
      <c r="BF1556" s="183">
        <f>BE1556*F1556</f>
        <v>0</v>
      </c>
    </row>
    <row r="1557" ht="42.6" customHeight="1">
      <c r="A1557" s="19" t="inlineStr">
        <is>
          <t>08.066.0340</t>
        </is>
      </c>
      <c r="B1557" s="15" t="inlineStr">
        <is>
          <t>ממסר פחת 4X63 אמפר רגישות 300 מיליאמפר דגם A, מתוצרת "Hager" כדוגמת "מולכו" או גוויס כדוגמת "ארכה" או ש"ע</t>
        </is>
      </c>
      <c r="C1557" s="14" t="inlineStr">
        <is>
          <t>יח'</t>
        </is>
      </c>
      <c r="D1557" s="193" t="n">
        <v>880</v>
      </c>
      <c r="E1557" s="180">
        <f>D1557*(1-$E$2)</f>
        <v>748</v>
      </c>
      <c r="F1557" s="194">
        <f>E1557*(1+$F$2)</f>
        <v>785.4</v>
      </c>
      <c r="H1557" s="46">
        <f>K1557+O1557+W1557+AA1557+AE1557+AI1557+AQ1557+AU1557+AY1557+BC1557</f>
        <v>0</v>
      </c>
      <c r="I1557" s="59">
        <f>M1557+Q1557+U1557+Y1557+AC1557+AG1557+AK1557+AO1557+AS1557+AW1557+BA1557+BE1557</f>
        <v>0</v>
      </c>
      <c r="K1557" s="108" t="n"/>
      <c r="L1557" s="190">
        <f>K1557*E1557</f>
        <v>0</v>
      </c>
      <c r="M1557" s="110" t="n"/>
      <c r="N1557" s="183">
        <f>M1557*F1557</f>
        <v>0</v>
      </c>
      <c r="O1557" s="108" t="n"/>
      <c r="P1557" s="191">
        <f>O1557*E1557</f>
        <v>0</v>
      </c>
      <c r="Q1557" s="112" t="n"/>
      <c r="R1557" s="183">
        <f>Q1557*F1557</f>
        <v>0</v>
      </c>
      <c r="S1557" s="108" t="n"/>
      <c r="T1557" s="191">
        <f>S1557*E1557</f>
        <v>0</v>
      </c>
      <c r="U1557" s="112" t="n"/>
      <c r="V1557" s="183">
        <f>U1557*F1557</f>
        <v>0</v>
      </c>
      <c r="W1557" s="108" t="n"/>
      <c r="X1557" s="191">
        <f>W1557*E1557</f>
        <v>0</v>
      </c>
      <c r="Y1557" s="112" t="n"/>
      <c r="Z1557" s="183">
        <f>Y1557*F1557</f>
        <v>0</v>
      </c>
      <c r="AA1557" s="108" t="n"/>
      <c r="AB1557" s="191">
        <f>AA1557*E1557</f>
        <v>0</v>
      </c>
      <c r="AC1557" s="112" t="n"/>
      <c r="AD1557" s="183">
        <f>AC1557*F1557</f>
        <v>0</v>
      </c>
      <c r="AE1557" s="108" t="n"/>
      <c r="AF1557" s="191">
        <f>AE1557*E1557</f>
        <v>0</v>
      </c>
      <c r="AG1557" s="112" t="n"/>
      <c r="AH1557" s="183">
        <f>AG1557*F1557</f>
        <v>0</v>
      </c>
      <c r="AI1557" s="108" t="n"/>
      <c r="AJ1557" s="191">
        <f>AI1557*E1557</f>
        <v>0</v>
      </c>
      <c r="AK1557" s="112" t="n"/>
      <c r="AL1557" s="183">
        <f>AK1557*F1557</f>
        <v>0</v>
      </c>
      <c r="AM1557" s="113" t="n"/>
      <c r="AN1557" s="192">
        <f>AM1557*E1557</f>
        <v>0</v>
      </c>
      <c r="AO1557" s="115" t="n"/>
      <c r="AP1557" s="183">
        <f>AO1557*F1557</f>
        <v>0</v>
      </c>
      <c r="AQ1557" s="113" t="n"/>
      <c r="AR1557" s="192">
        <f>AQ1557*E1557</f>
        <v>0</v>
      </c>
      <c r="AS1557" s="115" t="n"/>
      <c r="AT1557" s="183">
        <f>AS1557*F1557</f>
        <v>0</v>
      </c>
      <c r="AU1557" s="113" t="n"/>
      <c r="AV1557" s="192">
        <f>AU1557*E1557</f>
        <v>0</v>
      </c>
      <c r="AW1557" s="115" t="n"/>
      <c r="AX1557" s="183">
        <f>AW1557*F1557</f>
        <v>0</v>
      </c>
      <c r="AY1557" s="113" t="n"/>
      <c r="AZ1557" s="192">
        <f>AY1557*E1557</f>
        <v>0</v>
      </c>
      <c r="BA1557" s="115" t="n"/>
      <c r="BB1557" s="183">
        <f>BA1557*F1557</f>
        <v>0</v>
      </c>
      <c r="BC1557" s="113" t="n"/>
      <c r="BD1557" s="192">
        <f>BC1557*E1557</f>
        <v>0</v>
      </c>
      <c r="BE1557" s="115" t="n"/>
      <c r="BF1557" s="183">
        <f>BE1557*F1557</f>
        <v>0</v>
      </c>
    </row>
    <row r="1558" ht="42.6" customHeight="1">
      <c r="A1558" s="19" t="inlineStr">
        <is>
          <t>08.066.0345</t>
        </is>
      </c>
      <c r="B1558" s="15" t="inlineStr">
        <is>
          <t>ממסר פחת 4X80 אמפר רגישות 300 מיליאמפר דגם A, מתוצרת "Hager" כדוגמת "מולכו" או גוויס כדוגמת "ארכה" או ש"ע</t>
        </is>
      </c>
      <c r="C1558" s="14" t="inlineStr">
        <is>
          <t>יח'</t>
        </is>
      </c>
      <c r="D1558" s="193" t="n">
        <v>1030</v>
      </c>
      <c r="E1558" s="180">
        <f>D1558*(1-$E$2)</f>
        <v>875.5</v>
      </c>
      <c r="F1558" s="194">
        <f>E1558*(1+$F$2)</f>
        <v>919.2750000000001</v>
      </c>
      <c r="H1558" s="46">
        <f>K1558+O1558+W1558+AA1558+AE1558+AI1558+AQ1558+AU1558+AY1558+BC1558</f>
        <v>0</v>
      </c>
      <c r="I1558" s="59">
        <f>M1558+Q1558+U1558+Y1558+AC1558+AG1558+AK1558+AO1558+AS1558+AW1558+BA1558+BE1558</f>
        <v>0</v>
      </c>
      <c r="K1558" s="108" t="n"/>
      <c r="L1558" s="190">
        <f>K1558*E1558</f>
        <v>0</v>
      </c>
      <c r="M1558" s="110" t="n"/>
      <c r="N1558" s="183">
        <f>M1558*F1558</f>
        <v>0</v>
      </c>
      <c r="O1558" s="108" t="n"/>
      <c r="P1558" s="191">
        <f>O1558*E1558</f>
        <v>0</v>
      </c>
      <c r="Q1558" s="112" t="n"/>
      <c r="R1558" s="183">
        <f>Q1558*F1558</f>
        <v>0</v>
      </c>
      <c r="S1558" s="108" t="n"/>
      <c r="T1558" s="191">
        <f>S1558*E1558</f>
        <v>0</v>
      </c>
      <c r="U1558" s="112" t="n"/>
      <c r="V1558" s="183">
        <f>U1558*F1558</f>
        <v>0</v>
      </c>
      <c r="W1558" s="108" t="n"/>
      <c r="X1558" s="191">
        <f>W1558*E1558</f>
        <v>0</v>
      </c>
      <c r="Y1558" s="112" t="n"/>
      <c r="Z1558" s="183">
        <f>Y1558*F1558</f>
        <v>0</v>
      </c>
      <c r="AA1558" s="108" t="n"/>
      <c r="AB1558" s="191">
        <f>AA1558*E1558</f>
        <v>0</v>
      </c>
      <c r="AC1558" s="112" t="n"/>
      <c r="AD1558" s="183">
        <f>AC1558*F1558</f>
        <v>0</v>
      </c>
      <c r="AE1558" s="108" t="n"/>
      <c r="AF1558" s="191">
        <f>AE1558*E1558</f>
        <v>0</v>
      </c>
      <c r="AG1558" s="112" t="n"/>
      <c r="AH1558" s="183">
        <f>AG1558*F1558</f>
        <v>0</v>
      </c>
      <c r="AI1558" s="108" t="n"/>
      <c r="AJ1558" s="191">
        <f>AI1558*E1558</f>
        <v>0</v>
      </c>
      <c r="AK1558" s="112" t="n"/>
      <c r="AL1558" s="183">
        <f>AK1558*F1558</f>
        <v>0</v>
      </c>
      <c r="AM1558" s="113" t="n"/>
      <c r="AN1558" s="192">
        <f>AM1558*E1558</f>
        <v>0</v>
      </c>
      <c r="AO1558" s="115" t="n"/>
      <c r="AP1558" s="183">
        <f>AO1558*F1558</f>
        <v>0</v>
      </c>
      <c r="AQ1558" s="113" t="n"/>
      <c r="AR1558" s="192">
        <f>AQ1558*E1558</f>
        <v>0</v>
      </c>
      <c r="AS1558" s="115" t="n"/>
      <c r="AT1558" s="183">
        <f>AS1558*F1558</f>
        <v>0</v>
      </c>
      <c r="AU1558" s="113" t="n"/>
      <c r="AV1558" s="192">
        <f>AU1558*E1558</f>
        <v>0</v>
      </c>
      <c r="AW1558" s="115" t="n"/>
      <c r="AX1558" s="183">
        <f>AW1558*F1558</f>
        <v>0</v>
      </c>
      <c r="AY1558" s="113" t="n"/>
      <c r="AZ1558" s="192">
        <f>AY1558*E1558</f>
        <v>0</v>
      </c>
      <c r="BA1558" s="115" t="n"/>
      <c r="BB1558" s="183">
        <f>BA1558*F1558</f>
        <v>0</v>
      </c>
      <c r="BC1558" s="113" t="n"/>
      <c r="BD1558" s="192">
        <f>BC1558*E1558</f>
        <v>0</v>
      </c>
      <c r="BE1558" s="115" t="n"/>
      <c r="BF1558" s="183">
        <f>BE1558*F1558</f>
        <v>0</v>
      </c>
    </row>
    <row r="1559" ht="42.6" customHeight="1">
      <c r="A1559" s="19" t="inlineStr">
        <is>
          <t>08.066.0350</t>
        </is>
      </c>
      <c r="B1559" s="15" t="inlineStr">
        <is>
          <t>ממסר פחת 4X100 אמפר רגישות 300 מיליאמפר דגם A, מתוצרת "Hager" כדוגמת "מולכו" או גוויס כדוגמת "ארכה" או ש"ע</t>
        </is>
      </c>
      <c r="C1559" s="14" t="inlineStr">
        <is>
          <t>יח'</t>
        </is>
      </c>
      <c r="D1559" s="193" t="n">
        <v>1050</v>
      </c>
      <c r="E1559" s="180">
        <f>D1559*(1-$E$2)</f>
        <v>892.5</v>
      </c>
      <c r="F1559" s="194">
        <f>E1559*(1+$F$2)</f>
        <v>937.125</v>
      </c>
      <c r="H1559" s="46">
        <f>K1559+O1559+W1559+AA1559+AE1559+AI1559+AQ1559+AU1559+AY1559+BC1559</f>
        <v>0</v>
      </c>
      <c r="I1559" s="59">
        <f>M1559+Q1559+U1559+Y1559+AC1559+AG1559+AK1559+AO1559+AS1559+AW1559+BA1559+BE1559</f>
        <v>0</v>
      </c>
      <c r="K1559" s="108" t="n"/>
      <c r="L1559" s="190">
        <f>K1559*E1559</f>
        <v>0</v>
      </c>
      <c r="M1559" s="110" t="n"/>
      <c r="N1559" s="183">
        <f>M1559*F1559</f>
        <v>0</v>
      </c>
      <c r="O1559" s="108" t="n"/>
      <c r="P1559" s="191">
        <f>O1559*E1559</f>
        <v>0</v>
      </c>
      <c r="Q1559" s="112" t="n"/>
      <c r="R1559" s="183">
        <f>Q1559*F1559</f>
        <v>0</v>
      </c>
      <c r="S1559" s="108" t="n"/>
      <c r="T1559" s="191">
        <f>S1559*E1559</f>
        <v>0</v>
      </c>
      <c r="U1559" s="112" t="n"/>
      <c r="V1559" s="183">
        <f>U1559*F1559</f>
        <v>0</v>
      </c>
      <c r="W1559" s="108" t="n"/>
      <c r="X1559" s="191">
        <f>W1559*E1559</f>
        <v>0</v>
      </c>
      <c r="Y1559" s="112" t="n"/>
      <c r="Z1559" s="183">
        <f>Y1559*F1559</f>
        <v>0</v>
      </c>
      <c r="AA1559" s="108" t="n"/>
      <c r="AB1559" s="191">
        <f>AA1559*E1559</f>
        <v>0</v>
      </c>
      <c r="AC1559" s="112" t="n"/>
      <c r="AD1559" s="183">
        <f>AC1559*F1559</f>
        <v>0</v>
      </c>
      <c r="AE1559" s="108" t="n"/>
      <c r="AF1559" s="191">
        <f>AE1559*E1559</f>
        <v>0</v>
      </c>
      <c r="AG1559" s="112" t="n"/>
      <c r="AH1559" s="183">
        <f>AG1559*F1559</f>
        <v>0</v>
      </c>
      <c r="AI1559" s="108" t="n"/>
      <c r="AJ1559" s="191">
        <f>AI1559*E1559</f>
        <v>0</v>
      </c>
      <c r="AK1559" s="112" t="n"/>
      <c r="AL1559" s="183">
        <f>AK1559*F1559</f>
        <v>0</v>
      </c>
      <c r="AM1559" s="113" t="n"/>
      <c r="AN1559" s="192">
        <f>AM1559*E1559</f>
        <v>0</v>
      </c>
      <c r="AO1559" s="115" t="n"/>
      <c r="AP1559" s="183">
        <f>AO1559*F1559</f>
        <v>0</v>
      </c>
      <c r="AQ1559" s="113" t="n"/>
      <c r="AR1559" s="192">
        <f>AQ1559*E1559</f>
        <v>0</v>
      </c>
      <c r="AS1559" s="115" t="n"/>
      <c r="AT1559" s="183">
        <f>AS1559*F1559</f>
        <v>0</v>
      </c>
      <c r="AU1559" s="113" t="n"/>
      <c r="AV1559" s="192">
        <f>AU1559*E1559</f>
        <v>0</v>
      </c>
      <c r="AW1559" s="115" t="n"/>
      <c r="AX1559" s="183">
        <f>AW1559*F1559</f>
        <v>0</v>
      </c>
      <c r="AY1559" s="113" t="n"/>
      <c r="AZ1559" s="192">
        <f>AY1559*E1559</f>
        <v>0</v>
      </c>
      <c r="BA1559" s="115" t="n"/>
      <c r="BB1559" s="183">
        <f>BA1559*F1559</f>
        <v>0</v>
      </c>
      <c r="BC1559" s="113" t="n"/>
      <c r="BD1559" s="192">
        <f>BC1559*E1559</f>
        <v>0</v>
      </c>
      <c r="BE1559" s="115" t="n"/>
      <c r="BF1559" s="183">
        <f>BE1559*F1559</f>
        <v>0</v>
      </c>
    </row>
    <row r="1560" ht="28.8" customHeight="1">
      <c r="A1560" s="19" t="inlineStr">
        <is>
          <t>08.066.0360</t>
        </is>
      </c>
      <c r="B1560" s="15" t="inlineStr">
        <is>
          <t>ממסר פחת משולב 2X40 אמפר רגישות 30 מיליאמפר דגם A לרבות מא"ז אופיין C</t>
        </is>
      </c>
      <c r="C1560" s="14" t="inlineStr">
        <is>
          <t>יח'</t>
        </is>
      </c>
      <c r="D1560" s="193" t="n">
        <v>513</v>
      </c>
      <c r="E1560" s="180">
        <f>D1560*(1-$E$2)</f>
        <v>436.05</v>
      </c>
      <c r="F1560" s="194">
        <f>E1560*(1+$F$2)</f>
        <v>457.8525</v>
      </c>
      <c r="H1560" s="46">
        <f>K1560+O1560+W1560+AA1560+AE1560+AI1560+AQ1560+AU1560+AY1560+BC1560</f>
        <v>0</v>
      </c>
      <c r="I1560" s="59">
        <f>M1560+Q1560+U1560+Y1560+AC1560+AG1560+AK1560+AO1560+AS1560+AW1560+BA1560+BE1560</f>
        <v>0</v>
      </c>
      <c r="K1560" s="108" t="n"/>
      <c r="L1560" s="190">
        <f>K1560*E1560</f>
        <v>0</v>
      </c>
      <c r="M1560" s="110" t="n"/>
      <c r="N1560" s="183">
        <f>M1560*F1560</f>
        <v>0</v>
      </c>
      <c r="O1560" s="108" t="n"/>
      <c r="P1560" s="191">
        <f>O1560*E1560</f>
        <v>0</v>
      </c>
      <c r="Q1560" s="112" t="n"/>
      <c r="R1560" s="183">
        <f>Q1560*F1560</f>
        <v>0</v>
      </c>
      <c r="S1560" s="108" t="n"/>
      <c r="T1560" s="191">
        <f>S1560*E1560</f>
        <v>0</v>
      </c>
      <c r="U1560" s="112" t="n"/>
      <c r="V1560" s="183">
        <f>U1560*F1560</f>
        <v>0</v>
      </c>
      <c r="W1560" s="108" t="n"/>
      <c r="X1560" s="191">
        <f>W1560*E1560</f>
        <v>0</v>
      </c>
      <c r="Y1560" s="112" t="n"/>
      <c r="Z1560" s="183">
        <f>Y1560*F1560</f>
        <v>0</v>
      </c>
      <c r="AA1560" s="108" t="n"/>
      <c r="AB1560" s="191">
        <f>AA1560*E1560</f>
        <v>0</v>
      </c>
      <c r="AC1560" s="112" t="n"/>
      <c r="AD1560" s="183">
        <f>AC1560*F1560</f>
        <v>0</v>
      </c>
      <c r="AE1560" s="108" t="n"/>
      <c r="AF1560" s="191">
        <f>AE1560*E1560</f>
        <v>0</v>
      </c>
      <c r="AG1560" s="112" t="n"/>
      <c r="AH1560" s="183">
        <f>AG1560*F1560</f>
        <v>0</v>
      </c>
      <c r="AI1560" s="108" t="n"/>
      <c r="AJ1560" s="191">
        <f>AI1560*E1560</f>
        <v>0</v>
      </c>
      <c r="AK1560" s="112" t="n"/>
      <c r="AL1560" s="183">
        <f>AK1560*F1560</f>
        <v>0</v>
      </c>
      <c r="AM1560" s="113" t="n"/>
      <c r="AN1560" s="192">
        <f>AM1560*E1560</f>
        <v>0</v>
      </c>
      <c r="AO1560" s="115" t="n"/>
      <c r="AP1560" s="183">
        <f>AO1560*F1560</f>
        <v>0</v>
      </c>
      <c r="AQ1560" s="113" t="n"/>
      <c r="AR1560" s="192">
        <f>AQ1560*E1560</f>
        <v>0</v>
      </c>
      <c r="AS1560" s="115" t="n"/>
      <c r="AT1560" s="183">
        <f>AS1560*F1560</f>
        <v>0</v>
      </c>
      <c r="AU1560" s="113" t="n"/>
      <c r="AV1560" s="192">
        <f>AU1560*E1560</f>
        <v>0</v>
      </c>
      <c r="AW1560" s="115" t="n"/>
      <c r="AX1560" s="183">
        <f>AW1560*F1560</f>
        <v>0</v>
      </c>
      <c r="AY1560" s="113" t="n"/>
      <c r="AZ1560" s="192">
        <f>AY1560*E1560</f>
        <v>0</v>
      </c>
      <c r="BA1560" s="115" t="n"/>
      <c r="BB1560" s="183">
        <f>BA1560*F1560</f>
        <v>0</v>
      </c>
      <c r="BC1560" s="113" t="n"/>
      <c r="BD1560" s="192">
        <f>BC1560*E1560</f>
        <v>0</v>
      </c>
      <c r="BE1560" s="115" t="n"/>
      <c r="BF1560" s="183">
        <f>BE1560*F1560</f>
        <v>0</v>
      </c>
    </row>
    <row r="1561" ht="28.8" customHeight="1">
      <c r="A1561" s="19" t="inlineStr">
        <is>
          <t>08.066.0370</t>
        </is>
      </c>
      <c r="B1561" s="15" t="inlineStr">
        <is>
          <t>ממסר פחת משולב 4X40 אמפר רגישות 30 מיליאמפר דגם A לרבות מא"ז אופיין C</t>
        </is>
      </c>
      <c r="C1561" s="14" t="inlineStr">
        <is>
          <t>יח'</t>
        </is>
      </c>
      <c r="D1561" s="193" t="n">
        <v>810</v>
      </c>
      <c r="E1561" s="180">
        <f>D1561*(1-$E$2)</f>
        <v>688.5</v>
      </c>
      <c r="F1561" s="194">
        <f>E1561*(1+$F$2)</f>
        <v>722.9250000000001</v>
      </c>
      <c r="H1561" s="46">
        <f>K1561+O1561+W1561+AA1561+AE1561+AI1561+AQ1561+AU1561+AY1561+BC1561</f>
        <v>0</v>
      </c>
      <c r="I1561" s="59">
        <f>M1561+Q1561+U1561+Y1561+AC1561+AG1561+AK1561+AO1561+AS1561+AW1561+BA1561+BE1561</f>
        <v>0</v>
      </c>
      <c r="K1561" s="108" t="n"/>
      <c r="L1561" s="190">
        <f>K1561*E1561</f>
        <v>0</v>
      </c>
      <c r="M1561" s="110" t="n"/>
      <c r="N1561" s="183">
        <f>M1561*F1561</f>
        <v>0</v>
      </c>
      <c r="O1561" s="108" t="n"/>
      <c r="P1561" s="191">
        <f>O1561*E1561</f>
        <v>0</v>
      </c>
      <c r="Q1561" s="112" t="n"/>
      <c r="R1561" s="183">
        <f>Q1561*F1561</f>
        <v>0</v>
      </c>
      <c r="S1561" s="108" t="n"/>
      <c r="T1561" s="191">
        <f>S1561*E1561</f>
        <v>0</v>
      </c>
      <c r="U1561" s="112" t="n"/>
      <c r="V1561" s="183">
        <f>U1561*F1561</f>
        <v>0</v>
      </c>
      <c r="W1561" s="108" t="n"/>
      <c r="X1561" s="191">
        <f>W1561*E1561</f>
        <v>0</v>
      </c>
      <c r="Y1561" s="112" t="n"/>
      <c r="Z1561" s="183">
        <f>Y1561*F1561</f>
        <v>0</v>
      </c>
      <c r="AA1561" s="108" t="n"/>
      <c r="AB1561" s="191">
        <f>AA1561*E1561</f>
        <v>0</v>
      </c>
      <c r="AC1561" s="112" t="n"/>
      <c r="AD1561" s="183">
        <f>AC1561*F1561</f>
        <v>0</v>
      </c>
      <c r="AE1561" s="108" t="n"/>
      <c r="AF1561" s="191">
        <f>AE1561*E1561</f>
        <v>0</v>
      </c>
      <c r="AG1561" s="112" t="n"/>
      <c r="AH1561" s="183">
        <f>AG1561*F1561</f>
        <v>0</v>
      </c>
      <c r="AI1561" s="108" t="n"/>
      <c r="AJ1561" s="191">
        <f>AI1561*E1561</f>
        <v>0</v>
      </c>
      <c r="AK1561" s="112" t="n"/>
      <c r="AL1561" s="183">
        <f>AK1561*F1561</f>
        <v>0</v>
      </c>
      <c r="AM1561" s="113" t="n"/>
      <c r="AN1561" s="192">
        <f>AM1561*E1561</f>
        <v>0</v>
      </c>
      <c r="AO1561" s="115" t="n"/>
      <c r="AP1561" s="183">
        <f>AO1561*F1561</f>
        <v>0</v>
      </c>
      <c r="AQ1561" s="113" t="n"/>
      <c r="AR1561" s="192">
        <f>AQ1561*E1561</f>
        <v>0</v>
      </c>
      <c r="AS1561" s="115" t="n"/>
      <c r="AT1561" s="183">
        <f>AS1561*F1561</f>
        <v>0</v>
      </c>
      <c r="AU1561" s="113" t="n"/>
      <c r="AV1561" s="192">
        <f>AU1561*E1561</f>
        <v>0</v>
      </c>
      <c r="AW1561" s="115" t="n"/>
      <c r="AX1561" s="183">
        <f>AW1561*F1561</f>
        <v>0</v>
      </c>
      <c r="AY1561" s="113" t="n"/>
      <c r="AZ1561" s="192">
        <f>AY1561*E1561</f>
        <v>0</v>
      </c>
      <c r="BA1561" s="115" t="n"/>
      <c r="BB1561" s="183">
        <f>BA1561*F1561</f>
        <v>0</v>
      </c>
      <c r="BC1561" s="113" t="n"/>
      <c r="BD1561" s="192">
        <f>BC1561*E1561</f>
        <v>0</v>
      </c>
      <c r="BE1561" s="115" t="n"/>
      <c r="BF1561" s="183">
        <f>BE1561*F1561</f>
        <v>0</v>
      </c>
    </row>
    <row r="1562" ht="28.8" customHeight="1">
      <c r="A1562" s="19" t="inlineStr">
        <is>
          <t>08.066.0380</t>
        </is>
      </c>
      <c r="B1562" s="15" t="inlineStr">
        <is>
          <t>פחת משולב אינטגרלי למאמ"תים לזרם עד 250 אמפר</t>
        </is>
      </c>
      <c r="C1562" s="14" t="inlineStr">
        <is>
          <t>יח'</t>
        </is>
      </c>
      <c r="D1562" s="193" t="n">
        <v>2950</v>
      </c>
      <c r="E1562" s="180">
        <f>D1562*(1-$E$2)</f>
        <v>2507.5</v>
      </c>
      <c r="F1562" s="194">
        <f>E1562*(1+$F$2)</f>
        <v>2632.875</v>
      </c>
      <c r="H1562" s="46">
        <f>K1562+O1562+W1562+AA1562+AE1562+AI1562+AQ1562+AU1562+AY1562+BC1562</f>
        <v>0</v>
      </c>
      <c r="I1562" s="59">
        <f>M1562+Q1562+U1562+Y1562+AC1562+AG1562+AK1562+AO1562+AS1562+AW1562+BA1562+BE1562</f>
        <v>0</v>
      </c>
      <c r="K1562" s="108" t="n"/>
      <c r="L1562" s="190">
        <f>K1562*E1562</f>
        <v>0</v>
      </c>
      <c r="M1562" s="110" t="n"/>
      <c r="N1562" s="183">
        <f>M1562*F1562</f>
        <v>0</v>
      </c>
      <c r="O1562" s="108" t="n"/>
      <c r="P1562" s="191">
        <f>O1562*E1562</f>
        <v>0</v>
      </c>
      <c r="Q1562" s="112" t="n"/>
      <c r="R1562" s="183">
        <f>Q1562*F1562</f>
        <v>0</v>
      </c>
      <c r="S1562" s="108" t="n"/>
      <c r="T1562" s="191">
        <f>S1562*E1562</f>
        <v>0</v>
      </c>
      <c r="U1562" s="112" t="n"/>
      <c r="V1562" s="183">
        <f>U1562*F1562</f>
        <v>0</v>
      </c>
      <c r="W1562" s="108" t="n"/>
      <c r="X1562" s="191">
        <f>W1562*E1562</f>
        <v>0</v>
      </c>
      <c r="Y1562" s="112" t="n"/>
      <c r="Z1562" s="183">
        <f>Y1562*F1562</f>
        <v>0</v>
      </c>
      <c r="AA1562" s="108" t="n"/>
      <c r="AB1562" s="191">
        <f>AA1562*E1562</f>
        <v>0</v>
      </c>
      <c r="AC1562" s="112" t="n"/>
      <c r="AD1562" s="183">
        <f>AC1562*F1562</f>
        <v>0</v>
      </c>
      <c r="AE1562" s="108" t="n"/>
      <c r="AF1562" s="191">
        <f>AE1562*E1562</f>
        <v>0</v>
      </c>
      <c r="AG1562" s="112" t="n"/>
      <c r="AH1562" s="183">
        <f>AG1562*F1562</f>
        <v>0</v>
      </c>
      <c r="AI1562" s="108" t="n"/>
      <c r="AJ1562" s="191">
        <f>AI1562*E1562</f>
        <v>0</v>
      </c>
      <c r="AK1562" s="112" t="n"/>
      <c r="AL1562" s="183">
        <f>AK1562*F1562</f>
        <v>0</v>
      </c>
      <c r="AM1562" s="113" t="n"/>
      <c r="AN1562" s="192">
        <f>AM1562*E1562</f>
        <v>0</v>
      </c>
      <c r="AO1562" s="115" t="n"/>
      <c r="AP1562" s="183">
        <f>AO1562*F1562</f>
        <v>0</v>
      </c>
      <c r="AQ1562" s="113" t="n"/>
      <c r="AR1562" s="192">
        <f>AQ1562*E1562</f>
        <v>0</v>
      </c>
      <c r="AS1562" s="115" t="n"/>
      <c r="AT1562" s="183">
        <f>AS1562*F1562</f>
        <v>0</v>
      </c>
      <c r="AU1562" s="113" t="n"/>
      <c r="AV1562" s="192">
        <f>AU1562*E1562</f>
        <v>0</v>
      </c>
      <c r="AW1562" s="115" t="n"/>
      <c r="AX1562" s="183">
        <f>AW1562*F1562</f>
        <v>0</v>
      </c>
      <c r="AY1562" s="113" t="n"/>
      <c r="AZ1562" s="192">
        <f>AY1562*E1562</f>
        <v>0</v>
      </c>
      <c r="BA1562" s="115" t="n"/>
      <c r="BB1562" s="183">
        <f>BA1562*F1562</f>
        <v>0</v>
      </c>
      <c r="BC1562" s="113" t="n"/>
      <c r="BD1562" s="192">
        <f>BC1562*E1562</f>
        <v>0</v>
      </c>
      <c r="BE1562" s="115" t="n"/>
      <c r="BF1562" s="183">
        <f>BE1562*F1562</f>
        <v>0</v>
      </c>
    </row>
    <row r="1563" ht="28.8" customHeight="1">
      <c r="A1563" s="19" t="inlineStr">
        <is>
          <t>08.066.0382</t>
        </is>
      </c>
      <c r="B1563" s="15" t="inlineStr">
        <is>
          <t>פחת משולב אינטגרלי למאמ"תים לזרם עד 400 אמפר</t>
        </is>
      </c>
      <c r="C1563" s="14" t="inlineStr">
        <is>
          <t>יח'</t>
        </is>
      </c>
      <c r="D1563" s="193" t="n">
        <v>4300</v>
      </c>
      <c r="E1563" s="180">
        <f>D1563*(1-$E$2)</f>
        <v>3655</v>
      </c>
      <c r="F1563" s="194">
        <f>E1563*(1+$F$2)</f>
        <v>3837.75</v>
      </c>
      <c r="H1563" s="46">
        <f>K1563+O1563+W1563+AA1563+AE1563+AI1563+AQ1563+AU1563+AY1563+BC1563</f>
        <v>0</v>
      </c>
      <c r="I1563" s="59">
        <f>M1563+Q1563+U1563+Y1563+AC1563+AG1563+AK1563+AO1563+AS1563+AW1563+BA1563+BE1563</f>
        <v>0</v>
      </c>
      <c r="K1563" s="108" t="n"/>
      <c r="L1563" s="190">
        <f>K1563*E1563</f>
        <v>0</v>
      </c>
      <c r="M1563" s="110" t="n"/>
      <c r="N1563" s="183">
        <f>M1563*F1563</f>
        <v>0</v>
      </c>
      <c r="O1563" s="108" t="n"/>
      <c r="P1563" s="191">
        <f>O1563*E1563</f>
        <v>0</v>
      </c>
      <c r="Q1563" s="112" t="n"/>
      <c r="R1563" s="183">
        <f>Q1563*F1563</f>
        <v>0</v>
      </c>
      <c r="S1563" s="108" t="n"/>
      <c r="T1563" s="191">
        <f>S1563*E1563</f>
        <v>0</v>
      </c>
      <c r="U1563" s="112" t="n"/>
      <c r="V1563" s="183">
        <f>U1563*F1563</f>
        <v>0</v>
      </c>
      <c r="W1563" s="108" t="n"/>
      <c r="X1563" s="191">
        <f>W1563*E1563</f>
        <v>0</v>
      </c>
      <c r="Y1563" s="112" t="n"/>
      <c r="Z1563" s="183">
        <f>Y1563*F1563</f>
        <v>0</v>
      </c>
      <c r="AA1563" s="108" t="n"/>
      <c r="AB1563" s="191">
        <f>AA1563*E1563</f>
        <v>0</v>
      </c>
      <c r="AC1563" s="112" t="n"/>
      <c r="AD1563" s="183">
        <f>AC1563*F1563</f>
        <v>0</v>
      </c>
      <c r="AE1563" s="108" t="n"/>
      <c r="AF1563" s="191">
        <f>AE1563*E1563</f>
        <v>0</v>
      </c>
      <c r="AG1563" s="112" t="n"/>
      <c r="AH1563" s="183">
        <f>AG1563*F1563</f>
        <v>0</v>
      </c>
      <c r="AI1563" s="108" t="n"/>
      <c r="AJ1563" s="191">
        <f>AI1563*E1563</f>
        <v>0</v>
      </c>
      <c r="AK1563" s="112" t="n"/>
      <c r="AL1563" s="183">
        <f>AK1563*F1563</f>
        <v>0</v>
      </c>
      <c r="AM1563" s="113" t="n"/>
      <c r="AN1563" s="192">
        <f>AM1563*E1563</f>
        <v>0</v>
      </c>
      <c r="AO1563" s="115" t="n"/>
      <c r="AP1563" s="183">
        <f>AO1563*F1563</f>
        <v>0</v>
      </c>
      <c r="AQ1563" s="113" t="n"/>
      <c r="AR1563" s="192">
        <f>AQ1563*E1563</f>
        <v>0</v>
      </c>
      <c r="AS1563" s="115" t="n"/>
      <c r="AT1563" s="183">
        <f>AS1563*F1563</f>
        <v>0</v>
      </c>
      <c r="AU1563" s="113" t="n"/>
      <c r="AV1563" s="192">
        <f>AU1563*E1563</f>
        <v>0</v>
      </c>
      <c r="AW1563" s="115" t="n"/>
      <c r="AX1563" s="183">
        <f>AW1563*F1563</f>
        <v>0</v>
      </c>
      <c r="AY1563" s="113" t="n"/>
      <c r="AZ1563" s="192">
        <f>AY1563*E1563</f>
        <v>0</v>
      </c>
      <c r="BA1563" s="115" t="n"/>
      <c r="BB1563" s="183">
        <f>BA1563*F1563</f>
        <v>0</v>
      </c>
      <c r="BC1563" s="113" t="n"/>
      <c r="BD1563" s="192">
        <f>BC1563*E1563</f>
        <v>0</v>
      </c>
      <c r="BE1563" s="115" t="n"/>
      <c r="BF1563" s="183">
        <f>BE1563*F1563</f>
        <v>0</v>
      </c>
    </row>
    <row r="1564" ht="28.8" customHeight="1">
      <c r="A1564" s="19" t="inlineStr">
        <is>
          <t>08.066.0400</t>
        </is>
      </c>
      <c r="B1564" s="15" t="inlineStr">
        <is>
          <t>ממסרי השהיה אלקטרוניים, להשהיה קבועה עם מגע מתחלף</t>
        </is>
      </c>
      <c r="C1564" s="14" t="inlineStr">
        <is>
          <t>יח'</t>
        </is>
      </c>
      <c r="D1564" s="193" t="n">
        <v>343</v>
      </c>
      <c r="E1564" s="180">
        <f>D1564*(1-$E$2)</f>
        <v>291.55</v>
      </c>
      <c r="F1564" s="194">
        <f>E1564*(1+$F$2)</f>
        <v>306.1275</v>
      </c>
      <c r="H1564" s="46">
        <f>K1564+O1564+W1564+AA1564+AE1564+AI1564+AQ1564+AU1564+AY1564+BC1564</f>
        <v>0</v>
      </c>
      <c r="I1564" s="59">
        <f>M1564+Q1564+U1564+Y1564+AC1564+AG1564+AK1564+AO1564+AS1564+AW1564+BA1564+BE1564</f>
        <v>0</v>
      </c>
      <c r="K1564" s="108" t="n"/>
      <c r="L1564" s="190">
        <f>K1564*E1564</f>
        <v>0</v>
      </c>
      <c r="M1564" s="110" t="n"/>
      <c r="N1564" s="183">
        <f>M1564*F1564</f>
        <v>0</v>
      </c>
      <c r="O1564" s="108" t="n"/>
      <c r="P1564" s="191">
        <f>O1564*E1564</f>
        <v>0</v>
      </c>
      <c r="Q1564" s="112" t="n"/>
      <c r="R1564" s="183">
        <f>Q1564*F1564</f>
        <v>0</v>
      </c>
      <c r="S1564" s="108" t="n"/>
      <c r="T1564" s="191">
        <f>S1564*E1564</f>
        <v>0</v>
      </c>
      <c r="U1564" s="112" t="n"/>
      <c r="V1564" s="183">
        <f>U1564*F1564</f>
        <v>0</v>
      </c>
      <c r="W1564" s="108" t="n"/>
      <c r="X1564" s="191">
        <f>W1564*E1564</f>
        <v>0</v>
      </c>
      <c r="Y1564" s="112" t="n"/>
      <c r="Z1564" s="183">
        <f>Y1564*F1564</f>
        <v>0</v>
      </c>
      <c r="AA1564" s="108" t="n"/>
      <c r="AB1564" s="191">
        <f>AA1564*E1564</f>
        <v>0</v>
      </c>
      <c r="AC1564" s="112" t="n"/>
      <c r="AD1564" s="183">
        <f>AC1564*F1564</f>
        <v>0</v>
      </c>
      <c r="AE1564" s="108" t="n"/>
      <c r="AF1564" s="191">
        <f>AE1564*E1564</f>
        <v>0</v>
      </c>
      <c r="AG1564" s="112" t="n"/>
      <c r="AH1564" s="183">
        <f>AG1564*F1564</f>
        <v>0</v>
      </c>
      <c r="AI1564" s="108" t="n"/>
      <c r="AJ1564" s="191">
        <f>AI1564*E1564</f>
        <v>0</v>
      </c>
      <c r="AK1564" s="112" t="n"/>
      <c r="AL1564" s="183">
        <f>AK1564*F1564</f>
        <v>0</v>
      </c>
      <c r="AM1564" s="113" t="n"/>
      <c r="AN1564" s="192">
        <f>AM1564*E1564</f>
        <v>0</v>
      </c>
      <c r="AO1564" s="115" t="n"/>
      <c r="AP1564" s="183">
        <f>AO1564*F1564</f>
        <v>0</v>
      </c>
      <c r="AQ1564" s="113" t="n"/>
      <c r="AR1564" s="192">
        <f>AQ1564*E1564</f>
        <v>0</v>
      </c>
      <c r="AS1564" s="115" t="n"/>
      <c r="AT1564" s="183">
        <f>AS1564*F1564</f>
        <v>0</v>
      </c>
      <c r="AU1564" s="113" t="n"/>
      <c r="AV1564" s="192">
        <f>AU1564*E1564</f>
        <v>0</v>
      </c>
      <c r="AW1564" s="115" t="n"/>
      <c r="AX1564" s="183">
        <f>AW1564*F1564</f>
        <v>0</v>
      </c>
      <c r="AY1564" s="113" t="n"/>
      <c r="AZ1564" s="192">
        <f>AY1564*E1564</f>
        <v>0</v>
      </c>
      <c r="BA1564" s="115" t="n"/>
      <c r="BB1564" s="183">
        <f>BA1564*F1564</f>
        <v>0</v>
      </c>
      <c r="BC1564" s="113" t="n"/>
      <c r="BD1564" s="192">
        <f>BC1564*E1564</f>
        <v>0</v>
      </c>
      <c r="BE1564" s="115" t="n"/>
      <c r="BF1564" s="183">
        <f>BE1564*F1564</f>
        <v>0</v>
      </c>
    </row>
    <row r="1565" ht="28.8" customHeight="1">
      <c r="A1565" s="19" t="inlineStr">
        <is>
          <t>08.066.0410</t>
        </is>
      </c>
      <c r="B1565" s="15" t="inlineStr">
        <is>
          <t>ממסרי השהיה אלקטרוניים עם ויסות זמן עם מגע מתחלף</t>
        </is>
      </c>
      <c r="C1565" s="14" t="inlineStr">
        <is>
          <t>יח'</t>
        </is>
      </c>
      <c r="D1565" s="193" t="n">
        <v>401</v>
      </c>
      <c r="E1565" s="180">
        <f>D1565*(1-$E$2)</f>
        <v>340.84999999999997</v>
      </c>
      <c r="F1565" s="194">
        <f>E1565*(1+$F$2)</f>
        <v>357.8925</v>
      </c>
      <c r="H1565" s="46">
        <f>K1565+O1565+W1565+AA1565+AE1565+AI1565+AQ1565+AU1565+AY1565+BC1565</f>
        <v>0</v>
      </c>
      <c r="I1565" s="59">
        <f>M1565+Q1565+U1565+Y1565+AC1565+AG1565+AK1565+AO1565+AS1565+AW1565+BA1565+BE1565</f>
        <v>0</v>
      </c>
      <c r="K1565" s="108" t="n"/>
      <c r="L1565" s="190">
        <f>K1565*E1565</f>
        <v>0</v>
      </c>
      <c r="M1565" s="110" t="n"/>
      <c r="N1565" s="183">
        <f>M1565*F1565</f>
        <v>0</v>
      </c>
      <c r="O1565" s="108" t="n"/>
      <c r="P1565" s="191">
        <f>O1565*E1565</f>
        <v>0</v>
      </c>
      <c r="Q1565" s="112" t="n"/>
      <c r="R1565" s="183">
        <f>Q1565*F1565</f>
        <v>0</v>
      </c>
      <c r="S1565" s="108" t="n"/>
      <c r="T1565" s="191">
        <f>S1565*E1565</f>
        <v>0</v>
      </c>
      <c r="U1565" s="112" t="n"/>
      <c r="V1565" s="183">
        <f>U1565*F1565</f>
        <v>0</v>
      </c>
      <c r="W1565" s="108" t="n"/>
      <c r="X1565" s="191">
        <f>W1565*E1565</f>
        <v>0</v>
      </c>
      <c r="Y1565" s="112" t="n"/>
      <c r="Z1565" s="183">
        <f>Y1565*F1565</f>
        <v>0</v>
      </c>
      <c r="AA1565" s="108" t="n"/>
      <c r="AB1565" s="191">
        <f>AA1565*E1565</f>
        <v>0</v>
      </c>
      <c r="AC1565" s="112" t="n"/>
      <c r="AD1565" s="183">
        <f>AC1565*F1565</f>
        <v>0</v>
      </c>
      <c r="AE1565" s="108" t="n"/>
      <c r="AF1565" s="191">
        <f>AE1565*E1565</f>
        <v>0</v>
      </c>
      <c r="AG1565" s="112" t="n"/>
      <c r="AH1565" s="183">
        <f>AG1565*F1565</f>
        <v>0</v>
      </c>
      <c r="AI1565" s="108" t="n"/>
      <c r="AJ1565" s="191">
        <f>AI1565*E1565</f>
        <v>0</v>
      </c>
      <c r="AK1565" s="112" t="n"/>
      <c r="AL1565" s="183">
        <f>AK1565*F1565</f>
        <v>0</v>
      </c>
      <c r="AM1565" s="113" t="n"/>
      <c r="AN1565" s="192">
        <f>AM1565*E1565</f>
        <v>0</v>
      </c>
      <c r="AO1565" s="115" t="n"/>
      <c r="AP1565" s="183">
        <f>AO1565*F1565</f>
        <v>0</v>
      </c>
      <c r="AQ1565" s="113" t="n"/>
      <c r="AR1565" s="192">
        <f>AQ1565*E1565</f>
        <v>0</v>
      </c>
      <c r="AS1565" s="115" t="n"/>
      <c r="AT1565" s="183">
        <f>AS1565*F1565</f>
        <v>0</v>
      </c>
      <c r="AU1565" s="113" t="n"/>
      <c r="AV1565" s="192">
        <f>AU1565*E1565</f>
        <v>0</v>
      </c>
      <c r="AW1565" s="115" t="n"/>
      <c r="AX1565" s="183">
        <f>AW1565*F1565</f>
        <v>0</v>
      </c>
      <c r="AY1565" s="113" t="n"/>
      <c r="AZ1565" s="192">
        <f>AY1565*E1565</f>
        <v>0</v>
      </c>
      <c r="BA1565" s="115" t="n"/>
      <c r="BB1565" s="183">
        <f>BA1565*F1565</f>
        <v>0</v>
      </c>
      <c r="BC1565" s="113" t="n"/>
      <c r="BD1565" s="192">
        <f>BC1565*E1565</f>
        <v>0</v>
      </c>
      <c r="BE1565" s="115" t="n"/>
      <c r="BF1565" s="183">
        <f>BE1565*F1565</f>
        <v>0</v>
      </c>
    </row>
    <row r="1566" ht="18" customHeight="1">
      <c r="A1566" s="19" t="inlineStr">
        <is>
          <t>08.066.0500</t>
        </is>
      </c>
      <c r="B1566" s="15" t="inlineStr">
        <is>
          <t>ממסרים לחוסר פזה למתח תלת פאזי 3X400 וולט</t>
        </is>
      </c>
      <c r="C1566" s="14" t="inlineStr">
        <is>
          <t>יח'</t>
        </is>
      </c>
      <c r="D1566" s="193" t="n">
        <v>566</v>
      </c>
      <c r="E1566" s="180">
        <f>D1566*(1-$E$2)</f>
        <v>481.09999999999997</v>
      </c>
      <c r="F1566" s="194">
        <f>E1566*(1+$F$2)</f>
        <v>505.155</v>
      </c>
      <c r="H1566" s="46">
        <f>K1566+O1566+W1566+AA1566+AE1566+AI1566+AQ1566+AU1566+AY1566+BC1566</f>
        <v>0</v>
      </c>
      <c r="I1566" s="59">
        <f>M1566+Q1566+U1566+Y1566+AC1566+AG1566+AK1566+AO1566+AS1566+AW1566+BA1566+BE1566</f>
        <v>0</v>
      </c>
      <c r="K1566" s="108" t="n"/>
      <c r="L1566" s="190">
        <f>K1566*E1566</f>
        <v>0</v>
      </c>
      <c r="M1566" s="110" t="n"/>
      <c r="N1566" s="183">
        <f>M1566*F1566</f>
        <v>0</v>
      </c>
      <c r="O1566" s="108" t="n"/>
      <c r="P1566" s="191">
        <f>O1566*E1566</f>
        <v>0</v>
      </c>
      <c r="Q1566" s="112" t="n"/>
      <c r="R1566" s="183">
        <f>Q1566*F1566</f>
        <v>0</v>
      </c>
      <c r="S1566" s="108" t="n"/>
      <c r="T1566" s="191">
        <f>S1566*E1566</f>
        <v>0</v>
      </c>
      <c r="U1566" s="112" t="n"/>
      <c r="V1566" s="183">
        <f>U1566*F1566</f>
        <v>0</v>
      </c>
      <c r="W1566" s="108" t="n"/>
      <c r="X1566" s="191">
        <f>W1566*E1566</f>
        <v>0</v>
      </c>
      <c r="Y1566" s="112" t="n"/>
      <c r="Z1566" s="183">
        <f>Y1566*F1566</f>
        <v>0</v>
      </c>
      <c r="AA1566" s="108" t="n"/>
      <c r="AB1566" s="191">
        <f>AA1566*E1566</f>
        <v>0</v>
      </c>
      <c r="AC1566" s="112" t="n"/>
      <c r="AD1566" s="183">
        <f>AC1566*F1566</f>
        <v>0</v>
      </c>
      <c r="AE1566" s="108" t="n"/>
      <c r="AF1566" s="191">
        <f>AE1566*E1566</f>
        <v>0</v>
      </c>
      <c r="AG1566" s="112" t="n"/>
      <c r="AH1566" s="183">
        <f>AG1566*F1566</f>
        <v>0</v>
      </c>
      <c r="AI1566" s="108" t="n"/>
      <c r="AJ1566" s="191">
        <f>AI1566*E1566</f>
        <v>0</v>
      </c>
      <c r="AK1566" s="112" t="n"/>
      <c r="AL1566" s="183">
        <f>AK1566*F1566</f>
        <v>0</v>
      </c>
      <c r="AM1566" s="113" t="n"/>
      <c r="AN1566" s="192">
        <f>AM1566*E1566</f>
        <v>0</v>
      </c>
      <c r="AO1566" s="115" t="n"/>
      <c r="AP1566" s="183">
        <f>AO1566*F1566</f>
        <v>0</v>
      </c>
      <c r="AQ1566" s="113" t="n"/>
      <c r="AR1566" s="192">
        <f>AQ1566*E1566</f>
        <v>0</v>
      </c>
      <c r="AS1566" s="115" t="n"/>
      <c r="AT1566" s="183">
        <f>AS1566*F1566</f>
        <v>0</v>
      </c>
      <c r="AU1566" s="113" t="n"/>
      <c r="AV1566" s="192">
        <f>AU1566*E1566</f>
        <v>0</v>
      </c>
      <c r="AW1566" s="115" t="n"/>
      <c r="AX1566" s="183">
        <f>AW1566*F1566</f>
        <v>0</v>
      </c>
      <c r="AY1566" s="113" t="n"/>
      <c r="AZ1566" s="192">
        <f>AY1566*E1566</f>
        <v>0</v>
      </c>
      <c r="BA1566" s="115" t="n"/>
      <c r="BB1566" s="183">
        <f>BA1566*F1566</f>
        <v>0</v>
      </c>
      <c r="BC1566" s="113" t="n"/>
      <c r="BD1566" s="192">
        <f>BC1566*E1566</f>
        <v>0</v>
      </c>
      <c r="BE1566" s="115" t="n"/>
      <c r="BF1566" s="183">
        <f>BE1566*F1566</f>
        <v>0</v>
      </c>
    </row>
    <row r="1567" ht="28.8" customHeight="1">
      <c r="A1567" s="19" t="inlineStr">
        <is>
          <t>08.066.0505</t>
        </is>
      </c>
      <c r="B1567" s="15" t="inlineStr">
        <is>
          <t>ממסרים לחוסר מתח פעולה ב- 24VDC, דגם DSK2, תוצרת SYRELEC או ש"ע</t>
        </is>
      </c>
      <c r="C1567" s="14" t="inlineStr">
        <is>
          <t>יח'</t>
        </is>
      </c>
      <c r="D1567" s="193" t="n">
        <v>480</v>
      </c>
      <c r="E1567" s="180">
        <f>D1567*(1-$E$2)</f>
        <v>408</v>
      </c>
      <c r="F1567" s="194">
        <f>E1567*(1+$F$2)</f>
        <v>428.40000000000003</v>
      </c>
      <c r="H1567" s="46">
        <f>K1567+O1567+W1567+AA1567+AE1567+AI1567+AQ1567+AU1567+AY1567+BC1567</f>
        <v>0</v>
      </c>
      <c r="I1567" s="59">
        <f>M1567+Q1567+U1567+Y1567+AC1567+AG1567+AK1567+AO1567+AS1567+AW1567+BA1567+BE1567</f>
        <v>0</v>
      </c>
      <c r="K1567" s="108" t="n"/>
      <c r="L1567" s="190">
        <f>K1567*E1567</f>
        <v>0</v>
      </c>
      <c r="M1567" s="110" t="n"/>
      <c r="N1567" s="183">
        <f>M1567*F1567</f>
        <v>0</v>
      </c>
      <c r="O1567" s="108" t="n"/>
      <c r="P1567" s="191">
        <f>O1567*E1567</f>
        <v>0</v>
      </c>
      <c r="Q1567" s="112" t="n"/>
      <c r="R1567" s="183">
        <f>Q1567*F1567</f>
        <v>0</v>
      </c>
      <c r="S1567" s="108" t="n"/>
      <c r="T1567" s="191">
        <f>S1567*E1567</f>
        <v>0</v>
      </c>
      <c r="U1567" s="112" t="n"/>
      <c r="V1567" s="183">
        <f>U1567*F1567</f>
        <v>0</v>
      </c>
      <c r="W1567" s="108" t="n"/>
      <c r="X1567" s="191">
        <f>W1567*E1567</f>
        <v>0</v>
      </c>
      <c r="Y1567" s="112" t="n"/>
      <c r="Z1567" s="183">
        <f>Y1567*F1567</f>
        <v>0</v>
      </c>
      <c r="AA1567" s="108" t="n"/>
      <c r="AB1567" s="191">
        <f>AA1567*E1567</f>
        <v>0</v>
      </c>
      <c r="AC1567" s="112" t="n"/>
      <c r="AD1567" s="183">
        <f>AC1567*F1567</f>
        <v>0</v>
      </c>
      <c r="AE1567" s="108" t="n"/>
      <c r="AF1567" s="191">
        <f>AE1567*E1567</f>
        <v>0</v>
      </c>
      <c r="AG1567" s="112" t="n"/>
      <c r="AH1567" s="183">
        <f>AG1567*F1567</f>
        <v>0</v>
      </c>
      <c r="AI1567" s="108" t="n"/>
      <c r="AJ1567" s="191">
        <f>AI1567*E1567</f>
        <v>0</v>
      </c>
      <c r="AK1567" s="112" t="n"/>
      <c r="AL1567" s="183">
        <f>AK1567*F1567</f>
        <v>0</v>
      </c>
      <c r="AM1567" s="113" t="n"/>
      <c r="AN1567" s="192">
        <f>AM1567*E1567</f>
        <v>0</v>
      </c>
      <c r="AO1567" s="115" t="n"/>
      <c r="AP1567" s="183">
        <f>AO1567*F1567</f>
        <v>0</v>
      </c>
      <c r="AQ1567" s="113" t="n"/>
      <c r="AR1567" s="192">
        <f>AQ1567*E1567</f>
        <v>0</v>
      </c>
      <c r="AS1567" s="115" t="n"/>
      <c r="AT1567" s="183">
        <f>AS1567*F1567</f>
        <v>0</v>
      </c>
      <c r="AU1567" s="113" t="n"/>
      <c r="AV1567" s="192">
        <f>AU1567*E1567</f>
        <v>0</v>
      </c>
      <c r="AW1567" s="115" t="n"/>
      <c r="AX1567" s="183">
        <f>AW1567*F1567</f>
        <v>0</v>
      </c>
      <c r="AY1567" s="113" t="n"/>
      <c r="AZ1567" s="192">
        <f>AY1567*E1567</f>
        <v>0</v>
      </c>
      <c r="BA1567" s="115" t="n"/>
      <c r="BB1567" s="183">
        <f>BA1567*F1567</f>
        <v>0</v>
      </c>
      <c r="BC1567" s="113" t="n"/>
      <c r="BD1567" s="192">
        <f>BC1567*E1567</f>
        <v>0</v>
      </c>
      <c r="BE1567" s="115" t="n"/>
      <c r="BF1567" s="183">
        <f>BE1567*F1567</f>
        <v>0</v>
      </c>
    </row>
    <row r="1568" ht="28.8" customHeight="1">
      <c r="A1568" s="19" t="inlineStr">
        <is>
          <t>08.066.0510</t>
        </is>
      </c>
      <c r="B1568" s="15" t="inlineStr">
        <is>
          <t>מפסק שעון עם רזרבה מכאנית של 24 שעות (שעון שבת)</t>
        </is>
      </c>
      <c r="C1568" s="14" t="inlineStr">
        <is>
          <t>יח'</t>
        </is>
      </c>
      <c r="D1568" s="193" t="n">
        <v>453</v>
      </c>
      <c r="E1568" s="180">
        <f>D1568*(1-$E$2)</f>
        <v>385.05</v>
      </c>
      <c r="F1568" s="194">
        <f>E1568*(1+$F$2)</f>
        <v>404.3025</v>
      </c>
      <c r="H1568" s="46">
        <f>K1568+O1568+W1568+AA1568+AE1568+AI1568+AQ1568+AU1568+AY1568+BC1568</f>
        <v>0</v>
      </c>
      <c r="I1568" s="59">
        <f>M1568+Q1568+U1568+Y1568+AC1568+AG1568+AK1568+AO1568+AS1568+AW1568+BA1568+BE1568</f>
        <v>0</v>
      </c>
      <c r="K1568" s="108" t="n"/>
      <c r="L1568" s="190">
        <f>K1568*E1568</f>
        <v>0</v>
      </c>
      <c r="M1568" s="110" t="n"/>
      <c r="N1568" s="183">
        <f>M1568*F1568</f>
        <v>0</v>
      </c>
      <c r="O1568" s="108" t="n"/>
      <c r="P1568" s="191">
        <f>O1568*E1568</f>
        <v>0</v>
      </c>
      <c r="Q1568" s="112" t="n"/>
      <c r="R1568" s="183">
        <f>Q1568*F1568</f>
        <v>0</v>
      </c>
      <c r="S1568" s="108" t="n"/>
      <c r="T1568" s="191">
        <f>S1568*E1568</f>
        <v>0</v>
      </c>
      <c r="U1568" s="112" t="n"/>
      <c r="V1568" s="183">
        <f>U1568*F1568</f>
        <v>0</v>
      </c>
      <c r="W1568" s="108" t="n"/>
      <c r="X1568" s="191">
        <f>W1568*E1568</f>
        <v>0</v>
      </c>
      <c r="Y1568" s="112" t="n"/>
      <c r="Z1568" s="183">
        <f>Y1568*F1568</f>
        <v>0</v>
      </c>
      <c r="AA1568" s="108" t="n"/>
      <c r="AB1568" s="191">
        <f>AA1568*E1568</f>
        <v>0</v>
      </c>
      <c r="AC1568" s="112" t="n"/>
      <c r="AD1568" s="183">
        <f>AC1568*F1568</f>
        <v>0</v>
      </c>
      <c r="AE1568" s="108" t="n"/>
      <c r="AF1568" s="191">
        <f>AE1568*E1568</f>
        <v>0</v>
      </c>
      <c r="AG1568" s="112" t="n"/>
      <c r="AH1568" s="183">
        <f>AG1568*F1568</f>
        <v>0</v>
      </c>
      <c r="AI1568" s="108" t="n"/>
      <c r="AJ1568" s="191">
        <f>AI1568*E1568</f>
        <v>0</v>
      </c>
      <c r="AK1568" s="112" t="n"/>
      <c r="AL1568" s="183">
        <f>AK1568*F1568</f>
        <v>0</v>
      </c>
      <c r="AM1568" s="113" t="n"/>
      <c r="AN1568" s="192">
        <f>AM1568*E1568</f>
        <v>0</v>
      </c>
      <c r="AO1568" s="115" t="n"/>
      <c r="AP1568" s="183">
        <f>AO1568*F1568</f>
        <v>0</v>
      </c>
      <c r="AQ1568" s="113" t="n"/>
      <c r="AR1568" s="192">
        <f>AQ1568*E1568</f>
        <v>0</v>
      </c>
      <c r="AS1568" s="115" t="n"/>
      <c r="AT1568" s="183">
        <f>AS1568*F1568</f>
        <v>0</v>
      </c>
      <c r="AU1568" s="113" t="n"/>
      <c r="AV1568" s="192">
        <f>AU1568*E1568</f>
        <v>0</v>
      </c>
      <c r="AW1568" s="115" t="n"/>
      <c r="AX1568" s="183">
        <f>AW1568*F1568</f>
        <v>0</v>
      </c>
      <c r="AY1568" s="113" t="n"/>
      <c r="AZ1568" s="192">
        <f>AY1568*E1568</f>
        <v>0</v>
      </c>
      <c r="BA1568" s="115" t="n"/>
      <c r="BB1568" s="183">
        <f>BA1568*F1568</f>
        <v>0</v>
      </c>
      <c r="BC1568" s="113" t="n"/>
      <c r="BD1568" s="192">
        <f>BC1568*E1568</f>
        <v>0</v>
      </c>
      <c r="BE1568" s="115" t="n"/>
      <c r="BF1568" s="183">
        <f>BE1568*F1568</f>
        <v>0</v>
      </c>
    </row>
    <row r="1569" ht="28.8" customHeight="1">
      <c r="A1569" s="19" t="inlineStr">
        <is>
          <t>08.066.0515</t>
        </is>
      </c>
      <c r="B1569" s="15" t="inlineStr">
        <is>
          <t>מפסק שעון דיגיטלי יומי עם רזרבה מכאנית של 24 שעות (שעון שבת)</t>
        </is>
      </c>
      <c r="C1569" s="14" t="inlineStr">
        <is>
          <t>יח'</t>
        </is>
      </c>
      <c r="D1569" s="193" t="n">
        <v>496</v>
      </c>
      <c r="E1569" s="180">
        <f>D1569*(1-$E$2)</f>
        <v>421.59999999999997</v>
      </c>
      <c r="F1569" s="194">
        <f>E1569*(1+$F$2)</f>
        <v>442.68</v>
      </c>
      <c r="H1569" s="46">
        <f>K1569+O1569+W1569+AA1569+AE1569+AI1569+AQ1569+AU1569+AY1569+BC1569</f>
        <v>0</v>
      </c>
      <c r="I1569" s="59">
        <f>M1569+Q1569+U1569+Y1569+AC1569+AG1569+AK1569+AO1569+AS1569+AW1569+BA1569+BE1569</f>
        <v>0</v>
      </c>
      <c r="K1569" s="108" t="n"/>
      <c r="L1569" s="190">
        <f>K1569*E1569</f>
        <v>0</v>
      </c>
      <c r="M1569" s="110" t="n"/>
      <c r="N1569" s="183">
        <f>M1569*F1569</f>
        <v>0</v>
      </c>
      <c r="O1569" s="108" t="n"/>
      <c r="P1569" s="191">
        <f>O1569*E1569</f>
        <v>0</v>
      </c>
      <c r="Q1569" s="112" t="n"/>
      <c r="R1569" s="183">
        <f>Q1569*F1569</f>
        <v>0</v>
      </c>
      <c r="S1569" s="108" t="n"/>
      <c r="T1569" s="191">
        <f>S1569*E1569</f>
        <v>0</v>
      </c>
      <c r="U1569" s="112" t="n"/>
      <c r="V1569" s="183">
        <f>U1569*F1569</f>
        <v>0</v>
      </c>
      <c r="W1569" s="108" t="n"/>
      <c r="X1569" s="191">
        <f>W1569*E1569</f>
        <v>0</v>
      </c>
      <c r="Y1569" s="112" t="n"/>
      <c r="Z1569" s="183">
        <f>Y1569*F1569</f>
        <v>0</v>
      </c>
      <c r="AA1569" s="108" t="n"/>
      <c r="AB1569" s="191">
        <f>AA1569*E1569</f>
        <v>0</v>
      </c>
      <c r="AC1569" s="112" t="n"/>
      <c r="AD1569" s="183">
        <f>AC1569*F1569</f>
        <v>0</v>
      </c>
      <c r="AE1569" s="108" t="n"/>
      <c r="AF1569" s="191">
        <f>AE1569*E1569</f>
        <v>0</v>
      </c>
      <c r="AG1569" s="112" t="n"/>
      <c r="AH1569" s="183">
        <f>AG1569*F1569</f>
        <v>0</v>
      </c>
      <c r="AI1569" s="108" t="n"/>
      <c r="AJ1569" s="191">
        <f>AI1569*E1569</f>
        <v>0</v>
      </c>
      <c r="AK1569" s="112" t="n"/>
      <c r="AL1569" s="183">
        <f>AK1569*F1569</f>
        <v>0</v>
      </c>
      <c r="AM1569" s="113" t="n"/>
      <c r="AN1569" s="192">
        <f>AM1569*E1569</f>
        <v>0</v>
      </c>
      <c r="AO1569" s="115" t="n"/>
      <c r="AP1569" s="183">
        <f>AO1569*F1569</f>
        <v>0</v>
      </c>
      <c r="AQ1569" s="113" t="n"/>
      <c r="AR1569" s="192">
        <f>AQ1569*E1569</f>
        <v>0</v>
      </c>
      <c r="AS1569" s="115" t="n"/>
      <c r="AT1569" s="183">
        <f>AS1569*F1569</f>
        <v>0</v>
      </c>
      <c r="AU1569" s="113" t="n"/>
      <c r="AV1569" s="192">
        <f>AU1569*E1569</f>
        <v>0</v>
      </c>
      <c r="AW1569" s="115" t="n"/>
      <c r="AX1569" s="183">
        <f>AW1569*F1569</f>
        <v>0</v>
      </c>
      <c r="AY1569" s="113" t="n"/>
      <c r="AZ1569" s="192">
        <f>AY1569*E1569</f>
        <v>0</v>
      </c>
      <c r="BA1569" s="115" t="n"/>
      <c r="BB1569" s="183">
        <f>BA1569*F1569</f>
        <v>0</v>
      </c>
      <c r="BC1569" s="113" t="n"/>
      <c r="BD1569" s="192">
        <f>BC1569*E1569</f>
        <v>0</v>
      </c>
      <c r="BE1569" s="115" t="n"/>
      <c r="BF1569" s="183">
        <f>BE1569*F1569</f>
        <v>0</v>
      </c>
    </row>
    <row r="1570" ht="18" customHeight="1">
      <c r="A1570" s="19" t="inlineStr">
        <is>
          <t>08.066.0518</t>
        </is>
      </c>
      <c r="B1570" s="15" t="inlineStr">
        <is>
          <t>מפסק שעון דיגיטלי יומי/שבועי</t>
        </is>
      </c>
      <c r="C1570" s="14" t="inlineStr">
        <is>
          <t>יח'</t>
        </is>
      </c>
      <c r="D1570" s="193" t="n">
        <v>595</v>
      </c>
      <c r="E1570" s="180">
        <f>D1570*(1-$E$2)</f>
        <v>505.75</v>
      </c>
      <c r="F1570" s="194">
        <f>E1570*(1+$F$2)</f>
        <v>531.0375</v>
      </c>
      <c r="H1570" s="46">
        <f>K1570+O1570+W1570+AA1570+AE1570+AI1570+AQ1570+AU1570+AY1570+BC1570</f>
        <v>0</v>
      </c>
      <c r="I1570" s="59">
        <f>M1570+Q1570+U1570+Y1570+AC1570+AG1570+AK1570+AO1570+AS1570+AW1570+BA1570+BE1570</f>
        <v>0</v>
      </c>
      <c r="K1570" s="108" t="n"/>
      <c r="L1570" s="190">
        <f>K1570*E1570</f>
        <v>0</v>
      </c>
      <c r="M1570" s="110" t="n"/>
      <c r="N1570" s="183">
        <f>M1570*F1570</f>
        <v>0</v>
      </c>
      <c r="O1570" s="108" t="n"/>
      <c r="P1570" s="191">
        <f>O1570*E1570</f>
        <v>0</v>
      </c>
      <c r="Q1570" s="112" t="n"/>
      <c r="R1570" s="183">
        <f>Q1570*F1570</f>
        <v>0</v>
      </c>
      <c r="S1570" s="108" t="n"/>
      <c r="T1570" s="191">
        <f>S1570*E1570</f>
        <v>0</v>
      </c>
      <c r="U1570" s="112" t="n"/>
      <c r="V1570" s="183">
        <f>U1570*F1570</f>
        <v>0</v>
      </c>
      <c r="W1570" s="108" t="n"/>
      <c r="X1570" s="191">
        <f>W1570*E1570</f>
        <v>0</v>
      </c>
      <c r="Y1570" s="112" t="n"/>
      <c r="Z1570" s="183">
        <f>Y1570*F1570</f>
        <v>0</v>
      </c>
      <c r="AA1570" s="108" t="n"/>
      <c r="AB1570" s="191">
        <f>AA1570*E1570</f>
        <v>0</v>
      </c>
      <c r="AC1570" s="112" t="n"/>
      <c r="AD1570" s="183">
        <f>AC1570*F1570</f>
        <v>0</v>
      </c>
      <c r="AE1570" s="108" t="n"/>
      <c r="AF1570" s="191">
        <f>AE1570*E1570</f>
        <v>0</v>
      </c>
      <c r="AG1570" s="112" t="n"/>
      <c r="AH1570" s="183">
        <f>AG1570*F1570</f>
        <v>0</v>
      </c>
      <c r="AI1570" s="108" t="n"/>
      <c r="AJ1570" s="191">
        <f>AI1570*E1570</f>
        <v>0</v>
      </c>
      <c r="AK1570" s="112" t="n"/>
      <c r="AL1570" s="183">
        <f>AK1570*F1570</f>
        <v>0</v>
      </c>
      <c r="AM1570" s="113" t="n"/>
      <c r="AN1570" s="192">
        <f>AM1570*E1570</f>
        <v>0</v>
      </c>
      <c r="AO1570" s="115" t="n"/>
      <c r="AP1570" s="183">
        <f>AO1570*F1570</f>
        <v>0</v>
      </c>
      <c r="AQ1570" s="113" t="n"/>
      <c r="AR1570" s="192">
        <f>AQ1570*E1570</f>
        <v>0</v>
      </c>
      <c r="AS1570" s="115" t="n"/>
      <c r="AT1570" s="183">
        <f>AS1570*F1570</f>
        <v>0</v>
      </c>
      <c r="AU1570" s="113" t="n"/>
      <c r="AV1570" s="192">
        <f>AU1570*E1570</f>
        <v>0</v>
      </c>
      <c r="AW1570" s="115" t="n"/>
      <c r="AX1570" s="183">
        <f>AW1570*F1570</f>
        <v>0</v>
      </c>
      <c r="AY1570" s="113" t="n"/>
      <c r="AZ1570" s="192">
        <f>AY1570*E1570</f>
        <v>0</v>
      </c>
      <c r="BA1570" s="115" t="n"/>
      <c r="BB1570" s="183">
        <f>BA1570*F1570</f>
        <v>0</v>
      </c>
      <c r="BC1570" s="113" t="n"/>
      <c r="BD1570" s="192">
        <f>BC1570*E1570</f>
        <v>0</v>
      </c>
      <c r="BE1570" s="115" t="n"/>
      <c r="BF1570" s="183">
        <f>BE1570*F1570</f>
        <v>0</v>
      </c>
    </row>
    <row r="1571" ht="18" customHeight="1">
      <c r="A1571" s="19" t="inlineStr">
        <is>
          <t>08.066.0520</t>
        </is>
      </c>
      <c r="B1571" s="15" t="inlineStr">
        <is>
          <t>מפסק שעון ללא רזרבה מכאנית</t>
        </is>
      </c>
      <c r="C1571" s="14" t="inlineStr">
        <is>
          <t>יח'</t>
        </is>
      </c>
      <c r="D1571" s="193" t="n">
        <v>275</v>
      </c>
      <c r="E1571" s="180">
        <f>D1571*(1-$E$2)</f>
        <v>233.75</v>
      </c>
      <c r="F1571" s="194">
        <f>E1571*(1+$F$2)</f>
        <v>245.4375</v>
      </c>
      <c r="H1571" s="46">
        <f>K1571+O1571+W1571+AA1571+AE1571+AI1571+AQ1571+AU1571+AY1571+BC1571</f>
        <v>0</v>
      </c>
      <c r="I1571" s="59">
        <f>M1571+Q1571+U1571+Y1571+AC1571+AG1571+AK1571+AO1571+AS1571+AW1571+BA1571+BE1571</f>
        <v>0</v>
      </c>
      <c r="K1571" s="108" t="n"/>
      <c r="L1571" s="190">
        <f>K1571*E1571</f>
        <v>0</v>
      </c>
      <c r="M1571" s="110" t="n"/>
      <c r="N1571" s="183">
        <f>M1571*F1571</f>
        <v>0</v>
      </c>
      <c r="O1571" s="108" t="n"/>
      <c r="P1571" s="191">
        <f>O1571*E1571</f>
        <v>0</v>
      </c>
      <c r="Q1571" s="112" t="n"/>
      <c r="R1571" s="183">
        <f>Q1571*F1571</f>
        <v>0</v>
      </c>
      <c r="S1571" s="108" t="n"/>
      <c r="T1571" s="191">
        <f>S1571*E1571</f>
        <v>0</v>
      </c>
      <c r="U1571" s="112" t="n"/>
      <c r="V1571" s="183">
        <f>U1571*F1571</f>
        <v>0</v>
      </c>
      <c r="W1571" s="108" t="n"/>
      <c r="X1571" s="191">
        <f>W1571*E1571</f>
        <v>0</v>
      </c>
      <c r="Y1571" s="112" t="n"/>
      <c r="Z1571" s="183">
        <f>Y1571*F1571</f>
        <v>0</v>
      </c>
      <c r="AA1571" s="108" t="n"/>
      <c r="AB1571" s="191">
        <f>AA1571*E1571</f>
        <v>0</v>
      </c>
      <c r="AC1571" s="112" t="n"/>
      <c r="AD1571" s="183">
        <f>AC1571*F1571</f>
        <v>0</v>
      </c>
      <c r="AE1571" s="108" t="n"/>
      <c r="AF1571" s="191">
        <f>AE1571*E1571</f>
        <v>0</v>
      </c>
      <c r="AG1571" s="112" t="n"/>
      <c r="AH1571" s="183">
        <f>AG1571*F1571</f>
        <v>0</v>
      </c>
      <c r="AI1571" s="108" t="n"/>
      <c r="AJ1571" s="191">
        <f>AI1571*E1571</f>
        <v>0</v>
      </c>
      <c r="AK1571" s="112" t="n"/>
      <c r="AL1571" s="183">
        <f>AK1571*F1571</f>
        <v>0</v>
      </c>
      <c r="AM1571" s="113" t="n"/>
      <c r="AN1571" s="192">
        <f>AM1571*E1571</f>
        <v>0</v>
      </c>
      <c r="AO1571" s="115" t="n"/>
      <c r="AP1571" s="183">
        <f>AO1571*F1571</f>
        <v>0</v>
      </c>
      <c r="AQ1571" s="113" t="n"/>
      <c r="AR1571" s="192">
        <f>AQ1571*E1571</f>
        <v>0</v>
      </c>
      <c r="AS1571" s="115" t="n"/>
      <c r="AT1571" s="183">
        <f>AS1571*F1571</f>
        <v>0</v>
      </c>
      <c r="AU1571" s="113" t="n"/>
      <c r="AV1571" s="192">
        <f>AU1571*E1571</f>
        <v>0</v>
      </c>
      <c r="AW1571" s="115" t="n"/>
      <c r="AX1571" s="183">
        <f>AW1571*F1571</f>
        <v>0</v>
      </c>
      <c r="AY1571" s="113" t="n"/>
      <c r="AZ1571" s="192">
        <f>AY1571*E1571</f>
        <v>0</v>
      </c>
      <c r="BA1571" s="115" t="n"/>
      <c r="BB1571" s="183">
        <f>BA1571*F1571</f>
        <v>0</v>
      </c>
      <c r="BC1571" s="113" t="n"/>
      <c r="BD1571" s="192">
        <f>BC1571*E1571</f>
        <v>0</v>
      </c>
      <c r="BE1571" s="115" t="n"/>
      <c r="BF1571" s="183">
        <f>BE1571*F1571</f>
        <v>0</v>
      </c>
    </row>
    <row r="1572" ht="18" customHeight="1">
      <c r="A1572" s="19" t="inlineStr">
        <is>
          <t>08.066.0570</t>
        </is>
      </c>
      <c r="B1572" s="15" t="inlineStr">
        <is>
          <t>אוטומט חדר מדרגות</t>
        </is>
      </c>
      <c r="C1572" s="14" t="inlineStr">
        <is>
          <t>יח'</t>
        </is>
      </c>
      <c r="D1572" s="193" t="n">
        <v>207</v>
      </c>
      <c r="E1572" s="180">
        <f>D1572*(1-$E$2)</f>
        <v>175.95</v>
      </c>
      <c r="F1572" s="194">
        <f>E1572*(1+$F$2)</f>
        <v>184.7475</v>
      </c>
      <c r="H1572" s="46">
        <f>K1572+O1572+W1572+AA1572+AE1572+AI1572+AQ1572+AU1572+AY1572+BC1572</f>
        <v>0</v>
      </c>
      <c r="I1572" s="59">
        <f>M1572+Q1572+U1572+Y1572+AC1572+AG1572+AK1572+AO1572+AS1572+AW1572+BA1572+BE1572</f>
        <v>0</v>
      </c>
      <c r="K1572" s="108" t="n"/>
      <c r="L1572" s="190">
        <f>K1572*E1572</f>
        <v>0</v>
      </c>
      <c r="M1572" s="110" t="n"/>
      <c r="N1572" s="183">
        <f>M1572*F1572</f>
        <v>0</v>
      </c>
      <c r="O1572" s="108" t="n"/>
      <c r="P1572" s="191">
        <f>O1572*E1572</f>
        <v>0</v>
      </c>
      <c r="Q1572" s="112" t="n"/>
      <c r="R1572" s="183">
        <f>Q1572*F1572</f>
        <v>0</v>
      </c>
      <c r="S1572" s="108" t="n"/>
      <c r="T1572" s="191">
        <f>S1572*E1572</f>
        <v>0</v>
      </c>
      <c r="U1572" s="112" t="n"/>
      <c r="V1572" s="183">
        <f>U1572*F1572</f>
        <v>0</v>
      </c>
      <c r="W1572" s="108" t="n"/>
      <c r="X1572" s="191">
        <f>W1572*E1572</f>
        <v>0</v>
      </c>
      <c r="Y1572" s="112" t="n"/>
      <c r="Z1572" s="183">
        <f>Y1572*F1572</f>
        <v>0</v>
      </c>
      <c r="AA1572" s="108" t="n"/>
      <c r="AB1572" s="191">
        <f>AA1572*E1572</f>
        <v>0</v>
      </c>
      <c r="AC1572" s="112" t="n"/>
      <c r="AD1572" s="183">
        <f>AC1572*F1572</f>
        <v>0</v>
      </c>
      <c r="AE1572" s="108" t="n"/>
      <c r="AF1572" s="191">
        <f>AE1572*E1572</f>
        <v>0</v>
      </c>
      <c r="AG1572" s="112" t="n"/>
      <c r="AH1572" s="183">
        <f>AG1572*F1572</f>
        <v>0</v>
      </c>
      <c r="AI1572" s="108" t="n"/>
      <c r="AJ1572" s="191">
        <f>AI1572*E1572</f>
        <v>0</v>
      </c>
      <c r="AK1572" s="112" t="n"/>
      <c r="AL1572" s="183">
        <f>AK1572*F1572</f>
        <v>0</v>
      </c>
      <c r="AM1572" s="113" t="n"/>
      <c r="AN1572" s="192">
        <f>AM1572*E1572</f>
        <v>0</v>
      </c>
      <c r="AO1572" s="115" t="n"/>
      <c r="AP1572" s="183">
        <f>AO1572*F1572</f>
        <v>0</v>
      </c>
      <c r="AQ1572" s="113" t="n"/>
      <c r="AR1572" s="192">
        <f>AQ1572*E1572</f>
        <v>0</v>
      </c>
      <c r="AS1572" s="115" t="n"/>
      <c r="AT1572" s="183">
        <f>AS1572*F1572</f>
        <v>0</v>
      </c>
      <c r="AU1572" s="113" t="n"/>
      <c r="AV1572" s="192">
        <f>AU1572*E1572</f>
        <v>0</v>
      </c>
      <c r="AW1572" s="115" t="n"/>
      <c r="AX1572" s="183">
        <f>AW1572*F1572</f>
        <v>0</v>
      </c>
      <c r="AY1572" s="113" t="n"/>
      <c r="AZ1572" s="192">
        <f>AY1572*E1572</f>
        <v>0</v>
      </c>
      <c r="BA1572" s="115" t="n"/>
      <c r="BB1572" s="183">
        <f>BA1572*F1572</f>
        <v>0</v>
      </c>
      <c r="BC1572" s="113" t="n"/>
      <c r="BD1572" s="192">
        <f>BC1572*E1572</f>
        <v>0</v>
      </c>
      <c r="BE1572" s="115" t="n"/>
      <c r="BF1572" s="183">
        <f>BE1572*F1572</f>
        <v>0</v>
      </c>
    </row>
    <row r="1573" ht="28.8" customHeight="1">
      <c r="A1573" s="19" t="inlineStr">
        <is>
          <t>08.066.0598</t>
        </is>
      </c>
      <c r="B1573" s="15" t="inlineStr">
        <is>
          <t>מגענים תלת קוטביים לזרם עד 12 אמפר 5.5KW - AC3</t>
        </is>
      </c>
      <c r="C1573" s="14" t="inlineStr">
        <is>
          <t>יח'</t>
        </is>
      </c>
      <c r="D1573" s="193" t="n">
        <v>245</v>
      </c>
      <c r="E1573" s="180">
        <f>D1573*(1-$E$2)</f>
        <v>208.25</v>
      </c>
      <c r="F1573" s="194">
        <f>E1573*(1+$F$2)</f>
        <v>218.66250000000002</v>
      </c>
      <c r="H1573" s="46">
        <f>K1573+O1573+W1573+AA1573+AE1573+AI1573+AQ1573+AU1573+AY1573+BC1573</f>
        <v>0</v>
      </c>
      <c r="I1573" s="59">
        <f>M1573+Q1573+U1573+Y1573+AC1573+AG1573+AK1573+AO1573+AS1573+AW1573+BA1573+BE1573</f>
        <v>0</v>
      </c>
      <c r="K1573" s="108" t="n"/>
      <c r="L1573" s="190">
        <f>K1573*E1573</f>
        <v>0</v>
      </c>
      <c r="M1573" s="110" t="n"/>
      <c r="N1573" s="183">
        <f>M1573*F1573</f>
        <v>0</v>
      </c>
      <c r="O1573" s="108" t="n"/>
      <c r="P1573" s="191">
        <f>O1573*E1573</f>
        <v>0</v>
      </c>
      <c r="Q1573" s="112" t="n"/>
      <c r="R1573" s="183">
        <f>Q1573*F1573</f>
        <v>0</v>
      </c>
      <c r="S1573" s="108" t="n"/>
      <c r="T1573" s="191">
        <f>S1573*E1573</f>
        <v>0</v>
      </c>
      <c r="U1573" s="112" t="n"/>
      <c r="V1573" s="183">
        <f>U1573*F1573</f>
        <v>0</v>
      </c>
      <c r="W1573" s="108" t="n"/>
      <c r="X1573" s="191">
        <f>W1573*E1573</f>
        <v>0</v>
      </c>
      <c r="Y1573" s="112" t="n"/>
      <c r="Z1573" s="183">
        <f>Y1573*F1573</f>
        <v>0</v>
      </c>
      <c r="AA1573" s="108" t="n"/>
      <c r="AB1573" s="191">
        <f>AA1573*E1573</f>
        <v>0</v>
      </c>
      <c r="AC1573" s="112" t="n"/>
      <c r="AD1573" s="183">
        <f>AC1573*F1573</f>
        <v>0</v>
      </c>
      <c r="AE1573" s="108" t="n"/>
      <c r="AF1573" s="191">
        <f>AE1573*E1573</f>
        <v>0</v>
      </c>
      <c r="AG1573" s="112" t="n"/>
      <c r="AH1573" s="183">
        <f>AG1573*F1573</f>
        <v>0</v>
      </c>
      <c r="AI1573" s="108" t="n"/>
      <c r="AJ1573" s="191">
        <f>AI1573*E1573</f>
        <v>0</v>
      </c>
      <c r="AK1573" s="112" t="n"/>
      <c r="AL1573" s="183">
        <f>AK1573*F1573</f>
        <v>0</v>
      </c>
      <c r="AM1573" s="113" t="n"/>
      <c r="AN1573" s="192">
        <f>AM1573*E1573</f>
        <v>0</v>
      </c>
      <c r="AO1573" s="115" t="n"/>
      <c r="AP1573" s="183">
        <f>AO1573*F1573</f>
        <v>0</v>
      </c>
      <c r="AQ1573" s="113" t="n"/>
      <c r="AR1573" s="192">
        <f>AQ1573*E1573</f>
        <v>0</v>
      </c>
      <c r="AS1573" s="115" t="n"/>
      <c r="AT1573" s="183">
        <f>AS1573*F1573</f>
        <v>0</v>
      </c>
      <c r="AU1573" s="113" t="n"/>
      <c r="AV1573" s="192">
        <f>AU1573*E1573</f>
        <v>0</v>
      </c>
      <c r="AW1573" s="115" t="n"/>
      <c r="AX1573" s="183">
        <f>AW1573*F1573</f>
        <v>0</v>
      </c>
      <c r="AY1573" s="113" t="n"/>
      <c r="AZ1573" s="192">
        <f>AY1573*E1573</f>
        <v>0</v>
      </c>
      <c r="BA1573" s="115" t="n"/>
      <c r="BB1573" s="183">
        <f>BA1573*F1573</f>
        <v>0</v>
      </c>
      <c r="BC1573" s="113" t="n"/>
      <c r="BD1573" s="192">
        <f>BC1573*E1573</f>
        <v>0</v>
      </c>
      <c r="BE1573" s="115" t="n"/>
      <c r="BF1573" s="183">
        <f>BE1573*F1573</f>
        <v>0</v>
      </c>
    </row>
    <row r="1574" ht="28.8" customHeight="1">
      <c r="A1574" s="19" t="inlineStr">
        <is>
          <t>08.066.0599</t>
        </is>
      </c>
      <c r="B1574" s="15" t="inlineStr">
        <is>
          <t>מגענים תלת קוטביים לזרם עד 18 אמפר 7.5KW - AC3</t>
        </is>
      </c>
      <c r="C1574" s="14" t="inlineStr">
        <is>
          <t>יח'</t>
        </is>
      </c>
      <c r="D1574" s="193" t="n">
        <v>357</v>
      </c>
      <c r="E1574" s="180">
        <f>D1574*(1-$E$2)</f>
        <v>303.45</v>
      </c>
      <c r="F1574" s="194">
        <f>E1574*(1+$F$2)</f>
        <v>318.6225</v>
      </c>
      <c r="H1574" s="46">
        <f>K1574+O1574+W1574+AA1574+AE1574+AI1574+AQ1574+AU1574+AY1574+BC1574</f>
        <v>0</v>
      </c>
      <c r="I1574" s="59">
        <f>M1574+Q1574+U1574+Y1574+AC1574+AG1574+AK1574+AO1574+AS1574+AW1574+BA1574+BE1574</f>
        <v>0</v>
      </c>
      <c r="K1574" s="108" t="n"/>
      <c r="L1574" s="190">
        <f>K1574*E1574</f>
        <v>0</v>
      </c>
      <c r="M1574" s="110" t="n"/>
      <c r="N1574" s="183">
        <f>M1574*F1574</f>
        <v>0</v>
      </c>
      <c r="O1574" s="108" t="n"/>
      <c r="P1574" s="191">
        <f>O1574*E1574</f>
        <v>0</v>
      </c>
      <c r="Q1574" s="112" t="n"/>
      <c r="R1574" s="183">
        <f>Q1574*F1574</f>
        <v>0</v>
      </c>
      <c r="S1574" s="108" t="n"/>
      <c r="T1574" s="191">
        <f>S1574*E1574</f>
        <v>0</v>
      </c>
      <c r="U1574" s="112" t="n"/>
      <c r="V1574" s="183">
        <f>U1574*F1574</f>
        <v>0</v>
      </c>
      <c r="W1574" s="108" t="n"/>
      <c r="X1574" s="191">
        <f>W1574*E1574</f>
        <v>0</v>
      </c>
      <c r="Y1574" s="112" t="n"/>
      <c r="Z1574" s="183">
        <f>Y1574*F1574</f>
        <v>0</v>
      </c>
      <c r="AA1574" s="108" t="n"/>
      <c r="AB1574" s="191">
        <f>AA1574*E1574</f>
        <v>0</v>
      </c>
      <c r="AC1574" s="112" t="n"/>
      <c r="AD1574" s="183">
        <f>AC1574*F1574</f>
        <v>0</v>
      </c>
      <c r="AE1574" s="108" t="n"/>
      <c r="AF1574" s="191">
        <f>AE1574*E1574</f>
        <v>0</v>
      </c>
      <c r="AG1574" s="112" t="n"/>
      <c r="AH1574" s="183">
        <f>AG1574*F1574</f>
        <v>0</v>
      </c>
      <c r="AI1574" s="108" t="n"/>
      <c r="AJ1574" s="191">
        <f>AI1574*E1574</f>
        <v>0</v>
      </c>
      <c r="AK1574" s="112" t="n"/>
      <c r="AL1574" s="183">
        <f>AK1574*F1574</f>
        <v>0</v>
      </c>
      <c r="AM1574" s="113" t="n"/>
      <c r="AN1574" s="192">
        <f>AM1574*E1574</f>
        <v>0</v>
      </c>
      <c r="AO1574" s="115" t="n"/>
      <c r="AP1574" s="183">
        <f>AO1574*F1574</f>
        <v>0</v>
      </c>
      <c r="AQ1574" s="113" t="n"/>
      <c r="AR1574" s="192">
        <f>AQ1574*E1574</f>
        <v>0</v>
      </c>
      <c r="AS1574" s="115" t="n"/>
      <c r="AT1574" s="183">
        <f>AS1574*F1574</f>
        <v>0</v>
      </c>
      <c r="AU1574" s="113" t="n"/>
      <c r="AV1574" s="192">
        <f>AU1574*E1574</f>
        <v>0</v>
      </c>
      <c r="AW1574" s="115" t="n"/>
      <c r="AX1574" s="183">
        <f>AW1574*F1574</f>
        <v>0</v>
      </c>
      <c r="AY1574" s="113" t="n"/>
      <c r="AZ1574" s="192">
        <f>AY1574*E1574</f>
        <v>0</v>
      </c>
      <c r="BA1574" s="115" t="n"/>
      <c r="BB1574" s="183">
        <f>BA1574*F1574</f>
        <v>0</v>
      </c>
      <c r="BC1574" s="113" t="n"/>
      <c r="BD1574" s="192">
        <f>BC1574*E1574</f>
        <v>0</v>
      </c>
      <c r="BE1574" s="115" t="n"/>
      <c r="BF1574" s="183">
        <f>BE1574*F1574</f>
        <v>0</v>
      </c>
    </row>
    <row r="1575" ht="28.8" customHeight="1">
      <c r="A1575" s="19" t="inlineStr">
        <is>
          <t>08.066.0601</t>
        </is>
      </c>
      <c r="B1575" s="15" t="inlineStr">
        <is>
          <t>מגענים תלת קוטביים לזרם עד 25 אמפר 11KW - AC3</t>
        </is>
      </c>
      <c r="C1575" s="14" t="inlineStr">
        <is>
          <t>יח'</t>
        </is>
      </c>
      <c r="D1575" s="193" t="n">
        <v>502</v>
      </c>
      <c r="E1575" s="180">
        <f>D1575*(1-$E$2)</f>
        <v>426.7</v>
      </c>
      <c r="F1575" s="194">
        <f>E1575*(1+$F$2)</f>
        <v>448.035</v>
      </c>
      <c r="H1575" s="46">
        <f>K1575+O1575+W1575+AA1575+AE1575+AI1575+AQ1575+AU1575+AY1575+BC1575</f>
        <v>0</v>
      </c>
      <c r="I1575" s="59">
        <f>M1575+Q1575+U1575+Y1575+AC1575+AG1575+AK1575+AO1575+AS1575+AW1575+BA1575+BE1575</f>
        <v>0</v>
      </c>
      <c r="K1575" s="108" t="n"/>
      <c r="L1575" s="190">
        <f>K1575*E1575</f>
        <v>0</v>
      </c>
      <c r="M1575" s="110" t="n"/>
      <c r="N1575" s="183">
        <f>M1575*F1575</f>
        <v>0</v>
      </c>
      <c r="O1575" s="108" t="n"/>
      <c r="P1575" s="191">
        <f>O1575*E1575</f>
        <v>0</v>
      </c>
      <c r="Q1575" s="112" t="n"/>
      <c r="R1575" s="183">
        <f>Q1575*F1575</f>
        <v>0</v>
      </c>
      <c r="S1575" s="108" t="n"/>
      <c r="T1575" s="191">
        <f>S1575*E1575</f>
        <v>0</v>
      </c>
      <c r="U1575" s="112" t="n"/>
      <c r="V1575" s="183">
        <f>U1575*F1575</f>
        <v>0</v>
      </c>
      <c r="W1575" s="108" t="n"/>
      <c r="X1575" s="191">
        <f>W1575*E1575</f>
        <v>0</v>
      </c>
      <c r="Y1575" s="112" t="n"/>
      <c r="Z1575" s="183">
        <f>Y1575*F1575</f>
        <v>0</v>
      </c>
      <c r="AA1575" s="108" t="n"/>
      <c r="AB1575" s="191">
        <f>AA1575*E1575</f>
        <v>0</v>
      </c>
      <c r="AC1575" s="112" t="n"/>
      <c r="AD1575" s="183">
        <f>AC1575*F1575</f>
        <v>0</v>
      </c>
      <c r="AE1575" s="108" t="n"/>
      <c r="AF1575" s="191">
        <f>AE1575*E1575</f>
        <v>0</v>
      </c>
      <c r="AG1575" s="112" t="n"/>
      <c r="AH1575" s="183">
        <f>AG1575*F1575</f>
        <v>0</v>
      </c>
      <c r="AI1575" s="108" t="n"/>
      <c r="AJ1575" s="191">
        <f>AI1575*E1575</f>
        <v>0</v>
      </c>
      <c r="AK1575" s="112" t="n"/>
      <c r="AL1575" s="183">
        <f>AK1575*F1575</f>
        <v>0</v>
      </c>
      <c r="AM1575" s="113" t="n"/>
      <c r="AN1575" s="192">
        <f>AM1575*E1575</f>
        <v>0</v>
      </c>
      <c r="AO1575" s="115" t="n"/>
      <c r="AP1575" s="183">
        <f>AO1575*F1575</f>
        <v>0</v>
      </c>
      <c r="AQ1575" s="113" t="n"/>
      <c r="AR1575" s="192">
        <f>AQ1575*E1575</f>
        <v>0</v>
      </c>
      <c r="AS1575" s="115" t="n"/>
      <c r="AT1575" s="183">
        <f>AS1575*F1575</f>
        <v>0</v>
      </c>
      <c r="AU1575" s="113" t="n"/>
      <c r="AV1575" s="192">
        <f>AU1575*E1575</f>
        <v>0</v>
      </c>
      <c r="AW1575" s="115" t="n"/>
      <c r="AX1575" s="183">
        <f>AW1575*F1575</f>
        <v>0</v>
      </c>
      <c r="AY1575" s="113" t="n"/>
      <c r="AZ1575" s="192">
        <f>AY1575*E1575</f>
        <v>0</v>
      </c>
      <c r="BA1575" s="115" t="n"/>
      <c r="BB1575" s="183">
        <f>BA1575*F1575</f>
        <v>0</v>
      </c>
      <c r="BC1575" s="113" t="n"/>
      <c r="BD1575" s="192">
        <f>BC1575*E1575</f>
        <v>0</v>
      </c>
      <c r="BE1575" s="115" t="n"/>
      <c r="BF1575" s="183">
        <f>BE1575*F1575</f>
        <v>0</v>
      </c>
    </row>
    <row r="1576" ht="28.8" customHeight="1">
      <c r="A1576" s="19" t="inlineStr">
        <is>
          <t>08.066.0605</t>
        </is>
      </c>
      <c r="B1576" s="15" t="inlineStr">
        <is>
          <t>מגענים תלת קוטביים לזרם עד 32 אמפר 15KW - AC3</t>
        </is>
      </c>
      <c r="C1576" s="14" t="inlineStr">
        <is>
          <t>יח'</t>
        </is>
      </c>
      <c r="D1576" s="193" t="n">
        <v>568</v>
      </c>
      <c r="E1576" s="180">
        <f>D1576*(1-$E$2)</f>
        <v>482.8</v>
      </c>
      <c r="F1576" s="194">
        <f>E1576*(1+$F$2)</f>
        <v>506.94000000000005</v>
      </c>
      <c r="H1576" s="46">
        <f>K1576+O1576+W1576+AA1576+AE1576+AI1576+AQ1576+AU1576+AY1576+BC1576</f>
        <v>0</v>
      </c>
      <c r="I1576" s="59">
        <f>M1576+Q1576+U1576+Y1576+AC1576+AG1576+AK1576+AO1576+AS1576+AW1576+BA1576+BE1576</f>
        <v>0</v>
      </c>
      <c r="K1576" s="108" t="n"/>
      <c r="L1576" s="190">
        <f>K1576*E1576</f>
        <v>0</v>
      </c>
      <c r="M1576" s="110" t="n"/>
      <c r="N1576" s="183">
        <f>M1576*F1576</f>
        <v>0</v>
      </c>
      <c r="O1576" s="108" t="n"/>
      <c r="P1576" s="191">
        <f>O1576*E1576</f>
        <v>0</v>
      </c>
      <c r="Q1576" s="112" t="n"/>
      <c r="R1576" s="183">
        <f>Q1576*F1576</f>
        <v>0</v>
      </c>
      <c r="S1576" s="108" t="n"/>
      <c r="T1576" s="191">
        <f>S1576*E1576</f>
        <v>0</v>
      </c>
      <c r="U1576" s="112" t="n"/>
      <c r="V1576" s="183">
        <f>U1576*F1576</f>
        <v>0</v>
      </c>
      <c r="W1576" s="108" t="n"/>
      <c r="X1576" s="191">
        <f>W1576*E1576</f>
        <v>0</v>
      </c>
      <c r="Y1576" s="112" t="n"/>
      <c r="Z1576" s="183">
        <f>Y1576*F1576</f>
        <v>0</v>
      </c>
      <c r="AA1576" s="108" t="n"/>
      <c r="AB1576" s="191">
        <f>AA1576*E1576</f>
        <v>0</v>
      </c>
      <c r="AC1576" s="112" t="n"/>
      <c r="AD1576" s="183">
        <f>AC1576*F1576</f>
        <v>0</v>
      </c>
      <c r="AE1576" s="108" t="n"/>
      <c r="AF1576" s="191">
        <f>AE1576*E1576</f>
        <v>0</v>
      </c>
      <c r="AG1576" s="112" t="n"/>
      <c r="AH1576" s="183">
        <f>AG1576*F1576</f>
        <v>0</v>
      </c>
      <c r="AI1576" s="108" t="n"/>
      <c r="AJ1576" s="191">
        <f>AI1576*E1576</f>
        <v>0</v>
      </c>
      <c r="AK1576" s="112" t="n"/>
      <c r="AL1576" s="183">
        <f>AK1576*F1576</f>
        <v>0</v>
      </c>
      <c r="AM1576" s="113" t="n"/>
      <c r="AN1576" s="192">
        <f>AM1576*E1576</f>
        <v>0</v>
      </c>
      <c r="AO1576" s="115" t="n"/>
      <c r="AP1576" s="183">
        <f>AO1576*F1576</f>
        <v>0</v>
      </c>
      <c r="AQ1576" s="113" t="n"/>
      <c r="AR1576" s="192">
        <f>AQ1576*E1576</f>
        <v>0</v>
      </c>
      <c r="AS1576" s="115" t="n"/>
      <c r="AT1576" s="183">
        <f>AS1576*F1576</f>
        <v>0</v>
      </c>
      <c r="AU1576" s="113" t="n"/>
      <c r="AV1576" s="192">
        <f>AU1576*E1576</f>
        <v>0</v>
      </c>
      <c r="AW1576" s="115" t="n"/>
      <c r="AX1576" s="183">
        <f>AW1576*F1576</f>
        <v>0</v>
      </c>
      <c r="AY1576" s="113" t="n"/>
      <c r="AZ1576" s="192">
        <f>AY1576*E1576</f>
        <v>0</v>
      </c>
      <c r="BA1576" s="115" t="n"/>
      <c r="BB1576" s="183">
        <f>BA1576*F1576</f>
        <v>0</v>
      </c>
      <c r="BC1576" s="113" t="n"/>
      <c r="BD1576" s="192">
        <f>BC1576*E1576</f>
        <v>0</v>
      </c>
      <c r="BE1576" s="115" t="n"/>
      <c r="BF1576" s="183">
        <f>BE1576*F1576</f>
        <v>0</v>
      </c>
    </row>
    <row r="1577" ht="28.8" customHeight="1">
      <c r="A1577" s="19" t="inlineStr">
        <is>
          <t>08.066.0607</t>
        </is>
      </c>
      <c r="B1577" s="15" t="inlineStr">
        <is>
          <t>מגענים תלת קוטביים לזרם עד 40 אמפר 18.5KW - AC3</t>
        </is>
      </c>
      <c r="C1577" s="14" t="inlineStr">
        <is>
          <t>יח'</t>
        </is>
      </c>
      <c r="D1577" s="193" t="n">
        <v>741</v>
      </c>
      <c r="E1577" s="180">
        <f>D1577*(1-$E$2)</f>
        <v>629.85</v>
      </c>
      <c r="F1577" s="194">
        <f>E1577*(1+$F$2)</f>
        <v>661.3425000000001</v>
      </c>
      <c r="H1577" s="46">
        <f>K1577+O1577+W1577+AA1577+AE1577+AI1577+AQ1577+AU1577+AY1577+BC1577</f>
        <v>0</v>
      </c>
      <c r="I1577" s="59">
        <f>M1577+Q1577+U1577+Y1577+AC1577+AG1577+AK1577+AO1577+AS1577+AW1577+BA1577+BE1577</f>
        <v>0</v>
      </c>
      <c r="K1577" s="108" t="n"/>
      <c r="L1577" s="190">
        <f>K1577*E1577</f>
        <v>0</v>
      </c>
      <c r="M1577" s="110" t="n"/>
      <c r="N1577" s="183">
        <f>M1577*F1577</f>
        <v>0</v>
      </c>
      <c r="O1577" s="108" t="n"/>
      <c r="P1577" s="191">
        <f>O1577*E1577</f>
        <v>0</v>
      </c>
      <c r="Q1577" s="112" t="n"/>
      <c r="R1577" s="183">
        <f>Q1577*F1577</f>
        <v>0</v>
      </c>
      <c r="S1577" s="108" t="n"/>
      <c r="T1577" s="191">
        <f>S1577*E1577</f>
        <v>0</v>
      </c>
      <c r="U1577" s="112" t="n"/>
      <c r="V1577" s="183">
        <f>U1577*F1577</f>
        <v>0</v>
      </c>
      <c r="W1577" s="108" t="n"/>
      <c r="X1577" s="191">
        <f>W1577*E1577</f>
        <v>0</v>
      </c>
      <c r="Y1577" s="112" t="n"/>
      <c r="Z1577" s="183">
        <f>Y1577*F1577</f>
        <v>0</v>
      </c>
      <c r="AA1577" s="108" t="n"/>
      <c r="AB1577" s="191">
        <f>AA1577*E1577</f>
        <v>0</v>
      </c>
      <c r="AC1577" s="112" t="n"/>
      <c r="AD1577" s="183">
        <f>AC1577*F1577</f>
        <v>0</v>
      </c>
      <c r="AE1577" s="108" t="n"/>
      <c r="AF1577" s="191">
        <f>AE1577*E1577</f>
        <v>0</v>
      </c>
      <c r="AG1577" s="112" t="n"/>
      <c r="AH1577" s="183">
        <f>AG1577*F1577</f>
        <v>0</v>
      </c>
      <c r="AI1577" s="108" t="n"/>
      <c r="AJ1577" s="191">
        <f>AI1577*E1577</f>
        <v>0</v>
      </c>
      <c r="AK1577" s="112" t="n"/>
      <c r="AL1577" s="183">
        <f>AK1577*F1577</f>
        <v>0</v>
      </c>
      <c r="AM1577" s="113" t="n"/>
      <c r="AN1577" s="192">
        <f>AM1577*E1577</f>
        <v>0</v>
      </c>
      <c r="AO1577" s="115" t="n"/>
      <c r="AP1577" s="183">
        <f>AO1577*F1577</f>
        <v>0</v>
      </c>
      <c r="AQ1577" s="113" t="n"/>
      <c r="AR1577" s="192">
        <f>AQ1577*E1577</f>
        <v>0</v>
      </c>
      <c r="AS1577" s="115" t="n"/>
      <c r="AT1577" s="183">
        <f>AS1577*F1577</f>
        <v>0</v>
      </c>
      <c r="AU1577" s="113" t="n"/>
      <c r="AV1577" s="192">
        <f>AU1577*E1577</f>
        <v>0</v>
      </c>
      <c r="AW1577" s="115" t="n"/>
      <c r="AX1577" s="183">
        <f>AW1577*F1577</f>
        <v>0</v>
      </c>
      <c r="AY1577" s="113" t="n"/>
      <c r="AZ1577" s="192">
        <f>AY1577*E1577</f>
        <v>0</v>
      </c>
      <c r="BA1577" s="115" t="n"/>
      <c r="BB1577" s="183">
        <f>BA1577*F1577</f>
        <v>0</v>
      </c>
      <c r="BC1577" s="113" t="n"/>
      <c r="BD1577" s="192">
        <f>BC1577*E1577</f>
        <v>0</v>
      </c>
      <c r="BE1577" s="115" t="n"/>
      <c r="BF1577" s="183">
        <f>BE1577*F1577</f>
        <v>0</v>
      </c>
    </row>
    <row r="1578" ht="28.8" customHeight="1">
      <c r="A1578" s="19" t="inlineStr">
        <is>
          <t>08.066.0610</t>
        </is>
      </c>
      <c r="B1578" s="15" t="inlineStr">
        <is>
          <t>מגענים תלת קוטביים לזרם עד 50 אמפר 22KW - AC3</t>
        </is>
      </c>
      <c r="C1578" s="14" t="inlineStr">
        <is>
          <t>יח'</t>
        </is>
      </c>
      <c r="D1578" s="193" t="n">
        <v>990</v>
      </c>
      <c r="E1578" s="180">
        <f>D1578*(1-$E$2)</f>
        <v>841.5</v>
      </c>
      <c r="F1578" s="194">
        <f>E1578*(1+$F$2)</f>
        <v>883.575</v>
      </c>
      <c r="H1578" s="46">
        <f>K1578+O1578+W1578+AA1578+AE1578+AI1578+AQ1578+AU1578+AY1578+BC1578</f>
        <v>0</v>
      </c>
      <c r="I1578" s="59">
        <f>M1578+Q1578+U1578+Y1578+AC1578+AG1578+AK1578+AO1578+AS1578+AW1578+BA1578+BE1578</f>
        <v>0</v>
      </c>
      <c r="K1578" s="108" t="n"/>
      <c r="L1578" s="190">
        <f>K1578*E1578</f>
        <v>0</v>
      </c>
      <c r="M1578" s="110" t="n"/>
      <c r="N1578" s="183">
        <f>M1578*F1578</f>
        <v>0</v>
      </c>
      <c r="O1578" s="108" t="n"/>
      <c r="P1578" s="191">
        <f>O1578*E1578</f>
        <v>0</v>
      </c>
      <c r="Q1578" s="112" t="n"/>
      <c r="R1578" s="183">
        <f>Q1578*F1578</f>
        <v>0</v>
      </c>
      <c r="S1578" s="108" t="n"/>
      <c r="T1578" s="191">
        <f>S1578*E1578</f>
        <v>0</v>
      </c>
      <c r="U1578" s="112" t="n"/>
      <c r="V1578" s="183">
        <f>U1578*F1578</f>
        <v>0</v>
      </c>
      <c r="W1578" s="108" t="n"/>
      <c r="X1578" s="191">
        <f>W1578*E1578</f>
        <v>0</v>
      </c>
      <c r="Y1578" s="112" t="n"/>
      <c r="Z1578" s="183">
        <f>Y1578*F1578</f>
        <v>0</v>
      </c>
      <c r="AA1578" s="108" t="n"/>
      <c r="AB1578" s="191">
        <f>AA1578*E1578</f>
        <v>0</v>
      </c>
      <c r="AC1578" s="112" t="n"/>
      <c r="AD1578" s="183">
        <f>AC1578*F1578</f>
        <v>0</v>
      </c>
      <c r="AE1578" s="108" t="n"/>
      <c r="AF1578" s="191">
        <f>AE1578*E1578</f>
        <v>0</v>
      </c>
      <c r="AG1578" s="112" t="n"/>
      <c r="AH1578" s="183">
        <f>AG1578*F1578</f>
        <v>0</v>
      </c>
      <c r="AI1578" s="108" t="n"/>
      <c r="AJ1578" s="191">
        <f>AI1578*E1578</f>
        <v>0</v>
      </c>
      <c r="AK1578" s="112" t="n"/>
      <c r="AL1578" s="183">
        <f>AK1578*F1578</f>
        <v>0</v>
      </c>
      <c r="AM1578" s="113" t="n"/>
      <c r="AN1578" s="192">
        <f>AM1578*E1578</f>
        <v>0</v>
      </c>
      <c r="AO1578" s="115" t="n"/>
      <c r="AP1578" s="183">
        <f>AO1578*F1578</f>
        <v>0</v>
      </c>
      <c r="AQ1578" s="113" t="n"/>
      <c r="AR1578" s="192">
        <f>AQ1578*E1578</f>
        <v>0</v>
      </c>
      <c r="AS1578" s="115" t="n"/>
      <c r="AT1578" s="183">
        <f>AS1578*F1578</f>
        <v>0</v>
      </c>
      <c r="AU1578" s="113" t="n"/>
      <c r="AV1578" s="192">
        <f>AU1578*E1578</f>
        <v>0</v>
      </c>
      <c r="AW1578" s="115" t="n"/>
      <c r="AX1578" s="183">
        <f>AW1578*F1578</f>
        <v>0</v>
      </c>
      <c r="AY1578" s="113" t="n"/>
      <c r="AZ1578" s="192">
        <f>AY1578*E1578</f>
        <v>0</v>
      </c>
      <c r="BA1578" s="115" t="n"/>
      <c r="BB1578" s="183">
        <f>BA1578*F1578</f>
        <v>0</v>
      </c>
      <c r="BC1578" s="113" t="n"/>
      <c r="BD1578" s="192">
        <f>BC1578*E1578</f>
        <v>0</v>
      </c>
      <c r="BE1578" s="115" t="n"/>
      <c r="BF1578" s="183">
        <f>BE1578*F1578</f>
        <v>0</v>
      </c>
    </row>
    <row r="1579" ht="28.8" customHeight="1">
      <c r="A1579" s="19" t="inlineStr">
        <is>
          <t>08.066.0615</t>
        </is>
      </c>
      <c r="B1579" s="15" t="inlineStr">
        <is>
          <t>מגענים תלת קוטביים לזרם עד 65 אמפר 30KW - AC3</t>
        </is>
      </c>
      <c r="C1579" s="14" t="inlineStr">
        <is>
          <t>יח'</t>
        </is>
      </c>
      <c r="D1579" s="193" t="n">
        <v>1370</v>
      </c>
      <c r="E1579" s="180">
        <f>D1579*(1-$E$2)</f>
        <v>1164.5</v>
      </c>
      <c r="F1579" s="194">
        <f>E1579*(1+$F$2)</f>
        <v>1222.7250000000001</v>
      </c>
      <c r="H1579" s="46">
        <f>K1579+O1579+W1579+AA1579+AE1579+AI1579+AQ1579+AU1579+AY1579+BC1579</f>
        <v>0</v>
      </c>
      <c r="I1579" s="59">
        <f>M1579+Q1579+U1579+Y1579+AC1579+AG1579+AK1579+AO1579+AS1579+AW1579+BA1579+BE1579</f>
        <v>0</v>
      </c>
      <c r="K1579" s="108" t="n"/>
      <c r="L1579" s="190">
        <f>K1579*E1579</f>
        <v>0</v>
      </c>
      <c r="M1579" s="110" t="n"/>
      <c r="N1579" s="183">
        <f>M1579*F1579</f>
        <v>0</v>
      </c>
      <c r="O1579" s="108" t="n"/>
      <c r="P1579" s="191">
        <f>O1579*E1579</f>
        <v>0</v>
      </c>
      <c r="Q1579" s="112" t="n"/>
      <c r="R1579" s="183">
        <f>Q1579*F1579</f>
        <v>0</v>
      </c>
      <c r="S1579" s="108" t="n"/>
      <c r="T1579" s="191">
        <f>S1579*E1579</f>
        <v>0</v>
      </c>
      <c r="U1579" s="112" t="n"/>
      <c r="V1579" s="183">
        <f>U1579*F1579</f>
        <v>0</v>
      </c>
      <c r="W1579" s="108" t="n"/>
      <c r="X1579" s="191">
        <f>W1579*E1579</f>
        <v>0</v>
      </c>
      <c r="Y1579" s="112" t="n"/>
      <c r="Z1579" s="183">
        <f>Y1579*F1579</f>
        <v>0</v>
      </c>
      <c r="AA1579" s="108" t="n"/>
      <c r="AB1579" s="191">
        <f>AA1579*E1579</f>
        <v>0</v>
      </c>
      <c r="AC1579" s="112" t="n"/>
      <c r="AD1579" s="183">
        <f>AC1579*F1579</f>
        <v>0</v>
      </c>
      <c r="AE1579" s="108" t="n"/>
      <c r="AF1579" s="191">
        <f>AE1579*E1579</f>
        <v>0</v>
      </c>
      <c r="AG1579" s="112" t="n"/>
      <c r="AH1579" s="183">
        <f>AG1579*F1579</f>
        <v>0</v>
      </c>
      <c r="AI1579" s="108" t="n"/>
      <c r="AJ1579" s="191">
        <f>AI1579*E1579</f>
        <v>0</v>
      </c>
      <c r="AK1579" s="112" t="n"/>
      <c r="AL1579" s="183">
        <f>AK1579*F1579</f>
        <v>0</v>
      </c>
      <c r="AM1579" s="113" t="n"/>
      <c r="AN1579" s="192">
        <f>AM1579*E1579</f>
        <v>0</v>
      </c>
      <c r="AO1579" s="115" t="n"/>
      <c r="AP1579" s="183">
        <f>AO1579*F1579</f>
        <v>0</v>
      </c>
      <c r="AQ1579" s="113" t="n"/>
      <c r="AR1579" s="192">
        <f>AQ1579*E1579</f>
        <v>0</v>
      </c>
      <c r="AS1579" s="115" t="n"/>
      <c r="AT1579" s="183">
        <f>AS1579*F1579</f>
        <v>0</v>
      </c>
      <c r="AU1579" s="113" t="n"/>
      <c r="AV1579" s="192">
        <f>AU1579*E1579</f>
        <v>0</v>
      </c>
      <c r="AW1579" s="115" t="n"/>
      <c r="AX1579" s="183">
        <f>AW1579*F1579</f>
        <v>0</v>
      </c>
      <c r="AY1579" s="113" t="n"/>
      <c r="AZ1579" s="192">
        <f>AY1579*E1579</f>
        <v>0</v>
      </c>
      <c r="BA1579" s="115" t="n"/>
      <c r="BB1579" s="183">
        <f>BA1579*F1579</f>
        <v>0</v>
      </c>
      <c r="BC1579" s="113" t="n"/>
      <c r="BD1579" s="192">
        <f>BC1579*E1579</f>
        <v>0</v>
      </c>
      <c r="BE1579" s="115" t="n"/>
      <c r="BF1579" s="183">
        <f>BE1579*F1579</f>
        <v>0</v>
      </c>
    </row>
    <row r="1580" ht="28.8" customHeight="1">
      <c r="A1580" s="19" t="inlineStr">
        <is>
          <t>08.066.0620</t>
        </is>
      </c>
      <c r="B1580" s="15" t="inlineStr">
        <is>
          <t>מגענים תלת קוטביים לזרם עד 80 אמפר 37KW - AC3</t>
        </is>
      </c>
      <c r="C1580" s="14" t="inlineStr">
        <is>
          <t>יח'</t>
        </is>
      </c>
      <c r="D1580" s="193" t="n">
        <v>1940</v>
      </c>
      <c r="E1580" s="180">
        <f>D1580*(1-$E$2)</f>
        <v>1649</v>
      </c>
      <c r="F1580" s="194">
        <f>E1580*(1+$F$2)</f>
        <v>1731.45</v>
      </c>
      <c r="H1580" s="46">
        <f>K1580+O1580+W1580+AA1580+AE1580+AI1580+AQ1580+AU1580+AY1580+BC1580</f>
        <v>0</v>
      </c>
      <c r="I1580" s="59">
        <f>M1580+Q1580+U1580+Y1580+AC1580+AG1580+AK1580+AO1580+AS1580+AW1580+BA1580+BE1580</f>
        <v>0</v>
      </c>
      <c r="K1580" s="108" t="n"/>
      <c r="L1580" s="190">
        <f>K1580*E1580</f>
        <v>0</v>
      </c>
      <c r="M1580" s="110" t="n"/>
      <c r="N1580" s="183">
        <f>M1580*F1580</f>
        <v>0</v>
      </c>
      <c r="O1580" s="108" t="n"/>
      <c r="P1580" s="191">
        <f>O1580*E1580</f>
        <v>0</v>
      </c>
      <c r="Q1580" s="112" t="n"/>
      <c r="R1580" s="183">
        <f>Q1580*F1580</f>
        <v>0</v>
      </c>
      <c r="S1580" s="108" t="n"/>
      <c r="T1580" s="191">
        <f>S1580*E1580</f>
        <v>0</v>
      </c>
      <c r="U1580" s="112" t="n"/>
      <c r="V1580" s="183">
        <f>U1580*F1580</f>
        <v>0</v>
      </c>
      <c r="W1580" s="108" t="n"/>
      <c r="X1580" s="191">
        <f>W1580*E1580</f>
        <v>0</v>
      </c>
      <c r="Y1580" s="112" t="n"/>
      <c r="Z1580" s="183">
        <f>Y1580*F1580</f>
        <v>0</v>
      </c>
      <c r="AA1580" s="108" t="n"/>
      <c r="AB1580" s="191">
        <f>AA1580*E1580</f>
        <v>0</v>
      </c>
      <c r="AC1580" s="112" t="n"/>
      <c r="AD1580" s="183">
        <f>AC1580*F1580</f>
        <v>0</v>
      </c>
      <c r="AE1580" s="108" t="n"/>
      <c r="AF1580" s="191">
        <f>AE1580*E1580</f>
        <v>0</v>
      </c>
      <c r="AG1580" s="112" t="n"/>
      <c r="AH1580" s="183">
        <f>AG1580*F1580</f>
        <v>0</v>
      </c>
      <c r="AI1580" s="108" t="n"/>
      <c r="AJ1580" s="191">
        <f>AI1580*E1580</f>
        <v>0</v>
      </c>
      <c r="AK1580" s="112" t="n"/>
      <c r="AL1580" s="183">
        <f>AK1580*F1580</f>
        <v>0</v>
      </c>
      <c r="AM1580" s="113" t="n"/>
      <c r="AN1580" s="192">
        <f>AM1580*E1580</f>
        <v>0</v>
      </c>
      <c r="AO1580" s="115" t="n"/>
      <c r="AP1580" s="183">
        <f>AO1580*F1580</f>
        <v>0</v>
      </c>
      <c r="AQ1580" s="113" t="n"/>
      <c r="AR1580" s="192">
        <f>AQ1580*E1580</f>
        <v>0</v>
      </c>
      <c r="AS1580" s="115" t="n"/>
      <c r="AT1580" s="183">
        <f>AS1580*F1580</f>
        <v>0</v>
      </c>
      <c r="AU1580" s="113" t="n"/>
      <c r="AV1580" s="192">
        <f>AU1580*E1580</f>
        <v>0</v>
      </c>
      <c r="AW1580" s="115" t="n"/>
      <c r="AX1580" s="183">
        <f>AW1580*F1580</f>
        <v>0</v>
      </c>
      <c r="AY1580" s="113" t="n"/>
      <c r="AZ1580" s="192">
        <f>AY1580*E1580</f>
        <v>0</v>
      </c>
      <c r="BA1580" s="115" t="n"/>
      <c r="BB1580" s="183">
        <f>BA1580*F1580</f>
        <v>0</v>
      </c>
      <c r="BC1580" s="113" t="n"/>
      <c r="BD1580" s="192">
        <f>BC1580*E1580</f>
        <v>0</v>
      </c>
      <c r="BE1580" s="115" t="n"/>
      <c r="BF1580" s="183">
        <f>BE1580*F1580</f>
        <v>0</v>
      </c>
    </row>
    <row r="1581" ht="18" customHeight="1">
      <c r="A1581" s="19" t="inlineStr">
        <is>
          <t>08.066.0700</t>
        </is>
      </c>
      <c r="B1581" s="15" t="inlineStr">
        <is>
          <t>מגענים ארבע קוטביים לזרם עד 25 אמפר AC3</t>
        </is>
      </c>
      <c r="C1581" s="14" t="inlineStr">
        <is>
          <t>יח'</t>
        </is>
      </c>
      <c r="D1581" s="193" t="n">
        <v>602</v>
      </c>
      <c r="E1581" s="180">
        <f>D1581*(1-$E$2)</f>
        <v>511.7</v>
      </c>
      <c r="F1581" s="194">
        <f>E1581*(1+$F$2)</f>
        <v>537.285</v>
      </c>
      <c r="H1581" s="46">
        <f>K1581+O1581+W1581+AA1581+AE1581+AI1581+AQ1581+AU1581+AY1581+BC1581</f>
        <v>0</v>
      </c>
      <c r="I1581" s="59">
        <f>M1581+Q1581+U1581+Y1581+AC1581+AG1581+AK1581+AO1581+AS1581+AW1581+BA1581+BE1581</f>
        <v>0</v>
      </c>
      <c r="K1581" s="108" t="n"/>
      <c r="L1581" s="190">
        <f>K1581*E1581</f>
        <v>0</v>
      </c>
      <c r="M1581" s="110" t="n"/>
      <c r="N1581" s="183">
        <f>M1581*F1581</f>
        <v>0</v>
      </c>
      <c r="O1581" s="108" t="n"/>
      <c r="P1581" s="191">
        <f>O1581*E1581</f>
        <v>0</v>
      </c>
      <c r="Q1581" s="112" t="n"/>
      <c r="R1581" s="183">
        <f>Q1581*F1581</f>
        <v>0</v>
      </c>
      <c r="S1581" s="108" t="n"/>
      <c r="T1581" s="191">
        <f>S1581*E1581</f>
        <v>0</v>
      </c>
      <c r="U1581" s="112" t="n"/>
      <c r="V1581" s="183">
        <f>U1581*F1581</f>
        <v>0</v>
      </c>
      <c r="W1581" s="108" t="n"/>
      <c r="X1581" s="191">
        <f>W1581*E1581</f>
        <v>0</v>
      </c>
      <c r="Y1581" s="112" t="n"/>
      <c r="Z1581" s="183">
        <f>Y1581*F1581</f>
        <v>0</v>
      </c>
      <c r="AA1581" s="108" t="n"/>
      <c r="AB1581" s="191">
        <f>AA1581*E1581</f>
        <v>0</v>
      </c>
      <c r="AC1581" s="112" t="n"/>
      <c r="AD1581" s="183">
        <f>AC1581*F1581</f>
        <v>0</v>
      </c>
      <c r="AE1581" s="108" t="n"/>
      <c r="AF1581" s="191">
        <f>AE1581*E1581</f>
        <v>0</v>
      </c>
      <c r="AG1581" s="112" t="n"/>
      <c r="AH1581" s="183">
        <f>AG1581*F1581</f>
        <v>0</v>
      </c>
      <c r="AI1581" s="108" t="n"/>
      <c r="AJ1581" s="191">
        <f>AI1581*E1581</f>
        <v>0</v>
      </c>
      <c r="AK1581" s="112" t="n"/>
      <c r="AL1581" s="183">
        <f>AK1581*F1581</f>
        <v>0</v>
      </c>
      <c r="AM1581" s="113" t="n"/>
      <c r="AN1581" s="192">
        <f>AM1581*E1581</f>
        <v>0</v>
      </c>
      <c r="AO1581" s="115" t="n"/>
      <c r="AP1581" s="183">
        <f>AO1581*F1581</f>
        <v>0</v>
      </c>
      <c r="AQ1581" s="113" t="n"/>
      <c r="AR1581" s="192">
        <f>AQ1581*E1581</f>
        <v>0</v>
      </c>
      <c r="AS1581" s="115" t="n"/>
      <c r="AT1581" s="183">
        <f>AS1581*F1581</f>
        <v>0</v>
      </c>
      <c r="AU1581" s="113" t="n"/>
      <c r="AV1581" s="192">
        <f>AU1581*E1581</f>
        <v>0</v>
      </c>
      <c r="AW1581" s="115" t="n"/>
      <c r="AX1581" s="183">
        <f>AW1581*F1581</f>
        <v>0</v>
      </c>
      <c r="AY1581" s="113" t="n"/>
      <c r="AZ1581" s="192">
        <f>AY1581*E1581</f>
        <v>0</v>
      </c>
      <c r="BA1581" s="115" t="n"/>
      <c r="BB1581" s="183">
        <f>BA1581*F1581</f>
        <v>0</v>
      </c>
      <c r="BC1581" s="113" t="n"/>
      <c r="BD1581" s="192">
        <f>BC1581*E1581</f>
        <v>0</v>
      </c>
      <c r="BE1581" s="115" t="n"/>
      <c r="BF1581" s="183">
        <f>BE1581*F1581</f>
        <v>0</v>
      </c>
    </row>
    <row r="1582" ht="18" customHeight="1">
      <c r="A1582" s="19" t="inlineStr">
        <is>
          <t>08.066.0710</t>
        </is>
      </c>
      <c r="B1582" s="15" t="inlineStr">
        <is>
          <t>מגענים ארבע קוטביים לזרם עד 50 אמפר AC3</t>
        </is>
      </c>
      <c r="C1582" s="14" t="inlineStr">
        <is>
          <t>יח'</t>
        </is>
      </c>
      <c r="D1582" s="193" t="n">
        <v>1520</v>
      </c>
      <c r="E1582" s="180">
        <f>D1582*(1-$E$2)</f>
        <v>1292</v>
      </c>
      <c r="F1582" s="194">
        <f>E1582*(1+$F$2)</f>
        <v>1356.6000000000001</v>
      </c>
      <c r="H1582" s="46">
        <f>K1582+O1582+W1582+AA1582+AE1582+AI1582+AQ1582+AU1582+AY1582+BC1582</f>
        <v>0</v>
      </c>
      <c r="I1582" s="59">
        <f>M1582+Q1582+U1582+Y1582+AC1582+AG1582+AK1582+AO1582+AS1582+AW1582+BA1582+BE1582</f>
        <v>0</v>
      </c>
      <c r="K1582" s="108" t="n"/>
      <c r="L1582" s="190">
        <f>K1582*E1582</f>
        <v>0</v>
      </c>
      <c r="M1582" s="110" t="n"/>
      <c r="N1582" s="183">
        <f>M1582*F1582</f>
        <v>0</v>
      </c>
      <c r="O1582" s="108" t="n"/>
      <c r="P1582" s="191">
        <f>O1582*E1582</f>
        <v>0</v>
      </c>
      <c r="Q1582" s="112" t="n"/>
      <c r="R1582" s="183">
        <f>Q1582*F1582</f>
        <v>0</v>
      </c>
      <c r="S1582" s="108" t="n"/>
      <c r="T1582" s="191">
        <f>S1582*E1582</f>
        <v>0</v>
      </c>
      <c r="U1582" s="112" t="n"/>
      <c r="V1582" s="183">
        <f>U1582*F1582</f>
        <v>0</v>
      </c>
      <c r="W1582" s="108" t="n"/>
      <c r="X1582" s="191">
        <f>W1582*E1582</f>
        <v>0</v>
      </c>
      <c r="Y1582" s="112" t="n"/>
      <c r="Z1582" s="183">
        <f>Y1582*F1582</f>
        <v>0</v>
      </c>
      <c r="AA1582" s="108" t="n"/>
      <c r="AB1582" s="191">
        <f>AA1582*E1582</f>
        <v>0</v>
      </c>
      <c r="AC1582" s="112" t="n"/>
      <c r="AD1582" s="183">
        <f>AC1582*F1582</f>
        <v>0</v>
      </c>
      <c r="AE1582" s="108" t="n"/>
      <c r="AF1582" s="191">
        <f>AE1582*E1582</f>
        <v>0</v>
      </c>
      <c r="AG1582" s="112" t="n"/>
      <c r="AH1582" s="183">
        <f>AG1582*F1582</f>
        <v>0</v>
      </c>
      <c r="AI1582" s="108" t="n"/>
      <c r="AJ1582" s="191">
        <f>AI1582*E1582</f>
        <v>0</v>
      </c>
      <c r="AK1582" s="112" t="n"/>
      <c r="AL1582" s="183">
        <f>AK1582*F1582</f>
        <v>0</v>
      </c>
      <c r="AM1582" s="113" t="n"/>
      <c r="AN1582" s="192">
        <f>AM1582*E1582</f>
        <v>0</v>
      </c>
      <c r="AO1582" s="115" t="n"/>
      <c r="AP1582" s="183">
        <f>AO1582*F1582</f>
        <v>0</v>
      </c>
      <c r="AQ1582" s="113" t="n"/>
      <c r="AR1582" s="192">
        <f>AQ1582*E1582</f>
        <v>0</v>
      </c>
      <c r="AS1582" s="115" t="n"/>
      <c r="AT1582" s="183">
        <f>AS1582*F1582</f>
        <v>0</v>
      </c>
      <c r="AU1582" s="113" t="n"/>
      <c r="AV1582" s="192">
        <f>AU1582*E1582</f>
        <v>0</v>
      </c>
      <c r="AW1582" s="115" t="n"/>
      <c r="AX1582" s="183">
        <f>AW1582*F1582</f>
        <v>0</v>
      </c>
      <c r="AY1582" s="113" t="n"/>
      <c r="AZ1582" s="192">
        <f>AY1582*E1582</f>
        <v>0</v>
      </c>
      <c r="BA1582" s="115" t="n"/>
      <c r="BB1582" s="183">
        <f>BA1582*F1582</f>
        <v>0</v>
      </c>
      <c r="BC1582" s="113" t="n"/>
      <c r="BD1582" s="192">
        <f>BC1582*E1582</f>
        <v>0</v>
      </c>
      <c r="BE1582" s="115" t="n"/>
      <c r="BF1582" s="183">
        <f>BE1582*F1582</f>
        <v>0</v>
      </c>
    </row>
    <row r="1583" ht="18" customHeight="1">
      <c r="A1583" s="19" t="inlineStr">
        <is>
          <t>08.066.0720</t>
        </is>
      </c>
      <c r="B1583" s="15" t="inlineStr">
        <is>
          <t>מגענים ארבע קוטביים לזרם עד 80 אמפר AC3</t>
        </is>
      </c>
      <c r="C1583" s="14" t="inlineStr">
        <is>
          <t>יח'</t>
        </is>
      </c>
      <c r="D1583" s="193" t="n">
        <v>2510</v>
      </c>
      <c r="E1583" s="180">
        <f>D1583*(1-$E$2)</f>
        <v>2133.5</v>
      </c>
      <c r="F1583" s="194">
        <f>E1583*(1+$F$2)</f>
        <v>2240.175</v>
      </c>
      <c r="H1583" s="46">
        <f>K1583+O1583+W1583+AA1583+AE1583+AI1583+AQ1583+AU1583+AY1583+BC1583</f>
        <v>0</v>
      </c>
      <c r="I1583" s="59">
        <f>M1583+Q1583+U1583+Y1583+AC1583+AG1583+AK1583+AO1583+AS1583+AW1583+BA1583+BE1583</f>
        <v>0</v>
      </c>
      <c r="K1583" s="108" t="n"/>
      <c r="L1583" s="190">
        <f>K1583*E1583</f>
        <v>0</v>
      </c>
      <c r="M1583" s="110" t="n"/>
      <c r="N1583" s="183">
        <f>M1583*F1583</f>
        <v>0</v>
      </c>
      <c r="O1583" s="108" t="n"/>
      <c r="P1583" s="191">
        <f>O1583*E1583</f>
        <v>0</v>
      </c>
      <c r="Q1583" s="112" t="n"/>
      <c r="R1583" s="183">
        <f>Q1583*F1583</f>
        <v>0</v>
      </c>
      <c r="S1583" s="108" t="n"/>
      <c r="T1583" s="191">
        <f>S1583*E1583</f>
        <v>0</v>
      </c>
      <c r="U1583" s="112" t="n"/>
      <c r="V1583" s="183">
        <f>U1583*F1583</f>
        <v>0</v>
      </c>
      <c r="W1583" s="108" t="n"/>
      <c r="X1583" s="191">
        <f>W1583*E1583</f>
        <v>0</v>
      </c>
      <c r="Y1583" s="112" t="n"/>
      <c r="Z1583" s="183">
        <f>Y1583*F1583</f>
        <v>0</v>
      </c>
      <c r="AA1583" s="108" t="n"/>
      <c r="AB1583" s="191">
        <f>AA1583*E1583</f>
        <v>0</v>
      </c>
      <c r="AC1583" s="112" t="n"/>
      <c r="AD1583" s="183">
        <f>AC1583*F1583</f>
        <v>0</v>
      </c>
      <c r="AE1583" s="108" t="n"/>
      <c r="AF1583" s="191">
        <f>AE1583*E1583</f>
        <v>0</v>
      </c>
      <c r="AG1583" s="112" t="n"/>
      <c r="AH1583" s="183">
        <f>AG1583*F1583</f>
        <v>0</v>
      </c>
      <c r="AI1583" s="108" t="n"/>
      <c r="AJ1583" s="191">
        <f>AI1583*E1583</f>
        <v>0</v>
      </c>
      <c r="AK1583" s="112" t="n"/>
      <c r="AL1583" s="183">
        <f>AK1583*F1583</f>
        <v>0</v>
      </c>
      <c r="AM1583" s="113" t="n"/>
      <c r="AN1583" s="192">
        <f>AM1583*E1583</f>
        <v>0</v>
      </c>
      <c r="AO1583" s="115" t="n"/>
      <c r="AP1583" s="183">
        <f>AO1583*F1583</f>
        <v>0</v>
      </c>
      <c r="AQ1583" s="113" t="n"/>
      <c r="AR1583" s="192">
        <f>AQ1583*E1583</f>
        <v>0</v>
      </c>
      <c r="AS1583" s="115" t="n"/>
      <c r="AT1583" s="183">
        <f>AS1583*F1583</f>
        <v>0</v>
      </c>
      <c r="AU1583" s="113" t="n"/>
      <c r="AV1583" s="192">
        <f>AU1583*E1583</f>
        <v>0</v>
      </c>
      <c r="AW1583" s="115" t="n"/>
      <c r="AX1583" s="183">
        <f>AW1583*F1583</f>
        <v>0</v>
      </c>
      <c r="AY1583" s="113" t="n"/>
      <c r="AZ1583" s="192">
        <f>AY1583*E1583</f>
        <v>0</v>
      </c>
      <c r="BA1583" s="115" t="n"/>
      <c r="BB1583" s="183">
        <f>BA1583*F1583</f>
        <v>0</v>
      </c>
      <c r="BC1583" s="113" t="n"/>
      <c r="BD1583" s="192">
        <f>BC1583*E1583</f>
        <v>0</v>
      </c>
      <c r="BE1583" s="115" t="n"/>
      <c r="BF1583" s="183">
        <f>BE1583*F1583</f>
        <v>0</v>
      </c>
    </row>
    <row r="1584" ht="18" customHeight="1">
      <c r="A1584" s="19" t="inlineStr">
        <is>
          <t>08.066.0800</t>
        </is>
      </c>
      <c r="B1584" s="15" t="inlineStr">
        <is>
          <t>מגענים למיתוג קבלים KVAR12.5, עם נגדי פריקה</t>
        </is>
      </c>
      <c r="C1584" s="14" t="inlineStr">
        <is>
          <t>יח'</t>
        </is>
      </c>
      <c r="D1584" s="193" t="n">
        <v>630</v>
      </c>
      <c r="E1584" s="180">
        <f>D1584*(1-$E$2)</f>
        <v>535.5</v>
      </c>
      <c r="F1584" s="194">
        <f>E1584*(1+$F$2)</f>
        <v>562.275</v>
      </c>
      <c r="H1584" s="46">
        <f>K1584+O1584+W1584+AA1584+AE1584+AI1584+AQ1584+AU1584+AY1584+BC1584</f>
        <v>0</v>
      </c>
      <c r="I1584" s="59">
        <f>M1584+Q1584+U1584+Y1584+AC1584+AG1584+AK1584+AO1584+AS1584+AW1584+BA1584+BE1584</f>
        <v>0</v>
      </c>
      <c r="K1584" s="108" t="n"/>
      <c r="L1584" s="190">
        <f>K1584*E1584</f>
        <v>0</v>
      </c>
      <c r="M1584" s="110" t="n"/>
      <c r="N1584" s="183">
        <f>M1584*F1584</f>
        <v>0</v>
      </c>
      <c r="O1584" s="108" t="n"/>
      <c r="P1584" s="191">
        <f>O1584*E1584</f>
        <v>0</v>
      </c>
      <c r="Q1584" s="112" t="n"/>
      <c r="R1584" s="183">
        <f>Q1584*F1584</f>
        <v>0</v>
      </c>
      <c r="S1584" s="108" t="n"/>
      <c r="T1584" s="191">
        <f>S1584*E1584</f>
        <v>0</v>
      </c>
      <c r="U1584" s="112" t="n"/>
      <c r="V1584" s="183">
        <f>U1584*F1584</f>
        <v>0</v>
      </c>
      <c r="W1584" s="108" t="n"/>
      <c r="X1584" s="191">
        <f>W1584*E1584</f>
        <v>0</v>
      </c>
      <c r="Y1584" s="112" t="n"/>
      <c r="Z1584" s="183">
        <f>Y1584*F1584</f>
        <v>0</v>
      </c>
      <c r="AA1584" s="108" t="n"/>
      <c r="AB1584" s="191">
        <f>AA1584*E1584</f>
        <v>0</v>
      </c>
      <c r="AC1584" s="112" t="n"/>
      <c r="AD1584" s="183">
        <f>AC1584*F1584</f>
        <v>0</v>
      </c>
      <c r="AE1584" s="108" t="n"/>
      <c r="AF1584" s="191">
        <f>AE1584*E1584</f>
        <v>0</v>
      </c>
      <c r="AG1584" s="112" t="n"/>
      <c r="AH1584" s="183">
        <f>AG1584*F1584</f>
        <v>0</v>
      </c>
      <c r="AI1584" s="108" t="n"/>
      <c r="AJ1584" s="191">
        <f>AI1584*E1584</f>
        <v>0</v>
      </c>
      <c r="AK1584" s="112" t="n"/>
      <c r="AL1584" s="183">
        <f>AK1584*F1584</f>
        <v>0</v>
      </c>
      <c r="AM1584" s="113" t="n"/>
      <c r="AN1584" s="192">
        <f>AM1584*E1584</f>
        <v>0</v>
      </c>
      <c r="AO1584" s="115" t="n"/>
      <c r="AP1584" s="183">
        <f>AO1584*F1584</f>
        <v>0</v>
      </c>
      <c r="AQ1584" s="113" t="n"/>
      <c r="AR1584" s="192">
        <f>AQ1584*E1584</f>
        <v>0</v>
      </c>
      <c r="AS1584" s="115" t="n"/>
      <c r="AT1584" s="183">
        <f>AS1584*F1584</f>
        <v>0</v>
      </c>
      <c r="AU1584" s="113" t="n"/>
      <c r="AV1584" s="192">
        <f>AU1584*E1584</f>
        <v>0</v>
      </c>
      <c r="AW1584" s="115" t="n"/>
      <c r="AX1584" s="183">
        <f>AW1584*F1584</f>
        <v>0</v>
      </c>
      <c r="AY1584" s="113" t="n"/>
      <c r="AZ1584" s="192">
        <f>AY1584*E1584</f>
        <v>0</v>
      </c>
      <c r="BA1584" s="115" t="n"/>
      <c r="BB1584" s="183">
        <f>BA1584*F1584</f>
        <v>0</v>
      </c>
      <c r="BC1584" s="113" t="n"/>
      <c r="BD1584" s="192">
        <f>BC1584*E1584</f>
        <v>0</v>
      </c>
      <c r="BE1584" s="115" t="n"/>
      <c r="BF1584" s="183">
        <f>BE1584*F1584</f>
        <v>0</v>
      </c>
    </row>
    <row r="1585" ht="18" customHeight="1">
      <c r="A1585" s="19" t="inlineStr">
        <is>
          <t>08.066.0810</t>
        </is>
      </c>
      <c r="B1585" s="15" t="inlineStr">
        <is>
          <t>מגענים למיתוג קבלים KVAR16.7, עם נגדי פריקה</t>
        </is>
      </c>
      <c r="C1585" s="14" t="inlineStr">
        <is>
          <t>יח'</t>
        </is>
      </c>
      <c r="D1585" s="193" t="n">
        <v>700</v>
      </c>
      <c r="E1585" s="180">
        <f>D1585*(1-$E$2)</f>
        <v>595</v>
      </c>
      <c r="F1585" s="194">
        <f>E1585*(1+$F$2)</f>
        <v>624.75</v>
      </c>
      <c r="H1585" s="46">
        <f>K1585+O1585+W1585+AA1585+AE1585+AI1585+AQ1585+AU1585+AY1585+BC1585</f>
        <v>0</v>
      </c>
      <c r="I1585" s="59">
        <f>M1585+Q1585+U1585+Y1585+AC1585+AG1585+AK1585+AO1585+AS1585+AW1585+BA1585+BE1585</f>
        <v>0</v>
      </c>
      <c r="K1585" s="108" t="n"/>
      <c r="L1585" s="190">
        <f>K1585*E1585</f>
        <v>0</v>
      </c>
      <c r="M1585" s="110" t="n"/>
      <c r="N1585" s="183">
        <f>M1585*F1585</f>
        <v>0</v>
      </c>
      <c r="O1585" s="108" t="n"/>
      <c r="P1585" s="191">
        <f>O1585*E1585</f>
        <v>0</v>
      </c>
      <c r="Q1585" s="112" t="n"/>
      <c r="R1585" s="183">
        <f>Q1585*F1585</f>
        <v>0</v>
      </c>
      <c r="S1585" s="108" t="n"/>
      <c r="T1585" s="191">
        <f>S1585*E1585</f>
        <v>0</v>
      </c>
      <c r="U1585" s="112" t="n"/>
      <c r="V1585" s="183">
        <f>U1585*F1585</f>
        <v>0</v>
      </c>
      <c r="W1585" s="108" t="n"/>
      <c r="X1585" s="191">
        <f>W1585*E1585</f>
        <v>0</v>
      </c>
      <c r="Y1585" s="112" t="n"/>
      <c r="Z1585" s="183">
        <f>Y1585*F1585</f>
        <v>0</v>
      </c>
      <c r="AA1585" s="108" t="n"/>
      <c r="AB1585" s="191">
        <f>AA1585*E1585</f>
        <v>0</v>
      </c>
      <c r="AC1585" s="112" t="n"/>
      <c r="AD1585" s="183">
        <f>AC1585*F1585</f>
        <v>0</v>
      </c>
      <c r="AE1585" s="108" t="n"/>
      <c r="AF1585" s="191">
        <f>AE1585*E1585</f>
        <v>0</v>
      </c>
      <c r="AG1585" s="112" t="n"/>
      <c r="AH1585" s="183">
        <f>AG1585*F1585</f>
        <v>0</v>
      </c>
      <c r="AI1585" s="108" t="n"/>
      <c r="AJ1585" s="191">
        <f>AI1585*E1585</f>
        <v>0</v>
      </c>
      <c r="AK1585" s="112" t="n"/>
      <c r="AL1585" s="183">
        <f>AK1585*F1585</f>
        <v>0</v>
      </c>
      <c r="AM1585" s="113" t="n"/>
      <c r="AN1585" s="192">
        <f>AM1585*E1585</f>
        <v>0</v>
      </c>
      <c r="AO1585" s="115" t="n"/>
      <c r="AP1585" s="183">
        <f>AO1585*F1585</f>
        <v>0</v>
      </c>
      <c r="AQ1585" s="113" t="n"/>
      <c r="AR1585" s="192">
        <f>AQ1585*E1585</f>
        <v>0</v>
      </c>
      <c r="AS1585" s="115" t="n"/>
      <c r="AT1585" s="183">
        <f>AS1585*F1585</f>
        <v>0</v>
      </c>
      <c r="AU1585" s="113" t="n"/>
      <c r="AV1585" s="192">
        <f>AU1585*E1585</f>
        <v>0</v>
      </c>
      <c r="AW1585" s="115" t="n"/>
      <c r="AX1585" s="183">
        <f>AW1585*F1585</f>
        <v>0</v>
      </c>
      <c r="AY1585" s="113" t="n"/>
      <c r="AZ1585" s="192">
        <f>AY1585*E1585</f>
        <v>0</v>
      </c>
      <c r="BA1585" s="115" t="n"/>
      <c r="BB1585" s="183">
        <f>BA1585*F1585</f>
        <v>0</v>
      </c>
      <c r="BC1585" s="113" t="n"/>
      <c r="BD1585" s="192">
        <f>BC1585*E1585</f>
        <v>0</v>
      </c>
      <c r="BE1585" s="115" t="n"/>
      <c r="BF1585" s="183">
        <f>BE1585*F1585</f>
        <v>0</v>
      </c>
    </row>
    <row r="1586" ht="18" customHeight="1">
      <c r="A1586" s="19" t="inlineStr">
        <is>
          <t>08.066.0820</t>
        </is>
      </c>
      <c r="B1586" s="15" t="inlineStr">
        <is>
          <t>מגענים למיתוג קבלים KVAR20, עם נגדי פריקה</t>
        </is>
      </c>
      <c r="C1586" s="14" t="inlineStr">
        <is>
          <t>יח'</t>
        </is>
      </c>
      <c r="D1586" s="193" t="n">
        <v>910</v>
      </c>
      <c r="E1586" s="180">
        <f>D1586*(1-$E$2)</f>
        <v>773.5</v>
      </c>
      <c r="F1586" s="194">
        <f>E1586*(1+$F$2)</f>
        <v>812.1750000000001</v>
      </c>
      <c r="H1586" s="46">
        <f>K1586+O1586+W1586+AA1586+AE1586+AI1586+AQ1586+AU1586+AY1586+BC1586</f>
        <v>0</v>
      </c>
      <c r="I1586" s="59">
        <f>M1586+Q1586+U1586+Y1586+AC1586+AG1586+AK1586+AO1586+AS1586+AW1586+BA1586+BE1586</f>
        <v>0</v>
      </c>
      <c r="K1586" s="108" t="n"/>
      <c r="L1586" s="190">
        <f>K1586*E1586</f>
        <v>0</v>
      </c>
      <c r="M1586" s="110" t="n"/>
      <c r="N1586" s="183">
        <f>M1586*F1586</f>
        <v>0</v>
      </c>
      <c r="O1586" s="108" t="n"/>
      <c r="P1586" s="191">
        <f>O1586*E1586</f>
        <v>0</v>
      </c>
      <c r="Q1586" s="112" t="n"/>
      <c r="R1586" s="183">
        <f>Q1586*F1586</f>
        <v>0</v>
      </c>
      <c r="S1586" s="108" t="n"/>
      <c r="T1586" s="191">
        <f>S1586*E1586</f>
        <v>0</v>
      </c>
      <c r="U1586" s="112" t="n"/>
      <c r="V1586" s="183">
        <f>U1586*F1586</f>
        <v>0</v>
      </c>
      <c r="W1586" s="108" t="n"/>
      <c r="X1586" s="191">
        <f>W1586*E1586</f>
        <v>0</v>
      </c>
      <c r="Y1586" s="112" t="n"/>
      <c r="Z1586" s="183">
        <f>Y1586*F1586</f>
        <v>0</v>
      </c>
      <c r="AA1586" s="108" t="n"/>
      <c r="AB1586" s="191">
        <f>AA1586*E1586</f>
        <v>0</v>
      </c>
      <c r="AC1586" s="112" t="n"/>
      <c r="AD1586" s="183">
        <f>AC1586*F1586</f>
        <v>0</v>
      </c>
      <c r="AE1586" s="108" t="n"/>
      <c r="AF1586" s="191">
        <f>AE1586*E1586</f>
        <v>0</v>
      </c>
      <c r="AG1586" s="112" t="n"/>
      <c r="AH1586" s="183">
        <f>AG1586*F1586</f>
        <v>0</v>
      </c>
      <c r="AI1586" s="108" t="n"/>
      <c r="AJ1586" s="191">
        <f>AI1586*E1586</f>
        <v>0</v>
      </c>
      <c r="AK1586" s="112" t="n"/>
      <c r="AL1586" s="183">
        <f>AK1586*F1586</f>
        <v>0</v>
      </c>
      <c r="AM1586" s="113" t="n"/>
      <c r="AN1586" s="192">
        <f>AM1586*E1586</f>
        <v>0</v>
      </c>
      <c r="AO1586" s="115" t="n"/>
      <c r="AP1586" s="183">
        <f>AO1586*F1586</f>
        <v>0</v>
      </c>
      <c r="AQ1586" s="113" t="n"/>
      <c r="AR1586" s="192">
        <f>AQ1586*E1586</f>
        <v>0</v>
      </c>
      <c r="AS1586" s="115" t="n"/>
      <c r="AT1586" s="183">
        <f>AS1586*F1586</f>
        <v>0</v>
      </c>
      <c r="AU1586" s="113" t="n"/>
      <c r="AV1586" s="192">
        <f>AU1586*E1586</f>
        <v>0</v>
      </c>
      <c r="AW1586" s="115" t="n"/>
      <c r="AX1586" s="183">
        <f>AW1586*F1586</f>
        <v>0</v>
      </c>
      <c r="AY1586" s="113" t="n"/>
      <c r="AZ1586" s="192">
        <f>AY1586*E1586</f>
        <v>0</v>
      </c>
      <c r="BA1586" s="115" t="n"/>
      <c r="BB1586" s="183">
        <f>BA1586*F1586</f>
        <v>0</v>
      </c>
      <c r="BC1586" s="113" t="n"/>
      <c r="BD1586" s="192">
        <f>BC1586*E1586</f>
        <v>0</v>
      </c>
      <c r="BE1586" s="115" t="n"/>
      <c r="BF1586" s="183">
        <f>BE1586*F1586</f>
        <v>0</v>
      </c>
    </row>
    <row r="1587" ht="18" customHeight="1">
      <c r="A1587" s="19" t="inlineStr">
        <is>
          <t>08.066.0830</t>
        </is>
      </c>
      <c r="B1587" s="15" t="inlineStr">
        <is>
          <t>מגענים למיתוג קבלים KVAR25, עם נגדי פריקה</t>
        </is>
      </c>
      <c r="C1587" s="14" t="inlineStr">
        <is>
          <t>יח'</t>
        </is>
      </c>
      <c r="D1587" s="193" t="n">
        <v>980</v>
      </c>
      <c r="E1587" s="180">
        <f>D1587*(1-$E$2)</f>
        <v>833</v>
      </c>
      <c r="F1587" s="194">
        <f>E1587*(1+$F$2)</f>
        <v>874.6500000000001</v>
      </c>
      <c r="H1587" s="46">
        <f>K1587+O1587+W1587+AA1587+AE1587+AI1587+AQ1587+AU1587+AY1587+BC1587</f>
        <v>0</v>
      </c>
      <c r="I1587" s="59">
        <f>M1587+Q1587+U1587+Y1587+AC1587+AG1587+AK1587+AO1587+AS1587+AW1587+BA1587+BE1587</f>
        <v>0</v>
      </c>
      <c r="K1587" s="108" t="n"/>
      <c r="L1587" s="190">
        <f>K1587*E1587</f>
        <v>0</v>
      </c>
      <c r="M1587" s="110" t="n"/>
      <c r="N1587" s="183">
        <f>M1587*F1587</f>
        <v>0</v>
      </c>
      <c r="O1587" s="108" t="n"/>
      <c r="P1587" s="191">
        <f>O1587*E1587</f>
        <v>0</v>
      </c>
      <c r="Q1587" s="112" t="n"/>
      <c r="R1587" s="183">
        <f>Q1587*F1587</f>
        <v>0</v>
      </c>
      <c r="S1587" s="108" t="n"/>
      <c r="T1587" s="191">
        <f>S1587*E1587</f>
        <v>0</v>
      </c>
      <c r="U1587" s="112" t="n"/>
      <c r="V1587" s="183">
        <f>U1587*F1587</f>
        <v>0</v>
      </c>
      <c r="W1587" s="108" t="n"/>
      <c r="X1587" s="191">
        <f>W1587*E1587</f>
        <v>0</v>
      </c>
      <c r="Y1587" s="112" t="n"/>
      <c r="Z1587" s="183">
        <f>Y1587*F1587</f>
        <v>0</v>
      </c>
      <c r="AA1587" s="108" t="n"/>
      <c r="AB1587" s="191">
        <f>AA1587*E1587</f>
        <v>0</v>
      </c>
      <c r="AC1587" s="112" t="n"/>
      <c r="AD1587" s="183">
        <f>AC1587*F1587</f>
        <v>0</v>
      </c>
      <c r="AE1587" s="108" t="n"/>
      <c r="AF1587" s="191">
        <f>AE1587*E1587</f>
        <v>0</v>
      </c>
      <c r="AG1587" s="112" t="n"/>
      <c r="AH1587" s="183">
        <f>AG1587*F1587</f>
        <v>0</v>
      </c>
      <c r="AI1587" s="108" t="n"/>
      <c r="AJ1587" s="191">
        <f>AI1587*E1587</f>
        <v>0</v>
      </c>
      <c r="AK1587" s="112" t="n"/>
      <c r="AL1587" s="183">
        <f>AK1587*F1587</f>
        <v>0</v>
      </c>
      <c r="AM1587" s="113" t="n"/>
      <c r="AN1587" s="192">
        <f>AM1587*E1587</f>
        <v>0</v>
      </c>
      <c r="AO1587" s="115" t="n"/>
      <c r="AP1587" s="183">
        <f>AO1587*F1587</f>
        <v>0</v>
      </c>
      <c r="AQ1587" s="113" t="n"/>
      <c r="AR1587" s="192">
        <f>AQ1587*E1587</f>
        <v>0</v>
      </c>
      <c r="AS1587" s="115" t="n"/>
      <c r="AT1587" s="183">
        <f>AS1587*F1587</f>
        <v>0</v>
      </c>
      <c r="AU1587" s="113" t="n"/>
      <c r="AV1587" s="192">
        <f>AU1587*E1587</f>
        <v>0</v>
      </c>
      <c r="AW1587" s="115" t="n"/>
      <c r="AX1587" s="183">
        <f>AW1587*F1587</f>
        <v>0</v>
      </c>
      <c r="AY1587" s="113" t="n"/>
      <c r="AZ1587" s="192">
        <f>AY1587*E1587</f>
        <v>0</v>
      </c>
      <c r="BA1587" s="115" t="n"/>
      <c r="BB1587" s="183">
        <f>BA1587*F1587</f>
        <v>0</v>
      </c>
      <c r="BC1587" s="113" t="n"/>
      <c r="BD1587" s="192">
        <f>BC1587*E1587</f>
        <v>0</v>
      </c>
      <c r="BE1587" s="115" t="n"/>
      <c r="BF1587" s="183">
        <f>BE1587*F1587</f>
        <v>0</v>
      </c>
    </row>
    <row r="1588" ht="18" customHeight="1">
      <c r="A1588" s="19" t="inlineStr">
        <is>
          <t>08.066.0840</t>
        </is>
      </c>
      <c r="B1588" s="15" t="inlineStr">
        <is>
          <t>מגענים למיתוג קבלים KVAR40, עם נגדי פריקה</t>
        </is>
      </c>
      <c r="C1588" s="14" t="inlineStr">
        <is>
          <t>יח'</t>
        </is>
      </c>
      <c r="D1588" s="193" t="n">
        <v>1810</v>
      </c>
      <c r="E1588" s="180">
        <f>D1588*(1-$E$2)</f>
        <v>1538.5</v>
      </c>
      <c r="F1588" s="194">
        <f>E1588*(1+$F$2)</f>
        <v>1615.4250000000002</v>
      </c>
      <c r="H1588" s="46">
        <f>K1588+O1588+W1588+AA1588+AE1588+AI1588+AQ1588+AU1588+AY1588+BC1588</f>
        <v>0</v>
      </c>
      <c r="I1588" s="59">
        <f>M1588+Q1588+U1588+Y1588+AC1588+AG1588+AK1588+AO1588+AS1588+AW1588+BA1588+BE1588</f>
        <v>0</v>
      </c>
      <c r="K1588" s="108" t="n"/>
      <c r="L1588" s="190">
        <f>K1588*E1588</f>
        <v>0</v>
      </c>
      <c r="M1588" s="110" t="n"/>
      <c r="N1588" s="183">
        <f>M1588*F1588</f>
        <v>0</v>
      </c>
      <c r="O1588" s="108" t="n"/>
      <c r="P1588" s="191">
        <f>O1588*E1588</f>
        <v>0</v>
      </c>
      <c r="Q1588" s="112" t="n"/>
      <c r="R1588" s="183">
        <f>Q1588*F1588</f>
        <v>0</v>
      </c>
      <c r="S1588" s="108" t="n"/>
      <c r="T1588" s="191">
        <f>S1588*E1588</f>
        <v>0</v>
      </c>
      <c r="U1588" s="112" t="n"/>
      <c r="V1588" s="183">
        <f>U1588*F1588</f>
        <v>0</v>
      </c>
      <c r="W1588" s="108" t="n"/>
      <c r="X1588" s="191">
        <f>W1588*E1588</f>
        <v>0</v>
      </c>
      <c r="Y1588" s="112" t="n"/>
      <c r="Z1588" s="183">
        <f>Y1588*F1588</f>
        <v>0</v>
      </c>
      <c r="AA1588" s="108" t="n"/>
      <c r="AB1588" s="191">
        <f>AA1588*E1588</f>
        <v>0</v>
      </c>
      <c r="AC1588" s="112" t="n"/>
      <c r="AD1588" s="183">
        <f>AC1588*F1588</f>
        <v>0</v>
      </c>
      <c r="AE1588" s="108" t="n"/>
      <c r="AF1588" s="191">
        <f>AE1588*E1588</f>
        <v>0</v>
      </c>
      <c r="AG1588" s="112" t="n"/>
      <c r="AH1588" s="183">
        <f>AG1588*F1588</f>
        <v>0</v>
      </c>
      <c r="AI1588" s="108" t="n"/>
      <c r="AJ1588" s="191">
        <f>AI1588*E1588</f>
        <v>0</v>
      </c>
      <c r="AK1588" s="112" t="n"/>
      <c r="AL1588" s="183">
        <f>AK1588*F1588</f>
        <v>0</v>
      </c>
      <c r="AM1588" s="113" t="n"/>
      <c r="AN1588" s="192">
        <f>AM1588*E1588</f>
        <v>0</v>
      </c>
      <c r="AO1588" s="115" t="n"/>
      <c r="AP1588" s="183">
        <f>AO1588*F1588</f>
        <v>0</v>
      </c>
      <c r="AQ1588" s="113" t="n"/>
      <c r="AR1588" s="192">
        <f>AQ1588*E1588</f>
        <v>0</v>
      </c>
      <c r="AS1588" s="115" t="n"/>
      <c r="AT1588" s="183">
        <f>AS1588*F1588</f>
        <v>0</v>
      </c>
      <c r="AU1588" s="113" t="n"/>
      <c r="AV1588" s="192">
        <f>AU1588*E1588</f>
        <v>0</v>
      </c>
      <c r="AW1588" s="115" t="n"/>
      <c r="AX1588" s="183">
        <f>AW1588*F1588</f>
        <v>0</v>
      </c>
      <c r="AY1588" s="113" t="n"/>
      <c r="AZ1588" s="192">
        <f>AY1588*E1588</f>
        <v>0</v>
      </c>
      <c r="BA1588" s="115" t="n"/>
      <c r="BB1588" s="183">
        <f>BA1588*F1588</f>
        <v>0</v>
      </c>
      <c r="BC1588" s="113" t="n"/>
      <c r="BD1588" s="192">
        <f>BC1588*E1588</f>
        <v>0</v>
      </c>
      <c r="BE1588" s="115" t="n"/>
      <c r="BF1588" s="183">
        <f>BE1588*F1588</f>
        <v>0</v>
      </c>
    </row>
    <row r="1589" ht="18" customHeight="1">
      <c r="A1589" s="19" t="inlineStr">
        <is>
          <t>08.066.0900</t>
        </is>
      </c>
      <c r="B1589" s="15" t="inlineStr">
        <is>
          <t>מגע עזר עליון למגען עד 45KW</t>
        </is>
      </c>
      <c r="C1589" s="14" t="inlineStr">
        <is>
          <t>יח'</t>
        </is>
      </c>
      <c r="D1589" s="193" t="n">
        <v>26.1</v>
      </c>
      <c r="E1589" s="180">
        <f>D1589*(1-$E$2)</f>
        <v>22.185000000000002</v>
      </c>
      <c r="F1589" s="194">
        <f>E1589*(1+$F$2)</f>
        <v>23.29425</v>
      </c>
      <c r="H1589" s="46">
        <f>K1589+O1589+W1589+AA1589+AE1589+AI1589+AQ1589+AU1589+AY1589+BC1589</f>
        <v>0</v>
      </c>
      <c r="I1589" s="59">
        <f>M1589+Q1589+U1589+Y1589+AC1589+AG1589+AK1589+AO1589+AS1589+AW1589+BA1589+BE1589</f>
        <v>0</v>
      </c>
      <c r="K1589" s="108" t="n"/>
      <c r="L1589" s="190">
        <f>K1589*E1589</f>
        <v>0</v>
      </c>
      <c r="M1589" s="110" t="n"/>
      <c r="N1589" s="183">
        <f>M1589*F1589</f>
        <v>0</v>
      </c>
      <c r="O1589" s="108" t="n"/>
      <c r="P1589" s="191">
        <f>O1589*E1589</f>
        <v>0</v>
      </c>
      <c r="Q1589" s="112" t="n"/>
      <c r="R1589" s="183">
        <f>Q1589*F1589</f>
        <v>0</v>
      </c>
      <c r="S1589" s="108" t="n"/>
      <c r="T1589" s="191">
        <f>S1589*E1589</f>
        <v>0</v>
      </c>
      <c r="U1589" s="112" t="n"/>
      <c r="V1589" s="183">
        <f>U1589*F1589</f>
        <v>0</v>
      </c>
      <c r="W1589" s="108" t="n"/>
      <c r="X1589" s="191">
        <f>W1589*E1589</f>
        <v>0</v>
      </c>
      <c r="Y1589" s="112" t="n"/>
      <c r="Z1589" s="183">
        <f>Y1589*F1589</f>
        <v>0</v>
      </c>
      <c r="AA1589" s="108" t="n"/>
      <c r="AB1589" s="191">
        <f>AA1589*E1589</f>
        <v>0</v>
      </c>
      <c r="AC1589" s="112" t="n"/>
      <c r="AD1589" s="183">
        <f>AC1589*F1589</f>
        <v>0</v>
      </c>
      <c r="AE1589" s="108" t="n"/>
      <c r="AF1589" s="191">
        <f>AE1589*E1589</f>
        <v>0</v>
      </c>
      <c r="AG1589" s="112" t="n"/>
      <c r="AH1589" s="183">
        <f>AG1589*F1589</f>
        <v>0</v>
      </c>
      <c r="AI1589" s="108" t="n"/>
      <c r="AJ1589" s="191">
        <f>AI1589*E1589</f>
        <v>0</v>
      </c>
      <c r="AK1589" s="112" t="n"/>
      <c r="AL1589" s="183">
        <f>AK1589*F1589</f>
        <v>0</v>
      </c>
      <c r="AM1589" s="113" t="n"/>
      <c r="AN1589" s="192">
        <f>AM1589*E1589</f>
        <v>0</v>
      </c>
      <c r="AO1589" s="115" t="n"/>
      <c r="AP1589" s="183">
        <f>AO1589*F1589</f>
        <v>0</v>
      </c>
      <c r="AQ1589" s="113" t="n"/>
      <c r="AR1589" s="192">
        <f>AQ1589*E1589</f>
        <v>0</v>
      </c>
      <c r="AS1589" s="115" t="n"/>
      <c r="AT1589" s="183">
        <f>AS1589*F1589</f>
        <v>0</v>
      </c>
      <c r="AU1589" s="113" t="n"/>
      <c r="AV1589" s="192">
        <f>AU1589*E1589</f>
        <v>0</v>
      </c>
      <c r="AW1589" s="115" t="n"/>
      <c r="AX1589" s="183">
        <f>AW1589*F1589</f>
        <v>0</v>
      </c>
      <c r="AY1589" s="113" t="n"/>
      <c r="AZ1589" s="192">
        <f>AY1589*E1589</f>
        <v>0</v>
      </c>
      <c r="BA1589" s="115" t="n"/>
      <c r="BB1589" s="183">
        <f>BA1589*F1589</f>
        <v>0</v>
      </c>
      <c r="BC1589" s="113" t="n"/>
      <c r="BD1589" s="192">
        <f>BC1589*E1589</f>
        <v>0</v>
      </c>
      <c r="BE1589" s="115" t="n"/>
      <c r="BF1589" s="183">
        <f>BE1589*F1589</f>
        <v>0</v>
      </c>
    </row>
    <row r="1590" ht="18" customHeight="1">
      <c r="A1590" s="19" t="inlineStr">
        <is>
          <t>08.066.0905</t>
        </is>
      </c>
      <c r="B1590" s="15" t="inlineStr">
        <is>
          <t>מגע עזר עליון מושהה למגען עד 45KW</t>
        </is>
      </c>
      <c r="C1590" s="14" t="inlineStr">
        <is>
          <t>יח'</t>
        </is>
      </c>
      <c r="D1590" s="193" t="n">
        <v>70</v>
      </c>
      <c r="E1590" s="180">
        <f>D1590*(1-$E$2)</f>
        <v>59.5</v>
      </c>
      <c r="F1590" s="194">
        <f>E1590*(1+$F$2)</f>
        <v>62.475</v>
      </c>
      <c r="H1590" s="46">
        <f>K1590+O1590+W1590+AA1590+AE1590+AI1590+AQ1590+AU1590+AY1590+BC1590</f>
        <v>0</v>
      </c>
      <c r="I1590" s="59">
        <f>M1590+Q1590+U1590+Y1590+AC1590+AG1590+AK1590+AO1590+AS1590+AW1590+BA1590+BE1590</f>
        <v>0</v>
      </c>
      <c r="K1590" s="108" t="n"/>
      <c r="L1590" s="190">
        <f>K1590*E1590</f>
        <v>0</v>
      </c>
      <c r="M1590" s="110" t="n"/>
      <c r="N1590" s="183">
        <f>M1590*F1590</f>
        <v>0</v>
      </c>
      <c r="O1590" s="108" t="n"/>
      <c r="P1590" s="191">
        <f>O1590*E1590</f>
        <v>0</v>
      </c>
      <c r="Q1590" s="112" t="n"/>
      <c r="R1590" s="183">
        <f>Q1590*F1590</f>
        <v>0</v>
      </c>
      <c r="S1590" s="108" t="n"/>
      <c r="T1590" s="191">
        <f>S1590*E1590</f>
        <v>0</v>
      </c>
      <c r="U1590" s="112" t="n"/>
      <c r="V1590" s="183">
        <f>U1590*F1590</f>
        <v>0</v>
      </c>
      <c r="W1590" s="108" t="n"/>
      <c r="X1590" s="191">
        <f>W1590*E1590</f>
        <v>0</v>
      </c>
      <c r="Y1590" s="112" t="n"/>
      <c r="Z1590" s="183">
        <f>Y1590*F1590</f>
        <v>0</v>
      </c>
      <c r="AA1590" s="108" t="n"/>
      <c r="AB1590" s="191">
        <f>AA1590*E1590</f>
        <v>0</v>
      </c>
      <c r="AC1590" s="112" t="n"/>
      <c r="AD1590" s="183">
        <f>AC1590*F1590</f>
        <v>0</v>
      </c>
      <c r="AE1590" s="108" t="n"/>
      <c r="AF1590" s="191">
        <f>AE1590*E1590</f>
        <v>0</v>
      </c>
      <c r="AG1590" s="112" t="n"/>
      <c r="AH1590" s="183">
        <f>AG1590*F1590</f>
        <v>0</v>
      </c>
      <c r="AI1590" s="108" t="n"/>
      <c r="AJ1590" s="191">
        <f>AI1590*E1590</f>
        <v>0</v>
      </c>
      <c r="AK1590" s="112" t="n"/>
      <c r="AL1590" s="183">
        <f>AK1590*F1590</f>
        <v>0</v>
      </c>
      <c r="AM1590" s="113" t="n"/>
      <c r="AN1590" s="192">
        <f>AM1590*E1590</f>
        <v>0</v>
      </c>
      <c r="AO1590" s="115" t="n"/>
      <c r="AP1590" s="183">
        <f>AO1590*F1590</f>
        <v>0</v>
      </c>
      <c r="AQ1590" s="113" t="n"/>
      <c r="AR1590" s="192">
        <f>AQ1590*E1590</f>
        <v>0</v>
      </c>
      <c r="AS1590" s="115" t="n"/>
      <c r="AT1590" s="183">
        <f>AS1590*F1590</f>
        <v>0</v>
      </c>
      <c r="AU1590" s="113" t="n"/>
      <c r="AV1590" s="192">
        <f>AU1590*E1590</f>
        <v>0</v>
      </c>
      <c r="AW1590" s="115" t="n"/>
      <c r="AX1590" s="183">
        <f>AW1590*F1590</f>
        <v>0</v>
      </c>
      <c r="AY1590" s="113" t="n"/>
      <c r="AZ1590" s="192">
        <f>AY1590*E1590</f>
        <v>0</v>
      </c>
      <c r="BA1590" s="115" t="n"/>
      <c r="BB1590" s="183">
        <f>BA1590*F1590</f>
        <v>0</v>
      </c>
      <c r="BC1590" s="113" t="n"/>
      <c r="BD1590" s="192">
        <f>BC1590*E1590</f>
        <v>0</v>
      </c>
      <c r="BE1590" s="115" t="n"/>
      <c r="BF1590" s="183">
        <f>BE1590*F1590</f>
        <v>0</v>
      </c>
    </row>
    <row r="1591" ht="18" customHeight="1">
      <c r="A1591" s="19" t="inlineStr">
        <is>
          <t>08.066.0910</t>
        </is>
      </c>
      <c r="B1591" s="15" t="inlineStr">
        <is>
          <t>בלוק מגעי עזר עליון למגען עד 45KW</t>
        </is>
      </c>
      <c r="C1591" s="14" t="inlineStr">
        <is>
          <t>יח'</t>
        </is>
      </c>
      <c r="D1591" s="193" t="n">
        <v>78</v>
      </c>
      <c r="E1591" s="180">
        <f>D1591*(1-$E$2)</f>
        <v>66.3</v>
      </c>
      <c r="F1591" s="194">
        <f>E1591*(1+$F$2)</f>
        <v>69.615</v>
      </c>
      <c r="H1591" s="46">
        <f>K1591+O1591+W1591+AA1591+AE1591+AI1591+AQ1591+AU1591+AY1591+BC1591</f>
        <v>0</v>
      </c>
      <c r="I1591" s="59">
        <f>M1591+Q1591+U1591+Y1591+AC1591+AG1591+AK1591+AO1591+AS1591+AW1591+BA1591+BE1591</f>
        <v>0</v>
      </c>
      <c r="K1591" s="108" t="n"/>
      <c r="L1591" s="190">
        <f>K1591*E1591</f>
        <v>0</v>
      </c>
      <c r="M1591" s="110" t="n"/>
      <c r="N1591" s="183">
        <f>M1591*F1591</f>
        <v>0</v>
      </c>
      <c r="O1591" s="108" t="n"/>
      <c r="P1591" s="191">
        <f>O1591*E1591</f>
        <v>0</v>
      </c>
      <c r="Q1591" s="112" t="n"/>
      <c r="R1591" s="183">
        <f>Q1591*F1591</f>
        <v>0</v>
      </c>
      <c r="S1591" s="108" t="n"/>
      <c r="T1591" s="191">
        <f>S1591*E1591</f>
        <v>0</v>
      </c>
      <c r="U1591" s="112" t="n"/>
      <c r="V1591" s="183">
        <f>U1591*F1591</f>
        <v>0</v>
      </c>
      <c r="W1591" s="108" t="n"/>
      <c r="X1591" s="191">
        <f>W1591*E1591</f>
        <v>0</v>
      </c>
      <c r="Y1591" s="112" t="n"/>
      <c r="Z1591" s="183">
        <f>Y1591*F1591</f>
        <v>0</v>
      </c>
      <c r="AA1591" s="108" t="n"/>
      <c r="AB1591" s="191">
        <f>AA1591*E1591</f>
        <v>0</v>
      </c>
      <c r="AC1591" s="112" t="n"/>
      <c r="AD1591" s="183">
        <f>AC1591*F1591</f>
        <v>0</v>
      </c>
      <c r="AE1591" s="108" t="n"/>
      <c r="AF1591" s="191">
        <f>AE1591*E1591</f>
        <v>0</v>
      </c>
      <c r="AG1591" s="112" t="n"/>
      <c r="AH1591" s="183">
        <f>AG1591*F1591</f>
        <v>0</v>
      </c>
      <c r="AI1591" s="108" t="n"/>
      <c r="AJ1591" s="191">
        <f>AI1591*E1591</f>
        <v>0</v>
      </c>
      <c r="AK1591" s="112" t="n"/>
      <c r="AL1591" s="183">
        <f>AK1591*F1591</f>
        <v>0</v>
      </c>
      <c r="AM1591" s="113" t="n"/>
      <c r="AN1591" s="192">
        <f>AM1591*E1591</f>
        <v>0</v>
      </c>
      <c r="AO1591" s="115" t="n"/>
      <c r="AP1591" s="183">
        <f>AO1591*F1591</f>
        <v>0</v>
      </c>
      <c r="AQ1591" s="113" t="n"/>
      <c r="AR1591" s="192">
        <f>AQ1591*E1591</f>
        <v>0</v>
      </c>
      <c r="AS1591" s="115" t="n"/>
      <c r="AT1591" s="183">
        <f>AS1591*F1591</f>
        <v>0</v>
      </c>
      <c r="AU1591" s="113" t="n"/>
      <c r="AV1591" s="192">
        <f>AU1591*E1591</f>
        <v>0</v>
      </c>
      <c r="AW1591" s="115" t="n"/>
      <c r="AX1591" s="183">
        <f>AW1591*F1591</f>
        <v>0</v>
      </c>
      <c r="AY1591" s="113" t="n"/>
      <c r="AZ1591" s="192">
        <f>AY1591*E1591</f>
        <v>0</v>
      </c>
      <c r="BA1591" s="115" t="n"/>
      <c r="BB1591" s="183">
        <f>BA1591*F1591</f>
        <v>0</v>
      </c>
      <c r="BC1591" s="113" t="n"/>
      <c r="BD1591" s="192">
        <f>BC1591*E1591</f>
        <v>0</v>
      </c>
      <c r="BE1591" s="115" t="n"/>
      <c r="BF1591" s="183">
        <f>BE1591*F1591</f>
        <v>0</v>
      </c>
    </row>
    <row r="1592" ht="18" customHeight="1">
      <c r="A1592" s="19" t="inlineStr">
        <is>
          <t>08.066.0920</t>
        </is>
      </c>
      <c r="B1592" s="15" t="inlineStr">
        <is>
          <t>בלוק מגעי עזר להרכבה צידית למגען עד 45KW</t>
        </is>
      </c>
      <c r="C1592" s="14" t="inlineStr">
        <is>
          <t>יח'</t>
        </is>
      </c>
      <c r="D1592" s="193" t="n">
        <v>63</v>
      </c>
      <c r="E1592" s="180">
        <f>D1592*(1-$E$2)</f>
        <v>53.55</v>
      </c>
      <c r="F1592" s="194">
        <f>E1592*(1+$F$2)</f>
        <v>56.2275</v>
      </c>
      <c r="H1592" s="46">
        <f>K1592+O1592+W1592+AA1592+AE1592+AI1592+AQ1592+AU1592+AY1592+BC1592</f>
        <v>0</v>
      </c>
      <c r="I1592" s="59">
        <f>M1592+Q1592+U1592+Y1592+AC1592+AG1592+AK1592+AO1592+AS1592+AW1592+BA1592+BE1592</f>
        <v>0</v>
      </c>
      <c r="K1592" s="108" t="n"/>
      <c r="L1592" s="190">
        <f>K1592*E1592</f>
        <v>0</v>
      </c>
      <c r="M1592" s="110" t="n"/>
      <c r="N1592" s="183">
        <f>M1592*F1592</f>
        <v>0</v>
      </c>
      <c r="O1592" s="108" t="n"/>
      <c r="P1592" s="191">
        <f>O1592*E1592</f>
        <v>0</v>
      </c>
      <c r="Q1592" s="112" t="n"/>
      <c r="R1592" s="183">
        <f>Q1592*F1592</f>
        <v>0</v>
      </c>
      <c r="S1592" s="108" t="n"/>
      <c r="T1592" s="191">
        <f>S1592*E1592</f>
        <v>0</v>
      </c>
      <c r="U1592" s="112" t="n"/>
      <c r="V1592" s="183">
        <f>U1592*F1592</f>
        <v>0</v>
      </c>
      <c r="W1592" s="108" t="n"/>
      <c r="X1592" s="191">
        <f>W1592*E1592</f>
        <v>0</v>
      </c>
      <c r="Y1592" s="112" t="n"/>
      <c r="Z1592" s="183">
        <f>Y1592*F1592</f>
        <v>0</v>
      </c>
      <c r="AA1592" s="108" t="n"/>
      <c r="AB1592" s="191">
        <f>AA1592*E1592</f>
        <v>0</v>
      </c>
      <c r="AC1592" s="112" t="n"/>
      <c r="AD1592" s="183">
        <f>AC1592*F1592</f>
        <v>0</v>
      </c>
      <c r="AE1592" s="108" t="n"/>
      <c r="AF1592" s="191">
        <f>AE1592*E1592</f>
        <v>0</v>
      </c>
      <c r="AG1592" s="112" t="n"/>
      <c r="AH1592" s="183">
        <f>AG1592*F1592</f>
        <v>0</v>
      </c>
      <c r="AI1592" s="108" t="n"/>
      <c r="AJ1592" s="191">
        <f>AI1592*E1592</f>
        <v>0</v>
      </c>
      <c r="AK1592" s="112" t="n"/>
      <c r="AL1592" s="183">
        <f>AK1592*F1592</f>
        <v>0</v>
      </c>
      <c r="AM1592" s="113" t="n"/>
      <c r="AN1592" s="192">
        <f>AM1592*E1592</f>
        <v>0</v>
      </c>
      <c r="AO1592" s="115" t="n"/>
      <c r="AP1592" s="183">
        <f>AO1592*F1592</f>
        <v>0</v>
      </c>
      <c r="AQ1592" s="113" t="n"/>
      <c r="AR1592" s="192">
        <f>AQ1592*E1592</f>
        <v>0</v>
      </c>
      <c r="AS1592" s="115" t="n"/>
      <c r="AT1592" s="183">
        <f>AS1592*F1592</f>
        <v>0</v>
      </c>
      <c r="AU1592" s="113" t="n"/>
      <c r="AV1592" s="192">
        <f>AU1592*E1592</f>
        <v>0</v>
      </c>
      <c r="AW1592" s="115" t="n"/>
      <c r="AX1592" s="183">
        <f>AW1592*F1592</f>
        <v>0</v>
      </c>
      <c r="AY1592" s="113" t="n"/>
      <c r="AZ1592" s="192">
        <f>AY1592*E1592</f>
        <v>0</v>
      </c>
      <c r="BA1592" s="115" t="n"/>
      <c r="BB1592" s="183">
        <f>BA1592*F1592</f>
        <v>0</v>
      </c>
      <c r="BC1592" s="113" t="n"/>
      <c r="BD1592" s="192">
        <f>BC1592*E1592</f>
        <v>0</v>
      </c>
      <c r="BE1592" s="115" t="n"/>
      <c r="BF1592" s="183">
        <f>BE1592*F1592</f>
        <v>0</v>
      </c>
    </row>
    <row r="1593" ht="18" customHeight="1">
      <c r="A1593" s="19" t="inlineStr">
        <is>
          <t>08.066.0925</t>
        </is>
      </c>
      <c r="B1593" s="15" t="inlineStr">
        <is>
          <t>בלוק מגעי עזר להרכבה צידית למגען 55-800KW</t>
        </is>
      </c>
      <c r="C1593" s="14" t="inlineStr">
        <is>
          <t>יח'</t>
        </is>
      </c>
      <c r="D1593" s="193" t="n">
        <v>94</v>
      </c>
      <c r="E1593" s="180">
        <f>D1593*(1-$E$2)</f>
        <v>79.89999999999999</v>
      </c>
      <c r="F1593" s="194">
        <f>E1593*(1+$F$2)</f>
        <v>83.895</v>
      </c>
      <c r="H1593" s="46">
        <f>K1593+O1593+W1593+AA1593+AE1593+AI1593+AQ1593+AU1593+AY1593+BC1593</f>
        <v>0</v>
      </c>
      <c r="I1593" s="59">
        <f>M1593+Q1593+U1593+Y1593+AC1593+AG1593+AK1593+AO1593+AS1593+AW1593+BA1593+BE1593</f>
        <v>0</v>
      </c>
      <c r="K1593" s="108" t="n"/>
      <c r="L1593" s="190">
        <f>K1593*E1593</f>
        <v>0</v>
      </c>
      <c r="M1593" s="110" t="n"/>
      <c r="N1593" s="183">
        <f>M1593*F1593</f>
        <v>0</v>
      </c>
      <c r="O1593" s="108" t="n"/>
      <c r="P1593" s="191">
        <f>O1593*E1593</f>
        <v>0</v>
      </c>
      <c r="Q1593" s="112" t="n"/>
      <c r="R1593" s="183">
        <f>Q1593*F1593</f>
        <v>0</v>
      </c>
      <c r="S1593" s="108" t="n"/>
      <c r="T1593" s="191">
        <f>S1593*E1593</f>
        <v>0</v>
      </c>
      <c r="U1593" s="112" t="n"/>
      <c r="V1593" s="183">
        <f>U1593*F1593</f>
        <v>0</v>
      </c>
      <c r="W1593" s="108" t="n"/>
      <c r="X1593" s="191">
        <f>W1593*E1593</f>
        <v>0</v>
      </c>
      <c r="Y1593" s="112" t="n"/>
      <c r="Z1593" s="183">
        <f>Y1593*F1593</f>
        <v>0</v>
      </c>
      <c r="AA1593" s="108" t="n"/>
      <c r="AB1593" s="191">
        <f>AA1593*E1593</f>
        <v>0</v>
      </c>
      <c r="AC1593" s="112" t="n"/>
      <c r="AD1593" s="183">
        <f>AC1593*F1593</f>
        <v>0</v>
      </c>
      <c r="AE1593" s="108" t="n"/>
      <c r="AF1593" s="191">
        <f>AE1593*E1593</f>
        <v>0</v>
      </c>
      <c r="AG1593" s="112" t="n"/>
      <c r="AH1593" s="183">
        <f>AG1593*F1593</f>
        <v>0</v>
      </c>
      <c r="AI1593" s="108" t="n"/>
      <c r="AJ1593" s="191">
        <f>AI1593*E1593</f>
        <v>0</v>
      </c>
      <c r="AK1593" s="112" t="n"/>
      <c r="AL1593" s="183">
        <f>AK1593*F1593</f>
        <v>0</v>
      </c>
      <c r="AM1593" s="113" t="n"/>
      <c r="AN1593" s="192">
        <f>AM1593*E1593</f>
        <v>0</v>
      </c>
      <c r="AO1593" s="115" t="n"/>
      <c r="AP1593" s="183">
        <f>AO1593*F1593</f>
        <v>0</v>
      </c>
      <c r="AQ1593" s="113" t="n"/>
      <c r="AR1593" s="192">
        <f>AQ1593*E1593</f>
        <v>0</v>
      </c>
      <c r="AS1593" s="115" t="n"/>
      <c r="AT1593" s="183">
        <f>AS1593*F1593</f>
        <v>0</v>
      </c>
      <c r="AU1593" s="113" t="n"/>
      <c r="AV1593" s="192">
        <f>AU1593*E1593</f>
        <v>0</v>
      </c>
      <c r="AW1593" s="115" t="n"/>
      <c r="AX1593" s="183">
        <f>AW1593*F1593</f>
        <v>0</v>
      </c>
      <c r="AY1593" s="113" t="n"/>
      <c r="AZ1593" s="192">
        <f>AY1593*E1593</f>
        <v>0</v>
      </c>
      <c r="BA1593" s="115" t="n"/>
      <c r="BB1593" s="183">
        <f>BA1593*F1593</f>
        <v>0</v>
      </c>
      <c r="BC1593" s="113" t="n"/>
      <c r="BD1593" s="192">
        <f>BC1593*E1593</f>
        <v>0</v>
      </c>
      <c r="BE1593" s="115" t="n"/>
      <c r="BF1593" s="183">
        <f>BE1593*F1593</f>
        <v>0</v>
      </c>
    </row>
    <row r="1594" ht="18" customHeight="1">
      <c r="A1594" s="19" t="inlineStr">
        <is>
          <t>08.066.0940</t>
        </is>
      </c>
      <c r="B1594" s="15" t="inlineStr">
        <is>
          <t>חיגור מכני למגענים תלת קוטביים עד 18.5KW</t>
        </is>
      </c>
      <c r="C1594" s="14" t="inlineStr">
        <is>
          <t>יח'</t>
        </is>
      </c>
      <c r="D1594" s="193" t="n">
        <v>120</v>
      </c>
      <c r="E1594" s="180">
        <f>D1594*(1-$E$2)</f>
        <v>102</v>
      </c>
      <c r="F1594" s="194">
        <f>E1594*(1+$F$2)</f>
        <v>107.10000000000001</v>
      </c>
      <c r="H1594" s="46">
        <f>K1594+O1594+W1594+AA1594+AE1594+AI1594+AQ1594+AU1594+AY1594+BC1594</f>
        <v>0</v>
      </c>
      <c r="I1594" s="59">
        <f>M1594+Q1594+U1594+Y1594+AC1594+AG1594+AK1594+AO1594+AS1594+AW1594+BA1594+BE1594</f>
        <v>0</v>
      </c>
      <c r="K1594" s="108" t="n"/>
      <c r="L1594" s="190">
        <f>K1594*E1594</f>
        <v>0</v>
      </c>
      <c r="M1594" s="110" t="n"/>
      <c r="N1594" s="183">
        <f>M1594*F1594</f>
        <v>0</v>
      </c>
      <c r="O1594" s="108" t="n"/>
      <c r="P1594" s="191">
        <f>O1594*E1594</f>
        <v>0</v>
      </c>
      <c r="Q1594" s="112" t="n"/>
      <c r="R1594" s="183">
        <f>Q1594*F1594</f>
        <v>0</v>
      </c>
      <c r="S1594" s="108" t="n"/>
      <c r="T1594" s="191">
        <f>S1594*E1594</f>
        <v>0</v>
      </c>
      <c r="U1594" s="112" t="n"/>
      <c r="V1594" s="183">
        <f>U1594*F1594</f>
        <v>0</v>
      </c>
      <c r="W1594" s="108" t="n"/>
      <c r="X1594" s="191">
        <f>W1594*E1594</f>
        <v>0</v>
      </c>
      <c r="Y1594" s="112" t="n"/>
      <c r="Z1594" s="183">
        <f>Y1594*F1594</f>
        <v>0</v>
      </c>
      <c r="AA1594" s="108" t="n"/>
      <c r="AB1594" s="191">
        <f>AA1594*E1594</f>
        <v>0</v>
      </c>
      <c r="AC1594" s="112" t="n"/>
      <c r="AD1594" s="183">
        <f>AC1594*F1594</f>
        <v>0</v>
      </c>
      <c r="AE1594" s="108" t="n"/>
      <c r="AF1594" s="191">
        <f>AE1594*E1594</f>
        <v>0</v>
      </c>
      <c r="AG1594" s="112" t="n"/>
      <c r="AH1594" s="183">
        <f>AG1594*F1594</f>
        <v>0</v>
      </c>
      <c r="AI1594" s="108" t="n"/>
      <c r="AJ1594" s="191">
        <f>AI1594*E1594</f>
        <v>0</v>
      </c>
      <c r="AK1594" s="112" t="n"/>
      <c r="AL1594" s="183">
        <f>AK1594*F1594</f>
        <v>0</v>
      </c>
      <c r="AM1594" s="113" t="n"/>
      <c r="AN1594" s="192">
        <f>AM1594*E1594</f>
        <v>0</v>
      </c>
      <c r="AO1594" s="115" t="n"/>
      <c r="AP1594" s="183">
        <f>AO1594*F1594</f>
        <v>0</v>
      </c>
      <c r="AQ1594" s="113" t="n"/>
      <c r="AR1594" s="192">
        <f>AQ1594*E1594</f>
        <v>0</v>
      </c>
      <c r="AS1594" s="115" t="n"/>
      <c r="AT1594" s="183">
        <f>AS1594*F1594</f>
        <v>0</v>
      </c>
      <c r="AU1594" s="113" t="n"/>
      <c r="AV1594" s="192">
        <f>AU1594*E1594</f>
        <v>0</v>
      </c>
      <c r="AW1594" s="115" t="n"/>
      <c r="AX1594" s="183">
        <f>AW1594*F1594</f>
        <v>0</v>
      </c>
      <c r="AY1594" s="113" t="n"/>
      <c r="AZ1594" s="192">
        <f>AY1594*E1594</f>
        <v>0</v>
      </c>
      <c r="BA1594" s="115" t="n"/>
      <c r="BB1594" s="183">
        <f>BA1594*F1594</f>
        <v>0</v>
      </c>
      <c r="BC1594" s="113" t="n"/>
      <c r="BD1594" s="192">
        <f>BC1594*E1594</f>
        <v>0</v>
      </c>
      <c r="BE1594" s="115" t="n"/>
      <c r="BF1594" s="183">
        <f>BE1594*F1594</f>
        <v>0</v>
      </c>
    </row>
    <row r="1595" ht="18" customHeight="1">
      <c r="A1595" s="19" t="inlineStr">
        <is>
          <t>08.066.0945</t>
        </is>
      </c>
      <c r="B1595" s="15" t="inlineStr">
        <is>
          <t>חיגור מכני למגענים תלת קוטביים עד 22-45KW</t>
        </is>
      </c>
      <c r="C1595" s="14" t="inlineStr">
        <is>
          <t>יח'</t>
        </is>
      </c>
      <c r="D1595" s="193" t="n">
        <v>234</v>
      </c>
      <c r="E1595" s="180">
        <f>D1595*(1-$E$2)</f>
        <v>198.9</v>
      </c>
      <c r="F1595" s="194">
        <f>E1595*(1+$F$2)</f>
        <v>208.84500000000003</v>
      </c>
      <c r="H1595" s="46">
        <f>K1595+O1595+W1595+AA1595+AE1595+AI1595+AQ1595+AU1595+AY1595+BC1595</f>
        <v>0</v>
      </c>
      <c r="I1595" s="59">
        <f>M1595+Q1595+U1595+Y1595+AC1595+AG1595+AK1595+AO1595+AS1595+AW1595+BA1595+BE1595</f>
        <v>0</v>
      </c>
      <c r="K1595" s="108" t="n"/>
      <c r="L1595" s="190">
        <f>K1595*E1595</f>
        <v>0</v>
      </c>
      <c r="M1595" s="110" t="n"/>
      <c r="N1595" s="183">
        <f>M1595*F1595</f>
        <v>0</v>
      </c>
      <c r="O1595" s="108" t="n"/>
      <c r="P1595" s="191">
        <f>O1595*E1595</f>
        <v>0</v>
      </c>
      <c r="Q1595" s="112" t="n"/>
      <c r="R1595" s="183">
        <f>Q1595*F1595</f>
        <v>0</v>
      </c>
      <c r="S1595" s="108" t="n"/>
      <c r="T1595" s="191">
        <f>S1595*E1595</f>
        <v>0</v>
      </c>
      <c r="U1595" s="112" t="n"/>
      <c r="V1595" s="183">
        <f>U1595*F1595</f>
        <v>0</v>
      </c>
      <c r="W1595" s="108" t="n"/>
      <c r="X1595" s="191">
        <f>W1595*E1595</f>
        <v>0</v>
      </c>
      <c r="Y1595" s="112" t="n"/>
      <c r="Z1595" s="183">
        <f>Y1595*F1595</f>
        <v>0</v>
      </c>
      <c r="AA1595" s="108" t="n"/>
      <c r="AB1595" s="191">
        <f>AA1595*E1595</f>
        <v>0</v>
      </c>
      <c r="AC1595" s="112" t="n"/>
      <c r="AD1595" s="183">
        <f>AC1595*F1595</f>
        <v>0</v>
      </c>
      <c r="AE1595" s="108" t="n"/>
      <c r="AF1595" s="191">
        <f>AE1595*E1595</f>
        <v>0</v>
      </c>
      <c r="AG1595" s="112" t="n"/>
      <c r="AH1595" s="183">
        <f>AG1595*F1595</f>
        <v>0</v>
      </c>
      <c r="AI1595" s="108" t="n"/>
      <c r="AJ1595" s="191">
        <f>AI1595*E1595</f>
        <v>0</v>
      </c>
      <c r="AK1595" s="112" t="n"/>
      <c r="AL1595" s="183">
        <f>AK1595*F1595</f>
        <v>0</v>
      </c>
      <c r="AM1595" s="113" t="n"/>
      <c r="AN1595" s="192">
        <f>AM1595*E1595</f>
        <v>0</v>
      </c>
      <c r="AO1595" s="115" t="n"/>
      <c r="AP1595" s="183">
        <f>AO1595*F1595</f>
        <v>0</v>
      </c>
      <c r="AQ1595" s="113" t="n"/>
      <c r="AR1595" s="192">
        <f>AQ1595*E1595</f>
        <v>0</v>
      </c>
      <c r="AS1595" s="115" t="n"/>
      <c r="AT1595" s="183">
        <f>AS1595*F1595</f>
        <v>0</v>
      </c>
      <c r="AU1595" s="113" t="n"/>
      <c r="AV1595" s="192">
        <f>AU1595*E1595</f>
        <v>0</v>
      </c>
      <c r="AW1595" s="115" t="n"/>
      <c r="AX1595" s="183">
        <f>AW1595*F1595</f>
        <v>0</v>
      </c>
      <c r="AY1595" s="113" t="n"/>
      <c r="AZ1595" s="192">
        <f>AY1595*E1595</f>
        <v>0</v>
      </c>
      <c r="BA1595" s="115" t="n"/>
      <c r="BB1595" s="183">
        <f>BA1595*F1595</f>
        <v>0</v>
      </c>
      <c r="BC1595" s="113" t="n"/>
      <c r="BD1595" s="192">
        <f>BC1595*E1595</f>
        <v>0</v>
      </c>
      <c r="BE1595" s="115" t="n"/>
      <c r="BF1595" s="183">
        <f>BE1595*F1595</f>
        <v>0</v>
      </c>
    </row>
    <row r="1596" ht="18" customHeight="1">
      <c r="A1596" s="19" t="inlineStr">
        <is>
          <t>08.066.0960</t>
        </is>
      </c>
      <c r="B1596" s="15" t="inlineStr">
        <is>
          <t>חיגור מכני למגענים ארבע קוטביים עד 18.5KW</t>
        </is>
      </c>
      <c r="C1596" s="14" t="inlineStr">
        <is>
          <t>יח'</t>
        </is>
      </c>
      <c r="D1596" s="193" t="n">
        <v>120</v>
      </c>
      <c r="E1596" s="180">
        <f>D1596*(1-$E$2)</f>
        <v>102</v>
      </c>
      <c r="F1596" s="194">
        <f>E1596*(1+$F$2)</f>
        <v>107.10000000000001</v>
      </c>
      <c r="H1596" s="46">
        <f>K1596+O1596+W1596+AA1596+AE1596+AI1596+AQ1596+AU1596+AY1596+BC1596</f>
        <v>0</v>
      </c>
      <c r="I1596" s="59">
        <f>M1596+Q1596+U1596+Y1596+AC1596+AG1596+AK1596+AO1596+AS1596+AW1596+BA1596+BE1596</f>
        <v>0</v>
      </c>
      <c r="K1596" s="108" t="n"/>
      <c r="L1596" s="190">
        <f>K1596*E1596</f>
        <v>0</v>
      </c>
      <c r="M1596" s="110" t="n"/>
      <c r="N1596" s="183">
        <f>M1596*F1596</f>
        <v>0</v>
      </c>
      <c r="O1596" s="108" t="n"/>
      <c r="P1596" s="191">
        <f>O1596*E1596</f>
        <v>0</v>
      </c>
      <c r="Q1596" s="112" t="n"/>
      <c r="R1596" s="183">
        <f>Q1596*F1596</f>
        <v>0</v>
      </c>
      <c r="S1596" s="108" t="n"/>
      <c r="T1596" s="191">
        <f>S1596*E1596</f>
        <v>0</v>
      </c>
      <c r="U1596" s="112" t="n"/>
      <c r="V1596" s="183">
        <f>U1596*F1596</f>
        <v>0</v>
      </c>
      <c r="W1596" s="108" t="n"/>
      <c r="X1596" s="191">
        <f>W1596*E1596</f>
        <v>0</v>
      </c>
      <c r="Y1596" s="112" t="n"/>
      <c r="Z1596" s="183">
        <f>Y1596*F1596</f>
        <v>0</v>
      </c>
      <c r="AA1596" s="108" t="n"/>
      <c r="AB1596" s="191">
        <f>AA1596*E1596</f>
        <v>0</v>
      </c>
      <c r="AC1596" s="112" t="n"/>
      <c r="AD1596" s="183">
        <f>AC1596*F1596</f>
        <v>0</v>
      </c>
      <c r="AE1596" s="108" t="n"/>
      <c r="AF1596" s="191">
        <f>AE1596*E1596</f>
        <v>0</v>
      </c>
      <c r="AG1596" s="112" t="n"/>
      <c r="AH1596" s="183">
        <f>AG1596*F1596</f>
        <v>0</v>
      </c>
      <c r="AI1596" s="108" t="n"/>
      <c r="AJ1596" s="191">
        <f>AI1596*E1596</f>
        <v>0</v>
      </c>
      <c r="AK1596" s="112" t="n"/>
      <c r="AL1596" s="183">
        <f>AK1596*F1596</f>
        <v>0</v>
      </c>
      <c r="AM1596" s="113" t="n"/>
      <c r="AN1596" s="192">
        <f>AM1596*E1596</f>
        <v>0</v>
      </c>
      <c r="AO1596" s="115" t="n"/>
      <c r="AP1596" s="183">
        <f>AO1596*F1596</f>
        <v>0</v>
      </c>
      <c r="AQ1596" s="113" t="n"/>
      <c r="AR1596" s="192">
        <f>AQ1596*E1596</f>
        <v>0</v>
      </c>
      <c r="AS1596" s="115" t="n"/>
      <c r="AT1596" s="183">
        <f>AS1596*F1596</f>
        <v>0</v>
      </c>
      <c r="AU1596" s="113" t="n"/>
      <c r="AV1596" s="192">
        <f>AU1596*E1596</f>
        <v>0</v>
      </c>
      <c r="AW1596" s="115" t="n"/>
      <c r="AX1596" s="183">
        <f>AW1596*F1596</f>
        <v>0</v>
      </c>
      <c r="AY1596" s="113" t="n"/>
      <c r="AZ1596" s="192">
        <f>AY1596*E1596</f>
        <v>0</v>
      </c>
      <c r="BA1596" s="115" t="n"/>
      <c r="BB1596" s="183">
        <f>BA1596*F1596</f>
        <v>0</v>
      </c>
      <c r="BC1596" s="113" t="n"/>
      <c r="BD1596" s="192">
        <f>BC1596*E1596</f>
        <v>0</v>
      </c>
      <c r="BE1596" s="115" t="n"/>
      <c r="BF1596" s="183">
        <f>BE1596*F1596</f>
        <v>0</v>
      </c>
    </row>
    <row r="1597" ht="18" customHeight="1">
      <c r="A1597" s="19" t="inlineStr">
        <is>
          <t>08.066.0965</t>
        </is>
      </c>
      <c r="B1597" s="15" t="inlineStr">
        <is>
          <t>חיגור מכני למגענים ארבע קוטביים עד 22-37KW</t>
        </is>
      </c>
      <c r="C1597" s="14" t="inlineStr">
        <is>
          <t>יח'</t>
        </is>
      </c>
      <c r="D1597" s="193" t="n">
        <v>230</v>
      </c>
      <c r="E1597" s="180">
        <f>D1597*(1-$E$2)</f>
        <v>195.5</v>
      </c>
      <c r="F1597" s="194">
        <f>E1597*(1+$F$2)</f>
        <v>205.275</v>
      </c>
      <c r="H1597" s="46">
        <f>K1597+O1597+W1597+AA1597+AE1597+AI1597+AQ1597+AU1597+AY1597+BC1597</f>
        <v>0</v>
      </c>
      <c r="I1597" s="59">
        <f>M1597+Q1597+U1597+Y1597+AC1597+AG1597+AK1597+AO1597+AS1597+AW1597+BA1597+BE1597</f>
        <v>0</v>
      </c>
      <c r="K1597" s="108" t="n"/>
      <c r="L1597" s="190">
        <f>K1597*E1597</f>
        <v>0</v>
      </c>
      <c r="M1597" s="110" t="n"/>
      <c r="N1597" s="183">
        <f>M1597*F1597</f>
        <v>0</v>
      </c>
      <c r="O1597" s="108" t="n"/>
      <c r="P1597" s="191">
        <f>O1597*E1597</f>
        <v>0</v>
      </c>
      <c r="Q1597" s="112" t="n"/>
      <c r="R1597" s="183">
        <f>Q1597*F1597</f>
        <v>0</v>
      </c>
      <c r="S1597" s="108" t="n"/>
      <c r="T1597" s="191">
        <f>S1597*E1597</f>
        <v>0</v>
      </c>
      <c r="U1597" s="112" t="n"/>
      <c r="V1597" s="183">
        <f>U1597*F1597</f>
        <v>0</v>
      </c>
      <c r="W1597" s="108" t="n"/>
      <c r="X1597" s="191">
        <f>W1597*E1597</f>
        <v>0</v>
      </c>
      <c r="Y1597" s="112" t="n"/>
      <c r="Z1597" s="183">
        <f>Y1597*F1597</f>
        <v>0</v>
      </c>
      <c r="AA1597" s="108" t="n"/>
      <c r="AB1597" s="191">
        <f>AA1597*E1597</f>
        <v>0</v>
      </c>
      <c r="AC1597" s="112" t="n"/>
      <c r="AD1597" s="183">
        <f>AC1597*F1597</f>
        <v>0</v>
      </c>
      <c r="AE1597" s="108" t="n"/>
      <c r="AF1597" s="191">
        <f>AE1597*E1597</f>
        <v>0</v>
      </c>
      <c r="AG1597" s="112" t="n"/>
      <c r="AH1597" s="183">
        <f>AG1597*F1597</f>
        <v>0</v>
      </c>
      <c r="AI1597" s="108" t="n"/>
      <c r="AJ1597" s="191">
        <f>AI1597*E1597</f>
        <v>0</v>
      </c>
      <c r="AK1597" s="112" t="n"/>
      <c r="AL1597" s="183">
        <f>AK1597*F1597</f>
        <v>0</v>
      </c>
      <c r="AM1597" s="113" t="n"/>
      <c r="AN1597" s="192">
        <f>AM1597*E1597</f>
        <v>0</v>
      </c>
      <c r="AO1597" s="115" t="n"/>
      <c r="AP1597" s="183">
        <f>AO1597*F1597</f>
        <v>0</v>
      </c>
      <c r="AQ1597" s="113" t="n"/>
      <c r="AR1597" s="192">
        <f>AQ1597*E1597</f>
        <v>0</v>
      </c>
      <c r="AS1597" s="115" t="n"/>
      <c r="AT1597" s="183">
        <f>AS1597*F1597</f>
        <v>0</v>
      </c>
      <c r="AU1597" s="113" t="n"/>
      <c r="AV1597" s="192">
        <f>AU1597*E1597</f>
        <v>0</v>
      </c>
      <c r="AW1597" s="115" t="n"/>
      <c r="AX1597" s="183">
        <f>AW1597*F1597</f>
        <v>0</v>
      </c>
      <c r="AY1597" s="113" t="n"/>
      <c r="AZ1597" s="192">
        <f>AY1597*E1597</f>
        <v>0</v>
      </c>
      <c r="BA1597" s="115" t="n"/>
      <c r="BB1597" s="183">
        <f>BA1597*F1597</f>
        <v>0</v>
      </c>
      <c r="BC1597" s="113" t="n"/>
      <c r="BD1597" s="192">
        <f>BC1597*E1597</f>
        <v>0</v>
      </c>
      <c r="BE1597" s="115" t="n"/>
      <c r="BF1597" s="183">
        <f>BE1597*F1597</f>
        <v>0</v>
      </c>
    </row>
    <row r="1598" ht="18" customHeight="1">
      <c r="A1598" s="19" t="inlineStr">
        <is>
          <t>08.066.0970</t>
        </is>
      </c>
      <c r="B1598" s="15" t="inlineStr">
        <is>
          <t>חיגור מכני למגענים ארבע קוטביים עד 55-160KW</t>
        </is>
      </c>
      <c r="C1598" s="14" t="inlineStr">
        <is>
          <t>יח'</t>
        </is>
      </c>
      <c r="D1598" s="193" t="n">
        <v>356</v>
      </c>
      <c r="E1598" s="180">
        <f>D1598*(1-$E$2)</f>
        <v>302.59999999999997</v>
      </c>
      <c r="F1598" s="194">
        <f>E1598*(1+$F$2)</f>
        <v>317.72999999999996</v>
      </c>
      <c r="H1598" s="46">
        <f>K1598+O1598+W1598+AA1598+AE1598+AI1598+AQ1598+AU1598+AY1598+BC1598</f>
        <v>0</v>
      </c>
      <c r="I1598" s="59">
        <f>M1598+Q1598+U1598+Y1598+AC1598+AG1598+AK1598+AO1598+AS1598+AW1598+BA1598+BE1598</f>
        <v>0</v>
      </c>
      <c r="K1598" s="108" t="n"/>
      <c r="L1598" s="190">
        <f>K1598*E1598</f>
        <v>0</v>
      </c>
      <c r="M1598" s="110" t="n"/>
      <c r="N1598" s="183">
        <f>M1598*F1598</f>
        <v>0</v>
      </c>
      <c r="O1598" s="108" t="n"/>
      <c r="P1598" s="191">
        <f>O1598*E1598</f>
        <v>0</v>
      </c>
      <c r="Q1598" s="112" t="n"/>
      <c r="R1598" s="183">
        <f>Q1598*F1598</f>
        <v>0</v>
      </c>
      <c r="S1598" s="108" t="n"/>
      <c r="T1598" s="191">
        <f>S1598*E1598</f>
        <v>0</v>
      </c>
      <c r="U1598" s="112" t="n"/>
      <c r="V1598" s="183">
        <f>U1598*F1598</f>
        <v>0</v>
      </c>
      <c r="W1598" s="108" t="n"/>
      <c r="X1598" s="191">
        <f>W1598*E1598</f>
        <v>0</v>
      </c>
      <c r="Y1598" s="112" t="n"/>
      <c r="Z1598" s="183">
        <f>Y1598*F1598</f>
        <v>0</v>
      </c>
      <c r="AA1598" s="108" t="n"/>
      <c r="AB1598" s="191">
        <f>AA1598*E1598</f>
        <v>0</v>
      </c>
      <c r="AC1598" s="112" t="n"/>
      <c r="AD1598" s="183">
        <f>AC1598*F1598</f>
        <v>0</v>
      </c>
      <c r="AE1598" s="108" t="n"/>
      <c r="AF1598" s="191">
        <f>AE1598*E1598</f>
        <v>0</v>
      </c>
      <c r="AG1598" s="112" t="n"/>
      <c r="AH1598" s="183">
        <f>AG1598*F1598</f>
        <v>0</v>
      </c>
      <c r="AI1598" s="108" t="n"/>
      <c r="AJ1598" s="191">
        <f>AI1598*E1598</f>
        <v>0</v>
      </c>
      <c r="AK1598" s="112" t="n"/>
      <c r="AL1598" s="183">
        <f>AK1598*F1598</f>
        <v>0</v>
      </c>
      <c r="AM1598" s="113" t="n"/>
      <c r="AN1598" s="192">
        <f>AM1598*E1598</f>
        <v>0</v>
      </c>
      <c r="AO1598" s="115" t="n"/>
      <c r="AP1598" s="183">
        <f>AO1598*F1598</f>
        <v>0</v>
      </c>
      <c r="AQ1598" s="113" t="n"/>
      <c r="AR1598" s="192">
        <f>AQ1598*E1598</f>
        <v>0</v>
      </c>
      <c r="AS1598" s="115" t="n"/>
      <c r="AT1598" s="183">
        <f>AS1598*F1598</f>
        <v>0</v>
      </c>
      <c r="AU1598" s="113" t="n"/>
      <c r="AV1598" s="192">
        <f>AU1598*E1598</f>
        <v>0</v>
      </c>
      <c r="AW1598" s="115" t="n"/>
      <c r="AX1598" s="183">
        <f>AW1598*F1598</f>
        <v>0</v>
      </c>
      <c r="AY1598" s="113" t="n"/>
      <c r="AZ1598" s="192">
        <f>AY1598*E1598</f>
        <v>0</v>
      </c>
      <c r="BA1598" s="115" t="n"/>
      <c r="BB1598" s="183">
        <f>BA1598*F1598</f>
        <v>0</v>
      </c>
      <c r="BC1598" s="113" t="n"/>
      <c r="BD1598" s="192">
        <f>BC1598*E1598</f>
        <v>0</v>
      </c>
      <c r="BE1598" s="115" t="n"/>
      <c r="BF1598" s="183">
        <f>BE1598*F1598</f>
        <v>0</v>
      </c>
    </row>
    <row r="1599" ht="18" customHeight="1">
      <c r="A1599" s="19" t="inlineStr">
        <is>
          <t>08.066.2000</t>
        </is>
      </c>
      <c r="B1599" s="15" t="inlineStr">
        <is>
          <t>סליל למגען בגודל עד 18.5KW</t>
        </is>
      </c>
      <c r="C1599" s="14" t="inlineStr">
        <is>
          <t>יח'</t>
        </is>
      </c>
      <c r="D1599" s="193" t="n">
        <v>183</v>
      </c>
      <c r="E1599" s="180">
        <f>D1599*(1-$E$2)</f>
        <v>155.54999999999998</v>
      </c>
      <c r="F1599" s="194">
        <f>E1599*(1+$F$2)</f>
        <v>163.3275</v>
      </c>
      <c r="H1599" s="46">
        <f>K1599+O1599+W1599+AA1599+AE1599+AI1599+AQ1599+AU1599+AY1599+BC1599</f>
        <v>0</v>
      </c>
      <c r="I1599" s="59">
        <f>M1599+Q1599+U1599+Y1599+AC1599+AG1599+AK1599+AO1599+AS1599+AW1599+BA1599+BE1599</f>
        <v>0</v>
      </c>
      <c r="K1599" s="108" t="n"/>
      <c r="L1599" s="190">
        <f>K1599*E1599</f>
        <v>0</v>
      </c>
      <c r="M1599" s="110" t="n"/>
      <c r="N1599" s="183">
        <f>M1599*F1599</f>
        <v>0</v>
      </c>
      <c r="O1599" s="108" t="n"/>
      <c r="P1599" s="191">
        <f>O1599*E1599</f>
        <v>0</v>
      </c>
      <c r="Q1599" s="112" t="n"/>
      <c r="R1599" s="183">
        <f>Q1599*F1599</f>
        <v>0</v>
      </c>
      <c r="S1599" s="108" t="n"/>
      <c r="T1599" s="191">
        <f>S1599*E1599</f>
        <v>0</v>
      </c>
      <c r="U1599" s="112" t="n"/>
      <c r="V1599" s="183">
        <f>U1599*F1599</f>
        <v>0</v>
      </c>
      <c r="W1599" s="108" t="n"/>
      <c r="X1599" s="191">
        <f>W1599*E1599</f>
        <v>0</v>
      </c>
      <c r="Y1599" s="112" t="n"/>
      <c r="Z1599" s="183">
        <f>Y1599*F1599</f>
        <v>0</v>
      </c>
      <c r="AA1599" s="108" t="n"/>
      <c r="AB1599" s="191">
        <f>AA1599*E1599</f>
        <v>0</v>
      </c>
      <c r="AC1599" s="112" t="n"/>
      <c r="AD1599" s="183">
        <f>AC1599*F1599</f>
        <v>0</v>
      </c>
      <c r="AE1599" s="108" t="n"/>
      <c r="AF1599" s="191">
        <f>AE1599*E1599</f>
        <v>0</v>
      </c>
      <c r="AG1599" s="112" t="n"/>
      <c r="AH1599" s="183">
        <f>AG1599*F1599</f>
        <v>0</v>
      </c>
      <c r="AI1599" s="108" t="n"/>
      <c r="AJ1599" s="191">
        <f>AI1599*E1599</f>
        <v>0</v>
      </c>
      <c r="AK1599" s="112" t="n"/>
      <c r="AL1599" s="183">
        <f>AK1599*F1599</f>
        <v>0</v>
      </c>
      <c r="AM1599" s="113" t="n"/>
      <c r="AN1599" s="192">
        <f>AM1599*E1599</f>
        <v>0</v>
      </c>
      <c r="AO1599" s="115" t="n"/>
      <c r="AP1599" s="183">
        <f>AO1599*F1599</f>
        <v>0</v>
      </c>
      <c r="AQ1599" s="113" t="n"/>
      <c r="AR1599" s="192">
        <f>AQ1599*E1599</f>
        <v>0</v>
      </c>
      <c r="AS1599" s="115" t="n"/>
      <c r="AT1599" s="183">
        <f>AS1599*F1599</f>
        <v>0</v>
      </c>
      <c r="AU1599" s="113" t="n"/>
      <c r="AV1599" s="192">
        <f>AU1599*E1599</f>
        <v>0</v>
      </c>
      <c r="AW1599" s="115" t="n"/>
      <c r="AX1599" s="183">
        <f>AW1599*F1599</f>
        <v>0</v>
      </c>
      <c r="AY1599" s="113" t="n"/>
      <c r="AZ1599" s="192">
        <f>AY1599*E1599</f>
        <v>0</v>
      </c>
      <c r="BA1599" s="115" t="n"/>
      <c r="BB1599" s="183">
        <f>BA1599*F1599</f>
        <v>0</v>
      </c>
      <c r="BC1599" s="113" t="n"/>
      <c r="BD1599" s="192">
        <f>BC1599*E1599</f>
        <v>0</v>
      </c>
      <c r="BE1599" s="115" t="n"/>
      <c r="BF1599" s="183">
        <f>BE1599*F1599</f>
        <v>0</v>
      </c>
    </row>
    <row r="1600" ht="18" customHeight="1">
      <c r="A1600" s="19" t="inlineStr">
        <is>
          <t>08.066.2010</t>
        </is>
      </c>
      <c r="B1600" s="15" t="inlineStr">
        <is>
          <t>סליל למגען בגודל 28KW-30KW</t>
        </is>
      </c>
      <c r="C1600" s="14" t="inlineStr">
        <is>
          <t>יח'</t>
        </is>
      </c>
      <c r="D1600" s="193" t="n">
        <v>323</v>
      </c>
      <c r="E1600" s="180">
        <f>D1600*(1-$E$2)</f>
        <v>274.55</v>
      </c>
      <c r="F1600" s="194">
        <f>E1600*(1+$F$2)</f>
        <v>288.27750000000003</v>
      </c>
      <c r="H1600" s="46">
        <f>K1600+O1600+W1600+AA1600+AE1600+AI1600+AQ1600+AU1600+AY1600+BC1600</f>
        <v>0</v>
      </c>
      <c r="I1600" s="59">
        <f>M1600+Q1600+U1600+Y1600+AC1600+AG1600+AK1600+AO1600+AS1600+AW1600+BA1600+BE1600</f>
        <v>0</v>
      </c>
      <c r="K1600" s="108" t="n"/>
      <c r="L1600" s="190">
        <f>K1600*E1600</f>
        <v>0</v>
      </c>
      <c r="M1600" s="110" t="n"/>
      <c r="N1600" s="183">
        <f>M1600*F1600</f>
        <v>0</v>
      </c>
      <c r="O1600" s="108" t="n"/>
      <c r="P1600" s="191">
        <f>O1600*E1600</f>
        <v>0</v>
      </c>
      <c r="Q1600" s="112" t="n"/>
      <c r="R1600" s="183">
        <f>Q1600*F1600</f>
        <v>0</v>
      </c>
      <c r="S1600" s="108" t="n"/>
      <c r="T1600" s="191">
        <f>S1600*E1600</f>
        <v>0</v>
      </c>
      <c r="U1600" s="112" t="n"/>
      <c r="V1600" s="183">
        <f>U1600*F1600</f>
        <v>0</v>
      </c>
      <c r="W1600" s="108" t="n"/>
      <c r="X1600" s="191">
        <f>W1600*E1600</f>
        <v>0</v>
      </c>
      <c r="Y1600" s="112" t="n"/>
      <c r="Z1600" s="183">
        <f>Y1600*F1600</f>
        <v>0</v>
      </c>
      <c r="AA1600" s="108" t="n"/>
      <c r="AB1600" s="191">
        <f>AA1600*E1600</f>
        <v>0</v>
      </c>
      <c r="AC1600" s="112" t="n"/>
      <c r="AD1600" s="183">
        <f>AC1600*F1600</f>
        <v>0</v>
      </c>
      <c r="AE1600" s="108" t="n"/>
      <c r="AF1600" s="191">
        <f>AE1600*E1600</f>
        <v>0</v>
      </c>
      <c r="AG1600" s="112" t="n"/>
      <c r="AH1600" s="183">
        <f>AG1600*F1600</f>
        <v>0</v>
      </c>
      <c r="AI1600" s="108" t="n"/>
      <c r="AJ1600" s="191">
        <f>AI1600*E1600</f>
        <v>0</v>
      </c>
      <c r="AK1600" s="112" t="n"/>
      <c r="AL1600" s="183">
        <f>AK1600*F1600</f>
        <v>0</v>
      </c>
      <c r="AM1600" s="113" t="n"/>
      <c r="AN1600" s="192">
        <f>AM1600*E1600</f>
        <v>0</v>
      </c>
      <c r="AO1600" s="115" t="n"/>
      <c r="AP1600" s="183">
        <f>AO1600*F1600</f>
        <v>0</v>
      </c>
      <c r="AQ1600" s="113" t="n"/>
      <c r="AR1600" s="192">
        <f>AQ1600*E1600</f>
        <v>0</v>
      </c>
      <c r="AS1600" s="115" t="n"/>
      <c r="AT1600" s="183">
        <f>AS1600*F1600</f>
        <v>0</v>
      </c>
      <c r="AU1600" s="113" t="n"/>
      <c r="AV1600" s="192">
        <f>AU1600*E1600</f>
        <v>0</v>
      </c>
      <c r="AW1600" s="115" t="n"/>
      <c r="AX1600" s="183">
        <f>AW1600*F1600</f>
        <v>0</v>
      </c>
      <c r="AY1600" s="113" t="n"/>
      <c r="AZ1600" s="192">
        <f>AY1600*E1600</f>
        <v>0</v>
      </c>
      <c r="BA1600" s="115" t="n"/>
      <c r="BB1600" s="183">
        <f>BA1600*F1600</f>
        <v>0</v>
      </c>
      <c r="BC1600" s="113" t="n"/>
      <c r="BD1600" s="192">
        <f>BC1600*E1600</f>
        <v>0</v>
      </c>
      <c r="BE1600" s="115" t="n"/>
      <c r="BF1600" s="183">
        <f>BE1600*F1600</f>
        <v>0</v>
      </c>
    </row>
    <row r="1601" ht="18" customHeight="1">
      <c r="A1601" s="19" t="inlineStr">
        <is>
          <t>08.066.2020</t>
        </is>
      </c>
      <c r="B1601" s="15" t="inlineStr">
        <is>
          <t>סליל למגען בגודל 37KW-75KW</t>
        </is>
      </c>
      <c r="C1601" s="14" t="inlineStr">
        <is>
          <t>יח'</t>
        </is>
      </c>
      <c r="D1601" s="193" t="n">
        <v>778</v>
      </c>
      <c r="E1601" s="180">
        <f>D1601*(1-$E$2)</f>
        <v>661.3</v>
      </c>
      <c r="F1601" s="194">
        <f>E1601*(1+$F$2)</f>
        <v>694.365</v>
      </c>
      <c r="H1601" s="46">
        <f>K1601+O1601+W1601+AA1601+AE1601+AI1601+AQ1601+AU1601+AY1601+BC1601</f>
        <v>0</v>
      </c>
      <c r="I1601" s="59">
        <f>M1601+Q1601+U1601+Y1601+AC1601+AG1601+AK1601+AO1601+AS1601+AW1601+BA1601+BE1601</f>
        <v>0</v>
      </c>
      <c r="K1601" s="108" t="n"/>
      <c r="L1601" s="190">
        <f>K1601*E1601</f>
        <v>0</v>
      </c>
      <c r="M1601" s="110" t="n"/>
      <c r="N1601" s="183">
        <f>M1601*F1601</f>
        <v>0</v>
      </c>
      <c r="O1601" s="108" t="n"/>
      <c r="P1601" s="191">
        <f>O1601*E1601</f>
        <v>0</v>
      </c>
      <c r="Q1601" s="112" t="n"/>
      <c r="R1601" s="183">
        <f>Q1601*F1601</f>
        <v>0</v>
      </c>
      <c r="S1601" s="108" t="n"/>
      <c r="T1601" s="191">
        <f>S1601*E1601</f>
        <v>0</v>
      </c>
      <c r="U1601" s="112" t="n"/>
      <c r="V1601" s="183">
        <f>U1601*F1601</f>
        <v>0</v>
      </c>
      <c r="W1601" s="108" t="n"/>
      <c r="X1601" s="191">
        <f>W1601*E1601</f>
        <v>0</v>
      </c>
      <c r="Y1601" s="112" t="n"/>
      <c r="Z1601" s="183">
        <f>Y1601*F1601</f>
        <v>0</v>
      </c>
      <c r="AA1601" s="108" t="n"/>
      <c r="AB1601" s="191">
        <f>AA1601*E1601</f>
        <v>0</v>
      </c>
      <c r="AC1601" s="112" t="n"/>
      <c r="AD1601" s="183">
        <f>AC1601*F1601</f>
        <v>0</v>
      </c>
      <c r="AE1601" s="108" t="n"/>
      <c r="AF1601" s="191">
        <f>AE1601*E1601</f>
        <v>0</v>
      </c>
      <c r="AG1601" s="112" t="n"/>
      <c r="AH1601" s="183">
        <f>AG1601*F1601</f>
        <v>0</v>
      </c>
      <c r="AI1601" s="108" t="n"/>
      <c r="AJ1601" s="191">
        <f>AI1601*E1601</f>
        <v>0</v>
      </c>
      <c r="AK1601" s="112" t="n"/>
      <c r="AL1601" s="183">
        <f>AK1601*F1601</f>
        <v>0</v>
      </c>
      <c r="AM1601" s="113" t="n"/>
      <c r="AN1601" s="192">
        <f>AM1601*E1601</f>
        <v>0</v>
      </c>
      <c r="AO1601" s="115" t="n"/>
      <c r="AP1601" s="183">
        <f>AO1601*F1601</f>
        <v>0</v>
      </c>
      <c r="AQ1601" s="113" t="n"/>
      <c r="AR1601" s="192">
        <f>AQ1601*E1601</f>
        <v>0</v>
      </c>
      <c r="AS1601" s="115" t="n"/>
      <c r="AT1601" s="183">
        <f>AS1601*F1601</f>
        <v>0</v>
      </c>
      <c r="AU1601" s="113" t="n"/>
      <c r="AV1601" s="192">
        <f>AU1601*E1601</f>
        <v>0</v>
      </c>
      <c r="AW1601" s="115" t="n"/>
      <c r="AX1601" s="183">
        <f>AW1601*F1601</f>
        <v>0</v>
      </c>
      <c r="AY1601" s="113" t="n"/>
      <c r="AZ1601" s="192">
        <f>AY1601*E1601</f>
        <v>0</v>
      </c>
      <c r="BA1601" s="115" t="n"/>
      <c r="BB1601" s="183">
        <f>BA1601*F1601</f>
        <v>0</v>
      </c>
      <c r="BC1601" s="113" t="n"/>
      <c r="BD1601" s="192">
        <f>BC1601*E1601</f>
        <v>0</v>
      </c>
      <c r="BE1601" s="115" t="n"/>
      <c r="BF1601" s="183">
        <f>BE1601*F1601</f>
        <v>0</v>
      </c>
    </row>
    <row r="1602" ht="28.8" customHeight="1">
      <c r="A1602" s="19" t="inlineStr">
        <is>
          <t>08.066.9000</t>
        </is>
      </c>
      <c r="B1602" s="15" t="inlineStr">
        <is>
          <t>פירוק ממסר פחת לרבות אספקה והתקנת ממסר פחת חדש 25X2 אמפר רגישות 30 מיליאמפר דגם A</t>
        </is>
      </c>
      <c r="C1602" s="14" t="inlineStr">
        <is>
          <t>יח'</t>
        </is>
      </c>
      <c r="D1602" s="193" t="n">
        <v>423</v>
      </c>
      <c r="E1602" s="180">
        <f>D1602*(1-$E$2)</f>
        <v>359.55</v>
      </c>
      <c r="F1602" s="194">
        <f>E1602*(1+$F$2)</f>
        <v>377.52750000000003</v>
      </c>
      <c r="H1602" s="46">
        <f>K1602+O1602+W1602+AA1602+AE1602+AI1602+AQ1602+AU1602+AY1602+BC1602</f>
        <v>0</v>
      </c>
      <c r="I1602" s="59">
        <f>M1602+Q1602+U1602+Y1602+AC1602+AG1602+AK1602+AO1602+AS1602+AW1602+BA1602+BE1602</f>
        <v>0</v>
      </c>
      <c r="K1602" s="108" t="n"/>
      <c r="L1602" s="190">
        <f>K1602*E1602</f>
        <v>0</v>
      </c>
      <c r="M1602" s="110" t="n"/>
      <c r="N1602" s="183">
        <f>M1602*F1602</f>
        <v>0</v>
      </c>
      <c r="O1602" s="108" t="n"/>
      <c r="P1602" s="191">
        <f>O1602*E1602</f>
        <v>0</v>
      </c>
      <c r="Q1602" s="112" t="n"/>
      <c r="R1602" s="183">
        <f>Q1602*F1602</f>
        <v>0</v>
      </c>
      <c r="S1602" s="108" t="n"/>
      <c r="T1602" s="191">
        <f>S1602*E1602</f>
        <v>0</v>
      </c>
      <c r="U1602" s="112" t="n"/>
      <c r="V1602" s="183">
        <f>U1602*F1602</f>
        <v>0</v>
      </c>
      <c r="W1602" s="108" t="n"/>
      <c r="X1602" s="191">
        <f>W1602*E1602</f>
        <v>0</v>
      </c>
      <c r="Y1602" s="112" t="n"/>
      <c r="Z1602" s="183">
        <f>Y1602*F1602</f>
        <v>0</v>
      </c>
      <c r="AA1602" s="108" t="n"/>
      <c r="AB1602" s="191">
        <f>AA1602*E1602</f>
        <v>0</v>
      </c>
      <c r="AC1602" s="112" t="n"/>
      <c r="AD1602" s="183">
        <f>AC1602*F1602</f>
        <v>0</v>
      </c>
      <c r="AE1602" s="108" t="n"/>
      <c r="AF1602" s="191">
        <f>AE1602*E1602</f>
        <v>0</v>
      </c>
      <c r="AG1602" s="112" t="n"/>
      <c r="AH1602" s="183">
        <f>AG1602*F1602</f>
        <v>0</v>
      </c>
      <c r="AI1602" s="108" t="n"/>
      <c r="AJ1602" s="191">
        <f>AI1602*E1602</f>
        <v>0</v>
      </c>
      <c r="AK1602" s="112" t="n"/>
      <c r="AL1602" s="183">
        <f>AK1602*F1602</f>
        <v>0</v>
      </c>
      <c r="AM1602" s="113" t="n"/>
      <c r="AN1602" s="192">
        <f>AM1602*E1602</f>
        <v>0</v>
      </c>
      <c r="AO1602" s="115" t="n"/>
      <c r="AP1602" s="183">
        <f>AO1602*F1602</f>
        <v>0</v>
      </c>
      <c r="AQ1602" s="113" t="n"/>
      <c r="AR1602" s="192">
        <f>AQ1602*E1602</f>
        <v>0</v>
      </c>
      <c r="AS1602" s="115" t="n"/>
      <c r="AT1602" s="183">
        <f>AS1602*F1602</f>
        <v>0</v>
      </c>
      <c r="AU1602" s="113" t="n"/>
      <c r="AV1602" s="192">
        <f>AU1602*E1602</f>
        <v>0</v>
      </c>
      <c r="AW1602" s="115" t="n"/>
      <c r="AX1602" s="183">
        <f>AW1602*F1602</f>
        <v>0</v>
      </c>
      <c r="AY1602" s="113" t="n"/>
      <c r="AZ1602" s="192">
        <f>AY1602*E1602</f>
        <v>0</v>
      </c>
      <c r="BA1602" s="115" t="n"/>
      <c r="BB1602" s="183">
        <f>BA1602*F1602</f>
        <v>0</v>
      </c>
      <c r="BC1602" s="113" t="n"/>
      <c r="BD1602" s="192">
        <f>BC1602*E1602</f>
        <v>0</v>
      </c>
      <c r="BE1602" s="115" t="n"/>
      <c r="BF1602" s="183">
        <f>BE1602*F1602</f>
        <v>0</v>
      </c>
    </row>
    <row r="1603" ht="28.8" customHeight="1">
      <c r="A1603" s="19" t="inlineStr">
        <is>
          <t>08.066.9010</t>
        </is>
      </c>
      <c r="B1603" s="15" t="inlineStr">
        <is>
          <t>פירוק ממסר פחת לרבות אספקה והתקנת ממסר פחת חדש 2X40 אמפר רגישות 30 מיליאמפר דגם A</t>
        </is>
      </c>
      <c r="C1603" s="14" t="inlineStr">
        <is>
          <t>יח'</t>
        </is>
      </c>
      <c r="D1603" s="193" t="n">
        <v>433</v>
      </c>
      <c r="E1603" s="180">
        <f>D1603*(1-$E$2)</f>
        <v>368.05</v>
      </c>
      <c r="F1603" s="194">
        <f>E1603*(1+$F$2)</f>
        <v>386.45250000000004</v>
      </c>
      <c r="H1603" s="46">
        <f>K1603+O1603+W1603+AA1603+AE1603+AI1603+AQ1603+AU1603+AY1603+BC1603</f>
        <v>0</v>
      </c>
      <c r="I1603" s="59">
        <f>M1603+Q1603+U1603+Y1603+AC1603+AG1603+AK1603+AO1603+AS1603+AW1603+BA1603+BE1603</f>
        <v>0</v>
      </c>
      <c r="K1603" s="108" t="n"/>
      <c r="L1603" s="190">
        <f>K1603*E1603</f>
        <v>0</v>
      </c>
      <c r="M1603" s="110" t="n"/>
      <c r="N1603" s="183">
        <f>M1603*F1603</f>
        <v>0</v>
      </c>
      <c r="O1603" s="108" t="n"/>
      <c r="P1603" s="191">
        <f>O1603*E1603</f>
        <v>0</v>
      </c>
      <c r="Q1603" s="112" t="n"/>
      <c r="R1603" s="183">
        <f>Q1603*F1603</f>
        <v>0</v>
      </c>
      <c r="S1603" s="108" t="n"/>
      <c r="T1603" s="191">
        <f>S1603*E1603</f>
        <v>0</v>
      </c>
      <c r="U1603" s="112" t="n"/>
      <c r="V1603" s="183">
        <f>U1603*F1603</f>
        <v>0</v>
      </c>
      <c r="W1603" s="108" t="n"/>
      <c r="X1603" s="191">
        <f>W1603*E1603</f>
        <v>0</v>
      </c>
      <c r="Y1603" s="112" t="n"/>
      <c r="Z1603" s="183">
        <f>Y1603*F1603</f>
        <v>0</v>
      </c>
      <c r="AA1603" s="108" t="n"/>
      <c r="AB1603" s="191">
        <f>AA1603*E1603</f>
        <v>0</v>
      </c>
      <c r="AC1603" s="112" t="n"/>
      <c r="AD1603" s="183">
        <f>AC1603*F1603</f>
        <v>0</v>
      </c>
      <c r="AE1603" s="108" t="n"/>
      <c r="AF1603" s="191">
        <f>AE1603*E1603</f>
        <v>0</v>
      </c>
      <c r="AG1603" s="112" t="n"/>
      <c r="AH1603" s="183">
        <f>AG1603*F1603</f>
        <v>0</v>
      </c>
      <c r="AI1603" s="108" t="n"/>
      <c r="AJ1603" s="191">
        <f>AI1603*E1603</f>
        <v>0</v>
      </c>
      <c r="AK1603" s="112" t="n"/>
      <c r="AL1603" s="183">
        <f>AK1603*F1603</f>
        <v>0</v>
      </c>
      <c r="AM1603" s="113" t="n"/>
      <c r="AN1603" s="192">
        <f>AM1603*E1603</f>
        <v>0</v>
      </c>
      <c r="AO1603" s="115" t="n"/>
      <c r="AP1603" s="183">
        <f>AO1603*F1603</f>
        <v>0</v>
      </c>
      <c r="AQ1603" s="113" t="n"/>
      <c r="AR1603" s="192">
        <f>AQ1603*E1603</f>
        <v>0</v>
      </c>
      <c r="AS1603" s="115" t="n"/>
      <c r="AT1603" s="183">
        <f>AS1603*F1603</f>
        <v>0</v>
      </c>
      <c r="AU1603" s="113" t="n"/>
      <c r="AV1603" s="192">
        <f>AU1603*E1603</f>
        <v>0</v>
      </c>
      <c r="AW1603" s="115" t="n"/>
      <c r="AX1603" s="183">
        <f>AW1603*F1603</f>
        <v>0</v>
      </c>
      <c r="AY1603" s="113" t="n"/>
      <c r="AZ1603" s="192">
        <f>AY1603*E1603</f>
        <v>0</v>
      </c>
      <c r="BA1603" s="115" t="n"/>
      <c r="BB1603" s="183">
        <f>BA1603*F1603</f>
        <v>0</v>
      </c>
      <c r="BC1603" s="113" t="n"/>
      <c r="BD1603" s="192">
        <f>BC1603*E1603</f>
        <v>0</v>
      </c>
      <c r="BE1603" s="115" t="n"/>
      <c r="BF1603" s="183">
        <f>BE1603*F1603</f>
        <v>0</v>
      </c>
    </row>
    <row r="1604" ht="28.8" customHeight="1">
      <c r="A1604" s="19" t="inlineStr">
        <is>
          <t>08.066.9020</t>
        </is>
      </c>
      <c r="B1604" s="15" t="inlineStr">
        <is>
          <t>פירוק ממסר פחת לרבות אספקה והתקנת ממסר פחת חדש 4X25 אמפר רגישות 30 מיליאמפר דגם A</t>
        </is>
      </c>
      <c r="C1604" s="14" t="inlineStr">
        <is>
          <t>יח'</t>
        </is>
      </c>
      <c r="D1604" s="193" t="n">
        <v>556</v>
      </c>
      <c r="E1604" s="180">
        <f>D1604*(1-$E$2)</f>
        <v>472.59999999999997</v>
      </c>
      <c r="F1604" s="194">
        <f>E1604*(1+$F$2)</f>
        <v>496.22999999999996</v>
      </c>
      <c r="H1604" s="46">
        <f>K1604+O1604+W1604+AA1604+AE1604+AI1604+AQ1604+AU1604+AY1604+BC1604</f>
        <v>0</v>
      </c>
      <c r="I1604" s="59">
        <f>M1604+Q1604+U1604+Y1604+AC1604+AG1604+AK1604+AO1604+AS1604+AW1604+BA1604+BE1604</f>
        <v>0</v>
      </c>
      <c r="K1604" s="108" t="n"/>
      <c r="L1604" s="190">
        <f>K1604*E1604</f>
        <v>0</v>
      </c>
      <c r="M1604" s="110" t="n"/>
      <c r="N1604" s="183">
        <f>M1604*F1604</f>
        <v>0</v>
      </c>
      <c r="O1604" s="108" t="n"/>
      <c r="P1604" s="191">
        <f>O1604*E1604</f>
        <v>0</v>
      </c>
      <c r="Q1604" s="112" t="n"/>
      <c r="R1604" s="183">
        <f>Q1604*F1604</f>
        <v>0</v>
      </c>
      <c r="S1604" s="108" t="n"/>
      <c r="T1604" s="191">
        <f>S1604*E1604</f>
        <v>0</v>
      </c>
      <c r="U1604" s="112" t="n"/>
      <c r="V1604" s="183">
        <f>U1604*F1604</f>
        <v>0</v>
      </c>
      <c r="W1604" s="108" t="n"/>
      <c r="X1604" s="191">
        <f>W1604*E1604</f>
        <v>0</v>
      </c>
      <c r="Y1604" s="112" t="n"/>
      <c r="Z1604" s="183">
        <f>Y1604*F1604</f>
        <v>0</v>
      </c>
      <c r="AA1604" s="108" t="n"/>
      <c r="AB1604" s="191">
        <f>AA1604*E1604</f>
        <v>0</v>
      </c>
      <c r="AC1604" s="112" t="n"/>
      <c r="AD1604" s="183">
        <f>AC1604*F1604</f>
        <v>0</v>
      </c>
      <c r="AE1604" s="108" t="n"/>
      <c r="AF1604" s="191">
        <f>AE1604*E1604</f>
        <v>0</v>
      </c>
      <c r="AG1604" s="112" t="n"/>
      <c r="AH1604" s="183">
        <f>AG1604*F1604</f>
        <v>0</v>
      </c>
      <c r="AI1604" s="108" t="n"/>
      <c r="AJ1604" s="191">
        <f>AI1604*E1604</f>
        <v>0</v>
      </c>
      <c r="AK1604" s="112" t="n"/>
      <c r="AL1604" s="183">
        <f>AK1604*F1604</f>
        <v>0</v>
      </c>
      <c r="AM1604" s="113" t="n"/>
      <c r="AN1604" s="192">
        <f>AM1604*E1604</f>
        <v>0</v>
      </c>
      <c r="AO1604" s="115" t="n"/>
      <c r="AP1604" s="183">
        <f>AO1604*F1604</f>
        <v>0</v>
      </c>
      <c r="AQ1604" s="113" t="n"/>
      <c r="AR1604" s="192">
        <f>AQ1604*E1604</f>
        <v>0</v>
      </c>
      <c r="AS1604" s="115" t="n"/>
      <c r="AT1604" s="183">
        <f>AS1604*F1604</f>
        <v>0</v>
      </c>
      <c r="AU1604" s="113" t="n"/>
      <c r="AV1604" s="192">
        <f>AU1604*E1604</f>
        <v>0</v>
      </c>
      <c r="AW1604" s="115" t="n"/>
      <c r="AX1604" s="183">
        <f>AW1604*F1604</f>
        <v>0</v>
      </c>
      <c r="AY1604" s="113" t="n"/>
      <c r="AZ1604" s="192">
        <f>AY1604*E1604</f>
        <v>0</v>
      </c>
      <c r="BA1604" s="115" t="n"/>
      <c r="BB1604" s="183">
        <f>BA1604*F1604</f>
        <v>0</v>
      </c>
      <c r="BC1604" s="113" t="n"/>
      <c r="BD1604" s="192">
        <f>BC1604*E1604</f>
        <v>0</v>
      </c>
      <c r="BE1604" s="115" t="n"/>
      <c r="BF1604" s="183">
        <f>BE1604*F1604</f>
        <v>0</v>
      </c>
    </row>
    <row r="1605" ht="28.8" customHeight="1">
      <c r="A1605" s="19" t="inlineStr">
        <is>
          <t>08.066.9030</t>
        </is>
      </c>
      <c r="B1605" s="15" t="inlineStr">
        <is>
          <t>פירוק ממסר פחת לרבות אספקה והתקנת ממסר פחת חדש 4X40 אמפר רגישות 30 מיליאמפר דגם A</t>
        </is>
      </c>
      <c r="C1605" s="14" t="inlineStr">
        <is>
          <t>יח'</t>
        </is>
      </c>
      <c r="D1605" s="193" t="n">
        <v>602</v>
      </c>
      <c r="E1605" s="180">
        <f>D1605*(1-$E$2)</f>
        <v>511.7</v>
      </c>
      <c r="F1605" s="194">
        <f>E1605*(1+$F$2)</f>
        <v>537.285</v>
      </c>
      <c r="H1605" s="46">
        <f>K1605+O1605+W1605+AA1605+AE1605+AI1605+AQ1605+AU1605+AY1605+BC1605</f>
        <v>0</v>
      </c>
      <c r="I1605" s="59">
        <f>M1605+Q1605+U1605+Y1605+AC1605+AG1605+AK1605+AO1605+AS1605+AW1605+BA1605+BE1605</f>
        <v>0</v>
      </c>
      <c r="K1605" s="108" t="n"/>
      <c r="L1605" s="190">
        <f>K1605*E1605</f>
        <v>0</v>
      </c>
      <c r="M1605" s="110" t="n"/>
      <c r="N1605" s="183">
        <f>M1605*F1605</f>
        <v>0</v>
      </c>
      <c r="O1605" s="108" t="n"/>
      <c r="P1605" s="191">
        <f>O1605*E1605</f>
        <v>0</v>
      </c>
      <c r="Q1605" s="112" t="n"/>
      <c r="R1605" s="183">
        <f>Q1605*F1605</f>
        <v>0</v>
      </c>
      <c r="S1605" s="108" t="n"/>
      <c r="T1605" s="191">
        <f>S1605*E1605</f>
        <v>0</v>
      </c>
      <c r="U1605" s="112" t="n"/>
      <c r="V1605" s="183">
        <f>U1605*F1605</f>
        <v>0</v>
      </c>
      <c r="W1605" s="108" t="n"/>
      <c r="X1605" s="191">
        <f>W1605*E1605</f>
        <v>0</v>
      </c>
      <c r="Y1605" s="112" t="n"/>
      <c r="Z1605" s="183">
        <f>Y1605*F1605</f>
        <v>0</v>
      </c>
      <c r="AA1605" s="108" t="n"/>
      <c r="AB1605" s="191">
        <f>AA1605*E1605</f>
        <v>0</v>
      </c>
      <c r="AC1605" s="112" t="n"/>
      <c r="AD1605" s="183">
        <f>AC1605*F1605</f>
        <v>0</v>
      </c>
      <c r="AE1605" s="108" t="n"/>
      <c r="AF1605" s="191">
        <f>AE1605*E1605</f>
        <v>0</v>
      </c>
      <c r="AG1605" s="112" t="n"/>
      <c r="AH1605" s="183">
        <f>AG1605*F1605</f>
        <v>0</v>
      </c>
      <c r="AI1605" s="108" t="n"/>
      <c r="AJ1605" s="191">
        <f>AI1605*E1605</f>
        <v>0</v>
      </c>
      <c r="AK1605" s="112" t="n"/>
      <c r="AL1605" s="183">
        <f>AK1605*F1605</f>
        <v>0</v>
      </c>
      <c r="AM1605" s="113" t="n"/>
      <c r="AN1605" s="192">
        <f>AM1605*E1605</f>
        <v>0</v>
      </c>
      <c r="AO1605" s="115" t="n"/>
      <c r="AP1605" s="183">
        <f>AO1605*F1605</f>
        <v>0</v>
      </c>
      <c r="AQ1605" s="113" t="n"/>
      <c r="AR1605" s="192">
        <f>AQ1605*E1605</f>
        <v>0</v>
      </c>
      <c r="AS1605" s="115" t="n"/>
      <c r="AT1605" s="183">
        <f>AS1605*F1605</f>
        <v>0</v>
      </c>
      <c r="AU1605" s="113" t="n"/>
      <c r="AV1605" s="192">
        <f>AU1605*E1605</f>
        <v>0</v>
      </c>
      <c r="AW1605" s="115" t="n"/>
      <c r="AX1605" s="183">
        <f>AW1605*F1605</f>
        <v>0</v>
      </c>
      <c r="AY1605" s="113" t="n"/>
      <c r="AZ1605" s="192">
        <f>AY1605*E1605</f>
        <v>0</v>
      </c>
      <c r="BA1605" s="115" t="n"/>
      <c r="BB1605" s="183">
        <f>BA1605*F1605</f>
        <v>0</v>
      </c>
      <c r="BC1605" s="113" t="n"/>
      <c r="BD1605" s="192">
        <f>BC1605*E1605</f>
        <v>0</v>
      </c>
      <c r="BE1605" s="115" t="n"/>
      <c r="BF1605" s="183">
        <f>BE1605*F1605</f>
        <v>0</v>
      </c>
    </row>
    <row r="1606" ht="28.8" customHeight="1">
      <c r="A1606" s="19" t="inlineStr">
        <is>
          <t>08.067.0100</t>
        </is>
      </c>
      <c r="B1606" s="15" t="inlineStr">
        <is>
          <t>מתנע כוכב משולש למנוע בהספק עד 5 כ"ס (ללא יתרת עומס)</t>
        </is>
      </c>
      <c r="C1606" s="14" t="inlineStr">
        <is>
          <t>יח'</t>
        </is>
      </c>
      <c r="D1606" s="193" t="n">
        <v>1270</v>
      </c>
      <c r="E1606" s="180">
        <f>D1606*(1-$E$2)</f>
        <v>1079.5</v>
      </c>
      <c r="F1606" s="194">
        <f>E1606*(1+$F$2)</f>
        <v>1133.4750000000001</v>
      </c>
      <c r="H1606" s="46">
        <f>K1606+O1606+W1606+AA1606+AE1606+AI1606+AQ1606+AU1606+AY1606+BC1606</f>
        <v>0</v>
      </c>
      <c r="I1606" s="59">
        <f>M1606+Q1606+U1606+Y1606+AC1606+AG1606+AK1606+AO1606+AS1606+AW1606+BA1606+BE1606</f>
        <v>0</v>
      </c>
      <c r="K1606" s="108" t="n"/>
      <c r="L1606" s="190">
        <f>K1606*E1606</f>
        <v>0</v>
      </c>
      <c r="M1606" s="110" t="n"/>
      <c r="N1606" s="183">
        <f>M1606*F1606</f>
        <v>0</v>
      </c>
      <c r="O1606" s="108" t="n"/>
      <c r="P1606" s="191">
        <f>O1606*E1606</f>
        <v>0</v>
      </c>
      <c r="Q1606" s="112" t="n"/>
      <c r="R1606" s="183">
        <f>Q1606*F1606</f>
        <v>0</v>
      </c>
      <c r="S1606" s="108" t="n"/>
      <c r="T1606" s="191">
        <f>S1606*E1606</f>
        <v>0</v>
      </c>
      <c r="U1606" s="112" t="n"/>
      <c r="V1606" s="183">
        <f>U1606*F1606</f>
        <v>0</v>
      </c>
      <c r="W1606" s="108" t="n"/>
      <c r="X1606" s="191">
        <f>W1606*E1606</f>
        <v>0</v>
      </c>
      <c r="Y1606" s="112" t="n"/>
      <c r="Z1606" s="183">
        <f>Y1606*F1606</f>
        <v>0</v>
      </c>
      <c r="AA1606" s="108" t="n"/>
      <c r="AB1606" s="191">
        <f>AA1606*E1606</f>
        <v>0</v>
      </c>
      <c r="AC1606" s="112" t="n"/>
      <c r="AD1606" s="183">
        <f>AC1606*F1606</f>
        <v>0</v>
      </c>
      <c r="AE1606" s="108" t="n"/>
      <c r="AF1606" s="191">
        <f>AE1606*E1606</f>
        <v>0</v>
      </c>
      <c r="AG1606" s="112" t="n"/>
      <c r="AH1606" s="183">
        <f>AG1606*F1606</f>
        <v>0</v>
      </c>
      <c r="AI1606" s="108" t="n"/>
      <c r="AJ1606" s="191">
        <f>AI1606*E1606</f>
        <v>0</v>
      </c>
      <c r="AK1606" s="112" t="n"/>
      <c r="AL1606" s="183">
        <f>AK1606*F1606</f>
        <v>0</v>
      </c>
      <c r="AM1606" s="113" t="n"/>
      <c r="AN1606" s="192">
        <f>AM1606*E1606</f>
        <v>0</v>
      </c>
      <c r="AO1606" s="115" t="n"/>
      <c r="AP1606" s="183">
        <f>AO1606*F1606</f>
        <v>0</v>
      </c>
      <c r="AQ1606" s="113" t="n"/>
      <c r="AR1606" s="192">
        <f>AQ1606*E1606</f>
        <v>0</v>
      </c>
      <c r="AS1606" s="115" t="n"/>
      <c r="AT1606" s="183">
        <f>AS1606*F1606</f>
        <v>0</v>
      </c>
      <c r="AU1606" s="113" t="n"/>
      <c r="AV1606" s="192">
        <f>AU1606*E1606</f>
        <v>0</v>
      </c>
      <c r="AW1606" s="115" t="n"/>
      <c r="AX1606" s="183">
        <f>AW1606*F1606</f>
        <v>0</v>
      </c>
      <c r="AY1606" s="113" t="n"/>
      <c r="AZ1606" s="192">
        <f>AY1606*E1606</f>
        <v>0</v>
      </c>
      <c r="BA1606" s="115" t="n"/>
      <c r="BB1606" s="183">
        <f>BA1606*F1606</f>
        <v>0</v>
      </c>
      <c r="BC1606" s="113" t="n"/>
      <c r="BD1606" s="192">
        <f>BC1606*E1606</f>
        <v>0</v>
      </c>
      <c r="BE1606" s="115" t="n"/>
      <c r="BF1606" s="183">
        <f>BE1606*F1606</f>
        <v>0</v>
      </c>
    </row>
    <row r="1607" ht="28.8" customHeight="1">
      <c r="A1607" s="19" t="inlineStr">
        <is>
          <t>08.067.0110</t>
        </is>
      </c>
      <c r="B1607" s="15" t="inlineStr">
        <is>
          <t>מתנע כוכב משולש למנוע בהספק עד 10 כ"ס (ללא יתרת עומס)</t>
        </is>
      </c>
      <c r="C1607" s="14" t="inlineStr">
        <is>
          <t>יח'</t>
        </is>
      </c>
      <c r="D1607" s="193" t="n">
        <v>1270</v>
      </c>
      <c r="E1607" s="180">
        <f>D1607*(1-$E$2)</f>
        <v>1079.5</v>
      </c>
      <c r="F1607" s="194">
        <f>E1607*(1+$F$2)</f>
        <v>1133.4750000000001</v>
      </c>
      <c r="H1607" s="46">
        <f>K1607+O1607+W1607+AA1607+AE1607+AI1607+AQ1607+AU1607+AY1607+BC1607</f>
        <v>0</v>
      </c>
      <c r="I1607" s="59">
        <f>M1607+Q1607+U1607+Y1607+AC1607+AG1607+AK1607+AO1607+AS1607+AW1607+BA1607+BE1607</f>
        <v>0</v>
      </c>
      <c r="K1607" s="108" t="n"/>
      <c r="L1607" s="190">
        <f>K1607*E1607</f>
        <v>0</v>
      </c>
      <c r="M1607" s="110" t="n"/>
      <c r="N1607" s="183">
        <f>M1607*F1607</f>
        <v>0</v>
      </c>
      <c r="O1607" s="108" t="n"/>
      <c r="P1607" s="191">
        <f>O1607*E1607</f>
        <v>0</v>
      </c>
      <c r="Q1607" s="112" t="n"/>
      <c r="R1607" s="183">
        <f>Q1607*F1607</f>
        <v>0</v>
      </c>
      <c r="S1607" s="108" t="n"/>
      <c r="T1607" s="191">
        <f>S1607*E1607</f>
        <v>0</v>
      </c>
      <c r="U1607" s="112" t="n"/>
      <c r="V1607" s="183">
        <f>U1607*F1607</f>
        <v>0</v>
      </c>
      <c r="W1607" s="108" t="n"/>
      <c r="X1607" s="191">
        <f>W1607*E1607</f>
        <v>0</v>
      </c>
      <c r="Y1607" s="112" t="n"/>
      <c r="Z1607" s="183">
        <f>Y1607*F1607</f>
        <v>0</v>
      </c>
      <c r="AA1607" s="108" t="n"/>
      <c r="AB1607" s="191">
        <f>AA1607*E1607</f>
        <v>0</v>
      </c>
      <c r="AC1607" s="112" t="n"/>
      <c r="AD1607" s="183">
        <f>AC1607*F1607</f>
        <v>0</v>
      </c>
      <c r="AE1607" s="108" t="n"/>
      <c r="AF1607" s="191">
        <f>AE1607*E1607</f>
        <v>0</v>
      </c>
      <c r="AG1607" s="112" t="n"/>
      <c r="AH1607" s="183">
        <f>AG1607*F1607</f>
        <v>0</v>
      </c>
      <c r="AI1607" s="108" t="n"/>
      <c r="AJ1607" s="191">
        <f>AI1607*E1607</f>
        <v>0</v>
      </c>
      <c r="AK1607" s="112" t="n"/>
      <c r="AL1607" s="183">
        <f>AK1607*F1607</f>
        <v>0</v>
      </c>
      <c r="AM1607" s="113" t="n"/>
      <c r="AN1607" s="192">
        <f>AM1607*E1607</f>
        <v>0</v>
      </c>
      <c r="AO1607" s="115" t="n"/>
      <c r="AP1607" s="183">
        <f>AO1607*F1607</f>
        <v>0</v>
      </c>
      <c r="AQ1607" s="113" t="n"/>
      <c r="AR1607" s="192">
        <f>AQ1607*E1607</f>
        <v>0</v>
      </c>
      <c r="AS1607" s="115" t="n"/>
      <c r="AT1607" s="183">
        <f>AS1607*F1607</f>
        <v>0</v>
      </c>
      <c r="AU1607" s="113" t="n"/>
      <c r="AV1607" s="192">
        <f>AU1607*E1607</f>
        <v>0</v>
      </c>
      <c r="AW1607" s="115" t="n"/>
      <c r="AX1607" s="183">
        <f>AW1607*F1607</f>
        <v>0</v>
      </c>
      <c r="AY1607" s="113" t="n"/>
      <c r="AZ1607" s="192">
        <f>AY1607*E1607</f>
        <v>0</v>
      </c>
      <c r="BA1607" s="115" t="n"/>
      <c r="BB1607" s="183">
        <f>BA1607*F1607</f>
        <v>0</v>
      </c>
      <c r="BC1607" s="113" t="n"/>
      <c r="BD1607" s="192">
        <f>BC1607*E1607</f>
        <v>0</v>
      </c>
      <c r="BE1607" s="115" t="n"/>
      <c r="BF1607" s="183">
        <f>BE1607*F1607</f>
        <v>0</v>
      </c>
    </row>
    <row r="1608" ht="28.8" customHeight="1">
      <c r="A1608" s="19" t="inlineStr">
        <is>
          <t>08.067.0120</t>
        </is>
      </c>
      <c r="B1608" s="15" t="inlineStr">
        <is>
          <t>מתנע כוכב משולש למנוע בהספק עד 25 כ"ס (ללא יתרת עומס)</t>
        </is>
      </c>
      <c r="C1608" s="14" t="inlineStr">
        <is>
          <t>יח'</t>
        </is>
      </c>
      <c r="D1608" s="193" t="n">
        <v>1770</v>
      </c>
      <c r="E1608" s="180">
        <f>D1608*(1-$E$2)</f>
        <v>1504.5</v>
      </c>
      <c r="F1608" s="194">
        <f>E1608*(1+$F$2)</f>
        <v>1579.7250000000001</v>
      </c>
      <c r="H1608" s="46">
        <f>K1608+O1608+W1608+AA1608+AE1608+AI1608+AQ1608+AU1608+AY1608+BC1608</f>
        <v>0</v>
      </c>
      <c r="I1608" s="59">
        <f>M1608+Q1608+U1608+Y1608+AC1608+AG1608+AK1608+AO1608+AS1608+AW1608+BA1608+BE1608</f>
        <v>0</v>
      </c>
      <c r="K1608" s="108" t="n"/>
      <c r="L1608" s="190">
        <f>K1608*E1608</f>
        <v>0</v>
      </c>
      <c r="M1608" s="110" t="n"/>
      <c r="N1608" s="183">
        <f>M1608*F1608</f>
        <v>0</v>
      </c>
      <c r="O1608" s="108" t="n"/>
      <c r="P1608" s="191">
        <f>O1608*E1608</f>
        <v>0</v>
      </c>
      <c r="Q1608" s="112" t="n"/>
      <c r="R1608" s="183">
        <f>Q1608*F1608</f>
        <v>0</v>
      </c>
      <c r="S1608" s="108" t="n"/>
      <c r="T1608" s="191">
        <f>S1608*E1608</f>
        <v>0</v>
      </c>
      <c r="U1608" s="112" t="n"/>
      <c r="V1608" s="183">
        <f>U1608*F1608</f>
        <v>0</v>
      </c>
      <c r="W1608" s="108" t="n"/>
      <c r="X1608" s="191">
        <f>W1608*E1608</f>
        <v>0</v>
      </c>
      <c r="Y1608" s="112" t="n"/>
      <c r="Z1608" s="183">
        <f>Y1608*F1608</f>
        <v>0</v>
      </c>
      <c r="AA1608" s="108" t="n"/>
      <c r="AB1608" s="191">
        <f>AA1608*E1608</f>
        <v>0</v>
      </c>
      <c r="AC1608" s="112" t="n"/>
      <c r="AD1608" s="183">
        <f>AC1608*F1608</f>
        <v>0</v>
      </c>
      <c r="AE1608" s="108" t="n"/>
      <c r="AF1608" s="191">
        <f>AE1608*E1608</f>
        <v>0</v>
      </c>
      <c r="AG1608" s="112" t="n"/>
      <c r="AH1608" s="183">
        <f>AG1608*F1608</f>
        <v>0</v>
      </c>
      <c r="AI1608" s="108" t="n"/>
      <c r="AJ1608" s="191">
        <f>AI1608*E1608</f>
        <v>0</v>
      </c>
      <c r="AK1608" s="112" t="n"/>
      <c r="AL1608" s="183">
        <f>AK1608*F1608</f>
        <v>0</v>
      </c>
      <c r="AM1608" s="113" t="n"/>
      <c r="AN1608" s="192">
        <f>AM1608*E1608</f>
        <v>0</v>
      </c>
      <c r="AO1608" s="115" t="n"/>
      <c r="AP1608" s="183">
        <f>AO1608*F1608</f>
        <v>0</v>
      </c>
      <c r="AQ1608" s="113" t="n"/>
      <c r="AR1608" s="192">
        <f>AQ1608*E1608</f>
        <v>0</v>
      </c>
      <c r="AS1608" s="115" t="n"/>
      <c r="AT1608" s="183">
        <f>AS1608*F1608</f>
        <v>0</v>
      </c>
      <c r="AU1608" s="113" t="n"/>
      <c r="AV1608" s="192">
        <f>AU1608*E1608</f>
        <v>0</v>
      </c>
      <c r="AW1608" s="115" t="n"/>
      <c r="AX1608" s="183">
        <f>AW1608*F1608</f>
        <v>0</v>
      </c>
      <c r="AY1608" s="113" t="n"/>
      <c r="AZ1608" s="192">
        <f>AY1608*E1608</f>
        <v>0</v>
      </c>
      <c r="BA1608" s="115" t="n"/>
      <c r="BB1608" s="183">
        <f>BA1608*F1608</f>
        <v>0</v>
      </c>
      <c r="BC1608" s="113" t="n"/>
      <c r="BD1608" s="192">
        <f>BC1608*E1608</f>
        <v>0</v>
      </c>
      <c r="BE1608" s="115" t="n"/>
      <c r="BF1608" s="183">
        <f>BE1608*F1608</f>
        <v>0</v>
      </c>
    </row>
    <row r="1609" ht="28.8" customHeight="1">
      <c r="A1609" s="19" t="inlineStr">
        <is>
          <t>08.067.0130</t>
        </is>
      </c>
      <c r="B1609" s="15" t="inlineStr">
        <is>
          <t>מתנע כוכב משולש למנוע בהספק עד 50 כ"ס (ללא יתרת עומס)</t>
        </is>
      </c>
      <c r="C1609" s="14" t="inlineStr">
        <is>
          <t>יח'</t>
        </is>
      </c>
      <c r="D1609" s="193" t="n">
        <v>3930</v>
      </c>
      <c r="E1609" s="180">
        <f>D1609*(1-$E$2)</f>
        <v>3340.5</v>
      </c>
      <c r="F1609" s="194">
        <f>E1609*(1+$F$2)</f>
        <v>3507.525</v>
      </c>
      <c r="H1609" s="46">
        <f>K1609+O1609+W1609+AA1609+AE1609+AI1609+AQ1609+AU1609+AY1609+BC1609</f>
        <v>0</v>
      </c>
      <c r="I1609" s="59">
        <f>M1609+Q1609+U1609+Y1609+AC1609+AG1609+AK1609+AO1609+AS1609+AW1609+BA1609+BE1609</f>
        <v>0</v>
      </c>
      <c r="K1609" s="108" t="n"/>
      <c r="L1609" s="190">
        <f>K1609*E1609</f>
        <v>0</v>
      </c>
      <c r="M1609" s="110" t="n"/>
      <c r="N1609" s="183">
        <f>M1609*F1609</f>
        <v>0</v>
      </c>
      <c r="O1609" s="108" t="n"/>
      <c r="P1609" s="191">
        <f>O1609*E1609</f>
        <v>0</v>
      </c>
      <c r="Q1609" s="112" t="n"/>
      <c r="R1609" s="183">
        <f>Q1609*F1609</f>
        <v>0</v>
      </c>
      <c r="S1609" s="108" t="n"/>
      <c r="T1609" s="191">
        <f>S1609*E1609</f>
        <v>0</v>
      </c>
      <c r="U1609" s="112" t="n"/>
      <c r="V1609" s="183">
        <f>U1609*F1609</f>
        <v>0</v>
      </c>
      <c r="W1609" s="108" t="n"/>
      <c r="X1609" s="191">
        <f>W1609*E1609</f>
        <v>0</v>
      </c>
      <c r="Y1609" s="112" t="n"/>
      <c r="Z1609" s="183">
        <f>Y1609*F1609</f>
        <v>0</v>
      </c>
      <c r="AA1609" s="108" t="n"/>
      <c r="AB1609" s="191">
        <f>AA1609*E1609</f>
        <v>0</v>
      </c>
      <c r="AC1609" s="112" t="n"/>
      <c r="AD1609" s="183">
        <f>AC1609*F1609</f>
        <v>0</v>
      </c>
      <c r="AE1609" s="108" t="n"/>
      <c r="AF1609" s="191">
        <f>AE1609*E1609</f>
        <v>0</v>
      </c>
      <c r="AG1609" s="112" t="n"/>
      <c r="AH1609" s="183">
        <f>AG1609*F1609</f>
        <v>0</v>
      </c>
      <c r="AI1609" s="108" t="n"/>
      <c r="AJ1609" s="191">
        <f>AI1609*E1609</f>
        <v>0</v>
      </c>
      <c r="AK1609" s="112" t="n"/>
      <c r="AL1609" s="183">
        <f>AK1609*F1609</f>
        <v>0</v>
      </c>
      <c r="AM1609" s="113" t="n"/>
      <c r="AN1609" s="192">
        <f>AM1609*E1609</f>
        <v>0</v>
      </c>
      <c r="AO1609" s="115" t="n"/>
      <c r="AP1609" s="183">
        <f>AO1609*F1609</f>
        <v>0</v>
      </c>
      <c r="AQ1609" s="113" t="n"/>
      <c r="AR1609" s="192">
        <f>AQ1609*E1609</f>
        <v>0</v>
      </c>
      <c r="AS1609" s="115" t="n"/>
      <c r="AT1609" s="183">
        <f>AS1609*F1609</f>
        <v>0</v>
      </c>
      <c r="AU1609" s="113" t="n"/>
      <c r="AV1609" s="192">
        <f>AU1609*E1609</f>
        <v>0</v>
      </c>
      <c r="AW1609" s="115" t="n"/>
      <c r="AX1609" s="183">
        <f>AW1609*F1609</f>
        <v>0</v>
      </c>
      <c r="AY1609" s="113" t="n"/>
      <c r="AZ1609" s="192">
        <f>AY1609*E1609</f>
        <v>0</v>
      </c>
      <c r="BA1609" s="115" t="n"/>
      <c r="BB1609" s="183">
        <f>BA1609*F1609</f>
        <v>0</v>
      </c>
      <c r="BC1609" s="113" t="n"/>
      <c r="BD1609" s="192">
        <f>BC1609*E1609</f>
        <v>0</v>
      </c>
      <c r="BE1609" s="115" t="n"/>
      <c r="BF1609" s="183">
        <f>BE1609*F1609</f>
        <v>0</v>
      </c>
    </row>
    <row r="1610" ht="28.8" customHeight="1">
      <c r="A1610" s="19" t="inlineStr">
        <is>
          <t>08.067.0140</t>
        </is>
      </c>
      <c r="B1610" s="15" t="inlineStr">
        <is>
          <t>מתנע כוכב משולש למנוע בהספק עד 100 כ"ס (ללא יתרת עומס)</t>
        </is>
      </c>
      <c r="C1610" s="14" t="inlineStr">
        <is>
          <t>יח'</t>
        </is>
      </c>
      <c r="D1610" s="193" t="n">
        <v>5590</v>
      </c>
      <c r="E1610" s="180">
        <f>D1610*(1-$E$2)</f>
        <v>4751.5</v>
      </c>
      <c r="F1610" s="194">
        <f>E1610*(1+$F$2)</f>
        <v>4989.075</v>
      </c>
      <c r="H1610" s="46">
        <f>K1610+O1610+W1610+AA1610+AE1610+AI1610+AQ1610+AU1610+AY1610+BC1610</f>
        <v>0</v>
      </c>
      <c r="I1610" s="59">
        <f>M1610+Q1610+U1610+Y1610+AC1610+AG1610+AK1610+AO1610+AS1610+AW1610+BA1610+BE1610</f>
        <v>0</v>
      </c>
      <c r="K1610" s="108" t="n"/>
      <c r="L1610" s="190">
        <f>K1610*E1610</f>
        <v>0</v>
      </c>
      <c r="M1610" s="110" t="n"/>
      <c r="N1610" s="183">
        <f>M1610*F1610</f>
        <v>0</v>
      </c>
      <c r="O1610" s="108" t="n"/>
      <c r="P1610" s="191">
        <f>O1610*E1610</f>
        <v>0</v>
      </c>
      <c r="Q1610" s="112" t="n"/>
      <c r="R1610" s="183">
        <f>Q1610*F1610</f>
        <v>0</v>
      </c>
      <c r="S1610" s="108" t="n"/>
      <c r="T1610" s="191">
        <f>S1610*E1610</f>
        <v>0</v>
      </c>
      <c r="U1610" s="112" t="n"/>
      <c r="V1610" s="183">
        <f>U1610*F1610</f>
        <v>0</v>
      </c>
      <c r="W1610" s="108" t="n"/>
      <c r="X1610" s="191">
        <f>W1610*E1610</f>
        <v>0</v>
      </c>
      <c r="Y1610" s="112" t="n"/>
      <c r="Z1610" s="183">
        <f>Y1610*F1610</f>
        <v>0</v>
      </c>
      <c r="AA1610" s="108" t="n"/>
      <c r="AB1610" s="191">
        <f>AA1610*E1610</f>
        <v>0</v>
      </c>
      <c r="AC1610" s="112" t="n"/>
      <c r="AD1610" s="183">
        <f>AC1610*F1610</f>
        <v>0</v>
      </c>
      <c r="AE1610" s="108" t="n"/>
      <c r="AF1610" s="191">
        <f>AE1610*E1610</f>
        <v>0</v>
      </c>
      <c r="AG1610" s="112" t="n"/>
      <c r="AH1610" s="183">
        <f>AG1610*F1610</f>
        <v>0</v>
      </c>
      <c r="AI1610" s="108" t="n"/>
      <c r="AJ1610" s="191">
        <f>AI1610*E1610</f>
        <v>0</v>
      </c>
      <c r="AK1610" s="112" t="n"/>
      <c r="AL1610" s="183">
        <f>AK1610*F1610</f>
        <v>0</v>
      </c>
      <c r="AM1610" s="113" t="n"/>
      <c r="AN1610" s="192">
        <f>AM1610*E1610</f>
        <v>0</v>
      </c>
      <c r="AO1610" s="115" t="n"/>
      <c r="AP1610" s="183">
        <f>AO1610*F1610</f>
        <v>0</v>
      </c>
      <c r="AQ1610" s="113" t="n"/>
      <c r="AR1610" s="192">
        <f>AQ1610*E1610</f>
        <v>0</v>
      </c>
      <c r="AS1610" s="115" t="n"/>
      <c r="AT1610" s="183">
        <f>AS1610*F1610</f>
        <v>0</v>
      </c>
      <c r="AU1610" s="113" t="n"/>
      <c r="AV1610" s="192">
        <f>AU1610*E1610</f>
        <v>0</v>
      </c>
      <c r="AW1610" s="115" t="n"/>
      <c r="AX1610" s="183">
        <f>AW1610*F1610</f>
        <v>0</v>
      </c>
      <c r="AY1610" s="113" t="n"/>
      <c r="AZ1610" s="192">
        <f>AY1610*E1610</f>
        <v>0</v>
      </c>
      <c r="BA1610" s="115" t="n"/>
      <c r="BB1610" s="183">
        <f>BA1610*F1610</f>
        <v>0</v>
      </c>
      <c r="BC1610" s="113" t="n"/>
      <c r="BD1610" s="192">
        <f>BC1610*E1610</f>
        <v>0</v>
      </c>
      <c r="BE1610" s="115" t="n"/>
      <c r="BF1610" s="183">
        <f>BE1610*F1610</f>
        <v>0</v>
      </c>
    </row>
    <row r="1611" ht="42.6" customHeight="1">
      <c r="A1611" s="19" t="inlineStr">
        <is>
          <t>08.067.0160</t>
        </is>
      </c>
      <c r="B1611" s="15" t="inlineStr">
        <is>
          <t>מתנע רך אלקטרוני דיגיטלי לרבות הגנות למנוע ועוקף פנימי בהספק 10 כ"ס דוגמת סולקון דגם SI-START או ש"ע</t>
        </is>
      </c>
      <c r="C1611" s="14" t="inlineStr">
        <is>
          <t>יח'</t>
        </is>
      </c>
      <c r="D1611" s="193" t="n">
        <v>4380</v>
      </c>
      <c r="E1611" s="180">
        <f>D1611*(1-$E$2)</f>
        <v>3723</v>
      </c>
      <c r="F1611" s="194">
        <f>E1611*(1+$F$2)</f>
        <v>3909.15</v>
      </c>
      <c r="H1611" s="46">
        <f>K1611+O1611+W1611+AA1611+AE1611+AI1611+AQ1611+AU1611+AY1611+BC1611</f>
        <v>0</v>
      </c>
      <c r="I1611" s="59">
        <f>M1611+Q1611+U1611+Y1611+AC1611+AG1611+AK1611+AO1611+AS1611+AW1611+BA1611+BE1611</f>
        <v>0</v>
      </c>
      <c r="K1611" s="108" t="n"/>
      <c r="L1611" s="190">
        <f>K1611*E1611</f>
        <v>0</v>
      </c>
      <c r="M1611" s="110" t="n"/>
      <c r="N1611" s="183">
        <f>M1611*F1611</f>
        <v>0</v>
      </c>
      <c r="O1611" s="108" t="n"/>
      <c r="P1611" s="191">
        <f>O1611*E1611</f>
        <v>0</v>
      </c>
      <c r="Q1611" s="112" t="n"/>
      <c r="R1611" s="183">
        <f>Q1611*F1611</f>
        <v>0</v>
      </c>
      <c r="S1611" s="108" t="n"/>
      <c r="T1611" s="191">
        <f>S1611*E1611</f>
        <v>0</v>
      </c>
      <c r="U1611" s="112" t="n"/>
      <c r="V1611" s="183">
        <f>U1611*F1611</f>
        <v>0</v>
      </c>
      <c r="W1611" s="108" t="n"/>
      <c r="X1611" s="191">
        <f>W1611*E1611</f>
        <v>0</v>
      </c>
      <c r="Y1611" s="112" t="n"/>
      <c r="Z1611" s="183">
        <f>Y1611*F1611</f>
        <v>0</v>
      </c>
      <c r="AA1611" s="108" t="n"/>
      <c r="AB1611" s="191">
        <f>AA1611*E1611</f>
        <v>0</v>
      </c>
      <c r="AC1611" s="112" t="n"/>
      <c r="AD1611" s="183">
        <f>AC1611*F1611</f>
        <v>0</v>
      </c>
      <c r="AE1611" s="108" t="n"/>
      <c r="AF1611" s="191">
        <f>AE1611*E1611</f>
        <v>0</v>
      </c>
      <c r="AG1611" s="112" t="n"/>
      <c r="AH1611" s="183">
        <f>AG1611*F1611</f>
        <v>0</v>
      </c>
      <c r="AI1611" s="108" t="n"/>
      <c r="AJ1611" s="191">
        <f>AI1611*E1611</f>
        <v>0</v>
      </c>
      <c r="AK1611" s="112" t="n"/>
      <c r="AL1611" s="183">
        <f>AK1611*F1611</f>
        <v>0</v>
      </c>
      <c r="AM1611" s="113" t="n"/>
      <c r="AN1611" s="192">
        <f>AM1611*E1611</f>
        <v>0</v>
      </c>
      <c r="AO1611" s="115" t="n"/>
      <c r="AP1611" s="183">
        <f>AO1611*F1611</f>
        <v>0</v>
      </c>
      <c r="AQ1611" s="113" t="n"/>
      <c r="AR1611" s="192">
        <f>AQ1611*E1611</f>
        <v>0</v>
      </c>
      <c r="AS1611" s="115" t="n"/>
      <c r="AT1611" s="183">
        <f>AS1611*F1611</f>
        <v>0</v>
      </c>
      <c r="AU1611" s="113" t="n"/>
      <c r="AV1611" s="192">
        <f>AU1611*E1611</f>
        <v>0</v>
      </c>
      <c r="AW1611" s="115" t="n"/>
      <c r="AX1611" s="183">
        <f>AW1611*F1611</f>
        <v>0</v>
      </c>
      <c r="AY1611" s="113" t="n"/>
      <c r="AZ1611" s="192">
        <f>AY1611*E1611</f>
        <v>0</v>
      </c>
      <c r="BA1611" s="115" t="n"/>
      <c r="BB1611" s="183">
        <f>BA1611*F1611</f>
        <v>0</v>
      </c>
      <c r="BC1611" s="113" t="n"/>
      <c r="BD1611" s="192">
        <f>BC1611*E1611</f>
        <v>0</v>
      </c>
      <c r="BE1611" s="115" t="n"/>
      <c r="BF1611" s="183">
        <f>BE1611*F1611</f>
        <v>0</v>
      </c>
    </row>
    <row r="1612" ht="42.6" customHeight="1">
      <c r="A1612" s="19" t="inlineStr">
        <is>
          <t>08.067.0161</t>
        </is>
      </c>
      <c r="B1612" s="15" t="inlineStr">
        <is>
          <t>מתנע רך אלקטרוני דיגיטלי לרבות הגנות למנוע ועוקף פנימי בהספק 20 כ"ס דוגמת סולקון דגם SI-START או ש"ע</t>
        </is>
      </c>
      <c r="C1612" s="14" t="inlineStr">
        <is>
          <t>יח'</t>
        </is>
      </c>
      <c r="D1612" s="193" t="n">
        <v>4590</v>
      </c>
      <c r="E1612" s="180">
        <f>D1612*(1-$E$2)</f>
        <v>3901.5</v>
      </c>
      <c r="F1612" s="194">
        <f>E1612*(1+$F$2)</f>
        <v>4096.575</v>
      </c>
      <c r="H1612" s="46">
        <f>K1612+O1612+W1612+AA1612+AE1612+AI1612+AQ1612+AU1612+AY1612+BC1612</f>
        <v>0</v>
      </c>
      <c r="I1612" s="59">
        <f>M1612+Q1612+U1612+Y1612+AC1612+AG1612+AK1612+AO1612+AS1612+AW1612+BA1612+BE1612</f>
        <v>0</v>
      </c>
      <c r="K1612" s="108" t="n"/>
      <c r="L1612" s="190">
        <f>K1612*E1612</f>
        <v>0</v>
      </c>
      <c r="M1612" s="110" t="n"/>
      <c r="N1612" s="183">
        <f>M1612*F1612</f>
        <v>0</v>
      </c>
      <c r="O1612" s="108" t="n"/>
      <c r="P1612" s="191">
        <f>O1612*E1612</f>
        <v>0</v>
      </c>
      <c r="Q1612" s="112" t="n"/>
      <c r="R1612" s="183">
        <f>Q1612*F1612</f>
        <v>0</v>
      </c>
      <c r="S1612" s="108" t="n"/>
      <c r="T1612" s="191">
        <f>S1612*E1612</f>
        <v>0</v>
      </c>
      <c r="U1612" s="112" t="n"/>
      <c r="V1612" s="183">
        <f>U1612*F1612</f>
        <v>0</v>
      </c>
      <c r="W1612" s="108" t="n"/>
      <c r="X1612" s="191">
        <f>W1612*E1612</f>
        <v>0</v>
      </c>
      <c r="Y1612" s="112" t="n"/>
      <c r="Z1612" s="183">
        <f>Y1612*F1612</f>
        <v>0</v>
      </c>
      <c r="AA1612" s="108" t="n"/>
      <c r="AB1612" s="191">
        <f>AA1612*E1612</f>
        <v>0</v>
      </c>
      <c r="AC1612" s="112" t="n"/>
      <c r="AD1612" s="183">
        <f>AC1612*F1612</f>
        <v>0</v>
      </c>
      <c r="AE1612" s="108" t="n"/>
      <c r="AF1612" s="191">
        <f>AE1612*E1612</f>
        <v>0</v>
      </c>
      <c r="AG1612" s="112" t="n"/>
      <c r="AH1612" s="183">
        <f>AG1612*F1612</f>
        <v>0</v>
      </c>
      <c r="AI1612" s="108" t="n"/>
      <c r="AJ1612" s="191">
        <f>AI1612*E1612</f>
        <v>0</v>
      </c>
      <c r="AK1612" s="112" t="n"/>
      <c r="AL1612" s="183">
        <f>AK1612*F1612</f>
        <v>0</v>
      </c>
      <c r="AM1612" s="113" t="n"/>
      <c r="AN1612" s="192">
        <f>AM1612*E1612</f>
        <v>0</v>
      </c>
      <c r="AO1612" s="115" t="n"/>
      <c r="AP1612" s="183">
        <f>AO1612*F1612</f>
        <v>0</v>
      </c>
      <c r="AQ1612" s="113" t="n"/>
      <c r="AR1612" s="192">
        <f>AQ1612*E1612</f>
        <v>0</v>
      </c>
      <c r="AS1612" s="115" t="n"/>
      <c r="AT1612" s="183">
        <f>AS1612*F1612</f>
        <v>0</v>
      </c>
      <c r="AU1612" s="113" t="n"/>
      <c r="AV1612" s="192">
        <f>AU1612*E1612</f>
        <v>0</v>
      </c>
      <c r="AW1612" s="115" t="n"/>
      <c r="AX1612" s="183">
        <f>AW1612*F1612</f>
        <v>0</v>
      </c>
      <c r="AY1612" s="113" t="n"/>
      <c r="AZ1612" s="192">
        <f>AY1612*E1612</f>
        <v>0</v>
      </c>
      <c r="BA1612" s="115" t="n"/>
      <c r="BB1612" s="183">
        <f>BA1612*F1612</f>
        <v>0</v>
      </c>
      <c r="BC1612" s="113" t="n"/>
      <c r="BD1612" s="192">
        <f>BC1612*E1612</f>
        <v>0</v>
      </c>
      <c r="BE1612" s="115" t="n"/>
      <c r="BF1612" s="183">
        <f>BE1612*F1612</f>
        <v>0</v>
      </c>
    </row>
    <row r="1613" ht="42.6" customHeight="1">
      <c r="A1613" s="19" t="inlineStr">
        <is>
          <t>08.067.0162</t>
        </is>
      </c>
      <c r="B1613" s="15" t="inlineStr">
        <is>
          <t>מתנע רך אלקטרוני דיגיטלי לרבות הגנות למנוע ועוקף פנימי בהספק 30 כ"ס דוגמת סולקון דגם SI-START או ש"ע</t>
        </is>
      </c>
      <c r="C1613" s="14" t="inlineStr">
        <is>
          <t>יח'</t>
        </is>
      </c>
      <c r="D1613" s="193" t="n">
        <v>4860</v>
      </c>
      <c r="E1613" s="180">
        <f>D1613*(1-$E$2)</f>
        <v>4131</v>
      </c>
      <c r="F1613" s="194">
        <f>E1613*(1+$F$2)</f>
        <v>4337.55</v>
      </c>
      <c r="H1613" s="46">
        <f>K1613+O1613+W1613+AA1613+AE1613+AI1613+AQ1613+AU1613+AY1613+BC1613</f>
        <v>0</v>
      </c>
      <c r="I1613" s="59">
        <f>M1613+Q1613+U1613+Y1613+AC1613+AG1613+AK1613+AO1613+AS1613+AW1613+BA1613+BE1613</f>
        <v>0</v>
      </c>
      <c r="K1613" s="108" t="n"/>
      <c r="L1613" s="190">
        <f>K1613*E1613</f>
        <v>0</v>
      </c>
      <c r="M1613" s="110" t="n"/>
      <c r="N1613" s="183">
        <f>M1613*F1613</f>
        <v>0</v>
      </c>
      <c r="O1613" s="108" t="n"/>
      <c r="P1613" s="191">
        <f>O1613*E1613</f>
        <v>0</v>
      </c>
      <c r="Q1613" s="112" t="n"/>
      <c r="R1613" s="183">
        <f>Q1613*F1613</f>
        <v>0</v>
      </c>
      <c r="S1613" s="108" t="n"/>
      <c r="T1613" s="191">
        <f>S1613*E1613</f>
        <v>0</v>
      </c>
      <c r="U1613" s="112" t="n"/>
      <c r="V1613" s="183">
        <f>U1613*F1613</f>
        <v>0</v>
      </c>
      <c r="W1613" s="108" t="n"/>
      <c r="X1613" s="191">
        <f>W1613*E1613</f>
        <v>0</v>
      </c>
      <c r="Y1613" s="112" t="n"/>
      <c r="Z1613" s="183">
        <f>Y1613*F1613</f>
        <v>0</v>
      </c>
      <c r="AA1613" s="108" t="n"/>
      <c r="AB1613" s="191">
        <f>AA1613*E1613</f>
        <v>0</v>
      </c>
      <c r="AC1613" s="112" t="n"/>
      <c r="AD1613" s="183">
        <f>AC1613*F1613</f>
        <v>0</v>
      </c>
      <c r="AE1613" s="108" t="n"/>
      <c r="AF1613" s="191">
        <f>AE1613*E1613</f>
        <v>0</v>
      </c>
      <c r="AG1613" s="112" t="n"/>
      <c r="AH1613" s="183">
        <f>AG1613*F1613</f>
        <v>0</v>
      </c>
      <c r="AI1613" s="108" t="n"/>
      <c r="AJ1613" s="191">
        <f>AI1613*E1613</f>
        <v>0</v>
      </c>
      <c r="AK1613" s="112" t="n"/>
      <c r="AL1613" s="183">
        <f>AK1613*F1613</f>
        <v>0</v>
      </c>
      <c r="AM1613" s="113" t="n"/>
      <c r="AN1613" s="192">
        <f>AM1613*E1613</f>
        <v>0</v>
      </c>
      <c r="AO1613" s="115" t="n"/>
      <c r="AP1613" s="183">
        <f>AO1613*F1613</f>
        <v>0</v>
      </c>
      <c r="AQ1613" s="113" t="n"/>
      <c r="AR1613" s="192">
        <f>AQ1613*E1613</f>
        <v>0</v>
      </c>
      <c r="AS1613" s="115" t="n"/>
      <c r="AT1613" s="183">
        <f>AS1613*F1613</f>
        <v>0</v>
      </c>
      <c r="AU1613" s="113" t="n"/>
      <c r="AV1613" s="192">
        <f>AU1613*E1613</f>
        <v>0</v>
      </c>
      <c r="AW1613" s="115" t="n"/>
      <c r="AX1613" s="183">
        <f>AW1613*F1613</f>
        <v>0</v>
      </c>
      <c r="AY1613" s="113" t="n"/>
      <c r="AZ1613" s="192">
        <f>AY1613*E1613</f>
        <v>0</v>
      </c>
      <c r="BA1613" s="115" t="n"/>
      <c r="BB1613" s="183">
        <f>BA1613*F1613</f>
        <v>0</v>
      </c>
      <c r="BC1613" s="113" t="n"/>
      <c r="BD1613" s="192">
        <f>BC1613*E1613</f>
        <v>0</v>
      </c>
      <c r="BE1613" s="115" t="n"/>
      <c r="BF1613" s="183">
        <f>BE1613*F1613</f>
        <v>0</v>
      </c>
    </row>
    <row r="1614" ht="42.6" customHeight="1">
      <c r="A1614" s="19" t="inlineStr">
        <is>
          <t>08.067.0163</t>
        </is>
      </c>
      <c r="B1614" s="15" t="inlineStr">
        <is>
          <t>מתנע רך אלקטרוני דיגיטלי לרבות הגנות למנוע ועוקף פנימי בהספק 40 כ"ס דוגמת סולקון דגם SI-START או ש"ע</t>
        </is>
      </c>
      <c r="C1614" s="14" t="inlineStr">
        <is>
          <t>יח'</t>
        </is>
      </c>
      <c r="D1614" s="193" t="n">
        <v>5340</v>
      </c>
      <c r="E1614" s="180">
        <f>D1614*(1-$E$2)</f>
        <v>4539</v>
      </c>
      <c r="F1614" s="194">
        <f>E1614*(1+$F$2)</f>
        <v>4765.95</v>
      </c>
      <c r="H1614" s="46">
        <f>K1614+O1614+W1614+AA1614+AE1614+AI1614+AQ1614+AU1614+AY1614+BC1614</f>
        <v>0</v>
      </c>
      <c r="I1614" s="59">
        <f>M1614+Q1614+U1614+Y1614+AC1614+AG1614+AK1614+AO1614+AS1614+AW1614+BA1614+BE1614</f>
        <v>0</v>
      </c>
      <c r="K1614" s="108" t="n"/>
      <c r="L1614" s="190">
        <f>K1614*E1614</f>
        <v>0</v>
      </c>
      <c r="M1614" s="110" t="n"/>
      <c r="N1614" s="183">
        <f>M1614*F1614</f>
        <v>0</v>
      </c>
      <c r="O1614" s="108" t="n"/>
      <c r="P1614" s="191">
        <f>O1614*E1614</f>
        <v>0</v>
      </c>
      <c r="Q1614" s="112" t="n"/>
      <c r="R1614" s="183">
        <f>Q1614*F1614</f>
        <v>0</v>
      </c>
      <c r="S1614" s="108" t="n"/>
      <c r="T1614" s="191">
        <f>S1614*E1614</f>
        <v>0</v>
      </c>
      <c r="U1614" s="112" t="n"/>
      <c r="V1614" s="183">
        <f>U1614*F1614</f>
        <v>0</v>
      </c>
      <c r="W1614" s="108" t="n"/>
      <c r="X1614" s="191">
        <f>W1614*E1614</f>
        <v>0</v>
      </c>
      <c r="Y1614" s="112" t="n"/>
      <c r="Z1614" s="183">
        <f>Y1614*F1614</f>
        <v>0</v>
      </c>
      <c r="AA1614" s="108" t="n"/>
      <c r="AB1614" s="191">
        <f>AA1614*E1614</f>
        <v>0</v>
      </c>
      <c r="AC1614" s="112" t="n"/>
      <c r="AD1614" s="183">
        <f>AC1614*F1614</f>
        <v>0</v>
      </c>
      <c r="AE1614" s="108" t="n"/>
      <c r="AF1614" s="191">
        <f>AE1614*E1614</f>
        <v>0</v>
      </c>
      <c r="AG1614" s="112" t="n"/>
      <c r="AH1614" s="183">
        <f>AG1614*F1614</f>
        <v>0</v>
      </c>
      <c r="AI1614" s="108" t="n"/>
      <c r="AJ1614" s="191">
        <f>AI1614*E1614</f>
        <v>0</v>
      </c>
      <c r="AK1614" s="112" t="n"/>
      <c r="AL1614" s="183">
        <f>AK1614*F1614</f>
        <v>0</v>
      </c>
      <c r="AM1614" s="113" t="n"/>
      <c r="AN1614" s="192">
        <f>AM1614*E1614</f>
        <v>0</v>
      </c>
      <c r="AO1614" s="115" t="n"/>
      <c r="AP1614" s="183">
        <f>AO1614*F1614</f>
        <v>0</v>
      </c>
      <c r="AQ1614" s="113" t="n"/>
      <c r="AR1614" s="192">
        <f>AQ1614*E1614</f>
        <v>0</v>
      </c>
      <c r="AS1614" s="115" t="n"/>
      <c r="AT1614" s="183">
        <f>AS1614*F1614</f>
        <v>0</v>
      </c>
      <c r="AU1614" s="113" t="n"/>
      <c r="AV1614" s="192">
        <f>AU1614*E1614</f>
        <v>0</v>
      </c>
      <c r="AW1614" s="115" t="n"/>
      <c r="AX1614" s="183">
        <f>AW1614*F1614</f>
        <v>0</v>
      </c>
      <c r="AY1614" s="113" t="n"/>
      <c r="AZ1614" s="192">
        <f>AY1614*E1614</f>
        <v>0</v>
      </c>
      <c r="BA1614" s="115" t="n"/>
      <c r="BB1614" s="183">
        <f>BA1614*F1614</f>
        <v>0</v>
      </c>
      <c r="BC1614" s="113" t="n"/>
      <c r="BD1614" s="192">
        <f>BC1614*E1614</f>
        <v>0</v>
      </c>
      <c r="BE1614" s="115" t="n"/>
      <c r="BF1614" s="183">
        <f>BE1614*F1614</f>
        <v>0</v>
      </c>
    </row>
    <row r="1615" ht="42.6" customHeight="1">
      <c r="A1615" s="19" t="inlineStr">
        <is>
          <t>08.067.0165</t>
        </is>
      </c>
      <c r="B1615" s="15" t="inlineStr">
        <is>
          <t>מתנע רך אלקטרוני דיגיטלי לרבות הגנות למנוע ועוקף פנימי בהספק 50 כ"ס דוגמת סולקון דגם SI-START או ש"ע</t>
        </is>
      </c>
      <c r="C1615" s="14" t="inlineStr">
        <is>
          <t>יח'</t>
        </is>
      </c>
      <c r="D1615" s="193" t="n">
        <v>6000</v>
      </c>
      <c r="E1615" s="180">
        <f>D1615*(1-$E$2)</f>
        <v>5100</v>
      </c>
      <c r="F1615" s="194">
        <f>E1615*(1+$F$2)</f>
        <v>5355</v>
      </c>
      <c r="H1615" s="46">
        <f>K1615+O1615+W1615+AA1615+AE1615+AI1615+AQ1615+AU1615+AY1615+BC1615</f>
        <v>0</v>
      </c>
      <c r="I1615" s="59">
        <f>M1615+Q1615+U1615+Y1615+AC1615+AG1615+AK1615+AO1615+AS1615+AW1615+BA1615+BE1615</f>
        <v>0</v>
      </c>
      <c r="K1615" s="108" t="n"/>
      <c r="L1615" s="190">
        <f>K1615*E1615</f>
        <v>0</v>
      </c>
      <c r="M1615" s="110" t="n"/>
      <c r="N1615" s="183">
        <f>M1615*F1615</f>
        <v>0</v>
      </c>
      <c r="O1615" s="108" t="n"/>
      <c r="P1615" s="191">
        <f>O1615*E1615</f>
        <v>0</v>
      </c>
      <c r="Q1615" s="112" t="n"/>
      <c r="R1615" s="183">
        <f>Q1615*F1615</f>
        <v>0</v>
      </c>
      <c r="S1615" s="108" t="n"/>
      <c r="T1615" s="191">
        <f>S1615*E1615</f>
        <v>0</v>
      </c>
      <c r="U1615" s="112" t="n"/>
      <c r="V1615" s="183">
        <f>U1615*F1615</f>
        <v>0</v>
      </c>
      <c r="W1615" s="108" t="n"/>
      <c r="X1615" s="191">
        <f>W1615*E1615</f>
        <v>0</v>
      </c>
      <c r="Y1615" s="112" t="n"/>
      <c r="Z1615" s="183">
        <f>Y1615*F1615</f>
        <v>0</v>
      </c>
      <c r="AA1615" s="108" t="n"/>
      <c r="AB1615" s="191">
        <f>AA1615*E1615</f>
        <v>0</v>
      </c>
      <c r="AC1615" s="112" t="n"/>
      <c r="AD1615" s="183">
        <f>AC1615*F1615</f>
        <v>0</v>
      </c>
      <c r="AE1615" s="108" t="n"/>
      <c r="AF1615" s="191">
        <f>AE1615*E1615</f>
        <v>0</v>
      </c>
      <c r="AG1615" s="112" t="n"/>
      <c r="AH1615" s="183">
        <f>AG1615*F1615</f>
        <v>0</v>
      </c>
      <c r="AI1615" s="108" t="n"/>
      <c r="AJ1615" s="191">
        <f>AI1615*E1615</f>
        <v>0</v>
      </c>
      <c r="AK1615" s="112" t="n"/>
      <c r="AL1615" s="183">
        <f>AK1615*F1615</f>
        <v>0</v>
      </c>
      <c r="AM1615" s="113" t="n"/>
      <c r="AN1615" s="192">
        <f>AM1615*E1615</f>
        <v>0</v>
      </c>
      <c r="AO1615" s="115" t="n"/>
      <c r="AP1615" s="183">
        <f>AO1615*F1615</f>
        <v>0</v>
      </c>
      <c r="AQ1615" s="113" t="n"/>
      <c r="AR1615" s="192">
        <f>AQ1615*E1615</f>
        <v>0</v>
      </c>
      <c r="AS1615" s="115" t="n"/>
      <c r="AT1615" s="183">
        <f>AS1615*F1615</f>
        <v>0</v>
      </c>
      <c r="AU1615" s="113" t="n"/>
      <c r="AV1615" s="192">
        <f>AU1615*E1615</f>
        <v>0</v>
      </c>
      <c r="AW1615" s="115" t="n"/>
      <c r="AX1615" s="183">
        <f>AW1615*F1615</f>
        <v>0</v>
      </c>
      <c r="AY1615" s="113" t="n"/>
      <c r="AZ1615" s="192">
        <f>AY1615*E1615</f>
        <v>0</v>
      </c>
      <c r="BA1615" s="115" t="n"/>
      <c r="BB1615" s="183">
        <f>BA1615*F1615</f>
        <v>0</v>
      </c>
      <c r="BC1615" s="113" t="n"/>
      <c r="BD1615" s="192">
        <f>BC1615*E1615</f>
        <v>0</v>
      </c>
      <c r="BE1615" s="115" t="n"/>
      <c r="BF1615" s="183">
        <f>BE1615*F1615</f>
        <v>0</v>
      </c>
    </row>
    <row r="1616" ht="42.6" customHeight="1">
      <c r="A1616" s="19" t="inlineStr">
        <is>
          <t>08.067.0166</t>
        </is>
      </c>
      <c r="B1616" s="15" t="inlineStr">
        <is>
          <t>מתנע רך אלקטרוני דיגיטלי לרבות הגנות למנוע ועוקף פנימי בהספק 60 כ"ס דוגמת סולקון דגם SI-START או ש"ע</t>
        </is>
      </c>
      <c r="C1616" s="14" t="inlineStr">
        <is>
          <t>יח'</t>
        </is>
      </c>
      <c r="D1616" s="193" t="n">
        <v>6150</v>
      </c>
      <c r="E1616" s="180">
        <f>D1616*(1-$E$2)</f>
        <v>5227.5</v>
      </c>
      <c r="F1616" s="194">
        <f>E1616*(1+$F$2)</f>
        <v>5488.875</v>
      </c>
      <c r="H1616" s="46">
        <f>K1616+O1616+W1616+AA1616+AE1616+AI1616+AQ1616+AU1616+AY1616+BC1616</f>
        <v>0</v>
      </c>
      <c r="I1616" s="59">
        <f>M1616+Q1616+U1616+Y1616+AC1616+AG1616+AK1616+AO1616+AS1616+AW1616+BA1616+BE1616</f>
        <v>0</v>
      </c>
      <c r="K1616" s="108" t="n"/>
      <c r="L1616" s="190">
        <f>K1616*E1616</f>
        <v>0</v>
      </c>
      <c r="M1616" s="110" t="n"/>
      <c r="N1616" s="183">
        <f>M1616*F1616</f>
        <v>0</v>
      </c>
      <c r="O1616" s="108" t="n"/>
      <c r="P1616" s="191">
        <f>O1616*E1616</f>
        <v>0</v>
      </c>
      <c r="Q1616" s="112" t="n"/>
      <c r="R1616" s="183">
        <f>Q1616*F1616</f>
        <v>0</v>
      </c>
      <c r="S1616" s="108" t="n"/>
      <c r="T1616" s="191">
        <f>S1616*E1616</f>
        <v>0</v>
      </c>
      <c r="U1616" s="112" t="n"/>
      <c r="V1616" s="183">
        <f>U1616*F1616</f>
        <v>0</v>
      </c>
      <c r="W1616" s="108" t="n"/>
      <c r="X1616" s="191">
        <f>W1616*E1616</f>
        <v>0</v>
      </c>
      <c r="Y1616" s="112" t="n"/>
      <c r="Z1616" s="183">
        <f>Y1616*F1616</f>
        <v>0</v>
      </c>
      <c r="AA1616" s="108" t="n"/>
      <c r="AB1616" s="191">
        <f>AA1616*E1616</f>
        <v>0</v>
      </c>
      <c r="AC1616" s="112" t="n"/>
      <c r="AD1616" s="183">
        <f>AC1616*F1616</f>
        <v>0</v>
      </c>
      <c r="AE1616" s="108" t="n"/>
      <c r="AF1616" s="191">
        <f>AE1616*E1616</f>
        <v>0</v>
      </c>
      <c r="AG1616" s="112" t="n"/>
      <c r="AH1616" s="183">
        <f>AG1616*F1616</f>
        <v>0</v>
      </c>
      <c r="AI1616" s="108" t="n"/>
      <c r="AJ1616" s="191">
        <f>AI1616*E1616</f>
        <v>0</v>
      </c>
      <c r="AK1616" s="112" t="n"/>
      <c r="AL1616" s="183">
        <f>AK1616*F1616</f>
        <v>0</v>
      </c>
      <c r="AM1616" s="113" t="n"/>
      <c r="AN1616" s="192">
        <f>AM1616*E1616</f>
        <v>0</v>
      </c>
      <c r="AO1616" s="115" t="n"/>
      <c r="AP1616" s="183">
        <f>AO1616*F1616</f>
        <v>0</v>
      </c>
      <c r="AQ1616" s="113" t="n"/>
      <c r="AR1616" s="192">
        <f>AQ1616*E1616</f>
        <v>0</v>
      </c>
      <c r="AS1616" s="115" t="n"/>
      <c r="AT1616" s="183">
        <f>AS1616*F1616</f>
        <v>0</v>
      </c>
      <c r="AU1616" s="113" t="n"/>
      <c r="AV1616" s="192">
        <f>AU1616*E1616</f>
        <v>0</v>
      </c>
      <c r="AW1616" s="115" t="n"/>
      <c r="AX1616" s="183">
        <f>AW1616*F1616</f>
        <v>0</v>
      </c>
      <c r="AY1616" s="113" t="n"/>
      <c r="AZ1616" s="192">
        <f>AY1616*E1616</f>
        <v>0</v>
      </c>
      <c r="BA1616" s="115" t="n"/>
      <c r="BB1616" s="183">
        <f>BA1616*F1616</f>
        <v>0</v>
      </c>
      <c r="BC1616" s="113" t="n"/>
      <c r="BD1616" s="192">
        <f>BC1616*E1616</f>
        <v>0</v>
      </c>
      <c r="BE1616" s="115" t="n"/>
      <c r="BF1616" s="183">
        <f>BE1616*F1616</f>
        <v>0</v>
      </c>
    </row>
    <row r="1617" ht="42.6" customHeight="1">
      <c r="A1617" s="19" t="inlineStr">
        <is>
          <t>08.067.0167</t>
        </is>
      </c>
      <c r="B1617" s="15" t="inlineStr">
        <is>
          <t>מתנע רך אלקטרוני דיגיטלי לרבות הגנות למנוע ועוקף פנימי בהספק 75 כ"ס דוגמת סולקון דגם SI-START או ש"ע</t>
        </is>
      </c>
      <c r="C1617" s="14" t="inlineStr">
        <is>
          <t>יח'</t>
        </is>
      </c>
      <c r="D1617" s="193" t="n">
        <v>8420</v>
      </c>
      <c r="E1617" s="180">
        <f>D1617*(1-$E$2)</f>
        <v>7157</v>
      </c>
      <c r="F1617" s="194">
        <f>E1617*(1+$F$2)</f>
        <v>7514.85</v>
      </c>
      <c r="H1617" s="46">
        <f>K1617+O1617+W1617+AA1617+AE1617+AI1617+AQ1617+AU1617+AY1617+BC1617</f>
        <v>0</v>
      </c>
      <c r="I1617" s="59">
        <f>M1617+Q1617+U1617+Y1617+AC1617+AG1617+AK1617+AO1617+AS1617+AW1617+BA1617+BE1617</f>
        <v>0</v>
      </c>
      <c r="K1617" s="108" t="n"/>
      <c r="L1617" s="190">
        <f>K1617*E1617</f>
        <v>0</v>
      </c>
      <c r="M1617" s="110" t="n"/>
      <c r="N1617" s="183">
        <f>M1617*F1617</f>
        <v>0</v>
      </c>
      <c r="O1617" s="108" t="n"/>
      <c r="P1617" s="191">
        <f>O1617*E1617</f>
        <v>0</v>
      </c>
      <c r="Q1617" s="112" t="n"/>
      <c r="R1617" s="183">
        <f>Q1617*F1617</f>
        <v>0</v>
      </c>
      <c r="S1617" s="108" t="n"/>
      <c r="T1617" s="191">
        <f>S1617*E1617</f>
        <v>0</v>
      </c>
      <c r="U1617" s="112" t="n"/>
      <c r="V1617" s="183">
        <f>U1617*F1617</f>
        <v>0</v>
      </c>
      <c r="W1617" s="108" t="n"/>
      <c r="X1617" s="191">
        <f>W1617*E1617</f>
        <v>0</v>
      </c>
      <c r="Y1617" s="112" t="n"/>
      <c r="Z1617" s="183">
        <f>Y1617*F1617</f>
        <v>0</v>
      </c>
      <c r="AA1617" s="108" t="n"/>
      <c r="AB1617" s="191">
        <f>AA1617*E1617</f>
        <v>0</v>
      </c>
      <c r="AC1617" s="112" t="n"/>
      <c r="AD1617" s="183">
        <f>AC1617*F1617</f>
        <v>0</v>
      </c>
      <c r="AE1617" s="108" t="n"/>
      <c r="AF1617" s="191">
        <f>AE1617*E1617</f>
        <v>0</v>
      </c>
      <c r="AG1617" s="112" t="n"/>
      <c r="AH1617" s="183">
        <f>AG1617*F1617</f>
        <v>0</v>
      </c>
      <c r="AI1617" s="108" t="n"/>
      <c r="AJ1617" s="191">
        <f>AI1617*E1617</f>
        <v>0</v>
      </c>
      <c r="AK1617" s="112" t="n"/>
      <c r="AL1617" s="183">
        <f>AK1617*F1617</f>
        <v>0</v>
      </c>
      <c r="AM1617" s="113" t="n"/>
      <c r="AN1617" s="192">
        <f>AM1617*E1617</f>
        <v>0</v>
      </c>
      <c r="AO1617" s="115" t="n"/>
      <c r="AP1617" s="183">
        <f>AO1617*F1617</f>
        <v>0</v>
      </c>
      <c r="AQ1617" s="113" t="n"/>
      <c r="AR1617" s="192">
        <f>AQ1617*E1617</f>
        <v>0</v>
      </c>
      <c r="AS1617" s="115" t="n"/>
      <c r="AT1617" s="183">
        <f>AS1617*F1617</f>
        <v>0</v>
      </c>
      <c r="AU1617" s="113" t="n"/>
      <c r="AV1617" s="192">
        <f>AU1617*E1617</f>
        <v>0</v>
      </c>
      <c r="AW1617" s="115" t="n"/>
      <c r="AX1617" s="183">
        <f>AW1617*F1617</f>
        <v>0</v>
      </c>
      <c r="AY1617" s="113" t="n"/>
      <c r="AZ1617" s="192">
        <f>AY1617*E1617</f>
        <v>0</v>
      </c>
      <c r="BA1617" s="115" t="n"/>
      <c r="BB1617" s="183">
        <f>BA1617*F1617</f>
        <v>0</v>
      </c>
      <c r="BC1617" s="113" t="n"/>
      <c r="BD1617" s="192">
        <f>BC1617*E1617</f>
        <v>0</v>
      </c>
      <c r="BE1617" s="115" t="n"/>
      <c r="BF1617" s="183">
        <f>BE1617*F1617</f>
        <v>0</v>
      </c>
    </row>
    <row r="1618" ht="42.6" customHeight="1">
      <c r="A1618" s="19" t="inlineStr">
        <is>
          <t>08.067.0169</t>
        </is>
      </c>
      <c r="B1618" s="15" t="inlineStr">
        <is>
          <t>מתנע רך אלקטרוני דיגיטלי לרבות הגנות למנוע ועוקף פנימי בהספק 100 כ"ס דוגמת סולקון דגם SI-START או ש"ע</t>
        </is>
      </c>
      <c r="C1618" s="14" t="inlineStr">
        <is>
          <t>יח'</t>
        </is>
      </c>
      <c r="D1618" s="193" t="n">
        <v>8530</v>
      </c>
      <c r="E1618" s="180">
        <f>D1618*(1-$E$2)</f>
        <v>7250.5</v>
      </c>
      <c r="F1618" s="194">
        <f>E1618*(1+$F$2)</f>
        <v>7613.025000000001</v>
      </c>
      <c r="H1618" s="46">
        <f>K1618+O1618+W1618+AA1618+AE1618+AI1618+AQ1618+AU1618+AY1618+BC1618</f>
        <v>0</v>
      </c>
      <c r="I1618" s="59">
        <f>M1618+Q1618+U1618+Y1618+AC1618+AG1618+AK1618+AO1618+AS1618+AW1618+BA1618+BE1618</f>
        <v>0</v>
      </c>
      <c r="K1618" s="108" t="n"/>
      <c r="L1618" s="190">
        <f>K1618*E1618</f>
        <v>0</v>
      </c>
      <c r="M1618" s="110" t="n"/>
      <c r="N1618" s="183">
        <f>M1618*F1618</f>
        <v>0</v>
      </c>
      <c r="O1618" s="108" t="n"/>
      <c r="P1618" s="191">
        <f>O1618*E1618</f>
        <v>0</v>
      </c>
      <c r="Q1618" s="112" t="n"/>
      <c r="R1618" s="183">
        <f>Q1618*F1618</f>
        <v>0</v>
      </c>
      <c r="S1618" s="108" t="n"/>
      <c r="T1618" s="191">
        <f>S1618*E1618</f>
        <v>0</v>
      </c>
      <c r="U1618" s="112" t="n"/>
      <c r="V1618" s="183">
        <f>U1618*F1618</f>
        <v>0</v>
      </c>
      <c r="W1618" s="108" t="n"/>
      <c r="X1618" s="191">
        <f>W1618*E1618</f>
        <v>0</v>
      </c>
      <c r="Y1618" s="112" t="n"/>
      <c r="Z1618" s="183">
        <f>Y1618*F1618</f>
        <v>0</v>
      </c>
      <c r="AA1618" s="108" t="n"/>
      <c r="AB1618" s="191">
        <f>AA1618*E1618</f>
        <v>0</v>
      </c>
      <c r="AC1618" s="112" t="n"/>
      <c r="AD1618" s="183">
        <f>AC1618*F1618</f>
        <v>0</v>
      </c>
      <c r="AE1618" s="108" t="n"/>
      <c r="AF1618" s="191">
        <f>AE1618*E1618</f>
        <v>0</v>
      </c>
      <c r="AG1618" s="112" t="n"/>
      <c r="AH1618" s="183">
        <f>AG1618*F1618</f>
        <v>0</v>
      </c>
      <c r="AI1618" s="108" t="n"/>
      <c r="AJ1618" s="191">
        <f>AI1618*E1618</f>
        <v>0</v>
      </c>
      <c r="AK1618" s="112" t="n"/>
      <c r="AL1618" s="183">
        <f>AK1618*F1618</f>
        <v>0</v>
      </c>
      <c r="AM1618" s="113" t="n"/>
      <c r="AN1618" s="192">
        <f>AM1618*E1618</f>
        <v>0</v>
      </c>
      <c r="AO1618" s="115" t="n"/>
      <c r="AP1618" s="183">
        <f>AO1618*F1618</f>
        <v>0</v>
      </c>
      <c r="AQ1618" s="113" t="n"/>
      <c r="AR1618" s="192">
        <f>AQ1618*E1618</f>
        <v>0</v>
      </c>
      <c r="AS1618" s="115" t="n"/>
      <c r="AT1618" s="183">
        <f>AS1618*F1618</f>
        <v>0</v>
      </c>
      <c r="AU1618" s="113" t="n"/>
      <c r="AV1618" s="192">
        <f>AU1618*E1618</f>
        <v>0</v>
      </c>
      <c r="AW1618" s="115" t="n"/>
      <c r="AX1618" s="183">
        <f>AW1618*F1618</f>
        <v>0</v>
      </c>
      <c r="AY1618" s="113" t="n"/>
      <c r="AZ1618" s="192">
        <f>AY1618*E1618</f>
        <v>0</v>
      </c>
      <c r="BA1618" s="115" t="n"/>
      <c r="BB1618" s="183">
        <f>BA1618*F1618</f>
        <v>0</v>
      </c>
      <c r="BC1618" s="113" t="n"/>
      <c r="BD1618" s="192">
        <f>BC1618*E1618</f>
        <v>0</v>
      </c>
      <c r="BE1618" s="115" t="n"/>
      <c r="BF1618" s="183">
        <f>BE1618*F1618</f>
        <v>0</v>
      </c>
    </row>
    <row r="1619" ht="42.6" customHeight="1">
      <c r="A1619" s="19" t="inlineStr">
        <is>
          <t>08.067.0170</t>
        </is>
      </c>
      <c r="B1619" s="15" t="inlineStr">
        <is>
          <t>מתנע רך אלקטרוני דיגיטלי לרבות הגנות למנוע ועוקף פנימי בהספק 125 כ"ס דוגמת סולקון דגם SI-START או ש"ע</t>
        </is>
      </c>
      <c r="C1619" s="14" t="inlineStr">
        <is>
          <t>יח'</t>
        </is>
      </c>
      <c r="D1619" s="193" t="n">
        <v>8640</v>
      </c>
      <c r="E1619" s="180">
        <f>D1619*(1-$E$2)</f>
        <v>7344</v>
      </c>
      <c r="F1619" s="194">
        <f>E1619*(1+$F$2)</f>
        <v>7711.200000000001</v>
      </c>
      <c r="H1619" s="46">
        <f>K1619+O1619+W1619+AA1619+AE1619+AI1619+AQ1619+AU1619+AY1619+BC1619</f>
        <v>0</v>
      </c>
      <c r="I1619" s="59">
        <f>M1619+Q1619+U1619+Y1619+AC1619+AG1619+AK1619+AO1619+AS1619+AW1619+BA1619+BE1619</f>
        <v>0</v>
      </c>
      <c r="K1619" s="108" t="n"/>
      <c r="L1619" s="190">
        <f>K1619*E1619</f>
        <v>0</v>
      </c>
      <c r="M1619" s="110" t="n"/>
      <c r="N1619" s="183">
        <f>M1619*F1619</f>
        <v>0</v>
      </c>
      <c r="O1619" s="108" t="n"/>
      <c r="P1619" s="191">
        <f>O1619*E1619</f>
        <v>0</v>
      </c>
      <c r="Q1619" s="112" t="n"/>
      <c r="R1619" s="183">
        <f>Q1619*F1619</f>
        <v>0</v>
      </c>
      <c r="S1619" s="108" t="n"/>
      <c r="T1619" s="191">
        <f>S1619*E1619</f>
        <v>0</v>
      </c>
      <c r="U1619" s="112" t="n"/>
      <c r="V1619" s="183">
        <f>U1619*F1619</f>
        <v>0</v>
      </c>
      <c r="W1619" s="108" t="n"/>
      <c r="X1619" s="191">
        <f>W1619*E1619</f>
        <v>0</v>
      </c>
      <c r="Y1619" s="112" t="n"/>
      <c r="Z1619" s="183">
        <f>Y1619*F1619</f>
        <v>0</v>
      </c>
      <c r="AA1619" s="108" t="n"/>
      <c r="AB1619" s="191">
        <f>AA1619*E1619</f>
        <v>0</v>
      </c>
      <c r="AC1619" s="112" t="n"/>
      <c r="AD1619" s="183">
        <f>AC1619*F1619</f>
        <v>0</v>
      </c>
      <c r="AE1619" s="108" t="n"/>
      <c r="AF1619" s="191">
        <f>AE1619*E1619</f>
        <v>0</v>
      </c>
      <c r="AG1619" s="112" t="n"/>
      <c r="AH1619" s="183">
        <f>AG1619*F1619</f>
        <v>0</v>
      </c>
      <c r="AI1619" s="108" t="n"/>
      <c r="AJ1619" s="191">
        <f>AI1619*E1619</f>
        <v>0</v>
      </c>
      <c r="AK1619" s="112" t="n"/>
      <c r="AL1619" s="183">
        <f>AK1619*F1619</f>
        <v>0</v>
      </c>
      <c r="AM1619" s="113" t="n"/>
      <c r="AN1619" s="192">
        <f>AM1619*E1619</f>
        <v>0</v>
      </c>
      <c r="AO1619" s="115" t="n"/>
      <c r="AP1619" s="183">
        <f>AO1619*F1619</f>
        <v>0</v>
      </c>
      <c r="AQ1619" s="113" t="n"/>
      <c r="AR1619" s="192">
        <f>AQ1619*E1619</f>
        <v>0</v>
      </c>
      <c r="AS1619" s="115" t="n"/>
      <c r="AT1619" s="183">
        <f>AS1619*F1619</f>
        <v>0</v>
      </c>
      <c r="AU1619" s="113" t="n"/>
      <c r="AV1619" s="192">
        <f>AU1619*E1619</f>
        <v>0</v>
      </c>
      <c r="AW1619" s="115" t="n"/>
      <c r="AX1619" s="183">
        <f>AW1619*F1619</f>
        <v>0</v>
      </c>
      <c r="AY1619" s="113" t="n"/>
      <c r="AZ1619" s="192">
        <f>AY1619*E1619</f>
        <v>0</v>
      </c>
      <c r="BA1619" s="115" t="n"/>
      <c r="BB1619" s="183">
        <f>BA1619*F1619</f>
        <v>0</v>
      </c>
      <c r="BC1619" s="113" t="n"/>
      <c r="BD1619" s="192">
        <f>BC1619*E1619</f>
        <v>0</v>
      </c>
      <c r="BE1619" s="115" t="n"/>
      <c r="BF1619" s="183">
        <f>BE1619*F1619</f>
        <v>0</v>
      </c>
    </row>
    <row r="1620" ht="42.6" customHeight="1">
      <c r="A1620" s="19" t="inlineStr">
        <is>
          <t>08.067.0201</t>
        </is>
      </c>
      <c r="B1620" s="15" t="inlineStr">
        <is>
          <t>מתנע רך אלקטרוני אנלוגי לרבות הגנות למנוע ועוקף פנימי לזרם של 3 אמפר, דוגמת סולקון דגם SI-AXO או ש"ע</t>
        </is>
      </c>
      <c r="C1620" s="14" t="inlineStr">
        <is>
          <t>יח'</t>
        </is>
      </c>
      <c r="D1620" s="193" t="n">
        <v>1480</v>
      </c>
      <c r="E1620" s="180">
        <f>D1620*(1-$E$2)</f>
        <v>1258</v>
      </c>
      <c r="F1620" s="194">
        <f>E1620*(1+$F$2)</f>
        <v>1320.9</v>
      </c>
      <c r="H1620" s="46">
        <f>K1620+O1620+W1620+AA1620+AE1620+AI1620+AQ1620+AU1620+AY1620+BC1620</f>
        <v>0</v>
      </c>
      <c r="I1620" s="59">
        <f>M1620+Q1620+U1620+Y1620+AC1620+AG1620+AK1620+AO1620+AS1620+AW1620+BA1620+BE1620</f>
        <v>0</v>
      </c>
      <c r="K1620" s="108" t="n"/>
      <c r="L1620" s="190">
        <f>K1620*E1620</f>
        <v>0</v>
      </c>
      <c r="M1620" s="110" t="n"/>
      <c r="N1620" s="183">
        <f>M1620*F1620</f>
        <v>0</v>
      </c>
      <c r="O1620" s="108" t="n"/>
      <c r="P1620" s="191">
        <f>O1620*E1620</f>
        <v>0</v>
      </c>
      <c r="Q1620" s="112" t="n"/>
      <c r="R1620" s="183">
        <f>Q1620*F1620</f>
        <v>0</v>
      </c>
      <c r="S1620" s="108" t="n"/>
      <c r="T1620" s="191">
        <f>S1620*E1620</f>
        <v>0</v>
      </c>
      <c r="U1620" s="112" t="n"/>
      <c r="V1620" s="183">
        <f>U1620*F1620</f>
        <v>0</v>
      </c>
      <c r="W1620" s="108" t="n"/>
      <c r="X1620" s="191">
        <f>W1620*E1620</f>
        <v>0</v>
      </c>
      <c r="Y1620" s="112" t="n"/>
      <c r="Z1620" s="183">
        <f>Y1620*F1620</f>
        <v>0</v>
      </c>
      <c r="AA1620" s="108" t="n"/>
      <c r="AB1620" s="191">
        <f>AA1620*E1620</f>
        <v>0</v>
      </c>
      <c r="AC1620" s="112" t="n"/>
      <c r="AD1620" s="183">
        <f>AC1620*F1620</f>
        <v>0</v>
      </c>
      <c r="AE1620" s="108" t="n"/>
      <c r="AF1620" s="191">
        <f>AE1620*E1620</f>
        <v>0</v>
      </c>
      <c r="AG1620" s="112" t="n"/>
      <c r="AH1620" s="183">
        <f>AG1620*F1620</f>
        <v>0</v>
      </c>
      <c r="AI1620" s="108" t="n"/>
      <c r="AJ1620" s="191">
        <f>AI1620*E1620</f>
        <v>0</v>
      </c>
      <c r="AK1620" s="112" t="n"/>
      <c r="AL1620" s="183">
        <f>AK1620*F1620</f>
        <v>0</v>
      </c>
      <c r="AM1620" s="113" t="n"/>
      <c r="AN1620" s="192">
        <f>AM1620*E1620</f>
        <v>0</v>
      </c>
      <c r="AO1620" s="115" t="n"/>
      <c r="AP1620" s="183">
        <f>AO1620*F1620</f>
        <v>0</v>
      </c>
      <c r="AQ1620" s="113" t="n"/>
      <c r="AR1620" s="192">
        <f>AQ1620*E1620</f>
        <v>0</v>
      </c>
      <c r="AS1620" s="115" t="n"/>
      <c r="AT1620" s="183">
        <f>AS1620*F1620</f>
        <v>0</v>
      </c>
      <c r="AU1620" s="113" t="n"/>
      <c r="AV1620" s="192">
        <f>AU1620*E1620</f>
        <v>0</v>
      </c>
      <c r="AW1620" s="115" t="n"/>
      <c r="AX1620" s="183">
        <f>AW1620*F1620</f>
        <v>0</v>
      </c>
      <c r="AY1620" s="113" t="n"/>
      <c r="AZ1620" s="192">
        <f>AY1620*E1620</f>
        <v>0</v>
      </c>
      <c r="BA1620" s="115" t="n"/>
      <c r="BB1620" s="183">
        <f>BA1620*F1620</f>
        <v>0</v>
      </c>
      <c r="BC1620" s="113" t="n"/>
      <c r="BD1620" s="192">
        <f>BC1620*E1620</f>
        <v>0</v>
      </c>
      <c r="BE1620" s="115" t="n"/>
      <c r="BF1620" s="183">
        <f>BE1620*F1620</f>
        <v>0</v>
      </c>
    </row>
    <row r="1621" ht="42.6" customHeight="1">
      <c r="A1621" s="19" t="inlineStr">
        <is>
          <t>08.067.0205</t>
        </is>
      </c>
      <c r="B1621" s="15" t="inlineStr">
        <is>
          <t>מתנע רך אלקטרוני אנלוגי לרבות הגנות למנוע ועוקף פנימי לזרם של 4.5 אמפר, דוגמת סולקון דגם SI-AXO או ש"ע</t>
        </is>
      </c>
      <c r="C1621" s="14" t="inlineStr">
        <is>
          <t>יח'</t>
        </is>
      </c>
      <c r="D1621" s="193" t="n">
        <v>1550</v>
      </c>
      <c r="E1621" s="180">
        <f>D1621*(1-$E$2)</f>
        <v>1317.5</v>
      </c>
      <c r="F1621" s="194">
        <f>E1621*(1+$F$2)</f>
        <v>1383.375</v>
      </c>
      <c r="H1621" s="46">
        <f>K1621+O1621+W1621+AA1621+AE1621+AI1621+AQ1621+AU1621+AY1621+BC1621</f>
        <v>0</v>
      </c>
      <c r="I1621" s="59">
        <f>M1621+Q1621+U1621+Y1621+AC1621+AG1621+AK1621+AO1621+AS1621+AW1621+BA1621+BE1621</f>
        <v>0</v>
      </c>
      <c r="K1621" s="108" t="n"/>
      <c r="L1621" s="190">
        <f>K1621*E1621</f>
        <v>0</v>
      </c>
      <c r="M1621" s="110" t="n"/>
      <c r="N1621" s="183">
        <f>M1621*F1621</f>
        <v>0</v>
      </c>
      <c r="O1621" s="108" t="n"/>
      <c r="P1621" s="191">
        <f>O1621*E1621</f>
        <v>0</v>
      </c>
      <c r="Q1621" s="112" t="n"/>
      <c r="R1621" s="183">
        <f>Q1621*F1621</f>
        <v>0</v>
      </c>
      <c r="S1621" s="108" t="n"/>
      <c r="T1621" s="191">
        <f>S1621*E1621</f>
        <v>0</v>
      </c>
      <c r="U1621" s="112" t="n"/>
      <c r="V1621" s="183">
        <f>U1621*F1621</f>
        <v>0</v>
      </c>
      <c r="W1621" s="108" t="n"/>
      <c r="X1621" s="191">
        <f>W1621*E1621</f>
        <v>0</v>
      </c>
      <c r="Y1621" s="112" t="n"/>
      <c r="Z1621" s="183">
        <f>Y1621*F1621</f>
        <v>0</v>
      </c>
      <c r="AA1621" s="108" t="n"/>
      <c r="AB1621" s="191">
        <f>AA1621*E1621</f>
        <v>0</v>
      </c>
      <c r="AC1621" s="112" t="n"/>
      <c r="AD1621" s="183">
        <f>AC1621*F1621</f>
        <v>0</v>
      </c>
      <c r="AE1621" s="108" t="n"/>
      <c r="AF1621" s="191">
        <f>AE1621*E1621</f>
        <v>0</v>
      </c>
      <c r="AG1621" s="112" t="n"/>
      <c r="AH1621" s="183">
        <f>AG1621*F1621</f>
        <v>0</v>
      </c>
      <c r="AI1621" s="108" t="n"/>
      <c r="AJ1621" s="191">
        <f>AI1621*E1621</f>
        <v>0</v>
      </c>
      <c r="AK1621" s="112" t="n"/>
      <c r="AL1621" s="183">
        <f>AK1621*F1621</f>
        <v>0</v>
      </c>
      <c r="AM1621" s="113" t="n"/>
      <c r="AN1621" s="192">
        <f>AM1621*E1621</f>
        <v>0</v>
      </c>
      <c r="AO1621" s="115" t="n"/>
      <c r="AP1621" s="183">
        <f>AO1621*F1621</f>
        <v>0</v>
      </c>
      <c r="AQ1621" s="113" t="n"/>
      <c r="AR1621" s="192">
        <f>AQ1621*E1621</f>
        <v>0</v>
      </c>
      <c r="AS1621" s="115" t="n"/>
      <c r="AT1621" s="183">
        <f>AS1621*F1621</f>
        <v>0</v>
      </c>
      <c r="AU1621" s="113" t="n"/>
      <c r="AV1621" s="192">
        <f>AU1621*E1621</f>
        <v>0</v>
      </c>
      <c r="AW1621" s="115" t="n"/>
      <c r="AX1621" s="183">
        <f>AW1621*F1621</f>
        <v>0</v>
      </c>
      <c r="AY1621" s="113" t="n"/>
      <c r="AZ1621" s="192">
        <f>AY1621*E1621</f>
        <v>0</v>
      </c>
      <c r="BA1621" s="115" t="n"/>
      <c r="BB1621" s="183">
        <f>BA1621*F1621</f>
        <v>0</v>
      </c>
      <c r="BC1621" s="113" t="n"/>
      <c r="BD1621" s="192">
        <f>BC1621*E1621</f>
        <v>0</v>
      </c>
      <c r="BE1621" s="115" t="n"/>
      <c r="BF1621" s="183">
        <f>BE1621*F1621</f>
        <v>0</v>
      </c>
    </row>
    <row r="1622" ht="42.6" customHeight="1">
      <c r="A1622" s="19" t="inlineStr">
        <is>
          <t>08.067.0211</t>
        </is>
      </c>
      <c r="B1622" s="15" t="inlineStr">
        <is>
          <t>מתנע רך אלקטרוני אנלוגי לרבות הגנות למנוע ועוקף פנימי לזרם של 7.5 אמפר, דוגמת סולקון דגם SI-AXO או ש"ע</t>
        </is>
      </c>
      <c r="C1622" s="14" t="inlineStr">
        <is>
          <t>יח'</t>
        </is>
      </c>
      <c r="D1622" s="193" t="n">
        <v>1580</v>
      </c>
      <c r="E1622" s="180">
        <f>D1622*(1-$E$2)</f>
        <v>1343</v>
      </c>
      <c r="F1622" s="194">
        <f>E1622*(1+$F$2)</f>
        <v>1410.15</v>
      </c>
      <c r="H1622" s="46">
        <f>K1622+O1622+W1622+AA1622+AE1622+AI1622+AQ1622+AU1622+AY1622+BC1622</f>
        <v>0</v>
      </c>
      <c r="I1622" s="59">
        <f>M1622+Q1622+U1622+Y1622+AC1622+AG1622+AK1622+AO1622+AS1622+AW1622+BA1622+BE1622</f>
        <v>0</v>
      </c>
      <c r="K1622" s="108" t="n"/>
      <c r="L1622" s="190">
        <f>K1622*E1622</f>
        <v>0</v>
      </c>
      <c r="M1622" s="110" t="n"/>
      <c r="N1622" s="183">
        <f>M1622*F1622</f>
        <v>0</v>
      </c>
      <c r="O1622" s="108" t="n"/>
      <c r="P1622" s="191">
        <f>O1622*E1622</f>
        <v>0</v>
      </c>
      <c r="Q1622" s="112" t="n"/>
      <c r="R1622" s="183">
        <f>Q1622*F1622</f>
        <v>0</v>
      </c>
      <c r="S1622" s="108" t="n"/>
      <c r="T1622" s="191">
        <f>S1622*E1622</f>
        <v>0</v>
      </c>
      <c r="U1622" s="112" t="n"/>
      <c r="V1622" s="183">
        <f>U1622*F1622</f>
        <v>0</v>
      </c>
      <c r="W1622" s="108" t="n"/>
      <c r="X1622" s="191">
        <f>W1622*E1622</f>
        <v>0</v>
      </c>
      <c r="Y1622" s="112" t="n"/>
      <c r="Z1622" s="183">
        <f>Y1622*F1622</f>
        <v>0</v>
      </c>
      <c r="AA1622" s="108" t="n"/>
      <c r="AB1622" s="191">
        <f>AA1622*E1622</f>
        <v>0</v>
      </c>
      <c r="AC1622" s="112" t="n"/>
      <c r="AD1622" s="183">
        <f>AC1622*F1622</f>
        <v>0</v>
      </c>
      <c r="AE1622" s="108" t="n"/>
      <c r="AF1622" s="191">
        <f>AE1622*E1622</f>
        <v>0</v>
      </c>
      <c r="AG1622" s="112" t="n"/>
      <c r="AH1622" s="183">
        <f>AG1622*F1622</f>
        <v>0</v>
      </c>
      <c r="AI1622" s="108" t="n"/>
      <c r="AJ1622" s="191">
        <f>AI1622*E1622</f>
        <v>0</v>
      </c>
      <c r="AK1622" s="112" t="n"/>
      <c r="AL1622" s="183">
        <f>AK1622*F1622</f>
        <v>0</v>
      </c>
      <c r="AM1622" s="113" t="n"/>
      <c r="AN1622" s="192">
        <f>AM1622*E1622</f>
        <v>0</v>
      </c>
      <c r="AO1622" s="115" t="n"/>
      <c r="AP1622" s="183">
        <f>AO1622*F1622</f>
        <v>0</v>
      </c>
      <c r="AQ1622" s="113" t="n"/>
      <c r="AR1622" s="192">
        <f>AQ1622*E1622</f>
        <v>0</v>
      </c>
      <c r="AS1622" s="115" t="n"/>
      <c r="AT1622" s="183">
        <f>AS1622*F1622</f>
        <v>0</v>
      </c>
      <c r="AU1622" s="113" t="n"/>
      <c r="AV1622" s="192">
        <f>AU1622*E1622</f>
        <v>0</v>
      </c>
      <c r="AW1622" s="115" t="n"/>
      <c r="AX1622" s="183">
        <f>AW1622*F1622</f>
        <v>0</v>
      </c>
      <c r="AY1622" s="113" t="n"/>
      <c r="AZ1622" s="192">
        <f>AY1622*E1622</f>
        <v>0</v>
      </c>
      <c r="BA1622" s="115" t="n"/>
      <c r="BB1622" s="183">
        <f>BA1622*F1622</f>
        <v>0</v>
      </c>
      <c r="BC1622" s="113" t="n"/>
      <c r="BD1622" s="192">
        <f>BC1622*E1622</f>
        <v>0</v>
      </c>
      <c r="BE1622" s="115" t="n"/>
      <c r="BF1622" s="183">
        <f>BE1622*F1622</f>
        <v>0</v>
      </c>
    </row>
    <row r="1623" ht="42.6" customHeight="1">
      <c r="A1623" s="19" t="inlineStr">
        <is>
          <t>08.067.0215</t>
        </is>
      </c>
      <c r="B1623" s="15" t="inlineStr">
        <is>
          <t>מתנע רך אלקטרוני אנלוגי לרבות הגנות למנוע ועוקף פנימי לזרם של 11 אמפר, דוגמת סולקון דגם SI-AXO או ש"ע</t>
        </is>
      </c>
      <c r="C1623" s="14" t="inlineStr">
        <is>
          <t>יח'</t>
        </is>
      </c>
      <c r="D1623" s="193" t="n">
        <v>1630</v>
      </c>
      <c r="E1623" s="180">
        <f>D1623*(1-$E$2)</f>
        <v>1385.5</v>
      </c>
      <c r="F1623" s="194">
        <f>E1623*(1+$F$2)</f>
        <v>1454.775</v>
      </c>
      <c r="H1623" s="46">
        <f>K1623+O1623+W1623+AA1623+AE1623+AI1623+AQ1623+AU1623+AY1623+BC1623</f>
        <v>0</v>
      </c>
      <c r="I1623" s="59">
        <f>M1623+Q1623+U1623+Y1623+AC1623+AG1623+AK1623+AO1623+AS1623+AW1623+BA1623+BE1623</f>
        <v>0</v>
      </c>
      <c r="K1623" s="108" t="n"/>
      <c r="L1623" s="190">
        <f>K1623*E1623</f>
        <v>0</v>
      </c>
      <c r="M1623" s="110" t="n"/>
      <c r="N1623" s="183">
        <f>M1623*F1623</f>
        <v>0</v>
      </c>
      <c r="O1623" s="108" t="n"/>
      <c r="P1623" s="191">
        <f>O1623*E1623</f>
        <v>0</v>
      </c>
      <c r="Q1623" s="112" t="n"/>
      <c r="R1623" s="183">
        <f>Q1623*F1623</f>
        <v>0</v>
      </c>
      <c r="S1623" s="108" t="n"/>
      <c r="T1623" s="191">
        <f>S1623*E1623</f>
        <v>0</v>
      </c>
      <c r="U1623" s="112" t="n"/>
      <c r="V1623" s="183">
        <f>U1623*F1623</f>
        <v>0</v>
      </c>
      <c r="W1623" s="108" t="n"/>
      <c r="X1623" s="191">
        <f>W1623*E1623</f>
        <v>0</v>
      </c>
      <c r="Y1623" s="112" t="n"/>
      <c r="Z1623" s="183">
        <f>Y1623*F1623</f>
        <v>0</v>
      </c>
      <c r="AA1623" s="108" t="n"/>
      <c r="AB1623" s="191">
        <f>AA1623*E1623</f>
        <v>0</v>
      </c>
      <c r="AC1623" s="112" t="n"/>
      <c r="AD1623" s="183">
        <f>AC1623*F1623</f>
        <v>0</v>
      </c>
      <c r="AE1623" s="108" t="n"/>
      <c r="AF1623" s="191">
        <f>AE1623*E1623</f>
        <v>0</v>
      </c>
      <c r="AG1623" s="112" t="n"/>
      <c r="AH1623" s="183">
        <f>AG1623*F1623</f>
        <v>0</v>
      </c>
      <c r="AI1623" s="108" t="n"/>
      <c r="AJ1623" s="191">
        <f>AI1623*E1623</f>
        <v>0</v>
      </c>
      <c r="AK1623" s="112" t="n"/>
      <c r="AL1623" s="183">
        <f>AK1623*F1623</f>
        <v>0</v>
      </c>
      <c r="AM1623" s="113" t="n"/>
      <c r="AN1623" s="192">
        <f>AM1623*E1623</f>
        <v>0</v>
      </c>
      <c r="AO1623" s="115" t="n"/>
      <c r="AP1623" s="183">
        <f>AO1623*F1623</f>
        <v>0</v>
      </c>
      <c r="AQ1623" s="113" t="n"/>
      <c r="AR1623" s="192">
        <f>AQ1623*E1623</f>
        <v>0</v>
      </c>
      <c r="AS1623" s="115" t="n"/>
      <c r="AT1623" s="183">
        <f>AS1623*F1623</f>
        <v>0</v>
      </c>
      <c r="AU1623" s="113" t="n"/>
      <c r="AV1623" s="192">
        <f>AU1623*E1623</f>
        <v>0</v>
      </c>
      <c r="AW1623" s="115" t="n"/>
      <c r="AX1623" s="183">
        <f>AW1623*F1623</f>
        <v>0</v>
      </c>
      <c r="AY1623" s="113" t="n"/>
      <c r="AZ1623" s="192">
        <f>AY1623*E1623</f>
        <v>0</v>
      </c>
      <c r="BA1623" s="115" t="n"/>
      <c r="BB1623" s="183">
        <f>BA1623*F1623</f>
        <v>0</v>
      </c>
      <c r="BC1623" s="113" t="n"/>
      <c r="BD1623" s="192">
        <f>BC1623*E1623</f>
        <v>0</v>
      </c>
      <c r="BE1623" s="115" t="n"/>
      <c r="BF1623" s="183">
        <f>BE1623*F1623</f>
        <v>0</v>
      </c>
    </row>
    <row r="1624" ht="42.6" customHeight="1">
      <c r="A1624" s="19" t="inlineStr">
        <is>
          <t>08.067.0218</t>
        </is>
      </c>
      <c r="B1624" s="15" t="inlineStr">
        <is>
          <t>מתנע רך אלקטרוני אנלוגי לרבות הגנות למנוע ועוקף פנימי לזרם של 15 אמפר, דוגמת סולקון דגם SI-AXO או ש"ע</t>
        </is>
      </c>
      <c r="C1624" s="14" t="inlineStr">
        <is>
          <t>יח'</t>
        </is>
      </c>
      <c r="D1624" s="193" t="n">
        <v>2090</v>
      </c>
      <c r="E1624" s="180">
        <f>D1624*(1-$E$2)</f>
        <v>1776.5</v>
      </c>
      <c r="F1624" s="194">
        <f>E1624*(1+$F$2)</f>
        <v>1865.325</v>
      </c>
      <c r="H1624" s="46">
        <f>K1624+O1624+W1624+AA1624+AE1624+AI1624+AQ1624+AU1624+AY1624+BC1624</f>
        <v>0</v>
      </c>
      <c r="I1624" s="59">
        <f>M1624+Q1624+U1624+Y1624+AC1624+AG1624+AK1624+AO1624+AS1624+AW1624+BA1624+BE1624</f>
        <v>0</v>
      </c>
      <c r="K1624" s="108" t="n"/>
      <c r="L1624" s="190">
        <f>K1624*E1624</f>
        <v>0</v>
      </c>
      <c r="M1624" s="110" t="n"/>
      <c r="N1624" s="183">
        <f>M1624*F1624</f>
        <v>0</v>
      </c>
      <c r="O1624" s="108" t="n"/>
      <c r="P1624" s="191">
        <f>O1624*E1624</f>
        <v>0</v>
      </c>
      <c r="Q1624" s="112" t="n"/>
      <c r="R1624" s="183">
        <f>Q1624*F1624</f>
        <v>0</v>
      </c>
      <c r="S1624" s="108" t="n"/>
      <c r="T1624" s="191">
        <f>S1624*E1624</f>
        <v>0</v>
      </c>
      <c r="U1624" s="112" t="n"/>
      <c r="V1624" s="183">
        <f>U1624*F1624</f>
        <v>0</v>
      </c>
      <c r="W1624" s="108" t="n"/>
      <c r="X1624" s="191">
        <f>W1624*E1624</f>
        <v>0</v>
      </c>
      <c r="Y1624" s="112" t="n"/>
      <c r="Z1624" s="183">
        <f>Y1624*F1624</f>
        <v>0</v>
      </c>
      <c r="AA1624" s="108" t="n"/>
      <c r="AB1624" s="191">
        <f>AA1624*E1624</f>
        <v>0</v>
      </c>
      <c r="AC1624" s="112" t="n"/>
      <c r="AD1624" s="183">
        <f>AC1624*F1624</f>
        <v>0</v>
      </c>
      <c r="AE1624" s="108" t="n"/>
      <c r="AF1624" s="191">
        <f>AE1624*E1624</f>
        <v>0</v>
      </c>
      <c r="AG1624" s="112" t="n"/>
      <c r="AH1624" s="183">
        <f>AG1624*F1624</f>
        <v>0</v>
      </c>
      <c r="AI1624" s="108" t="n"/>
      <c r="AJ1624" s="191">
        <f>AI1624*E1624</f>
        <v>0</v>
      </c>
      <c r="AK1624" s="112" t="n"/>
      <c r="AL1624" s="183">
        <f>AK1624*F1624</f>
        <v>0</v>
      </c>
      <c r="AM1624" s="113" t="n"/>
      <c r="AN1624" s="192">
        <f>AM1624*E1624</f>
        <v>0</v>
      </c>
      <c r="AO1624" s="115" t="n"/>
      <c r="AP1624" s="183">
        <f>AO1624*F1624</f>
        <v>0</v>
      </c>
      <c r="AQ1624" s="113" t="n"/>
      <c r="AR1624" s="192">
        <f>AQ1624*E1624</f>
        <v>0</v>
      </c>
      <c r="AS1624" s="115" t="n"/>
      <c r="AT1624" s="183">
        <f>AS1624*F1624</f>
        <v>0</v>
      </c>
      <c r="AU1624" s="113" t="n"/>
      <c r="AV1624" s="192">
        <f>AU1624*E1624</f>
        <v>0</v>
      </c>
      <c r="AW1624" s="115" t="n"/>
      <c r="AX1624" s="183">
        <f>AW1624*F1624</f>
        <v>0</v>
      </c>
      <c r="AY1624" s="113" t="n"/>
      <c r="AZ1624" s="192">
        <f>AY1624*E1624</f>
        <v>0</v>
      </c>
      <c r="BA1624" s="115" t="n"/>
      <c r="BB1624" s="183">
        <f>BA1624*F1624</f>
        <v>0</v>
      </c>
      <c r="BC1624" s="113" t="n"/>
      <c r="BD1624" s="192">
        <f>BC1624*E1624</f>
        <v>0</v>
      </c>
      <c r="BE1624" s="115" t="n"/>
      <c r="BF1624" s="183">
        <f>BE1624*F1624</f>
        <v>0</v>
      </c>
    </row>
    <row r="1625" ht="42.6" customHeight="1">
      <c r="A1625" s="19" t="inlineStr">
        <is>
          <t>08.067.0225</t>
        </is>
      </c>
      <c r="B1625" s="15" t="inlineStr">
        <is>
          <t>מתנע רך אלקטרוני אנלוגי לרבות הגנות למנוע ועוקף פנימי לזרם של 22 אמפר, דוגמת סולקון דגם SI-AXO או ש"ע</t>
        </is>
      </c>
      <c r="C1625" s="14" t="inlineStr">
        <is>
          <t>יח'</t>
        </is>
      </c>
      <c r="D1625" s="193" t="n">
        <v>2170</v>
      </c>
      <c r="E1625" s="180">
        <f>D1625*(1-$E$2)</f>
        <v>1844.5</v>
      </c>
      <c r="F1625" s="194">
        <f>E1625*(1+$F$2)</f>
        <v>1936.7250000000001</v>
      </c>
      <c r="H1625" s="46">
        <f>K1625+O1625+W1625+AA1625+AE1625+AI1625+AQ1625+AU1625+AY1625+BC1625</f>
        <v>0</v>
      </c>
      <c r="I1625" s="59">
        <f>M1625+Q1625+U1625+Y1625+AC1625+AG1625+AK1625+AO1625+AS1625+AW1625+BA1625+BE1625</f>
        <v>0</v>
      </c>
      <c r="K1625" s="108" t="n"/>
      <c r="L1625" s="190">
        <f>K1625*E1625</f>
        <v>0</v>
      </c>
      <c r="M1625" s="110" t="n"/>
      <c r="N1625" s="183">
        <f>M1625*F1625</f>
        <v>0</v>
      </c>
      <c r="O1625" s="108" t="n"/>
      <c r="P1625" s="191">
        <f>O1625*E1625</f>
        <v>0</v>
      </c>
      <c r="Q1625" s="112" t="n"/>
      <c r="R1625" s="183">
        <f>Q1625*F1625</f>
        <v>0</v>
      </c>
      <c r="S1625" s="108" t="n"/>
      <c r="T1625" s="191">
        <f>S1625*E1625</f>
        <v>0</v>
      </c>
      <c r="U1625" s="112" t="n"/>
      <c r="V1625" s="183">
        <f>U1625*F1625</f>
        <v>0</v>
      </c>
      <c r="W1625" s="108" t="n"/>
      <c r="X1625" s="191">
        <f>W1625*E1625</f>
        <v>0</v>
      </c>
      <c r="Y1625" s="112" t="n"/>
      <c r="Z1625" s="183">
        <f>Y1625*F1625</f>
        <v>0</v>
      </c>
      <c r="AA1625" s="108" t="n"/>
      <c r="AB1625" s="191">
        <f>AA1625*E1625</f>
        <v>0</v>
      </c>
      <c r="AC1625" s="112" t="n"/>
      <c r="AD1625" s="183">
        <f>AC1625*F1625</f>
        <v>0</v>
      </c>
      <c r="AE1625" s="108" t="n"/>
      <c r="AF1625" s="191">
        <f>AE1625*E1625</f>
        <v>0</v>
      </c>
      <c r="AG1625" s="112" t="n"/>
      <c r="AH1625" s="183">
        <f>AG1625*F1625</f>
        <v>0</v>
      </c>
      <c r="AI1625" s="108" t="n"/>
      <c r="AJ1625" s="191">
        <f>AI1625*E1625</f>
        <v>0</v>
      </c>
      <c r="AK1625" s="112" t="n"/>
      <c r="AL1625" s="183">
        <f>AK1625*F1625</f>
        <v>0</v>
      </c>
      <c r="AM1625" s="113" t="n"/>
      <c r="AN1625" s="192">
        <f>AM1625*E1625</f>
        <v>0</v>
      </c>
      <c r="AO1625" s="115" t="n"/>
      <c r="AP1625" s="183">
        <f>AO1625*F1625</f>
        <v>0</v>
      </c>
      <c r="AQ1625" s="113" t="n"/>
      <c r="AR1625" s="192">
        <f>AQ1625*E1625</f>
        <v>0</v>
      </c>
      <c r="AS1625" s="115" t="n"/>
      <c r="AT1625" s="183">
        <f>AS1625*F1625</f>
        <v>0</v>
      </c>
      <c r="AU1625" s="113" t="n"/>
      <c r="AV1625" s="192">
        <f>AU1625*E1625</f>
        <v>0</v>
      </c>
      <c r="AW1625" s="115" t="n"/>
      <c r="AX1625" s="183">
        <f>AW1625*F1625</f>
        <v>0</v>
      </c>
      <c r="AY1625" s="113" t="n"/>
      <c r="AZ1625" s="192">
        <f>AY1625*E1625</f>
        <v>0</v>
      </c>
      <c r="BA1625" s="115" t="n"/>
      <c r="BB1625" s="183">
        <f>BA1625*F1625</f>
        <v>0</v>
      </c>
      <c r="BC1625" s="113" t="n"/>
      <c r="BD1625" s="192">
        <f>BC1625*E1625</f>
        <v>0</v>
      </c>
      <c r="BE1625" s="115" t="n"/>
      <c r="BF1625" s="183">
        <f>BE1625*F1625</f>
        <v>0</v>
      </c>
    </row>
    <row r="1626" ht="42.6" customHeight="1">
      <c r="A1626" s="19" t="inlineStr">
        <is>
          <t>08.067.0228</t>
        </is>
      </c>
      <c r="B1626" s="15" t="inlineStr">
        <is>
          <t>מתנע רך אלקטרוני אנלוגי לרבות הגנות למנוע ועוקף פנימי לזרם של 30 אמפר, דוגמת סולקון דגם SI-AXO או ש"ע</t>
        </is>
      </c>
      <c r="C1626" s="14" t="inlineStr">
        <is>
          <t>יח'</t>
        </is>
      </c>
      <c r="D1626" s="193" t="n">
        <v>2490</v>
      </c>
      <c r="E1626" s="180">
        <f>D1626*(1-$E$2)</f>
        <v>2116.5</v>
      </c>
      <c r="F1626" s="194">
        <f>E1626*(1+$F$2)</f>
        <v>2222.3250000000003</v>
      </c>
      <c r="H1626" s="46">
        <f>K1626+O1626+W1626+AA1626+AE1626+AI1626+AQ1626+AU1626+AY1626+BC1626</f>
        <v>0</v>
      </c>
      <c r="I1626" s="59">
        <f>M1626+Q1626+U1626+Y1626+AC1626+AG1626+AK1626+AO1626+AS1626+AW1626+BA1626+BE1626</f>
        <v>0</v>
      </c>
      <c r="K1626" s="108" t="n"/>
      <c r="L1626" s="190">
        <f>K1626*E1626</f>
        <v>0</v>
      </c>
      <c r="M1626" s="110" t="n"/>
      <c r="N1626" s="183">
        <f>M1626*F1626</f>
        <v>0</v>
      </c>
      <c r="O1626" s="108" t="n"/>
      <c r="P1626" s="191">
        <f>O1626*E1626</f>
        <v>0</v>
      </c>
      <c r="Q1626" s="112" t="n"/>
      <c r="R1626" s="183">
        <f>Q1626*F1626</f>
        <v>0</v>
      </c>
      <c r="S1626" s="108" t="n"/>
      <c r="T1626" s="191">
        <f>S1626*E1626</f>
        <v>0</v>
      </c>
      <c r="U1626" s="112" t="n"/>
      <c r="V1626" s="183">
        <f>U1626*F1626</f>
        <v>0</v>
      </c>
      <c r="W1626" s="108" t="n"/>
      <c r="X1626" s="191">
        <f>W1626*E1626</f>
        <v>0</v>
      </c>
      <c r="Y1626" s="112" t="n"/>
      <c r="Z1626" s="183">
        <f>Y1626*F1626</f>
        <v>0</v>
      </c>
      <c r="AA1626" s="108" t="n"/>
      <c r="AB1626" s="191">
        <f>AA1626*E1626</f>
        <v>0</v>
      </c>
      <c r="AC1626" s="112" t="n"/>
      <c r="AD1626" s="183">
        <f>AC1626*F1626</f>
        <v>0</v>
      </c>
      <c r="AE1626" s="108" t="n"/>
      <c r="AF1626" s="191">
        <f>AE1626*E1626</f>
        <v>0</v>
      </c>
      <c r="AG1626" s="112" t="n"/>
      <c r="AH1626" s="183">
        <f>AG1626*F1626</f>
        <v>0</v>
      </c>
      <c r="AI1626" s="108" t="n"/>
      <c r="AJ1626" s="191">
        <f>AI1626*E1626</f>
        <v>0</v>
      </c>
      <c r="AK1626" s="112" t="n"/>
      <c r="AL1626" s="183">
        <f>AK1626*F1626</f>
        <v>0</v>
      </c>
      <c r="AM1626" s="113" t="n"/>
      <c r="AN1626" s="192">
        <f>AM1626*E1626</f>
        <v>0</v>
      </c>
      <c r="AO1626" s="115" t="n"/>
      <c r="AP1626" s="183">
        <f>AO1626*F1626</f>
        <v>0</v>
      </c>
      <c r="AQ1626" s="113" t="n"/>
      <c r="AR1626" s="192">
        <f>AQ1626*E1626</f>
        <v>0</v>
      </c>
      <c r="AS1626" s="115" t="n"/>
      <c r="AT1626" s="183">
        <f>AS1626*F1626</f>
        <v>0</v>
      </c>
      <c r="AU1626" s="113" t="n"/>
      <c r="AV1626" s="192">
        <f>AU1626*E1626</f>
        <v>0</v>
      </c>
      <c r="AW1626" s="115" t="n"/>
      <c r="AX1626" s="183">
        <f>AW1626*F1626</f>
        <v>0</v>
      </c>
      <c r="AY1626" s="113" t="n"/>
      <c r="AZ1626" s="192">
        <f>AY1626*E1626</f>
        <v>0</v>
      </c>
      <c r="BA1626" s="115" t="n"/>
      <c r="BB1626" s="183">
        <f>BA1626*F1626</f>
        <v>0</v>
      </c>
      <c r="BC1626" s="113" t="n"/>
      <c r="BD1626" s="192">
        <f>BC1626*E1626</f>
        <v>0</v>
      </c>
      <c r="BE1626" s="115" t="n"/>
      <c r="BF1626" s="183">
        <f>BE1626*F1626</f>
        <v>0</v>
      </c>
    </row>
    <row r="1627" ht="42.6" customHeight="1">
      <c r="A1627" s="19" t="inlineStr">
        <is>
          <t>08.067.0235</t>
        </is>
      </c>
      <c r="B1627" s="15" t="inlineStr">
        <is>
          <t>מתנע רך אלקטרוני אנלוגי לרבות הגנות למנוע ועוקף פנימי לזרם של 37 אמפר, דוגמת סולקון דגם SI-AXO או ש"ע</t>
        </is>
      </c>
      <c r="C1627" s="14" t="inlineStr">
        <is>
          <t>יח'</t>
        </is>
      </c>
      <c r="D1627" s="193" t="n">
        <v>2550</v>
      </c>
      <c r="E1627" s="180">
        <f>D1627*(1-$E$2)</f>
        <v>2167.5</v>
      </c>
      <c r="F1627" s="194">
        <f>E1627*(1+$F$2)</f>
        <v>2275.875</v>
      </c>
      <c r="H1627" s="46">
        <f>K1627+O1627+W1627+AA1627+AE1627+AI1627+AQ1627+AU1627+AY1627+BC1627</f>
        <v>0</v>
      </c>
      <c r="I1627" s="59">
        <f>M1627+Q1627+U1627+Y1627+AC1627+AG1627+AK1627+AO1627+AS1627+AW1627+BA1627+BE1627</f>
        <v>0</v>
      </c>
      <c r="K1627" s="108" t="n"/>
      <c r="L1627" s="190">
        <f>K1627*E1627</f>
        <v>0</v>
      </c>
      <c r="M1627" s="110" t="n"/>
      <c r="N1627" s="183">
        <f>M1627*F1627</f>
        <v>0</v>
      </c>
      <c r="O1627" s="108" t="n"/>
      <c r="P1627" s="191">
        <f>O1627*E1627</f>
        <v>0</v>
      </c>
      <c r="Q1627" s="112" t="n"/>
      <c r="R1627" s="183">
        <f>Q1627*F1627</f>
        <v>0</v>
      </c>
      <c r="S1627" s="108" t="n"/>
      <c r="T1627" s="191">
        <f>S1627*E1627</f>
        <v>0</v>
      </c>
      <c r="U1627" s="112" t="n"/>
      <c r="V1627" s="183">
        <f>U1627*F1627</f>
        <v>0</v>
      </c>
      <c r="W1627" s="108" t="n"/>
      <c r="X1627" s="191">
        <f>W1627*E1627</f>
        <v>0</v>
      </c>
      <c r="Y1627" s="112" t="n"/>
      <c r="Z1627" s="183">
        <f>Y1627*F1627</f>
        <v>0</v>
      </c>
      <c r="AA1627" s="108" t="n"/>
      <c r="AB1627" s="191">
        <f>AA1627*E1627</f>
        <v>0</v>
      </c>
      <c r="AC1627" s="112" t="n"/>
      <c r="AD1627" s="183">
        <f>AC1627*F1627</f>
        <v>0</v>
      </c>
      <c r="AE1627" s="108" t="n"/>
      <c r="AF1627" s="191">
        <f>AE1627*E1627</f>
        <v>0</v>
      </c>
      <c r="AG1627" s="112" t="n"/>
      <c r="AH1627" s="183">
        <f>AG1627*F1627</f>
        <v>0</v>
      </c>
      <c r="AI1627" s="108" t="n"/>
      <c r="AJ1627" s="191">
        <f>AI1627*E1627</f>
        <v>0</v>
      </c>
      <c r="AK1627" s="112" t="n"/>
      <c r="AL1627" s="183">
        <f>AK1627*F1627</f>
        <v>0</v>
      </c>
      <c r="AM1627" s="113" t="n"/>
      <c r="AN1627" s="192">
        <f>AM1627*E1627</f>
        <v>0</v>
      </c>
      <c r="AO1627" s="115" t="n"/>
      <c r="AP1627" s="183">
        <f>AO1627*F1627</f>
        <v>0</v>
      </c>
      <c r="AQ1627" s="113" t="n"/>
      <c r="AR1627" s="192">
        <f>AQ1627*E1627</f>
        <v>0</v>
      </c>
      <c r="AS1627" s="115" t="n"/>
      <c r="AT1627" s="183">
        <f>AS1627*F1627</f>
        <v>0</v>
      </c>
      <c r="AU1627" s="113" t="n"/>
      <c r="AV1627" s="192">
        <f>AU1627*E1627</f>
        <v>0</v>
      </c>
      <c r="AW1627" s="115" t="n"/>
      <c r="AX1627" s="183">
        <f>AW1627*F1627</f>
        <v>0</v>
      </c>
      <c r="AY1627" s="113" t="n"/>
      <c r="AZ1627" s="192">
        <f>AY1627*E1627</f>
        <v>0</v>
      </c>
      <c r="BA1627" s="115" t="n"/>
      <c r="BB1627" s="183">
        <f>BA1627*F1627</f>
        <v>0</v>
      </c>
      <c r="BC1627" s="113" t="n"/>
      <c r="BD1627" s="192">
        <f>BC1627*E1627</f>
        <v>0</v>
      </c>
      <c r="BE1627" s="115" t="n"/>
      <c r="BF1627" s="183">
        <f>BE1627*F1627</f>
        <v>0</v>
      </c>
    </row>
    <row r="1628" ht="42.6" customHeight="1">
      <c r="A1628" s="19" t="inlineStr">
        <is>
          <t>08.067.0238</t>
        </is>
      </c>
      <c r="B1628" s="15" t="inlineStr">
        <is>
          <t>מתנע רך אלקטרוני אנלוגי לרבות הגנות למנוע ועוקף פנימי לזרם של 45 אמפר, דוגמת סולקון דגם SI-AXO או ש"ע</t>
        </is>
      </c>
      <c r="C1628" s="14" t="inlineStr">
        <is>
          <t>יח'</t>
        </is>
      </c>
      <c r="D1628" s="193" t="n">
        <v>2710</v>
      </c>
      <c r="E1628" s="180">
        <f>D1628*(1-$E$2)</f>
        <v>2303.5</v>
      </c>
      <c r="F1628" s="194">
        <f>E1628*(1+$F$2)</f>
        <v>2418.675</v>
      </c>
      <c r="H1628" s="46">
        <f>K1628+O1628+W1628+AA1628+AE1628+AI1628+AQ1628+AU1628+AY1628+BC1628</f>
        <v>0</v>
      </c>
      <c r="I1628" s="59">
        <f>M1628+Q1628+U1628+Y1628+AC1628+AG1628+AK1628+AO1628+AS1628+AW1628+BA1628+BE1628</f>
        <v>0</v>
      </c>
      <c r="K1628" s="108" t="n"/>
      <c r="L1628" s="190">
        <f>K1628*E1628</f>
        <v>0</v>
      </c>
      <c r="M1628" s="110" t="n"/>
      <c r="N1628" s="183">
        <f>M1628*F1628</f>
        <v>0</v>
      </c>
      <c r="O1628" s="108" t="n"/>
      <c r="P1628" s="191">
        <f>O1628*E1628</f>
        <v>0</v>
      </c>
      <c r="Q1628" s="112" t="n"/>
      <c r="R1628" s="183">
        <f>Q1628*F1628</f>
        <v>0</v>
      </c>
      <c r="S1628" s="108" t="n"/>
      <c r="T1628" s="191">
        <f>S1628*E1628</f>
        <v>0</v>
      </c>
      <c r="U1628" s="112" t="n"/>
      <c r="V1628" s="183">
        <f>U1628*F1628</f>
        <v>0</v>
      </c>
      <c r="W1628" s="108" t="n"/>
      <c r="X1628" s="191">
        <f>W1628*E1628</f>
        <v>0</v>
      </c>
      <c r="Y1628" s="112" t="n"/>
      <c r="Z1628" s="183">
        <f>Y1628*F1628</f>
        <v>0</v>
      </c>
      <c r="AA1628" s="108" t="n"/>
      <c r="AB1628" s="191">
        <f>AA1628*E1628</f>
        <v>0</v>
      </c>
      <c r="AC1628" s="112" t="n"/>
      <c r="AD1628" s="183">
        <f>AC1628*F1628</f>
        <v>0</v>
      </c>
      <c r="AE1628" s="108" t="n"/>
      <c r="AF1628" s="191">
        <f>AE1628*E1628</f>
        <v>0</v>
      </c>
      <c r="AG1628" s="112" t="n"/>
      <c r="AH1628" s="183">
        <f>AG1628*F1628</f>
        <v>0</v>
      </c>
      <c r="AI1628" s="108" t="n"/>
      <c r="AJ1628" s="191">
        <f>AI1628*E1628</f>
        <v>0</v>
      </c>
      <c r="AK1628" s="112" t="n"/>
      <c r="AL1628" s="183">
        <f>AK1628*F1628</f>
        <v>0</v>
      </c>
      <c r="AM1628" s="113" t="n"/>
      <c r="AN1628" s="192">
        <f>AM1628*E1628</f>
        <v>0</v>
      </c>
      <c r="AO1628" s="115" t="n"/>
      <c r="AP1628" s="183">
        <f>AO1628*F1628</f>
        <v>0</v>
      </c>
      <c r="AQ1628" s="113" t="n"/>
      <c r="AR1628" s="192">
        <f>AQ1628*E1628</f>
        <v>0</v>
      </c>
      <c r="AS1628" s="115" t="n"/>
      <c r="AT1628" s="183">
        <f>AS1628*F1628</f>
        <v>0</v>
      </c>
      <c r="AU1628" s="113" t="n"/>
      <c r="AV1628" s="192">
        <f>AU1628*E1628</f>
        <v>0</v>
      </c>
      <c r="AW1628" s="115" t="n"/>
      <c r="AX1628" s="183">
        <f>AW1628*F1628</f>
        <v>0</v>
      </c>
      <c r="AY1628" s="113" t="n"/>
      <c r="AZ1628" s="192">
        <f>AY1628*E1628</f>
        <v>0</v>
      </c>
      <c r="BA1628" s="115" t="n"/>
      <c r="BB1628" s="183">
        <f>BA1628*F1628</f>
        <v>0</v>
      </c>
      <c r="BC1628" s="113" t="n"/>
      <c r="BD1628" s="192">
        <f>BC1628*E1628</f>
        <v>0</v>
      </c>
      <c r="BE1628" s="115" t="n"/>
      <c r="BF1628" s="183">
        <f>BE1628*F1628</f>
        <v>0</v>
      </c>
    </row>
    <row r="1629" ht="18" customHeight="1">
      <c r="A1629" s="19" t="inlineStr">
        <is>
          <t>08.068.0010</t>
        </is>
      </c>
      <c r="B1629" s="15" t="inlineStr">
        <is>
          <t>מנתק מבטיחים 3X32A לרבות נתיכי HRC</t>
        </is>
      </c>
      <c r="C1629" s="14" t="inlineStr">
        <is>
          <t>יח'</t>
        </is>
      </c>
      <c r="D1629" s="193" t="n">
        <v>186</v>
      </c>
      <c r="E1629" s="180">
        <f>D1629*(1-$E$2)</f>
        <v>158.1</v>
      </c>
      <c r="F1629" s="194">
        <f>E1629*(1+$F$2)</f>
        <v>166.005</v>
      </c>
      <c r="H1629" s="46">
        <f>K1629+O1629+W1629+AA1629+AE1629+AI1629+AQ1629+AU1629+AY1629+BC1629</f>
        <v>0</v>
      </c>
      <c r="I1629" s="59">
        <f>M1629+Q1629+U1629+Y1629+AC1629+AG1629+AK1629+AO1629+AS1629+AW1629+BA1629+BE1629</f>
        <v>0</v>
      </c>
      <c r="K1629" s="108" t="n"/>
      <c r="L1629" s="190">
        <f>K1629*E1629</f>
        <v>0</v>
      </c>
      <c r="M1629" s="110" t="n"/>
      <c r="N1629" s="183">
        <f>M1629*F1629</f>
        <v>0</v>
      </c>
      <c r="O1629" s="108" t="n"/>
      <c r="P1629" s="191">
        <f>O1629*E1629</f>
        <v>0</v>
      </c>
      <c r="Q1629" s="112" t="n"/>
      <c r="R1629" s="183">
        <f>Q1629*F1629</f>
        <v>0</v>
      </c>
      <c r="S1629" s="108" t="n"/>
      <c r="T1629" s="191">
        <f>S1629*E1629</f>
        <v>0</v>
      </c>
      <c r="U1629" s="112" t="n"/>
      <c r="V1629" s="183">
        <f>U1629*F1629</f>
        <v>0</v>
      </c>
      <c r="W1629" s="108" t="n"/>
      <c r="X1629" s="191">
        <f>W1629*E1629</f>
        <v>0</v>
      </c>
      <c r="Y1629" s="112" t="n"/>
      <c r="Z1629" s="183">
        <f>Y1629*F1629</f>
        <v>0</v>
      </c>
      <c r="AA1629" s="108" t="n"/>
      <c r="AB1629" s="191">
        <f>AA1629*E1629</f>
        <v>0</v>
      </c>
      <c r="AC1629" s="112" t="n"/>
      <c r="AD1629" s="183">
        <f>AC1629*F1629</f>
        <v>0</v>
      </c>
      <c r="AE1629" s="108" t="n"/>
      <c r="AF1629" s="191">
        <f>AE1629*E1629</f>
        <v>0</v>
      </c>
      <c r="AG1629" s="112" t="n"/>
      <c r="AH1629" s="183">
        <f>AG1629*F1629</f>
        <v>0</v>
      </c>
      <c r="AI1629" s="108" t="n"/>
      <c r="AJ1629" s="191">
        <f>AI1629*E1629</f>
        <v>0</v>
      </c>
      <c r="AK1629" s="112" t="n"/>
      <c r="AL1629" s="183">
        <f>AK1629*F1629</f>
        <v>0</v>
      </c>
      <c r="AM1629" s="113" t="n"/>
      <c r="AN1629" s="192">
        <f>AM1629*E1629</f>
        <v>0</v>
      </c>
      <c r="AO1629" s="115" t="n"/>
      <c r="AP1629" s="183">
        <f>AO1629*F1629</f>
        <v>0</v>
      </c>
      <c r="AQ1629" s="113" t="n"/>
      <c r="AR1629" s="192">
        <f>AQ1629*E1629</f>
        <v>0</v>
      </c>
      <c r="AS1629" s="115" t="n"/>
      <c r="AT1629" s="183">
        <f>AS1629*F1629</f>
        <v>0</v>
      </c>
      <c r="AU1629" s="113" t="n"/>
      <c r="AV1629" s="192">
        <f>AU1629*E1629</f>
        <v>0</v>
      </c>
      <c r="AW1629" s="115" t="n"/>
      <c r="AX1629" s="183">
        <f>AW1629*F1629</f>
        <v>0</v>
      </c>
      <c r="AY1629" s="113" t="n"/>
      <c r="AZ1629" s="192">
        <f>AY1629*E1629</f>
        <v>0</v>
      </c>
      <c r="BA1629" s="115" t="n"/>
      <c r="BB1629" s="183">
        <f>BA1629*F1629</f>
        <v>0</v>
      </c>
      <c r="BC1629" s="113" t="n"/>
      <c r="BD1629" s="192">
        <f>BC1629*E1629</f>
        <v>0</v>
      </c>
      <c r="BE1629" s="115" t="n"/>
      <c r="BF1629" s="183">
        <f>BE1629*F1629</f>
        <v>0</v>
      </c>
    </row>
    <row r="1630" ht="18" customHeight="1">
      <c r="A1630" s="19" t="inlineStr">
        <is>
          <t>08.068.0015</t>
        </is>
      </c>
      <c r="B1630" s="15" t="inlineStr">
        <is>
          <t>מנתק מבטיחים 1X32A לרבות נתיך HRC</t>
        </is>
      </c>
      <c r="C1630" s="14" t="inlineStr">
        <is>
          <t>יח'</t>
        </is>
      </c>
      <c r="D1630" s="193" t="n">
        <v>96</v>
      </c>
      <c r="E1630" s="180">
        <f>D1630*(1-$E$2)</f>
        <v>81.6</v>
      </c>
      <c r="F1630" s="194">
        <f>E1630*(1+$F$2)</f>
        <v>85.67999999999999</v>
      </c>
      <c r="H1630" s="46">
        <f>K1630+O1630+W1630+AA1630+AE1630+AI1630+AQ1630+AU1630+AY1630+BC1630</f>
        <v>0</v>
      </c>
      <c r="I1630" s="59">
        <f>M1630+Q1630+U1630+Y1630+AC1630+AG1630+AK1630+AO1630+AS1630+AW1630+BA1630+BE1630</f>
        <v>0</v>
      </c>
      <c r="K1630" s="108" t="n"/>
      <c r="L1630" s="190">
        <f>K1630*E1630</f>
        <v>0</v>
      </c>
      <c r="M1630" s="110" t="n"/>
      <c r="N1630" s="183">
        <f>M1630*F1630</f>
        <v>0</v>
      </c>
      <c r="O1630" s="108" t="n"/>
      <c r="P1630" s="191">
        <f>O1630*E1630</f>
        <v>0</v>
      </c>
      <c r="Q1630" s="112" t="n"/>
      <c r="R1630" s="183">
        <f>Q1630*F1630</f>
        <v>0</v>
      </c>
      <c r="S1630" s="108" t="n"/>
      <c r="T1630" s="191">
        <f>S1630*E1630</f>
        <v>0</v>
      </c>
      <c r="U1630" s="112" t="n"/>
      <c r="V1630" s="183">
        <f>U1630*F1630</f>
        <v>0</v>
      </c>
      <c r="W1630" s="108" t="n"/>
      <c r="X1630" s="191">
        <f>W1630*E1630</f>
        <v>0</v>
      </c>
      <c r="Y1630" s="112" t="n"/>
      <c r="Z1630" s="183">
        <f>Y1630*F1630</f>
        <v>0</v>
      </c>
      <c r="AA1630" s="108" t="n"/>
      <c r="AB1630" s="191">
        <f>AA1630*E1630</f>
        <v>0</v>
      </c>
      <c r="AC1630" s="112" t="n"/>
      <c r="AD1630" s="183">
        <f>AC1630*F1630</f>
        <v>0</v>
      </c>
      <c r="AE1630" s="108" t="n"/>
      <c r="AF1630" s="191">
        <f>AE1630*E1630</f>
        <v>0</v>
      </c>
      <c r="AG1630" s="112" t="n"/>
      <c r="AH1630" s="183">
        <f>AG1630*F1630</f>
        <v>0</v>
      </c>
      <c r="AI1630" s="108" t="n"/>
      <c r="AJ1630" s="191">
        <f>AI1630*E1630</f>
        <v>0</v>
      </c>
      <c r="AK1630" s="112" t="n"/>
      <c r="AL1630" s="183">
        <f>AK1630*F1630</f>
        <v>0</v>
      </c>
      <c r="AM1630" s="113" t="n"/>
      <c r="AN1630" s="192">
        <f>AM1630*E1630</f>
        <v>0</v>
      </c>
      <c r="AO1630" s="115" t="n"/>
      <c r="AP1630" s="183">
        <f>AO1630*F1630</f>
        <v>0</v>
      </c>
      <c r="AQ1630" s="113" t="n"/>
      <c r="AR1630" s="192">
        <f>AQ1630*E1630</f>
        <v>0</v>
      </c>
      <c r="AS1630" s="115" t="n"/>
      <c r="AT1630" s="183">
        <f>AS1630*F1630</f>
        <v>0</v>
      </c>
      <c r="AU1630" s="113" t="n"/>
      <c r="AV1630" s="192">
        <f>AU1630*E1630</f>
        <v>0</v>
      </c>
      <c r="AW1630" s="115" t="n"/>
      <c r="AX1630" s="183">
        <f>AW1630*F1630</f>
        <v>0</v>
      </c>
      <c r="AY1630" s="113" t="n"/>
      <c r="AZ1630" s="192">
        <f>AY1630*E1630</f>
        <v>0</v>
      </c>
      <c r="BA1630" s="115" t="n"/>
      <c r="BB1630" s="183">
        <f>BA1630*F1630</f>
        <v>0</v>
      </c>
      <c r="BC1630" s="113" t="n"/>
      <c r="BD1630" s="192">
        <f>BC1630*E1630</f>
        <v>0</v>
      </c>
      <c r="BE1630" s="115" t="n"/>
      <c r="BF1630" s="183">
        <f>BE1630*F1630</f>
        <v>0</v>
      </c>
    </row>
    <row r="1631" ht="18" customHeight="1">
      <c r="A1631" s="19" t="inlineStr">
        <is>
          <t>08.068.0020</t>
        </is>
      </c>
      <c r="B1631" s="15" t="inlineStr">
        <is>
          <t>מנתק מבטיחים בעומס 3X160 אמפר (גודל 00)</t>
        </is>
      </c>
      <c r="C1631" s="14" t="inlineStr">
        <is>
          <t>יח'</t>
        </is>
      </c>
      <c r="D1631" s="193" t="n">
        <v>519</v>
      </c>
      <c r="E1631" s="180">
        <f>D1631*(1-$E$2)</f>
        <v>441.15</v>
      </c>
      <c r="F1631" s="194">
        <f>E1631*(1+$F$2)</f>
        <v>463.2075</v>
      </c>
      <c r="H1631" s="46">
        <f>K1631+O1631+W1631+AA1631+AE1631+AI1631+AQ1631+AU1631+AY1631+BC1631</f>
        <v>0</v>
      </c>
      <c r="I1631" s="59">
        <f>M1631+Q1631+U1631+Y1631+AC1631+AG1631+AK1631+AO1631+AS1631+AW1631+BA1631+BE1631</f>
        <v>0</v>
      </c>
      <c r="K1631" s="108" t="n"/>
      <c r="L1631" s="190">
        <f>K1631*E1631</f>
        <v>0</v>
      </c>
      <c r="M1631" s="110" t="n"/>
      <c r="N1631" s="183">
        <f>M1631*F1631</f>
        <v>0</v>
      </c>
      <c r="O1631" s="108" t="n"/>
      <c r="P1631" s="191">
        <f>O1631*E1631</f>
        <v>0</v>
      </c>
      <c r="Q1631" s="112" t="n"/>
      <c r="R1631" s="183">
        <f>Q1631*F1631</f>
        <v>0</v>
      </c>
      <c r="S1631" s="108" t="n"/>
      <c r="T1631" s="191">
        <f>S1631*E1631</f>
        <v>0</v>
      </c>
      <c r="U1631" s="112" t="n"/>
      <c r="V1631" s="183">
        <f>U1631*F1631</f>
        <v>0</v>
      </c>
      <c r="W1631" s="108" t="n"/>
      <c r="X1631" s="191">
        <f>W1631*E1631</f>
        <v>0</v>
      </c>
      <c r="Y1631" s="112" t="n"/>
      <c r="Z1631" s="183">
        <f>Y1631*F1631</f>
        <v>0</v>
      </c>
      <c r="AA1631" s="108" t="n"/>
      <c r="AB1631" s="191">
        <f>AA1631*E1631</f>
        <v>0</v>
      </c>
      <c r="AC1631" s="112" t="n"/>
      <c r="AD1631" s="183">
        <f>AC1631*F1631</f>
        <v>0</v>
      </c>
      <c r="AE1631" s="108" t="n"/>
      <c r="AF1631" s="191">
        <f>AE1631*E1631</f>
        <v>0</v>
      </c>
      <c r="AG1631" s="112" t="n"/>
      <c r="AH1631" s="183">
        <f>AG1631*F1631</f>
        <v>0</v>
      </c>
      <c r="AI1631" s="108" t="n"/>
      <c r="AJ1631" s="191">
        <f>AI1631*E1631</f>
        <v>0</v>
      </c>
      <c r="AK1631" s="112" t="n"/>
      <c r="AL1631" s="183">
        <f>AK1631*F1631</f>
        <v>0</v>
      </c>
      <c r="AM1631" s="113" t="n"/>
      <c r="AN1631" s="192">
        <f>AM1631*E1631</f>
        <v>0</v>
      </c>
      <c r="AO1631" s="115" t="n"/>
      <c r="AP1631" s="183">
        <f>AO1631*F1631</f>
        <v>0</v>
      </c>
      <c r="AQ1631" s="113" t="n"/>
      <c r="AR1631" s="192">
        <f>AQ1631*E1631</f>
        <v>0</v>
      </c>
      <c r="AS1631" s="115" t="n"/>
      <c r="AT1631" s="183">
        <f>AS1631*F1631</f>
        <v>0</v>
      </c>
      <c r="AU1631" s="113" t="n"/>
      <c r="AV1631" s="192">
        <f>AU1631*E1631</f>
        <v>0</v>
      </c>
      <c r="AW1631" s="115" t="n"/>
      <c r="AX1631" s="183">
        <f>AW1631*F1631</f>
        <v>0</v>
      </c>
      <c r="AY1631" s="113" t="n"/>
      <c r="AZ1631" s="192">
        <f>AY1631*E1631</f>
        <v>0</v>
      </c>
      <c r="BA1631" s="115" t="n"/>
      <c r="BB1631" s="183">
        <f>BA1631*F1631</f>
        <v>0</v>
      </c>
      <c r="BC1631" s="113" t="n"/>
      <c r="BD1631" s="192">
        <f>BC1631*E1631</f>
        <v>0</v>
      </c>
      <c r="BE1631" s="115" t="n"/>
      <c r="BF1631" s="183">
        <f>BE1631*F1631</f>
        <v>0</v>
      </c>
    </row>
    <row r="1632" ht="18" customHeight="1">
      <c r="A1632" s="19" t="inlineStr">
        <is>
          <t>08.068.0030</t>
        </is>
      </c>
      <c r="B1632" s="15" t="inlineStr">
        <is>
          <t>מנתק מבטיחים בעומס 3X250 אמפר (גודל 1)</t>
        </is>
      </c>
      <c r="C1632" s="14" t="inlineStr">
        <is>
          <t>יח'</t>
        </is>
      </c>
      <c r="D1632" s="193" t="n">
        <v>770</v>
      </c>
      <c r="E1632" s="180">
        <f>D1632*(1-$E$2)</f>
        <v>654.5</v>
      </c>
      <c r="F1632" s="194">
        <f>E1632*(1+$F$2)</f>
        <v>687.225</v>
      </c>
      <c r="H1632" s="46">
        <f>K1632+O1632+W1632+AA1632+AE1632+AI1632+AQ1632+AU1632+AY1632+BC1632</f>
        <v>0</v>
      </c>
      <c r="I1632" s="59">
        <f>M1632+Q1632+U1632+Y1632+AC1632+AG1632+AK1632+AO1632+AS1632+AW1632+BA1632+BE1632</f>
        <v>0</v>
      </c>
      <c r="K1632" s="108" t="n"/>
      <c r="L1632" s="190">
        <f>K1632*E1632</f>
        <v>0</v>
      </c>
      <c r="M1632" s="110" t="n"/>
      <c r="N1632" s="183">
        <f>M1632*F1632</f>
        <v>0</v>
      </c>
      <c r="O1632" s="108" t="n"/>
      <c r="P1632" s="191">
        <f>O1632*E1632</f>
        <v>0</v>
      </c>
      <c r="Q1632" s="112" t="n"/>
      <c r="R1632" s="183">
        <f>Q1632*F1632</f>
        <v>0</v>
      </c>
      <c r="S1632" s="108" t="n"/>
      <c r="T1632" s="191">
        <f>S1632*E1632</f>
        <v>0</v>
      </c>
      <c r="U1632" s="112" t="n"/>
      <c r="V1632" s="183">
        <f>U1632*F1632</f>
        <v>0</v>
      </c>
      <c r="W1632" s="108" t="n"/>
      <c r="X1632" s="191">
        <f>W1632*E1632</f>
        <v>0</v>
      </c>
      <c r="Y1632" s="112" t="n"/>
      <c r="Z1632" s="183">
        <f>Y1632*F1632</f>
        <v>0</v>
      </c>
      <c r="AA1632" s="108" t="n"/>
      <c r="AB1632" s="191">
        <f>AA1632*E1632</f>
        <v>0</v>
      </c>
      <c r="AC1632" s="112" t="n"/>
      <c r="AD1632" s="183">
        <f>AC1632*F1632</f>
        <v>0</v>
      </c>
      <c r="AE1632" s="108" t="n"/>
      <c r="AF1632" s="191">
        <f>AE1632*E1632</f>
        <v>0</v>
      </c>
      <c r="AG1632" s="112" t="n"/>
      <c r="AH1632" s="183">
        <f>AG1632*F1632</f>
        <v>0</v>
      </c>
      <c r="AI1632" s="108" t="n"/>
      <c r="AJ1632" s="191">
        <f>AI1632*E1632</f>
        <v>0</v>
      </c>
      <c r="AK1632" s="112" t="n"/>
      <c r="AL1632" s="183">
        <f>AK1632*F1632</f>
        <v>0</v>
      </c>
      <c r="AM1632" s="113" t="n"/>
      <c r="AN1632" s="192">
        <f>AM1632*E1632</f>
        <v>0</v>
      </c>
      <c r="AO1632" s="115" t="n"/>
      <c r="AP1632" s="183">
        <f>AO1632*F1632</f>
        <v>0</v>
      </c>
      <c r="AQ1632" s="113" t="n"/>
      <c r="AR1632" s="192">
        <f>AQ1632*E1632</f>
        <v>0</v>
      </c>
      <c r="AS1632" s="115" t="n"/>
      <c r="AT1632" s="183">
        <f>AS1632*F1632</f>
        <v>0</v>
      </c>
      <c r="AU1632" s="113" t="n"/>
      <c r="AV1632" s="192">
        <f>AU1632*E1632</f>
        <v>0</v>
      </c>
      <c r="AW1632" s="115" t="n"/>
      <c r="AX1632" s="183">
        <f>AW1632*F1632</f>
        <v>0</v>
      </c>
      <c r="AY1632" s="113" t="n"/>
      <c r="AZ1632" s="192">
        <f>AY1632*E1632</f>
        <v>0</v>
      </c>
      <c r="BA1632" s="115" t="n"/>
      <c r="BB1632" s="183">
        <f>BA1632*F1632</f>
        <v>0</v>
      </c>
      <c r="BC1632" s="113" t="n"/>
      <c r="BD1632" s="192">
        <f>BC1632*E1632</f>
        <v>0</v>
      </c>
      <c r="BE1632" s="115" t="n"/>
      <c r="BF1632" s="183">
        <f>BE1632*F1632</f>
        <v>0</v>
      </c>
    </row>
    <row r="1633" ht="18" customHeight="1">
      <c r="A1633" s="19" t="inlineStr">
        <is>
          <t>08.068.0040</t>
        </is>
      </c>
      <c r="B1633" s="15" t="inlineStr">
        <is>
          <t>מנתק מבטיחים בעומס 3X400 אמפר (גודל 2)</t>
        </is>
      </c>
      <c r="C1633" s="14" t="inlineStr">
        <is>
          <t>יח'</t>
        </is>
      </c>
      <c r="D1633" s="193" t="n">
        <v>1050</v>
      </c>
      <c r="E1633" s="180">
        <f>D1633*(1-$E$2)</f>
        <v>892.5</v>
      </c>
      <c r="F1633" s="194">
        <f>E1633*(1+$F$2)</f>
        <v>937.125</v>
      </c>
      <c r="H1633" s="46">
        <f>K1633+O1633+W1633+AA1633+AE1633+AI1633+AQ1633+AU1633+AY1633+BC1633</f>
        <v>0</v>
      </c>
      <c r="I1633" s="59">
        <f>M1633+Q1633+U1633+Y1633+AC1633+AG1633+AK1633+AO1633+AS1633+AW1633+BA1633+BE1633</f>
        <v>0</v>
      </c>
      <c r="K1633" s="108" t="n"/>
      <c r="L1633" s="190">
        <f>K1633*E1633</f>
        <v>0</v>
      </c>
      <c r="M1633" s="110" t="n"/>
      <c r="N1633" s="183">
        <f>M1633*F1633</f>
        <v>0</v>
      </c>
      <c r="O1633" s="108" t="n"/>
      <c r="P1633" s="191">
        <f>O1633*E1633</f>
        <v>0</v>
      </c>
      <c r="Q1633" s="112" t="n"/>
      <c r="R1633" s="183">
        <f>Q1633*F1633</f>
        <v>0</v>
      </c>
      <c r="S1633" s="108" t="n"/>
      <c r="T1633" s="191">
        <f>S1633*E1633</f>
        <v>0</v>
      </c>
      <c r="U1633" s="112" t="n"/>
      <c r="V1633" s="183">
        <f>U1633*F1633</f>
        <v>0</v>
      </c>
      <c r="W1633" s="108" t="n"/>
      <c r="X1633" s="191">
        <f>W1633*E1633</f>
        <v>0</v>
      </c>
      <c r="Y1633" s="112" t="n"/>
      <c r="Z1633" s="183">
        <f>Y1633*F1633</f>
        <v>0</v>
      </c>
      <c r="AA1633" s="108" t="n"/>
      <c r="AB1633" s="191">
        <f>AA1633*E1633</f>
        <v>0</v>
      </c>
      <c r="AC1633" s="112" t="n"/>
      <c r="AD1633" s="183">
        <f>AC1633*F1633</f>
        <v>0</v>
      </c>
      <c r="AE1633" s="108" t="n"/>
      <c r="AF1633" s="191">
        <f>AE1633*E1633</f>
        <v>0</v>
      </c>
      <c r="AG1633" s="112" t="n"/>
      <c r="AH1633" s="183">
        <f>AG1633*F1633</f>
        <v>0</v>
      </c>
      <c r="AI1633" s="108" t="n"/>
      <c r="AJ1633" s="191">
        <f>AI1633*E1633</f>
        <v>0</v>
      </c>
      <c r="AK1633" s="112" t="n"/>
      <c r="AL1633" s="183">
        <f>AK1633*F1633</f>
        <v>0</v>
      </c>
      <c r="AM1633" s="113" t="n"/>
      <c r="AN1633" s="192">
        <f>AM1633*E1633</f>
        <v>0</v>
      </c>
      <c r="AO1633" s="115" t="n"/>
      <c r="AP1633" s="183">
        <f>AO1633*F1633</f>
        <v>0</v>
      </c>
      <c r="AQ1633" s="113" t="n"/>
      <c r="AR1633" s="192">
        <f>AQ1633*E1633</f>
        <v>0</v>
      </c>
      <c r="AS1633" s="115" t="n"/>
      <c r="AT1633" s="183">
        <f>AS1633*F1633</f>
        <v>0</v>
      </c>
      <c r="AU1633" s="113" t="n"/>
      <c r="AV1633" s="192">
        <f>AU1633*E1633</f>
        <v>0</v>
      </c>
      <c r="AW1633" s="115" t="n"/>
      <c r="AX1633" s="183">
        <f>AW1633*F1633</f>
        <v>0</v>
      </c>
      <c r="AY1633" s="113" t="n"/>
      <c r="AZ1633" s="192">
        <f>AY1633*E1633</f>
        <v>0</v>
      </c>
      <c r="BA1633" s="115" t="n"/>
      <c r="BB1633" s="183">
        <f>BA1633*F1633</f>
        <v>0</v>
      </c>
      <c r="BC1633" s="113" t="n"/>
      <c r="BD1633" s="192">
        <f>BC1633*E1633</f>
        <v>0</v>
      </c>
      <c r="BE1633" s="115" t="n"/>
      <c r="BF1633" s="183">
        <f>BE1633*F1633</f>
        <v>0</v>
      </c>
    </row>
    <row r="1634" ht="28.8" customHeight="1">
      <c r="A1634" s="19" t="inlineStr">
        <is>
          <t>08.068.0050</t>
        </is>
      </c>
      <c r="B1634" s="15" t="inlineStr">
        <is>
          <t>מבטיחי סכין כושר ניתוק גבוה עד 100 אמפר (גודל 00)</t>
        </is>
      </c>
      <c r="C1634" s="14" t="inlineStr">
        <is>
          <t>יח'</t>
        </is>
      </c>
      <c r="D1634" s="193" t="n">
        <v>37.7</v>
      </c>
      <c r="E1634" s="180">
        <f>D1634*(1-$E$2)</f>
        <v>32.045</v>
      </c>
      <c r="F1634" s="194">
        <f>E1634*(1+$F$2)</f>
        <v>33.64725000000001</v>
      </c>
      <c r="H1634" s="46">
        <f>K1634+O1634+W1634+AA1634+AE1634+AI1634+AQ1634+AU1634+AY1634+BC1634</f>
        <v>0</v>
      </c>
      <c r="I1634" s="59">
        <f>M1634+Q1634+U1634+Y1634+AC1634+AG1634+AK1634+AO1634+AS1634+AW1634+BA1634+BE1634</f>
        <v>0</v>
      </c>
      <c r="K1634" s="108" t="n"/>
      <c r="L1634" s="190">
        <f>K1634*E1634</f>
        <v>0</v>
      </c>
      <c r="M1634" s="110" t="n"/>
      <c r="N1634" s="183">
        <f>M1634*F1634</f>
        <v>0</v>
      </c>
      <c r="O1634" s="108" t="n"/>
      <c r="P1634" s="191">
        <f>O1634*E1634</f>
        <v>0</v>
      </c>
      <c r="Q1634" s="112" t="n"/>
      <c r="R1634" s="183">
        <f>Q1634*F1634</f>
        <v>0</v>
      </c>
      <c r="S1634" s="108" t="n"/>
      <c r="T1634" s="191">
        <f>S1634*E1634</f>
        <v>0</v>
      </c>
      <c r="U1634" s="112" t="n"/>
      <c r="V1634" s="183">
        <f>U1634*F1634</f>
        <v>0</v>
      </c>
      <c r="W1634" s="108" t="n"/>
      <c r="X1634" s="191">
        <f>W1634*E1634</f>
        <v>0</v>
      </c>
      <c r="Y1634" s="112" t="n"/>
      <c r="Z1634" s="183">
        <f>Y1634*F1634</f>
        <v>0</v>
      </c>
      <c r="AA1634" s="108" t="n"/>
      <c r="AB1634" s="191">
        <f>AA1634*E1634</f>
        <v>0</v>
      </c>
      <c r="AC1634" s="112" t="n"/>
      <c r="AD1634" s="183">
        <f>AC1634*F1634</f>
        <v>0</v>
      </c>
      <c r="AE1634" s="108" t="n"/>
      <c r="AF1634" s="191">
        <f>AE1634*E1634</f>
        <v>0</v>
      </c>
      <c r="AG1634" s="112" t="n"/>
      <c r="AH1634" s="183">
        <f>AG1634*F1634</f>
        <v>0</v>
      </c>
      <c r="AI1634" s="108" t="n"/>
      <c r="AJ1634" s="191">
        <f>AI1634*E1634</f>
        <v>0</v>
      </c>
      <c r="AK1634" s="112" t="n"/>
      <c r="AL1634" s="183">
        <f>AK1634*F1634</f>
        <v>0</v>
      </c>
      <c r="AM1634" s="113" t="n"/>
      <c r="AN1634" s="192">
        <f>AM1634*E1634</f>
        <v>0</v>
      </c>
      <c r="AO1634" s="115" t="n"/>
      <c r="AP1634" s="183">
        <f>AO1634*F1634</f>
        <v>0</v>
      </c>
      <c r="AQ1634" s="113" t="n"/>
      <c r="AR1634" s="192">
        <f>AQ1634*E1634</f>
        <v>0</v>
      </c>
      <c r="AS1634" s="115" t="n"/>
      <c r="AT1634" s="183">
        <f>AS1634*F1634</f>
        <v>0</v>
      </c>
      <c r="AU1634" s="113" t="n"/>
      <c r="AV1634" s="192">
        <f>AU1634*E1634</f>
        <v>0</v>
      </c>
      <c r="AW1634" s="115" t="n"/>
      <c r="AX1634" s="183">
        <f>AW1634*F1634</f>
        <v>0</v>
      </c>
      <c r="AY1634" s="113" t="n"/>
      <c r="AZ1634" s="192">
        <f>AY1634*E1634</f>
        <v>0</v>
      </c>
      <c r="BA1634" s="115" t="n"/>
      <c r="BB1634" s="183">
        <f>BA1634*F1634</f>
        <v>0</v>
      </c>
      <c r="BC1634" s="113" t="n"/>
      <c r="BD1634" s="192">
        <f>BC1634*E1634</f>
        <v>0</v>
      </c>
      <c r="BE1634" s="115" t="n"/>
      <c r="BF1634" s="183">
        <f>BE1634*F1634</f>
        <v>0</v>
      </c>
    </row>
    <row r="1635" ht="28.8" customHeight="1">
      <c r="A1635" s="19" t="inlineStr">
        <is>
          <t>08.068.0060</t>
        </is>
      </c>
      <c r="B1635" s="15" t="inlineStr">
        <is>
          <t>מבטיחי סכין כושר ניתוק גבוה עד 160 אמפר (גודל 00)</t>
        </is>
      </c>
      <c r="C1635" s="14" t="inlineStr">
        <is>
          <t>יח'</t>
        </is>
      </c>
      <c r="D1635" s="193" t="n">
        <v>54</v>
      </c>
      <c r="E1635" s="180">
        <f>D1635*(1-$E$2)</f>
        <v>45.9</v>
      </c>
      <c r="F1635" s="194">
        <f>E1635*(1+$F$2)</f>
        <v>48.195</v>
      </c>
      <c r="H1635" s="46">
        <f>K1635+O1635+W1635+AA1635+AE1635+AI1635+AQ1635+AU1635+AY1635+BC1635</f>
        <v>0</v>
      </c>
      <c r="I1635" s="59">
        <f>M1635+Q1635+U1635+Y1635+AC1635+AG1635+AK1635+AO1635+AS1635+AW1635+BA1635+BE1635</f>
        <v>0</v>
      </c>
      <c r="K1635" s="108" t="n"/>
      <c r="L1635" s="190">
        <f>K1635*E1635</f>
        <v>0</v>
      </c>
      <c r="M1635" s="110" t="n"/>
      <c r="N1635" s="183">
        <f>M1635*F1635</f>
        <v>0</v>
      </c>
      <c r="O1635" s="108" t="n"/>
      <c r="P1635" s="191">
        <f>O1635*E1635</f>
        <v>0</v>
      </c>
      <c r="Q1635" s="112" t="n"/>
      <c r="R1635" s="183">
        <f>Q1635*F1635</f>
        <v>0</v>
      </c>
      <c r="S1635" s="108" t="n"/>
      <c r="T1635" s="191">
        <f>S1635*E1635</f>
        <v>0</v>
      </c>
      <c r="U1635" s="112" t="n"/>
      <c r="V1635" s="183">
        <f>U1635*F1635</f>
        <v>0</v>
      </c>
      <c r="W1635" s="108" t="n"/>
      <c r="X1635" s="191">
        <f>W1635*E1635</f>
        <v>0</v>
      </c>
      <c r="Y1635" s="112" t="n"/>
      <c r="Z1635" s="183">
        <f>Y1635*F1635</f>
        <v>0</v>
      </c>
      <c r="AA1635" s="108" t="n"/>
      <c r="AB1635" s="191">
        <f>AA1635*E1635</f>
        <v>0</v>
      </c>
      <c r="AC1635" s="112" t="n"/>
      <c r="AD1635" s="183">
        <f>AC1635*F1635</f>
        <v>0</v>
      </c>
      <c r="AE1635" s="108" t="n"/>
      <c r="AF1635" s="191">
        <f>AE1635*E1635</f>
        <v>0</v>
      </c>
      <c r="AG1635" s="112" t="n"/>
      <c r="AH1635" s="183">
        <f>AG1635*F1635</f>
        <v>0</v>
      </c>
      <c r="AI1635" s="108" t="n"/>
      <c r="AJ1635" s="191">
        <f>AI1635*E1635</f>
        <v>0</v>
      </c>
      <c r="AK1635" s="112" t="n"/>
      <c r="AL1635" s="183">
        <f>AK1635*F1635</f>
        <v>0</v>
      </c>
      <c r="AM1635" s="113" t="n"/>
      <c r="AN1635" s="192">
        <f>AM1635*E1635</f>
        <v>0</v>
      </c>
      <c r="AO1635" s="115" t="n"/>
      <c r="AP1635" s="183">
        <f>AO1635*F1635</f>
        <v>0</v>
      </c>
      <c r="AQ1635" s="113" t="n"/>
      <c r="AR1635" s="192">
        <f>AQ1635*E1635</f>
        <v>0</v>
      </c>
      <c r="AS1635" s="115" t="n"/>
      <c r="AT1635" s="183">
        <f>AS1635*F1635</f>
        <v>0</v>
      </c>
      <c r="AU1635" s="113" t="n"/>
      <c r="AV1635" s="192">
        <f>AU1635*E1635</f>
        <v>0</v>
      </c>
      <c r="AW1635" s="115" t="n"/>
      <c r="AX1635" s="183">
        <f>AW1635*F1635</f>
        <v>0</v>
      </c>
      <c r="AY1635" s="113" t="n"/>
      <c r="AZ1635" s="192">
        <f>AY1635*E1635</f>
        <v>0</v>
      </c>
      <c r="BA1635" s="115" t="n"/>
      <c r="BB1635" s="183">
        <f>BA1635*F1635</f>
        <v>0</v>
      </c>
      <c r="BC1635" s="113" t="n"/>
      <c r="BD1635" s="192">
        <f>BC1635*E1635</f>
        <v>0</v>
      </c>
      <c r="BE1635" s="115" t="n"/>
      <c r="BF1635" s="183">
        <f>BE1635*F1635</f>
        <v>0</v>
      </c>
    </row>
    <row r="1636" ht="18" customHeight="1">
      <c r="A1636" s="19" t="inlineStr">
        <is>
          <t>08.068.0070</t>
        </is>
      </c>
      <c r="B1636" s="15" t="inlineStr">
        <is>
          <t>מבטיחי סכין כושר ניתוק גבוה עד 250 אמפר (גודל 1)</t>
        </is>
      </c>
      <c r="C1636" s="14" t="inlineStr">
        <is>
          <t>יח'</t>
        </is>
      </c>
      <c r="D1636" s="193" t="n">
        <v>98</v>
      </c>
      <c r="E1636" s="180">
        <f>D1636*(1-$E$2)</f>
        <v>83.3</v>
      </c>
      <c r="F1636" s="194">
        <f>E1636*(1+$F$2)</f>
        <v>87.465</v>
      </c>
      <c r="H1636" s="46">
        <f>K1636+O1636+W1636+AA1636+AE1636+AI1636+AQ1636+AU1636+AY1636+BC1636</f>
        <v>0</v>
      </c>
      <c r="I1636" s="59">
        <f>M1636+Q1636+U1636+Y1636+AC1636+AG1636+AK1636+AO1636+AS1636+AW1636+BA1636+BE1636</f>
        <v>0</v>
      </c>
      <c r="K1636" s="108" t="n"/>
      <c r="L1636" s="190">
        <f>K1636*E1636</f>
        <v>0</v>
      </c>
      <c r="M1636" s="110" t="n"/>
      <c r="N1636" s="183">
        <f>M1636*F1636</f>
        <v>0</v>
      </c>
      <c r="O1636" s="108" t="n"/>
      <c r="P1636" s="191">
        <f>O1636*E1636</f>
        <v>0</v>
      </c>
      <c r="Q1636" s="112" t="n"/>
      <c r="R1636" s="183">
        <f>Q1636*F1636</f>
        <v>0</v>
      </c>
      <c r="S1636" s="108" t="n"/>
      <c r="T1636" s="191">
        <f>S1636*E1636</f>
        <v>0</v>
      </c>
      <c r="U1636" s="112" t="n"/>
      <c r="V1636" s="183">
        <f>U1636*F1636</f>
        <v>0</v>
      </c>
      <c r="W1636" s="108" t="n"/>
      <c r="X1636" s="191">
        <f>W1636*E1636</f>
        <v>0</v>
      </c>
      <c r="Y1636" s="112" t="n"/>
      <c r="Z1636" s="183">
        <f>Y1636*F1636</f>
        <v>0</v>
      </c>
      <c r="AA1636" s="108" t="n"/>
      <c r="AB1636" s="191">
        <f>AA1636*E1636</f>
        <v>0</v>
      </c>
      <c r="AC1636" s="112" t="n"/>
      <c r="AD1636" s="183">
        <f>AC1636*F1636</f>
        <v>0</v>
      </c>
      <c r="AE1636" s="108" t="n"/>
      <c r="AF1636" s="191">
        <f>AE1636*E1636</f>
        <v>0</v>
      </c>
      <c r="AG1636" s="112" t="n"/>
      <c r="AH1636" s="183">
        <f>AG1636*F1636</f>
        <v>0</v>
      </c>
      <c r="AI1636" s="108" t="n"/>
      <c r="AJ1636" s="191">
        <f>AI1636*E1636</f>
        <v>0</v>
      </c>
      <c r="AK1636" s="112" t="n"/>
      <c r="AL1636" s="183">
        <f>AK1636*F1636</f>
        <v>0</v>
      </c>
      <c r="AM1636" s="113" t="n"/>
      <c r="AN1636" s="192">
        <f>AM1636*E1636</f>
        <v>0</v>
      </c>
      <c r="AO1636" s="115" t="n"/>
      <c r="AP1636" s="183">
        <f>AO1636*F1636</f>
        <v>0</v>
      </c>
      <c r="AQ1636" s="113" t="n"/>
      <c r="AR1636" s="192">
        <f>AQ1636*E1636</f>
        <v>0</v>
      </c>
      <c r="AS1636" s="115" t="n"/>
      <c r="AT1636" s="183">
        <f>AS1636*F1636</f>
        <v>0</v>
      </c>
      <c r="AU1636" s="113" t="n"/>
      <c r="AV1636" s="192">
        <f>AU1636*E1636</f>
        <v>0</v>
      </c>
      <c r="AW1636" s="115" t="n"/>
      <c r="AX1636" s="183">
        <f>AW1636*F1636</f>
        <v>0</v>
      </c>
      <c r="AY1636" s="113" t="n"/>
      <c r="AZ1636" s="192">
        <f>AY1636*E1636</f>
        <v>0</v>
      </c>
      <c r="BA1636" s="115" t="n"/>
      <c r="BB1636" s="183">
        <f>BA1636*F1636</f>
        <v>0</v>
      </c>
      <c r="BC1636" s="113" t="n"/>
      <c r="BD1636" s="192">
        <f>BC1636*E1636</f>
        <v>0</v>
      </c>
      <c r="BE1636" s="115" t="n"/>
      <c r="BF1636" s="183">
        <f>BE1636*F1636</f>
        <v>0</v>
      </c>
    </row>
    <row r="1637" ht="18" customHeight="1">
      <c r="A1637" s="19" t="inlineStr">
        <is>
          <t>08.068.0080</t>
        </is>
      </c>
      <c r="B1637" s="15" t="inlineStr">
        <is>
          <t>מבטיחי סכין כושר ניתוק גבוה עד 400 אמפר (גודל 2)</t>
        </is>
      </c>
      <c r="C1637" s="14" t="inlineStr">
        <is>
          <t>יח'</t>
        </is>
      </c>
      <c r="D1637" s="193" t="n">
        <v>126</v>
      </c>
      <c r="E1637" s="180">
        <f>D1637*(1-$E$2)</f>
        <v>107.1</v>
      </c>
      <c r="F1637" s="194">
        <f>E1637*(1+$F$2)</f>
        <v>112.455</v>
      </c>
      <c r="H1637" s="46">
        <f>K1637+O1637+W1637+AA1637+AE1637+AI1637+AQ1637+AU1637+AY1637+BC1637</f>
        <v>0</v>
      </c>
      <c r="I1637" s="59">
        <f>M1637+Q1637+U1637+Y1637+AC1637+AG1637+AK1637+AO1637+AS1637+AW1637+BA1637+BE1637</f>
        <v>0</v>
      </c>
      <c r="K1637" s="108" t="n"/>
      <c r="L1637" s="190">
        <f>K1637*E1637</f>
        <v>0</v>
      </c>
      <c r="M1637" s="110" t="n"/>
      <c r="N1637" s="183">
        <f>M1637*F1637</f>
        <v>0</v>
      </c>
      <c r="O1637" s="108" t="n"/>
      <c r="P1637" s="191">
        <f>O1637*E1637</f>
        <v>0</v>
      </c>
      <c r="Q1637" s="112" t="n"/>
      <c r="R1637" s="183">
        <f>Q1637*F1637</f>
        <v>0</v>
      </c>
      <c r="S1637" s="108" t="n"/>
      <c r="T1637" s="191">
        <f>S1637*E1637</f>
        <v>0</v>
      </c>
      <c r="U1637" s="112" t="n"/>
      <c r="V1637" s="183">
        <f>U1637*F1637</f>
        <v>0</v>
      </c>
      <c r="W1637" s="108" t="n"/>
      <c r="X1637" s="191">
        <f>W1637*E1637</f>
        <v>0</v>
      </c>
      <c r="Y1637" s="112" t="n"/>
      <c r="Z1637" s="183">
        <f>Y1637*F1637</f>
        <v>0</v>
      </c>
      <c r="AA1637" s="108" t="n"/>
      <c r="AB1637" s="191">
        <f>AA1637*E1637</f>
        <v>0</v>
      </c>
      <c r="AC1637" s="112" t="n"/>
      <c r="AD1637" s="183">
        <f>AC1637*F1637</f>
        <v>0</v>
      </c>
      <c r="AE1637" s="108" t="n"/>
      <c r="AF1637" s="191">
        <f>AE1637*E1637</f>
        <v>0</v>
      </c>
      <c r="AG1637" s="112" t="n"/>
      <c r="AH1637" s="183">
        <f>AG1637*F1637</f>
        <v>0</v>
      </c>
      <c r="AI1637" s="108" t="n"/>
      <c r="AJ1637" s="191">
        <f>AI1637*E1637</f>
        <v>0</v>
      </c>
      <c r="AK1637" s="112" t="n"/>
      <c r="AL1637" s="183">
        <f>AK1637*F1637</f>
        <v>0</v>
      </c>
      <c r="AM1637" s="113" t="n"/>
      <c r="AN1637" s="192">
        <f>AM1637*E1637</f>
        <v>0</v>
      </c>
      <c r="AO1637" s="115" t="n"/>
      <c r="AP1637" s="183">
        <f>AO1637*F1637</f>
        <v>0</v>
      </c>
      <c r="AQ1637" s="113" t="n"/>
      <c r="AR1637" s="192">
        <f>AQ1637*E1637</f>
        <v>0</v>
      </c>
      <c r="AS1637" s="115" t="n"/>
      <c r="AT1637" s="183">
        <f>AS1637*F1637</f>
        <v>0</v>
      </c>
      <c r="AU1637" s="113" t="n"/>
      <c r="AV1637" s="192">
        <f>AU1637*E1637</f>
        <v>0</v>
      </c>
      <c r="AW1637" s="115" t="n"/>
      <c r="AX1637" s="183">
        <f>AW1637*F1637</f>
        <v>0</v>
      </c>
      <c r="AY1637" s="113" t="n"/>
      <c r="AZ1637" s="192">
        <f>AY1637*E1637</f>
        <v>0</v>
      </c>
      <c r="BA1637" s="115" t="n"/>
      <c r="BB1637" s="183">
        <f>BA1637*F1637</f>
        <v>0</v>
      </c>
      <c r="BC1637" s="113" t="n"/>
      <c r="BD1637" s="192">
        <f>BC1637*E1637</f>
        <v>0</v>
      </c>
      <c r="BE1637" s="115" t="n"/>
      <c r="BF1637" s="183">
        <f>BE1637*F1637</f>
        <v>0</v>
      </c>
    </row>
    <row r="1638" ht="18" customHeight="1">
      <c r="A1638" s="19" t="inlineStr">
        <is>
          <t>08.068.0090</t>
        </is>
      </c>
      <c r="B1638" s="15" t="inlineStr">
        <is>
          <t>בסיס יחיד למבטיחי סכין עד 160 אמפר</t>
        </is>
      </c>
      <c r="C1638" s="14" t="inlineStr">
        <is>
          <t>יח'</t>
        </is>
      </c>
      <c r="D1638" s="193" t="n">
        <v>99</v>
      </c>
      <c r="E1638" s="180">
        <f>D1638*(1-$E$2)</f>
        <v>84.14999999999999</v>
      </c>
      <c r="F1638" s="194">
        <f>E1638*(1+$F$2)</f>
        <v>88.3575</v>
      </c>
      <c r="H1638" s="46">
        <f>K1638+O1638+W1638+AA1638+AE1638+AI1638+AQ1638+AU1638+AY1638+BC1638</f>
        <v>0</v>
      </c>
      <c r="I1638" s="59">
        <f>M1638+Q1638+U1638+Y1638+AC1638+AG1638+AK1638+AO1638+AS1638+AW1638+BA1638+BE1638</f>
        <v>0</v>
      </c>
      <c r="K1638" s="108" t="n"/>
      <c r="L1638" s="190">
        <f>K1638*E1638</f>
        <v>0</v>
      </c>
      <c r="M1638" s="110" t="n"/>
      <c r="N1638" s="183">
        <f>M1638*F1638</f>
        <v>0</v>
      </c>
      <c r="O1638" s="108" t="n"/>
      <c r="P1638" s="191">
        <f>O1638*E1638</f>
        <v>0</v>
      </c>
      <c r="Q1638" s="112" t="n"/>
      <c r="R1638" s="183">
        <f>Q1638*F1638</f>
        <v>0</v>
      </c>
      <c r="S1638" s="108" t="n"/>
      <c r="T1638" s="191">
        <f>S1638*E1638</f>
        <v>0</v>
      </c>
      <c r="U1638" s="112" t="n"/>
      <c r="V1638" s="183">
        <f>U1638*F1638</f>
        <v>0</v>
      </c>
      <c r="W1638" s="108" t="n"/>
      <c r="X1638" s="191">
        <f>W1638*E1638</f>
        <v>0</v>
      </c>
      <c r="Y1638" s="112" t="n"/>
      <c r="Z1638" s="183">
        <f>Y1638*F1638</f>
        <v>0</v>
      </c>
      <c r="AA1638" s="108" t="n"/>
      <c r="AB1638" s="191">
        <f>AA1638*E1638</f>
        <v>0</v>
      </c>
      <c r="AC1638" s="112" t="n"/>
      <c r="AD1638" s="183">
        <f>AC1638*F1638</f>
        <v>0</v>
      </c>
      <c r="AE1638" s="108" t="n"/>
      <c r="AF1638" s="191">
        <f>AE1638*E1638</f>
        <v>0</v>
      </c>
      <c r="AG1638" s="112" t="n"/>
      <c r="AH1638" s="183">
        <f>AG1638*F1638</f>
        <v>0</v>
      </c>
      <c r="AI1638" s="108" t="n"/>
      <c r="AJ1638" s="191">
        <f>AI1638*E1638</f>
        <v>0</v>
      </c>
      <c r="AK1638" s="112" t="n"/>
      <c r="AL1638" s="183">
        <f>AK1638*F1638</f>
        <v>0</v>
      </c>
      <c r="AM1638" s="113" t="n"/>
      <c r="AN1638" s="192">
        <f>AM1638*E1638</f>
        <v>0</v>
      </c>
      <c r="AO1638" s="115" t="n"/>
      <c r="AP1638" s="183">
        <f>AO1638*F1638</f>
        <v>0</v>
      </c>
      <c r="AQ1638" s="113" t="n"/>
      <c r="AR1638" s="192">
        <f>AQ1638*E1638</f>
        <v>0</v>
      </c>
      <c r="AS1638" s="115" t="n"/>
      <c r="AT1638" s="183">
        <f>AS1638*F1638</f>
        <v>0</v>
      </c>
      <c r="AU1638" s="113" t="n"/>
      <c r="AV1638" s="192">
        <f>AU1638*E1638</f>
        <v>0</v>
      </c>
      <c r="AW1638" s="115" t="n"/>
      <c r="AX1638" s="183">
        <f>AW1638*F1638</f>
        <v>0</v>
      </c>
      <c r="AY1638" s="113" t="n"/>
      <c r="AZ1638" s="192">
        <f>AY1638*E1638</f>
        <v>0</v>
      </c>
      <c r="BA1638" s="115" t="n"/>
      <c r="BB1638" s="183">
        <f>BA1638*F1638</f>
        <v>0</v>
      </c>
      <c r="BC1638" s="113" t="n"/>
      <c r="BD1638" s="192">
        <f>BC1638*E1638</f>
        <v>0</v>
      </c>
      <c r="BE1638" s="115" t="n"/>
      <c r="BF1638" s="183">
        <f>BE1638*F1638</f>
        <v>0</v>
      </c>
    </row>
    <row r="1639" ht="18" customHeight="1">
      <c r="A1639" s="19" t="inlineStr">
        <is>
          <t>08.068.0120</t>
        </is>
      </c>
      <c r="B1639" s="15" t="inlineStr">
        <is>
          <t>בסיס משולש למבטיחי סכין עד 160 אמפר</t>
        </is>
      </c>
      <c r="C1639" s="14" t="inlineStr">
        <is>
          <t>יח'</t>
        </is>
      </c>
      <c r="D1639" s="193" t="n">
        <v>284</v>
      </c>
      <c r="E1639" s="180">
        <f>D1639*(1-$E$2)</f>
        <v>241.4</v>
      </c>
      <c r="F1639" s="194">
        <f>E1639*(1+$F$2)</f>
        <v>253.47000000000003</v>
      </c>
      <c r="H1639" s="46">
        <f>K1639+O1639+W1639+AA1639+AE1639+AI1639+AQ1639+AU1639+AY1639+BC1639</f>
        <v>0</v>
      </c>
      <c r="I1639" s="59">
        <f>M1639+Q1639+U1639+Y1639+AC1639+AG1639+AK1639+AO1639+AS1639+AW1639+BA1639+BE1639</f>
        <v>0</v>
      </c>
      <c r="K1639" s="108" t="n"/>
      <c r="L1639" s="190">
        <f>K1639*E1639</f>
        <v>0</v>
      </c>
      <c r="M1639" s="110" t="n"/>
      <c r="N1639" s="183">
        <f>M1639*F1639</f>
        <v>0</v>
      </c>
      <c r="O1639" s="108" t="n"/>
      <c r="P1639" s="191">
        <f>O1639*E1639</f>
        <v>0</v>
      </c>
      <c r="Q1639" s="112" t="n"/>
      <c r="R1639" s="183">
        <f>Q1639*F1639</f>
        <v>0</v>
      </c>
      <c r="S1639" s="108" t="n"/>
      <c r="T1639" s="191">
        <f>S1639*E1639</f>
        <v>0</v>
      </c>
      <c r="U1639" s="112" t="n"/>
      <c r="V1639" s="183">
        <f>U1639*F1639</f>
        <v>0</v>
      </c>
      <c r="W1639" s="108" t="n"/>
      <c r="X1639" s="191">
        <f>W1639*E1639</f>
        <v>0</v>
      </c>
      <c r="Y1639" s="112" t="n"/>
      <c r="Z1639" s="183">
        <f>Y1639*F1639</f>
        <v>0</v>
      </c>
      <c r="AA1639" s="108" t="n"/>
      <c r="AB1639" s="191">
        <f>AA1639*E1639</f>
        <v>0</v>
      </c>
      <c r="AC1639" s="112" t="n"/>
      <c r="AD1639" s="183">
        <f>AC1639*F1639</f>
        <v>0</v>
      </c>
      <c r="AE1639" s="108" t="n"/>
      <c r="AF1639" s="191">
        <f>AE1639*E1639</f>
        <v>0</v>
      </c>
      <c r="AG1639" s="112" t="n"/>
      <c r="AH1639" s="183">
        <f>AG1639*F1639</f>
        <v>0</v>
      </c>
      <c r="AI1639" s="108" t="n"/>
      <c r="AJ1639" s="191">
        <f>AI1639*E1639</f>
        <v>0</v>
      </c>
      <c r="AK1639" s="112" t="n"/>
      <c r="AL1639" s="183">
        <f>AK1639*F1639</f>
        <v>0</v>
      </c>
      <c r="AM1639" s="113" t="n"/>
      <c r="AN1639" s="192">
        <f>AM1639*E1639</f>
        <v>0</v>
      </c>
      <c r="AO1639" s="115" t="n"/>
      <c r="AP1639" s="183">
        <f>AO1639*F1639</f>
        <v>0</v>
      </c>
      <c r="AQ1639" s="113" t="n"/>
      <c r="AR1639" s="192">
        <f>AQ1639*E1639</f>
        <v>0</v>
      </c>
      <c r="AS1639" s="115" t="n"/>
      <c r="AT1639" s="183">
        <f>AS1639*F1639</f>
        <v>0</v>
      </c>
      <c r="AU1639" s="113" t="n"/>
      <c r="AV1639" s="192">
        <f>AU1639*E1639</f>
        <v>0</v>
      </c>
      <c r="AW1639" s="115" t="n"/>
      <c r="AX1639" s="183">
        <f>AW1639*F1639</f>
        <v>0</v>
      </c>
      <c r="AY1639" s="113" t="n"/>
      <c r="AZ1639" s="192">
        <f>AY1639*E1639</f>
        <v>0</v>
      </c>
      <c r="BA1639" s="115" t="n"/>
      <c r="BB1639" s="183">
        <f>BA1639*F1639</f>
        <v>0</v>
      </c>
      <c r="BC1639" s="113" t="n"/>
      <c r="BD1639" s="192">
        <f>BC1639*E1639</f>
        <v>0</v>
      </c>
      <c r="BE1639" s="115" t="n"/>
      <c r="BF1639" s="183">
        <f>BE1639*F1639</f>
        <v>0</v>
      </c>
    </row>
    <row r="1640" ht="18" customHeight="1">
      <c r="A1640" s="19" t="inlineStr">
        <is>
          <t>08.068.0150</t>
        </is>
      </c>
      <c r="B1640" s="15" t="inlineStr">
        <is>
          <t>ידית שליפה למבטיח יחיד</t>
        </is>
      </c>
      <c r="C1640" s="14" t="inlineStr">
        <is>
          <t>יח'</t>
        </is>
      </c>
      <c r="D1640" s="193" t="n">
        <v>108</v>
      </c>
      <c r="E1640" s="180">
        <f>D1640*(1-$E$2)</f>
        <v>91.8</v>
      </c>
      <c r="F1640" s="194">
        <f>E1640*(1+$F$2)</f>
        <v>96.39</v>
      </c>
      <c r="H1640" s="46">
        <f>K1640+O1640+W1640+AA1640+AE1640+AI1640+AQ1640+AU1640+AY1640+BC1640</f>
        <v>0</v>
      </c>
      <c r="I1640" s="59">
        <f>M1640+Q1640+U1640+Y1640+AC1640+AG1640+AK1640+AO1640+AS1640+AW1640+BA1640+BE1640</f>
        <v>0</v>
      </c>
      <c r="K1640" s="108" t="n"/>
      <c r="L1640" s="190">
        <f>K1640*E1640</f>
        <v>0</v>
      </c>
      <c r="M1640" s="110" t="n"/>
      <c r="N1640" s="183">
        <f>M1640*F1640</f>
        <v>0</v>
      </c>
      <c r="O1640" s="108" t="n"/>
      <c r="P1640" s="191">
        <f>O1640*E1640</f>
        <v>0</v>
      </c>
      <c r="Q1640" s="112" t="n"/>
      <c r="R1640" s="183">
        <f>Q1640*F1640</f>
        <v>0</v>
      </c>
      <c r="S1640" s="108" t="n"/>
      <c r="T1640" s="191">
        <f>S1640*E1640</f>
        <v>0</v>
      </c>
      <c r="U1640" s="112" t="n"/>
      <c r="V1640" s="183">
        <f>U1640*F1640</f>
        <v>0</v>
      </c>
      <c r="W1640" s="108" t="n"/>
      <c r="X1640" s="191">
        <f>W1640*E1640</f>
        <v>0</v>
      </c>
      <c r="Y1640" s="112" t="n"/>
      <c r="Z1640" s="183">
        <f>Y1640*F1640</f>
        <v>0</v>
      </c>
      <c r="AA1640" s="108" t="n"/>
      <c r="AB1640" s="191">
        <f>AA1640*E1640</f>
        <v>0</v>
      </c>
      <c r="AC1640" s="112" t="n"/>
      <c r="AD1640" s="183">
        <f>AC1640*F1640</f>
        <v>0</v>
      </c>
      <c r="AE1640" s="108" t="n"/>
      <c r="AF1640" s="191">
        <f>AE1640*E1640</f>
        <v>0</v>
      </c>
      <c r="AG1640" s="112" t="n"/>
      <c r="AH1640" s="183">
        <f>AG1640*F1640</f>
        <v>0</v>
      </c>
      <c r="AI1640" s="108" t="n"/>
      <c r="AJ1640" s="191">
        <f>AI1640*E1640</f>
        <v>0</v>
      </c>
      <c r="AK1640" s="112" t="n"/>
      <c r="AL1640" s="183">
        <f>AK1640*F1640</f>
        <v>0</v>
      </c>
      <c r="AM1640" s="113" t="n"/>
      <c r="AN1640" s="192">
        <f>AM1640*E1640</f>
        <v>0</v>
      </c>
      <c r="AO1640" s="115" t="n"/>
      <c r="AP1640" s="183">
        <f>AO1640*F1640</f>
        <v>0</v>
      </c>
      <c r="AQ1640" s="113" t="n"/>
      <c r="AR1640" s="192">
        <f>AQ1640*E1640</f>
        <v>0</v>
      </c>
      <c r="AS1640" s="115" t="n"/>
      <c r="AT1640" s="183">
        <f>AS1640*F1640</f>
        <v>0</v>
      </c>
      <c r="AU1640" s="113" t="n"/>
      <c r="AV1640" s="192">
        <f>AU1640*E1640</f>
        <v>0</v>
      </c>
      <c r="AW1640" s="115" t="n"/>
      <c r="AX1640" s="183">
        <f>AW1640*F1640</f>
        <v>0</v>
      </c>
      <c r="AY1640" s="113" t="n"/>
      <c r="AZ1640" s="192">
        <f>AY1640*E1640</f>
        <v>0</v>
      </c>
      <c r="BA1640" s="115" t="n"/>
      <c r="BB1640" s="183">
        <f>BA1640*F1640</f>
        <v>0</v>
      </c>
      <c r="BC1640" s="113" t="n"/>
      <c r="BD1640" s="192">
        <f>BC1640*E1640</f>
        <v>0</v>
      </c>
      <c r="BE1640" s="115" t="n"/>
      <c r="BF1640" s="183">
        <f>BE1640*F1640</f>
        <v>0</v>
      </c>
    </row>
    <row r="1641" ht="28.8" customHeight="1">
      <c r="A1641" s="19" t="inlineStr">
        <is>
          <t>08.068.0160</t>
        </is>
      </c>
      <c r="B1641" s="15" t="inlineStr">
        <is>
          <t>מבטיחים דגם מתברג עד 25 אמפר עם נתיך, לרבות מכסה מתברג</t>
        </is>
      </c>
      <c r="C1641" s="14" t="inlineStr">
        <is>
          <t>יח'</t>
        </is>
      </c>
      <c r="D1641" s="193" t="n">
        <v>48</v>
      </c>
      <c r="E1641" s="180">
        <f>D1641*(1-$E$2)</f>
        <v>40.8</v>
      </c>
      <c r="F1641" s="194">
        <f>E1641*(1+$F$2)</f>
        <v>42.839999999999996</v>
      </c>
      <c r="H1641" s="46">
        <f>K1641+O1641+W1641+AA1641+AE1641+AI1641+AQ1641+AU1641+AY1641+BC1641</f>
        <v>0</v>
      </c>
      <c r="I1641" s="59">
        <f>M1641+Q1641+U1641+Y1641+AC1641+AG1641+AK1641+AO1641+AS1641+AW1641+BA1641+BE1641</f>
        <v>0</v>
      </c>
      <c r="K1641" s="108" t="n"/>
      <c r="L1641" s="190">
        <f>K1641*E1641</f>
        <v>0</v>
      </c>
      <c r="M1641" s="110" t="n"/>
      <c r="N1641" s="183">
        <f>M1641*F1641</f>
        <v>0</v>
      </c>
      <c r="O1641" s="108" t="n"/>
      <c r="P1641" s="191">
        <f>O1641*E1641</f>
        <v>0</v>
      </c>
      <c r="Q1641" s="112" t="n"/>
      <c r="R1641" s="183">
        <f>Q1641*F1641</f>
        <v>0</v>
      </c>
      <c r="S1641" s="108" t="n"/>
      <c r="T1641" s="191">
        <f>S1641*E1641</f>
        <v>0</v>
      </c>
      <c r="U1641" s="112" t="n"/>
      <c r="V1641" s="183">
        <f>U1641*F1641</f>
        <v>0</v>
      </c>
      <c r="W1641" s="108" t="n"/>
      <c r="X1641" s="191">
        <f>W1641*E1641</f>
        <v>0</v>
      </c>
      <c r="Y1641" s="112" t="n"/>
      <c r="Z1641" s="183">
        <f>Y1641*F1641</f>
        <v>0</v>
      </c>
      <c r="AA1641" s="108" t="n"/>
      <c r="AB1641" s="191">
        <f>AA1641*E1641</f>
        <v>0</v>
      </c>
      <c r="AC1641" s="112" t="n"/>
      <c r="AD1641" s="183">
        <f>AC1641*F1641</f>
        <v>0</v>
      </c>
      <c r="AE1641" s="108" t="n"/>
      <c r="AF1641" s="191">
        <f>AE1641*E1641</f>
        <v>0</v>
      </c>
      <c r="AG1641" s="112" t="n"/>
      <c r="AH1641" s="183">
        <f>AG1641*F1641</f>
        <v>0</v>
      </c>
      <c r="AI1641" s="108" t="n"/>
      <c r="AJ1641" s="191">
        <f>AI1641*E1641</f>
        <v>0</v>
      </c>
      <c r="AK1641" s="112" t="n"/>
      <c r="AL1641" s="183">
        <f>AK1641*F1641</f>
        <v>0</v>
      </c>
      <c r="AM1641" s="113" t="n"/>
      <c r="AN1641" s="192">
        <f>AM1641*E1641</f>
        <v>0</v>
      </c>
      <c r="AO1641" s="115" t="n"/>
      <c r="AP1641" s="183">
        <f>AO1641*F1641</f>
        <v>0</v>
      </c>
      <c r="AQ1641" s="113" t="n"/>
      <c r="AR1641" s="192">
        <f>AQ1641*E1641</f>
        <v>0</v>
      </c>
      <c r="AS1641" s="115" t="n"/>
      <c r="AT1641" s="183">
        <f>AS1641*F1641</f>
        <v>0</v>
      </c>
      <c r="AU1641" s="113" t="n"/>
      <c r="AV1641" s="192">
        <f>AU1641*E1641</f>
        <v>0</v>
      </c>
      <c r="AW1641" s="115" t="n"/>
      <c r="AX1641" s="183">
        <f>AW1641*F1641</f>
        <v>0</v>
      </c>
      <c r="AY1641" s="113" t="n"/>
      <c r="AZ1641" s="192">
        <f>AY1641*E1641</f>
        <v>0</v>
      </c>
      <c r="BA1641" s="115" t="n"/>
      <c r="BB1641" s="183">
        <f>BA1641*F1641</f>
        <v>0</v>
      </c>
      <c r="BC1641" s="113" t="n"/>
      <c r="BD1641" s="192">
        <f>BC1641*E1641</f>
        <v>0</v>
      </c>
      <c r="BE1641" s="115" t="n"/>
      <c r="BF1641" s="183">
        <f>BE1641*F1641</f>
        <v>0</v>
      </c>
    </row>
    <row r="1642" ht="28.8" customHeight="1">
      <c r="A1642" s="19" t="inlineStr">
        <is>
          <t>08.068.0170</t>
        </is>
      </c>
      <c r="B1642" s="15" t="inlineStr">
        <is>
          <t>מבטיחים דגם מתברג עד 35 אמפר עם נתיך, לרבות מכסה מתברג</t>
        </is>
      </c>
      <c r="C1642" s="14" t="inlineStr">
        <is>
          <t>יח'</t>
        </is>
      </c>
      <c r="D1642" s="193" t="n">
        <v>83</v>
      </c>
      <c r="E1642" s="180">
        <f>D1642*(1-$E$2)</f>
        <v>70.55</v>
      </c>
      <c r="F1642" s="194">
        <f>E1642*(1+$F$2)</f>
        <v>74.0775</v>
      </c>
      <c r="H1642" s="46">
        <f>K1642+O1642+W1642+AA1642+AE1642+AI1642+AQ1642+AU1642+AY1642+BC1642</f>
        <v>0</v>
      </c>
      <c r="I1642" s="59">
        <f>M1642+Q1642+U1642+Y1642+AC1642+AG1642+AK1642+AO1642+AS1642+AW1642+BA1642+BE1642</f>
        <v>0</v>
      </c>
      <c r="K1642" s="108" t="n"/>
      <c r="L1642" s="190">
        <f>K1642*E1642</f>
        <v>0</v>
      </c>
      <c r="M1642" s="110" t="n"/>
      <c r="N1642" s="183">
        <f>M1642*F1642</f>
        <v>0</v>
      </c>
      <c r="O1642" s="108" t="n"/>
      <c r="P1642" s="191">
        <f>O1642*E1642</f>
        <v>0</v>
      </c>
      <c r="Q1642" s="112" t="n"/>
      <c r="R1642" s="183">
        <f>Q1642*F1642</f>
        <v>0</v>
      </c>
      <c r="S1642" s="108" t="n"/>
      <c r="T1642" s="191">
        <f>S1642*E1642</f>
        <v>0</v>
      </c>
      <c r="U1642" s="112" t="n"/>
      <c r="V1642" s="183">
        <f>U1642*F1642</f>
        <v>0</v>
      </c>
      <c r="W1642" s="108" t="n"/>
      <c r="X1642" s="191">
        <f>W1642*E1642</f>
        <v>0</v>
      </c>
      <c r="Y1642" s="112" t="n"/>
      <c r="Z1642" s="183">
        <f>Y1642*F1642</f>
        <v>0</v>
      </c>
      <c r="AA1642" s="108" t="n"/>
      <c r="AB1642" s="191">
        <f>AA1642*E1642</f>
        <v>0</v>
      </c>
      <c r="AC1642" s="112" t="n"/>
      <c r="AD1642" s="183">
        <f>AC1642*F1642</f>
        <v>0</v>
      </c>
      <c r="AE1642" s="108" t="n"/>
      <c r="AF1642" s="191">
        <f>AE1642*E1642</f>
        <v>0</v>
      </c>
      <c r="AG1642" s="112" t="n"/>
      <c r="AH1642" s="183">
        <f>AG1642*F1642</f>
        <v>0</v>
      </c>
      <c r="AI1642" s="108" t="n"/>
      <c r="AJ1642" s="191">
        <f>AI1642*E1642</f>
        <v>0</v>
      </c>
      <c r="AK1642" s="112" t="n"/>
      <c r="AL1642" s="183">
        <f>AK1642*F1642</f>
        <v>0</v>
      </c>
      <c r="AM1642" s="113" t="n"/>
      <c r="AN1642" s="192">
        <f>AM1642*E1642</f>
        <v>0</v>
      </c>
      <c r="AO1642" s="115" t="n"/>
      <c r="AP1642" s="183">
        <f>AO1642*F1642</f>
        <v>0</v>
      </c>
      <c r="AQ1642" s="113" t="n"/>
      <c r="AR1642" s="192">
        <f>AQ1642*E1642</f>
        <v>0</v>
      </c>
      <c r="AS1642" s="115" t="n"/>
      <c r="AT1642" s="183">
        <f>AS1642*F1642</f>
        <v>0</v>
      </c>
      <c r="AU1642" s="113" t="n"/>
      <c r="AV1642" s="192">
        <f>AU1642*E1642</f>
        <v>0</v>
      </c>
      <c r="AW1642" s="115" t="n"/>
      <c r="AX1642" s="183">
        <f>AW1642*F1642</f>
        <v>0</v>
      </c>
      <c r="AY1642" s="113" t="n"/>
      <c r="AZ1642" s="192">
        <f>AY1642*E1642</f>
        <v>0</v>
      </c>
      <c r="BA1642" s="115" t="n"/>
      <c r="BB1642" s="183">
        <f>BA1642*F1642</f>
        <v>0</v>
      </c>
      <c r="BC1642" s="113" t="n"/>
      <c r="BD1642" s="192">
        <f>BC1642*E1642</f>
        <v>0</v>
      </c>
      <c r="BE1642" s="115" t="n"/>
      <c r="BF1642" s="183">
        <f>BE1642*F1642</f>
        <v>0</v>
      </c>
    </row>
    <row r="1643" ht="28.8" customHeight="1">
      <c r="A1643" s="19" t="inlineStr">
        <is>
          <t>08.068.0180</t>
        </is>
      </c>
      <c r="B1643" s="15" t="inlineStr">
        <is>
          <t>מבטיחים דגם מתברג עד 63 אמפר עם נתיך, לרבות מכסה מתברג</t>
        </is>
      </c>
      <c r="C1643" s="14" t="inlineStr">
        <is>
          <t>יח'</t>
        </is>
      </c>
      <c r="D1643" s="193" t="n">
        <v>83</v>
      </c>
      <c r="E1643" s="180">
        <f>D1643*(1-$E$2)</f>
        <v>70.55</v>
      </c>
      <c r="F1643" s="194">
        <f>E1643*(1+$F$2)</f>
        <v>74.0775</v>
      </c>
      <c r="H1643" s="46">
        <f>K1643+O1643+W1643+AA1643+AE1643+AI1643+AQ1643+AU1643+AY1643+BC1643</f>
        <v>0</v>
      </c>
      <c r="I1643" s="59">
        <f>M1643+Q1643+U1643+Y1643+AC1643+AG1643+AK1643+AO1643+AS1643+AW1643+BA1643+BE1643</f>
        <v>0</v>
      </c>
      <c r="K1643" s="108" t="n"/>
      <c r="L1643" s="190">
        <f>K1643*E1643</f>
        <v>0</v>
      </c>
      <c r="M1643" s="110" t="n"/>
      <c r="N1643" s="183">
        <f>M1643*F1643</f>
        <v>0</v>
      </c>
      <c r="O1643" s="108" t="n"/>
      <c r="P1643" s="191">
        <f>O1643*E1643</f>
        <v>0</v>
      </c>
      <c r="Q1643" s="112" t="n"/>
      <c r="R1643" s="183">
        <f>Q1643*F1643</f>
        <v>0</v>
      </c>
      <c r="S1643" s="108" t="n"/>
      <c r="T1643" s="191">
        <f>S1643*E1643</f>
        <v>0</v>
      </c>
      <c r="U1643" s="112" t="n"/>
      <c r="V1643" s="183">
        <f>U1643*F1643</f>
        <v>0</v>
      </c>
      <c r="W1643" s="108" t="n"/>
      <c r="X1643" s="191">
        <f>W1643*E1643</f>
        <v>0</v>
      </c>
      <c r="Y1643" s="112" t="n"/>
      <c r="Z1643" s="183">
        <f>Y1643*F1643</f>
        <v>0</v>
      </c>
      <c r="AA1643" s="108" t="n"/>
      <c r="AB1643" s="191">
        <f>AA1643*E1643</f>
        <v>0</v>
      </c>
      <c r="AC1643" s="112" t="n"/>
      <c r="AD1643" s="183">
        <f>AC1643*F1643</f>
        <v>0</v>
      </c>
      <c r="AE1643" s="108" t="n"/>
      <c r="AF1643" s="191">
        <f>AE1643*E1643</f>
        <v>0</v>
      </c>
      <c r="AG1643" s="112" t="n"/>
      <c r="AH1643" s="183">
        <f>AG1643*F1643</f>
        <v>0</v>
      </c>
      <c r="AI1643" s="108" t="n"/>
      <c r="AJ1643" s="191">
        <f>AI1643*E1643</f>
        <v>0</v>
      </c>
      <c r="AK1643" s="112" t="n"/>
      <c r="AL1643" s="183">
        <f>AK1643*F1643</f>
        <v>0</v>
      </c>
      <c r="AM1643" s="113" t="n"/>
      <c r="AN1643" s="192">
        <f>AM1643*E1643</f>
        <v>0</v>
      </c>
      <c r="AO1643" s="115" t="n"/>
      <c r="AP1643" s="183">
        <f>AO1643*F1643</f>
        <v>0</v>
      </c>
      <c r="AQ1643" s="113" t="n"/>
      <c r="AR1643" s="192">
        <f>AQ1643*E1643</f>
        <v>0</v>
      </c>
      <c r="AS1643" s="115" t="n"/>
      <c r="AT1643" s="183">
        <f>AS1643*F1643</f>
        <v>0</v>
      </c>
      <c r="AU1643" s="113" t="n"/>
      <c r="AV1643" s="192">
        <f>AU1643*E1643</f>
        <v>0</v>
      </c>
      <c r="AW1643" s="115" t="n"/>
      <c r="AX1643" s="183">
        <f>AW1643*F1643</f>
        <v>0</v>
      </c>
      <c r="AY1643" s="113" t="n"/>
      <c r="AZ1643" s="192">
        <f>AY1643*E1643</f>
        <v>0</v>
      </c>
      <c r="BA1643" s="115" t="n"/>
      <c r="BB1643" s="183">
        <f>BA1643*F1643</f>
        <v>0</v>
      </c>
      <c r="BC1643" s="113" t="n"/>
      <c r="BD1643" s="192">
        <f>BC1643*E1643</f>
        <v>0</v>
      </c>
      <c r="BE1643" s="115" t="n"/>
      <c r="BF1643" s="183">
        <f>BE1643*F1643</f>
        <v>0</v>
      </c>
    </row>
    <row r="1644" ht="28.8" customHeight="1">
      <c r="A1644" s="19" t="inlineStr">
        <is>
          <t>08.068.0190</t>
        </is>
      </c>
      <c r="B1644" s="15" t="inlineStr">
        <is>
          <t>מבטיחים דגם מתברג עד 80 אמפר עם נתיך, לרבות מכסה מתברג</t>
        </is>
      </c>
      <c r="C1644" s="14" t="inlineStr">
        <is>
          <t>יח'</t>
        </is>
      </c>
      <c r="D1644" s="193" t="n">
        <v>152</v>
      </c>
      <c r="E1644" s="180">
        <f>D1644*(1-$E$2)</f>
        <v>129.2</v>
      </c>
      <c r="F1644" s="194">
        <f>E1644*(1+$F$2)</f>
        <v>135.66</v>
      </c>
      <c r="H1644" s="46">
        <f>K1644+O1644+W1644+AA1644+AE1644+AI1644+AQ1644+AU1644+AY1644+BC1644</f>
        <v>0</v>
      </c>
      <c r="I1644" s="59">
        <f>M1644+Q1644+U1644+Y1644+AC1644+AG1644+AK1644+AO1644+AS1644+AW1644+BA1644+BE1644</f>
        <v>0</v>
      </c>
      <c r="K1644" s="108" t="n"/>
      <c r="L1644" s="190">
        <f>K1644*E1644</f>
        <v>0</v>
      </c>
      <c r="M1644" s="110" t="n"/>
      <c r="N1644" s="183">
        <f>M1644*F1644</f>
        <v>0</v>
      </c>
      <c r="O1644" s="108" t="n"/>
      <c r="P1644" s="191">
        <f>O1644*E1644</f>
        <v>0</v>
      </c>
      <c r="Q1644" s="112" t="n"/>
      <c r="R1644" s="183">
        <f>Q1644*F1644</f>
        <v>0</v>
      </c>
      <c r="S1644" s="108" t="n"/>
      <c r="T1644" s="191">
        <f>S1644*E1644</f>
        <v>0</v>
      </c>
      <c r="U1644" s="112" t="n"/>
      <c r="V1644" s="183">
        <f>U1644*F1644</f>
        <v>0</v>
      </c>
      <c r="W1644" s="108" t="n"/>
      <c r="X1644" s="191">
        <f>W1644*E1644</f>
        <v>0</v>
      </c>
      <c r="Y1644" s="112" t="n"/>
      <c r="Z1644" s="183">
        <f>Y1644*F1644</f>
        <v>0</v>
      </c>
      <c r="AA1644" s="108" t="n"/>
      <c r="AB1644" s="191">
        <f>AA1644*E1644</f>
        <v>0</v>
      </c>
      <c r="AC1644" s="112" t="n"/>
      <c r="AD1644" s="183">
        <f>AC1644*F1644</f>
        <v>0</v>
      </c>
      <c r="AE1644" s="108" t="n"/>
      <c r="AF1644" s="191">
        <f>AE1644*E1644</f>
        <v>0</v>
      </c>
      <c r="AG1644" s="112" t="n"/>
      <c r="AH1644" s="183">
        <f>AG1644*F1644</f>
        <v>0</v>
      </c>
      <c r="AI1644" s="108" t="n"/>
      <c r="AJ1644" s="191">
        <f>AI1644*E1644</f>
        <v>0</v>
      </c>
      <c r="AK1644" s="112" t="n"/>
      <c r="AL1644" s="183">
        <f>AK1644*F1644</f>
        <v>0</v>
      </c>
      <c r="AM1644" s="113" t="n"/>
      <c r="AN1644" s="192">
        <f>AM1644*E1644</f>
        <v>0</v>
      </c>
      <c r="AO1644" s="115" t="n"/>
      <c r="AP1644" s="183">
        <f>AO1644*F1644</f>
        <v>0</v>
      </c>
      <c r="AQ1644" s="113" t="n"/>
      <c r="AR1644" s="192">
        <f>AQ1644*E1644</f>
        <v>0</v>
      </c>
      <c r="AS1644" s="115" t="n"/>
      <c r="AT1644" s="183">
        <f>AS1644*F1644</f>
        <v>0</v>
      </c>
      <c r="AU1644" s="113" t="n"/>
      <c r="AV1644" s="192">
        <f>AU1644*E1644</f>
        <v>0</v>
      </c>
      <c r="AW1644" s="115" t="n"/>
      <c r="AX1644" s="183">
        <f>AW1644*F1644</f>
        <v>0</v>
      </c>
      <c r="AY1644" s="113" t="n"/>
      <c r="AZ1644" s="192">
        <f>AY1644*E1644</f>
        <v>0</v>
      </c>
      <c r="BA1644" s="115" t="n"/>
      <c r="BB1644" s="183">
        <f>BA1644*F1644</f>
        <v>0</v>
      </c>
      <c r="BC1644" s="113" t="n"/>
      <c r="BD1644" s="192">
        <f>BC1644*E1644</f>
        <v>0</v>
      </c>
      <c r="BE1644" s="115" t="n"/>
      <c r="BF1644" s="183">
        <f>BE1644*F1644</f>
        <v>0</v>
      </c>
    </row>
    <row r="1645" ht="28.8" customHeight="1">
      <c r="A1645" s="19" t="inlineStr">
        <is>
          <t>08.068.0200</t>
        </is>
      </c>
      <c r="B1645" s="15" t="inlineStr">
        <is>
          <t>מבטיחים דגם מתברג עד 100 אמפר עם נתיך, לרבות מכסה מתברג</t>
        </is>
      </c>
      <c r="C1645" s="14" t="inlineStr">
        <is>
          <t>יח'</t>
        </is>
      </c>
      <c r="D1645" s="193" t="n">
        <v>152</v>
      </c>
      <c r="E1645" s="180">
        <f>D1645*(1-$E$2)</f>
        <v>129.2</v>
      </c>
      <c r="F1645" s="194">
        <f>E1645*(1+$F$2)</f>
        <v>135.66</v>
      </c>
      <c r="H1645" s="46">
        <f>K1645+O1645+W1645+AA1645+AE1645+AI1645+AQ1645+AU1645+AY1645+BC1645</f>
        <v>0</v>
      </c>
      <c r="I1645" s="59">
        <f>M1645+Q1645+U1645+Y1645+AC1645+AG1645+AK1645+AO1645+AS1645+AW1645+BA1645+BE1645</f>
        <v>0</v>
      </c>
      <c r="K1645" s="108" t="n"/>
      <c r="L1645" s="190">
        <f>K1645*E1645</f>
        <v>0</v>
      </c>
      <c r="M1645" s="110" t="n"/>
      <c r="N1645" s="183">
        <f>M1645*F1645</f>
        <v>0</v>
      </c>
      <c r="O1645" s="108" t="n"/>
      <c r="P1645" s="191">
        <f>O1645*E1645</f>
        <v>0</v>
      </c>
      <c r="Q1645" s="112" t="n"/>
      <c r="R1645" s="183">
        <f>Q1645*F1645</f>
        <v>0</v>
      </c>
      <c r="S1645" s="108" t="n"/>
      <c r="T1645" s="191">
        <f>S1645*E1645</f>
        <v>0</v>
      </c>
      <c r="U1645" s="112" t="n"/>
      <c r="V1645" s="183">
        <f>U1645*F1645</f>
        <v>0</v>
      </c>
      <c r="W1645" s="108" t="n"/>
      <c r="X1645" s="191">
        <f>W1645*E1645</f>
        <v>0</v>
      </c>
      <c r="Y1645" s="112" t="n"/>
      <c r="Z1645" s="183">
        <f>Y1645*F1645</f>
        <v>0</v>
      </c>
      <c r="AA1645" s="108" t="n"/>
      <c r="AB1645" s="191">
        <f>AA1645*E1645</f>
        <v>0</v>
      </c>
      <c r="AC1645" s="112" t="n"/>
      <c r="AD1645" s="183">
        <f>AC1645*F1645</f>
        <v>0</v>
      </c>
      <c r="AE1645" s="108" t="n"/>
      <c r="AF1645" s="191">
        <f>AE1645*E1645</f>
        <v>0</v>
      </c>
      <c r="AG1645" s="112" t="n"/>
      <c r="AH1645" s="183">
        <f>AG1645*F1645</f>
        <v>0</v>
      </c>
      <c r="AI1645" s="108" t="n"/>
      <c r="AJ1645" s="191">
        <f>AI1645*E1645</f>
        <v>0</v>
      </c>
      <c r="AK1645" s="112" t="n"/>
      <c r="AL1645" s="183">
        <f>AK1645*F1645</f>
        <v>0</v>
      </c>
      <c r="AM1645" s="113" t="n"/>
      <c r="AN1645" s="192">
        <f>AM1645*E1645</f>
        <v>0</v>
      </c>
      <c r="AO1645" s="115" t="n"/>
      <c r="AP1645" s="183">
        <f>AO1645*F1645</f>
        <v>0</v>
      </c>
      <c r="AQ1645" s="113" t="n"/>
      <c r="AR1645" s="192">
        <f>AQ1645*E1645</f>
        <v>0</v>
      </c>
      <c r="AS1645" s="115" t="n"/>
      <c r="AT1645" s="183">
        <f>AS1645*F1645</f>
        <v>0</v>
      </c>
      <c r="AU1645" s="113" t="n"/>
      <c r="AV1645" s="192">
        <f>AU1645*E1645</f>
        <v>0</v>
      </c>
      <c r="AW1645" s="115" t="n"/>
      <c r="AX1645" s="183">
        <f>AW1645*F1645</f>
        <v>0</v>
      </c>
      <c r="AY1645" s="113" t="n"/>
      <c r="AZ1645" s="192">
        <f>AY1645*E1645</f>
        <v>0</v>
      </c>
      <c r="BA1645" s="115" t="n"/>
      <c r="BB1645" s="183">
        <f>BA1645*F1645</f>
        <v>0</v>
      </c>
      <c r="BC1645" s="113" t="n"/>
      <c r="BD1645" s="192">
        <f>BC1645*E1645</f>
        <v>0</v>
      </c>
      <c r="BE1645" s="115" t="n"/>
      <c r="BF1645" s="183">
        <f>BE1645*F1645</f>
        <v>0</v>
      </c>
    </row>
    <row r="1646" ht="18" customHeight="1">
      <c r="A1646" s="19" t="inlineStr">
        <is>
          <t>08.068.0210</t>
        </is>
      </c>
      <c r="B1646" s="15" t="inlineStr">
        <is>
          <t>מבטיחים דגם מתברג זעיר עד 32 אמפר עם נתיך</t>
        </is>
      </c>
      <c r="C1646" s="14" t="inlineStr">
        <is>
          <t>יח'</t>
        </is>
      </c>
      <c r="D1646" s="193" t="n">
        <v>45</v>
      </c>
      <c r="E1646" s="180">
        <f>D1646*(1-$E$2)</f>
        <v>38.25</v>
      </c>
      <c r="F1646" s="194">
        <f>E1646*(1+$F$2)</f>
        <v>40.1625</v>
      </c>
      <c r="H1646" s="46">
        <f>K1646+O1646+W1646+AA1646+AE1646+AI1646+AQ1646+AU1646+AY1646+BC1646</f>
        <v>0</v>
      </c>
      <c r="I1646" s="59">
        <f>M1646+Q1646+U1646+Y1646+AC1646+AG1646+AK1646+AO1646+AS1646+AW1646+BA1646+BE1646</f>
        <v>0</v>
      </c>
      <c r="K1646" s="108" t="n"/>
      <c r="L1646" s="190">
        <f>K1646*E1646</f>
        <v>0</v>
      </c>
      <c r="M1646" s="110" t="n"/>
      <c r="N1646" s="183">
        <f>M1646*F1646</f>
        <v>0</v>
      </c>
      <c r="O1646" s="108" t="n"/>
      <c r="P1646" s="191">
        <f>O1646*E1646</f>
        <v>0</v>
      </c>
      <c r="Q1646" s="112" t="n"/>
      <c r="R1646" s="183">
        <f>Q1646*F1646</f>
        <v>0</v>
      </c>
      <c r="S1646" s="108" t="n"/>
      <c r="T1646" s="191">
        <f>S1646*E1646</f>
        <v>0</v>
      </c>
      <c r="U1646" s="112" t="n"/>
      <c r="V1646" s="183">
        <f>U1646*F1646</f>
        <v>0</v>
      </c>
      <c r="W1646" s="108" t="n"/>
      <c r="X1646" s="191">
        <f>W1646*E1646</f>
        <v>0</v>
      </c>
      <c r="Y1646" s="112" t="n"/>
      <c r="Z1646" s="183">
        <f>Y1646*F1646</f>
        <v>0</v>
      </c>
      <c r="AA1646" s="108" t="n"/>
      <c r="AB1646" s="191">
        <f>AA1646*E1646</f>
        <v>0</v>
      </c>
      <c r="AC1646" s="112" t="n"/>
      <c r="AD1646" s="183">
        <f>AC1646*F1646</f>
        <v>0</v>
      </c>
      <c r="AE1646" s="108" t="n"/>
      <c r="AF1646" s="191">
        <f>AE1646*E1646</f>
        <v>0</v>
      </c>
      <c r="AG1646" s="112" t="n"/>
      <c r="AH1646" s="183">
        <f>AG1646*F1646</f>
        <v>0</v>
      </c>
      <c r="AI1646" s="108" t="n"/>
      <c r="AJ1646" s="191">
        <f>AI1646*E1646</f>
        <v>0</v>
      </c>
      <c r="AK1646" s="112" t="n"/>
      <c r="AL1646" s="183">
        <f>AK1646*F1646</f>
        <v>0</v>
      </c>
      <c r="AM1646" s="113" t="n"/>
      <c r="AN1646" s="192">
        <f>AM1646*E1646</f>
        <v>0</v>
      </c>
      <c r="AO1646" s="115" t="n"/>
      <c r="AP1646" s="183">
        <f>AO1646*F1646</f>
        <v>0</v>
      </c>
      <c r="AQ1646" s="113" t="n"/>
      <c r="AR1646" s="192">
        <f>AQ1646*E1646</f>
        <v>0</v>
      </c>
      <c r="AS1646" s="115" t="n"/>
      <c r="AT1646" s="183">
        <f>AS1646*F1646</f>
        <v>0</v>
      </c>
      <c r="AU1646" s="113" t="n"/>
      <c r="AV1646" s="192">
        <f>AU1646*E1646</f>
        <v>0</v>
      </c>
      <c r="AW1646" s="115" t="n"/>
      <c r="AX1646" s="183">
        <f>AW1646*F1646</f>
        <v>0</v>
      </c>
      <c r="AY1646" s="113" t="n"/>
      <c r="AZ1646" s="192">
        <f>AY1646*E1646</f>
        <v>0</v>
      </c>
      <c r="BA1646" s="115" t="n"/>
      <c r="BB1646" s="183">
        <f>BA1646*F1646</f>
        <v>0</v>
      </c>
      <c r="BC1646" s="113" t="n"/>
      <c r="BD1646" s="192">
        <f>BC1646*E1646</f>
        <v>0</v>
      </c>
      <c r="BE1646" s="115" t="n"/>
      <c r="BF1646" s="183">
        <f>BE1646*F1646</f>
        <v>0</v>
      </c>
    </row>
    <row r="1647" ht="18" customHeight="1">
      <c r="A1647" s="19" t="inlineStr">
        <is>
          <t>08.069.0010</t>
        </is>
      </c>
      <c r="B1647" s="15" t="inlineStr">
        <is>
          <t>שנאי פיקוד עד 100 וולט אמפר</t>
        </is>
      </c>
      <c r="C1647" s="14" t="inlineStr">
        <is>
          <t>יח'</t>
        </is>
      </c>
      <c r="D1647" s="193" t="n">
        <v>299</v>
      </c>
      <c r="E1647" s="180">
        <f>D1647*(1-$E$2)</f>
        <v>254.15</v>
      </c>
      <c r="F1647" s="194">
        <f>E1647*(1+$F$2)</f>
        <v>266.8575</v>
      </c>
      <c r="H1647" s="46">
        <f>K1647+O1647+W1647+AA1647+AE1647+AI1647+AQ1647+AU1647+AY1647+BC1647</f>
        <v>0</v>
      </c>
      <c r="I1647" s="59">
        <f>M1647+Q1647+U1647+Y1647+AC1647+AG1647+AK1647+AO1647+AS1647+AW1647+BA1647+BE1647</f>
        <v>0</v>
      </c>
      <c r="K1647" s="108" t="n"/>
      <c r="L1647" s="190">
        <f>K1647*E1647</f>
        <v>0</v>
      </c>
      <c r="M1647" s="110" t="n"/>
      <c r="N1647" s="183">
        <f>M1647*F1647</f>
        <v>0</v>
      </c>
      <c r="O1647" s="108" t="n"/>
      <c r="P1647" s="191">
        <f>O1647*E1647</f>
        <v>0</v>
      </c>
      <c r="Q1647" s="112" t="n"/>
      <c r="R1647" s="183">
        <f>Q1647*F1647</f>
        <v>0</v>
      </c>
      <c r="S1647" s="108" t="n"/>
      <c r="T1647" s="191">
        <f>S1647*E1647</f>
        <v>0</v>
      </c>
      <c r="U1647" s="112" t="n"/>
      <c r="V1647" s="183">
        <f>U1647*F1647</f>
        <v>0</v>
      </c>
      <c r="W1647" s="108" t="n"/>
      <c r="X1647" s="191">
        <f>W1647*E1647</f>
        <v>0</v>
      </c>
      <c r="Y1647" s="112" t="n"/>
      <c r="Z1647" s="183">
        <f>Y1647*F1647</f>
        <v>0</v>
      </c>
      <c r="AA1647" s="108" t="n"/>
      <c r="AB1647" s="191">
        <f>AA1647*E1647</f>
        <v>0</v>
      </c>
      <c r="AC1647" s="112" t="n"/>
      <c r="AD1647" s="183">
        <f>AC1647*F1647</f>
        <v>0</v>
      </c>
      <c r="AE1647" s="108" t="n"/>
      <c r="AF1647" s="191">
        <f>AE1647*E1647</f>
        <v>0</v>
      </c>
      <c r="AG1647" s="112" t="n"/>
      <c r="AH1647" s="183">
        <f>AG1647*F1647</f>
        <v>0</v>
      </c>
      <c r="AI1647" s="108" t="n"/>
      <c r="AJ1647" s="191">
        <f>AI1647*E1647</f>
        <v>0</v>
      </c>
      <c r="AK1647" s="112" t="n"/>
      <c r="AL1647" s="183">
        <f>AK1647*F1647</f>
        <v>0</v>
      </c>
      <c r="AM1647" s="113" t="n"/>
      <c r="AN1647" s="192">
        <f>AM1647*E1647</f>
        <v>0</v>
      </c>
      <c r="AO1647" s="115" t="n"/>
      <c r="AP1647" s="183">
        <f>AO1647*F1647</f>
        <v>0</v>
      </c>
      <c r="AQ1647" s="113" t="n"/>
      <c r="AR1647" s="192">
        <f>AQ1647*E1647</f>
        <v>0</v>
      </c>
      <c r="AS1647" s="115" t="n"/>
      <c r="AT1647" s="183">
        <f>AS1647*F1647</f>
        <v>0</v>
      </c>
      <c r="AU1647" s="113" t="n"/>
      <c r="AV1647" s="192">
        <f>AU1647*E1647</f>
        <v>0</v>
      </c>
      <c r="AW1647" s="115" t="n"/>
      <c r="AX1647" s="183">
        <f>AW1647*F1647</f>
        <v>0</v>
      </c>
      <c r="AY1647" s="113" t="n"/>
      <c r="AZ1647" s="192">
        <f>AY1647*E1647</f>
        <v>0</v>
      </c>
      <c r="BA1647" s="115" t="n"/>
      <c r="BB1647" s="183">
        <f>BA1647*F1647</f>
        <v>0</v>
      </c>
      <c r="BC1647" s="113" t="n"/>
      <c r="BD1647" s="192">
        <f>BC1647*E1647</f>
        <v>0</v>
      </c>
      <c r="BE1647" s="115" t="n"/>
      <c r="BF1647" s="183">
        <f>BE1647*F1647</f>
        <v>0</v>
      </c>
    </row>
    <row r="1648" ht="18" customHeight="1">
      <c r="A1648" s="19" t="inlineStr">
        <is>
          <t>08.069.0020</t>
        </is>
      </c>
      <c r="B1648" s="15" t="inlineStr">
        <is>
          <t>שנאי פיקוד עד 300 וולט אמפר</t>
        </is>
      </c>
      <c r="C1648" s="14" t="inlineStr">
        <is>
          <t>יח'</t>
        </is>
      </c>
      <c r="D1648" s="193" t="n">
        <v>429</v>
      </c>
      <c r="E1648" s="180">
        <f>D1648*(1-$E$2)</f>
        <v>364.65</v>
      </c>
      <c r="F1648" s="194">
        <f>E1648*(1+$F$2)</f>
        <v>382.8825</v>
      </c>
      <c r="H1648" s="46">
        <f>K1648+O1648+W1648+AA1648+AE1648+AI1648+AQ1648+AU1648+AY1648+BC1648</f>
        <v>0</v>
      </c>
      <c r="I1648" s="59">
        <f>M1648+Q1648+U1648+Y1648+AC1648+AG1648+AK1648+AO1648+AS1648+AW1648+BA1648+BE1648</f>
        <v>0</v>
      </c>
      <c r="K1648" s="108" t="n"/>
      <c r="L1648" s="190">
        <f>K1648*E1648</f>
        <v>0</v>
      </c>
      <c r="M1648" s="110" t="n"/>
      <c r="N1648" s="183">
        <f>M1648*F1648</f>
        <v>0</v>
      </c>
      <c r="O1648" s="108" t="n"/>
      <c r="P1648" s="191">
        <f>O1648*E1648</f>
        <v>0</v>
      </c>
      <c r="Q1648" s="112" t="n"/>
      <c r="R1648" s="183">
        <f>Q1648*F1648</f>
        <v>0</v>
      </c>
      <c r="S1648" s="108" t="n"/>
      <c r="T1648" s="191">
        <f>S1648*E1648</f>
        <v>0</v>
      </c>
      <c r="U1648" s="112" t="n"/>
      <c r="V1648" s="183">
        <f>U1648*F1648</f>
        <v>0</v>
      </c>
      <c r="W1648" s="108" t="n"/>
      <c r="X1648" s="191">
        <f>W1648*E1648</f>
        <v>0</v>
      </c>
      <c r="Y1648" s="112" t="n"/>
      <c r="Z1648" s="183">
        <f>Y1648*F1648</f>
        <v>0</v>
      </c>
      <c r="AA1648" s="108" t="n"/>
      <c r="AB1648" s="191">
        <f>AA1648*E1648</f>
        <v>0</v>
      </c>
      <c r="AC1648" s="112" t="n"/>
      <c r="AD1648" s="183">
        <f>AC1648*F1648</f>
        <v>0</v>
      </c>
      <c r="AE1648" s="108" t="n"/>
      <c r="AF1648" s="191">
        <f>AE1648*E1648</f>
        <v>0</v>
      </c>
      <c r="AG1648" s="112" t="n"/>
      <c r="AH1648" s="183">
        <f>AG1648*F1648</f>
        <v>0</v>
      </c>
      <c r="AI1648" s="108" t="n"/>
      <c r="AJ1648" s="191">
        <f>AI1648*E1648</f>
        <v>0</v>
      </c>
      <c r="AK1648" s="112" t="n"/>
      <c r="AL1648" s="183">
        <f>AK1648*F1648</f>
        <v>0</v>
      </c>
      <c r="AM1648" s="113" t="n"/>
      <c r="AN1648" s="192">
        <f>AM1648*E1648</f>
        <v>0</v>
      </c>
      <c r="AO1648" s="115" t="n"/>
      <c r="AP1648" s="183">
        <f>AO1648*F1648</f>
        <v>0</v>
      </c>
      <c r="AQ1648" s="113" t="n"/>
      <c r="AR1648" s="192">
        <f>AQ1648*E1648</f>
        <v>0</v>
      </c>
      <c r="AS1648" s="115" t="n"/>
      <c r="AT1648" s="183">
        <f>AS1648*F1648</f>
        <v>0</v>
      </c>
      <c r="AU1648" s="113" t="n"/>
      <c r="AV1648" s="192">
        <f>AU1648*E1648</f>
        <v>0</v>
      </c>
      <c r="AW1648" s="115" t="n"/>
      <c r="AX1648" s="183">
        <f>AW1648*F1648</f>
        <v>0</v>
      </c>
      <c r="AY1648" s="113" t="n"/>
      <c r="AZ1648" s="192">
        <f>AY1648*E1648</f>
        <v>0</v>
      </c>
      <c r="BA1648" s="115" t="n"/>
      <c r="BB1648" s="183">
        <f>BA1648*F1648</f>
        <v>0</v>
      </c>
      <c r="BC1648" s="113" t="n"/>
      <c r="BD1648" s="192">
        <f>BC1648*E1648</f>
        <v>0</v>
      </c>
      <c r="BE1648" s="115" t="n"/>
      <c r="BF1648" s="183">
        <f>BE1648*F1648</f>
        <v>0</v>
      </c>
    </row>
    <row r="1649" ht="18" customHeight="1">
      <c r="A1649" s="19" t="inlineStr">
        <is>
          <t>08.069.0030</t>
        </is>
      </c>
      <c r="B1649" s="15" t="inlineStr">
        <is>
          <t>שנאי פיקוד עד 500 וולט אמפר</t>
        </is>
      </c>
      <c r="C1649" s="14" t="inlineStr">
        <is>
          <t>יח'</t>
        </is>
      </c>
      <c r="D1649" s="193" t="n">
        <v>750</v>
      </c>
      <c r="E1649" s="180">
        <f>D1649*(1-$E$2)</f>
        <v>637.5</v>
      </c>
      <c r="F1649" s="194">
        <f>E1649*(1+$F$2)</f>
        <v>669.375</v>
      </c>
      <c r="H1649" s="46">
        <f>K1649+O1649+W1649+AA1649+AE1649+AI1649+AQ1649+AU1649+AY1649+BC1649</f>
        <v>0</v>
      </c>
      <c r="I1649" s="59">
        <f>M1649+Q1649+U1649+Y1649+AC1649+AG1649+AK1649+AO1649+AS1649+AW1649+BA1649+BE1649</f>
        <v>0</v>
      </c>
      <c r="K1649" s="108" t="n"/>
      <c r="L1649" s="190">
        <f>K1649*E1649</f>
        <v>0</v>
      </c>
      <c r="M1649" s="110" t="n"/>
      <c r="N1649" s="183">
        <f>M1649*F1649</f>
        <v>0</v>
      </c>
      <c r="O1649" s="108" t="n"/>
      <c r="P1649" s="191">
        <f>O1649*E1649</f>
        <v>0</v>
      </c>
      <c r="Q1649" s="112" t="n"/>
      <c r="R1649" s="183">
        <f>Q1649*F1649</f>
        <v>0</v>
      </c>
      <c r="S1649" s="108" t="n"/>
      <c r="T1649" s="191">
        <f>S1649*E1649</f>
        <v>0</v>
      </c>
      <c r="U1649" s="112" t="n"/>
      <c r="V1649" s="183">
        <f>U1649*F1649</f>
        <v>0</v>
      </c>
      <c r="W1649" s="108" t="n"/>
      <c r="X1649" s="191">
        <f>W1649*E1649</f>
        <v>0</v>
      </c>
      <c r="Y1649" s="112" t="n"/>
      <c r="Z1649" s="183">
        <f>Y1649*F1649</f>
        <v>0</v>
      </c>
      <c r="AA1649" s="108" t="n"/>
      <c r="AB1649" s="191">
        <f>AA1649*E1649</f>
        <v>0</v>
      </c>
      <c r="AC1649" s="112" t="n"/>
      <c r="AD1649" s="183">
        <f>AC1649*F1649</f>
        <v>0</v>
      </c>
      <c r="AE1649" s="108" t="n"/>
      <c r="AF1649" s="191">
        <f>AE1649*E1649</f>
        <v>0</v>
      </c>
      <c r="AG1649" s="112" t="n"/>
      <c r="AH1649" s="183">
        <f>AG1649*F1649</f>
        <v>0</v>
      </c>
      <c r="AI1649" s="108" t="n"/>
      <c r="AJ1649" s="191">
        <f>AI1649*E1649</f>
        <v>0</v>
      </c>
      <c r="AK1649" s="112" t="n"/>
      <c r="AL1649" s="183">
        <f>AK1649*F1649</f>
        <v>0</v>
      </c>
      <c r="AM1649" s="113" t="n"/>
      <c r="AN1649" s="192">
        <f>AM1649*E1649</f>
        <v>0</v>
      </c>
      <c r="AO1649" s="115" t="n"/>
      <c r="AP1649" s="183">
        <f>AO1649*F1649</f>
        <v>0</v>
      </c>
      <c r="AQ1649" s="113" t="n"/>
      <c r="AR1649" s="192">
        <f>AQ1649*E1649</f>
        <v>0</v>
      </c>
      <c r="AS1649" s="115" t="n"/>
      <c r="AT1649" s="183">
        <f>AS1649*F1649</f>
        <v>0</v>
      </c>
      <c r="AU1649" s="113" t="n"/>
      <c r="AV1649" s="192">
        <f>AU1649*E1649</f>
        <v>0</v>
      </c>
      <c r="AW1649" s="115" t="n"/>
      <c r="AX1649" s="183">
        <f>AW1649*F1649</f>
        <v>0</v>
      </c>
      <c r="AY1649" s="113" t="n"/>
      <c r="AZ1649" s="192">
        <f>AY1649*E1649</f>
        <v>0</v>
      </c>
      <c r="BA1649" s="115" t="n"/>
      <c r="BB1649" s="183">
        <f>BA1649*F1649</f>
        <v>0</v>
      </c>
      <c r="BC1649" s="113" t="n"/>
      <c r="BD1649" s="192">
        <f>BC1649*E1649</f>
        <v>0</v>
      </c>
      <c r="BE1649" s="115" t="n"/>
      <c r="BF1649" s="183">
        <f>BE1649*F1649</f>
        <v>0</v>
      </c>
    </row>
    <row r="1650" ht="18" customHeight="1">
      <c r="A1650" s="19" t="inlineStr">
        <is>
          <t>08.069.0040</t>
        </is>
      </c>
      <c r="B1650" s="15" t="inlineStr">
        <is>
          <t>שנאי פיקוד עד 750 וולט אמפר</t>
        </is>
      </c>
      <c r="C1650" s="14" t="inlineStr">
        <is>
          <t>יח'</t>
        </is>
      </c>
      <c r="D1650" s="193" t="n">
        <v>810</v>
      </c>
      <c r="E1650" s="180">
        <f>D1650*(1-$E$2)</f>
        <v>688.5</v>
      </c>
      <c r="F1650" s="194">
        <f>E1650*(1+$F$2)</f>
        <v>722.9250000000001</v>
      </c>
      <c r="H1650" s="46">
        <f>K1650+O1650+W1650+AA1650+AE1650+AI1650+AQ1650+AU1650+AY1650+BC1650</f>
        <v>0</v>
      </c>
      <c r="I1650" s="59">
        <f>M1650+Q1650+U1650+Y1650+AC1650+AG1650+AK1650+AO1650+AS1650+AW1650+BA1650+BE1650</f>
        <v>0</v>
      </c>
      <c r="K1650" s="108" t="n"/>
      <c r="L1650" s="190">
        <f>K1650*E1650</f>
        <v>0</v>
      </c>
      <c r="M1650" s="110" t="n"/>
      <c r="N1650" s="183">
        <f>M1650*F1650</f>
        <v>0</v>
      </c>
      <c r="O1650" s="108" t="n"/>
      <c r="P1650" s="191">
        <f>O1650*E1650</f>
        <v>0</v>
      </c>
      <c r="Q1650" s="112" t="n"/>
      <c r="R1650" s="183">
        <f>Q1650*F1650</f>
        <v>0</v>
      </c>
      <c r="S1650" s="108" t="n"/>
      <c r="T1650" s="191">
        <f>S1650*E1650</f>
        <v>0</v>
      </c>
      <c r="U1650" s="112" t="n"/>
      <c r="V1650" s="183">
        <f>U1650*F1650</f>
        <v>0</v>
      </c>
      <c r="W1650" s="108" t="n"/>
      <c r="X1650" s="191">
        <f>W1650*E1650</f>
        <v>0</v>
      </c>
      <c r="Y1650" s="112" t="n"/>
      <c r="Z1650" s="183">
        <f>Y1650*F1650</f>
        <v>0</v>
      </c>
      <c r="AA1650" s="108" t="n"/>
      <c r="AB1650" s="191">
        <f>AA1650*E1650</f>
        <v>0</v>
      </c>
      <c r="AC1650" s="112" t="n"/>
      <c r="AD1650" s="183">
        <f>AC1650*F1650</f>
        <v>0</v>
      </c>
      <c r="AE1650" s="108" t="n"/>
      <c r="AF1650" s="191">
        <f>AE1650*E1650</f>
        <v>0</v>
      </c>
      <c r="AG1650" s="112" t="n"/>
      <c r="AH1650" s="183">
        <f>AG1650*F1650</f>
        <v>0</v>
      </c>
      <c r="AI1650" s="108" t="n"/>
      <c r="AJ1650" s="191">
        <f>AI1650*E1650</f>
        <v>0</v>
      </c>
      <c r="AK1650" s="112" t="n"/>
      <c r="AL1650" s="183">
        <f>AK1650*F1650</f>
        <v>0</v>
      </c>
      <c r="AM1650" s="113" t="n"/>
      <c r="AN1650" s="192">
        <f>AM1650*E1650</f>
        <v>0</v>
      </c>
      <c r="AO1650" s="115" t="n"/>
      <c r="AP1650" s="183">
        <f>AO1650*F1650</f>
        <v>0</v>
      </c>
      <c r="AQ1650" s="113" t="n"/>
      <c r="AR1650" s="192">
        <f>AQ1650*E1650</f>
        <v>0</v>
      </c>
      <c r="AS1650" s="115" t="n"/>
      <c r="AT1650" s="183">
        <f>AS1650*F1650</f>
        <v>0</v>
      </c>
      <c r="AU1650" s="113" t="n"/>
      <c r="AV1650" s="192">
        <f>AU1650*E1650</f>
        <v>0</v>
      </c>
      <c r="AW1650" s="115" t="n"/>
      <c r="AX1650" s="183">
        <f>AW1650*F1650</f>
        <v>0</v>
      </c>
      <c r="AY1650" s="113" t="n"/>
      <c r="AZ1650" s="192">
        <f>AY1650*E1650</f>
        <v>0</v>
      </c>
      <c r="BA1650" s="115" t="n"/>
      <c r="BB1650" s="183">
        <f>BA1650*F1650</f>
        <v>0</v>
      </c>
      <c r="BC1650" s="113" t="n"/>
      <c r="BD1650" s="192">
        <f>BC1650*E1650</f>
        <v>0</v>
      </c>
      <c r="BE1650" s="115" t="n"/>
      <c r="BF1650" s="183">
        <f>BE1650*F1650</f>
        <v>0</v>
      </c>
    </row>
    <row r="1651" ht="18" customHeight="1">
      <c r="A1651" s="19" t="inlineStr">
        <is>
          <t>08.069.0050</t>
        </is>
      </c>
      <c r="B1651" s="15" t="inlineStr">
        <is>
          <t>שנאי פיקוד עד 1000 וולט אמפר</t>
        </is>
      </c>
      <c r="C1651" s="14" t="inlineStr">
        <is>
          <t>יח'</t>
        </is>
      </c>
      <c r="D1651" s="193" t="n">
        <v>1140</v>
      </c>
      <c r="E1651" s="180">
        <f>D1651*(1-$E$2)</f>
        <v>969</v>
      </c>
      <c r="F1651" s="194">
        <f>E1651*(1+$F$2)</f>
        <v>1017.45</v>
      </c>
      <c r="H1651" s="46">
        <f>K1651+O1651+W1651+AA1651+AE1651+AI1651+AQ1651+AU1651+AY1651+BC1651</f>
        <v>0</v>
      </c>
      <c r="I1651" s="59">
        <f>M1651+Q1651+U1651+Y1651+AC1651+AG1651+AK1651+AO1651+AS1651+AW1651+BA1651+BE1651</f>
        <v>0</v>
      </c>
      <c r="K1651" s="108" t="n"/>
      <c r="L1651" s="190">
        <f>K1651*E1651</f>
        <v>0</v>
      </c>
      <c r="M1651" s="110" t="n"/>
      <c r="N1651" s="183">
        <f>M1651*F1651</f>
        <v>0</v>
      </c>
      <c r="O1651" s="108" t="n"/>
      <c r="P1651" s="191">
        <f>O1651*E1651</f>
        <v>0</v>
      </c>
      <c r="Q1651" s="112" t="n"/>
      <c r="R1651" s="183">
        <f>Q1651*F1651</f>
        <v>0</v>
      </c>
      <c r="S1651" s="108" t="n"/>
      <c r="T1651" s="191">
        <f>S1651*E1651</f>
        <v>0</v>
      </c>
      <c r="U1651" s="112" t="n"/>
      <c r="V1651" s="183">
        <f>U1651*F1651</f>
        <v>0</v>
      </c>
      <c r="W1651" s="108" t="n"/>
      <c r="X1651" s="191">
        <f>W1651*E1651</f>
        <v>0</v>
      </c>
      <c r="Y1651" s="112" t="n"/>
      <c r="Z1651" s="183">
        <f>Y1651*F1651</f>
        <v>0</v>
      </c>
      <c r="AA1651" s="108" t="n"/>
      <c r="AB1651" s="191">
        <f>AA1651*E1651</f>
        <v>0</v>
      </c>
      <c r="AC1651" s="112" t="n"/>
      <c r="AD1651" s="183">
        <f>AC1651*F1651</f>
        <v>0</v>
      </c>
      <c r="AE1651" s="108" t="n"/>
      <c r="AF1651" s="191">
        <f>AE1651*E1651</f>
        <v>0</v>
      </c>
      <c r="AG1651" s="112" t="n"/>
      <c r="AH1651" s="183">
        <f>AG1651*F1651</f>
        <v>0</v>
      </c>
      <c r="AI1651" s="108" t="n"/>
      <c r="AJ1651" s="191">
        <f>AI1651*E1651</f>
        <v>0</v>
      </c>
      <c r="AK1651" s="112" t="n"/>
      <c r="AL1651" s="183">
        <f>AK1651*F1651</f>
        <v>0</v>
      </c>
      <c r="AM1651" s="113" t="n"/>
      <c r="AN1651" s="192">
        <f>AM1651*E1651</f>
        <v>0</v>
      </c>
      <c r="AO1651" s="115" t="n"/>
      <c r="AP1651" s="183">
        <f>AO1651*F1651</f>
        <v>0</v>
      </c>
      <c r="AQ1651" s="113" t="n"/>
      <c r="AR1651" s="192">
        <f>AQ1651*E1651</f>
        <v>0</v>
      </c>
      <c r="AS1651" s="115" t="n"/>
      <c r="AT1651" s="183">
        <f>AS1651*F1651</f>
        <v>0</v>
      </c>
      <c r="AU1651" s="113" t="n"/>
      <c r="AV1651" s="192">
        <f>AU1651*E1651</f>
        <v>0</v>
      </c>
      <c r="AW1651" s="115" t="n"/>
      <c r="AX1651" s="183">
        <f>AW1651*F1651</f>
        <v>0</v>
      </c>
      <c r="AY1651" s="113" t="n"/>
      <c r="AZ1651" s="192">
        <f>AY1651*E1651</f>
        <v>0</v>
      </c>
      <c r="BA1651" s="115" t="n"/>
      <c r="BB1651" s="183">
        <f>BA1651*F1651</f>
        <v>0</v>
      </c>
      <c r="BC1651" s="113" t="n"/>
      <c r="BD1651" s="192">
        <f>BC1651*E1651</f>
        <v>0</v>
      </c>
      <c r="BE1651" s="115" t="n"/>
      <c r="BF1651" s="183">
        <f>BE1651*F1651</f>
        <v>0</v>
      </c>
    </row>
    <row r="1652" ht="18" customHeight="1">
      <c r="A1652" s="19" t="inlineStr">
        <is>
          <t>08.069.0060</t>
        </is>
      </c>
      <c r="B1652" s="15" t="inlineStr">
        <is>
          <t>שנאי פיקוד עד 2000 וולט אמפר</t>
        </is>
      </c>
      <c r="C1652" s="14" t="inlineStr">
        <is>
          <t>יח'</t>
        </is>
      </c>
      <c r="D1652" s="193" t="n">
        <v>1590</v>
      </c>
      <c r="E1652" s="180">
        <f>D1652*(1-$E$2)</f>
        <v>1351.5</v>
      </c>
      <c r="F1652" s="194">
        <f>E1652*(1+$F$2)</f>
        <v>1419.075</v>
      </c>
      <c r="H1652" s="46">
        <f>K1652+O1652+W1652+AA1652+AE1652+AI1652+AQ1652+AU1652+AY1652+BC1652</f>
        <v>0</v>
      </c>
      <c r="I1652" s="59">
        <f>M1652+Q1652+U1652+Y1652+AC1652+AG1652+AK1652+AO1652+AS1652+AW1652+BA1652+BE1652</f>
        <v>0</v>
      </c>
      <c r="K1652" s="108" t="n"/>
      <c r="L1652" s="190">
        <f>K1652*E1652</f>
        <v>0</v>
      </c>
      <c r="M1652" s="110" t="n"/>
      <c r="N1652" s="183">
        <f>M1652*F1652</f>
        <v>0</v>
      </c>
      <c r="O1652" s="108" t="n"/>
      <c r="P1652" s="191">
        <f>O1652*E1652</f>
        <v>0</v>
      </c>
      <c r="Q1652" s="112" t="n"/>
      <c r="R1652" s="183">
        <f>Q1652*F1652</f>
        <v>0</v>
      </c>
      <c r="S1652" s="108" t="n"/>
      <c r="T1652" s="191">
        <f>S1652*E1652</f>
        <v>0</v>
      </c>
      <c r="U1652" s="112" t="n"/>
      <c r="V1652" s="183">
        <f>U1652*F1652</f>
        <v>0</v>
      </c>
      <c r="W1652" s="108" t="n"/>
      <c r="X1652" s="191">
        <f>W1652*E1652</f>
        <v>0</v>
      </c>
      <c r="Y1652" s="112" t="n"/>
      <c r="Z1652" s="183">
        <f>Y1652*F1652</f>
        <v>0</v>
      </c>
      <c r="AA1652" s="108" t="n"/>
      <c r="AB1652" s="191">
        <f>AA1652*E1652</f>
        <v>0</v>
      </c>
      <c r="AC1652" s="112" t="n"/>
      <c r="AD1652" s="183">
        <f>AC1652*F1652</f>
        <v>0</v>
      </c>
      <c r="AE1652" s="108" t="n"/>
      <c r="AF1652" s="191">
        <f>AE1652*E1652</f>
        <v>0</v>
      </c>
      <c r="AG1652" s="112" t="n"/>
      <c r="AH1652" s="183">
        <f>AG1652*F1652</f>
        <v>0</v>
      </c>
      <c r="AI1652" s="108" t="n"/>
      <c r="AJ1652" s="191">
        <f>AI1652*E1652</f>
        <v>0</v>
      </c>
      <c r="AK1652" s="112" t="n"/>
      <c r="AL1652" s="183">
        <f>AK1652*F1652</f>
        <v>0</v>
      </c>
      <c r="AM1652" s="113" t="n"/>
      <c r="AN1652" s="192">
        <f>AM1652*E1652</f>
        <v>0</v>
      </c>
      <c r="AO1652" s="115" t="n"/>
      <c r="AP1652" s="183">
        <f>AO1652*F1652</f>
        <v>0</v>
      </c>
      <c r="AQ1652" s="113" t="n"/>
      <c r="AR1652" s="192">
        <f>AQ1652*E1652</f>
        <v>0</v>
      </c>
      <c r="AS1652" s="115" t="n"/>
      <c r="AT1652" s="183">
        <f>AS1652*F1652</f>
        <v>0</v>
      </c>
      <c r="AU1652" s="113" t="n"/>
      <c r="AV1652" s="192">
        <f>AU1652*E1652</f>
        <v>0</v>
      </c>
      <c r="AW1652" s="115" t="n"/>
      <c r="AX1652" s="183">
        <f>AW1652*F1652</f>
        <v>0</v>
      </c>
      <c r="AY1652" s="113" t="n"/>
      <c r="AZ1652" s="192">
        <f>AY1652*E1652</f>
        <v>0</v>
      </c>
      <c r="BA1652" s="115" t="n"/>
      <c r="BB1652" s="183">
        <f>BA1652*F1652</f>
        <v>0</v>
      </c>
      <c r="BC1652" s="113" t="n"/>
      <c r="BD1652" s="192">
        <f>BC1652*E1652</f>
        <v>0</v>
      </c>
      <c r="BE1652" s="115" t="n"/>
      <c r="BF1652" s="183">
        <f>BE1652*F1652</f>
        <v>0</v>
      </c>
    </row>
    <row r="1653" ht="18" customHeight="1">
      <c r="A1653" s="19" t="inlineStr">
        <is>
          <t>08.069.0200</t>
        </is>
      </c>
      <c r="B1653" s="15" t="inlineStr">
        <is>
          <t>קבל גלילי תלת פאזי 2.5 קוא"ר</t>
        </is>
      </c>
      <c r="C1653" s="14" t="inlineStr">
        <is>
          <t>יח'</t>
        </is>
      </c>
      <c r="D1653" s="193" t="n">
        <v>298</v>
      </c>
      <c r="E1653" s="180">
        <f>D1653*(1-$E$2)</f>
        <v>253.29999999999998</v>
      </c>
      <c r="F1653" s="194">
        <f>E1653*(1+$F$2)</f>
        <v>265.965</v>
      </c>
      <c r="H1653" s="46">
        <f>K1653+O1653+W1653+AA1653+AE1653+AI1653+AQ1653+AU1653+AY1653+BC1653</f>
        <v>0</v>
      </c>
      <c r="I1653" s="59">
        <f>M1653+Q1653+U1653+Y1653+AC1653+AG1653+AK1653+AO1653+AS1653+AW1653+BA1653+BE1653</f>
        <v>0</v>
      </c>
      <c r="K1653" s="108" t="n"/>
      <c r="L1653" s="190">
        <f>K1653*E1653</f>
        <v>0</v>
      </c>
      <c r="M1653" s="110" t="n"/>
      <c r="N1653" s="183">
        <f>M1653*F1653</f>
        <v>0</v>
      </c>
      <c r="O1653" s="108" t="n"/>
      <c r="P1653" s="191">
        <f>O1653*E1653</f>
        <v>0</v>
      </c>
      <c r="Q1653" s="112" t="n"/>
      <c r="R1653" s="183">
        <f>Q1653*F1653</f>
        <v>0</v>
      </c>
      <c r="S1653" s="108" t="n"/>
      <c r="T1653" s="191">
        <f>S1653*E1653</f>
        <v>0</v>
      </c>
      <c r="U1653" s="112" t="n"/>
      <c r="V1653" s="183">
        <f>U1653*F1653</f>
        <v>0</v>
      </c>
      <c r="W1653" s="108" t="n"/>
      <c r="X1653" s="191">
        <f>W1653*E1653</f>
        <v>0</v>
      </c>
      <c r="Y1653" s="112" t="n"/>
      <c r="Z1653" s="183">
        <f>Y1653*F1653</f>
        <v>0</v>
      </c>
      <c r="AA1653" s="108" t="n"/>
      <c r="AB1653" s="191">
        <f>AA1653*E1653</f>
        <v>0</v>
      </c>
      <c r="AC1653" s="112" t="n"/>
      <c r="AD1653" s="183">
        <f>AC1653*F1653</f>
        <v>0</v>
      </c>
      <c r="AE1653" s="108" t="n"/>
      <c r="AF1653" s="191">
        <f>AE1653*E1653</f>
        <v>0</v>
      </c>
      <c r="AG1653" s="112" t="n"/>
      <c r="AH1653" s="183">
        <f>AG1653*F1653</f>
        <v>0</v>
      </c>
      <c r="AI1653" s="108" t="n"/>
      <c r="AJ1653" s="191">
        <f>AI1653*E1653</f>
        <v>0</v>
      </c>
      <c r="AK1653" s="112" t="n"/>
      <c r="AL1653" s="183">
        <f>AK1653*F1653</f>
        <v>0</v>
      </c>
      <c r="AM1653" s="113" t="n"/>
      <c r="AN1653" s="192">
        <f>AM1653*E1653</f>
        <v>0</v>
      </c>
      <c r="AO1653" s="115" t="n"/>
      <c r="AP1653" s="183">
        <f>AO1653*F1653</f>
        <v>0</v>
      </c>
      <c r="AQ1653" s="113" t="n"/>
      <c r="AR1653" s="192">
        <f>AQ1653*E1653</f>
        <v>0</v>
      </c>
      <c r="AS1653" s="115" t="n"/>
      <c r="AT1653" s="183">
        <f>AS1653*F1653</f>
        <v>0</v>
      </c>
      <c r="AU1653" s="113" t="n"/>
      <c r="AV1653" s="192">
        <f>AU1653*E1653</f>
        <v>0</v>
      </c>
      <c r="AW1653" s="115" t="n"/>
      <c r="AX1653" s="183">
        <f>AW1653*F1653</f>
        <v>0</v>
      </c>
      <c r="AY1653" s="113" t="n"/>
      <c r="AZ1653" s="192">
        <f>AY1653*E1653</f>
        <v>0</v>
      </c>
      <c r="BA1653" s="115" t="n"/>
      <c r="BB1653" s="183">
        <f>BA1653*F1653</f>
        <v>0</v>
      </c>
      <c r="BC1653" s="113" t="n"/>
      <c r="BD1653" s="192">
        <f>BC1653*E1653</f>
        <v>0</v>
      </c>
      <c r="BE1653" s="115" t="n"/>
      <c r="BF1653" s="183">
        <f>BE1653*F1653</f>
        <v>0</v>
      </c>
    </row>
    <row r="1654" ht="18" customHeight="1">
      <c r="A1654" s="19" t="inlineStr">
        <is>
          <t>08.069.0210</t>
        </is>
      </c>
      <c r="B1654" s="15" t="inlineStr">
        <is>
          <t>קבל גלילי תלת פאזי 5 קוא"ר</t>
        </is>
      </c>
      <c r="C1654" s="14" t="inlineStr">
        <is>
          <t>יח'</t>
        </is>
      </c>
      <c r="D1654" s="193" t="n">
        <v>362</v>
      </c>
      <c r="E1654" s="180">
        <f>D1654*(1-$E$2)</f>
        <v>307.7</v>
      </c>
      <c r="F1654" s="194">
        <f>E1654*(1+$F$2)</f>
        <v>323.085</v>
      </c>
      <c r="H1654" s="46">
        <f>K1654+O1654+W1654+AA1654+AE1654+AI1654+AQ1654+AU1654+AY1654+BC1654</f>
        <v>0</v>
      </c>
      <c r="I1654" s="59">
        <f>M1654+Q1654+U1654+Y1654+AC1654+AG1654+AK1654+AO1654+AS1654+AW1654+BA1654+BE1654</f>
        <v>0</v>
      </c>
      <c r="K1654" s="108" t="n"/>
      <c r="L1654" s="190">
        <f>K1654*E1654</f>
        <v>0</v>
      </c>
      <c r="M1654" s="110" t="n"/>
      <c r="N1654" s="183">
        <f>M1654*F1654</f>
        <v>0</v>
      </c>
      <c r="O1654" s="108" t="n"/>
      <c r="P1654" s="191">
        <f>O1654*E1654</f>
        <v>0</v>
      </c>
      <c r="Q1654" s="112" t="n"/>
      <c r="R1654" s="183">
        <f>Q1654*F1654</f>
        <v>0</v>
      </c>
      <c r="S1654" s="108" t="n"/>
      <c r="T1654" s="191">
        <f>S1654*E1654</f>
        <v>0</v>
      </c>
      <c r="U1654" s="112" t="n"/>
      <c r="V1654" s="183">
        <f>U1654*F1654</f>
        <v>0</v>
      </c>
      <c r="W1654" s="108" t="n"/>
      <c r="X1654" s="191">
        <f>W1654*E1654</f>
        <v>0</v>
      </c>
      <c r="Y1654" s="112" t="n"/>
      <c r="Z1654" s="183">
        <f>Y1654*F1654</f>
        <v>0</v>
      </c>
      <c r="AA1654" s="108" t="n"/>
      <c r="AB1654" s="191">
        <f>AA1654*E1654</f>
        <v>0</v>
      </c>
      <c r="AC1654" s="112" t="n"/>
      <c r="AD1654" s="183">
        <f>AC1654*F1654</f>
        <v>0</v>
      </c>
      <c r="AE1654" s="108" t="n"/>
      <c r="AF1654" s="191">
        <f>AE1654*E1654</f>
        <v>0</v>
      </c>
      <c r="AG1654" s="112" t="n"/>
      <c r="AH1654" s="183">
        <f>AG1654*F1654</f>
        <v>0</v>
      </c>
      <c r="AI1654" s="108" t="n"/>
      <c r="AJ1654" s="191">
        <f>AI1654*E1654</f>
        <v>0</v>
      </c>
      <c r="AK1654" s="112" t="n"/>
      <c r="AL1654" s="183">
        <f>AK1654*F1654</f>
        <v>0</v>
      </c>
      <c r="AM1654" s="113" t="n"/>
      <c r="AN1654" s="192">
        <f>AM1654*E1654</f>
        <v>0</v>
      </c>
      <c r="AO1654" s="115" t="n"/>
      <c r="AP1654" s="183">
        <f>AO1654*F1654</f>
        <v>0</v>
      </c>
      <c r="AQ1654" s="113" t="n"/>
      <c r="AR1654" s="192">
        <f>AQ1654*E1654</f>
        <v>0</v>
      </c>
      <c r="AS1654" s="115" t="n"/>
      <c r="AT1654" s="183">
        <f>AS1654*F1654</f>
        <v>0</v>
      </c>
      <c r="AU1654" s="113" t="n"/>
      <c r="AV1654" s="192">
        <f>AU1654*E1654</f>
        <v>0</v>
      </c>
      <c r="AW1654" s="115" t="n"/>
      <c r="AX1654" s="183">
        <f>AW1654*F1654</f>
        <v>0</v>
      </c>
      <c r="AY1654" s="113" t="n"/>
      <c r="AZ1654" s="192">
        <f>AY1654*E1654</f>
        <v>0</v>
      </c>
      <c r="BA1654" s="115" t="n"/>
      <c r="BB1654" s="183">
        <f>BA1654*F1654</f>
        <v>0</v>
      </c>
      <c r="BC1654" s="113" t="n"/>
      <c r="BD1654" s="192">
        <f>BC1654*E1654</f>
        <v>0</v>
      </c>
      <c r="BE1654" s="115" t="n"/>
      <c r="BF1654" s="183">
        <f>BE1654*F1654</f>
        <v>0</v>
      </c>
    </row>
    <row r="1655" ht="18" customHeight="1">
      <c r="A1655" s="19" t="inlineStr">
        <is>
          <t>08.069.0220</t>
        </is>
      </c>
      <c r="B1655" s="15" t="inlineStr">
        <is>
          <t>קבל גלילי תלת פאזי 7.5 קוא"ר</t>
        </is>
      </c>
      <c r="C1655" s="14" t="inlineStr">
        <is>
          <t>יח'</t>
        </is>
      </c>
      <c r="D1655" s="193" t="n">
        <v>432</v>
      </c>
      <c r="E1655" s="180">
        <f>D1655*(1-$E$2)</f>
        <v>367.2</v>
      </c>
      <c r="F1655" s="194">
        <f>E1655*(1+$F$2)</f>
        <v>385.56</v>
      </c>
      <c r="H1655" s="46">
        <f>K1655+O1655+W1655+AA1655+AE1655+AI1655+AQ1655+AU1655+AY1655+BC1655</f>
        <v>0</v>
      </c>
      <c r="I1655" s="59">
        <f>M1655+Q1655+U1655+Y1655+AC1655+AG1655+AK1655+AO1655+AS1655+AW1655+BA1655+BE1655</f>
        <v>0</v>
      </c>
      <c r="K1655" s="108" t="n"/>
      <c r="L1655" s="190">
        <f>K1655*E1655</f>
        <v>0</v>
      </c>
      <c r="M1655" s="110" t="n"/>
      <c r="N1655" s="183">
        <f>M1655*F1655</f>
        <v>0</v>
      </c>
      <c r="O1655" s="108" t="n"/>
      <c r="P1655" s="191">
        <f>O1655*E1655</f>
        <v>0</v>
      </c>
      <c r="Q1655" s="112" t="n"/>
      <c r="R1655" s="183">
        <f>Q1655*F1655</f>
        <v>0</v>
      </c>
      <c r="S1655" s="108" t="n"/>
      <c r="T1655" s="191">
        <f>S1655*E1655</f>
        <v>0</v>
      </c>
      <c r="U1655" s="112" t="n"/>
      <c r="V1655" s="183">
        <f>U1655*F1655</f>
        <v>0</v>
      </c>
      <c r="W1655" s="108" t="n"/>
      <c r="X1655" s="191">
        <f>W1655*E1655</f>
        <v>0</v>
      </c>
      <c r="Y1655" s="112" t="n"/>
      <c r="Z1655" s="183">
        <f>Y1655*F1655</f>
        <v>0</v>
      </c>
      <c r="AA1655" s="108" t="n"/>
      <c r="AB1655" s="191">
        <f>AA1655*E1655</f>
        <v>0</v>
      </c>
      <c r="AC1655" s="112" t="n"/>
      <c r="AD1655" s="183">
        <f>AC1655*F1655</f>
        <v>0</v>
      </c>
      <c r="AE1655" s="108" t="n"/>
      <c r="AF1655" s="191">
        <f>AE1655*E1655</f>
        <v>0</v>
      </c>
      <c r="AG1655" s="112" t="n"/>
      <c r="AH1655" s="183">
        <f>AG1655*F1655</f>
        <v>0</v>
      </c>
      <c r="AI1655" s="108" t="n"/>
      <c r="AJ1655" s="191">
        <f>AI1655*E1655</f>
        <v>0</v>
      </c>
      <c r="AK1655" s="112" t="n"/>
      <c r="AL1655" s="183">
        <f>AK1655*F1655</f>
        <v>0</v>
      </c>
      <c r="AM1655" s="113" t="n"/>
      <c r="AN1655" s="192">
        <f>AM1655*E1655</f>
        <v>0</v>
      </c>
      <c r="AO1655" s="115" t="n"/>
      <c r="AP1655" s="183">
        <f>AO1655*F1655</f>
        <v>0</v>
      </c>
      <c r="AQ1655" s="113" t="n"/>
      <c r="AR1655" s="192">
        <f>AQ1655*E1655</f>
        <v>0</v>
      </c>
      <c r="AS1655" s="115" t="n"/>
      <c r="AT1655" s="183">
        <f>AS1655*F1655</f>
        <v>0</v>
      </c>
      <c r="AU1655" s="113" t="n"/>
      <c r="AV1655" s="192">
        <f>AU1655*E1655</f>
        <v>0</v>
      </c>
      <c r="AW1655" s="115" t="n"/>
      <c r="AX1655" s="183">
        <f>AW1655*F1655</f>
        <v>0</v>
      </c>
      <c r="AY1655" s="113" t="n"/>
      <c r="AZ1655" s="192">
        <f>AY1655*E1655</f>
        <v>0</v>
      </c>
      <c r="BA1655" s="115" t="n"/>
      <c r="BB1655" s="183">
        <f>BA1655*F1655</f>
        <v>0</v>
      </c>
      <c r="BC1655" s="113" t="n"/>
      <c r="BD1655" s="192">
        <f>BC1655*E1655</f>
        <v>0</v>
      </c>
      <c r="BE1655" s="115" t="n"/>
      <c r="BF1655" s="183">
        <f>BE1655*F1655</f>
        <v>0</v>
      </c>
    </row>
    <row r="1656" ht="18" customHeight="1">
      <c r="A1656" s="19" t="inlineStr">
        <is>
          <t>08.069.0230</t>
        </is>
      </c>
      <c r="B1656" s="15" t="inlineStr">
        <is>
          <t>קבל גלילי תלת פאזי 10 קוא"ר</t>
        </is>
      </c>
      <c r="C1656" s="14" t="inlineStr">
        <is>
          <t>יח'</t>
        </is>
      </c>
      <c r="D1656" s="193" t="n">
        <v>458</v>
      </c>
      <c r="E1656" s="180">
        <f>D1656*(1-$E$2)</f>
        <v>389.3</v>
      </c>
      <c r="F1656" s="194">
        <f>E1656*(1+$F$2)</f>
        <v>408.76500000000004</v>
      </c>
      <c r="H1656" s="46">
        <f>K1656+O1656+W1656+AA1656+AE1656+AI1656+AQ1656+AU1656+AY1656+BC1656</f>
        <v>0</v>
      </c>
      <c r="I1656" s="59">
        <f>M1656+Q1656+U1656+Y1656+AC1656+AG1656+AK1656+AO1656+AS1656+AW1656+BA1656+BE1656</f>
        <v>0</v>
      </c>
      <c r="K1656" s="108" t="n"/>
      <c r="L1656" s="190">
        <f>K1656*E1656</f>
        <v>0</v>
      </c>
      <c r="M1656" s="110" t="n"/>
      <c r="N1656" s="183">
        <f>M1656*F1656</f>
        <v>0</v>
      </c>
      <c r="O1656" s="108" t="n"/>
      <c r="P1656" s="191">
        <f>O1656*E1656</f>
        <v>0</v>
      </c>
      <c r="Q1656" s="112" t="n"/>
      <c r="R1656" s="183">
        <f>Q1656*F1656</f>
        <v>0</v>
      </c>
      <c r="S1656" s="108" t="n"/>
      <c r="T1656" s="191">
        <f>S1656*E1656</f>
        <v>0</v>
      </c>
      <c r="U1656" s="112" t="n"/>
      <c r="V1656" s="183">
        <f>U1656*F1656</f>
        <v>0</v>
      </c>
      <c r="W1656" s="108" t="n"/>
      <c r="X1656" s="191">
        <f>W1656*E1656</f>
        <v>0</v>
      </c>
      <c r="Y1656" s="112" t="n"/>
      <c r="Z1656" s="183">
        <f>Y1656*F1656</f>
        <v>0</v>
      </c>
      <c r="AA1656" s="108" t="n"/>
      <c r="AB1656" s="191">
        <f>AA1656*E1656</f>
        <v>0</v>
      </c>
      <c r="AC1656" s="112" t="n"/>
      <c r="AD1656" s="183">
        <f>AC1656*F1656</f>
        <v>0</v>
      </c>
      <c r="AE1656" s="108" t="n"/>
      <c r="AF1656" s="191">
        <f>AE1656*E1656</f>
        <v>0</v>
      </c>
      <c r="AG1656" s="112" t="n"/>
      <c r="AH1656" s="183">
        <f>AG1656*F1656</f>
        <v>0</v>
      </c>
      <c r="AI1656" s="108" t="n"/>
      <c r="AJ1656" s="191">
        <f>AI1656*E1656</f>
        <v>0</v>
      </c>
      <c r="AK1656" s="112" t="n"/>
      <c r="AL1656" s="183">
        <f>AK1656*F1656</f>
        <v>0</v>
      </c>
      <c r="AM1656" s="113" t="n"/>
      <c r="AN1656" s="192">
        <f>AM1656*E1656</f>
        <v>0</v>
      </c>
      <c r="AO1656" s="115" t="n"/>
      <c r="AP1656" s="183">
        <f>AO1656*F1656</f>
        <v>0</v>
      </c>
      <c r="AQ1656" s="113" t="n"/>
      <c r="AR1656" s="192">
        <f>AQ1656*E1656</f>
        <v>0</v>
      </c>
      <c r="AS1656" s="115" t="n"/>
      <c r="AT1656" s="183">
        <f>AS1656*F1656</f>
        <v>0</v>
      </c>
      <c r="AU1656" s="113" t="n"/>
      <c r="AV1656" s="192">
        <f>AU1656*E1656</f>
        <v>0</v>
      </c>
      <c r="AW1656" s="115" t="n"/>
      <c r="AX1656" s="183">
        <f>AW1656*F1656</f>
        <v>0</v>
      </c>
      <c r="AY1656" s="113" t="n"/>
      <c r="AZ1656" s="192">
        <f>AY1656*E1656</f>
        <v>0</v>
      </c>
      <c r="BA1656" s="115" t="n"/>
      <c r="BB1656" s="183">
        <f>BA1656*F1656</f>
        <v>0</v>
      </c>
      <c r="BC1656" s="113" t="n"/>
      <c r="BD1656" s="192">
        <f>BC1656*E1656</f>
        <v>0</v>
      </c>
      <c r="BE1656" s="115" t="n"/>
      <c r="BF1656" s="183">
        <f>BE1656*F1656</f>
        <v>0</v>
      </c>
    </row>
    <row r="1657" ht="18" customHeight="1">
      <c r="A1657" s="19" t="inlineStr">
        <is>
          <t>08.069.0240</t>
        </is>
      </c>
      <c r="B1657" s="15" t="inlineStr">
        <is>
          <t>קבל גלילי תלת פאזי 15 קוא"ר</t>
        </is>
      </c>
      <c r="C1657" s="14" t="inlineStr">
        <is>
          <t>יח'</t>
        </is>
      </c>
      <c r="D1657" s="193" t="n">
        <v>690</v>
      </c>
      <c r="E1657" s="180">
        <f>D1657*(1-$E$2)</f>
        <v>586.5</v>
      </c>
      <c r="F1657" s="194">
        <f>E1657*(1+$F$2)</f>
        <v>615.825</v>
      </c>
      <c r="H1657" s="46">
        <f>K1657+O1657+W1657+AA1657+AE1657+AI1657+AQ1657+AU1657+AY1657+BC1657</f>
        <v>0</v>
      </c>
      <c r="I1657" s="59">
        <f>M1657+Q1657+U1657+Y1657+AC1657+AG1657+AK1657+AO1657+AS1657+AW1657+BA1657+BE1657</f>
        <v>0</v>
      </c>
      <c r="K1657" s="108" t="n"/>
      <c r="L1657" s="190">
        <f>K1657*E1657</f>
        <v>0</v>
      </c>
      <c r="M1657" s="110" t="n"/>
      <c r="N1657" s="183">
        <f>M1657*F1657</f>
        <v>0</v>
      </c>
      <c r="O1657" s="108" t="n"/>
      <c r="P1657" s="191">
        <f>O1657*E1657</f>
        <v>0</v>
      </c>
      <c r="Q1657" s="112" t="n"/>
      <c r="R1657" s="183">
        <f>Q1657*F1657</f>
        <v>0</v>
      </c>
      <c r="S1657" s="108" t="n"/>
      <c r="T1657" s="191">
        <f>S1657*E1657</f>
        <v>0</v>
      </c>
      <c r="U1657" s="112" t="n"/>
      <c r="V1657" s="183">
        <f>U1657*F1657</f>
        <v>0</v>
      </c>
      <c r="W1657" s="108" t="n"/>
      <c r="X1657" s="191">
        <f>W1657*E1657</f>
        <v>0</v>
      </c>
      <c r="Y1657" s="112" t="n"/>
      <c r="Z1657" s="183">
        <f>Y1657*F1657</f>
        <v>0</v>
      </c>
      <c r="AA1657" s="108" t="n"/>
      <c r="AB1657" s="191">
        <f>AA1657*E1657</f>
        <v>0</v>
      </c>
      <c r="AC1657" s="112" t="n"/>
      <c r="AD1657" s="183">
        <f>AC1657*F1657</f>
        <v>0</v>
      </c>
      <c r="AE1657" s="108" t="n"/>
      <c r="AF1657" s="191">
        <f>AE1657*E1657</f>
        <v>0</v>
      </c>
      <c r="AG1657" s="112" t="n"/>
      <c r="AH1657" s="183">
        <f>AG1657*F1657</f>
        <v>0</v>
      </c>
      <c r="AI1657" s="108" t="n"/>
      <c r="AJ1657" s="191">
        <f>AI1657*E1657</f>
        <v>0</v>
      </c>
      <c r="AK1657" s="112" t="n"/>
      <c r="AL1657" s="183">
        <f>AK1657*F1657</f>
        <v>0</v>
      </c>
      <c r="AM1657" s="113" t="n"/>
      <c r="AN1657" s="192">
        <f>AM1657*E1657</f>
        <v>0</v>
      </c>
      <c r="AO1657" s="115" t="n"/>
      <c r="AP1657" s="183">
        <f>AO1657*F1657</f>
        <v>0</v>
      </c>
      <c r="AQ1657" s="113" t="n"/>
      <c r="AR1657" s="192">
        <f>AQ1657*E1657</f>
        <v>0</v>
      </c>
      <c r="AS1657" s="115" t="n"/>
      <c r="AT1657" s="183">
        <f>AS1657*F1657</f>
        <v>0</v>
      </c>
      <c r="AU1657" s="113" t="n"/>
      <c r="AV1657" s="192">
        <f>AU1657*E1657</f>
        <v>0</v>
      </c>
      <c r="AW1657" s="115" t="n"/>
      <c r="AX1657" s="183">
        <f>AW1657*F1657</f>
        <v>0</v>
      </c>
      <c r="AY1657" s="113" t="n"/>
      <c r="AZ1657" s="192">
        <f>AY1657*E1657</f>
        <v>0</v>
      </c>
      <c r="BA1657" s="115" t="n"/>
      <c r="BB1657" s="183">
        <f>BA1657*F1657</f>
        <v>0</v>
      </c>
      <c r="BC1657" s="113" t="n"/>
      <c r="BD1657" s="192">
        <f>BC1657*E1657</f>
        <v>0</v>
      </c>
      <c r="BE1657" s="115" t="n"/>
      <c r="BF1657" s="183">
        <f>BE1657*F1657</f>
        <v>0</v>
      </c>
    </row>
    <row r="1658" ht="18" customHeight="1">
      <c r="A1658" s="19" t="inlineStr">
        <is>
          <t>08.069.0250</t>
        </is>
      </c>
      <c r="B1658" s="15" t="inlineStr">
        <is>
          <t>קבל גלילי תלת פאזי 20 קוא"ר</t>
        </is>
      </c>
      <c r="C1658" s="14" t="inlineStr">
        <is>
          <t>יח'</t>
        </is>
      </c>
      <c r="D1658" s="193" t="n">
        <v>760</v>
      </c>
      <c r="E1658" s="180">
        <f>D1658*(1-$E$2)</f>
        <v>646</v>
      </c>
      <c r="F1658" s="194">
        <f>E1658*(1+$F$2)</f>
        <v>678.3000000000001</v>
      </c>
      <c r="H1658" s="46">
        <f>K1658+O1658+W1658+AA1658+AE1658+AI1658+AQ1658+AU1658+AY1658+BC1658</f>
        <v>0</v>
      </c>
      <c r="I1658" s="59">
        <f>M1658+Q1658+U1658+Y1658+AC1658+AG1658+AK1658+AO1658+AS1658+AW1658+BA1658+BE1658</f>
        <v>0</v>
      </c>
      <c r="K1658" s="108" t="n"/>
      <c r="L1658" s="190">
        <f>K1658*E1658</f>
        <v>0</v>
      </c>
      <c r="M1658" s="110" t="n"/>
      <c r="N1658" s="183">
        <f>M1658*F1658</f>
        <v>0</v>
      </c>
      <c r="O1658" s="108" t="n"/>
      <c r="P1658" s="191">
        <f>O1658*E1658</f>
        <v>0</v>
      </c>
      <c r="Q1658" s="112" t="n"/>
      <c r="R1658" s="183">
        <f>Q1658*F1658</f>
        <v>0</v>
      </c>
      <c r="S1658" s="108" t="n"/>
      <c r="T1658" s="191">
        <f>S1658*E1658</f>
        <v>0</v>
      </c>
      <c r="U1658" s="112" t="n"/>
      <c r="V1658" s="183">
        <f>U1658*F1658</f>
        <v>0</v>
      </c>
      <c r="W1658" s="108" t="n"/>
      <c r="X1658" s="191">
        <f>W1658*E1658</f>
        <v>0</v>
      </c>
      <c r="Y1658" s="112" t="n"/>
      <c r="Z1658" s="183">
        <f>Y1658*F1658</f>
        <v>0</v>
      </c>
      <c r="AA1658" s="108" t="n"/>
      <c r="AB1658" s="191">
        <f>AA1658*E1658</f>
        <v>0</v>
      </c>
      <c r="AC1658" s="112" t="n"/>
      <c r="AD1658" s="183">
        <f>AC1658*F1658</f>
        <v>0</v>
      </c>
      <c r="AE1658" s="108" t="n"/>
      <c r="AF1658" s="191">
        <f>AE1658*E1658</f>
        <v>0</v>
      </c>
      <c r="AG1658" s="112" t="n"/>
      <c r="AH1658" s="183">
        <f>AG1658*F1658</f>
        <v>0</v>
      </c>
      <c r="AI1658" s="108" t="n"/>
      <c r="AJ1658" s="191">
        <f>AI1658*E1658</f>
        <v>0</v>
      </c>
      <c r="AK1658" s="112" t="n"/>
      <c r="AL1658" s="183">
        <f>AK1658*F1658</f>
        <v>0</v>
      </c>
      <c r="AM1658" s="113" t="n"/>
      <c r="AN1658" s="192">
        <f>AM1658*E1658</f>
        <v>0</v>
      </c>
      <c r="AO1658" s="115" t="n"/>
      <c r="AP1658" s="183">
        <f>AO1658*F1658</f>
        <v>0</v>
      </c>
      <c r="AQ1658" s="113" t="n"/>
      <c r="AR1658" s="192">
        <f>AQ1658*E1658</f>
        <v>0</v>
      </c>
      <c r="AS1658" s="115" t="n"/>
      <c r="AT1658" s="183">
        <f>AS1658*F1658</f>
        <v>0</v>
      </c>
      <c r="AU1658" s="113" t="n"/>
      <c r="AV1658" s="192">
        <f>AU1658*E1658</f>
        <v>0</v>
      </c>
      <c r="AW1658" s="115" t="n"/>
      <c r="AX1658" s="183">
        <f>AW1658*F1658</f>
        <v>0</v>
      </c>
      <c r="AY1658" s="113" t="n"/>
      <c r="AZ1658" s="192">
        <f>AY1658*E1658</f>
        <v>0</v>
      </c>
      <c r="BA1658" s="115" t="n"/>
      <c r="BB1658" s="183">
        <f>BA1658*F1658</f>
        <v>0</v>
      </c>
      <c r="BC1658" s="113" t="n"/>
      <c r="BD1658" s="192">
        <f>BC1658*E1658</f>
        <v>0</v>
      </c>
      <c r="BE1658" s="115" t="n"/>
      <c r="BF1658" s="183">
        <f>BE1658*F1658</f>
        <v>0</v>
      </c>
    </row>
    <row r="1659" ht="18" customHeight="1">
      <c r="A1659" s="19" t="inlineStr">
        <is>
          <t>08.069.0320</t>
        </is>
      </c>
      <c r="B1659" s="15" t="inlineStr">
        <is>
          <t>בקר פיקוד קבלים ל-2 דרגות</t>
        </is>
      </c>
      <c r="C1659" s="14" t="inlineStr">
        <is>
          <t>יח'</t>
        </is>
      </c>
      <c r="D1659" s="193" t="n">
        <v>1680</v>
      </c>
      <c r="E1659" s="180">
        <f>D1659*(1-$E$2)</f>
        <v>1428</v>
      </c>
      <c r="F1659" s="194">
        <f>E1659*(1+$F$2)</f>
        <v>1499.4</v>
      </c>
      <c r="H1659" s="46">
        <f>K1659+O1659+W1659+AA1659+AE1659+AI1659+AQ1659+AU1659+AY1659+BC1659</f>
        <v>0</v>
      </c>
      <c r="I1659" s="59">
        <f>M1659+Q1659+U1659+Y1659+AC1659+AG1659+AK1659+AO1659+AS1659+AW1659+BA1659+BE1659</f>
        <v>0</v>
      </c>
      <c r="K1659" s="108" t="n"/>
      <c r="L1659" s="190">
        <f>K1659*E1659</f>
        <v>0</v>
      </c>
      <c r="M1659" s="110" t="n"/>
      <c r="N1659" s="183">
        <f>M1659*F1659</f>
        <v>0</v>
      </c>
      <c r="O1659" s="108" t="n"/>
      <c r="P1659" s="191">
        <f>O1659*E1659</f>
        <v>0</v>
      </c>
      <c r="Q1659" s="112" t="n"/>
      <c r="R1659" s="183">
        <f>Q1659*F1659</f>
        <v>0</v>
      </c>
      <c r="S1659" s="108" t="n"/>
      <c r="T1659" s="191">
        <f>S1659*E1659</f>
        <v>0</v>
      </c>
      <c r="U1659" s="112" t="n"/>
      <c r="V1659" s="183">
        <f>U1659*F1659</f>
        <v>0</v>
      </c>
      <c r="W1659" s="108" t="n"/>
      <c r="X1659" s="191">
        <f>W1659*E1659</f>
        <v>0</v>
      </c>
      <c r="Y1659" s="112" t="n"/>
      <c r="Z1659" s="183">
        <f>Y1659*F1659</f>
        <v>0</v>
      </c>
      <c r="AA1659" s="108" t="n"/>
      <c r="AB1659" s="191">
        <f>AA1659*E1659</f>
        <v>0</v>
      </c>
      <c r="AC1659" s="112" t="n"/>
      <c r="AD1659" s="183">
        <f>AC1659*F1659</f>
        <v>0</v>
      </c>
      <c r="AE1659" s="108" t="n"/>
      <c r="AF1659" s="191">
        <f>AE1659*E1659</f>
        <v>0</v>
      </c>
      <c r="AG1659" s="112" t="n"/>
      <c r="AH1659" s="183">
        <f>AG1659*F1659</f>
        <v>0</v>
      </c>
      <c r="AI1659" s="108" t="n"/>
      <c r="AJ1659" s="191">
        <f>AI1659*E1659</f>
        <v>0</v>
      </c>
      <c r="AK1659" s="112" t="n"/>
      <c r="AL1659" s="183">
        <f>AK1659*F1659</f>
        <v>0</v>
      </c>
      <c r="AM1659" s="113" t="n"/>
      <c r="AN1659" s="192">
        <f>AM1659*E1659</f>
        <v>0</v>
      </c>
      <c r="AO1659" s="115" t="n"/>
      <c r="AP1659" s="183">
        <f>AO1659*F1659</f>
        <v>0</v>
      </c>
      <c r="AQ1659" s="113" t="n"/>
      <c r="AR1659" s="192">
        <f>AQ1659*E1659</f>
        <v>0</v>
      </c>
      <c r="AS1659" s="115" t="n"/>
      <c r="AT1659" s="183">
        <f>AS1659*F1659</f>
        <v>0</v>
      </c>
      <c r="AU1659" s="113" t="n"/>
      <c r="AV1659" s="192">
        <f>AU1659*E1659</f>
        <v>0</v>
      </c>
      <c r="AW1659" s="115" t="n"/>
      <c r="AX1659" s="183">
        <f>AW1659*F1659</f>
        <v>0</v>
      </c>
      <c r="AY1659" s="113" t="n"/>
      <c r="AZ1659" s="192">
        <f>AY1659*E1659</f>
        <v>0</v>
      </c>
      <c r="BA1659" s="115" t="n"/>
      <c r="BB1659" s="183">
        <f>BA1659*F1659</f>
        <v>0</v>
      </c>
      <c r="BC1659" s="113" t="n"/>
      <c r="BD1659" s="192">
        <f>BC1659*E1659</f>
        <v>0</v>
      </c>
      <c r="BE1659" s="115" t="n"/>
      <c r="BF1659" s="183">
        <f>BE1659*F1659</f>
        <v>0</v>
      </c>
    </row>
    <row r="1660" ht="18" customHeight="1">
      <c r="A1660" s="19" t="inlineStr">
        <is>
          <t>08.069.0325</t>
        </is>
      </c>
      <c r="B1660" s="15" t="inlineStr">
        <is>
          <t>בקר פיקוד קבלים עד 6 דרגות</t>
        </is>
      </c>
      <c r="C1660" s="14" t="inlineStr">
        <is>
          <t>יח'</t>
        </is>
      </c>
      <c r="D1660" s="193" t="n">
        <v>1950</v>
      </c>
      <c r="E1660" s="180">
        <f>D1660*(1-$E$2)</f>
        <v>1657.5</v>
      </c>
      <c r="F1660" s="194">
        <f>E1660*(1+$F$2)</f>
        <v>1740.375</v>
      </c>
      <c r="H1660" s="46">
        <f>K1660+O1660+W1660+AA1660+AE1660+AI1660+AQ1660+AU1660+AY1660+BC1660</f>
        <v>0</v>
      </c>
      <c r="I1660" s="59">
        <f>M1660+Q1660+U1660+Y1660+AC1660+AG1660+AK1660+AO1660+AS1660+AW1660+BA1660+BE1660</f>
        <v>0</v>
      </c>
      <c r="K1660" s="108" t="n"/>
      <c r="L1660" s="190">
        <f>K1660*E1660</f>
        <v>0</v>
      </c>
      <c r="M1660" s="110" t="n"/>
      <c r="N1660" s="183">
        <f>M1660*F1660</f>
        <v>0</v>
      </c>
      <c r="O1660" s="108" t="n"/>
      <c r="P1660" s="191">
        <f>O1660*E1660</f>
        <v>0</v>
      </c>
      <c r="Q1660" s="112" t="n"/>
      <c r="R1660" s="183">
        <f>Q1660*F1660</f>
        <v>0</v>
      </c>
      <c r="S1660" s="108" t="n"/>
      <c r="T1660" s="191">
        <f>S1660*E1660</f>
        <v>0</v>
      </c>
      <c r="U1660" s="112" t="n"/>
      <c r="V1660" s="183">
        <f>U1660*F1660</f>
        <v>0</v>
      </c>
      <c r="W1660" s="108" t="n"/>
      <c r="X1660" s="191">
        <f>W1660*E1660</f>
        <v>0</v>
      </c>
      <c r="Y1660" s="112" t="n"/>
      <c r="Z1660" s="183">
        <f>Y1660*F1660</f>
        <v>0</v>
      </c>
      <c r="AA1660" s="108" t="n"/>
      <c r="AB1660" s="191">
        <f>AA1660*E1660</f>
        <v>0</v>
      </c>
      <c r="AC1660" s="112" t="n"/>
      <c r="AD1660" s="183">
        <f>AC1660*F1660</f>
        <v>0</v>
      </c>
      <c r="AE1660" s="108" t="n"/>
      <c r="AF1660" s="191">
        <f>AE1660*E1660</f>
        <v>0</v>
      </c>
      <c r="AG1660" s="112" t="n"/>
      <c r="AH1660" s="183">
        <f>AG1660*F1660</f>
        <v>0</v>
      </c>
      <c r="AI1660" s="108" t="n"/>
      <c r="AJ1660" s="191">
        <f>AI1660*E1660</f>
        <v>0</v>
      </c>
      <c r="AK1660" s="112" t="n"/>
      <c r="AL1660" s="183">
        <f>AK1660*F1660</f>
        <v>0</v>
      </c>
      <c r="AM1660" s="113" t="n"/>
      <c r="AN1660" s="192">
        <f>AM1660*E1660</f>
        <v>0</v>
      </c>
      <c r="AO1660" s="115" t="n"/>
      <c r="AP1660" s="183">
        <f>AO1660*F1660</f>
        <v>0</v>
      </c>
      <c r="AQ1660" s="113" t="n"/>
      <c r="AR1660" s="192">
        <f>AQ1660*E1660</f>
        <v>0</v>
      </c>
      <c r="AS1660" s="115" t="n"/>
      <c r="AT1660" s="183">
        <f>AS1660*F1660</f>
        <v>0</v>
      </c>
      <c r="AU1660" s="113" t="n"/>
      <c r="AV1660" s="192">
        <f>AU1660*E1660</f>
        <v>0</v>
      </c>
      <c r="AW1660" s="115" t="n"/>
      <c r="AX1660" s="183">
        <f>AW1660*F1660</f>
        <v>0</v>
      </c>
      <c r="AY1660" s="113" t="n"/>
      <c r="AZ1660" s="192">
        <f>AY1660*E1660</f>
        <v>0</v>
      </c>
      <c r="BA1660" s="115" t="n"/>
      <c r="BB1660" s="183">
        <f>BA1660*F1660</f>
        <v>0</v>
      </c>
      <c r="BC1660" s="113" t="n"/>
      <c r="BD1660" s="192">
        <f>BC1660*E1660</f>
        <v>0</v>
      </c>
      <c r="BE1660" s="115" t="n"/>
      <c r="BF1660" s="183">
        <f>BE1660*F1660</f>
        <v>0</v>
      </c>
    </row>
    <row r="1661" ht="28.8" customHeight="1">
      <c r="A1661" s="19" t="inlineStr">
        <is>
          <t>08.069.0378</t>
        </is>
      </c>
      <c r="B1661" s="15" t="inlineStr">
        <is>
          <t>ממסר התראה למערכת גילוי אש עם יציאה אחת דוגמת מצג בקרה B 556 - ISO</t>
        </is>
      </c>
      <c r="C1661" s="14" t="inlineStr">
        <is>
          <t>יח'</t>
        </is>
      </c>
      <c r="D1661" s="193" t="n">
        <v>358</v>
      </c>
      <c r="E1661" s="180">
        <f>D1661*(1-$E$2)</f>
        <v>304.3</v>
      </c>
      <c r="F1661" s="194">
        <f>E1661*(1+$F$2)</f>
        <v>319.51500000000004</v>
      </c>
      <c r="H1661" s="46">
        <f>K1661+O1661+W1661+AA1661+AE1661+AI1661+AQ1661+AU1661+AY1661+BC1661</f>
        <v>0</v>
      </c>
      <c r="I1661" s="59">
        <f>M1661+Q1661+U1661+Y1661+AC1661+AG1661+AK1661+AO1661+AS1661+AW1661+BA1661+BE1661</f>
        <v>0</v>
      </c>
      <c r="K1661" s="108" t="n"/>
      <c r="L1661" s="190">
        <f>K1661*E1661</f>
        <v>0</v>
      </c>
      <c r="M1661" s="110" t="n"/>
      <c r="N1661" s="183">
        <f>M1661*F1661</f>
        <v>0</v>
      </c>
      <c r="O1661" s="108" t="n"/>
      <c r="P1661" s="191">
        <f>O1661*E1661</f>
        <v>0</v>
      </c>
      <c r="Q1661" s="112" t="n"/>
      <c r="R1661" s="183">
        <f>Q1661*F1661</f>
        <v>0</v>
      </c>
      <c r="S1661" s="108" t="n"/>
      <c r="T1661" s="191">
        <f>S1661*E1661</f>
        <v>0</v>
      </c>
      <c r="U1661" s="112" t="n"/>
      <c r="V1661" s="183">
        <f>U1661*F1661</f>
        <v>0</v>
      </c>
      <c r="W1661" s="108" t="n"/>
      <c r="X1661" s="191">
        <f>W1661*E1661</f>
        <v>0</v>
      </c>
      <c r="Y1661" s="112" t="n"/>
      <c r="Z1661" s="183">
        <f>Y1661*F1661</f>
        <v>0</v>
      </c>
      <c r="AA1661" s="108" t="n"/>
      <c r="AB1661" s="191">
        <f>AA1661*E1661</f>
        <v>0</v>
      </c>
      <c r="AC1661" s="112" t="n"/>
      <c r="AD1661" s="183">
        <f>AC1661*F1661</f>
        <v>0</v>
      </c>
      <c r="AE1661" s="108" t="n"/>
      <c r="AF1661" s="191">
        <f>AE1661*E1661</f>
        <v>0</v>
      </c>
      <c r="AG1661" s="112" t="n"/>
      <c r="AH1661" s="183">
        <f>AG1661*F1661</f>
        <v>0</v>
      </c>
      <c r="AI1661" s="108" t="n"/>
      <c r="AJ1661" s="191">
        <f>AI1661*E1661</f>
        <v>0</v>
      </c>
      <c r="AK1661" s="112" t="n"/>
      <c r="AL1661" s="183">
        <f>AK1661*F1661</f>
        <v>0</v>
      </c>
      <c r="AM1661" s="113" t="n"/>
      <c r="AN1661" s="192">
        <f>AM1661*E1661</f>
        <v>0</v>
      </c>
      <c r="AO1661" s="115" t="n"/>
      <c r="AP1661" s="183">
        <f>AO1661*F1661</f>
        <v>0</v>
      </c>
      <c r="AQ1661" s="113" t="n"/>
      <c r="AR1661" s="192">
        <f>AQ1661*E1661</f>
        <v>0</v>
      </c>
      <c r="AS1661" s="115" t="n"/>
      <c r="AT1661" s="183">
        <f>AS1661*F1661</f>
        <v>0</v>
      </c>
      <c r="AU1661" s="113" t="n"/>
      <c r="AV1661" s="192">
        <f>AU1661*E1661</f>
        <v>0</v>
      </c>
      <c r="AW1661" s="115" t="n"/>
      <c r="AX1661" s="183">
        <f>AW1661*F1661</f>
        <v>0</v>
      </c>
      <c r="AY1661" s="113" t="n"/>
      <c r="AZ1661" s="192">
        <f>AY1661*E1661</f>
        <v>0</v>
      </c>
      <c r="BA1661" s="115" t="n"/>
      <c r="BB1661" s="183">
        <f>BA1661*F1661</f>
        <v>0</v>
      </c>
      <c r="BC1661" s="113" t="n"/>
      <c r="BD1661" s="192">
        <f>BC1661*E1661</f>
        <v>0</v>
      </c>
      <c r="BE1661" s="115" t="n"/>
      <c r="BF1661" s="183">
        <f>BE1661*F1661</f>
        <v>0</v>
      </c>
    </row>
    <row r="1662" ht="28.8" customHeight="1">
      <c r="A1662" s="19" t="inlineStr">
        <is>
          <t>08.069.0379</t>
        </is>
      </c>
      <c r="B1662" s="15" t="inlineStr">
        <is>
          <t>ממסר התראה למערכת גילוי אש עם 2 יציאות דוגמת מצג בקרה B2 556 - ISO</t>
        </is>
      </c>
      <c r="C1662" s="14" t="inlineStr">
        <is>
          <t>יח'</t>
        </is>
      </c>
      <c r="D1662" s="193" t="n">
        <v>395</v>
      </c>
      <c r="E1662" s="180">
        <f>D1662*(1-$E$2)</f>
        <v>335.75</v>
      </c>
      <c r="F1662" s="194">
        <f>E1662*(1+$F$2)</f>
        <v>352.5375</v>
      </c>
      <c r="H1662" s="46">
        <f>K1662+O1662+W1662+AA1662+AE1662+AI1662+AQ1662+AU1662+AY1662+BC1662</f>
        <v>0</v>
      </c>
      <c r="I1662" s="59">
        <f>M1662+Q1662+U1662+Y1662+AC1662+AG1662+AK1662+AO1662+AS1662+AW1662+BA1662+BE1662</f>
        <v>0</v>
      </c>
      <c r="K1662" s="108" t="n"/>
      <c r="L1662" s="190">
        <f>K1662*E1662</f>
        <v>0</v>
      </c>
      <c r="M1662" s="110" t="n"/>
      <c r="N1662" s="183">
        <f>M1662*F1662</f>
        <v>0</v>
      </c>
      <c r="O1662" s="108" t="n"/>
      <c r="P1662" s="191">
        <f>O1662*E1662</f>
        <v>0</v>
      </c>
      <c r="Q1662" s="112" t="n"/>
      <c r="R1662" s="183">
        <f>Q1662*F1662</f>
        <v>0</v>
      </c>
      <c r="S1662" s="108" t="n"/>
      <c r="T1662" s="191">
        <f>S1662*E1662</f>
        <v>0</v>
      </c>
      <c r="U1662" s="112" t="n"/>
      <c r="V1662" s="183">
        <f>U1662*F1662</f>
        <v>0</v>
      </c>
      <c r="W1662" s="108" t="n"/>
      <c r="X1662" s="191">
        <f>W1662*E1662</f>
        <v>0</v>
      </c>
      <c r="Y1662" s="112" t="n"/>
      <c r="Z1662" s="183">
        <f>Y1662*F1662</f>
        <v>0</v>
      </c>
      <c r="AA1662" s="108" t="n"/>
      <c r="AB1662" s="191">
        <f>AA1662*E1662</f>
        <v>0</v>
      </c>
      <c r="AC1662" s="112" t="n"/>
      <c r="AD1662" s="183">
        <f>AC1662*F1662</f>
        <v>0</v>
      </c>
      <c r="AE1662" s="108" t="n"/>
      <c r="AF1662" s="191">
        <f>AE1662*E1662</f>
        <v>0</v>
      </c>
      <c r="AG1662" s="112" t="n"/>
      <c r="AH1662" s="183">
        <f>AG1662*F1662</f>
        <v>0</v>
      </c>
      <c r="AI1662" s="108" t="n"/>
      <c r="AJ1662" s="191">
        <f>AI1662*E1662</f>
        <v>0</v>
      </c>
      <c r="AK1662" s="112" t="n"/>
      <c r="AL1662" s="183">
        <f>AK1662*F1662</f>
        <v>0</v>
      </c>
      <c r="AM1662" s="113" t="n"/>
      <c r="AN1662" s="192">
        <f>AM1662*E1662</f>
        <v>0</v>
      </c>
      <c r="AO1662" s="115" t="n"/>
      <c r="AP1662" s="183">
        <f>AO1662*F1662</f>
        <v>0</v>
      </c>
      <c r="AQ1662" s="113" t="n"/>
      <c r="AR1662" s="192">
        <f>AQ1662*E1662</f>
        <v>0</v>
      </c>
      <c r="AS1662" s="115" t="n"/>
      <c r="AT1662" s="183">
        <f>AS1662*F1662</f>
        <v>0</v>
      </c>
      <c r="AU1662" s="113" t="n"/>
      <c r="AV1662" s="192">
        <f>AU1662*E1662</f>
        <v>0</v>
      </c>
      <c r="AW1662" s="115" t="n"/>
      <c r="AX1662" s="183">
        <f>AW1662*F1662</f>
        <v>0</v>
      </c>
      <c r="AY1662" s="113" t="n"/>
      <c r="AZ1662" s="192">
        <f>AY1662*E1662</f>
        <v>0</v>
      </c>
      <c r="BA1662" s="115" t="n"/>
      <c r="BB1662" s="183">
        <f>BA1662*F1662</f>
        <v>0</v>
      </c>
      <c r="BC1662" s="113" t="n"/>
      <c r="BD1662" s="192">
        <f>BC1662*E1662</f>
        <v>0</v>
      </c>
      <c r="BE1662" s="115" t="n"/>
      <c r="BF1662" s="183">
        <f>BE1662*F1662</f>
        <v>0</v>
      </c>
    </row>
    <row r="1663" ht="28.8" customHeight="1">
      <c r="A1663" s="19" t="inlineStr">
        <is>
          <t>08.069.0380</t>
        </is>
      </c>
      <c r="B1663" s="15" t="inlineStr">
        <is>
          <t>ממסר התראה למערכת גילוי אש עם 4 יציאות דוגמת מצג בקרה B4 556 - ISO</t>
        </is>
      </c>
      <c r="C1663" s="14" t="inlineStr">
        <is>
          <t>יח'</t>
        </is>
      </c>
      <c r="D1663" s="193" t="n">
        <v>860</v>
      </c>
      <c r="E1663" s="180">
        <f>D1663*(1-$E$2)</f>
        <v>731</v>
      </c>
      <c r="F1663" s="194">
        <f>E1663*(1+$F$2)</f>
        <v>767.5500000000001</v>
      </c>
      <c r="H1663" s="46">
        <f>K1663+O1663+W1663+AA1663+AE1663+AI1663+AQ1663+AU1663+AY1663+BC1663</f>
        <v>0</v>
      </c>
      <c r="I1663" s="59">
        <f>M1663+Q1663+U1663+Y1663+AC1663+AG1663+AK1663+AO1663+AS1663+AW1663+BA1663+BE1663</f>
        <v>0</v>
      </c>
      <c r="K1663" s="108" t="n"/>
      <c r="L1663" s="190">
        <f>K1663*E1663</f>
        <v>0</v>
      </c>
      <c r="M1663" s="110" t="n"/>
      <c r="N1663" s="183">
        <f>M1663*F1663</f>
        <v>0</v>
      </c>
      <c r="O1663" s="108" t="n"/>
      <c r="P1663" s="191">
        <f>O1663*E1663</f>
        <v>0</v>
      </c>
      <c r="Q1663" s="112" t="n"/>
      <c r="R1663" s="183">
        <f>Q1663*F1663</f>
        <v>0</v>
      </c>
      <c r="S1663" s="108" t="n"/>
      <c r="T1663" s="191">
        <f>S1663*E1663</f>
        <v>0</v>
      </c>
      <c r="U1663" s="112" t="n"/>
      <c r="V1663" s="183">
        <f>U1663*F1663</f>
        <v>0</v>
      </c>
      <c r="W1663" s="108" t="n"/>
      <c r="X1663" s="191">
        <f>W1663*E1663</f>
        <v>0</v>
      </c>
      <c r="Y1663" s="112" t="n"/>
      <c r="Z1663" s="183">
        <f>Y1663*F1663</f>
        <v>0</v>
      </c>
      <c r="AA1663" s="108" t="n"/>
      <c r="AB1663" s="191">
        <f>AA1663*E1663</f>
        <v>0</v>
      </c>
      <c r="AC1663" s="112" t="n"/>
      <c r="AD1663" s="183">
        <f>AC1663*F1663</f>
        <v>0</v>
      </c>
      <c r="AE1663" s="108" t="n"/>
      <c r="AF1663" s="191">
        <f>AE1663*E1663</f>
        <v>0</v>
      </c>
      <c r="AG1663" s="112" t="n"/>
      <c r="AH1663" s="183">
        <f>AG1663*F1663</f>
        <v>0</v>
      </c>
      <c r="AI1663" s="108" t="n"/>
      <c r="AJ1663" s="191">
        <f>AI1663*E1663</f>
        <v>0</v>
      </c>
      <c r="AK1663" s="112" t="n"/>
      <c r="AL1663" s="183">
        <f>AK1663*F1663</f>
        <v>0</v>
      </c>
      <c r="AM1663" s="113" t="n"/>
      <c r="AN1663" s="192">
        <f>AM1663*E1663</f>
        <v>0</v>
      </c>
      <c r="AO1663" s="115" t="n"/>
      <c r="AP1663" s="183">
        <f>AO1663*F1663</f>
        <v>0</v>
      </c>
      <c r="AQ1663" s="113" t="n"/>
      <c r="AR1663" s="192">
        <f>AQ1663*E1663</f>
        <v>0</v>
      </c>
      <c r="AS1663" s="115" t="n"/>
      <c r="AT1663" s="183">
        <f>AS1663*F1663</f>
        <v>0</v>
      </c>
      <c r="AU1663" s="113" t="n"/>
      <c r="AV1663" s="192">
        <f>AU1663*E1663</f>
        <v>0</v>
      </c>
      <c r="AW1663" s="115" t="n"/>
      <c r="AX1663" s="183">
        <f>AW1663*F1663</f>
        <v>0</v>
      </c>
      <c r="AY1663" s="113" t="n"/>
      <c r="AZ1663" s="192">
        <f>AY1663*E1663</f>
        <v>0</v>
      </c>
      <c r="BA1663" s="115" t="n"/>
      <c r="BB1663" s="183">
        <f>BA1663*F1663</f>
        <v>0</v>
      </c>
      <c r="BC1663" s="113" t="n"/>
      <c r="BD1663" s="192">
        <f>BC1663*E1663</f>
        <v>0</v>
      </c>
      <c r="BE1663" s="115" t="n"/>
      <c r="BF1663" s="183">
        <f>BE1663*F1663</f>
        <v>0</v>
      </c>
    </row>
    <row r="1664" ht="28.8" customHeight="1">
      <c r="A1664" s="19" t="inlineStr">
        <is>
          <t>08.069.0381</t>
        </is>
      </c>
      <c r="B1664" s="15" t="inlineStr">
        <is>
          <t>ממסר התראה למערכת גילוי אש עם 8 יציאות דוגמת מצג בקרה B8 556 - ISO</t>
        </is>
      </c>
      <c r="C1664" s="14" t="inlineStr">
        <is>
          <t>יח'</t>
        </is>
      </c>
      <c r="D1664" s="193" t="n">
        <v>920</v>
      </c>
      <c r="E1664" s="180">
        <f>D1664*(1-$E$2)</f>
        <v>782</v>
      </c>
      <c r="F1664" s="194">
        <f>E1664*(1+$F$2)</f>
        <v>821.1</v>
      </c>
      <c r="H1664" s="46">
        <f>K1664+O1664+W1664+AA1664+AE1664+AI1664+AQ1664+AU1664+AY1664+BC1664</f>
        <v>0</v>
      </c>
      <c r="I1664" s="59">
        <f>M1664+Q1664+U1664+Y1664+AC1664+AG1664+AK1664+AO1664+AS1664+AW1664+BA1664+BE1664</f>
        <v>0</v>
      </c>
      <c r="K1664" s="108" t="n"/>
      <c r="L1664" s="190">
        <f>K1664*E1664</f>
        <v>0</v>
      </c>
      <c r="M1664" s="110" t="n"/>
      <c r="N1664" s="183">
        <f>M1664*F1664</f>
        <v>0</v>
      </c>
      <c r="O1664" s="108" t="n"/>
      <c r="P1664" s="191">
        <f>O1664*E1664</f>
        <v>0</v>
      </c>
      <c r="Q1664" s="112" t="n"/>
      <c r="R1664" s="183">
        <f>Q1664*F1664</f>
        <v>0</v>
      </c>
      <c r="S1664" s="108" t="n"/>
      <c r="T1664" s="191">
        <f>S1664*E1664</f>
        <v>0</v>
      </c>
      <c r="U1664" s="112" t="n"/>
      <c r="V1664" s="183">
        <f>U1664*F1664</f>
        <v>0</v>
      </c>
      <c r="W1664" s="108" t="n"/>
      <c r="X1664" s="191">
        <f>W1664*E1664</f>
        <v>0</v>
      </c>
      <c r="Y1664" s="112" t="n"/>
      <c r="Z1664" s="183">
        <f>Y1664*F1664</f>
        <v>0</v>
      </c>
      <c r="AA1664" s="108" t="n"/>
      <c r="AB1664" s="191">
        <f>AA1664*E1664</f>
        <v>0</v>
      </c>
      <c r="AC1664" s="112" t="n"/>
      <c r="AD1664" s="183">
        <f>AC1664*F1664</f>
        <v>0</v>
      </c>
      <c r="AE1664" s="108" t="n"/>
      <c r="AF1664" s="191">
        <f>AE1664*E1664</f>
        <v>0</v>
      </c>
      <c r="AG1664" s="112" t="n"/>
      <c r="AH1664" s="183">
        <f>AG1664*F1664</f>
        <v>0</v>
      </c>
      <c r="AI1664" s="108" t="n"/>
      <c r="AJ1664" s="191">
        <f>AI1664*E1664</f>
        <v>0</v>
      </c>
      <c r="AK1664" s="112" t="n"/>
      <c r="AL1664" s="183">
        <f>AK1664*F1664</f>
        <v>0</v>
      </c>
      <c r="AM1664" s="113" t="n"/>
      <c r="AN1664" s="192">
        <f>AM1664*E1664</f>
        <v>0</v>
      </c>
      <c r="AO1664" s="115" t="n"/>
      <c r="AP1664" s="183">
        <f>AO1664*F1664</f>
        <v>0</v>
      </c>
      <c r="AQ1664" s="113" t="n"/>
      <c r="AR1664" s="192">
        <f>AQ1664*E1664</f>
        <v>0</v>
      </c>
      <c r="AS1664" s="115" t="n"/>
      <c r="AT1664" s="183">
        <f>AS1664*F1664</f>
        <v>0</v>
      </c>
      <c r="AU1664" s="113" t="n"/>
      <c r="AV1664" s="192">
        <f>AU1664*E1664</f>
        <v>0</v>
      </c>
      <c r="AW1664" s="115" t="n"/>
      <c r="AX1664" s="183">
        <f>AW1664*F1664</f>
        <v>0</v>
      </c>
      <c r="AY1664" s="113" t="n"/>
      <c r="AZ1664" s="192">
        <f>AY1664*E1664</f>
        <v>0</v>
      </c>
      <c r="BA1664" s="115" t="n"/>
      <c r="BB1664" s="183">
        <f>BA1664*F1664</f>
        <v>0</v>
      </c>
      <c r="BC1664" s="113" t="n"/>
      <c r="BD1664" s="192">
        <f>BC1664*E1664</f>
        <v>0</v>
      </c>
      <c r="BE1664" s="115" t="n"/>
      <c r="BF1664" s="183">
        <f>BE1664*F1664</f>
        <v>0</v>
      </c>
    </row>
    <row r="1665" ht="28.8" customHeight="1">
      <c r="A1665" s="19" t="inlineStr">
        <is>
          <t>08.069.0382</t>
        </is>
      </c>
      <c r="B1665" s="15" t="inlineStr">
        <is>
          <t>ממסר התראה למערכת גילוי אש עם 12 יציאות דוגמת מצג בקרה B12 556 - ISO</t>
        </is>
      </c>
      <c r="C1665" s="14" t="inlineStr">
        <is>
          <t>יח'</t>
        </is>
      </c>
      <c r="D1665" s="193" t="n">
        <v>1450</v>
      </c>
      <c r="E1665" s="180">
        <f>D1665*(1-$E$2)</f>
        <v>1232.5</v>
      </c>
      <c r="F1665" s="194">
        <f>E1665*(1+$F$2)</f>
        <v>1294.125</v>
      </c>
      <c r="H1665" s="46">
        <f>K1665+O1665+W1665+AA1665+AE1665+AI1665+AQ1665+AU1665+AY1665+BC1665</f>
        <v>0</v>
      </c>
      <c r="I1665" s="59">
        <f>M1665+Q1665+U1665+Y1665+AC1665+AG1665+AK1665+AO1665+AS1665+AW1665+BA1665+BE1665</f>
        <v>0</v>
      </c>
      <c r="K1665" s="108" t="n"/>
      <c r="L1665" s="190">
        <f>K1665*E1665</f>
        <v>0</v>
      </c>
      <c r="M1665" s="110" t="n"/>
      <c r="N1665" s="183">
        <f>M1665*F1665</f>
        <v>0</v>
      </c>
      <c r="O1665" s="108" t="n"/>
      <c r="P1665" s="191">
        <f>O1665*E1665</f>
        <v>0</v>
      </c>
      <c r="Q1665" s="112" t="n"/>
      <c r="R1665" s="183">
        <f>Q1665*F1665</f>
        <v>0</v>
      </c>
      <c r="S1665" s="108" t="n"/>
      <c r="T1665" s="191">
        <f>S1665*E1665</f>
        <v>0</v>
      </c>
      <c r="U1665" s="112" t="n"/>
      <c r="V1665" s="183">
        <f>U1665*F1665</f>
        <v>0</v>
      </c>
      <c r="W1665" s="108" t="n"/>
      <c r="X1665" s="191">
        <f>W1665*E1665</f>
        <v>0</v>
      </c>
      <c r="Y1665" s="112" t="n"/>
      <c r="Z1665" s="183">
        <f>Y1665*F1665</f>
        <v>0</v>
      </c>
      <c r="AA1665" s="108" t="n"/>
      <c r="AB1665" s="191">
        <f>AA1665*E1665</f>
        <v>0</v>
      </c>
      <c r="AC1665" s="112" t="n"/>
      <c r="AD1665" s="183">
        <f>AC1665*F1665</f>
        <v>0</v>
      </c>
      <c r="AE1665" s="108" t="n"/>
      <c r="AF1665" s="191">
        <f>AE1665*E1665</f>
        <v>0</v>
      </c>
      <c r="AG1665" s="112" t="n"/>
      <c r="AH1665" s="183">
        <f>AG1665*F1665</f>
        <v>0</v>
      </c>
      <c r="AI1665" s="108" t="n"/>
      <c r="AJ1665" s="191">
        <f>AI1665*E1665</f>
        <v>0</v>
      </c>
      <c r="AK1665" s="112" t="n"/>
      <c r="AL1665" s="183">
        <f>AK1665*F1665</f>
        <v>0</v>
      </c>
      <c r="AM1665" s="113" t="n"/>
      <c r="AN1665" s="192">
        <f>AM1665*E1665</f>
        <v>0</v>
      </c>
      <c r="AO1665" s="115" t="n"/>
      <c r="AP1665" s="183">
        <f>AO1665*F1665</f>
        <v>0</v>
      </c>
      <c r="AQ1665" s="113" t="n"/>
      <c r="AR1665" s="192">
        <f>AQ1665*E1665</f>
        <v>0</v>
      </c>
      <c r="AS1665" s="115" t="n"/>
      <c r="AT1665" s="183">
        <f>AS1665*F1665</f>
        <v>0</v>
      </c>
      <c r="AU1665" s="113" t="n"/>
      <c r="AV1665" s="192">
        <f>AU1665*E1665</f>
        <v>0</v>
      </c>
      <c r="AW1665" s="115" t="n"/>
      <c r="AX1665" s="183">
        <f>AW1665*F1665</f>
        <v>0</v>
      </c>
      <c r="AY1665" s="113" t="n"/>
      <c r="AZ1665" s="192">
        <f>AY1665*E1665</f>
        <v>0</v>
      </c>
      <c r="BA1665" s="115" t="n"/>
      <c r="BB1665" s="183">
        <f>BA1665*F1665</f>
        <v>0</v>
      </c>
      <c r="BC1665" s="113" t="n"/>
      <c r="BD1665" s="192">
        <f>BC1665*E1665</f>
        <v>0</v>
      </c>
      <c r="BE1665" s="115" t="n"/>
      <c r="BF1665" s="183">
        <f>BE1665*F1665</f>
        <v>0</v>
      </c>
    </row>
    <row r="1666" ht="28.8" customHeight="1">
      <c r="A1666" s="19" t="inlineStr">
        <is>
          <t>08.069.0385</t>
        </is>
      </c>
      <c r="B1666" s="15" t="inlineStr">
        <is>
          <t>ממסר התראה למערכת גילוי אש עם 16 יציאות דוגמת מצג בקרה B16 556 - ISO</t>
        </is>
      </c>
      <c r="C1666" s="14" t="inlineStr">
        <is>
          <t>יח'</t>
        </is>
      </c>
      <c r="D1666" s="193" t="n">
        <v>1640</v>
      </c>
      <c r="E1666" s="180">
        <f>D1666*(1-$E$2)</f>
        <v>1394</v>
      </c>
      <c r="F1666" s="194">
        <f>E1666*(1+$F$2)</f>
        <v>1463.7</v>
      </c>
      <c r="H1666" s="46">
        <f>K1666+O1666+W1666+AA1666+AE1666+AI1666+AQ1666+AU1666+AY1666+BC1666</f>
        <v>0</v>
      </c>
      <c r="I1666" s="59">
        <f>M1666+Q1666+U1666+Y1666+AC1666+AG1666+AK1666+AO1666+AS1666+AW1666+BA1666+BE1666</f>
        <v>0</v>
      </c>
      <c r="K1666" s="108" t="n"/>
      <c r="L1666" s="190">
        <f>K1666*E1666</f>
        <v>0</v>
      </c>
      <c r="M1666" s="110" t="n"/>
      <c r="N1666" s="183">
        <f>M1666*F1666</f>
        <v>0</v>
      </c>
      <c r="O1666" s="108" t="n"/>
      <c r="P1666" s="191">
        <f>O1666*E1666</f>
        <v>0</v>
      </c>
      <c r="Q1666" s="112" t="n"/>
      <c r="R1666" s="183">
        <f>Q1666*F1666</f>
        <v>0</v>
      </c>
      <c r="S1666" s="108" t="n"/>
      <c r="T1666" s="191">
        <f>S1666*E1666</f>
        <v>0</v>
      </c>
      <c r="U1666" s="112" t="n"/>
      <c r="V1666" s="183">
        <f>U1666*F1666</f>
        <v>0</v>
      </c>
      <c r="W1666" s="108" t="n"/>
      <c r="X1666" s="191">
        <f>W1666*E1666</f>
        <v>0</v>
      </c>
      <c r="Y1666" s="112" t="n"/>
      <c r="Z1666" s="183">
        <f>Y1666*F1666</f>
        <v>0</v>
      </c>
      <c r="AA1666" s="108" t="n"/>
      <c r="AB1666" s="191">
        <f>AA1666*E1666</f>
        <v>0</v>
      </c>
      <c r="AC1666" s="112" t="n"/>
      <c r="AD1666" s="183">
        <f>AC1666*F1666</f>
        <v>0</v>
      </c>
      <c r="AE1666" s="108" t="n"/>
      <c r="AF1666" s="191">
        <f>AE1666*E1666</f>
        <v>0</v>
      </c>
      <c r="AG1666" s="112" t="n"/>
      <c r="AH1666" s="183">
        <f>AG1666*F1666</f>
        <v>0</v>
      </c>
      <c r="AI1666" s="108" t="n"/>
      <c r="AJ1666" s="191">
        <f>AI1666*E1666</f>
        <v>0</v>
      </c>
      <c r="AK1666" s="112" t="n"/>
      <c r="AL1666" s="183">
        <f>AK1666*F1666</f>
        <v>0</v>
      </c>
      <c r="AM1666" s="113" t="n"/>
      <c r="AN1666" s="192">
        <f>AM1666*E1666</f>
        <v>0</v>
      </c>
      <c r="AO1666" s="115" t="n"/>
      <c r="AP1666" s="183">
        <f>AO1666*F1666</f>
        <v>0</v>
      </c>
      <c r="AQ1666" s="113" t="n"/>
      <c r="AR1666" s="192">
        <f>AQ1666*E1666</f>
        <v>0</v>
      </c>
      <c r="AS1666" s="115" t="n"/>
      <c r="AT1666" s="183">
        <f>AS1666*F1666</f>
        <v>0</v>
      </c>
      <c r="AU1666" s="113" t="n"/>
      <c r="AV1666" s="192">
        <f>AU1666*E1666</f>
        <v>0</v>
      </c>
      <c r="AW1666" s="115" t="n"/>
      <c r="AX1666" s="183">
        <f>AW1666*F1666</f>
        <v>0</v>
      </c>
      <c r="AY1666" s="113" t="n"/>
      <c r="AZ1666" s="192">
        <f>AY1666*E1666</f>
        <v>0</v>
      </c>
      <c r="BA1666" s="115" t="n"/>
      <c r="BB1666" s="183">
        <f>BA1666*F1666</f>
        <v>0</v>
      </c>
      <c r="BC1666" s="113" t="n"/>
      <c r="BD1666" s="192">
        <f>BC1666*E1666</f>
        <v>0</v>
      </c>
      <c r="BE1666" s="115" t="n"/>
      <c r="BF1666" s="183">
        <f>BE1666*F1666</f>
        <v>0</v>
      </c>
    </row>
    <row r="1667" ht="28.8" customHeight="1">
      <c r="A1667" s="19" t="inlineStr">
        <is>
          <t>08.069.0400</t>
        </is>
      </c>
      <c r="B1667" s="15" t="inlineStr">
        <is>
          <t>מפסקי פיקוד מטיפוס "פקט" או "טוגל" חד קוטביים 10 אמפר</t>
        </is>
      </c>
      <c r="C1667" s="14" t="inlineStr">
        <is>
          <t>יח'</t>
        </is>
      </c>
      <c r="D1667" s="193" t="n">
        <v>100</v>
      </c>
      <c r="E1667" s="180">
        <f>D1667*(1-$E$2)</f>
        <v>85</v>
      </c>
      <c r="F1667" s="194">
        <f>E1667*(1+$F$2)</f>
        <v>89.25</v>
      </c>
      <c r="H1667" s="46">
        <f>K1667+O1667+W1667+AA1667+AE1667+AI1667+AQ1667+AU1667+AY1667+BC1667</f>
        <v>0</v>
      </c>
      <c r="I1667" s="59">
        <f>M1667+Q1667+U1667+Y1667+AC1667+AG1667+AK1667+AO1667+AS1667+AW1667+BA1667+BE1667</f>
        <v>0</v>
      </c>
      <c r="K1667" s="108" t="n"/>
      <c r="L1667" s="190">
        <f>K1667*E1667</f>
        <v>0</v>
      </c>
      <c r="M1667" s="110" t="n"/>
      <c r="N1667" s="183">
        <f>M1667*F1667</f>
        <v>0</v>
      </c>
      <c r="O1667" s="108" t="n"/>
      <c r="P1667" s="191">
        <f>O1667*E1667</f>
        <v>0</v>
      </c>
      <c r="Q1667" s="112" t="n"/>
      <c r="R1667" s="183">
        <f>Q1667*F1667</f>
        <v>0</v>
      </c>
      <c r="S1667" s="108" t="n"/>
      <c r="T1667" s="191">
        <f>S1667*E1667</f>
        <v>0</v>
      </c>
      <c r="U1667" s="112" t="n"/>
      <c r="V1667" s="183">
        <f>U1667*F1667</f>
        <v>0</v>
      </c>
      <c r="W1667" s="108" t="n"/>
      <c r="X1667" s="191">
        <f>W1667*E1667</f>
        <v>0</v>
      </c>
      <c r="Y1667" s="112" t="n"/>
      <c r="Z1667" s="183">
        <f>Y1667*F1667</f>
        <v>0</v>
      </c>
      <c r="AA1667" s="108" t="n"/>
      <c r="AB1667" s="191">
        <f>AA1667*E1667</f>
        <v>0</v>
      </c>
      <c r="AC1667" s="112" t="n"/>
      <c r="AD1667" s="183">
        <f>AC1667*F1667</f>
        <v>0</v>
      </c>
      <c r="AE1667" s="108" t="n"/>
      <c r="AF1667" s="191">
        <f>AE1667*E1667</f>
        <v>0</v>
      </c>
      <c r="AG1667" s="112" t="n"/>
      <c r="AH1667" s="183">
        <f>AG1667*F1667</f>
        <v>0</v>
      </c>
      <c r="AI1667" s="108" t="n"/>
      <c r="AJ1667" s="191">
        <f>AI1667*E1667</f>
        <v>0</v>
      </c>
      <c r="AK1667" s="112" t="n"/>
      <c r="AL1667" s="183">
        <f>AK1667*F1667</f>
        <v>0</v>
      </c>
      <c r="AM1667" s="113" t="n"/>
      <c r="AN1667" s="192">
        <f>AM1667*E1667</f>
        <v>0</v>
      </c>
      <c r="AO1667" s="115" t="n"/>
      <c r="AP1667" s="183">
        <f>AO1667*F1667</f>
        <v>0</v>
      </c>
      <c r="AQ1667" s="113" t="n"/>
      <c r="AR1667" s="192">
        <f>AQ1667*E1667</f>
        <v>0</v>
      </c>
      <c r="AS1667" s="115" t="n"/>
      <c r="AT1667" s="183">
        <f>AS1667*F1667</f>
        <v>0</v>
      </c>
      <c r="AU1667" s="113" t="n"/>
      <c r="AV1667" s="192">
        <f>AU1667*E1667</f>
        <v>0</v>
      </c>
      <c r="AW1667" s="115" t="n"/>
      <c r="AX1667" s="183">
        <f>AW1667*F1667</f>
        <v>0</v>
      </c>
      <c r="AY1667" s="113" t="n"/>
      <c r="AZ1667" s="192">
        <f>AY1667*E1667</f>
        <v>0</v>
      </c>
      <c r="BA1667" s="115" t="n"/>
      <c r="BB1667" s="183">
        <f>BA1667*F1667</f>
        <v>0</v>
      </c>
      <c r="BC1667" s="113" t="n"/>
      <c r="BD1667" s="192">
        <f>BC1667*E1667</f>
        <v>0</v>
      </c>
      <c r="BE1667" s="115" t="n"/>
      <c r="BF1667" s="183">
        <f>BE1667*F1667</f>
        <v>0</v>
      </c>
    </row>
    <row r="1668" ht="28.8" customHeight="1">
      <c r="A1668" s="19" t="inlineStr">
        <is>
          <t>08.069.0410</t>
        </is>
      </c>
      <c r="B1668" s="15" t="inlineStr">
        <is>
          <t>מפסקי פיקוד מטיפוס "פקט" או "טוגל" דו קוטביים 10 אמפר</t>
        </is>
      </c>
      <c r="C1668" s="14" t="inlineStr">
        <is>
          <t>יח'</t>
        </is>
      </c>
      <c r="D1668" s="193" t="n">
        <v>108</v>
      </c>
      <c r="E1668" s="180">
        <f>D1668*(1-$E$2)</f>
        <v>91.8</v>
      </c>
      <c r="F1668" s="194">
        <f>E1668*(1+$F$2)</f>
        <v>96.39</v>
      </c>
      <c r="H1668" s="46">
        <f>K1668+O1668+W1668+AA1668+AE1668+AI1668+AQ1668+AU1668+AY1668+BC1668</f>
        <v>0</v>
      </c>
      <c r="I1668" s="59">
        <f>M1668+Q1668+U1668+Y1668+AC1668+AG1668+AK1668+AO1668+AS1668+AW1668+BA1668+BE1668</f>
        <v>0</v>
      </c>
      <c r="K1668" s="108" t="n"/>
      <c r="L1668" s="190">
        <f>K1668*E1668</f>
        <v>0</v>
      </c>
      <c r="M1668" s="110" t="n"/>
      <c r="N1668" s="183">
        <f>M1668*F1668</f>
        <v>0</v>
      </c>
      <c r="O1668" s="108" t="n"/>
      <c r="P1668" s="191">
        <f>O1668*E1668</f>
        <v>0</v>
      </c>
      <c r="Q1668" s="112" t="n"/>
      <c r="R1668" s="183">
        <f>Q1668*F1668</f>
        <v>0</v>
      </c>
      <c r="S1668" s="108" t="n"/>
      <c r="T1668" s="191">
        <f>S1668*E1668</f>
        <v>0</v>
      </c>
      <c r="U1668" s="112" t="n"/>
      <c r="V1668" s="183">
        <f>U1668*F1668</f>
        <v>0</v>
      </c>
      <c r="W1668" s="108" t="n"/>
      <c r="X1668" s="191">
        <f>W1668*E1668</f>
        <v>0</v>
      </c>
      <c r="Y1668" s="112" t="n"/>
      <c r="Z1668" s="183">
        <f>Y1668*F1668</f>
        <v>0</v>
      </c>
      <c r="AA1668" s="108" t="n"/>
      <c r="AB1668" s="191">
        <f>AA1668*E1668</f>
        <v>0</v>
      </c>
      <c r="AC1668" s="112" t="n"/>
      <c r="AD1668" s="183">
        <f>AC1668*F1668</f>
        <v>0</v>
      </c>
      <c r="AE1668" s="108" t="n"/>
      <c r="AF1668" s="191">
        <f>AE1668*E1668</f>
        <v>0</v>
      </c>
      <c r="AG1668" s="112" t="n"/>
      <c r="AH1668" s="183">
        <f>AG1668*F1668</f>
        <v>0</v>
      </c>
      <c r="AI1668" s="108" t="n"/>
      <c r="AJ1668" s="191">
        <f>AI1668*E1668</f>
        <v>0</v>
      </c>
      <c r="AK1668" s="112" t="n"/>
      <c r="AL1668" s="183">
        <f>AK1668*F1668</f>
        <v>0</v>
      </c>
      <c r="AM1668" s="113" t="n"/>
      <c r="AN1668" s="192">
        <f>AM1668*E1668</f>
        <v>0</v>
      </c>
      <c r="AO1668" s="115" t="n"/>
      <c r="AP1668" s="183">
        <f>AO1668*F1668</f>
        <v>0</v>
      </c>
      <c r="AQ1668" s="113" t="n"/>
      <c r="AR1668" s="192">
        <f>AQ1668*E1668</f>
        <v>0</v>
      </c>
      <c r="AS1668" s="115" t="n"/>
      <c r="AT1668" s="183">
        <f>AS1668*F1668</f>
        <v>0</v>
      </c>
      <c r="AU1668" s="113" t="n"/>
      <c r="AV1668" s="192">
        <f>AU1668*E1668</f>
        <v>0</v>
      </c>
      <c r="AW1668" s="115" t="n"/>
      <c r="AX1668" s="183">
        <f>AW1668*F1668</f>
        <v>0</v>
      </c>
      <c r="AY1668" s="113" t="n"/>
      <c r="AZ1668" s="192">
        <f>AY1668*E1668</f>
        <v>0</v>
      </c>
      <c r="BA1668" s="115" t="n"/>
      <c r="BB1668" s="183">
        <f>BA1668*F1668</f>
        <v>0</v>
      </c>
      <c r="BC1668" s="113" t="n"/>
      <c r="BD1668" s="192">
        <f>BC1668*E1668</f>
        <v>0</v>
      </c>
      <c r="BE1668" s="115" t="n"/>
      <c r="BF1668" s="183">
        <f>BE1668*F1668</f>
        <v>0</v>
      </c>
    </row>
    <row r="1669" ht="28.8" customHeight="1">
      <c r="A1669" s="19" t="inlineStr">
        <is>
          <t>08.069.0420</t>
        </is>
      </c>
      <c r="B1669" s="15" t="inlineStr">
        <is>
          <t>מפסקי פיקוד מחליפים מטיפוס "פקט" או "טוגל" חד-קוטביים 10 אמפר עם מצב אפס</t>
        </is>
      </c>
      <c r="C1669" s="14" t="inlineStr">
        <is>
          <t>יח'</t>
        </is>
      </c>
      <c r="D1669" s="193" t="n">
        <v>112</v>
      </c>
      <c r="E1669" s="180">
        <f>D1669*(1-$E$2)</f>
        <v>95.2</v>
      </c>
      <c r="F1669" s="194">
        <f>E1669*(1+$F$2)</f>
        <v>99.96000000000001</v>
      </c>
      <c r="H1669" s="46">
        <f>K1669+O1669+W1669+AA1669+AE1669+AI1669+AQ1669+AU1669+AY1669+BC1669</f>
        <v>0</v>
      </c>
      <c r="I1669" s="59">
        <f>M1669+Q1669+U1669+Y1669+AC1669+AG1669+AK1669+AO1669+AS1669+AW1669+BA1669+BE1669</f>
        <v>0</v>
      </c>
      <c r="K1669" s="108" t="n"/>
      <c r="L1669" s="190">
        <f>K1669*E1669</f>
        <v>0</v>
      </c>
      <c r="M1669" s="110" t="n"/>
      <c r="N1669" s="183">
        <f>M1669*F1669</f>
        <v>0</v>
      </c>
      <c r="O1669" s="108" t="n"/>
      <c r="P1669" s="191">
        <f>O1669*E1669</f>
        <v>0</v>
      </c>
      <c r="Q1669" s="112" t="n"/>
      <c r="R1669" s="183">
        <f>Q1669*F1669</f>
        <v>0</v>
      </c>
      <c r="S1669" s="108" t="n"/>
      <c r="T1669" s="191">
        <f>S1669*E1669</f>
        <v>0</v>
      </c>
      <c r="U1669" s="112" t="n"/>
      <c r="V1669" s="183">
        <f>U1669*F1669</f>
        <v>0</v>
      </c>
      <c r="W1669" s="108" t="n"/>
      <c r="X1669" s="191">
        <f>W1669*E1669</f>
        <v>0</v>
      </c>
      <c r="Y1669" s="112" t="n"/>
      <c r="Z1669" s="183">
        <f>Y1669*F1669</f>
        <v>0</v>
      </c>
      <c r="AA1669" s="108" t="n"/>
      <c r="AB1669" s="191">
        <f>AA1669*E1669</f>
        <v>0</v>
      </c>
      <c r="AC1669" s="112" t="n"/>
      <c r="AD1669" s="183">
        <f>AC1669*F1669</f>
        <v>0</v>
      </c>
      <c r="AE1669" s="108" t="n"/>
      <c r="AF1669" s="191">
        <f>AE1669*E1669</f>
        <v>0</v>
      </c>
      <c r="AG1669" s="112" t="n"/>
      <c r="AH1669" s="183">
        <f>AG1669*F1669</f>
        <v>0</v>
      </c>
      <c r="AI1669" s="108" t="n"/>
      <c r="AJ1669" s="191">
        <f>AI1669*E1669</f>
        <v>0</v>
      </c>
      <c r="AK1669" s="112" t="n"/>
      <c r="AL1669" s="183">
        <f>AK1669*F1669</f>
        <v>0</v>
      </c>
      <c r="AM1669" s="113" t="n"/>
      <c r="AN1669" s="192">
        <f>AM1669*E1669</f>
        <v>0</v>
      </c>
      <c r="AO1669" s="115" t="n"/>
      <c r="AP1669" s="183">
        <f>AO1669*F1669</f>
        <v>0</v>
      </c>
      <c r="AQ1669" s="113" t="n"/>
      <c r="AR1669" s="192">
        <f>AQ1669*E1669</f>
        <v>0</v>
      </c>
      <c r="AS1669" s="115" t="n"/>
      <c r="AT1669" s="183">
        <f>AS1669*F1669</f>
        <v>0</v>
      </c>
      <c r="AU1669" s="113" t="n"/>
      <c r="AV1669" s="192">
        <f>AU1669*E1669</f>
        <v>0</v>
      </c>
      <c r="AW1669" s="115" t="n"/>
      <c r="AX1669" s="183">
        <f>AW1669*F1669</f>
        <v>0</v>
      </c>
      <c r="AY1669" s="113" t="n"/>
      <c r="AZ1669" s="192">
        <f>AY1669*E1669</f>
        <v>0</v>
      </c>
      <c r="BA1669" s="115" t="n"/>
      <c r="BB1669" s="183">
        <f>BA1669*F1669</f>
        <v>0</v>
      </c>
      <c r="BC1669" s="113" t="n"/>
      <c r="BD1669" s="192">
        <f>BC1669*E1669</f>
        <v>0</v>
      </c>
      <c r="BE1669" s="115" t="n"/>
      <c r="BF1669" s="183">
        <f>BE1669*F1669</f>
        <v>0</v>
      </c>
    </row>
    <row r="1670" ht="28.8" customHeight="1">
      <c r="A1670" s="19" t="inlineStr">
        <is>
          <t>08.069.0430</t>
        </is>
      </c>
      <c r="B1670" s="15" t="inlineStr">
        <is>
          <t>מפסקי פיקוד מחליפים מטיפוס "פקט" או "טוגל" חד-קוטביים 10 אמפר ללא מצב אפס</t>
        </is>
      </c>
      <c r="C1670" s="14" t="inlineStr">
        <is>
          <t>יח'</t>
        </is>
      </c>
      <c r="D1670" s="193" t="n">
        <v>110</v>
      </c>
      <c r="E1670" s="180">
        <f>D1670*(1-$E$2)</f>
        <v>93.5</v>
      </c>
      <c r="F1670" s="194">
        <f>E1670*(1+$F$2)</f>
        <v>98.175</v>
      </c>
      <c r="H1670" s="46">
        <f>K1670+O1670+W1670+AA1670+AE1670+AI1670+AQ1670+AU1670+AY1670+BC1670</f>
        <v>0</v>
      </c>
      <c r="I1670" s="59">
        <f>M1670+Q1670+U1670+Y1670+AC1670+AG1670+AK1670+AO1670+AS1670+AW1670+BA1670+BE1670</f>
        <v>0</v>
      </c>
      <c r="K1670" s="108" t="n"/>
      <c r="L1670" s="190">
        <f>K1670*E1670</f>
        <v>0</v>
      </c>
      <c r="M1670" s="110" t="n"/>
      <c r="N1670" s="183">
        <f>M1670*F1670</f>
        <v>0</v>
      </c>
      <c r="O1670" s="108" t="n"/>
      <c r="P1670" s="191">
        <f>O1670*E1670</f>
        <v>0</v>
      </c>
      <c r="Q1670" s="112" t="n"/>
      <c r="R1670" s="183">
        <f>Q1670*F1670</f>
        <v>0</v>
      </c>
      <c r="S1670" s="108" t="n"/>
      <c r="T1670" s="191">
        <f>S1670*E1670</f>
        <v>0</v>
      </c>
      <c r="U1670" s="112" t="n"/>
      <c r="V1670" s="183">
        <f>U1670*F1670</f>
        <v>0</v>
      </c>
      <c r="W1670" s="108" t="n"/>
      <c r="X1670" s="191">
        <f>W1670*E1670</f>
        <v>0</v>
      </c>
      <c r="Y1670" s="112" t="n"/>
      <c r="Z1670" s="183">
        <f>Y1670*F1670</f>
        <v>0</v>
      </c>
      <c r="AA1670" s="108" t="n"/>
      <c r="AB1670" s="191">
        <f>AA1670*E1670</f>
        <v>0</v>
      </c>
      <c r="AC1670" s="112" t="n"/>
      <c r="AD1670" s="183">
        <f>AC1670*F1670</f>
        <v>0</v>
      </c>
      <c r="AE1670" s="108" t="n"/>
      <c r="AF1670" s="191">
        <f>AE1670*E1670</f>
        <v>0</v>
      </c>
      <c r="AG1670" s="112" t="n"/>
      <c r="AH1670" s="183">
        <f>AG1670*F1670</f>
        <v>0</v>
      </c>
      <c r="AI1670" s="108" t="n"/>
      <c r="AJ1670" s="191">
        <f>AI1670*E1670</f>
        <v>0</v>
      </c>
      <c r="AK1670" s="112" t="n"/>
      <c r="AL1670" s="183">
        <f>AK1670*F1670</f>
        <v>0</v>
      </c>
      <c r="AM1670" s="113" t="n"/>
      <c r="AN1670" s="192">
        <f>AM1670*E1670</f>
        <v>0</v>
      </c>
      <c r="AO1670" s="115" t="n"/>
      <c r="AP1670" s="183">
        <f>AO1670*F1670</f>
        <v>0</v>
      </c>
      <c r="AQ1670" s="113" t="n"/>
      <c r="AR1670" s="192">
        <f>AQ1670*E1670</f>
        <v>0</v>
      </c>
      <c r="AS1670" s="115" t="n"/>
      <c r="AT1670" s="183">
        <f>AS1670*F1670</f>
        <v>0</v>
      </c>
      <c r="AU1670" s="113" t="n"/>
      <c r="AV1670" s="192">
        <f>AU1670*E1670</f>
        <v>0</v>
      </c>
      <c r="AW1670" s="115" t="n"/>
      <c r="AX1670" s="183">
        <f>AW1670*F1670</f>
        <v>0</v>
      </c>
      <c r="AY1670" s="113" t="n"/>
      <c r="AZ1670" s="192">
        <f>AY1670*E1670</f>
        <v>0</v>
      </c>
      <c r="BA1670" s="115" t="n"/>
      <c r="BB1670" s="183">
        <f>BA1670*F1670</f>
        <v>0</v>
      </c>
      <c r="BC1670" s="113" t="n"/>
      <c r="BD1670" s="192">
        <f>BC1670*E1670</f>
        <v>0</v>
      </c>
      <c r="BE1670" s="115" t="n"/>
      <c r="BF1670" s="183">
        <f>BE1670*F1670</f>
        <v>0</v>
      </c>
    </row>
    <row r="1671" ht="28.8" customHeight="1">
      <c r="A1671" s="19" t="inlineStr">
        <is>
          <t>08.069.0440</t>
        </is>
      </c>
      <c r="B1671" s="15" t="inlineStr">
        <is>
          <t>מפסקי פיקוד מחליפים מטיפוס "פקט" או "טוגל" דו-קוטביים 10 אמפר עם מצב אפס</t>
        </is>
      </c>
      <c r="C1671" s="14" t="inlineStr">
        <is>
          <t>יח'</t>
        </is>
      </c>
      <c r="D1671" s="193" t="n">
        <v>121</v>
      </c>
      <c r="E1671" s="180">
        <f>D1671*(1-$E$2)</f>
        <v>102.85</v>
      </c>
      <c r="F1671" s="194">
        <f>E1671*(1+$F$2)</f>
        <v>107.99249999999999</v>
      </c>
      <c r="H1671" s="46">
        <f>K1671+O1671+W1671+AA1671+AE1671+AI1671+AQ1671+AU1671+AY1671+BC1671</f>
        <v>0</v>
      </c>
      <c r="I1671" s="59">
        <f>M1671+Q1671+U1671+Y1671+AC1671+AG1671+AK1671+AO1671+AS1671+AW1671+BA1671+BE1671</f>
        <v>0</v>
      </c>
      <c r="K1671" s="108" t="n"/>
      <c r="L1671" s="190">
        <f>K1671*E1671</f>
        <v>0</v>
      </c>
      <c r="M1671" s="110" t="n"/>
      <c r="N1671" s="183">
        <f>M1671*F1671</f>
        <v>0</v>
      </c>
      <c r="O1671" s="108" t="n"/>
      <c r="P1671" s="191">
        <f>O1671*E1671</f>
        <v>0</v>
      </c>
      <c r="Q1671" s="112" t="n"/>
      <c r="R1671" s="183">
        <f>Q1671*F1671</f>
        <v>0</v>
      </c>
      <c r="S1671" s="108" t="n"/>
      <c r="T1671" s="191">
        <f>S1671*E1671</f>
        <v>0</v>
      </c>
      <c r="U1671" s="112" t="n"/>
      <c r="V1671" s="183">
        <f>U1671*F1671</f>
        <v>0</v>
      </c>
      <c r="W1671" s="108" t="n"/>
      <c r="X1671" s="191">
        <f>W1671*E1671</f>
        <v>0</v>
      </c>
      <c r="Y1671" s="112" t="n"/>
      <c r="Z1671" s="183">
        <f>Y1671*F1671</f>
        <v>0</v>
      </c>
      <c r="AA1671" s="108" t="n"/>
      <c r="AB1671" s="191">
        <f>AA1671*E1671</f>
        <v>0</v>
      </c>
      <c r="AC1671" s="112" t="n"/>
      <c r="AD1671" s="183">
        <f>AC1671*F1671</f>
        <v>0</v>
      </c>
      <c r="AE1671" s="108" t="n"/>
      <c r="AF1671" s="191">
        <f>AE1671*E1671</f>
        <v>0</v>
      </c>
      <c r="AG1671" s="112" t="n"/>
      <c r="AH1671" s="183">
        <f>AG1671*F1671</f>
        <v>0</v>
      </c>
      <c r="AI1671" s="108" t="n"/>
      <c r="AJ1671" s="191">
        <f>AI1671*E1671</f>
        <v>0</v>
      </c>
      <c r="AK1671" s="112" t="n"/>
      <c r="AL1671" s="183">
        <f>AK1671*F1671</f>
        <v>0</v>
      </c>
      <c r="AM1671" s="113" t="n"/>
      <c r="AN1671" s="192">
        <f>AM1671*E1671</f>
        <v>0</v>
      </c>
      <c r="AO1671" s="115" t="n"/>
      <c r="AP1671" s="183">
        <f>AO1671*F1671</f>
        <v>0</v>
      </c>
      <c r="AQ1671" s="113" t="n"/>
      <c r="AR1671" s="192">
        <f>AQ1671*E1671</f>
        <v>0</v>
      </c>
      <c r="AS1671" s="115" t="n"/>
      <c r="AT1671" s="183">
        <f>AS1671*F1671</f>
        <v>0</v>
      </c>
      <c r="AU1671" s="113" t="n"/>
      <c r="AV1671" s="192">
        <f>AU1671*E1671</f>
        <v>0</v>
      </c>
      <c r="AW1671" s="115" t="n"/>
      <c r="AX1671" s="183">
        <f>AW1671*F1671</f>
        <v>0</v>
      </c>
      <c r="AY1671" s="113" t="n"/>
      <c r="AZ1671" s="192">
        <f>AY1671*E1671</f>
        <v>0</v>
      </c>
      <c r="BA1671" s="115" t="n"/>
      <c r="BB1671" s="183">
        <f>BA1671*F1671</f>
        <v>0</v>
      </c>
      <c r="BC1671" s="113" t="n"/>
      <c r="BD1671" s="192">
        <f>BC1671*E1671</f>
        <v>0</v>
      </c>
      <c r="BE1671" s="115" t="n"/>
      <c r="BF1671" s="183">
        <f>BE1671*F1671</f>
        <v>0</v>
      </c>
    </row>
    <row r="1672" ht="28.8" customHeight="1">
      <c r="A1672" s="19" t="inlineStr">
        <is>
          <t>08.069.0450</t>
        </is>
      </c>
      <c r="B1672" s="15" t="inlineStr">
        <is>
          <t>מפסקי פיקוד מחליפים מטיפוס "פקט" או "טוגל" דו-קוטביים 10 אמפר ללא מצב אפס</t>
        </is>
      </c>
      <c r="C1672" s="14" t="inlineStr">
        <is>
          <t>יח'</t>
        </is>
      </c>
      <c r="D1672" s="193" t="n">
        <v>121</v>
      </c>
      <c r="E1672" s="180">
        <f>D1672*(1-$E$2)</f>
        <v>102.85</v>
      </c>
      <c r="F1672" s="194">
        <f>E1672*(1+$F$2)</f>
        <v>107.99249999999999</v>
      </c>
      <c r="H1672" s="46">
        <f>K1672+O1672+W1672+AA1672+AE1672+AI1672+AQ1672+AU1672+AY1672+BC1672</f>
        <v>0</v>
      </c>
      <c r="I1672" s="59">
        <f>M1672+Q1672+U1672+Y1672+AC1672+AG1672+AK1672+AO1672+AS1672+AW1672+BA1672+BE1672</f>
        <v>0</v>
      </c>
      <c r="K1672" s="108" t="n"/>
      <c r="L1672" s="190">
        <f>K1672*E1672</f>
        <v>0</v>
      </c>
      <c r="M1672" s="110" t="n"/>
      <c r="N1672" s="183">
        <f>M1672*F1672</f>
        <v>0</v>
      </c>
      <c r="O1672" s="108" t="n"/>
      <c r="P1672" s="191">
        <f>O1672*E1672</f>
        <v>0</v>
      </c>
      <c r="Q1672" s="112" t="n"/>
      <c r="R1672" s="183">
        <f>Q1672*F1672</f>
        <v>0</v>
      </c>
      <c r="S1672" s="108" t="n"/>
      <c r="T1672" s="191">
        <f>S1672*E1672</f>
        <v>0</v>
      </c>
      <c r="U1672" s="112" t="n"/>
      <c r="V1672" s="183">
        <f>U1672*F1672</f>
        <v>0</v>
      </c>
      <c r="W1672" s="108" t="n"/>
      <c r="X1672" s="191">
        <f>W1672*E1672</f>
        <v>0</v>
      </c>
      <c r="Y1672" s="112" t="n"/>
      <c r="Z1672" s="183">
        <f>Y1672*F1672</f>
        <v>0</v>
      </c>
      <c r="AA1672" s="108" t="n"/>
      <c r="AB1672" s="191">
        <f>AA1672*E1672</f>
        <v>0</v>
      </c>
      <c r="AC1672" s="112" t="n"/>
      <c r="AD1672" s="183">
        <f>AC1672*F1672</f>
        <v>0</v>
      </c>
      <c r="AE1672" s="108" t="n"/>
      <c r="AF1672" s="191">
        <f>AE1672*E1672</f>
        <v>0</v>
      </c>
      <c r="AG1672" s="112" t="n"/>
      <c r="AH1672" s="183">
        <f>AG1672*F1672</f>
        <v>0</v>
      </c>
      <c r="AI1672" s="108" t="n"/>
      <c r="AJ1672" s="191">
        <f>AI1672*E1672</f>
        <v>0</v>
      </c>
      <c r="AK1672" s="112" t="n"/>
      <c r="AL1672" s="183">
        <f>AK1672*F1672</f>
        <v>0</v>
      </c>
      <c r="AM1672" s="113" t="n"/>
      <c r="AN1672" s="192">
        <f>AM1672*E1672</f>
        <v>0</v>
      </c>
      <c r="AO1672" s="115" t="n"/>
      <c r="AP1672" s="183">
        <f>AO1672*F1672</f>
        <v>0</v>
      </c>
      <c r="AQ1672" s="113" t="n"/>
      <c r="AR1672" s="192">
        <f>AQ1672*E1672</f>
        <v>0</v>
      </c>
      <c r="AS1672" s="115" t="n"/>
      <c r="AT1672" s="183">
        <f>AS1672*F1672</f>
        <v>0</v>
      </c>
      <c r="AU1672" s="113" t="n"/>
      <c r="AV1672" s="192">
        <f>AU1672*E1672</f>
        <v>0</v>
      </c>
      <c r="AW1672" s="115" t="n"/>
      <c r="AX1672" s="183">
        <f>AW1672*F1672</f>
        <v>0</v>
      </c>
      <c r="AY1672" s="113" t="n"/>
      <c r="AZ1672" s="192">
        <f>AY1672*E1672</f>
        <v>0</v>
      </c>
      <c r="BA1672" s="115" t="n"/>
      <c r="BB1672" s="183">
        <f>BA1672*F1672</f>
        <v>0</v>
      </c>
      <c r="BC1672" s="113" t="n"/>
      <c r="BD1672" s="192">
        <f>BC1672*E1672</f>
        <v>0</v>
      </c>
      <c r="BE1672" s="115" t="n"/>
      <c r="BF1672" s="183">
        <f>BE1672*F1672</f>
        <v>0</v>
      </c>
    </row>
    <row r="1673" ht="18" customHeight="1">
      <c r="A1673" s="19" t="inlineStr">
        <is>
          <t>08.069.0460</t>
        </is>
      </c>
      <c r="B1673" s="15" t="inlineStr">
        <is>
          <t>לחצן הפעלה/הפסקה</t>
        </is>
      </c>
      <c r="C1673" s="14" t="inlineStr">
        <is>
          <t>יח'</t>
        </is>
      </c>
      <c r="D1673" s="193" t="n">
        <v>99</v>
      </c>
      <c r="E1673" s="180">
        <f>D1673*(1-$E$2)</f>
        <v>84.14999999999999</v>
      </c>
      <c r="F1673" s="194">
        <f>E1673*(1+$F$2)</f>
        <v>88.3575</v>
      </c>
      <c r="H1673" s="46">
        <f>K1673+O1673+W1673+AA1673+AE1673+AI1673+AQ1673+AU1673+AY1673+BC1673</f>
        <v>0</v>
      </c>
      <c r="I1673" s="59">
        <f>M1673+Q1673+U1673+Y1673+AC1673+AG1673+AK1673+AO1673+AS1673+AW1673+BA1673+BE1673</f>
        <v>0</v>
      </c>
      <c r="K1673" s="108" t="n"/>
      <c r="L1673" s="190">
        <f>K1673*E1673</f>
        <v>0</v>
      </c>
      <c r="M1673" s="110" t="n"/>
      <c r="N1673" s="183">
        <f>M1673*F1673</f>
        <v>0</v>
      </c>
      <c r="O1673" s="108" t="n"/>
      <c r="P1673" s="191">
        <f>O1673*E1673</f>
        <v>0</v>
      </c>
      <c r="Q1673" s="112" t="n"/>
      <c r="R1673" s="183">
        <f>Q1673*F1673</f>
        <v>0</v>
      </c>
      <c r="S1673" s="108" t="n"/>
      <c r="T1673" s="191">
        <f>S1673*E1673</f>
        <v>0</v>
      </c>
      <c r="U1673" s="112" t="n"/>
      <c r="V1673" s="183">
        <f>U1673*F1673</f>
        <v>0</v>
      </c>
      <c r="W1673" s="108" t="n"/>
      <c r="X1673" s="191">
        <f>W1673*E1673</f>
        <v>0</v>
      </c>
      <c r="Y1673" s="112" t="n"/>
      <c r="Z1673" s="183">
        <f>Y1673*F1673</f>
        <v>0</v>
      </c>
      <c r="AA1673" s="108" t="n"/>
      <c r="AB1673" s="191">
        <f>AA1673*E1673</f>
        <v>0</v>
      </c>
      <c r="AC1673" s="112" t="n"/>
      <c r="AD1673" s="183">
        <f>AC1673*F1673</f>
        <v>0</v>
      </c>
      <c r="AE1673" s="108" t="n"/>
      <c r="AF1673" s="191">
        <f>AE1673*E1673</f>
        <v>0</v>
      </c>
      <c r="AG1673" s="112" t="n"/>
      <c r="AH1673" s="183">
        <f>AG1673*F1673</f>
        <v>0</v>
      </c>
      <c r="AI1673" s="108" t="n"/>
      <c r="AJ1673" s="191">
        <f>AI1673*E1673</f>
        <v>0</v>
      </c>
      <c r="AK1673" s="112" t="n"/>
      <c r="AL1673" s="183">
        <f>AK1673*F1673</f>
        <v>0</v>
      </c>
      <c r="AM1673" s="113" t="n"/>
      <c r="AN1673" s="192">
        <f>AM1673*E1673</f>
        <v>0</v>
      </c>
      <c r="AO1673" s="115" t="n"/>
      <c r="AP1673" s="183">
        <f>AO1673*F1673</f>
        <v>0</v>
      </c>
      <c r="AQ1673" s="113" t="n"/>
      <c r="AR1673" s="192">
        <f>AQ1673*E1673</f>
        <v>0</v>
      </c>
      <c r="AS1673" s="115" t="n"/>
      <c r="AT1673" s="183">
        <f>AS1673*F1673</f>
        <v>0</v>
      </c>
      <c r="AU1673" s="113" t="n"/>
      <c r="AV1673" s="192">
        <f>AU1673*E1673</f>
        <v>0</v>
      </c>
      <c r="AW1673" s="115" t="n"/>
      <c r="AX1673" s="183">
        <f>AW1673*F1673</f>
        <v>0</v>
      </c>
      <c r="AY1673" s="113" t="n"/>
      <c r="AZ1673" s="192">
        <f>AY1673*E1673</f>
        <v>0</v>
      </c>
      <c r="BA1673" s="115" t="n"/>
      <c r="BB1673" s="183">
        <f>BA1673*F1673</f>
        <v>0</v>
      </c>
      <c r="BC1673" s="113" t="n"/>
      <c r="BD1673" s="192">
        <f>BC1673*E1673</f>
        <v>0</v>
      </c>
      <c r="BE1673" s="115" t="n"/>
      <c r="BF1673" s="183">
        <f>BE1673*F1673</f>
        <v>0</v>
      </c>
    </row>
    <row r="1674" ht="18" customHeight="1">
      <c r="A1674" s="19" t="inlineStr">
        <is>
          <t>08.069.0470</t>
        </is>
      </c>
      <c r="B1674" s="15" t="inlineStr">
        <is>
          <t>לחצן שלושה מגעים</t>
        </is>
      </c>
      <c r="C1674" s="14" t="inlineStr">
        <is>
          <t>יח'</t>
        </is>
      </c>
      <c r="D1674" s="193" t="n">
        <v>121</v>
      </c>
      <c r="E1674" s="180">
        <f>D1674*(1-$E$2)</f>
        <v>102.85</v>
      </c>
      <c r="F1674" s="194">
        <f>E1674*(1+$F$2)</f>
        <v>107.99249999999999</v>
      </c>
      <c r="H1674" s="46">
        <f>K1674+O1674+W1674+AA1674+AE1674+AI1674+AQ1674+AU1674+AY1674+BC1674</f>
        <v>0</v>
      </c>
      <c r="I1674" s="59">
        <f>M1674+Q1674+U1674+Y1674+AC1674+AG1674+AK1674+AO1674+AS1674+AW1674+BA1674+BE1674</f>
        <v>0</v>
      </c>
      <c r="K1674" s="108" t="n"/>
      <c r="L1674" s="190">
        <f>K1674*E1674</f>
        <v>0</v>
      </c>
      <c r="M1674" s="110" t="n"/>
      <c r="N1674" s="183">
        <f>M1674*F1674</f>
        <v>0</v>
      </c>
      <c r="O1674" s="108" t="n"/>
      <c r="P1674" s="191">
        <f>O1674*E1674</f>
        <v>0</v>
      </c>
      <c r="Q1674" s="112" t="n"/>
      <c r="R1674" s="183">
        <f>Q1674*F1674</f>
        <v>0</v>
      </c>
      <c r="S1674" s="108" t="n"/>
      <c r="T1674" s="191">
        <f>S1674*E1674</f>
        <v>0</v>
      </c>
      <c r="U1674" s="112" t="n"/>
      <c r="V1674" s="183">
        <f>U1674*F1674</f>
        <v>0</v>
      </c>
      <c r="W1674" s="108" t="n"/>
      <c r="X1674" s="191">
        <f>W1674*E1674</f>
        <v>0</v>
      </c>
      <c r="Y1674" s="112" t="n"/>
      <c r="Z1674" s="183">
        <f>Y1674*F1674</f>
        <v>0</v>
      </c>
      <c r="AA1674" s="108" t="n"/>
      <c r="AB1674" s="191">
        <f>AA1674*E1674</f>
        <v>0</v>
      </c>
      <c r="AC1674" s="112" t="n"/>
      <c r="AD1674" s="183">
        <f>AC1674*F1674</f>
        <v>0</v>
      </c>
      <c r="AE1674" s="108" t="n"/>
      <c r="AF1674" s="191">
        <f>AE1674*E1674</f>
        <v>0</v>
      </c>
      <c r="AG1674" s="112" t="n"/>
      <c r="AH1674" s="183">
        <f>AG1674*F1674</f>
        <v>0</v>
      </c>
      <c r="AI1674" s="108" t="n"/>
      <c r="AJ1674" s="191">
        <f>AI1674*E1674</f>
        <v>0</v>
      </c>
      <c r="AK1674" s="112" t="n"/>
      <c r="AL1674" s="183">
        <f>AK1674*F1674</f>
        <v>0</v>
      </c>
      <c r="AM1674" s="113" t="n"/>
      <c r="AN1674" s="192">
        <f>AM1674*E1674</f>
        <v>0</v>
      </c>
      <c r="AO1674" s="115" t="n"/>
      <c r="AP1674" s="183">
        <f>AO1674*F1674</f>
        <v>0</v>
      </c>
      <c r="AQ1674" s="113" t="n"/>
      <c r="AR1674" s="192">
        <f>AQ1674*E1674</f>
        <v>0</v>
      </c>
      <c r="AS1674" s="115" t="n"/>
      <c r="AT1674" s="183">
        <f>AS1674*F1674</f>
        <v>0</v>
      </c>
      <c r="AU1674" s="113" t="n"/>
      <c r="AV1674" s="192">
        <f>AU1674*E1674</f>
        <v>0</v>
      </c>
      <c r="AW1674" s="115" t="n"/>
      <c r="AX1674" s="183">
        <f>AW1674*F1674</f>
        <v>0</v>
      </c>
      <c r="AY1674" s="113" t="n"/>
      <c r="AZ1674" s="192">
        <f>AY1674*E1674</f>
        <v>0</v>
      </c>
      <c r="BA1674" s="115" t="n"/>
      <c r="BB1674" s="183">
        <f>BA1674*F1674</f>
        <v>0</v>
      </c>
      <c r="BC1674" s="113" t="n"/>
      <c r="BD1674" s="192">
        <f>BC1674*E1674</f>
        <v>0</v>
      </c>
      <c r="BE1674" s="115" t="n"/>
      <c r="BF1674" s="183">
        <f>BE1674*F1674</f>
        <v>0</v>
      </c>
    </row>
    <row r="1675" ht="18" customHeight="1">
      <c r="A1675" s="19" t="inlineStr">
        <is>
          <t>08.069.0475</t>
        </is>
      </c>
      <c r="B1675" s="15" t="inlineStr">
        <is>
          <t>לחצן ארבעה מגעים</t>
        </is>
      </c>
      <c r="C1675" s="14" t="inlineStr">
        <is>
          <t>יח'</t>
        </is>
      </c>
      <c r="D1675" s="193" t="n">
        <v>159</v>
      </c>
      <c r="E1675" s="180">
        <f>D1675*(1-$E$2)</f>
        <v>135.15</v>
      </c>
      <c r="F1675" s="194">
        <f>E1675*(1+$F$2)</f>
        <v>141.9075</v>
      </c>
      <c r="H1675" s="46">
        <f>K1675+O1675+W1675+AA1675+AE1675+AI1675+AQ1675+AU1675+AY1675+BC1675</f>
        <v>0</v>
      </c>
      <c r="I1675" s="59">
        <f>M1675+Q1675+U1675+Y1675+AC1675+AG1675+AK1675+AO1675+AS1675+AW1675+BA1675+BE1675</f>
        <v>0</v>
      </c>
      <c r="K1675" s="108" t="n"/>
      <c r="L1675" s="190">
        <f>K1675*E1675</f>
        <v>0</v>
      </c>
      <c r="M1675" s="110" t="n"/>
      <c r="N1675" s="183">
        <f>M1675*F1675</f>
        <v>0</v>
      </c>
      <c r="O1675" s="108" t="n"/>
      <c r="P1675" s="191">
        <f>O1675*E1675</f>
        <v>0</v>
      </c>
      <c r="Q1675" s="112" t="n"/>
      <c r="R1675" s="183">
        <f>Q1675*F1675</f>
        <v>0</v>
      </c>
      <c r="S1675" s="108" t="n"/>
      <c r="T1675" s="191">
        <f>S1675*E1675</f>
        <v>0</v>
      </c>
      <c r="U1675" s="112" t="n"/>
      <c r="V1675" s="183">
        <f>U1675*F1675</f>
        <v>0</v>
      </c>
      <c r="W1675" s="108" t="n"/>
      <c r="X1675" s="191">
        <f>W1675*E1675</f>
        <v>0</v>
      </c>
      <c r="Y1675" s="112" t="n"/>
      <c r="Z1675" s="183">
        <f>Y1675*F1675</f>
        <v>0</v>
      </c>
      <c r="AA1675" s="108" t="n"/>
      <c r="AB1675" s="191">
        <f>AA1675*E1675</f>
        <v>0</v>
      </c>
      <c r="AC1675" s="112" t="n"/>
      <c r="AD1675" s="183">
        <f>AC1675*F1675</f>
        <v>0</v>
      </c>
      <c r="AE1675" s="108" t="n"/>
      <c r="AF1675" s="191">
        <f>AE1675*E1675</f>
        <v>0</v>
      </c>
      <c r="AG1675" s="112" t="n"/>
      <c r="AH1675" s="183">
        <f>AG1675*F1675</f>
        <v>0</v>
      </c>
      <c r="AI1675" s="108" t="n"/>
      <c r="AJ1675" s="191">
        <f>AI1675*E1675</f>
        <v>0</v>
      </c>
      <c r="AK1675" s="112" t="n"/>
      <c r="AL1675" s="183">
        <f>AK1675*F1675</f>
        <v>0</v>
      </c>
      <c r="AM1675" s="113" t="n"/>
      <c r="AN1675" s="192">
        <f>AM1675*E1675</f>
        <v>0</v>
      </c>
      <c r="AO1675" s="115" t="n"/>
      <c r="AP1675" s="183">
        <f>AO1675*F1675</f>
        <v>0</v>
      </c>
      <c r="AQ1675" s="113" t="n"/>
      <c r="AR1675" s="192">
        <f>AQ1675*E1675</f>
        <v>0</v>
      </c>
      <c r="AS1675" s="115" t="n"/>
      <c r="AT1675" s="183">
        <f>AS1675*F1675</f>
        <v>0</v>
      </c>
      <c r="AU1675" s="113" t="n"/>
      <c r="AV1675" s="192">
        <f>AU1675*E1675</f>
        <v>0</v>
      </c>
      <c r="AW1675" s="115" t="n"/>
      <c r="AX1675" s="183">
        <f>AW1675*F1675</f>
        <v>0</v>
      </c>
      <c r="AY1675" s="113" t="n"/>
      <c r="AZ1675" s="192">
        <f>AY1675*E1675</f>
        <v>0</v>
      </c>
      <c r="BA1675" s="115" t="n"/>
      <c r="BB1675" s="183">
        <f>BA1675*F1675</f>
        <v>0</v>
      </c>
      <c r="BC1675" s="113" t="n"/>
      <c r="BD1675" s="192">
        <f>BC1675*E1675</f>
        <v>0</v>
      </c>
      <c r="BE1675" s="115" t="n"/>
      <c r="BF1675" s="183">
        <f>BE1675*F1675</f>
        <v>0</v>
      </c>
    </row>
    <row r="1676" ht="18" customHeight="1">
      <c r="A1676" s="19" t="inlineStr">
        <is>
          <t>08.069.0480</t>
        </is>
      </c>
      <c r="B1676" s="15" t="inlineStr">
        <is>
          <t>לחצן הפסקה ננעל</t>
        </is>
      </c>
      <c r="C1676" s="14" t="inlineStr">
        <is>
          <t>יח'</t>
        </is>
      </c>
      <c r="D1676" s="193" t="n">
        <v>170</v>
      </c>
      <c r="E1676" s="180">
        <f>D1676*(1-$E$2)</f>
        <v>144.5</v>
      </c>
      <c r="F1676" s="194">
        <f>E1676*(1+$F$2)</f>
        <v>151.725</v>
      </c>
      <c r="H1676" s="46">
        <f>K1676+O1676+W1676+AA1676+AE1676+AI1676+AQ1676+AU1676+AY1676+BC1676</f>
        <v>0</v>
      </c>
      <c r="I1676" s="59">
        <f>M1676+Q1676+U1676+Y1676+AC1676+AG1676+AK1676+AO1676+AS1676+AW1676+BA1676+BE1676</f>
        <v>0</v>
      </c>
      <c r="K1676" s="108" t="n"/>
      <c r="L1676" s="190">
        <f>K1676*E1676</f>
        <v>0</v>
      </c>
      <c r="M1676" s="110" t="n"/>
      <c r="N1676" s="183">
        <f>M1676*F1676</f>
        <v>0</v>
      </c>
      <c r="O1676" s="108" t="n"/>
      <c r="P1676" s="191">
        <f>O1676*E1676</f>
        <v>0</v>
      </c>
      <c r="Q1676" s="112" t="n"/>
      <c r="R1676" s="183">
        <f>Q1676*F1676</f>
        <v>0</v>
      </c>
      <c r="S1676" s="108" t="n"/>
      <c r="T1676" s="191">
        <f>S1676*E1676</f>
        <v>0</v>
      </c>
      <c r="U1676" s="112" t="n"/>
      <c r="V1676" s="183">
        <f>U1676*F1676</f>
        <v>0</v>
      </c>
      <c r="W1676" s="108" t="n"/>
      <c r="X1676" s="191">
        <f>W1676*E1676</f>
        <v>0</v>
      </c>
      <c r="Y1676" s="112" t="n"/>
      <c r="Z1676" s="183">
        <f>Y1676*F1676</f>
        <v>0</v>
      </c>
      <c r="AA1676" s="108" t="n"/>
      <c r="AB1676" s="191">
        <f>AA1676*E1676</f>
        <v>0</v>
      </c>
      <c r="AC1676" s="112" t="n"/>
      <c r="AD1676" s="183">
        <f>AC1676*F1676</f>
        <v>0</v>
      </c>
      <c r="AE1676" s="108" t="n"/>
      <c r="AF1676" s="191">
        <f>AE1676*E1676</f>
        <v>0</v>
      </c>
      <c r="AG1676" s="112" t="n"/>
      <c r="AH1676" s="183">
        <f>AG1676*F1676</f>
        <v>0</v>
      </c>
      <c r="AI1676" s="108" t="n"/>
      <c r="AJ1676" s="191">
        <f>AI1676*E1676</f>
        <v>0</v>
      </c>
      <c r="AK1676" s="112" t="n"/>
      <c r="AL1676" s="183">
        <f>AK1676*F1676</f>
        <v>0</v>
      </c>
      <c r="AM1676" s="113" t="n"/>
      <c r="AN1676" s="192">
        <f>AM1676*E1676</f>
        <v>0</v>
      </c>
      <c r="AO1676" s="115" t="n"/>
      <c r="AP1676" s="183">
        <f>AO1676*F1676</f>
        <v>0</v>
      </c>
      <c r="AQ1676" s="113" t="n"/>
      <c r="AR1676" s="192">
        <f>AQ1676*E1676</f>
        <v>0</v>
      </c>
      <c r="AS1676" s="115" t="n"/>
      <c r="AT1676" s="183">
        <f>AS1676*F1676</f>
        <v>0</v>
      </c>
      <c r="AU1676" s="113" t="n"/>
      <c r="AV1676" s="192">
        <f>AU1676*E1676</f>
        <v>0</v>
      </c>
      <c r="AW1676" s="115" t="n"/>
      <c r="AX1676" s="183">
        <f>AW1676*F1676</f>
        <v>0</v>
      </c>
      <c r="AY1676" s="113" t="n"/>
      <c r="AZ1676" s="192">
        <f>AY1676*E1676</f>
        <v>0</v>
      </c>
      <c r="BA1676" s="115" t="n"/>
      <c r="BB1676" s="183">
        <f>BA1676*F1676</f>
        <v>0</v>
      </c>
      <c r="BC1676" s="113" t="n"/>
      <c r="BD1676" s="192">
        <f>BC1676*E1676</f>
        <v>0</v>
      </c>
      <c r="BE1676" s="115" t="n"/>
      <c r="BF1676" s="183">
        <f>BE1676*F1676</f>
        <v>0</v>
      </c>
    </row>
    <row r="1677" ht="18" customHeight="1">
      <c r="A1677" s="19" t="inlineStr">
        <is>
          <t>08.069.0485</t>
        </is>
      </c>
      <c r="B1677" s="15" t="inlineStr">
        <is>
          <t>לחצן פטריה ננעל עד 4 מגעים</t>
        </is>
      </c>
      <c r="C1677" s="14" t="inlineStr">
        <is>
          <t>יח'</t>
        </is>
      </c>
      <c r="D1677" s="193" t="n">
        <v>222</v>
      </c>
      <c r="E1677" s="180">
        <f>D1677*(1-$E$2)</f>
        <v>188.7</v>
      </c>
      <c r="F1677" s="194">
        <f>E1677*(1+$F$2)</f>
        <v>198.135</v>
      </c>
      <c r="H1677" s="46">
        <f>K1677+O1677+W1677+AA1677+AE1677+AI1677+AQ1677+AU1677+AY1677+BC1677</f>
        <v>0</v>
      </c>
      <c r="I1677" s="59">
        <f>M1677+Q1677+U1677+Y1677+AC1677+AG1677+AK1677+AO1677+AS1677+AW1677+BA1677+BE1677</f>
        <v>0</v>
      </c>
      <c r="K1677" s="108" t="n"/>
      <c r="L1677" s="190">
        <f>K1677*E1677</f>
        <v>0</v>
      </c>
      <c r="M1677" s="110" t="n"/>
      <c r="N1677" s="183">
        <f>M1677*F1677</f>
        <v>0</v>
      </c>
      <c r="O1677" s="108" t="n"/>
      <c r="P1677" s="191">
        <f>O1677*E1677</f>
        <v>0</v>
      </c>
      <c r="Q1677" s="112" t="n"/>
      <c r="R1677" s="183">
        <f>Q1677*F1677</f>
        <v>0</v>
      </c>
      <c r="S1677" s="108" t="n"/>
      <c r="T1677" s="191">
        <f>S1677*E1677</f>
        <v>0</v>
      </c>
      <c r="U1677" s="112" t="n"/>
      <c r="V1677" s="183">
        <f>U1677*F1677</f>
        <v>0</v>
      </c>
      <c r="W1677" s="108" t="n"/>
      <c r="X1677" s="191">
        <f>W1677*E1677</f>
        <v>0</v>
      </c>
      <c r="Y1677" s="112" t="n"/>
      <c r="Z1677" s="183">
        <f>Y1677*F1677</f>
        <v>0</v>
      </c>
      <c r="AA1677" s="108" t="n"/>
      <c r="AB1677" s="191">
        <f>AA1677*E1677</f>
        <v>0</v>
      </c>
      <c r="AC1677" s="112" t="n"/>
      <c r="AD1677" s="183">
        <f>AC1677*F1677</f>
        <v>0</v>
      </c>
      <c r="AE1677" s="108" t="n"/>
      <c r="AF1677" s="191">
        <f>AE1677*E1677</f>
        <v>0</v>
      </c>
      <c r="AG1677" s="112" t="n"/>
      <c r="AH1677" s="183">
        <f>AG1677*F1677</f>
        <v>0</v>
      </c>
      <c r="AI1677" s="108" t="n"/>
      <c r="AJ1677" s="191">
        <f>AI1677*E1677</f>
        <v>0</v>
      </c>
      <c r="AK1677" s="112" t="n"/>
      <c r="AL1677" s="183">
        <f>AK1677*F1677</f>
        <v>0</v>
      </c>
      <c r="AM1677" s="113" t="n"/>
      <c r="AN1677" s="192">
        <f>AM1677*E1677</f>
        <v>0</v>
      </c>
      <c r="AO1677" s="115" t="n"/>
      <c r="AP1677" s="183">
        <f>AO1677*F1677</f>
        <v>0</v>
      </c>
      <c r="AQ1677" s="113" t="n"/>
      <c r="AR1677" s="192">
        <f>AQ1677*E1677</f>
        <v>0</v>
      </c>
      <c r="AS1677" s="115" t="n"/>
      <c r="AT1677" s="183">
        <f>AS1677*F1677</f>
        <v>0</v>
      </c>
      <c r="AU1677" s="113" t="n"/>
      <c r="AV1677" s="192">
        <f>AU1677*E1677</f>
        <v>0</v>
      </c>
      <c r="AW1677" s="115" t="n"/>
      <c r="AX1677" s="183">
        <f>AW1677*F1677</f>
        <v>0</v>
      </c>
      <c r="AY1677" s="113" t="n"/>
      <c r="AZ1677" s="192">
        <f>AY1677*E1677</f>
        <v>0</v>
      </c>
      <c r="BA1677" s="115" t="n"/>
      <c r="BB1677" s="183">
        <f>BA1677*F1677</f>
        <v>0</v>
      </c>
      <c r="BC1677" s="113" t="n"/>
      <c r="BD1677" s="192">
        <f>BC1677*E1677</f>
        <v>0</v>
      </c>
      <c r="BE1677" s="115" t="n"/>
      <c r="BF1677" s="183">
        <f>BE1677*F1677</f>
        <v>0</v>
      </c>
    </row>
    <row r="1678" ht="28.8" customHeight="1">
      <c r="A1678" s="19" t="inlineStr">
        <is>
          <t>08.069.0520</t>
        </is>
      </c>
      <c r="B1678" s="15" t="inlineStr">
        <is>
          <t>מפסק גבול גלגלת פלסטי ללוח חשמל כדוגמת או.אם.אס.טי דגם FP 531-M2 או ש"ע</t>
        </is>
      </c>
      <c r="C1678" s="14" t="inlineStr">
        <is>
          <t>יח'</t>
        </is>
      </c>
      <c r="D1678" s="193" t="n">
        <v>227</v>
      </c>
      <c r="E1678" s="180">
        <f>D1678*(1-$E$2)</f>
        <v>192.95</v>
      </c>
      <c r="F1678" s="194">
        <f>E1678*(1+$F$2)</f>
        <v>202.5975</v>
      </c>
      <c r="H1678" s="46">
        <f>K1678+O1678+W1678+AA1678+AE1678+AI1678+AQ1678+AU1678+AY1678+BC1678</f>
        <v>0</v>
      </c>
      <c r="I1678" s="59">
        <f>M1678+Q1678+U1678+Y1678+AC1678+AG1678+AK1678+AO1678+AS1678+AW1678+BA1678+BE1678</f>
        <v>0</v>
      </c>
      <c r="K1678" s="108" t="n"/>
      <c r="L1678" s="190">
        <f>K1678*E1678</f>
        <v>0</v>
      </c>
      <c r="M1678" s="110" t="n"/>
      <c r="N1678" s="183">
        <f>M1678*F1678</f>
        <v>0</v>
      </c>
      <c r="O1678" s="108" t="n"/>
      <c r="P1678" s="191">
        <f>O1678*E1678</f>
        <v>0</v>
      </c>
      <c r="Q1678" s="112" t="n"/>
      <c r="R1678" s="183">
        <f>Q1678*F1678</f>
        <v>0</v>
      </c>
      <c r="S1678" s="108" t="n"/>
      <c r="T1678" s="191">
        <f>S1678*E1678</f>
        <v>0</v>
      </c>
      <c r="U1678" s="112" t="n"/>
      <c r="V1678" s="183">
        <f>U1678*F1678</f>
        <v>0</v>
      </c>
      <c r="W1678" s="108" t="n"/>
      <c r="X1678" s="191">
        <f>W1678*E1678</f>
        <v>0</v>
      </c>
      <c r="Y1678" s="112" t="n"/>
      <c r="Z1678" s="183">
        <f>Y1678*F1678</f>
        <v>0</v>
      </c>
      <c r="AA1678" s="108" t="n"/>
      <c r="AB1678" s="191">
        <f>AA1678*E1678</f>
        <v>0</v>
      </c>
      <c r="AC1678" s="112" t="n"/>
      <c r="AD1678" s="183">
        <f>AC1678*F1678</f>
        <v>0</v>
      </c>
      <c r="AE1678" s="108" t="n"/>
      <c r="AF1678" s="191">
        <f>AE1678*E1678</f>
        <v>0</v>
      </c>
      <c r="AG1678" s="112" t="n"/>
      <c r="AH1678" s="183">
        <f>AG1678*F1678</f>
        <v>0</v>
      </c>
      <c r="AI1678" s="108" t="n"/>
      <c r="AJ1678" s="191">
        <f>AI1678*E1678</f>
        <v>0</v>
      </c>
      <c r="AK1678" s="112" t="n"/>
      <c r="AL1678" s="183">
        <f>AK1678*F1678</f>
        <v>0</v>
      </c>
      <c r="AM1678" s="113" t="n"/>
      <c r="AN1678" s="192">
        <f>AM1678*E1678</f>
        <v>0</v>
      </c>
      <c r="AO1678" s="115" t="n"/>
      <c r="AP1678" s="183">
        <f>AO1678*F1678</f>
        <v>0</v>
      </c>
      <c r="AQ1678" s="113" t="n"/>
      <c r="AR1678" s="192">
        <f>AQ1678*E1678</f>
        <v>0</v>
      </c>
      <c r="AS1678" s="115" t="n"/>
      <c r="AT1678" s="183">
        <f>AS1678*F1678</f>
        <v>0</v>
      </c>
      <c r="AU1678" s="113" t="n"/>
      <c r="AV1678" s="192">
        <f>AU1678*E1678</f>
        <v>0</v>
      </c>
      <c r="AW1678" s="115" t="n"/>
      <c r="AX1678" s="183">
        <f>AW1678*F1678</f>
        <v>0</v>
      </c>
      <c r="AY1678" s="113" t="n"/>
      <c r="AZ1678" s="192">
        <f>AY1678*E1678</f>
        <v>0</v>
      </c>
      <c r="BA1678" s="115" t="n"/>
      <c r="BB1678" s="183">
        <f>BA1678*F1678</f>
        <v>0</v>
      </c>
      <c r="BC1678" s="113" t="n"/>
      <c r="BD1678" s="192">
        <f>BC1678*E1678</f>
        <v>0</v>
      </c>
      <c r="BE1678" s="115" t="n"/>
      <c r="BF1678" s="183">
        <f>BE1678*F1678</f>
        <v>0</v>
      </c>
    </row>
    <row r="1679" ht="28.8" customHeight="1">
      <c r="A1679" s="19" t="inlineStr">
        <is>
          <t>08.069.0522</t>
        </is>
      </c>
      <c r="B1679" s="15" t="inlineStr">
        <is>
          <t>מפסק גבול גלגלת מתכתי ללוח חשמל כדוגמת או.אם.אס.טי דגם FD 531-M2 או ש"ע</t>
        </is>
      </c>
      <c r="C1679" s="14" t="inlineStr">
        <is>
          <t>יח'</t>
        </is>
      </c>
      <c r="D1679" s="193" t="n">
        <v>267</v>
      </c>
      <c r="E1679" s="180">
        <f>D1679*(1-$E$2)</f>
        <v>226.95</v>
      </c>
      <c r="F1679" s="194">
        <f>E1679*(1+$F$2)</f>
        <v>238.29749999999999</v>
      </c>
      <c r="H1679" s="46">
        <f>K1679+O1679+W1679+AA1679+AE1679+AI1679+AQ1679+AU1679+AY1679+BC1679</f>
        <v>0</v>
      </c>
      <c r="I1679" s="59">
        <f>M1679+Q1679+U1679+Y1679+AC1679+AG1679+AK1679+AO1679+AS1679+AW1679+BA1679+BE1679</f>
        <v>0</v>
      </c>
      <c r="K1679" s="108" t="n"/>
      <c r="L1679" s="190">
        <f>K1679*E1679</f>
        <v>0</v>
      </c>
      <c r="M1679" s="110" t="n"/>
      <c r="N1679" s="183">
        <f>M1679*F1679</f>
        <v>0</v>
      </c>
      <c r="O1679" s="108" t="n"/>
      <c r="P1679" s="191">
        <f>O1679*E1679</f>
        <v>0</v>
      </c>
      <c r="Q1679" s="112" t="n"/>
      <c r="R1679" s="183">
        <f>Q1679*F1679</f>
        <v>0</v>
      </c>
      <c r="S1679" s="108" t="n"/>
      <c r="T1679" s="191">
        <f>S1679*E1679</f>
        <v>0</v>
      </c>
      <c r="U1679" s="112" t="n"/>
      <c r="V1679" s="183">
        <f>U1679*F1679</f>
        <v>0</v>
      </c>
      <c r="W1679" s="108" t="n"/>
      <c r="X1679" s="191">
        <f>W1679*E1679</f>
        <v>0</v>
      </c>
      <c r="Y1679" s="112" t="n"/>
      <c r="Z1679" s="183">
        <f>Y1679*F1679</f>
        <v>0</v>
      </c>
      <c r="AA1679" s="108" t="n"/>
      <c r="AB1679" s="191">
        <f>AA1679*E1679</f>
        <v>0</v>
      </c>
      <c r="AC1679" s="112" t="n"/>
      <c r="AD1679" s="183">
        <f>AC1679*F1679</f>
        <v>0</v>
      </c>
      <c r="AE1679" s="108" t="n"/>
      <c r="AF1679" s="191">
        <f>AE1679*E1679</f>
        <v>0</v>
      </c>
      <c r="AG1679" s="112" t="n"/>
      <c r="AH1679" s="183">
        <f>AG1679*F1679</f>
        <v>0</v>
      </c>
      <c r="AI1679" s="108" t="n"/>
      <c r="AJ1679" s="191">
        <f>AI1679*E1679</f>
        <v>0</v>
      </c>
      <c r="AK1679" s="112" t="n"/>
      <c r="AL1679" s="183">
        <f>AK1679*F1679</f>
        <v>0</v>
      </c>
      <c r="AM1679" s="113" t="n"/>
      <c r="AN1679" s="192">
        <f>AM1679*E1679</f>
        <v>0</v>
      </c>
      <c r="AO1679" s="115" t="n"/>
      <c r="AP1679" s="183">
        <f>AO1679*F1679</f>
        <v>0</v>
      </c>
      <c r="AQ1679" s="113" t="n"/>
      <c r="AR1679" s="192">
        <f>AQ1679*E1679</f>
        <v>0</v>
      </c>
      <c r="AS1679" s="115" t="n"/>
      <c r="AT1679" s="183">
        <f>AS1679*F1679</f>
        <v>0</v>
      </c>
      <c r="AU1679" s="113" t="n"/>
      <c r="AV1679" s="192">
        <f>AU1679*E1679</f>
        <v>0</v>
      </c>
      <c r="AW1679" s="115" t="n"/>
      <c r="AX1679" s="183">
        <f>AW1679*F1679</f>
        <v>0</v>
      </c>
      <c r="AY1679" s="113" t="n"/>
      <c r="AZ1679" s="192">
        <f>AY1679*E1679</f>
        <v>0</v>
      </c>
      <c r="BA1679" s="115" t="n"/>
      <c r="BB1679" s="183">
        <f>BA1679*F1679</f>
        <v>0</v>
      </c>
      <c r="BC1679" s="113" t="n"/>
      <c r="BD1679" s="192">
        <f>BC1679*E1679</f>
        <v>0</v>
      </c>
      <c r="BE1679" s="115" t="n"/>
      <c r="BF1679" s="183">
        <f>BE1679*F1679</f>
        <v>0</v>
      </c>
    </row>
    <row r="1680" ht="28.8" customHeight="1">
      <c r="A1680" s="19" t="inlineStr">
        <is>
          <t>08.069.0523</t>
        </is>
      </c>
      <c r="B1680" s="15" t="inlineStr">
        <is>
          <t>מפסק גבול דגלון פלסטי ללוח חשמל כדוגמת או.אם.אס.טי דגם FP 525-M2 או ש"ע</t>
        </is>
      </c>
      <c r="C1680" s="14" t="inlineStr">
        <is>
          <t>יח'</t>
        </is>
      </c>
      <c r="D1680" s="193" t="n">
        <v>210</v>
      </c>
      <c r="E1680" s="180">
        <f>D1680*(1-$E$2)</f>
        <v>178.5</v>
      </c>
      <c r="F1680" s="194">
        <f>E1680*(1+$F$2)</f>
        <v>187.425</v>
      </c>
      <c r="H1680" s="46">
        <f>K1680+O1680+W1680+AA1680+AE1680+AI1680+AQ1680+AU1680+AY1680+BC1680</f>
        <v>0</v>
      </c>
      <c r="I1680" s="59">
        <f>M1680+Q1680+U1680+Y1680+AC1680+AG1680+AK1680+AO1680+AS1680+AW1680+BA1680+BE1680</f>
        <v>0</v>
      </c>
      <c r="K1680" s="108" t="n"/>
      <c r="L1680" s="190">
        <f>K1680*E1680</f>
        <v>0</v>
      </c>
      <c r="M1680" s="110" t="n"/>
      <c r="N1680" s="183">
        <f>M1680*F1680</f>
        <v>0</v>
      </c>
      <c r="O1680" s="108" t="n"/>
      <c r="P1680" s="191">
        <f>O1680*E1680</f>
        <v>0</v>
      </c>
      <c r="Q1680" s="112" t="n"/>
      <c r="R1680" s="183">
        <f>Q1680*F1680</f>
        <v>0</v>
      </c>
      <c r="S1680" s="108" t="n"/>
      <c r="T1680" s="191">
        <f>S1680*E1680</f>
        <v>0</v>
      </c>
      <c r="U1680" s="112" t="n"/>
      <c r="V1680" s="183">
        <f>U1680*F1680</f>
        <v>0</v>
      </c>
      <c r="W1680" s="108" t="n"/>
      <c r="X1680" s="191">
        <f>W1680*E1680</f>
        <v>0</v>
      </c>
      <c r="Y1680" s="112" t="n"/>
      <c r="Z1680" s="183">
        <f>Y1680*F1680</f>
        <v>0</v>
      </c>
      <c r="AA1680" s="108" t="n"/>
      <c r="AB1680" s="191">
        <f>AA1680*E1680</f>
        <v>0</v>
      </c>
      <c r="AC1680" s="112" t="n"/>
      <c r="AD1680" s="183">
        <f>AC1680*F1680</f>
        <v>0</v>
      </c>
      <c r="AE1680" s="108" t="n"/>
      <c r="AF1680" s="191">
        <f>AE1680*E1680</f>
        <v>0</v>
      </c>
      <c r="AG1680" s="112" t="n"/>
      <c r="AH1680" s="183">
        <f>AG1680*F1680</f>
        <v>0</v>
      </c>
      <c r="AI1680" s="108" t="n"/>
      <c r="AJ1680" s="191">
        <f>AI1680*E1680</f>
        <v>0</v>
      </c>
      <c r="AK1680" s="112" t="n"/>
      <c r="AL1680" s="183">
        <f>AK1680*F1680</f>
        <v>0</v>
      </c>
      <c r="AM1680" s="113" t="n"/>
      <c r="AN1680" s="192">
        <f>AM1680*E1680</f>
        <v>0</v>
      </c>
      <c r="AO1680" s="115" t="n"/>
      <c r="AP1680" s="183">
        <f>AO1680*F1680</f>
        <v>0</v>
      </c>
      <c r="AQ1680" s="113" t="n"/>
      <c r="AR1680" s="192">
        <f>AQ1680*E1680</f>
        <v>0</v>
      </c>
      <c r="AS1680" s="115" t="n"/>
      <c r="AT1680" s="183">
        <f>AS1680*F1680</f>
        <v>0</v>
      </c>
      <c r="AU1680" s="113" t="n"/>
      <c r="AV1680" s="192">
        <f>AU1680*E1680</f>
        <v>0</v>
      </c>
      <c r="AW1680" s="115" t="n"/>
      <c r="AX1680" s="183">
        <f>AW1680*F1680</f>
        <v>0</v>
      </c>
      <c r="AY1680" s="113" t="n"/>
      <c r="AZ1680" s="192">
        <f>AY1680*E1680</f>
        <v>0</v>
      </c>
      <c r="BA1680" s="115" t="n"/>
      <c r="BB1680" s="183">
        <f>BA1680*F1680</f>
        <v>0</v>
      </c>
      <c r="BC1680" s="113" t="n"/>
      <c r="BD1680" s="192">
        <f>BC1680*E1680</f>
        <v>0</v>
      </c>
      <c r="BE1680" s="115" t="n"/>
      <c r="BF1680" s="183">
        <f>BE1680*F1680</f>
        <v>0</v>
      </c>
    </row>
    <row r="1681" ht="28.8" customHeight="1">
      <c r="A1681" s="19" t="inlineStr">
        <is>
          <t>08.069.0524</t>
        </is>
      </c>
      <c r="B1681" s="15" t="inlineStr">
        <is>
          <t>מפסק גבול דגלון מתכתי ללוח חשמל כדוגמת או.אם.אס.טי דגם FD 525-M2 או ש"ע</t>
        </is>
      </c>
      <c r="C1681" s="14" t="inlineStr">
        <is>
          <t>יח'</t>
        </is>
      </c>
      <c r="D1681" s="193" t="n">
        <v>228</v>
      </c>
      <c r="E1681" s="180">
        <f>D1681*(1-$E$2)</f>
        <v>193.79999999999998</v>
      </c>
      <c r="F1681" s="194">
        <f>E1681*(1+$F$2)</f>
        <v>203.48999999999998</v>
      </c>
      <c r="H1681" s="46">
        <f>K1681+O1681+W1681+AA1681+AE1681+AI1681+AQ1681+AU1681+AY1681+BC1681</f>
        <v>0</v>
      </c>
      <c r="I1681" s="59">
        <f>M1681+Q1681+U1681+Y1681+AC1681+AG1681+AK1681+AO1681+AS1681+AW1681+BA1681+BE1681</f>
        <v>0</v>
      </c>
      <c r="K1681" s="108" t="n"/>
      <c r="L1681" s="190">
        <f>K1681*E1681</f>
        <v>0</v>
      </c>
      <c r="M1681" s="110" t="n"/>
      <c r="N1681" s="183">
        <f>M1681*F1681</f>
        <v>0</v>
      </c>
      <c r="O1681" s="108" t="n"/>
      <c r="P1681" s="191">
        <f>O1681*E1681</f>
        <v>0</v>
      </c>
      <c r="Q1681" s="112" t="n"/>
      <c r="R1681" s="183">
        <f>Q1681*F1681</f>
        <v>0</v>
      </c>
      <c r="S1681" s="108" t="n"/>
      <c r="T1681" s="191">
        <f>S1681*E1681</f>
        <v>0</v>
      </c>
      <c r="U1681" s="112" t="n"/>
      <c r="V1681" s="183">
        <f>U1681*F1681</f>
        <v>0</v>
      </c>
      <c r="W1681" s="108" t="n"/>
      <c r="X1681" s="191">
        <f>W1681*E1681</f>
        <v>0</v>
      </c>
      <c r="Y1681" s="112" t="n"/>
      <c r="Z1681" s="183">
        <f>Y1681*F1681</f>
        <v>0</v>
      </c>
      <c r="AA1681" s="108" t="n"/>
      <c r="AB1681" s="191">
        <f>AA1681*E1681</f>
        <v>0</v>
      </c>
      <c r="AC1681" s="112" t="n"/>
      <c r="AD1681" s="183">
        <f>AC1681*F1681</f>
        <v>0</v>
      </c>
      <c r="AE1681" s="108" t="n"/>
      <c r="AF1681" s="191">
        <f>AE1681*E1681</f>
        <v>0</v>
      </c>
      <c r="AG1681" s="112" t="n"/>
      <c r="AH1681" s="183">
        <f>AG1681*F1681</f>
        <v>0</v>
      </c>
      <c r="AI1681" s="108" t="n"/>
      <c r="AJ1681" s="191">
        <f>AI1681*E1681</f>
        <v>0</v>
      </c>
      <c r="AK1681" s="112" t="n"/>
      <c r="AL1681" s="183">
        <f>AK1681*F1681</f>
        <v>0</v>
      </c>
      <c r="AM1681" s="113" t="n"/>
      <c r="AN1681" s="192">
        <f>AM1681*E1681</f>
        <v>0</v>
      </c>
      <c r="AO1681" s="115" t="n"/>
      <c r="AP1681" s="183">
        <f>AO1681*F1681</f>
        <v>0</v>
      </c>
      <c r="AQ1681" s="113" t="n"/>
      <c r="AR1681" s="192">
        <f>AQ1681*E1681</f>
        <v>0</v>
      </c>
      <c r="AS1681" s="115" t="n"/>
      <c r="AT1681" s="183">
        <f>AS1681*F1681</f>
        <v>0</v>
      </c>
      <c r="AU1681" s="113" t="n"/>
      <c r="AV1681" s="192">
        <f>AU1681*E1681</f>
        <v>0</v>
      </c>
      <c r="AW1681" s="115" t="n"/>
      <c r="AX1681" s="183">
        <f>AW1681*F1681</f>
        <v>0</v>
      </c>
      <c r="AY1681" s="113" t="n"/>
      <c r="AZ1681" s="192">
        <f>AY1681*E1681</f>
        <v>0</v>
      </c>
      <c r="BA1681" s="115" t="n"/>
      <c r="BB1681" s="183">
        <f>BA1681*F1681</f>
        <v>0</v>
      </c>
      <c r="BC1681" s="113" t="n"/>
      <c r="BD1681" s="192">
        <f>BC1681*E1681</f>
        <v>0</v>
      </c>
      <c r="BE1681" s="115" t="n"/>
      <c r="BF1681" s="183">
        <f>BE1681*F1681</f>
        <v>0</v>
      </c>
    </row>
    <row r="1682" ht="42.6" customHeight="1">
      <c r="A1682" s="19" t="inlineStr">
        <is>
          <t>08.069.0540</t>
        </is>
      </c>
      <c r="B1682" s="15" t="inlineStr">
        <is>
          <t>תא פוטו אלקטרי (פוטוצל) ללוח חשמל עם עינית חיצונית IP55 דוגמת תוצרת "Hager" המשווק ע'י "מולכו" או ש"ע</t>
        </is>
      </c>
      <c r="C1682" s="14" t="inlineStr">
        <is>
          <t>יח'</t>
        </is>
      </c>
      <c r="D1682" s="193" t="n">
        <v>750</v>
      </c>
      <c r="E1682" s="180">
        <f>D1682*(1-$E$2)</f>
        <v>637.5</v>
      </c>
      <c r="F1682" s="194">
        <f>E1682*(1+$F$2)</f>
        <v>669.375</v>
      </c>
      <c r="H1682" s="46">
        <f>K1682+O1682+W1682+AA1682+AE1682+AI1682+AQ1682+AU1682+AY1682+BC1682</f>
        <v>0</v>
      </c>
      <c r="I1682" s="59">
        <f>M1682+Q1682+U1682+Y1682+AC1682+AG1682+AK1682+AO1682+AS1682+AW1682+BA1682+BE1682</f>
        <v>0</v>
      </c>
      <c r="K1682" s="108" t="n"/>
      <c r="L1682" s="190">
        <f>K1682*E1682</f>
        <v>0</v>
      </c>
      <c r="M1682" s="110" t="n"/>
      <c r="N1682" s="183">
        <f>M1682*F1682</f>
        <v>0</v>
      </c>
      <c r="O1682" s="108" t="n"/>
      <c r="P1682" s="191">
        <f>O1682*E1682</f>
        <v>0</v>
      </c>
      <c r="Q1682" s="112" t="n"/>
      <c r="R1682" s="183">
        <f>Q1682*F1682</f>
        <v>0</v>
      </c>
      <c r="S1682" s="108" t="n"/>
      <c r="T1682" s="191">
        <f>S1682*E1682</f>
        <v>0</v>
      </c>
      <c r="U1682" s="112" t="n"/>
      <c r="V1682" s="183">
        <f>U1682*F1682</f>
        <v>0</v>
      </c>
      <c r="W1682" s="108" t="n"/>
      <c r="X1682" s="191">
        <f>W1682*E1682</f>
        <v>0</v>
      </c>
      <c r="Y1682" s="112" t="n"/>
      <c r="Z1682" s="183">
        <f>Y1682*F1682</f>
        <v>0</v>
      </c>
      <c r="AA1682" s="108" t="n"/>
      <c r="AB1682" s="191">
        <f>AA1682*E1682</f>
        <v>0</v>
      </c>
      <c r="AC1682" s="112" t="n"/>
      <c r="AD1682" s="183">
        <f>AC1682*F1682</f>
        <v>0</v>
      </c>
      <c r="AE1682" s="108" t="n"/>
      <c r="AF1682" s="191">
        <f>AE1682*E1682</f>
        <v>0</v>
      </c>
      <c r="AG1682" s="112" t="n"/>
      <c r="AH1682" s="183">
        <f>AG1682*F1682</f>
        <v>0</v>
      </c>
      <c r="AI1682" s="108" t="n"/>
      <c r="AJ1682" s="191">
        <f>AI1682*E1682</f>
        <v>0</v>
      </c>
      <c r="AK1682" s="112" t="n"/>
      <c r="AL1682" s="183">
        <f>AK1682*F1682</f>
        <v>0</v>
      </c>
      <c r="AM1682" s="113" t="n"/>
      <c r="AN1682" s="192">
        <f>AM1682*E1682</f>
        <v>0</v>
      </c>
      <c r="AO1682" s="115" t="n"/>
      <c r="AP1682" s="183">
        <f>AO1682*F1682</f>
        <v>0</v>
      </c>
      <c r="AQ1682" s="113" t="n"/>
      <c r="AR1682" s="192">
        <f>AQ1682*E1682</f>
        <v>0</v>
      </c>
      <c r="AS1682" s="115" t="n"/>
      <c r="AT1682" s="183">
        <f>AS1682*F1682</f>
        <v>0</v>
      </c>
      <c r="AU1682" s="113" t="n"/>
      <c r="AV1682" s="192">
        <f>AU1682*E1682</f>
        <v>0</v>
      </c>
      <c r="AW1682" s="115" t="n"/>
      <c r="AX1682" s="183">
        <f>AW1682*F1682</f>
        <v>0</v>
      </c>
      <c r="AY1682" s="113" t="n"/>
      <c r="AZ1682" s="192">
        <f>AY1682*E1682</f>
        <v>0</v>
      </c>
      <c r="BA1682" s="115" t="n"/>
      <c r="BB1682" s="183">
        <f>BA1682*F1682</f>
        <v>0</v>
      </c>
      <c r="BC1682" s="113" t="n"/>
      <c r="BD1682" s="192">
        <f>BC1682*E1682</f>
        <v>0</v>
      </c>
      <c r="BE1682" s="115" t="n"/>
      <c r="BF1682" s="183">
        <f>BE1682*F1682</f>
        <v>0</v>
      </c>
    </row>
    <row r="1683" ht="28.8" customHeight="1">
      <c r="A1683" s="19" t="inlineStr">
        <is>
          <t>08.069.0550</t>
        </is>
      </c>
      <c r="B1683" s="15" t="inlineStr">
        <is>
          <t>מאוורר ללוח חשמל עד 70 מ"ק/ש' לרבות תריסי אוורור ומסנן</t>
        </is>
      </c>
      <c r="C1683" s="14" t="inlineStr">
        <is>
          <t>יח'</t>
        </is>
      </c>
      <c r="D1683" s="193" t="n">
        <v>990</v>
      </c>
      <c r="E1683" s="180">
        <f>D1683*(1-$E$2)</f>
        <v>841.5</v>
      </c>
      <c r="F1683" s="194">
        <f>E1683*(1+$F$2)</f>
        <v>883.575</v>
      </c>
      <c r="H1683" s="46">
        <f>K1683+O1683+W1683+AA1683+AE1683+AI1683+AQ1683+AU1683+AY1683+BC1683</f>
        <v>0</v>
      </c>
      <c r="I1683" s="59">
        <f>M1683+Q1683+U1683+Y1683+AC1683+AG1683+AK1683+AO1683+AS1683+AW1683+BA1683+BE1683</f>
        <v>0</v>
      </c>
      <c r="K1683" s="108" t="n"/>
      <c r="L1683" s="190">
        <f>K1683*E1683</f>
        <v>0</v>
      </c>
      <c r="M1683" s="110" t="n"/>
      <c r="N1683" s="183">
        <f>M1683*F1683</f>
        <v>0</v>
      </c>
      <c r="O1683" s="108" t="n"/>
      <c r="P1683" s="191">
        <f>O1683*E1683</f>
        <v>0</v>
      </c>
      <c r="Q1683" s="112" t="n"/>
      <c r="R1683" s="183">
        <f>Q1683*F1683</f>
        <v>0</v>
      </c>
      <c r="S1683" s="108" t="n"/>
      <c r="T1683" s="191">
        <f>S1683*E1683</f>
        <v>0</v>
      </c>
      <c r="U1683" s="112" t="n"/>
      <c r="V1683" s="183">
        <f>U1683*F1683</f>
        <v>0</v>
      </c>
      <c r="W1683" s="108" t="n"/>
      <c r="X1683" s="191">
        <f>W1683*E1683</f>
        <v>0</v>
      </c>
      <c r="Y1683" s="112" t="n"/>
      <c r="Z1683" s="183">
        <f>Y1683*F1683</f>
        <v>0</v>
      </c>
      <c r="AA1683" s="108" t="n"/>
      <c r="AB1683" s="191">
        <f>AA1683*E1683</f>
        <v>0</v>
      </c>
      <c r="AC1683" s="112" t="n"/>
      <c r="AD1683" s="183">
        <f>AC1683*F1683</f>
        <v>0</v>
      </c>
      <c r="AE1683" s="108" t="n"/>
      <c r="AF1683" s="191">
        <f>AE1683*E1683</f>
        <v>0</v>
      </c>
      <c r="AG1683" s="112" t="n"/>
      <c r="AH1683" s="183">
        <f>AG1683*F1683</f>
        <v>0</v>
      </c>
      <c r="AI1683" s="108" t="n"/>
      <c r="AJ1683" s="191">
        <f>AI1683*E1683</f>
        <v>0</v>
      </c>
      <c r="AK1683" s="112" t="n"/>
      <c r="AL1683" s="183">
        <f>AK1683*F1683</f>
        <v>0</v>
      </c>
      <c r="AM1683" s="113" t="n"/>
      <c r="AN1683" s="192">
        <f>AM1683*E1683</f>
        <v>0</v>
      </c>
      <c r="AO1683" s="115" t="n"/>
      <c r="AP1683" s="183">
        <f>AO1683*F1683</f>
        <v>0</v>
      </c>
      <c r="AQ1683" s="113" t="n"/>
      <c r="AR1683" s="192">
        <f>AQ1683*E1683</f>
        <v>0</v>
      </c>
      <c r="AS1683" s="115" t="n"/>
      <c r="AT1683" s="183">
        <f>AS1683*F1683</f>
        <v>0</v>
      </c>
      <c r="AU1683" s="113" t="n"/>
      <c r="AV1683" s="192">
        <f>AU1683*E1683</f>
        <v>0</v>
      </c>
      <c r="AW1683" s="115" t="n"/>
      <c r="AX1683" s="183">
        <f>AW1683*F1683</f>
        <v>0</v>
      </c>
      <c r="AY1683" s="113" t="n"/>
      <c r="AZ1683" s="192">
        <f>AY1683*E1683</f>
        <v>0</v>
      </c>
      <c r="BA1683" s="115" t="n"/>
      <c r="BB1683" s="183">
        <f>BA1683*F1683</f>
        <v>0</v>
      </c>
      <c r="BC1683" s="113" t="n"/>
      <c r="BD1683" s="192">
        <f>BC1683*E1683</f>
        <v>0</v>
      </c>
      <c r="BE1683" s="115" t="n"/>
      <c r="BF1683" s="183">
        <f>BE1683*F1683</f>
        <v>0</v>
      </c>
    </row>
    <row r="1684" ht="28.8" customHeight="1">
      <c r="A1684" s="19" t="inlineStr">
        <is>
          <t>08.069.0557</t>
        </is>
      </c>
      <c r="B1684" s="15" t="inlineStr">
        <is>
          <t>פילטר יציאה IP54 125X125 עבור מאוורר עם פילטר 56 מ"ק/ש'</t>
        </is>
      </c>
      <c r="C1684" s="14" t="inlineStr">
        <is>
          <t>יח'</t>
        </is>
      </c>
      <c r="D1684" s="193" t="n">
        <v>190</v>
      </c>
      <c r="E1684" s="180">
        <f>D1684*(1-$E$2)</f>
        <v>161.5</v>
      </c>
      <c r="F1684" s="194">
        <f>E1684*(1+$F$2)</f>
        <v>169.57500000000002</v>
      </c>
      <c r="H1684" s="46">
        <f>K1684+O1684+W1684+AA1684+AE1684+AI1684+AQ1684+AU1684+AY1684+BC1684</f>
        <v>0</v>
      </c>
      <c r="I1684" s="59">
        <f>M1684+Q1684+U1684+Y1684+AC1684+AG1684+AK1684+AO1684+AS1684+AW1684+BA1684+BE1684</f>
        <v>0</v>
      </c>
      <c r="K1684" s="108" t="n"/>
      <c r="L1684" s="190">
        <f>K1684*E1684</f>
        <v>0</v>
      </c>
      <c r="M1684" s="110" t="n"/>
      <c r="N1684" s="183">
        <f>M1684*F1684</f>
        <v>0</v>
      </c>
      <c r="O1684" s="108" t="n"/>
      <c r="P1684" s="191">
        <f>O1684*E1684</f>
        <v>0</v>
      </c>
      <c r="Q1684" s="112" t="n"/>
      <c r="R1684" s="183">
        <f>Q1684*F1684</f>
        <v>0</v>
      </c>
      <c r="S1684" s="108" t="n"/>
      <c r="T1684" s="191">
        <f>S1684*E1684</f>
        <v>0</v>
      </c>
      <c r="U1684" s="112" t="n"/>
      <c r="V1684" s="183">
        <f>U1684*F1684</f>
        <v>0</v>
      </c>
      <c r="W1684" s="108" t="n"/>
      <c r="X1684" s="191">
        <f>W1684*E1684</f>
        <v>0</v>
      </c>
      <c r="Y1684" s="112" t="n"/>
      <c r="Z1684" s="183">
        <f>Y1684*F1684</f>
        <v>0</v>
      </c>
      <c r="AA1684" s="108" t="n"/>
      <c r="AB1684" s="191">
        <f>AA1684*E1684</f>
        <v>0</v>
      </c>
      <c r="AC1684" s="112" t="n"/>
      <c r="AD1684" s="183">
        <f>AC1684*F1684</f>
        <v>0</v>
      </c>
      <c r="AE1684" s="108" t="n"/>
      <c r="AF1684" s="191">
        <f>AE1684*E1684</f>
        <v>0</v>
      </c>
      <c r="AG1684" s="112" t="n"/>
      <c r="AH1684" s="183">
        <f>AG1684*F1684</f>
        <v>0</v>
      </c>
      <c r="AI1684" s="108" t="n"/>
      <c r="AJ1684" s="191">
        <f>AI1684*E1684</f>
        <v>0</v>
      </c>
      <c r="AK1684" s="112" t="n"/>
      <c r="AL1684" s="183">
        <f>AK1684*F1684</f>
        <v>0</v>
      </c>
      <c r="AM1684" s="113" t="n"/>
      <c r="AN1684" s="192">
        <f>AM1684*E1684</f>
        <v>0</v>
      </c>
      <c r="AO1684" s="115" t="n"/>
      <c r="AP1684" s="183">
        <f>AO1684*F1684</f>
        <v>0</v>
      </c>
      <c r="AQ1684" s="113" t="n"/>
      <c r="AR1684" s="192">
        <f>AQ1684*E1684</f>
        <v>0</v>
      </c>
      <c r="AS1684" s="115" t="n"/>
      <c r="AT1684" s="183">
        <f>AS1684*F1684</f>
        <v>0</v>
      </c>
      <c r="AU1684" s="113" t="n"/>
      <c r="AV1684" s="192">
        <f>AU1684*E1684</f>
        <v>0</v>
      </c>
      <c r="AW1684" s="115" t="n"/>
      <c r="AX1684" s="183">
        <f>AW1684*F1684</f>
        <v>0</v>
      </c>
      <c r="AY1684" s="113" t="n"/>
      <c r="AZ1684" s="192">
        <f>AY1684*E1684</f>
        <v>0</v>
      </c>
      <c r="BA1684" s="115" t="n"/>
      <c r="BB1684" s="183">
        <f>BA1684*F1684</f>
        <v>0</v>
      </c>
      <c r="BC1684" s="113" t="n"/>
      <c r="BD1684" s="192">
        <f>BC1684*E1684</f>
        <v>0</v>
      </c>
      <c r="BE1684" s="115" t="n"/>
      <c r="BF1684" s="183">
        <f>BE1684*F1684</f>
        <v>0</v>
      </c>
    </row>
    <row r="1685" ht="18" customHeight="1">
      <c r="A1685" s="19" t="inlineStr">
        <is>
          <t>08.069.0558</t>
        </is>
      </c>
      <c r="B1685" s="15" t="inlineStr">
        <is>
          <t>מסנן רזרבי לפילטר יציאה</t>
        </is>
      </c>
      <c r="C1685" s="14" t="inlineStr">
        <is>
          <t>יח'</t>
        </is>
      </c>
      <c r="D1685" s="193" t="n">
        <v>51</v>
      </c>
      <c r="E1685" s="180">
        <f>D1685*(1-$E$2)</f>
        <v>43.35</v>
      </c>
      <c r="F1685" s="194">
        <f>E1685*(1+$F$2)</f>
        <v>45.517500000000005</v>
      </c>
      <c r="H1685" s="46">
        <f>K1685+O1685+W1685+AA1685+AE1685+AI1685+AQ1685+AU1685+AY1685+BC1685</f>
        <v>0</v>
      </c>
      <c r="I1685" s="59">
        <f>M1685+Q1685+U1685+Y1685+AC1685+AG1685+AK1685+AO1685+AS1685+AW1685+BA1685+BE1685</f>
        <v>0</v>
      </c>
      <c r="K1685" s="108" t="n"/>
      <c r="L1685" s="190">
        <f>K1685*E1685</f>
        <v>0</v>
      </c>
      <c r="M1685" s="110" t="n"/>
      <c r="N1685" s="183">
        <f>M1685*F1685</f>
        <v>0</v>
      </c>
      <c r="O1685" s="108" t="n"/>
      <c r="P1685" s="191">
        <f>O1685*E1685</f>
        <v>0</v>
      </c>
      <c r="Q1685" s="112" t="n"/>
      <c r="R1685" s="183">
        <f>Q1685*F1685</f>
        <v>0</v>
      </c>
      <c r="S1685" s="108" t="n"/>
      <c r="T1685" s="191">
        <f>S1685*E1685</f>
        <v>0</v>
      </c>
      <c r="U1685" s="112" t="n"/>
      <c r="V1685" s="183">
        <f>U1685*F1685</f>
        <v>0</v>
      </c>
      <c r="W1685" s="108" t="n"/>
      <c r="X1685" s="191">
        <f>W1685*E1685</f>
        <v>0</v>
      </c>
      <c r="Y1685" s="112" t="n"/>
      <c r="Z1685" s="183">
        <f>Y1685*F1685</f>
        <v>0</v>
      </c>
      <c r="AA1685" s="108" t="n"/>
      <c r="AB1685" s="191">
        <f>AA1685*E1685</f>
        <v>0</v>
      </c>
      <c r="AC1685" s="112" t="n"/>
      <c r="AD1685" s="183">
        <f>AC1685*F1685</f>
        <v>0</v>
      </c>
      <c r="AE1685" s="108" t="n"/>
      <c r="AF1685" s="191">
        <f>AE1685*E1685</f>
        <v>0</v>
      </c>
      <c r="AG1685" s="112" t="n"/>
      <c r="AH1685" s="183">
        <f>AG1685*F1685</f>
        <v>0</v>
      </c>
      <c r="AI1685" s="108" t="n"/>
      <c r="AJ1685" s="191">
        <f>AI1685*E1685</f>
        <v>0</v>
      </c>
      <c r="AK1685" s="112" t="n"/>
      <c r="AL1685" s="183">
        <f>AK1685*F1685</f>
        <v>0</v>
      </c>
      <c r="AM1685" s="113" t="n"/>
      <c r="AN1685" s="192">
        <f>AM1685*E1685</f>
        <v>0</v>
      </c>
      <c r="AO1685" s="115" t="n"/>
      <c r="AP1685" s="183">
        <f>AO1685*F1685</f>
        <v>0</v>
      </c>
      <c r="AQ1685" s="113" t="n"/>
      <c r="AR1685" s="192">
        <f>AQ1685*E1685</f>
        <v>0</v>
      </c>
      <c r="AS1685" s="115" t="n"/>
      <c r="AT1685" s="183">
        <f>AS1685*F1685</f>
        <v>0</v>
      </c>
      <c r="AU1685" s="113" t="n"/>
      <c r="AV1685" s="192">
        <f>AU1685*E1685</f>
        <v>0</v>
      </c>
      <c r="AW1685" s="115" t="n"/>
      <c r="AX1685" s="183">
        <f>AW1685*F1685</f>
        <v>0</v>
      </c>
      <c r="AY1685" s="113" t="n"/>
      <c r="AZ1685" s="192">
        <f>AY1685*E1685</f>
        <v>0</v>
      </c>
      <c r="BA1685" s="115" t="n"/>
      <c r="BB1685" s="183">
        <f>BA1685*F1685</f>
        <v>0</v>
      </c>
      <c r="BC1685" s="113" t="n"/>
      <c r="BD1685" s="192">
        <f>BC1685*E1685</f>
        <v>0</v>
      </c>
      <c r="BE1685" s="115" t="n"/>
      <c r="BF1685" s="183">
        <f>BE1685*F1685</f>
        <v>0</v>
      </c>
    </row>
    <row r="1686" ht="18" customHeight="1">
      <c r="A1686" s="19" t="inlineStr">
        <is>
          <t>08.069.0560</t>
        </is>
      </c>
      <c r="B1686" s="15" t="inlineStr">
        <is>
          <t>גוף חימום ללוח W90</t>
        </is>
      </c>
      <c r="C1686" s="14" t="inlineStr">
        <is>
          <t>יח'</t>
        </is>
      </c>
      <c r="D1686" s="193" t="n">
        <v>650</v>
      </c>
      <c r="E1686" s="180">
        <f>D1686*(1-$E$2)</f>
        <v>552.5</v>
      </c>
      <c r="F1686" s="194">
        <f>E1686*(1+$F$2)</f>
        <v>580.125</v>
      </c>
      <c r="H1686" s="46">
        <f>K1686+O1686+W1686+AA1686+AE1686+AI1686+AQ1686+AU1686+AY1686+BC1686</f>
        <v>0</v>
      </c>
      <c r="I1686" s="59">
        <f>M1686+Q1686+U1686+Y1686+AC1686+AG1686+AK1686+AO1686+AS1686+AW1686+BA1686+BE1686</f>
        <v>0</v>
      </c>
      <c r="K1686" s="108" t="n"/>
      <c r="L1686" s="190">
        <f>K1686*E1686</f>
        <v>0</v>
      </c>
      <c r="M1686" s="110" t="n"/>
      <c r="N1686" s="183">
        <f>M1686*F1686</f>
        <v>0</v>
      </c>
      <c r="O1686" s="108" t="n"/>
      <c r="P1686" s="191">
        <f>O1686*E1686</f>
        <v>0</v>
      </c>
      <c r="Q1686" s="112" t="n"/>
      <c r="R1686" s="183">
        <f>Q1686*F1686</f>
        <v>0</v>
      </c>
      <c r="S1686" s="108" t="n"/>
      <c r="T1686" s="191">
        <f>S1686*E1686</f>
        <v>0</v>
      </c>
      <c r="U1686" s="112" t="n"/>
      <c r="V1686" s="183">
        <f>U1686*F1686</f>
        <v>0</v>
      </c>
      <c r="W1686" s="108" t="n"/>
      <c r="X1686" s="191">
        <f>W1686*E1686</f>
        <v>0</v>
      </c>
      <c r="Y1686" s="112" t="n"/>
      <c r="Z1686" s="183">
        <f>Y1686*F1686</f>
        <v>0</v>
      </c>
      <c r="AA1686" s="108" t="n"/>
      <c r="AB1686" s="191">
        <f>AA1686*E1686</f>
        <v>0</v>
      </c>
      <c r="AC1686" s="112" t="n"/>
      <c r="AD1686" s="183">
        <f>AC1686*F1686</f>
        <v>0</v>
      </c>
      <c r="AE1686" s="108" t="n"/>
      <c r="AF1686" s="191">
        <f>AE1686*E1686</f>
        <v>0</v>
      </c>
      <c r="AG1686" s="112" t="n"/>
      <c r="AH1686" s="183">
        <f>AG1686*F1686</f>
        <v>0</v>
      </c>
      <c r="AI1686" s="108" t="n"/>
      <c r="AJ1686" s="191">
        <f>AI1686*E1686</f>
        <v>0</v>
      </c>
      <c r="AK1686" s="112" t="n"/>
      <c r="AL1686" s="183">
        <f>AK1686*F1686</f>
        <v>0</v>
      </c>
      <c r="AM1686" s="113" t="n"/>
      <c r="AN1686" s="192">
        <f>AM1686*E1686</f>
        <v>0</v>
      </c>
      <c r="AO1686" s="115" t="n"/>
      <c r="AP1686" s="183">
        <f>AO1686*F1686</f>
        <v>0</v>
      </c>
      <c r="AQ1686" s="113" t="n"/>
      <c r="AR1686" s="192">
        <f>AQ1686*E1686</f>
        <v>0</v>
      </c>
      <c r="AS1686" s="115" t="n"/>
      <c r="AT1686" s="183">
        <f>AS1686*F1686</f>
        <v>0</v>
      </c>
      <c r="AU1686" s="113" t="n"/>
      <c r="AV1686" s="192">
        <f>AU1686*E1686</f>
        <v>0</v>
      </c>
      <c r="AW1686" s="115" t="n"/>
      <c r="AX1686" s="183">
        <f>AW1686*F1686</f>
        <v>0</v>
      </c>
      <c r="AY1686" s="113" t="n"/>
      <c r="AZ1686" s="192">
        <f>AY1686*E1686</f>
        <v>0</v>
      </c>
      <c r="BA1686" s="115" t="n"/>
      <c r="BB1686" s="183">
        <f>BA1686*F1686</f>
        <v>0</v>
      </c>
      <c r="BC1686" s="113" t="n"/>
      <c r="BD1686" s="192">
        <f>BC1686*E1686</f>
        <v>0</v>
      </c>
      <c r="BE1686" s="115" t="n"/>
      <c r="BF1686" s="183">
        <f>BE1686*F1686</f>
        <v>0</v>
      </c>
    </row>
    <row r="1687" ht="42.6" customHeight="1">
      <c r="A1687" s="19" t="inlineStr">
        <is>
          <t>08.069.0564</t>
        </is>
      </c>
      <c r="B1687" s="15" t="inlineStr">
        <is>
          <t>בקר להפעלת דיזל גנרטור דגם SEA -7320DEEP כדוגמת שמרלינג או ש"ע, לרבות כרטיס תקשורת MODBUS וכתוביות בעברית</t>
        </is>
      </c>
      <c r="C1687" s="14" t="inlineStr">
        <is>
          <t>יח'</t>
        </is>
      </c>
      <c r="D1687" s="193" t="n">
        <v>10370</v>
      </c>
      <c r="E1687" s="180">
        <f>D1687*(1-$E$2)</f>
        <v>8814.5</v>
      </c>
      <c r="F1687" s="194">
        <f>E1687*(1+$F$2)</f>
        <v>9255.225</v>
      </c>
      <c r="H1687" s="46">
        <f>K1687+O1687+W1687+AA1687+AE1687+AI1687+AQ1687+AU1687+AY1687+BC1687</f>
        <v>0</v>
      </c>
      <c r="I1687" s="59">
        <f>M1687+Q1687+U1687+Y1687+AC1687+AG1687+AK1687+AO1687+AS1687+AW1687+BA1687+BE1687</f>
        <v>0</v>
      </c>
      <c r="K1687" s="108" t="n"/>
      <c r="L1687" s="190">
        <f>K1687*E1687</f>
        <v>0</v>
      </c>
      <c r="M1687" s="110" t="n"/>
      <c r="N1687" s="183">
        <f>M1687*F1687</f>
        <v>0</v>
      </c>
      <c r="O1687" s="108" t="n"/>
      <c r="P1687" s="191">
        <f>O1687*E1687</f>
        <v>0</v>
      </c>
      <c r="Q1687" s="112" t="n"/>
      <c r="R1687" s="183">
        <f>Q1687*F1687</f>
        <v>0</v>
      </c>
      <c r="S1687" s="108" t="n"/>
      <c r="T1687" s="191">
        <f>S1687*E1687</f>
        <v>0</v>
      </c>
      <c r="U1687" s="112" t="n"/>
      <c r="V1687" s="183">
        <f>U1687*F1687</f>
        <v>0</v>
      </c>
      <c r="W1687" s="108" t="n"/>
      <c r="X1687" s="191">
        <f>W1687*E1687</f>
        <v>0</v>
      </c>
      <c r="Y1687" s="112" t="n"/>
      <c r="Z1687" s="183">
        <f>Y1687*F1687</f>
        <v>0</v>
      </c>
      <c r="AA1687" s="108" t="n"/>
      <c r="AB1687" s="191">
        <f>AA1687*E1687</f>
        <v>0</v>
      </c>
      <c r="AC1687" s="112" t="n"/>
      <c r="AD1687" s="183">
        <f>AC1687*F1687</f>
        <v>0</v>
      </c>
      <c r="AE1687" s="108" t="n"/>
      <c r="AF1687" s="191">
        <f>AE1687*E1687</f>
        <v>0</v>
      </c>
      <c r="AG1687" s="112" t="n"/>
      <c r="AH1687" s="183">
        <f>AG1687*F1687</f>
        <v>0</v>
      </c>
      <c r="AI1687" s="108" t="n"/>
      <c r="AJ1687" s="191">
        <f>AI1687*E1687</f>
        <v>0</v>
      </c>
      <c r="AK1687" s="112" t="n"/>
      <c r="AL1687" s="183">
        <f>AK1687*F1687</f>
        <v>0</v>
      </c>
      <c r="AM1687" s="113" t="n"/>
      <c r="AN1687" s="192">
        <f>AM1687*E1687</f>
        <v>0</v>
      </c>
      <c r="AO1687" s="115" t="n"/>
      <c r="AP1687" s="183">
        <f>AO1687*F1687</f>
        <v>0</v>
      </c>
      <c r="AQ1687" s="113" t="n"/>
      <c r="AR1687" s="192">
        <f>AQ1687*E1687</f>
        <v>0</v>
      </c>
      <c r="AS1687" s="115" t="n"/>
      <c r="AT1687" s="183">
        <f>AS1687*F1687</f>
        <v>0</v>
      </c>
      <c r="AU1687" s="113" t="n"/>
      <c r="AV1687" s="192">
        <f>AU1687*E1687</f>
        <v>0</v>
      </c>
      <c r="AW1687" s="115" t="n"/>
      <c r="AX1687" s="183">
        <f>AW1687*F1687</f>
        <v>0</v>
      </c>
      <c r="AY1687" s="113" t="n"/>
      <c r="AZ1687" s="192">
        <f>AY1687*E1687</f>
        <v>0</v>
      </c>
      <c r="BA1687" s="115" t="n"/>
      <c r="BB1687" s="183">
        <f>BA1687*F1687</f>
        <v>0</v>
      </c>
      <c r="BC1687" s="113" t="n"/>
      <c r="BD1687" s="192">
        <f>BC1687*E1687</f>
        <v>0</v>
      </c>
      <c r="BE1687" s="115" t="n"/>
      <c r="BF1687" s="183">
        <f>BE1687*F1687</f>
        <v>0</v>
      </c>
    </row>
    <row r="1688" ht="28.8" customHeight="1">
      <c r="A1688" s="19" t="inlineStr">
        <is>
          <t>08.069.0565</t>
        </is>
      </c>
      <c r="B1688" s="15" t="inlineStr">
        <is>
          <t>מהדק פורק מתח יתר עד 4 ממ"ר לרבות כל האביזרים הנילווים</t>
        </is>
      </c>
      <c r="C1688" s="14" t="inlineStr">
        <is>
          <t>יח'</t>
        </is>
      </c>
      <c r="D1688" s="193" t="n">
        <v>117</v>
      </c>
      <c r="E1688" s="180">
        <f>D1688*(1-$E$2)</f>
        <v>99.45</v>
      </c>
      <c r="F1688" s="194">
        <f>E1688*(1+$F$2)</f>
        <v>104.42250000000001</v>
      </c>
      <c r="H1688" s="46">
        <f>K1688+O1688+W1688+AA1688+AE1688+AI1688+AQ1688+AU1688+AY1688+BC1688</f>
        <v>0</v>
      </c>
      <c r="I1688" s="59">
        <f>M1688+Q1688+U1688+Y1688+AC1688+AG1688+AK1688+AO1688+AS1688+AW1688+BA1688+BE1688</f>
        <v>0</v>
      </c>
      <c r="K1688" s="108" t="n"/>
      <c r="L1688" s="190">
        <f>K1688*E1688</f>
        <v>0</v>
      </c>
      <c r="M1688" s="110" t="n"/>
      <c r="N1688" s="183">
        <f>M1688*F1688</f>
        <v>0</v>
      </c>
      <c r="O1688" s="108" t="n"/>
      <c r="P1688" s="191">
        <f>O1688*E1688</f>
        <v>0</v>
      </c>
      <c r="Q1688" s="112" t="n"/>
      <c r="R1688" s="183">
        <f>Q1688*F1688</f>
        <v>0</v>
      </c>
      <c r="S1688" s="108" t="n"/>
      <c r="T1688" s="191">
        <f>S1688*E1688</f>
        <v>0</v>
      </c>
      <c r="U1688" s="112" t="n"/>
      <c r="V1688" s="183">
        <f>U1688*F1688</f>
        <v>0</v>
      </c>
      <c r="W1688" s="108" t="n"/>
      <c r="X1688" s="191">
        <f>W1688*E1688</f>
        <v>0</v>
      </c>
      <c r="Y1688" s="112" t="n"/>
      <c r="Z1688" s="183">
        <f>Y1688*F1688</f>
        <v>0</v>
      </c>
      <c r="AA1688" s="108" t="n"/>
      <c r="AB1688" s="191">
        <f>AA1688*E1688</f>
        <v>0</v>
      </c>
      <c r="AC1688" s="112" t="n"/>
      <c r="AD1688" s="183">
        <f>AC1688*F1688</f>
        <v>0</v>
      </c>
      <c r="AE1688" s="108" t="n"/>
      <c r="AF1688" s="191">
        <f>AE1688*E1688</f>
        <v>0</v>
      </c>
      <c r="AG1688" s="112" t="n"/>
      <c r="AH1688" s="183">
        <f>AG1688*F1688</f>
        <v>0</v>
      </c>
      <c r="AI1688" s="108" t="n"/>
      <c r="AJ1688" s="191">
        <f>AI1688*E1688</f>
        <v>0</v>
      </c>
      <c r="AK1688" s="112" t="n"/>
      <c r="AL1688" s="183">
        <f>AK1688*F1688</f>
        <v>0</v>
      </c>
      <c r="AM1688" s="113" t="n"/>
      <c r="AN1688" s="192">
        <f>AM1688*E1688</f>
        <v>0</v>
      </c>
      <c r="AO1688" s="115" t="n"/>
      <c r="AP1688" s="183">
        <f>AO1688*F1688</f>
        <v>0</v>
      </c>
      <c r="AQ1688" s="113" t="n"/>
      <c r="AR1688" s="192">
        <f>AQ1688*E1688</f>
        <v>0</v>
      </c>
      <c r="AS1688" s="115" t="n"/>
      <c r="AT1688" s="183">
        <f>AS1688*F1688</f>
        <v>0</v>
      </c>
      <c r="AU1688" s="113" t="n"/>
      <c r="AV1688" s="192">
        <f>AU1688*E1688</f>
        <v>0</v>
      </c>
      <c r="AW1688" s="115" t="n"/>
      <c r="AX1688" s="183">
        <f>AW1688*F1688</f>
        <v>0</v>
      </c>
      <c r="AY1688" s="113" t="n"/>
      <c r="AZ1688" s="192">
        <f>AY1688*E1688</f>
        <v>0</v>
      </c>
      <c r="BA1688" s="115" t="n"/>
      <c r="BB1688" s="183">
        <f>BA1688*F1688</f>
        <v>0</v>
      </c>
      <c r="BC1688" s="113" t="n"/>
      <c r="BD1688" s="192">
        <f>BC1688*E1688</f>
        <v>0</v>
      </c>
      <c r="BE1688" s="115" t="n"/>
      <c r="BF1688" s="183">
        <f>BE1688*F1688</f>
        <v>0</v>
      </c>
    </row>
    <row r="1689" ht="18" customHeight="1">
      <c r="A1689" s="19" t="inlineStr">
        <is>
          <t>08.069.0567</t>
        </is>
      </c>
      <c r="B1689" s="15" t="inlineStr">
        <is>
          <t>מהדק עבור משני זרם לרבות כל האביזרים הנילווים</t>
        </is>
      </c>
      <c r="C1689" s="14" t="inlineStr">
        <is>
          <t>יח'</t>
        </is>
      </c>
      <c r="D1689" s="193" t="n">
        <v>57</v>
      </c>
      <c r="E1689" s="180">
        <f>D1689*(1-$E$2)</f>
        <v>48.449999999999996</v>
      </c>
      <c r="F1689" s="194">
        <f>E1689*(1+$F$2)</f>
        <v>50.872499999999995</v>
      </c>
      <c r="H1689" s="46">
        <f>K1689+O1689+W1689+AA1689+AE1689+AI1689+AQ1689+AU1689+AY1689+BC1689</f>
        <v>0</v>
      </c>
      <c r="I1689" s="59">
        <f>M1689+Q1689+U1689+Y1689+AC1689+AG1689+AK1689+AO1689+AS1689+AW1689+BA1689+BE1689</f>
        <v>0</v>
      </c>
      <c r="K1689" s="108" t="n"/>
      <c r="L1689" s="190">
        <f>K1689*E1689</f>
        <v>0</v>
      </c>
      <c r="M1689" s="110" t="n"/>
      <c r="N1689" s="183">
        <f>M1689*F1689</f>
        <v>0</v>
      </c>
      <c r="O1689" s="108" t="n"/>
      <c r="P1689" s="191">
        <f>O1689*E1689</f>
        <v>0</v>
      </c>
      <c r="Q1689" s="112" t="n"/>
      <c r="R1689" s="183">
        <f>Q1689*F1689</f>
        <v>0</v>
      </c>
      <c r="S1689" s="108" t="n"/>
      <c r="T1689" s="191">
        <f>S1689*E1689</f>
        <v>0</v>
      </c>
      <c r="U1689" s="112" t="n"/>
      <c r="V1689" s="183">
        <f>U1689*F1689</f>
        <v>0</v>
      </c>
      <c r="W1689" s="108" t="n"/>
      <c r="X1689" s="191">
        <f>W1689*E1689</f>
        <v>0</v>
      </c>
      <c r="Y1689" s="112" t="n"/>
      <c r="Z1689" s="183">
        <f>Y1689*F1689</f>
        <v>0</v>
      </c>
      <c r="AA1689" s="108" t="n"/>
      <c r="AB1689" s="191">
        <f>AA1689*E1689</f>
        <v>0</v>
      </c>
      <c r="AC1689" s="112" t="n"/>
      <c r="AD1689" s="183">
        <f>AC1689*F1689</f>
        <v>0</v>
      </c>
      <c r="AE1689" s="108" t="n"/>
      <c r="AF1689" s="191">
        <f>AE1689*E1689</f>
        <v>0</v>
      </c>
      <c r="AG1689" s="112" t="n"/>
      <c r="AH1689" s="183">
        <f>AG1689*F1689</f>
        <v>0</v>
      </c>
      <c r="AI1689" s="108" t="n"/>
      <c r="AJ1689" s="191">
        <f>AI1689*E1689</f>
        <v>0</v>
      </c>
      <c r="AK1689" s="112" t="n"/>
      <c r="AL1689" s="183">
        <f>AK1689*F1689</f>
        <v>0</v>
      </c>
      <c r="AM1689" s="113" t="n"/>
      <c r="AN1689" s="192">
        <f>AM1689*E1689</f>
        <v>0</v>
      </c>
      <c r="AO1689" s="115" t="n"/>
      <c r="AP1689" s="183">
        <f>AO1689*F1689</f>
        <v>0</v>
      </c>
      <c r="AQ1689" s="113" t="n"/>
      <c r="AR1689" s="192">
        <f>AQ1689*E1689</f>
        <v>0</v>
      </c>
      <c r="AS1689" s="115" t="n"/>
      <c r="AT1689" s="183">
        <f>AS1689*F1689</f>
        <v>0</v>
      </c>
      <c r="AU1689" s="113" t="n"/>
      <c r="AV1689" s="192">
        <f>AU1689*E1689</f>
        <v>0</v>
      </c>
      <c r="AW1689" s="115" t="n"/>
      <c r="AX1689" s="183">
        <f>AW1689*F1689</f>
        <v>0</v>
      </c>
      <c r="AY1689" s="113" t="n"/>
      <c r="AZ1689" s="192">
        <f>AY1689*E1689</f>
        <v>0</v>
      </c>
      <c r="BA1689" s="115" t="n"/>
      <c r="BB1689" s="183">
        <f>BA1689*F1689</f>
        <v>0</v>
      </c>
      <c r="BC1689" s="113" t="n"/>
      <c r="BD1689" s="192">
        <f>BC1689*E1689</f>
        <v>0</v>
      </c>
      <c r="BE1689" s="115" t="n"/>
      <c r="BF1689" s="183">
        <f>BE1689*F1689</f>
        <v>0</v>
      </c>
    </row>
    <row r="1690" ht="28.8" customHeight="1">
      <c r="A1690" s="19" t="inlineStr">
        <is>
          <t>08.069.0570</t>
        </is>
      </c>
      <c r="B1690" s="15" t="inlineStr">
        <is>
          <t>מהדק מסילה דוגמת "פוניקס" או ש"ע למוליך עד 4 ממ"ר לרבות מספור המהדק</t>
        </is>
      </c>
      <c r="C1690" s="14" t="inlineStr">
        <is>
          <t>יח'</t>
        </is>
      </c>
      <c r="D1690" s="193" t="n">
        <v>9.800000000000001</v>
      </c>
      <c r="E1690" s="180">
        <f>D1690*(1-$E$2)</f>
        <v>8.33</v>
      </c>
      <c r="F1690" s="194">
        <f>E1690*(1+$F$2)</f>
        <v>8.746500000000001</v>
      </c>
      <c r="H1690" s="46">
        <f>K1690+O1690+W1690+AA1690+AE1690+AI1690+AQ1690+AU1690+AY1690+BC1690</f>
        <v>0</v>
      </c>
      <c r="I1690" s="59">
        <f>M1690+Q1690+U1690+Y1690+AC1690+AG1690+AK1690+AO1690+AS1690+AW1690+BA1690+BE1690</f>
        <v>0</v>
      </c>
      <c r="K1690" s="108" t="n"/>
      <c r="L1690" s="190">
        <f>K1690*E1690</f>
        <v>0</v>
      </c>
      <c r="M1690" s="110" t="n"/>
      <c r="N1690" s="183">
        <f>M1690*F1690</f>
        <v>0</v>
      </c>
      <c r="O1690" s="108" t="n"/>
      <c r="P1690" s="191">
        <f>O1690*E1690</f>
        <v>0</v>
      </c>
      <c r="Q1690" s="112" t="n"/>
      <c r="R1690" s="183">
        <f>Q1690*F1690</f>
        <v>0</v>
      </c>
      <c r="S1690" s="108" t="n"/>
      <c r="T1690" s="191">
        <f>S1690*E1690</f>
        <v>0</v>
      </c>
      <c r="U1690" s="112" t="n"/>
      <c r="V1690" s="183">
        <f>U1690*F1690</f>
        <v>0</v>
      </c>
      <c r="W1690" s="108" t="n"/>
      <c r="X1690" s="191">
        <f>W1690*E1690</f>
        <v>0</v>
      </c>
      <c r="Y1690" s="112" t="n"/>
      <c r="Z1690" s="183">
        <f>Y1690*F1690</f>
        <v>0</v>
      </c>
      <c r="AA1690" s="108" t="n"/>
      <c r="AB1690" s="191">
        <f>AA1690*E1690</f>
        <v>0</v>
      </c>
      <c r="AC1690" s="112" t="n"/>
      <c r="AD1690" s="183">
        <f>AC1690*F1690</f>
        <v>0</v>
      </c>
      <c r="AE1690" s="108" t="n"/>
      <c r="AF1690" s="191">
        <f>AE1690*E1690</f>
        <v>0</v>
      </c>
      <c r="AG1690" s="112" t="n"/>
      <c r="AH1690" s="183">
        <f>AG1690*F1690</f>
        <v>0</v>
      </c>
      <c r="AI1690" s="108" t="n"/>
      <c r="AJ1690" s="191">
        <f>AI1690*E1690</f>
        <v>0</v>
      </c>
      <c r="AK1690" s="112" t="n"/>
      <c r="AL1690" s="183">
        <f>AK1690*F1690</f>
        <v>0</v>
      </c>
      <c r="AM1690" s="113" t="n"/>
      <c r="AN1690" s="192">
        <f>AM1690*E1690</f>
        <v>0</v>
      </c>
      <c r="AO1690" s="115" t="n"/>
      <c r="AP1690" s="183">
        <f>AO1690*F1690</f>
        <v>0</v>
      </c>
      <c r="AQ1690" s="113" t="n"/>
      <c r="AR1690" s="192">
        <f>AQ1690*E1690</f>
        <v>0</v>
      </c>
      <c r="AS1690" s="115" t="n"/>
      <c r="AT1690" s="183">
        <f>AS1690*F1690</f>
        <v>0</v>
      </c>
      <c r="AU1690" s="113" t="n"/>
      <c r="AV1690" s="192">
        <f>AU1690*E1690</f>
        <v>0</v>
      </c>
      <c r="AW1690" s="115" t="n"/>
      <c r="AX1690" s="183">
        <f>AW1690*F1690</f>
        <v>0</v>
      </c>
      <c r="AY1690" s="113" t="n"/>
      <c r="AZ1690" s="192">
        <f>AY1690*E1690</f>
        <v>0</v>
      </c>
      <c r="BA1690" s="115" t="n"/>
      <c r="BB1690" s="183">
        <f>BA1690*F1690</f>
        <v>0</v>
      </c>
      <c r="BC1690" s="113" t="n"/>
      <c r="BD1690" s="192">
        <f>BC1690*E1690</f>
        <v>0</v>
      </c>
      <c r="BE1690" s="115" t="n"/>
      <c r="BF1690" s="183">
        <f>BE1690*F1690</f>
        <v>0</v>
      </c>
    </row>
    <row r="1691" ht="28.8" customHeight="1">
      <c r="A1691" s="19" t="inlineStr">
        <is>
          <t>08.069.0571</t>
        </is>
      </c>
      <c r="B1691" s="15" t="inlineStr">
        <is>
          <t>מהדק מסילה דוגמת "פוניקס" או ש"ע למוליך 6 ממ"ר לרבות מספור המהדק</t>
        </is>
      </c>
      <c r="C1691" s="14" t="inlineStr">
        <is>
          <t>יח'</t>
        </is>
      </c>
      <c r="D1691" s="193" t="n">
        <v>13</v>
      </c>
      <c r="E1691" s="180">
        <f>D1691*(1-$E$2)</f>
        <v>11.049999999999999</v>
      </c>
      <c r="F1691" s="194">
        <f>E1691*(1+$F$2)</f>
        <v>11.6025</v>
      </c>
      <c r="H1691" s="46">
        <f>K1691+O1691+W1691+AA1691+AE1691+AI1691+AQ1691+AU1691+AY1691+BC1691</f>
        <v>0</v>
      </c>
      <c r="I1691" s="59">
        <f>M1691+Q1691+U1691+Y1691+AC1691+AG1691+AK1691+AO1691+AS1691+AW1691+BA1691+BE1691</f>
        <v>0</v>
      </c>
      <c r="K1691" s="108" t="n"/>
      <c r="L1691" s="190">
        <f>K1691*E1691</f>
        <v>0</v>
      </c>
      <c r="M1691" s="110" t="n"/>
      <c r="N1691" s="183">
        <f>M1691*F1691</f>
        <v>0</v>
      </c>
      <c r="O1691" s="108" t="n"/>
      <c r="P1691" s="191">
        <f>O1691*E1691</f>
        <v>0</v>
      </c>
      <c r="Q1691" s="112" t="n"/>
      <c r="R1691" s="183">
        <f>Q1691*F1691</f>
        <v>0</v>
      </c>
      <c r="S1691" s="108" t="n"/>
      <c r="T1691" s="191">
        <f>S1691*E1691</f>
        <v>0</v>
      </c>
      <c r="U1691" s="112" t="n"/>
      <c r="V1691" s="183">
        <f>U1691*F1691</f>
        <v>0</v>
      </c>
      <c r="W1691" s="108" t="n"/>
      <c r="X1691" s="191">
        <f>W1691*E1691</f>
        <v>0</v>
      </c>
      <c r="Y1691" s="112" t="n"/>
      <c r="Z1691" s="183">
        <f>Y1691*F1691</f>
        <v>0</v>
      </c>
      <c r="AA1691" s="108" t="n"/>
      <c r="AB1691" s="191">
        <f>AA1691*E1691</f>
        <v>0</v>
      </c>
      <c r="AC1691" s="112" t="n"/>
      <c r="AD1691" s="183">
        <f>AC1691*F1691</f>
        <v>0</v>
      </c>
      <c r="AE1691" s="108" t="n"/>
      <c r="AF1691" s="191">
        <f>AE1691*E1691</f>
        <v>0</v>
      </c>
      <c r="AG1691" s="112" t="n"/>
      <c r="AH1691" s="183">
        <f>AG1691*F1691</f>
        <v>0</v>
      </c>
      <c r="AI1691" s="108" t="n"/>
      <c r="AJ1691" s="191">
        <f>AI1691*E1691</f>
        <v>0</v>
      </c>
      <c r="AK1691" s="112" t="n"/>
      <c r="AL1691" s="183">
        <f>AK1691*F1691</f>
        <v>0</v>
      </c>
      <c r="AM1691" s="113" t="n"/>
      <c r="AN1691" s="192">
        <f>AM1691*E1691</f>
        <v>0</v>
      </c>
      <c r="AO1691" s="115" t="n"/>
      <c r="AP1691" s="183">
        <f>AO1691*F1691</f>
        <v>0</v>
      </c>
      <c r="AQ1691" s="113" t="n"/>
      <c r="AR1691" s="192">
        <f>AQ1691*E1691</f>
        <v>0</v>
      </c>
      <c r="AS1691" s="115" t="n"/>
      <c r="AT1691" s="183">
        <f>AS1691*F1691</f>
        <v>0</v>
      </c>
      <c r="AU1691" s="113" t="n"/>
      <c r="AV1691" s="192">
        <f>AU1691*E1691</f>
        <v>0</v>
      </c>
      <c r="AW1691" s="115" t="n"/>
      <c r="AX1691" s="183">
        <f>AW1691*F1691</f>
        <v>0</v>
      </c>
      <c r="AY1691" s="113" t="n"/>
      <c r="AZ1691" s="192">
        <f>AY1691*E1691</f>
        <v>0</v>
      </c>
      <c r="BA1691" s="115" t="n"/>
      <c r="BB1691" s="183">
        <f>BA1691*F1691</f>
        <v>0</v>
      </c>
      <c r="BC1691" s="113" t="n"/>
      <c r="BD1691" s="192">
        <f>BC1691*E1691</f>
        <v>0</v>
      </c>
      <c r="BE1691" s="115" t="n"/>
      <c r="BF1691" s="183">
        <f>BE1691*F1691</f>
        <v>0</v>
      </c>
    </row>
    <row r="1692" ht="28.8" customHeight="1">
      <c r="A1692" s="19" t="inlineStr">
        <is>
          <t>08.069.0572</t>
        </is>
      </c>
      <c r="B1692" s="15" t="inlineStr">
        <is>
          <t>מהדק מסילה דוגמת "פוניקס" או ש"ע למוליך 10 ממ"ר ועד 25 ממ"ר לרבות מספור המהדק</t>
        </is>
      </c>
      <c r="C1692" s="14" t="inlineStr">
        <is>
          <t>יח'</t>
        </is>
      </c>
      <c r="D1692" s="193" t="n">
        <v>23.8</v>
      </c>
      <c r="E1692" s="180">
        <f>D1692*(1-$E$2)</f>
        <v>20.23</v>
      </c>
      <c r="F1692" s="194">
        <f>E1692*(1+$F$2)</f>
        <v>21.241500000000002</v>
      </c>
      <c r="H1692" s="46">
        <f>K1692+O1692+W1692+AA1692+AE1692+AI1692+AQ1692+AU1692+AY1692+BC1692</f>
        <v>0</v>
      </c>
      <c r="I1692" s="59">
        <f>M1692+Q1692+U1692+Y1692+AC1692+AG1692+AK1692+AO1692+AS1692+AW1692+BA1692+BE1692</f>
        <v>0</v>
      </c>
      <c r="K1692" s="108" t="n"/>
      <c r="L1692" s="190">
        <f>K1692*E1692</f>
        <v>0</v>
      </c>
      <c r="M1692" s="110" t="n"/>
      <c r="N1692" s="183">
        <f>M1692*F1692</f>
        <v>0</v>
      </c>
      <c r="O1692" s="108" t="n"/>
      <c r="P1692" s="191">
        <f>O1692*E1692</f>
        <v>0</v>
      </c>
      <c r="Q1692" s="112" t="n"/>
      <c r="R1692" s="183">
        <f>Q1692*F1692</f>
        <v>0</v>
      </c>
      <c r="S1692" s="108" t="n"/>
      <c r="T1692" s="191">
        <f>S1692*E1692</f>
        <v>0</v>
      </c>
      <c r="U1692" s="112" t="n"/>
      <c r="V1692" s="183">
        <f>U1692*F1692</f>
        <v>0</v>
      </c>
      <c r="W1692" s="108" t="n"/>
      <c r="X1692" s="191">
        <f>W1692*E1692</f>
        <v>0</v>
      </c>
      <c r="Y1692" s="112" t="n"/>
      <c r="Z1692" s="183">
        <f>Y1692*F1692</f>
        <v>0</v>
      </c>
      <c r="AA1692" s="108" t="n"/>
      <c r="AB1692" s="191">
        <f>AA1692*E1692</f>
        <v>0</v>
      </c>
      <c r="AC1692" s="112" t="n"/>
      <c r="AD1692" s="183">
        <f>AC1692*F1692</f>
        <v>0</v>
      </c>
      <c r="AE1692" s="108" t="n"/>
      <c r="AF1692" s="191">
        <f>AE1692*E1692</f>
        <v>0</v>
      </c>
      <c r="AG1692" s="112" t="n"/>
      <c r="AH1692" s="183">
        <f>AG1692*F1692</f>
        <v>0</v>
      </c>
      <c r="AI1692" s="108" t="n"/>
      <c r="AJ1692" s="191">
        <f>AI1692*E1692</f>
        <v>0</v>
      </c>
      <c r="AK1692" s="112" t="n"/>
      <c r="AL1692" s="183">
        <f>AK1692*F1692</f>
        <v>0</v>
      </c>
      <c r="AM1692" s="113" t="n"/>
      <c r="AN1692" s="192">
        <f>AM1692*E1692</f>
        <v>0</v>
      </c>
      <c r="AO1692" s="115" t="n"/>
      <c r="AP1692" s="183">
        <f>AO1692*F1692</f>
        <v>0</v>
      </c>
      <c r="AQ1692" s="113" t="n"/>
      <c r="AR1692" s="192">
        <f>AQ1692*E1692</f>
        <v>0</v>
      </c>
      <c r="AS1692" s="115" t="n"/>
      <c r="AT1692" s="183">
        <f>AS1692*F1692</f>
        <v>0</v>
      </c>
      <c r="AU1692" s="113" t="n"/>
      <c r="AV1692" s="192">
        <f>AU1692*E1692</f>
        <v>0</v>
      </c>
      <c r="AW1692" s="115" t="n"/>
      <c r="AX1692" s="183">
        <f>AW1692*F1692</f>
        <v>0</v>
      </c>
      <c r="AY1692" s="113" t="n"/>
      <c r="AZ1692" s="192">
        <f>AY1692*E1692</f>
        <v>0</v>
      </c>
      <c r="BA1692" s="115" t="n"/>
      <c r="BB1692" s="183">
        <f>BA1692*F1692</f>
        <v>0</v>
      </c>
      <c r="BC1692" s="113" t="n"/>
      <c r="BD1692" s="192">
        <f>BC1692*E1692</f>
        <v>0</v>
      </c>
      <c r="BE1692" s="115" t="n"/>
      <c r="BF1692" s="183">
        <f>BE1692*F1692</f>
        <v>0</v>
      </c>
    </row>
    <row r="1693" ht="28.8" customHeight="1">
      <c r="A1693" s="19" t="inlineStr">
        <is>
          <t>08.069.0573</t>
        </is>
      </c>
      <c r="B1693" s="15" t="inlineStr">
        <is>
          <t>מהדק מסילה דוגמת "פוניקס" או ש"ע למוליך 35 ממ"ר ועד 50 ממ"ר לרבות מספור המהדק</t>
        </is>
      </c>
      <c r="C1693" s="14" t="inlineStr">
        <is>
          <t>יח'</t>
        </is>
      </c>
      <c r="D1693" s="193" t="n">
        <v>28.9</v>
      </c>
      <c r="E1693" s="180">
        <f>D1693*(1-$E$2)</f>
        <v>24.564999999999998</v>
      </c>
      <c r="F1693" s="194">
        <f>E1693*(1+$F$2)</f>
        <v>25.79325</v>
      </c>
      <c r="H1693" s="46">
        <f>K1693+O1693+W1693+AA1693+AE1693+AI1693+AQ1693+AU1693+AY1693+BC1693</f>
        <v>0</v>
      </c>
      <c r="I1693" s="59">
        <f>M1693+Q1693+U1693+Y1693+AC1693+AG1693+AK1693+AO1693+AS1693+AW1693+BA1693+BE1693</f>
        <v>0</v>
      </c>
      <c r="K1693" s="108" t="n"/>
      <c r="L1693" s="190">
        <f>K1693*E1693</f>
        <v>0</v>
      </c>
      <c r="M1693" s="110" t="n"/>
      <c r="N1693" s="183">
        <f>M1693*F1693</f>
        <v>0</v>
      </c>
      <c r="O1693" s="108" t="n"/>
      <c r="P1693" s="191">
        <f>O1693*E1693</f>
        <v>0</v>
      </c>
      <c r="Q1693" s="112" t="n"/>
      <c r="R1693" s="183">
        <f>Q1693*F1693</f>
        <v>0</v>
      </c>
      <c r="S1693" s="108" t="n"/>
      <c r="T1693" s="191">
        <f>S1693*E1693</f>
        <v>0</v>
      </c>
      <c r="U1693" s="112" t="n"/>
      <c r="V1693" s="183">
        <f>U1693*F1693</f>
        <v>0</v>
      </c>
      <c r="W1693" s="108" t="n"/>
      <c r="X1693" s="191">
        <f>W1693*E1693</f>
        <v>0</v>
      </c>
      <c r="Y1693" s="112" t="n"/>
      <c r="Z1693" s="183">
        <f>Y1693*F1693</f>
        <v>0</v>
      </c>
      <c r="AA1693" s="108" t="n"/>
      <c r="AB1693" s="191">
        <f>AA1693*E1693</f>
        <v>0</v>
      </c>
      <c r="AC1693" s="112" t="n"/>
      <c r="AD1693" s="183">
        <f>AC1693*F1693</f>
        <v>0</v>
      </c>
      <c r="AE1693" s="108" t="n"/>
      <c r="AF1693" s="191">
        <f>AE1693*E1693</f>
        <v>0</v>
      </c>
      <c r="AG1693" s="112" t="n"/>
      <c r="AH1693" s="183">
        <f>AG1693*F1693</f>
        <v>0</v>
      </c>
      <c r="AI1693" s="108" t="n"/>
      <c r="AJ1693" s="191">
        <f>AI1693*E1693</f>
        <v>0</v>
      </c>
      <c r="AK1693" s="112" t="n"/>
      <c r="AL1693" s="183">
        <f>AK1693*F1693</f>
        <v>0</v>
      </c>
      <c r="AM1693" s="113" t="n"/>
      <c r="AN1693" s="192">
        <f>AM1693*E1693</f>
        <v>0</v>
      </c>
      <c r="AO1693" s="115" t="n"/>
      <c r="AP1693" s="183">
        <f>AO1693*F1693</f>
        <v>0</v>
      </c>
      <c r="AQ1693" s="113" t="n"/>
      <c r="AR1693" s="192">
        <f>AQ1693*E1693</f>
        <v>0</v>
      </c>
      <c r="AS1693" s="115" t="n"/>
      <c r="AT1693" s="183">
        <f>AS1693*F1693</f>
        <v>0</v>
      </c>
      <c r="AU1693" s="113" t="n"/>
      <c r="AV1693" s="192">
        <f>AU1693*E1693</f>
        <v>0</v>
      </c>
      <c r="AW1693" s="115" t="n"/>
      <c r="AX1693" s="183">
        <f>AW1693*F1693</f>
        <v>0</v>
      </c>
      <c r="AY1693" s="113" t="n"/>
      <c r="AZ1693" s="192">
        <f>AY1693*E1693</f>
        <v>0</v>
      </c>
      <c r="BA1693" s="115" t="n"/>
      <c r="BB1693" s="183">
        <f>BA1693*F1693</f>
        <v>0</v>
      </c>
      <c r="BC1693" s="113" t="n"/>
      <c r="BD1693" s="192">
        <f>BC1693*E1693</f>
        <v>0</v>
      </c>
      <c r="BE1693" s="115" t="n"/>
      <c r="BF1693" s="183">
        <f>BE1693*F1693</f>
        <v>0</v>
      </c>
    </row>
    <row r="1694" ht="28.8" customHeight="1">
      <c r="A1694" s="19" t="inlineStr">
        <is>
          <t>08.069.0574</t>
        </is>
      </c>
      <c r="B1694" s="15" t="inlineStr">
        <is>
          <t>מהדק מסילה דוגמת "פוניקס" או ש"ע למוליך 70 ממ"ר ועד 95 ממ"ר לרבות מספור המהדק</t>
        </is>
      </c>
      <c r="C1694" s="14" t="inlineStr">
        <is>
          <t>יח'</t>
        </is>
      </c>
      <c r="D1694" s="193" t="n">
        <v>41</v>
      </c>
      <c r="E1694" s="180">
        <f>D1694*(1-$E$2)</f>
        <v>34.85</v>
      </c>
      <c r="F1694" s="194">
        <f>E1694*(1+$F$2)</f>
        <v>36.5925</v>
      </c>
      <c r="H1694" s="46">
        <f>K1694+O1694+W1694+AA1694+AE1694+AI1694+AQ1694+AU1694+AY1694+BC1694</f>
        <v>0</v>
      </c>
      <c r="I1694" s="59">
        <f>M1694+Q1694+U1694+Y1694+AC1694+AG1694+AK1694+AO1694+AS1694+AW1694+BA1694+BE1694</f>
        <v>0</v>
      </c>
      <c r="K1694" s="108" t="n"/>
      <c r="L1694" s="190">
        <f>K1694*E1694</f>
        <v>0</v>
      </c>
      <c r="M1694" s="110" t="n"/>
      <c r="N1694" s="183">
        <f>M1694*F1694</f>
        <v>0</v>
      </c>
      <c r="O1694" s="108" t="n"/>
      <c r="P1694" s="191">
        <f>O1694*E1694</f>
        <v>0</v>
      </c>
      <c r="Q1694" s="112" t="n"/>
      <c r="R1694" s="183">
        <f>Q1694*F1694</f>
        <v>0</v>
      </c>
      <c r="S1694" s="108" t="n"/>
      <c r="T1694" s="191">
        <f>S1694*E1694</f>
        <v>0</v>
      </c>
      <c r="U1694" s="112" t="n"/>
      <c r="V1694" s="183">
        <f>U1694*F1694</f>
        <v>0</v>
      </c>
      <c r="W1694" s="108" t="n"/>
      <c r="X1694" s="191">
        <f>W1694*E1694</f>
        <v>0</v>
      </c>
      <c r="Y1694" s="112" t="n"/>
      <c r="Z1694" s="183">
        <f>Y1694*F1694</f>
        <v>0</v>
      </c>
      <c r="AA1694" s="108" t="n"/>
      <c r="AB1694" s="191">
        <f>AA1694*E1694</f>
        <v>0</v>
      </c>
      <c r="AC1694" s="112" t="n"/>
      <c r="AD1694" s="183">
        <f>AC1694*F1694</f>
        <v>0</v>
      </c>
      <c r="AE1694" s="108" t="n"/>
      <c r="AF1694" s="191">
        <f>AE1694*E1694</f>
        <v>0</v>
      </c>
      <c r="AG1694" s="112" t="n"/>
      <c r="AH1694" s="183">
        <f>AG1694*F1694</f>
        <v>0</v>
      </c>
      <c r="AI1694" s="108" t="n"/>
      <c r="AJ1694" s="191">
        <f>AI1694*E1694</f>
        <v>0</v>
      </c>
      <c r="AK1694" s="112" t="n"/>
      <c r="AL1694" s="183">
        <f>AK1694*F1694</f>
        <v>0</v>
      </c>
      <c r="AM1694" s="113" t="n"/>
      <c r="AN1694" s="192">
        <f>AM1694*E1694</f>
        <v>0</v>
      </c>
      <c r="AO1694" s="115" t="n"/>
      <c r="AP1694" s="183">
        <f>AO1694*F1694</f>
        <v>0</v>
      </c>
      <c r="AQ1694" s="113" t="n"/>
      <c r="AR1694" s="192">
        <f>AQ1694*E1694</f>
        <v>0</v>
      </c>
      <c r="AS1694" s="115" t="n"/>
      <c r="AT1694" s="183">
        <f>AS1694*F1694</f>
        <v>0</v>
      </c>
      <c r="AU1694" s="113" t="n"/>
      <c r="AV1694" s="192">
        <f>AU1694*E1694</f>
        <v>0</v>
      </c>
      <c r="AW1694" s="115" t="n"/>
      <c r="AX1694" s="183">
        <f>AW1694*F1694</f>
        <v>0</v>
      </c>
      <c r="AY1694" s="113" t="n"/>
      <c r="AZ1694" s="192">
        <f>AY1694*E1694</f>
        <v>0</v>
      </c>
      <c r="BA1694" s="115" t="n"/>
      <c r="BB1694" s="183">
        <f>BA1694*F1694</f>
        <v>0</v>
      </c>
      <c r="BC1694" s="113" t="n"/>
      <c r="BD1694" s="192">
        <f>BC1694*E1694</f>
        <v>0</v>
      </c>
      <c r="BE1694" s="115" t="n"/>
      <c r="BF1694" s="183">
        <f>BE1694*F1694</f>
        <v>0</v>
      </c>
    </row>
    <row r="1695" ht="28.8" customHeight="1">
      <c r="A1695" s="19" t="inlineStr">
        <is>
          <t>08.069.0575</t>
        </is>
      </c>
      <c r="B1695" s="15" t="inlineStr">
        <is>
          <t>מהדק מסילה עם נתיך למוליך עד 4 ממ"ר לרבות מספור המהדק</t>
        </is>
      </c>
      <c r="C1695" s="14" t="inlineStr">
        <is>
          <t>יח'</t>
        </is>
      </c>
      <c r="D1695" s="193" t="n">
        <v>42</v>
      </c>
      <c r="E1695" s="180">
        <f>D1695*(1-$E$2)</f>
        <v>35.699999999999996</v>
      </c>
      <c r="F1695" s="194">
        <f>E1695*(1+$F$2)</f>
        <v>37.485</v>
      </c>
      <c r="H1695" s="46">
        <f>K1695+O1695+W1695+AA1695+AE1695+AI1695+AQ1695+AU1695+AY1695+BC1695</f>
        <v>0</v>
      </c>
      <c r="I1695" s="59">
        <f>M1695+Q1695+U1695+Y1695+AC1695+AG1695+AK1695+AO1695+AS1695+AW1695+BA1695+BE1695</f>
        <v>0</v>
      </c>
      <c r="K1695" s="108" t="n"/>
      <c r="L1695" s="190">
        <f>K1695*E1695</f>
        <v>0</v>
      </c>
      <c r="M1695" s="110" t="n"/>
      <c r="N1695" s="183">
        <f>M1695*F1695</f>
        <v>0</v>
      </c>
      <c r="O1695" s="108" t="n"/>
      <c r="P1695" s="191">
        <f>O1695*E1695</f>
        <v>0</v>
      </c>
      <c r="Q1695" s="112" t="n"/>
      <c r="R1695" s="183">
        <f>Q1695*F1695</f>
        <v>0</v>
      </c>
      <c r="S1695" s="108" t="n"/>
      <c r="T1695" s="191">
        <f>S1695*E1695</f>
        <v>0</v>
      </c>
      <c r="U1695" s="112" t="n"/>
      <c r="V1695" s="183">
        <f>U1695*F1695</f>
        <v>0</v>
      </c>
      <c r="W1695" s="108" t="n"/>
      <c r="X1695" s="191">
        <f>W1695*E1695</f>
        <v>0</v>
      </c>
      <c r="Y1695" s="112" t="n"/>
      <c r="Z1695" s="183">
        <f>Y1695*F1695</f>
        <v>0</v>
      </c>
      <c r="AA1695" s="108" t="n"/>
      <c r="AB1695" s="191">
        <f>AA1695*E1695</f>
        <v>0</v>
      </c>
      <c r="AC1695" s="112" t="n"/>
      <c r="AD1695" s="183">
        <f>AC1695*F1695</f>
        <v>0</v>
      </c>
      <c r="AE1695" s="108" t="n"/>
      <c r="AF1695" s="191">
        <f>AE1695*E1695</f>
        <v>0</v>
      </c>
      <c r="AG1695" s="112" t="n"/>
      <c r="AH1695" s="183">
        <f>AG1695*F1695</f>
        <v>0</v>
      </c>
      <c r="AI1695" s="108" t="n"/>
      <c r="AJ1695" s="191">
        <f>AI1695*E1695</f>
        <v>0</v>
      </c>
      <c r="AK1695" s="112" t="n"/>
      <c r="AL1695" s="183">
        <f>AK1695*F1695</f>
        <v>0</v>
      </c>
      <c r="AM1695" s="113" t="n"/>
      <c r="AN1695" s="192">
        <f>AM1695*E1695</f>
        <v>0</v>
      </c>
      <c r="AO1695" s="115" t="n"/>
      <c r="AP1695" s="183">
        <f>AO1695*F1695</f>
        <v>0</v>
      </c>
      <c r="AQ1695" s="113" t="n"/>
      <c r="AR1695" s="192">
        <f>AQ1695*E1695</f>
        <v>0</v>
      </c>
      <c r="AS1695" s="115" t="n"/>
      <c r="AT1695" s="183">
        <f>AS1695*F1695</f>
        <v>0</v>
      </c>
      <c r="AU1695" s="113" t="n"/>
      <c r="AV1695" s="192">
        <f>AU1695*E1695</f>
        <v>0</v>
      </c>
      <c r="AW1695" s="115" t="n"/>
      <c r="AX1695" s="183">
        <f>AW1695*F1695</f>
        <v>0</v>
      </c>
      <c r="AY1695" s="113" t="n"/>
      <c r="AZ1695" s="192">
        <f>AY1695*E1695</f>
        <v>0</v>
      </c>
      <c r="BA1695" s="115" t="n"/>
      <c r="BB1695" s="183">
        <f>BA1695*F1695</f>
        <v>0</v>
      </c>
      <c r="BC1695" s="113" t="n"/>
      <c r="BD1695" s="192">
        <f>BC1695*E1695</f>
        <v>0</v>
      </c>
      <c r="BE1695" s="115" t="n"/>
      <c r="BF1695" s="183">
        <f>BE1695*F1695</f>
        <v>0</v>
      </c>
    </row>
    <row r="1696" ht="28.8" customHeight="1">
      <c r="A1696" s="19" t="inlineStr">
        <is>
          <t>08.069.0577</t>
        </is>
      </c>
      <c r="B1696" s="15" t="inlineStr">
        <is>
          <t>מהדק פיוז למוליך עד 4 ממ"ר לרבות נורית 24V או 220V לרבות כל האביזרים הנלווים</t>
        </is>
      </c>
      <c r="C1696" s="14" t="inlineStr">
        <is>
          <t>יח'</t>
        </is>
      </c>
      <c r="D1696" s="193" t="n">
        <v>82</v>
      </c>
      <c r="E1696" s="180">
        <f>D1696*(1-$E$2)</f>
        <v>69.7</v>
      </c>
      <c r="F1696" s="194">
        <f>E1696*(1+$F$2)</f>
        <v>73.185</v>
      </c>
      <c r="H1696" s="46">
        <f>K1696+O1696+W1696+AA1696+AE1696+AI1696+AQ1696+AU1696+AY1696+BC1696</f>
        <v>0</v>
      </c>
      <c r="I1696" s="59">
        <f>M1696+Q1696+U1696+Y1696+AC1696+AG1696+AK1696+AO1696+AS1696+AW1696+BA1696+BE1696</f>
        <v>0</v>
      </c>
      <c r="K1696" s="108" t="n"/>
      <c r="L1696" s="190">
        <f>K1696*E1696</f>
        <v>0</v>
      </c>
      <c r="M1696" s="110" t="n"/>
      <c r="N1696" s="183">
        <f>M1696*F1696</f>
        <v>0</v>
      </c>
      <c r="O1696" s="108" t="n"/>
      <c r="P1696" s="191">
        <f>O1696*E1696</f>
        <v>0</v>
      </c>
      <c r="Q1696" s="112" t="n"/>
      <c r="R1696" s="183">
        <f>Q1696*F1696</f>
        <v>0</v>
      </c>
      <c r="S1696" s="108" t="n"/>
      <c r="T1696" s="191">
        <f>S1696*E1696</f>
        <v>0</v>
      </c>
      <c r="U1696" s="112" t="n"/>
      <c r="V1696" s="183">
        <f>U1696*F1696</f>
        <v>0</v>
      </c>
      <c r="W1696" s="108" t="n"/>
      <c r="X1696" s="191">
        <f>W1696*E1696</f>
        <v>0</v>
      </c>
      <c r="Y1696" s="112" t="n"/>
      <c r="Z1696" s="183">
        <f>Y1696*F1696</f>
        <v>0</v>
      </c>
      <c r="AA1696" s="108" t="n"/>
      <c r="AB1696" s="191">
        <f>AA1696*E1696</f>
        <v>0</v>
      </c>
      <c r="AC1696" s="112" t="n"/>
      <c r="AD1696" s="183">
        <f>AC1696*F1696</f>
        <v>0</v>
      </c>
      <c r="AE1696" s="108" t="n"/>
      <c r="AF1696" s="191">
        <f>AE1696*E1696</f>
        <v>0</v>
      </c>
      <c r="AG1696" s="112" t="n"/>
      <c r="AH1696" s="183">
        <f>AG1696*F1696</f>
        <v>0</v>
      </c>
      <c r="AI1696" s="108" t="n"/>
      <c r="AJ1696" s="191">
        <f>AI1696*E1696</f>
        <v>0</v>
      </c>
      <c r="AK1696" s="112" t="n"/>
      <c r="AL1696" s="183">
        <f>AK1696*F1696</f>
        <v>0</v>
      </c>
      <c r="AM1696" s="113" t="n"/>
      <c r="AN1696" s="192">
        <f>AM1696*E1696</f>
        <v>0</v>
      </c>
      <c r="AO1696" s="115" t="n"/>
      <c r="AP1696" s="183">
        <f>AO1696*F1696</f>
        <v>0</v>
      </c>
      <c r="AQ1696" s="113" t="n"/>
      <c r="AR1696" s="192">
        <f>AQ1696*E1696</f>
        <v>0</v>
      </c>
      <c r="AS1696" s="115" t="n"/>
      <c r="AT1696" s="183">
        <f>AS1696*F1696</f>
        <v>0</v>
      </c>
      <c r="AU1696" s="113" t="n"/>
      <c r="AV1696" s="192">
        <f>AU1696*E1696</f>
        <v>0</v>
      </c>
      <c r="AW1696" s="115" t="n"/>
      <c r="AX1696" s="183">
        <f>AW1696*F1696</f>
        <v>0</v>
      </c>
      <c r="AY1696" s="113" t="n"/>
      <c r="AZ1696" s="192">
        <f>AY1696*E1696</f>
        <v>0</v>
      </c>
      <c r="BA1696" s="115" t="n"/>
      <c r="BB1696" s="183">
        <f>BA1696*F1696</f>
        <v>0</v>
      </c>
      <c r="BC1696" s="113" t="n"/>
      <c r="BD1696" s="192">
        <f>BC1696*E1696</f>
        <v>0</v>
      </c>
      <c r="BE1696" s="115" t="n"/>
      <c r="BF1696" s="183">
        <f>BE1696*F1696</f>
        <v>0</v>
      </c>
    </row>
    <row r="1697" ht="18" customHeight="1">
      <c r="A1697" s="19" t="inlineStr">
        <is>
          <t>08.069.0580</t>
        </is>
      </c>
      <c r="B1697" s="15" t="inlineStr">
        <is>
          <t>טרמוסטט ללוח חימום/אוורור</t>
        </is>
      </c>
      <c r="C1697" s="14" t="inlineStr">
        <is>
          <t>יח'</t>
        </is>
      </c>
      <c r="D1697" s="193" t="n">
        <v>279</v>
      </c>
      <c r="E1697" s="180">
        <f>D1697*(1-$E$2)</f>
        <v>237.15</v>
      </c>
      <c r="F1697" s="194">
        <f>E1697*(1+$F$2)</f>
        <v>249.00750000000002</v>
      </c>
      <c r="H1697" s="46">
        <f>K1697+O1697+W1697+AA1697+AE1697+AI1697+AQ1697+AU1697+AY1697+BC1697</f>
        <v>0</v>
      </c>
      <c r="I1697" s="59">
        <f>M1697+Q1697+U1697+Y1697+AC1697+AG1697+AK1697+AO1697+AS1697+AW1697+BA1697+BE1697</f>
        <v>0</v>
      </c>
      <c r="K1697" s="108" t="n"/>
      <c r="L1697" s="190">
        <f>K1697*E1697</f>
        <v>0</v>
      </c>
      <c r="M1697" s="110" t="n"/>
      <c r="N1697" s="183">
        <f>M1697*F1697</f>
        <v>0</v>
      </c>
      <c r="O1697" s="108" t="n"/>
      <c r="P1697" s="191">
        <f>O1697*E1697</f>
        <v>0</v>
      </c>
      <c r="Q1697" s="112" t="n"/>
      <c r="R1697" s="183">
        <f>Q1697*F1697</f>
        <v>0</v>
      </c>
      <c r="S1697" s="108" t="n"/>
      <c r="T1697" s="191">
        <f>S1697*E1697</f>
        <v>0</v>
      </c>
      <c r="U1697" s="112" t="n"/>
      <c r="V1697" s="183">
        <f>U1697*F1697</f>
        <v>0</v>
      </c>
      <c r="W1697" s="108" t="n"/>
      <c r="X1697" s="191">
        <f>W1697*E1697</f>
        <v>0</v>
      </c>
      <c r="Y1697" s="112" t="n"/>
      <c r="Z1697" s="183">
        <f>Y1697*F1697</f>
        <v>0</v>
      </c>
      <c r="AA1697" s="108" t="n"/>
      <c r="AB1697" s="191">
        <f>AA1697*E1697</f>
        <v>0</v>
      </c>
      <c r="AC1697" s="112" t="n"/>
      <c r="AD1697" s="183">
        <f>AC1697*F1697</f>
        <v>0</v>
      </c>
      <c r="AE1697" s="108" t="n"/>
      <c r="AF1697" s="191">
        <f>AE1697*E1697</f>
        <v>0</v>
      </c>
      <c r="AG1697" s="112" t="n"/>
      <c r="AH1697" s="183">
        <f>AG1697*F1697</f>
        <v>0</v>
      </c>
      <c r="AI1697" s="108" t="n"/>
      <c r="AJ1697" s="191">
        <f>AI1697*E1697</f>
        <v>0</v>
      </c>
      <c r="AK1697" s="112" t="n"/>
      <c r="AL1697" s="183">
        <f>AK1697*F1697</f>
        <v>0</v>
      </c>
      <c r="AM1697" s="113" t="n"/>
      <c r="AN1697" s="192">
        <f>AM1697*E1697</f>
        <v>0</v>
      </c>
      <c r="AO1697" s="115" t="n"/>
      <c r="AP1697" s="183">
        <f>AO1697*F1697</f>
        <v>0</v>
      </c>
      <c r="AQ1697" s="113" t="n"/>
      <c r="AR1697" s="192">
        <f>AQ1697*E1697</f>
        <v>0</v>
      </c>
      <c r="AS1697" s="115" t="n"/>
      <c r="AT1697" s="183">
        <f>AS1697*F1697</f>
        <v>0</v>
      </c>
      <c r="AU1697" s="113" t="n"/>
      <c r="AV1697" s="192">
        <f>AU1697*E1697</f>
        <v>0</v>
      </c>
      <c r="AW1697" s="115" t="n"/>
      <c r="AX1697" s="183">
        <f>AW1697*F1697</f>
        <v>0</v>
      </c>
      <c r="AY1697" s="113" t="n"/>
      <c r="AZ1697" s="192">
        <f>AY1697*E1697</f>
        <v>0</v>
      </c>
      <c r="BA1697" s="115" t="n"/>
      <c r="BB1697" s="183">
        <f>BA1697*F1697</f>
        <v>0</v>
      </c>
      <c r="BC1697" s="113" t="n"/>
      <c r="BD1697" s="192">
        <f>BC1697*E1697</f>
        <v>0</v>
      </c>
      <c r="BE1697" s="115" t="n"/>
      <c r="BF1697" s="183">
        <f>BE1697*F1697</f>
        <v>0</v>
      </c>
    </row>
    <row r="1698" ht="28.8" customHeight="1">
      <c r="A1698" s="19" t="inlineStr">
        <is>
          <t>08.069.0581</t>
        </is>
      </c>
      <c r="B1698" s="15" t="inlineStr">
        <is>
          <t>בקר משאבה - מגוף דגם AM-740E כדוגמת אמדר או ש"ע</t>
        </is>
      </c>
      <c r="C1698" s="14" t="inlineStr">
        <is>
          <t>קומפ</t>
        </is>
      </c>
      <c r="D1698" s="193" t="n">
        <v>4296</v>
      </c>
      <c r="E1698" s="180">
        <f>D1698*(1-$E$2)</f>
        <v>3651.6</v>
      </c>
      <c r="F1698" s="194">
        <f>E1698*(1+$F$2)</f>
        <v>3834.1800000000003</v>
      </c>
      <c r="H1698" s="46">
        <f>K1698+O1698+W1698+AA1698+AE1698+AI1698+AQ1698+AU1698+AY1698+BC1698</f>
        <v>0</v>
      </c>
      <c r="I1698" s="59">
        <f>M1698+Q1698+U1698+Y1698+AC1698+AG1698+AK1698+AO1698+AS1698+AW1698+BA1698+BE1698</f>
        <v>0</v>
      </c>
      <c r="K1698" s="108" t="n"/>
      <c r="L1698" s="190">
        <f>K1698*E1698</f>
        <v>0</v>
      </c>
      <c r="M1698" s="110" t="n"/>
      <c r="N1698" s="183">
        <f>M1698*F1698</f>
        <v>0</v>
      </c>
      <c r="O1698" s="108" t="n"/>
      <c r="P1698" s="191">
        <f>O1698*E1698</f>
        <v>0</v>
      </c>
      <c r="Q1698" s="112" t="n"/>
      <c r="R1698" s="183">
        <f>Q1698*F1698</f>
        <v>0</v>
      </c>
      <c r="S1698" s="108" t="n"/>
      <c r="T1698" s="191">
        <f>S1698*E1698</f>
        <v>0</v>
      </c>
      <c r="U1698" s="112" t="n"/>
      <c r="V1698" s="183">
        <f>U1698*F1698</f>
        <v>0</v>
      </c>
      <c r="W1698" s="108" t="n"/>
      <c r="X1698" s="191">
        <f>W1698*E1698</f>
        <v>0</v>
      </c>
      <c r="Y1698" s="112" t="n"/>
      <c r="Z1698" s="183">
        <f>Y1698*F1698</f>
        <v>0</v>
      </c>
      <c r="AA1698" s="108" t="n"/>
      <c r="AB1698" s="191">
        <f>AA1698*E1698</f>
        <v>0</v>
      </c>
      <c r="AC1698" s="112" t="n"/>
      <c r="AD1698" s="183">
        <f>AC1698*F1698</f>
        <v>0</v>
      </c>
      <c r="AE1698" s="108" t="n"/>
      <c r="AF1698" s="191">
        <f>AE1698*E1698</f>
        <v>0</v>
      </c>
      <c r="AG1698" s="112" t="n"/>
      <c r="AH1698" s="183">
        <f>AG1698*F1698</f>
        <v>0</v>
      </c>
      <c r="AI1698" s="108" t="n"/>
      <c r="AJ1698" s="191">
        <f>AI1698*E1698</f>
        <v>0</v>
      </c>
      <c r="AK1698" s="112" t="n"/>
      <c r="AL1698" s="183">
        <f>AK1698*F1698</f>
        <v>0</v>
      </c>
      <c r="AM1698" s="113" t="n"/>
      <c r="AN1698" s="192">
        <f>AM1698*E1698</f>
        <v>0</v>
      </c>
      <c r="AO1698" s="115" t="n"/>
      <c r="AP1698" s="183">
        <f>AO1698*F1698</f>
        <v>0</v>
      </c>
      <c r="AQ1698" s="113" t="n"/>
      <c r="AR1698" s="192">
        <f>AQ1698*E1698</f>
        <v>0</v>
      </c>
      <c r="AS1698" s="115" t="n"/>
      <c r="AT1698" s="183">
        <f>AS1698*F1698</f>
        <v>0</v>
      </c>
      <c r="AU1698" s="113" t="n"/>
      <c r="AV1698" s="192">
        <f>AU1698*E1698</f>
        <v>0</v>
      </c>
      <c r="AW1698" s="115" t="n"/>
      <c r="AX1698" s="183">
        <f>AW1698*F1698</f>
        <v>0</v>
      </c>
      <c r="AY1698" s="113" t="n"/>
      <c r="AZ1698" s="192">
        <f>AY1698*E1698</f>
        <v>0</v>
      </c>
      <c r="BA1698" s="115" t="n"/>
      <c r="BB1698" s="183">
        <f>BA1698*F1698</f>
        <v>0</v>
      </c>
      <c r="BC1698" s="113" t="n"/>
      <c r="BD1698" s="192">
        <f>BC1698*E1698</f>
        <v>0</v>
      </c>
      <c r="BE1698" s="115" t="n"/>
      <c r="BF1698" s="183">
        <f>BE1698*F1698</f>
        <v>0</v>
      </c>
    </row>
    <row r="1699" ht="28.8" customHeight="1">
      <c r="A1699" s="19" t="inlineStr">
        <is>
          <t>08.069.0582</t>
        </is>
      </c>
      <c r="B1699" s="15" t="inlineStr">
        <is>
          <t>מחלף אוטומטי למשאבות דגם AM-442 כדוגמת אמדר או ש"ע</t>
        </is>
      </c>
      <c r="C1699" s="14" t="inlineStr">
        <is>
          <t>קומפ</t>
        </is>
      </c>
      <c r="D1699" s="193" t="n">
        <v>2783</v>
      </c>
      <c r="E1699" s="180">
        <f>D1699*(1-$E$2)</f>
        <v>2365.5499999999997</v>
      </c>
      <c r="F1699" s="194">
        <f>E1699*(1+$F$2)</f>
        <v>2483.8275</v>
      </c>
      <c r="H1699" s="46">
        <f>K1699+O1699+W1699+AA1699+AE1699+AI1699+AQ1699+AU1699+AY1699+BC1699</f>
        <v>0</v>
      </c>
      <c r="I1699" s="59">
        <f>M1699+Q1699+U1699+Y1699+AC1699+AG1699+AK1699+AO1699+AS1699+AW1699+BA1699+BE1699</f>
        <v>0</v>
      </c>
      <c r="K1699" s="108" t="n"/>
      <c r="L1699" s="190">
        <f>K1699*E1699</f>
        <v>0</v>
      </c>
      <c r="M1699" s="110" t="n"/>
      <c r="N1699" s="183">
        <f>M1699*F1699</f>
        <v>0</v>
      </c>
      <c r="O1699" s="108" t="n"/>
      <c r="P1699" s="191">
        <f>O1699*E1699</f>
        <v>0</v>
      </c>
      <c r="Q1699" s="112" t="n"/>
      <c r="R1699" s="183">
        <f>Q1699*F1699</f>
        <v>0</v>
      </c>
      <c r="S1699" s="108" t="n"/>
      <c r="T1699" s="191">
        <f>S1699*E1699</f>
        <v>0</v>
      </c>
      <c r="U1699" s="112" t="n"/>
      <c r="V1699" s="183">
        <f>U1699*F1699</f>
        <v>0</v>
      </c>
      <c r="W1699" s="108" t="n"/>
      <c r="X1699" s="191">
        <f>W1699*E1699</f>
        <v>0</v>
      </c>
      <c r="Y1699" s="112" t="n"/>
      <c r="Z1699" s="183">
        <f>Y1699*F1699</f>
        <v>0</v>
      </c>
      <c r="AA1699" s="108" t="n"/>
      <c r="AB1699" s="191">
        <f>AA1699*E1699</f>
        <v>0</v>
      </c>
      <c r="AC1699" s="112" t="n"/>
      <c r="AD1699" s="183">
        <f>AC1699*F1699</f>
        <v>0</v>
      </c>
      <c r="AE1699" s="108" t="n"/>
      <c r="AF1699" s="191">
        <f>AE1699*E1699</f>
        <v>0</v>
      </c>
      <c r="AG1699" s="112" t="n"/>
      <c r="AH1699" s="183">
        <f>AG1699*F1699</f>
        <v>0</v>
      </c>
      <c r="AI1699" s="108" t="n"/>
      <c r="AJ1699" s="191">
        <f>AI1699*E1699</f>
        <v>0</v>
      </c>
      <c r="AK1699" s="112" t="n"/>
      <c r="AL1699" s="183">
        <f>AK1699*F1699</f>
        <v>0</v>
      </c>
      <c r="AM1699" s="113" t="n"/>
      <c r="AN1699" s="192">
        <f>AM1699*E1699</f>
        <v>0</v>
      </c>
      <c r="AO1699" s="115" t="n"/>
      <c r="AP1699" s="183">
        <f>AO1699*F1699</f>
        <v>0</v>
      </c>
      <c r="AQ1699" s="113" t="n"/>
      <c r="AR1699" s="192">
        <f>AQ1699*E1699</f>
        <v>0</v>
      </c>
      <c r="AS1699" s="115" t="n"/>
      <c r="AT1699" s="183">
        <f>AS1699*F1699</f>
        <v>0</v>
      </c>
      <c r="AU1699" s="113" t="n"/>
      <c r="AV1699" s="192">
        <f>AU1699*E1699</f>
        <v>0</v>
      </c>
      <c r="AW1699" s="115" t="n"/>
      <c r="AX1699" s="183">
        <f>AW1699*F1699</f>
        <v>0</v>
      </c>
      <c r="AY1699" s="113" t="n"/>
      <c r="AZ1699" s="192">
        <f>AY1699*E1699</f>
        <v>0</v>
      </c>
      <c r="BA1699" s="115" t="n"/>
      <c r="BB1699" s="183">
        <f>BA1699*F1699</f>
        <v>0</v>
      </c>
      <c r="BC1699" s="113" t="n"/>
      <c r="BD1699" s="192">
        <f>BC1699*E1699</f>
        <v>0</v>
      </c>
      <c r="BE1699" s="115" t="n"/>
      <c r="BF1699" s="183">
        <f>BE1699*F1699</f>
        <v>0</v>
      </c>
    </row>
    <row r="1700" ht="42.6" customHeight="1">
      <c r="A1700" s="19" t="inlineStr">
        <is>
          <t>08.069.0585</t>
        </is>
      </c>
      <c r="B1700" s="15" t="inlineStr">
        <is>
          <t>בקר החלפה חח"י/גנרטור עם אלגוריתם לבדיקת חווט ואיסוף נתונים של ארועים בחשמל דוגמת "אלנט CO" או ש"ע</t>
        </is>
      </c>
      <c r="C1700" s="14" t="inlineStr">
        <is>
          <t>יח'</t>
        </is>
      </c>
      <c r="D1700" s="193" t="n">
        <v>6200</v>
      </c>
      <c r="E1700" s="180">
        <f>D1700*(1-$E$2)</f>
        <v>5270</v>
      </c>
      <c r="F1700" s="194">
        <f>E1700*(1+$F$2)</f>
        <v>5533.5</v>
      </c>
      <c r="H1700" s="46">
        <f>K1700+O1700+W1700+AA1700+AE1700+AI1700+AQ1700+AU1700+AY1700+BC1700</f>
        <v>0</v>
      </c>
      <c r="I1700" s="59">
        <f>M1700+Q1700+U1700+Y1700+AC1700+AG1700+AK1700+AO1700+AS1700+AW1700+BA1700+BE1700</f>
        <v>0</v>
      </c>
      <c r="K1700" s="108" t="n"/>
      <c r="L1700" s="190">
        <f>K1700*E1700</f>
        <v>0</v>
      </c>
      <c r="M1700" s="110" t="n"/>
      <c r="N1700" s="183">
        <f>M1700*F1700</f>
        <v>0</v>
      </c>
      <c r="O1700" s="108" t="n"/>
      <c r="P1700" s="191">
        <f>O1700*E1700</f>
        <v>0</v>
      </c>
      <c r="Q1700" s="112" t="n"/>
      <c r="R1700" s="183">
        <f>Q1700*F1700</f>
        <v>0</v>
      </c>
      <c r="S1700" s="108" t="n"/>
      <c r="T1700" s="191">
        <f>S1700*E1700</f>
        <v>0</v>
      </c>
      <c r="U1700" s="112" t="n"/>
      <c r="V1700" s="183">
        <f>U1700*F1700</f>
        <v>0</v>
      </c>
      <c r="W1700" s="108" t="n"/>
      <c r="X1700" s="191">
        <f>W1700*E1700</f>
        <v>0</v>
      </c>
      <c r="Y1700" s="112" t="n"/>
      <c r="Z1700" s="183">
        <f>Y1700*F1700</f>
        <v>0</v>
      </c>
      <c r="AA1700" s="108" t="n"/>
      <c r="AB1700" s="191">
        <f>AA1700*E1700</f>
        <v>0</v>
      </c>
      <c r="AC1700" s="112" t="n"/>
      <c r="AD1700" s="183">
        <f>AC1700*F1700</f>
        <v>0</v>
      </c>
      <c r="AE1700" s="108" t="n"/>
      <c r="AF1700" s="191">
        <f>AE1700*E1700</f>
        <v>0</v>
      </c>
      <c r="AG1700" s="112" t="n"/>
      <c r="AH1700" s="183">
        <f>AG1700*F1700</f>
        <v>0</v>
      </c>
      <c r="AI1700" s="108" t="n"/>
      <c r="AJ1700" s="191">
        <f>AI1700*E1700</f>
        <v>0</v>
      </c>
      <c r="AK1700" s="112" t="n"/>
      <c r="AL1700" s="183">
        <f>AK1700*F1700</f>
        <v>0</v>
      </c>
      <c r="AM1700" s="113" t="n"/>
      <c r="AN1700" s="192">
        <f>AM1700*E1700</f>
        <v>0</v>
      </c>
      <c r="AO1700" s="115" t="n"/>
      <c r="AP1700" s="183">
        <f>AO1700*F1700</f>
        <v>0</v>
      </c>
      <c r="AQ1700" s="113" t="n"/>
      <c r="AR1700" s="192">
        <f>AQ1700*E1700</f>
        <v>0</v>
      </c>
      <c r="AS1700" s="115" t="n"/>
      <c r="AT1700" s="183">
        <f>AS1700*F1700</f>
        <v>0</v>
      </c>
      <c r="AU1700" s="113" t="n"/>
      <c r="AV1700" s="192">
        <f>AU1700*E1700</f>
        <v>0</v>
      </c>
      <c r="AW1700" s="115" t="n"/>
      <c r="AX1700" s="183">
        <f>AW1700*F1700</f>
        <v>0</v>
      </c>
      <c r="AY1700" s="113" t="n"/>
      <c r="AZ1700" s="192">
        <f>AY1700*E1700</f>
        <v>0</v>
      </c>
      <c r="BA1700" s="115" t="n"/>
      <c r="BB1700" s="183">
        <f>BA1700*F1700</f>
        <v>0</v>
      </c>
      <c r="BC1700" s="113" t="n"/>
      <c r="BD1700" s="192">
        <f>BC1700*E1700</f>
        <v>0</v>
      </c>
      <c r="BE1700" s="115" t="n"/>
      <c r="BF1700" s="183">
        <f>BE1700*F1700</f>
        <v>0</v>
      </c>
    </row>
    <row r="1701" ht="28.8" customHeight="1">
      <c r="A1701" s="19" t="inlineStr">
        <is>
          <t>08.069.0590</t>
        </is>
      </c>
      <c r="B1701" s="15" t="inlineStr">
        <is>
          <t>בקר החלפה חח"י/גנרטור עם גיבוי 24V DC דוגמת "אמדר" דגם DAM 530 או ש"ע</t>
        </is>
      </c>
      <c r="C1701" s="14" t="inlineStr">
        <is>
          <t>יח'</t>
        </is>
      </c>
      <c r="D1701" s="193" t="n">
        <v>5870</v>
      </c>
      <c r="E1701" s="180">
        <f>D1701*(1-$E$2)</f>
        <v>4989.5</v>
      </c>
      <c r="F1701" s="194">
        <f>E1701*(1+$F$2)</f>
        <v>5238.975</v>
      </c>
      <c r="H1701" s="46">
        <f>K1701+O1701+W1701+AA1701+AE1701+AI1701+AQ1701+AU1701+AY1701+BC1701</f>
        <v>0</v>
      </c>
      <c r="I1701" s="59">
        <f>M1701+Q1701+U1701+Y1701+AC1701+AG1701+AK1701+AO1701+AS1701+AW1701+BA1701+BE1701</f>
        <v>0</v>
      </c>
      <c r="K1701" s="108" t="n"/>
      <c r="L1701" s="190">
        <f>K1701*E1701</f>
        <v>0</v>
      </c>
      <c r="M1701" s="110" t="n"/>
      <c r="N1701" s="183">
        <f>M1701*F1701</f>
        <v>0</v>
      </c>
      <c r="O1701" s="108" t="n"/>
      <c r="P1701" s="191">
        <f>O1701*E1701</f>
        <v>0</v>
      </c>
      <c r="Q1701" s="112" t="n"/>
      <c r="R1701" s="183">
        <f>Q1701*F1701</f>
        <v>0</v>
      </c>
      <c r="S1701" s="108" t="n"/>
      <c r="T1701" s="191">
        <f>S1701*E1701</f>
        <v>0</v>
      </c>
      <c r="U1701" s="112" t="n"/>
      <c r="V1701" s="183">
        <f>U1701*F1701</f>
        <v>0</v>
      </c>
      <c r="W1701" s="108" t="n"/>
      <c r="X1701" s="191">
        <f>W1701*E1701</f>
        <v>0</v>
      </c>
      <c r="Y1701" s="112" t="n"/>
      <c r="Z1701" s="183">
        <f>Y1701*F1701</f>
        <v>0</v>
      </c>
      <c r="AA1701" s="108" t="n"/>
      <c r="AB1701" s="191">
        <f>AA1701*E1701</f>
        <v>0</v>
      </c>
      <c r="AC1701" s="112" t="n"/>
      <c r="AD1701" s="183">
        <f>AC1701*F1701</f>
        <v>0</v>
      </c>
      <c r="AE1701" s="108" t="n"/>
      <c r="AF1701" s="191">
        <f>AE1701*E1701</f>
        <v>0</v>
      </c>
      <c r="AG1701" s="112" t="n"/>
      <c r="AH1701" s="183">
        <f>AG1701*F1701</f>
        <v>0</v>
      </c>
      <c r="AI1701" s="108" t="n"/>
      <c r="AJ1701" s="191">
        <f>AI1701*E1701</f>
        <v>0</v>
      </c>
      <c r="AK1701" s="112" t="n"/>
      <c r="AL1701" s="183">
        <f>AK1701*F1701</f>
        <v>0</v>
      </c>
      <c r="AM1701" s="113" t="n"/>
      <c r="AN1701" s="192">
        <f>AM1701*E1701</f>
        <v>0</v>
      </c>
      <c r="AO1701" s="115" t="n"/>
      <c r="AP1701" s="183">
        <f>AO1701*F1701</f>
        <v>0</v>
      </c>
      <c r="AQ1701" s="113" t="n"/>
      <c r="AR1701" s="192">
        <f>AQ1701*E1701</f>
        <v>0</v>
      </c>
      <c r="AS1701" s="115" t="n"/>
      <c r="AT1701" s="183">
        <f>AS1701*F1701</f>
        <v>0</v>
      </c>
      <c r="AU1701" s="113" t="n"/>
      <c r="AV1701" s="192">
        <f>AU1701*E1701</f>
        <v>0</v>
      </c>
      <c r="AW1701" s="115" t="n"/>
      <c r="AX1701" s="183">
        <f>AW1701*F1701</f>
        <v>0</v>
      </c>
      <c r="AY1701" s="113" t="n"/>
      <c r="AZ1701" s="192">
        <f>AY1701*E1701</f>
        <v>0</v>
      </c>
      <c r="BA1701" s="115" t="n"/>
      <c r="BB1701" s="183">
        <f>BA1701*F1701</f>
        <v>0</v>
      </c>
      <c r="BC1701" s="113" t="n"/>
      <c r="BD1701" s="192">
        <f>BC1701*E1701</f>
        <v>0</v>
      </c>
      <c r="BE1701" s="115" t="n"/>
      <c r="BF1701" s="183">
        <f>BE1701*F1701</f>
        <v>0</v>
      </c>
    </row>
    <row r="1702" ht="42.6" customHeight="1">
      <c r="A1702" s="19" t="inlineStr">
        <is>
          <t>08.069.0592</t>
        </is>
      </c>
      <c r="B1702" s="15" t="inlineStr">
        <is>
          <t>בקר החלפה ל-3 מפסקי זרם דוגמת "אמדר" דגם AM 630-TIE-S1 או ש"ע לרבות מתאם תקשורת TCP/IP</t>
        </is>
      </c>
      <c r="C1702" s="14" t="inlineStr">
        <is>
          <t>יח'</t>
        </is>
      </c>
      <c r="D1702" s="193" t="n">
        <v>8910</v>
      </c>
      <c r="E1702" s="180">
        <f>D1702*(1-$E$2)</f>
        <v>7573.5</v>
      </c>
      <c r="F1702" s="194">
        <f>E1702*(1+$F$2)</f>
        <v>7952.175</v>
      </c>
      <c r="H1702" s="46">
        <f>K1702+O1702+W1702+AA1702+AE1702+AI1702+AQ1702+AU1702+AY1702+BC1702</f>
        <v>0</v>
      </c>
      <c r="I1702" s="59">
        <f>M1702+Q1702+U1702+Y1702+AC1702+AG1702+AK1702+AO1702+AS1702+AW1702+BA1702+BE1702</f>
        <v>0</v>
      </c>
      <c r="K1702" s="108" t="n"/>
      <c r="L1702" s="190">
        <f>K1702*E1702</f>
        <v>0</v>
      </c>
      <c r="M1702" s="110" t="n"/>
      <c r="N1702" s="183">
        <f>M1702*F1702</f>
        <v>0</v>
      </c>
      <c r="O1702" s="108" t="n"/>
      <c r="P1702" s="191">
        <f>O1702*E1702</f>
        <v>0</v>
      </c>
      <c r="Q1702" s="112" t="n"/>
      <c r="R1702" s="183">
        <f>Q1702*F1702</f>
        <v>0</v>
      </c>
      <c r="S1702" s="108" t="n"/>
      <c r="T1702" s="191">
        <f>S1702*E1702</f>
        <v>0</v>
      </c>
      <c r="U1702" s="112" t="n"/>
      <c r="V1702" s="183">
        <f>U1702*F1702</f>
        <v>0</v>
      </c>
      <c r="W1702" s="108" t="n"/>
      <c r="X1702" s="191">
        <f>W1702*E1702</f>
        <v>0</v>
      </c>
      <c r="Y1702" s="112" t="n"/>
      <c r="Z1702" s="183">
        <f>Y1702*F1702</f>
        <v>0</v>
      </c>
      <c r="AA1702" s="108" t="n"/>
      <c r="AB1702" s="191">
        <f>AA1702*E1702</f>
        <v>0</v>
      </c>
      <c r="AC1702" s="112" t="n"/>
      <c r="AD1702" s="183">
        <f>AC1702*F1702</f>
        <v>0</v>
      </c>
      <c r="AE1702" s="108" t="n"/>
      <c r="AF1702" s="191">
        <f>AE1702*E1702</f>
        <v>0</v>
      </c>
      <c r="AG1702" s="112" t="n"/>
      <c r="AH1702" s="183">
        <f>AG1702*F1702</f>
        <v>0</v>
      </c>
      <c r="AI1702" s="108" t="n"/>
      <c r="AJ1702" s="191">
        <f>AI1702*E1702</f>
        <v>0</v>
      </c>
      <c r="AK1702" s="112" t="n"/>
      <c r="AL1702" s="183">
        <f>AK1702*F1702</f>
        <v>0</v>
      </c>
      <c r="AM1702" s="113" t="n"/>
      <c r="AN1702" s="192">
        <f>AM1702*E1702</f>
        <v>0</v>
      </c>
      <c r="AO1702" s="115" t="n"/>
      <c r="AP1702" s="183">
        <f>AO1702*F1702</f>
        <v>0</v>
      </c>
      <c r="AQ1702" s="113" t="n"/>
      <c r="AR1702" s="192">
        <f>AQ1702*E1702</f>
        <v>0</v>
      </c>
      <c r="AS1702" s="115" t="n"/>
      <c r="AT1702" s="183">
        <f>AS1702*F1702</f>
        <v>0</v>
      </c>
      <c r="AU1702" s="113" t="n"/>
      <c r="AV1702" s="192">
        <f>AU1702*E1702</f>
        <v>0</v>
      </c>
      <c r="AW1702" s="115" t="n"/>
      <c r="AX1702" s="183">
        <f>AW1702*F1702</f>
        <v>0</v>
      </c>
      <c r="AY1702" s="113" t="n"/>
      <c r="AZ1702" s="192">
        <f>AY1702*E1702</f>
        <v>0</v>
      </c>
      <c r="BA1702" s="115" t="n"/>
      <c r="BB1702" s="183">
        <f>BA1702*F1702</f>
        <v>0</v>
      </c>
      <c r="BC1702" s="113" t="n"/>
      <c r="BD1702" s="192">
        <f>BC1702*E1702</f>
        <v>0</v>
      </c>
      <c r="BE1702" s="115" t="n"/>
      <c r="BF1702" s="183">
        <f>BE1702*F1702</f>
        <v>0</v>
      </c>
    </row>
    <row r="1703" ht="28.8" customHeight="1">
      <c r="A1703" s="19" t="inlineStr">
        <is>
          <t>08.069.0593</t>
        </is>
      </c>
      <c r="B1703" s="15" t="inlineStr">
        <is>
          <t>מחלף הזנות עם גיבוי 24VDC דוגמת "אמדר" דגם AM528D או ש"ע</t>
        </is>
      </c>
      <c r="C1703" s="14" t="inlineStr">
        <is>
          <t>יח'</t>
        </is>
      </c>
      <c r="D1703" s="193" t="n">
        <v>4060</v>
      </c>
      <c r="E1703" s="180">
        <f>D1703*(1-$E$2)</f>
        <v>3451</v>
      </c>
      <c r="F1703" s="194">
        <f>E1703*(1+$F$2)</f>
        <v>3623.55</v>
      </c>
      <c r="H1703" s="46">
        <f>K1703+O1703+W1703+AA1703+AE1703+AI1703+AQ1703+AU1703+AY1703+BC1703</f>
        <v>0</v>
      </c>
      <c r="I1703" s="59">
        <f>M1703+Q1703+U1703+Y1703+AC1703+AG1703+AK1703+AO1703+AS1703+AW1703+BA1703+BE1703</f>
        <v>0</v>
      </c>
      <c r="K1703" s="108" t="n"/>
      <c r="L1703" s="190">
        <f>K1703*E1703</f>
        <v>0</v>
      </c>
      <c r="M1703" s="110" t="n"/>
      <c r="N1703" s="183">
        <f>M1703*F1703</f>
        <v>0</v>
      </c>
      <c r="O1703" s="108" t="n"/>
      <c r="P1703" s="191">
        <f>O1703*E1703</f>
        <v>0</v>
      </c>
      <c r="Q1703" s="112" t="n"/>
      <c r="R1703" s="183">
        <f>Q1703*F1703</f>
        <v>0</v>
      </c>
      <c r="S1703" s="108" t="n"/>
      <c r="T1703" s="191">
        <f>S1703*E1703</f>
        <v>0</v>
      </c>
      <c r="U1703" s="112" t="n"/>
      <c r="V1703" s="183">
        <f>U1703*F1703</f>
        <v>0</v>
      </c>
      <c r="W1703" s="108" t="n"/>
      <c r="X1703" s="191">
        <f>W1703*E1703</f>
        <v>0</v>
      </c>
      <c r="Y1703" s="112" t="n"/>
      <c r="Z1703" s="183">
        <f>Y1703*F1703</f>
        <v>0</v>
      </c>
      <c r="AA1703" s="108" t="n"/>
      <c r="AB1703" s="191">
        <f>AA1703*E1703</f>
        <v>0</v>
      </c>
      <c r="AC1703" s="112" t="n"/>
      <c r="AD1703" s="183">
        <f>AC1703*F1703</f>
        <v>0</v>
      </c>
      <c r="AE1703" s="108" t="n"/>
      <c r="AF1703" s="191">
        <f>AE1703*E1703</f>
        <v>0</v>
      </c>
      <c r="AG1703" s="112" t="n"/>
      <c r="AH1703" s="183">
        <f>AG1703*F1703</f>
        <v>0</v>
      </c>
      <c r="AI1703" s="108" t="n"/>
      <c r="AJ1703" s="191">
        <f>AI1703*E1703</f>
        <v>0</v>
      </c>
      <c r="AK1703" s="112" t="n"/>
      <c r="AL1703" s="183">
        <f>AK1703*F1703</f>
        <v>0</v>
      </c>
      <c r="AM1703" s="113" t="n"/>
      <c r="AN1703" s="192">
        <f>AM1703*E1703</f>
        <v>0</v>
      </c>
      <c r="AO1703" s="115" t="n"/>
      <c r="AP1703" s="183">
        <f>AO1703*F1703</f>
        <v>0</v>
      </c>
      <c r="AQ1703" s="113" t="n"/>
      <c r="AR1703" s="192">
        <f>AQ1703*E1703</f>
        <v>0</v>
      </c>
      <c r="AS1703" s="115" t="n"/>
      <c r="AT1703" s="183">
        <f>AS1703*F1703</f>
        <v>0</v>
      </c>
      <c r="AU1703" s="113" t="n"/>
      <c r="AV1703" s="192">
        <f>AU1703*E1703</f>
        <v>0</v>
      </c>
      <c r="AW1703" s="115" t="n"/>
      <c r="AX1703" s="183">
        <f>AW1703*F1703</f>
        <v>0</v>
      </c>
      <c r="AY1703" s="113" t="n"/>
      <c r="AZ1703" s="192">
        <f>AY1703*E1703</f>
        <v>0</v>
      </c>
      <c r="BA1703" s="115" t="n"/>
      <c r="BB1703" s="183">
        <f>BA1703*F1703</f>
        <v>0</v>
      </c>
      <c r="BC1703" s="113" t="n"/>
      <c r="BD1703" s="192">
        <f>BC1703*E1703</f>
        <v>0</v>
      </c>
      <c r="BE1703" s="115" t="n"/>
      <c r="BF1703" s="183">
        <f>BE1703*F1703</f>
        <v>0</v>
      </c>
    </row>
    <row r="1704" ht="28.8" customHeight="1">
      <c r="A1704" s="19" t="inlineStr">
        <is>
          <t>08.069.0595</t>
        </is>
      </c>
      <c r="B1704" s="15" t="inlineStr">
        <is>
          <t>בית תקע חד פזי 16 אמפר דגם ישראלי להתקנה על פס דין</t>
        </is>
      </c>
      <c r="C1704" s="14" t="inlineStr">
        <is>
          <t>יח'</t>
        </is>
      </c>
      <c r="D1704" s="193" t="n">
        <v>73</v>
      </c>
      <c r="E1704" s="180">
        <f>D1704*(1-$E$2)</f>
        <v>62.05</v>
      </c>
      <c r="F1704" s="194">
        <f>E1704*(1+$F$2)</f>
        <v>65.1525</v>
      </c>
      <c r="H1704" s="46">
        <f>K1704+O1704+W1704+AA1704+AE1704+AI1704+AQ1704+AU1704+AY1704+BC1704</f>
        <v>0</v>
      </c>
      <c r="I1704" s="59">
        <f>M1704+Q1704+U1704+Y1704+AC1704+AG1704+AK1704+AO1704+AS1704+AW1704+BA1704+BE1704</f>
        <v>0</v>
      </c>
      <c r="K1704" s="108" t="n"/>
      <c r="L1704" s="190">
        <f>K1704*E1704</f>
        <v>0</v>
      </c>
      <c r="M1704" s="110" t="n"/>
      <c r="N1704" s="183">
        <f>M1704*F1704</f>
        <v>0</v>
      </c>
      <c r="O1704" s="108" t="n"/>
      <c r="P1704" s="191">
        <f>O1704*E1704</f>
        <v>0</v>
      </c>
      <c r="Q1704" s="112" t="n"/>
      <c r="R1704" s="183">
        <f>Q1704*F1704</f>
        <v>0</v>
      </c>
      <c r="S1704" s="108" t="n"/>
      <c r="T1704" s="191">
        <f>S1704*E1704</f>
        <v>0</v>
      </c>
      <c r="U1704" s="112" t="n"/>
      <c r="V1704" s="183">
        <f>U1704*F1704</f>
        <v>0</v>
      </c>
      <c r="W1704" s="108" t="n"/>
      <c r="X1704" s="191">
        <f>W1704*E1704</f>
        <v>0</v>
      </c>
      <c r="Y1704" s="112" t="n"/>
      <c r="Z1704" s="183">
        <f>Y1704*F1704</f>
        <v>0</v>
      </c>
      <c r="AA1704" s="108" t="n"/>
      <c r="AB1704" s="191">
        <f>AA1704*E1704</f>
        <v>0</v>
      </c>
      <c r="AC1704" s="112" t="n"/>
      <c r="AD1704" s="183">
        <f>AC1704*F1704</f>
        <v>0</v>
      </c>
      <c r="AE1704" s="108" t="n"/>
      <c r="AF1704" s="191">
        <f>AE1704*E1704</f>
        <v>0</v>
      </c>
      <c r="AG1704" s="112" t="n"/>
      <c r="AH1704" s="183">
        <f>AG1704*F1704</f>
        <v>0</v>
      </c>
      <c r="AI1704" s="108" t="n"/>
      <c r="AJ1704" s="191">
        <f>AI1704*E1704</f>
        <v>0</v>
      </c>
      <c r="AK1704" s="112" t="n"/>
      <c r="AL1704" s="183">
        <f>AK1704*F1704</f>
        <v>0</v>
      </c>
      <c r="AM1704" s="113" t="n"/>
      <c r="AN1704" s="192">
        <f>AM1704*E1704</f>
        <v>0</v>
      </c>
      <c r="AO1704" s="115" t="n"/>
      <c r="AP1704" s="183">
        <f>AO1704*F1704</f>
        <v>0</v>
      </c>
      <c r="AQ1704" s="113" t="n"/>
      <c r="AR1704" s="192">
        <f>AQ1704*E1704</f>
        <v>0</v>
      </c>
      <c r="AS1704" s="115" t="n"/>
      <c r="AT1704" s="183">
        <f>AS1704*F1704</f>
        <v>0</v>
      </c>
      <c r="AU1704" s="113" t="n"/>
      <c r="AV1704" s="192">
        <f>AU1704*E1704</f>
        <v>0</v>
      </c>
      <c r="AW1704" s="115" t="n"/>
      <c r="AX1704" s="183">
        <f>AW1704*F1704</f>
        <v>0</v>
      </c>
      <c r="AY1704" s="113" t="n"/>
      <c r="AZ1704" s="192">
        <f>AY1704*E1704</f>
        <v>0</v>
      </c>
      <c r="BA1704" s="115" t="n"/>
      <c r="BB1704" s="183">
        <f>BA1704*F1704</f>
        <v>0</v>
      </c>
      <c r="BC1704" s="113" t="n"/>
      <c r="BD1704" s="192">
        <f>BC1704*E1704</f>
        <v>0</v>
      </c>
      <c r="BE1704" s="115" t="n"/>
      <c r="BF1704" s="183">
        <f>BE1704*F1704</f>
        <v>0</v>
      </c>
    </row>
    <row r="1705" ht="28.8" customHeight="1">
      <c r="A1705" s="19" t="inlineStr">
        <is>
          <t>08.069.0597</t>
        </is>
      </c>
      <c r="B1705" s="15" t="inlineStr">
        <is>
          <t>בית תקע תלת פאזי 16 אמפר דגם ישראלי להתקנה על פס דין</t>
        </is>
      </c>
      <c r="C1705" s="14" t="inlineStr">
        <is>
          <t>יח'</t>
        </is>
      </c>
      <c r="D1705" s="193" t="n">
        <v>97</v>
      </c>
      <c r="E1705" s="180">
        <f>D1705*(1-$E$2)</f>
        <v>82.45</v>
      </c>
      <c r="F1705" s="194">
        <f>E1705*(1+$F$2)</f>
        <v>86.5725</v>
      </c>
      <c r="H1705" s="46">
        <f>K1705+O1705+W1705+AA1705+AE1705+AI1705+AQ1705+AU1705+AY1705+BC1705</f>
        <v>0</v>
      </c>
      <c r="I1705" s="59">
        <f>M1705+Q1705+U1705+Y1705+AC1705+AG1705+AK1705+AO1705+AS1705+AW1705+BA1705+BE1705</f>
        <v>0</v>
      </c>
      <c r="K1705" s="108" t="n"/>
      <c r="L1705" s="190">
        <f>K1705*E1705</f>
        <v>0</v>
      </c>
      <c r="M1705" s="110" t="n"/>
      <c r="N1705" s="183">
        <f>M1705*F1705</f>
        <v>0</v>
      </c>
      <c r="O1705" s="108" t="n"/>
      <c r="P1705" s="191">
        <f>O1705*E1705</f>
        <v>0</v>
      </c>
      <c r="Q1705" s="112" t="n"/>
      <c r="R1705" s="183">
        <f>Q1705*F1705</f>
        <v>0</v>
      </c>
      <c r="S1705" s="108" t="n"/>
      <c r="T1705" s="191">
        <f>S1705*E1705</f>
        <v>0</v>
      </c>
      <c r="U1705" s="112" t="n"/>
      <c r="V1705" s="183">
        <f>U1705*F1705</f>
        <v>0</v>
      </c>
      <c r="W1705" s="108" t="n"/>
      <c r="X1705" s="191">
        <f>W1705*E1705</f>
        <v>0</v>
      </c>
      <c r="Y1705" s="112" t="n"/>
      <c r="Z1705" s="183">
        <f>Y1705*F1705</f>
        <v>0</v>
      </c>
      <c r="AA1705" s="108" t="n"/>
      <c r="AB1705" s="191">
        <f>AA1705*E1705</f>
        <v>0</v>
      </c>
      <c r="AC1705" s="112" t="n"/>
      <c r="AD1705" s="183">
        <f>AC1705*F1705</f>
        <v>0</v>
      </c>
      <c r="AE1705" s="108" t="n"/>
      <c r="AF1705" s="191">
        <f>AE1705*E1705</f>
        <v>0</v>
      </c>
      <c r="AG1705" s="112" t="n"/>
      <c r="AH1705" s="183">
        <f>AG1705*F1705</f>
        <v>0</v>
      </c>
      <c r="AI1705" s="108" t="n"/>
      <c r="AJ1705" s="191">
        <f>AI1705*E1705</f>
        <v>0</v>
      </c>
      <c r="AK1705" s="112" t="n"/>
      <c r="AL1705" s="183">
        <f>AK1705*F1705</f>
        <v>0</v>
      </c>
      <c r="AM1705" s="113" t="n"/>
      <c r="AN1705" s="192">
        <f>AM1705*E1705</f>
        <v>0</v>
      </c>
      <c r="AO1705" s="115" t="n"/>
      <c r="AP1705" s="183">
        <f>AO1705*F1705</f>
        <v>0</v>
      </c>
      <c r="AQ1705" s="113" t="n"/>
      <c r="AR1705" s="192">
        <f>AQ1705*E1705</f>
        <v>0</v>
      </c>
      <c r="AS1705" s="115" t="n"/>
      <c r="AT1705" s="183">
        <f>AS1705*F1705</f>
        <v>0</v>
      </c>
      <c r="AU1705" s="113" t="n"/>
      <c r="AV1705" s="192">
        <f>AU1705*E1705</f>
        <v>0</v>
      </c>
      <c r="AW1705" s="115" t="n"/>
      <c r="AX1705" s="183">
        <f>AW1705*F1705</f>
        <v>0</v>
      </c>
      <c r="AY1705" s="113" t="n"/>
      <c r="AZ1705" s="192">
        <f>AY1705*E1705</f>
        <v>0</v>
      </c>
      <c r="BA1705" s="115" t="n"/>
      <c r="BB1705" s="183">
        <f>BA1705*F1705</f>
        <v>0</v>
      </c>
      <c r="BC1705" s="113" t="n"/>
      <c r="BD1705" s="192">
        <f>BC1705*E1705</f>
        <v>0</v>
      </c>
      <c r="BE1705" s="115" t="n"/>
      <c r="BF1705" s="183">
        <f>BE1705*F1705</f>
        <v>0</v>
      </c>
    </row>
    <row r="1706" ht="18" customHeight="1">
      <c r="A1706" s="19" t="inlineStr">
        <is>
          <t>08.069.0600</t>
        </is>
      </c>
      <c r="B1706" s="15" t="inlineStr">
        <is>
          <t>אמפרמטר מרובע עד 60 אמפר, ישיר</t>
        </is>
      </c>
      <c r="C1706" s="14" t="inlineStr">
        <is>
          <t>יח'</t>
        </is>
      </c>
      <c r="D1706" s="193" t="n">
        <v>186</v>
      </c>
      <c r="E1706" s="180">
        <f>D1706*(1-$E$2)</f>
        <v>158.1</v>
      </c>
      <c r="F1706" s="194">
        <f>E1706*(1+$F$2)</f>
        <v>166.005</v>
      </c>
      <c r="H1706" s="46">
        <f>K1706+O1706+W1706+AA1706+AE1706+AI1706+AQ1706+AU1706+AY1706+BC1706</f>
        <v>0</v>
      </c>
      <c r="I1706" s="59">
        <f>M1706+Q1706+U1706+Y1706+AC1706+AG1706+AK1706+AO1706+AS1706+AW1706+BA1706+BE1706</f>
        <v>0</v>
      </c>
      <c r="K1706" s="108" t="n"/>
      <c r="L1706" s="190">
        <f>K1706*E1706</f>
        <v>0</v>
      </c>
      <c r="M1706" s="110" t="n"/>
      <c r="N1706" s="183">
        <f>M1706*F1706</f>
        <v>0</v>
      </c>
      <c r="O1706" s="108" t="n"/>
      <c r="P1706" s="191">
        <f>O1706*E1706</f>
        <v>0</v>
      </c>
      <c r="Q1706" s="112" t="n"/>
      <c r="R1706" s="183">
        <f>Q1706*F1706</f>
        <v>0</v>
      </c>
      <c r="S1706" s="108" t="n"/>
      <c r="T1706" s="191">
        <f>S1706*E1706</f>
        <v>0</v>
      </c>
      <c r="U1706" s="112" t="n"/>
      <c r="V1706" s="183">
        <f>U1706*F1706</f>
        <v>0</v>
      </c>
      <c r="W1706" s="108" t="n"/>
      <c r="X1706" s="191">
        <f>W1706*E1706</f>
        <v>0</v>
      </c>
      <c r="Y1706" s="112" t="n"/>
      <c r="Z1706" s="183">
        <f>Y1706*F1706</f>
        <v>0</v>
      </c>
      <c r="AA1706" s="108" t="n"/>
      <c r="AB1706" s="191">
        <f>AA1706*E1706</f>
        <v>0</v>
      </c>
      <c r="AC1706" s="112" t="n"/>
      <c r="AD1706" s="183">
        <f>AC1706*F1706</f>
        <v>0</v>
      </c>
      <c r="AE1706" s="108" t="n"/>
      <c r="AF1706" s="191">
        <f>AE1706*E1706</f>
        <v>0</v>
      </c>
      <c r="AG1706" s="112" t="n"/>
      <c r="AH1706" s="183">
        <f>AG1706*F1706</f>
        <v>0</v>
      </c>
      <c r="AI1706" s="108" t="n"/>
      <c r="AJ1706" s="191">
        <f>AI1706*E1706</f>
        <v>0</v>
      </c>
      <c r="AK1706" s="112" t="n"/>
      <c r="AL1706" s="183">
        <f>AK1706*F1706</f>
        <v>0</v>
      </c>
      <c r="AM1706" s="113" t="n"/>
      <c r="AN1706" s="192">
        <f>AM1706*E1706</f>
        <v>0</v>
      </c>
      <c r="AO1706" s="115" t="n"/>
      <c r="AP1706" s="183">
        <f>AO1706*F1706</f>
        <v>0</v>
      </c>
      <c r="AQ1706" s="113" t="n"/>
      <c r="AR1706" s="192">
        <f>AQ1706*E1706</f>
        <v>0</v>
      </c>
      <c r="AS1706" s="115" t="n"/>
      <c r="AT1706" s="183">
        <f>AS1706*F1706</f>
        <v>0</v>
      </c>
      <c r="AU1706" s="113" t="n"/>
      <c r="AV1706" s="192">
        <f>AU1706*E1706</f>
        <v>0</v>
      </c>
      <c r="AW1706" s="115" t="n"/>
      <c r="AX1706" s="183">
        <f>AW1706*F1706</f>
        <v>0</v>
      </c>
      <c r="AY1706" s="113" t="n"/>
      <c r="AZ1706" s="192">
        <f>AY1706*E1706</f>
        <v>0</v>
      </c>
      <c r="BA1706" s="115" t="n"/>
      <c r="BB1706" s="183">
        <f>BA1706*F1706</f>
        <v>0</v>
      </c>
      <c r="BC1706" s="113" t="n"/>
      <c r="BD1706" s="192">
        <f>BC1706*E1706</f>
        <v>0</v>
      </c>
      <c r="BE1706" s="115" t="n"/>
      <c r="BF1706" s="183">
        <f>BE1706*F1706</f>
        <v>0</v>
      </c>
    </row>
    <row r="1707" ht="28.8" customHeight="1">
      <c r="A1707" s="19" t="inlineStr">
        <is>
          <t>08.069.0610</t>
        </is>
      </c>
      <c r="B1707" s="15" t="inlineStr">
        <is>
          <t>אמפרמטר 5/ .... מתאים לחיבור משנה זרם עם יציאה עד A5 (משנה הזרם ימדד בנפרד)</t>
        </is>
      </c>
      <c r="C1707" s="14" t="inlineStr">
        <is>
          <t>יח'</t>
        </is>
      </c>
      <c r="D1707" s="193" t="n">
        <v>160</v>
      </c>
      <c r="E1707" s="180">
        <f>D1707*(1-$E$2)</f>
        <v>136</v>
      </c>
      <c r="F1707" s="194">
        <f>E1707*(1+$F$2)</f>
        <v>142.8</v>
      </c>
      <c r="H1707" s="46">
        <f>K1707+O1707+W1707+AA1707+AE1707+AI1707+AQ1707+AU1707+AY1707+BC1707</f>
        <v>0</v>
      </c>
      <c r="I1707" s="59">
        <f>M1707+Q1707+U1707+Y1707+AC1707+AG1707+AK1707+AO1707+AS1707+AW1707+BA1707+BE1707</f>
        <v>0</v>
      </c>
      <c r="K1707" s="108" t="n"/>
      <c r="L1707" s="190">
        <f>K1707*E1707</f>
        <v>0</v>
      </c>
      <c r="M1707" s="110" t="n"/>
      <c r="N1707" s="183">
        <f>M1707*F1707</f>
        <v>0</v>
      </c>
      <c r="O1707" s="108" t="n"/>
      <c r="P1707" s="191">
        <f>O1707*E1707</f>
        <v>0</v>
      </c>
      <c r="Q1707" s="112" t="n"/>
      <c r="R1707" s="183">
        <f>Q1707*F1707</f>
        <v>0</v>
      </c>
      <c r="S1707" s="108" t="n"/>
      <c r="T1707" s="191">
        <f>S1707*E1707</f>
        <v>0</v>
      </c>
      <c r="U1707" s="112" t="n"/>
      <c r="V1707" s="183">
        <f>U1707*F1707</f>
        <v>0</v>
      </c>
      <c r="W1707" s="108" t="n"/>
      <c r="X1707" s="191">
        <f>W1707*E1707</f>
        <v>0</v>
      </c>
      <c r="Y1707" s="112" t="n"/>
      <c r="Z1707" s="183">
        <f>Y1707*F1707</f>
        <v>0</v>
      </c>
      <c r="AA1707" s="108" t="n"/>
      <c r="AB1707" s="191">
        <f>AA1707*E1707</f>
        <v>0</v>
      </c>
      <c r="AC1707" s="112" t="n"/>
      <c r="AD1707" s="183">
        <f>AC1707*F1707</f>
        <v>0</v>
      </c>
      <c r="AE1707" s="108" t="n"/>
      <c r="AF1707" s="191">
        <f>AE1707*E1707</f>
        <v>0</v>
      </c>
      <c r="AG1707" s="112" t="n"/>
      <c r="AH1707" s="183">
        <f>AG1707*F1707</f>
        <v>0</v>
      </c>
      <c r="AI1707" s="108" t="n"/>
      <c r="AJ1707" s="191">
        <f>AI1707*E1707</f>
        <v>0</v>
      </c>
      <c r="AK1707" s="112" t="n"/>
      <c r="AL1707" s="183">
        <f>AK1707*F1707</f>
        <v>0</v>
      </c>
      <c r="AM1707" s="113" t="n"/>
      <c r="AN1707" s="192">
        <f>AM1707*E1707</f>
        <v>0</v>
      </c>
      <c r="AO1707" s="115" t="n"/>
      <c r="AP1707" s="183">
        <f>AO1707*F1707</f>
        <v>0</v>
      </c>
      <c r="AQ1707" s="113" t="n"/>
      <c r="AR1707" s="192">
        <f>AQ1707*E1707</f>
        <v>0</v>
      </c>
      <c r="AS1707" s="115" t="n"/>
      <c r="AT1707" s="183">
        <f>AS1707*F1707</f>
        <v>0</v>
      </c>
      <c r="AU1707" s="113" t="n"/>
      <c r="AV1707" s="192">
        <f>AU1707*E1707</f>
        <v>0</v>
      </c>
      <c r="AW1707" s="115" t="n"/>
      <c r="AX1707" s="183">
        <f>AW1707*F1707</f>
        <v>0</v>
      </c>
      <c r="AY1707" s="113" t="n"/>
      <c r="AZ1707" s="192">
        <f>AY1707*E1707</f>
        <v>0</v>
      </c>
      <c r="BA1707" s="115" t="n"/>
      <c r="BB1707" s="183">
        <f>BA1707*F1707</f>
        <v>0</v>
      </c>
      <c r="BC1707" s="113" t="n"/>
      <c r="BD1707" s="192">
        <f>BC1707*E1707</f>
        <v>0</v>
      </c>
      <c r="BE1707" s="115" t="n"/>
      <c r="BF1707" s="183">
        <f>BE1707*F1707</f>
        <v>0</v>
      </c>
    </row>
    <row r="1708" ht="18" customHeight="1">
      <c r="A1708" s="19" t="inlineStr">
        <is>
          <t>08.069.0630</t>
        </is>
      </c>
      <c r="B1708" s="15" t="inlineStr">
        <is>
          <t>משנה זרם עד 250/5 אמפר</t>
        </is>
      </c>
      <c r="C1708" s="14" t="inlineStr">
        <is>
          <t>יח'</t>
        </is>
      </c>
      <c r="D1708" s="193" t="n">
        <v>186</v>
      </c>
      <c r="E1708" s="180">
        <f>D1708*(1-$E$2)</f>
        <v>158.1</v>
      </c>
      <c r="F1708" s="194">
        <f>E1708*(1+$F$2)</f>
        <v>166.005</v>
      </c>
      <c r="H1708" s="46">
        <f>K1708+O1708+W1708+AA1708+AE1708+AI1708+AQ1708+AU1708+AY1708+BC1708</f>
        <v>0</v>
      </c>
      <c r="I1708" s="59">
        <f>M1708+Q1708+U1708+Y1708+AC1708+AG1708+AK1708+AO1708+AS1708+AW1708+BA1708+BE1708</f>
        <v>0</v>
      </c>
      <c r="K1708" s="108" t="n"/>
      <c r="L1708" s="190">
        <f>K1708*E1708</f>
        <v>0</v>
      </c>
      <c r="M1708" s="110" t="n"/>
      <c r="N1708" s="183">
        <f>M1708*F1708</f>
        <v>0</v>
      </c>
      <c r="O1708" s="108" t="n"/>
      <c r="P1708" s="191">
        <f>O1708*E1708</f>
        <v>0</v>
      </c>
      <c r="Q1708" s="112" t="n"/>
      <c r="R1708" s="183">
        <f>Q1708*F1708</f>
        <v>0</v>
      </c>
      <c r="S1708" s="108" t="n"/>
      <c r="T1708" s="191">
        <f>S1708*E1708</f>
        <v>0</v>
      </c>
      <c r="U1708" s="112" t="n"/>
      <c r="V1708" s="183">
        <f>U1708*F1708</f>
        <v>0</v>
      </c>
      <c r="W1708" s="108" t="n"/>
      <c r="X1708" s="191">
        <f>W1708*E1708</f>
        <v>0</v>
      </c>
      <c r="Y1708" s="112" t="n"/>
      <c r="Z1708" s="183">
        <f>Y1708*F1708</f>
        <v>0</v>
      </c>
      <c r="AA1708" s="108" t="n"/>
      <c r="AB1708" s="191">
        <f>AA1708*E1708</f>
        <v>0</v>
      </c>
      <c r="AC1708" s="112" t="n"/>
      <c r="AD1708" s="183">
        <f>AC1708*F1708</f>
        <v>0</v>
      </c>
      <c r="AE1708" s="108" t="n"/>
      <c r="AF1708" s="191">
        <f>AE1708*E1708</f>
        <v>0</v>
      </c>
      <c r="AG1708" s="112" t="n"/>
      <c r="AH1708" s="183">
        <f>AG1708*F1708</f>
        <v>0</v>
      </c>
      <c r="AI1708" s="108" t="n"/>
      <c r="AJ1708" s="191">
        <f>AI1708*E1708</f>
        <v>0</v>
      </c>
      <c r="AK1708" s="112" t="n"/>
      <c r="AL1708" s="183">
        <f>AK1708*F1708</f>
        <v>0</v>
      </c>
      <c r="AM1708" s="113" t="n"/>
      <c r="AN1708" s="192">
        <f>AM1708*E1708</f>
        <v>0</v>
      </c>
      <c r="AO1708" s="115" t="n"/>
      <c r="AP1708" s="183">
        <f>AO1708*F1708</f>
        <v>0</v>
      </c>
      <c r="AQ1708" s="113" t="n"/>
      <c r="AR1708" s="192">
        <f>AQ1708*E1708</f>
        <v>0</v>
      </c>
      <c r="AS1708" s="115" t="n"/>
      <c r="AT1708" s="183">
        <f>AS1708*F1708</f>
        <v>0</v>
      </c>
      <c r="AU1708" s="113" t="n"/>
      <c r="AV1708" s="192">
        <f>AU1708*E1708</f>
        <v>0</v>
      </c>
      <c r="AW1708" s="115" t="n"/>
      <c r="AX1708" s="183">
        <f>AW1708*F1708</f>
        <v>0</v>
      </c>
      <c r="AY1708" s="113" t="n"/>
      <c r="AZ1708" s="192">
        <f>AY1708*E1708</f>
        <v>0</v>
      </c>
      <c r="BA1708" s="115" t="n"/>
      <c r="BB1708" s="183">
        <f>BA1708*F1708</f>
        <v>0</v>
      </c>
      <c r="BC1708" s="113" t="n"/>
      <c r="BD1708" s="192">
        <f>BC1708*E1708</f>
        <v>0</v>
      </c>
      <c r="BE1708" s="115" t="n"/>
      <c r="BF1708" s="183">
        <f>BE1708*F1708</f>
        <v>0</v>
      </c>
    </row>
    <row r="1709" ht="18" customHeight="1">
      <c r="A1709" s="19" t="inlineStr">
        <is>
          <t>08.069.0640</t>
        </is>
      </c>
      <c r="B1709" s="15" t="inlineStr">
        <is>
          <t>משנה זרם עד 600/5 אמפר</t>
        </is>
      </c>
      <c r="C1709" s="14" t="inlineStr">
        <is>
          <t>יח'</t>
        </is>
      </c>
      <c r="D1709" s="193" t="n">
        <v>238</v>
      </c>
      <c r="E1709" s="180">
        <f>D1709*(1-$E$2)</f>
        <v>202.29999999999998</v>
      </c>
      <c r="F1709" s="194">
        <f>E1709*(1+$F$2)</f>
        <v>212.415</v>
      </c>
      <c r="H1709" s="46">
        <f>K1709+O1709+W1709+AA1709+AE1709+AI1709+AQ1709+AU1709+AY1709+BC1709</f>
        <v>0</v>
      </c>
      <c r="I1709" s="59">
        <f>M1709+Q1709+U1709+Y1709+AC1709+AG1709+AK1709+AO1709+AS1709+AW1709+BA1709+BE1709</f>
        <v>0</v>
      </c>
      <c r="K1709" s="108" t="n"/>
      <c r="L1709" s="190">
        <f>K1709*E1709</f>
        <v>0</v>
      </c>
      <c r="M1709" s="110" t="n"/>
      <c r="N1709" s="183">
        <f>M1709*F1709</f>
        <v>0</v>
      </c>
      <c r="O1709" s="108" t="n"/>
      <c r="P1709" s="191">
        <f>O1709*E1709</f>
        <v>0</v>
      </c>
      <c r="Q1709" s="112" t="n"/>
      <c r="R1709" s="183">
        <f>Q1709*F1709</f>
        <v>0</v>
      </c>
      <c r="S1709" s="108" t="n"/>
      <c r="T1709" s="191">
        <f>S1709*E1709</f>
        <v>0</v>
      </c>
      <c r="U1709" s="112" t="n"/>
      <c r="V1709" s="183">
        <f>U1709*F1709</f>
        <v>0</v>
      </c>
      <c r="W1709" s="108" t="n"/>
      <c r="X1709" s="191">
        <f>W1709*E1709</f>
        <v>0</v>
      </c>
      <c r="Y1709" s="112" t="n"/>
      <c r="Z1709" s="183">
        <f>Y1709*F1709</f>
        <v>0</v>
      </c>
      <c r="AA1709" s="108" t="n"/>
      <c r="AB1709" s="191">
        <f>AA1709*E1709</f>
        <v>0</v>
      </c>
      <c r="AC1709" s="112" t="n"/>
      <c r="AD1709" s="183">
        <f>AC1709*F1709</f>
        <v>0</v>
      </c>
      <c r="AE1709" s="108" t="n"/>
      <c r="AF1709" s="191">
        <f>AE1709*E1709</f>
        <v>0</v>
      </c>
      <c r="AG1709" s="112" t="n"/>
      <c r="AH1709" s="183">
        <f>AG1709*F1709</f>
        <v>0</v>
      </c>
      <c r="AI1709" s="108" t="n"/>
      <c r="AJ1709" s="191">
        <f>AI1709*E1709</f>
        <v>0</v>
      </c>
      <c r="AK1709" s="112" t="n"/>
      <c r="AL1709" s="183">
        <f>AK1709*F1709</f>
        <v>0</v>
      </c>
      <c r="AM1709" s="113" t="n"/>
      <c r="AN1709" s="192">
        <f>AM1709*E1709</f>
        <v>0</v>
      </c>
      <c r="AO1709" s="115" t="n"/>
      <c r="AP1709" s="183">
        <f>AO1709*F1709</f>
        <v>0</v>
      </c>
      <c r="AQ1709" s="113" t="n"/>
      <c r="AR1709" s="192">
        <f>AQ1709*E1709</f>
        <v>0</v>
      </c>
      <c r="AS1709" s="115" t="n"/>
      <c r="AT1709" s="183">
        <f>AS1709*F1709</f>
        <v>0</v>
      </c>
      <c r="AU1709" s="113" t="n"/>
      <c r="AV1709" s="192">
        <f>AU1709*E1709</f>
        <v>0</v>
      </c>
      <c r="AW1709" s="115" t="n"/>
      <c r="AX1709" s="183">
        <f>AW1709*F1709</f>
        <v>0</v>
      </c>
      <c r="AY1709" s="113" t="n"/>
      <c r="AZ1709" s="192">
        <f>AY1709*E1709</f>
        <v>0</v>
      </c>
      <c r="BA1709" s="115" t="n"/>
      <c r="BB1709" s="183">
        <f>BA1709*F1709</f>
        <v>0</v>
      </c>
      <c r="BC1709" s="113" t="n"/>
      <c r="BD1709" s="192">
        <f>BC1709*E1709</f>
        <v>0</v>
      </c>
      <c r="BE1709" s="115" t="n"/>
      <c r="BF1709" s="183">
        <f>BE1709*F1709</f>
        <v>0</v>
      </c>
    </row>
    <row r="1710" ht="28.8" customHeight="1">
      <c r="A1710" s="19" t="inlineStr">
        <is>
          <t>08.069.0650</t>
        </is>
      </c>
      <c r="B1710" s="15" t="inlineStr">
        <is>
          <t>וולטמטר מרובע עד 500 וולט, לרבות מפסק בורר פזות 6 מצבים עם אפס</t>
        </is>
      </c>
      <c r="C1710" s="14" t="inlineStr">
        <is>
          <t>יח'</t>
        </is>
      </c>
      <c r="D1710" s="193" t="n">
        <v>300</v>
      </c>
      <c r="E1710" s="180">
        <f>D1710*(1-$E$2)</f>
        <v>255</v>
      </c>
      <c r="F1710" s="194">
        <f>E1710*(1+$F$2)</f>
        <v>267.75</v>
      </c>
      <c r="H1710" s="46">
        <f>K1710+O1710+W1710+AA1710+AE1710+AI1710+AQ1710+AU1710+AY1710+BC1710</f>
        <v>0</v>
      </c>
      <c r="I1710" s="59">
        <f>M1710+Q1710+U1710+Y1710+AC1710+AG1710+AK1710+AO1710+AS1710+AW1710+BA1710+BE1710</f>
        <v>0</v>
      </c>
      <c r="K1710" s="108" t="n"/>
      <c r="L1710" s="190">
        <f>K1710*E1710</f>
        <v>0</v>
      </c>
      <c r="M1710" s="110" t="n"/>
      <c r="N1710" s="183">
        <f>M1710*F1710</f>
        <v>0</v>
      </c>
      <c r="O1710" s="108" t="n"/>
      <c r="P1710" s="191">
        <f>O1710*E1710</f>
        <v>0</v>
      </c>
      <c r="Q1710" s="112" t="n"/>
      <c r="R1710" s="183">
        <f>Q1710*F1710</f>
        <v>0</v>
      </c>
      <c r="S1710" s="108" t="n"/>
      <c r="T1710" s="191">
        <f>S1710*E1710</f>
        <v>0</v>
      </c>
      <c r="U1710" s="112" t="n"/>
      <c r="V1710" s="183">
        <f>U1710*F1710</f>
        <v>0</v>
      </c>
      <c r="W1710" s="108" t="n"/>
      <c r="X1710" s="191">
        <f>W1710*E1710</f>
        <v>0</v>
      </c>
      <c r="Y1710" s="112" t="n"/>
      <c r="Z1710" s="183">
        <f>Y1710*F1710</f>
        <v>0</v>
      </c>
      <c r="AA1710" s="108" t="n"/>
      <c r="AB1710" s="191">
        <f>AA1710*E1710</f>
        <v>0</v>
      </c>
      <c r="AC1710" s="112" t="n"/>
      <c r="AD1710" s="183">
        <f>AC1710*F1710</f>
        <v>0</v>
      </c>
      <c r="AE1710" s="108" t="n"/>
      <c r="AF1710" s="191">
        <f>AE1710*E1710</f>
        <v>0</v>
      </c>
      <c r="AG1710" s="112" t="n"/>
      <c r="AH1710" s="183">
        <f>AG1710*F1710</f>
        <v>0</v>
      </c>
      <c r="AI1710" s="108" t="n"/>
      <c r="AJ1710" s="191">
        <f>AI1710*E1710</f>
        <v>0</v>
      </c>
      <c r="AK1710" s="112" t="n"/>
      <c r="AL1710" s="183">
        <f>AK1710*F1710</f>
        <v>0</v>
      </c>
      <c r="AM1710" s="113" t="n"/>
      <c r="AN1710" s="192">
        <f>AM1710*E1710</f>
        <v>0</v>
      </c>
      <c r="AO1710" s="115" t="n"/>
      <c r="AP1710" s="183">
        <f>AO1710*F1710</f>
        <v>0</v>
      </c>
      <c r="AQ1710" s="113" t="n"/>
      <c r="AR1710" s="192">
        <f>AQ1710*E1710</f>
        <v>0</v>
      </c>
      <c r="AS1710" s="115" t="n"/>
      <c r="AT1710" s="183">
        <f>AS1710*F1710</f>
        <v>0</v>
      </c>
      <c r="AU1710" s="113" t="n"/>
      <c r="AV1710" s="192">
        <f>AU1710*E1710</f>
        <v>0</v>
      </c>
      <c r="AW1710" s="115" t="n"/>
      <c r="AX1710" s="183">
        <f>AW1710*F1710</f>
        <v>0</v>
      </c>
      <c r="AY1710" s="113" t="n"/>
      <c r="AZ1710" s="192">
        <f>AY1710*E1710</f>
        <v>0</v>
      </c>
      <c r="BA1710" s="115" t="n"/>
      <c r="BB1710" s="183">
        <f>BA1710*F1710</f>
        <v>0</v>
      </c>
      <c r="BC1710" s="113" t="n"/>
      <c r="BD1710" s="192">
        <f>BC1710*E1710</f>
        <v>0</v>
      </c>
      <c r="BE1710" s="115" t="n"/>
      <c r="BF1710" s="183">
        <f>BE1710*F1710</f>
        <v>0</v>
      </c>
    </row>
    <row r="1711" ht="56.4" customHeight="1">
      <c r="A1711" s="19" t="inlineStr">
        <is>
          <t>08.069.0670</t>
        </is>
      </c>
      <c r="B1711" s="15" t="inlineStr">
        <is>
          <t>רב מודד דיגיטלי ללוח חשמל למדידת: מתחים, זרמים, תדר, הספק, מקדם הספק, שיא ביקוש ואנרגיה דוגמת "סטק" דגם PLUS- PM130EH (לא כולל משני זרם)</t>
        </is>
      </c>
      <c r="C1711" s="14" t="inlineStr">
        <is>
          <t>יח'</t>
        </is>
      </c>
      <c r="D1711" s="193" t="n">
        <v>2640</v>
      </c>
      <c r="E1711" s="180">
        <f>D1711*(1-$E$2)</f>
        <v>2244</v>
      </c>
      <c r="F1711" s="194">
        <f>E1711*(1+$F$2)</f>
        <v>2356.2000000000003</v>
      </c>
      <c r="H1711" s="46">
        <f>K1711+O1711+W1711+AA1711+AE1711+AI1711+AQ1711+AU1711+AY1711+BC1711</f>
        <v>0</v>
      </c>
      <c r="I1711" s="59">
        <f>M1711+Q1711+U1711+Y1711+AC1711+AG1711+AK1711+AO1711+AS1711+AW1711+BA1711+BE1711</f>
        <v>0</v>
      </c>
      <c r="K1711" s="108" t="n"/>
      <c r="L1711" s="190">
        <f>K1711*E1711</f>
        <v>0</v>
      </c>
      <c r="M1711" s="110" t="n"/>
      <c r="N1711" s="183">
        <f>M1711*F1711</f>
        <v>0</v>
      </c>
      <c r="O1711" s="108" t="n"/>
      <c r="P1711" s="191">
        <f>O1711*E1711</f>
        <v>0</v>
      </c>
      <c r="Q1711" s="112" t="n"/>
      <c r="R1711" s="183">
        <f>Q1711*F1711</f>
        <v>0</v>
      </c>
      <c r="S1711" s="108" t="n"/>
      <c r="T1711" s="191">
        <f>S1711*E1711</f>
        <v>0</v>
      </c>
      <c r="U1711" s="112" t="n"/>
      <c r="V1711" s="183">
        <f>U1711*F1711</f>
        <v>0</v>
      </c>
      <c r="W1711" s="108" t="n"/>
      <c r="X1711" s="191">
        <f>W1711*E1711</f>
        <v>0</v>
      </c>
      <c r="Y1711" s="112" t="n"/>
      <c r="Z1711" s="183">
        <f>Y1711*F1711</f>
        <v>0</v>
      </c>
      <c r="AA1711" s="108" t="n"/>
      <c r="AB1711" s="191">
        <f>AA1711*E1711</f>
        <v>0</v>
      </c>
      <c r="AC1711" s="112" t="n"/>
      <c r="AD1711" s="183">
        <f>AC1711*F1711</f>
        <v>0</v>
      </c>
      <c r="AE1711" s="108" t="n"/>
      <c r="AF1711" s="191">
        <f>AE1711*E1711</f>
        <v>0</v>
      </c>
      <c r="AG1711" s="112" t="n"/>
      <c r="AH1711" s="183">
        <f>AG1711*F1711</f>
        <v>0</v>
      </c>
      <c r="AI1711" s="108" t="n"/>
      <c r="AJ1711" s="191">
        <f>AI1711*E1711</f>
        <v>0</v>
      </c>
      <c r="AK1711" s="112" t="n"/>
      <c r="AL1711" s="183">
        <f>AK1711*F1711</f>
        <v>0</v>
      </c>
      <c r="AM1711" s="113" t="n"/>
      <c r="AN1711" s="192">
        <f>AM1711*E1711</f>
        <v>0</v>
      </c>
      <c r="AO1711" s="115" t="n"/>
      <c r="AP1711" s="183">
        <f>AO1711*F1711</f>
        <v>0</v>
      </c>
      <c r="AQ1711" s="113" t="n"/>
      <c r="AR1711" s="192">
        <f>AQ1711*E1711</f>
        <v>0</v>
      </c>
      <c r="AS1711" s="115" t="n"/>
      <c r="AT1711" s="183">
        <f>AS1711*F1711</f>
        <v>0</v>
      </c>
      <c r="AU1711" s="113" t="n"/>
      <c r="AV1711" s="192">
        <f>AU1711*E1711</f>
        <v>0</v>
      </c>
      <c r="AW1711" s="115" t="n"/>
      <c r="AX1711" s="183">
        <f>AW1711*F1711</f>
        <v>0</v>
      </c>
      <c r="AY1711" s="113" t="n"/>
      <c r="AZ1711" s="192">
        <f>AY1711*E1711</f>
        <v>0</v>
      </c>
      <c r="BA1711" s="115" t="n"/>
      <c r="BB1711" s="183">
        <f>BA1711*F1711</f>
        <v>0</v>
      </c>
      <c r="BC1711" s="113" t="n"/>
      <c r="BD1711" s="192">
        <f>BC1711*E1711</f>
        <v>0</v>
      </c>
      <c r="BE1711" s="115" t="n"/>
      <c r="BF1711" s="183">
        <f>BE1711*F1711</f>
        <v>0</v>
      </c>
    </row>
    <row r="1712" ht="56.4" customHeight="1">
      <c r="A1712" s="19" t="inlineStr">
        <is>
          <t>08.069.0671</t>
        </is>
      </c>
      <c r="B1712" s="15" t="inlineStr">
        <is>
          <t>רב מודד דיגיטלי ללוח חשמל למדידת: מתחים, זרמים, תדר, הספק, מקדם הספק, שיא ביקוש ואנרגיה דוגמת "סטק" דגם PLUS- PM130E (לא כולל משני זרם)</t>
        </is>
      </c>
      <c r="C1712" s="14" t="inlineStr">
        <is>
          <t>יח'</t>
        </is>
      </c>
      <c r="D1712" s="193" t="n">
        <v>2230</v>
      </c>
      <c r="E1712" s="180">
        <f>D1712*(1-$E$2)</f>
        <v>1895.5</v>
      </c>
      <c r="F1712" s="194">
        <f>E1712*(1+$F$2)</f>
        <v>1990.275</v>
      </c>
      <c r="H1712" s="46">
        <f>K1712+O1712+W1712+AA1712+AE1712+AI1712+AQ1712+AU1712+AY1712+BC1712</f>
        <v>0</v>
      </c>
      <c r="I1712" s="59">
        <f>M1712+Q1712+U1712+Y1712+AC1712+AG1712+AK1712+AO1712+AS1712+AW1712+BA1712+BE1712</f>
        <v>0</v>
      </c>
      <c r="K1712" s="108" t="n"/>
      <c r="L1712" s="190">
        <f>K1712*E1712</f>
        <v>0</v>
      </c>
      <c r="M1712" s="110" t="n"/>
      <c r="N1712" s="183">
        <f>M1712*F1712</f>
        <v>0</v>
      </c>
      <c r="O1712" s="108" t="n"/>
      <c r="P1712" s="191">
        <f>O1712*E1712</f>
        <v>0</v>
      </c>
      <c r="Q1712" s="112" t="n"/>
      <c r="R1712" s="183">
        <f>Q1712*F1712</f>
        <v>0</v>
      </c>
      <c r="S1712" s="108" t="n"/>
      <c r="T1712" s="191">
        <f>S1712*E1712</f>
        <v>0</v>
      </c>
      <c r="U1712" s="112" t="n"/>
      <c r="V1712" s="183">
        <f>U1712*F1712</f>
        <v>0</v>
      </c>
      <c r="W1712" s="108" t="n"/>
      <c r="X1712" s="191">
        <f>W1712*E1712</f>
        <v>0</v>
      </c>
      <c r="Y1712" s="112" t="n"/>
      <c r="Z1712" s="183">
        <f>Y1712*F1712</f>
        <v>0</v>
      </c>
      <c r="AA1712" s="108" t="n"/>
      <c r="AB1712" s="191">
        <f>AA1712*E1712</f>
        <v>0</v>
      </c>
      <c r="AC1712" s="112" t="n"/>
      <c r="AD1712" s="183">
        <f>AC1712*F1712</f>
        <v>0</v>
      </c>
      <c r="AE1712" s="108" t="n"/>
      <c r="AF1712" s="191">
        <f>AE1712*E1712</f>
        <v>0</v>
      </c>
      <c r="AG1712" s="112" t="n"/>
      <c r="AH1712" s="183">
        <f>AG1712*F1712</f>
        <v>0</v>
      </c>
      <c r="AI1712" s="108" t="n"/>
      <c r="AJ1712" s="191">
        <f>AI1712*E1712</f>
        <v>0</v>
      </c>
      <c r="AK1712" s="112" t="n"/>
      <c r="AL1712" s="183">
        <f>AK1712*F1712</f>
        <v>0</v>
      </c>
      <c r="AM1712" s="113" t="n"/>
      <c r="AN1712" s="192">
        <f>AM1712*E1712</f>
        <v>0</v>
      </c>
      <c r="AO1712" s="115" t="n"/>
      <c r="AP1712" s="183">
        <f>AO1712*F1712</f>
        <v>0</v>
      </c>
      <c r="AQ1712" s="113" t="n"/>
      <c r="AR1712" s="192">
        <f>AQ1712*E1712</f>
        <v>0</v>
      </c>
      <c r="AS1712" s="115" t="n"/>
      <c r="AT1712" s="183">
        <f>AS1712*F1712</f>
        <v>0</v>
      </c>
      <c r="AU1712" s="113" t="n"/>
      <c r="AV1712" s="192">
        <f>AU1712*E1712</f>
        <v>0</v>
      </c>
      <c r="AW1712" s="115" t="n"/>
      <c r="AX1712" s="183">
        <f>AW1712*F1712</f>
        <v>0</v>
      </c>
      <c r="AY1712" s="113" t="n"/>
      <c r="AZ1712" s="192">
        <f>AY1712*E1712</f>
        <v>0</v>
      </c>
      <c r="BA1712" s="115" t="n"/>
      <c r="BB1712" s="183">
        <f>BA1712*F1712</f>
        <v>0</v>
      </c>
      <c r="BC1712" s="113" t="n"/>
      <c r="BD1712" s="192">
        <f>BC1712*E1712</f>
        <v>0</v>
      </c>
      <c r="BE1712" s="115" t="n"/>
      <c r="BF1712" s="183">
        <f>BE1712*F1712</f>
        <v>0</v>
      </c>
    </row>
    <row r="1713" ht="56.4" customHeight="1">
      <c r="A1713" s="19" t="inlineStr">
        <is>
          <t>08.069.0672</t>
        </is>
      </c>
      <c r="B1713" s="15" t="inlineStr">
        <is>
          <t>רב מודד דיגיטלי ללוח חשמל למדידת: מתחים, זרמים, תדר, הספק, מקדם הספק, שיא ביקוש ואנרגיה דוגמת "סטק" דגם PLUS- PM135EH (לא כולל משני זרם)</t>
        </is>
      </c>
      <c r="C1713" s="14" t="inlineStr">
        <is>
          <t>יח'</t>
        </is>
      </c>
      <c r="D1713" s="193" t="n">
        <v>2970</v>
      </c>
      <c r="E1713" s="180">
        <f>D1713*(1-$E$2)</f>
        <v>2524.5</v>
      </c>
      <c r="F1713" s="194">
        <f>E1713*(1+$F$2)</f>
        <v>2650.725</v>
      </c>
      <c r="H1713" s="46">
        <f>K1713+O1713+W1713+AA1713+AE1713+AI1713+AQ1713+AU1713+AY1713+BC1713</f>
        <v>0</v>
      </c>
      <c r="I1713" s="59">
        <f>M1713+Q1713+U1713+Y1713+AC1713+AG1713+AK1713+AO1713+AS1713+AW1713+BA1713+BE1713</f>
        <v>0</v>
      </c>
      <c r="K1713" s="108" t="n"/>
      <c r="L1713" s="190">
        <f>K1713*E1713</f>
        <v>0</v>
      </c>
      <c r="M1713" s="110" t="n"/>
      <c r="N1713" s="183">
        <f>M1713*F1713</f>
        <v>0</v>
      </c>
      <c r="O1713" s="108" t="n"/>
      <c r="P1713" s="191">
        <f>O1713*E1713</f>
        <v>0</v>
      </c>
      <c r="Q1713" s="112" t="n"/>
      <c r="R1713" s="183">
        <f>Q1713*F1713</f>
        <v>0</v>
      </c>
      <c r="S1713" s="108" t="n"/>
      <c r="T1713" s="191">
        <f>S1713*E1713</f>
        <v>0</v>
      </c>
      <c r="U1713" s="112" t="n"/>
      <c r="V1713" s="183">
        <f>U1713*F1713</f>
        <v>0</v>
      </c>
      <c r="W1713" s="108" t="n"/>
      <c r="X1713" s="191">
        <f>W1713*E1713</f>
        <v>0</v>
      </c>
      <c r="Y1713" s="112" t="n"/>
      <c r="Z1713" s="183">
        <f>Y1713*F1713</f>
        <v>0</v>
      </c>
      <c r="AA1713" s="108" t="n"/>
      <c r="AB1713" s="191">
        <f>AA1713*E1713</f>
        <v>0</v>
      </c>
      <c r="AC1713" s="112" t="n"/>
      <c r="AD1713" s="183">
        <f>AC1713*F1713</f>
        <v>0</v>
      </c>
      <c r="AE1713" s="108" t="n"/>
      <c r="AF1713" s="191">
        <f>AE1713*E1713</f>
        <v>0</v>
      </c>
      <c r="AG1713" s="112" t="n"/>
      <c r="AH1713" s="183">
        <f>AG1713*F1713</f>
        <v>0</v>
      </c>
      <c r="AI1713" s="108" t="n"/>
      <c r="AJ1713" s="191">
        <f>AI1713*E1713</f>
        <v>0</v>
      </c>
      <c r="AK1713" s="112" t="n"/>
      <c r="AL1713" s="183">
        <f>AK1713*F1713</f>
        <v>0</v>
      </c>
      <c r="AM1713" s="113" t="n"/>
      <c r="AN1713" s="192">
        <f>AM1713*E1713</f>
        <v>0</v>
      </c>
      <c r="AO1713" s="115" t="n"/>
      <c r="AP1713" s="183">
        <f>AO1713*F1713</f>
        <v>0</v>
      </c>
      <c r="AQ1713" s="113" t="n"/>
      <c r="AR1713" s="192">
        <f>AQ1713*E1713</f>
        <v>0</v>
      </c>
      <c r="AS1713" s="115" t="n"/>
      <c r="AT1713" s="183">
        <f>AS1713*F1713</f>
        <v>0</v>
      </c>
      <c r="AU1713" s="113" t="n"/>
      <c r="AV1713" s="192">
        <f>AU1713*E1713</f>
        <v>0</v>
      </c>
      <c r="AW1713" s="115" t="n"/>
      <c r="AX1713" s="183">
        <f>AW1713*F1713</f>
        <v>0</v>
      </c>
      <c r="AY1713" s="113" t="n"/>
      <c r="AZ1713" s="192">
        <f>AY1713*E1713</f>
        <v>0</v>
      </c>
      <c r="BA1713" s="115" t="n"/>
      <c r="BB1713" s="183">
        <f>BA1713*F1713</f>
        <v>0</v>
      </c>
      <c r="BC1713" s="113" t="n"/>
      <c r="BD1713" s="192">
        <f>BC1713*E1713</f>
        <v>0</v>
      </c>
      <c r="BE1713" s="115" t="n"/>
      <c r="BF1713" s="183">
        <f>BE1713*F1713</f>
        <v>0</v>
      </c>
    </row>
    <row r="1714" ht="56.4" customHeight="1">
      <c r="A1714" s="19" t="inlineStr">
        <is>
          <t>08.069.0674</t>
        </is>
      </c>
      <c r="B1714" s="15" t="inlineStr">
        <is>
          <t>רב מודד דיגיטלי ללוח חשמל למדידת: מתחים, זרמים, תדר, הספק, מקדם הספק, שיא ביקוש ואנרגיה דוגמת "סטק" דגם PLUS- PM172EH (לא כולל משני זרם)</t>
        </is>
      </c>
      <c r="C1714" s="14" t="inlineStr">
        <is>
          <t>יח'</t>
        </is>
      </c>
      <c r="D1714" s="193" t="n">
        <v>7920</v>
      </c>
      <c r="E1714" s="180">
        <f>D1714*(1-$E$2)</f>
        <v>6732</v>
      </c>
      <c r="F1714" s="194">
        <f>E1714*(1+$F$2)</f>
        <v>7068.6</v>
      </c>
      <c r="H1714" s="46">
        <f>K1714+O1714+W1714+AA1714+AE1714+AI1714+AQ1714+AU1714+AY1714+BC1714</f>
        <v>0</v>
      </c>
      <c r="I1714" s="59">
        <f>M1714+Q1714+U1714+Y1714+AC1714+AG1714+AK1714+AO1714+AS1714+AW1714+BA1714+BE1714</f>
        <v>0</v>
      </c>
      <c r="K1714" s="108" t="n"/>
      <c r="L1714" s="190">
        <f>K1714*E1714</f>
        <v>0</v>
      </c>
      <c r="M1714" s="110" t="n"/>
      <c r="N1714" s="183">
        <f>M1714*F1714</f>
        <v>0</v>
      </c>
      <c r="O1714" s="108" t="n"/>
      <c r="P1714" s="191">
        <f>O1714*E1714</f>
        <v>0</v>
      </c>
      <c r="Q1714" s="112" t="n"/>
      <c r="R1714" s="183">
        <f>Q1714*F1714</f>
        <v>0</v>
      </c>
      <c r="S1714" s="108" t="n"/>
      <c r="T1714" s="191">
        <f>S1714*E1714</f>
        <v>0</v>
      </c>
      <c r="U1714" s="112" t="n"/>
      <c r="V1714" s="183">
        <f>U1714*F1714</f>
        <v>0</v>
      </c>
      <c r="W1714" s="108" t="n"/>
      <c r="X1714" s="191">
        <f>W1714*E1714</f>
        <v>0</v>
      </c>
      <c r="Y1714" s="112" t="n"/>
      <c r="Z1714" s="183">
        <f>Y1714*F1714</f>
        <v>0</v>
      </c>
      <c r="AA1714" s="108" t="n"/>
      <c r="AB1714" s="191">
        <f>AA1714*E1714</f>
        <v>0</v>
      </c>
      <c r="AC1714" s="112" t="n"/>
      <c r="AD1714" s="183">
        <f>AC1714*F1714</f>
        <v>0</v>
      </c>
      <c r="AE1714" s="108" t="n"/>
      <c r="AF1714" s="191">
        <f>AE1714*E1714</f>
        <v>0</v>
      </c>
      <c r="AG1714" s="112" t="n"/>
      <c r="AH1714" s="183">
        <f>AG1714*F1714</f>
        <v>0</v>
      </c>
      <c r="AI1714" s="108" t="n"/>
      <c r="AJ1714" s="191">
        <f>AI1714*E1714</f>
        <v>0</v>
      </c>
      <c r="AK1714" s="112" t="n"/>
      <c r="AL1714" s="183">
        <f>AK1714*F1714</f>
        <v>0</v>
      </c>
      <c r="AM1714" s="113" t="n"/>
      <c r="AN1714" s="192">
        <f>AM1714*E1714</f>
        <v>0</v>
      </c>
      <c r="AO1714" s="115" t="n"/>
      <c r="AP1714" s="183">
        <f>AO1714*F1714</f>
        <v>0</v>
      </c>
      <c r="AQ1714" s="113" t="n"/>
      <c r="AR1714" s="192">
        <f>AQ1714*E1714</f>
        <v>0</v>
      </c>
      <c r="AS1714" s="115" t="n"/>
      <c r="AT1714" s="183">
        <f>AS1714*F1714</f>
        <v>0</v>
      </c>
      <c r="AU1714" s="113" t="n"/>
      <c r="AV1714" s="192">
        <f>AU1714*E1714</f>
        <v>0</v>
      </c>
      <c r="AW1714" s="115" t="n"/>
      <c r="AX1714" s="183">
        <f>AW1714*F1714</f>
        <v>0</v>
      </c>
      <c r="AY1714" s="113" t="n"/>
      <c r="AZ1714" s="192">
        <f>AY1714*E1714</f>
        <v>0</v>
      </c>
      <c r="BA1714" s="115" t="n"/>
      <c r="BB1714" s="183">
        <f>BA1714*F1714</f>
        <v>0</v>
      </c>
      <c r="BC1714" s="113" t="n"/>
      <c r="BD1714" s="192">
        <f>BC1714*E1714</f>
        <v>0</v>
      </c>
      <c r="BE1714" s="115" t="n"/>
      <c r="BF1714" s="183">
        <f>BE1714*F1714</f>
        <v>0</v>
      </c>
    </row>
    <row r="1715" ht="42.6" customHeight="1">
      <c r="A1715" s="19" t="inlineStr">
        <is>
          <t>08.069.0676</t>
        </is>
      </c>
      <c r="B1715" s="15" t="inlineStr">
        <is>
          <t>רב מודד דיגיטלי ללוח חשמל למדידת: מתחים, זרמים, תדר, הספק, מקדם הספק, שיא ביקוש ואנרגיה דוגמת "סטק" דגם PM175</t>
        </is>
      </c>
      <c r="C1715" s="14" t="inlineStr">
        <is>
          <t>יח'</t>
        </is>
      </c>
      <c r="D1715" s="193" t="n">
        <v>7920</v>
      </c>
      <c r="E1715" s="180">
        <f>D1715*(1-$E$2)</f>
        <v>6732</v>
      </c>
      <c r="F1715" s="194">
        <f>E1715*(1+$F$2)</f>
        <v>7068.6</v>
      </c>
      <c r="H1715" s="46">
        <f>K1715+O1715+W1715+AA1715+AE1715+AI1715+AQ1715+AU1715+AY1715+BC1715</f>
        <v>0</v>
      </c>
      <c r="I1715" s="59">
        <f>M1715+Q1715+U1715+Y1715+AC1715+AG1715+AK1715+AO1715+AS1715+AW1715+BA1715+BE1715</f>
        <v>0</v>
      </c>
      <c r="K1715" s="108" t="n"/>
      <c r="L1715" s="190">
        <f>K1715*E1715</f>
        <v>0</v>
      </c>
      <c r="M1715" s="110" t="n"/>
      <c r="N1715" s="183">
        <f>M1715*F1715</f>
        <v>0</v>
      </c>
      <c r="O1715" s="108" t="n"/>
      <c r="P1715" s="191">
        <f>O1715*E1715</f>
        <v>0</v>
      </c>
      <c r="Q1715" s="112" t="n"/>
      <c r="R1715" s="183">
        <f>Q1715*F1715</f>
        <v>0</v>
      </c>
      <c r="S1715" s="108" t="n"/>
      <c r="T1715" s="191">
        <f>S1715*E1715</f>
        <v>0</v>
      </c>
      <c r="U1715" s="112" t="n"/>
      <c r="V1715" s="183">
        <f>U1715*F1715</f>
        <v>0</v>
      </c>
      <c r="W1715" s="108" t="n"/>
      <c r="X1715" s="191">
        <f>W1715*E1715</f>
        <v>0</v>
      </c>
      <c r="Y1715" s="112" t="n"/>
      <c r="Z1715" s="183">
        <f>Y1715*F1715</f>
        <v>0</v>
      </c>
      <c r="AA1715" s="108" t="n"/>
      <c r="AB1715" s="191">
        <f>AA1715*E1715</f>
        <v>0</v>
      </c>
      <c r="AC1715" s="112" t="n"/>
      <c r="AD1715" s="183">
        <f>AC1715*F1715</f>
        <v>0</v>
      </c>
      <c r="AE1715" s="108" t="n"/>
      <c r="AF1715" s="191">
        <f>AE1715*E1715</f>
        <v>0</v>
      </c>
      <c r="AG1715" s="112" t="n"/>
      <c r="AH1715" s="183">
        <f>AG1715*F1715</f>
        <v>0</v>
      </c>
      <c r="AI1715" s="108" t="n"/>
      <c r="AJ1715" s="191">
        <f>AI1715*E1715</f>
        <v>0</v>
      </c>
      <c r="AK1715" s="112" t="n"/>
      <c r="AL1715" s="183">
        <f>AK1715*F1715</f>
        <v>0</v>
      </c>
      <c r="AM1715" s="113" t="n"/>
      <c r="AN1715" s="192">
        <f>AM1715*E1715</f>
        <v>0</v>
      </c>
      <c r="AO1715" s="115" t="n"/>
      <c r="AP1715" s="183">
        <f>AO1715*F1715</f>
        <v>0</v>
      </c>
      <c r="AQ1715" s="113" t="n"/>
      <c r="AR1715" s="192">
        <f>AQ1715*E1715</f>
        <v>0</v>
      </c>
      <c r="AS1715" s="115" t="n"/>
      <c r="AT1715" s="183">
        <f>AS1715*F1715</f>
        <v>0</v>
      </c>
      <c r="AU1715" s="113" t="n"/>
      <c r="AV1715" s="192">
        <f>AU1715*E1715</f>
        <v>0</v>
      </c>
      <c r="AW1715" s="115" t="n"/>
      <c r="AX1715" s="183">
        <f>AW1715*F1715</f>
        <v>0</v>
      </c>
      <c r="AY1715" s="113" t="n"/>
      <c r="AZ1715" s="192">
        <f>AY1715*E1715</f>
        <v>0</v>
      </c>
      <c r="BA1715" s="115" t="n"/>
      <c r="BB1715" s="183">
        <f>BA1715*F1715</f>
        <v>0</v>
      </c>
      <c r="BC1715" s="113" t="n"/>
      <c r="BD1715" s="192">
        <f>BC1715*E1715</f>
        <v>0</v>
      </c>
      <c r="BE1715" s="115" t="n"/>
      <c r="BF1715" s="183">
        <f>BE1715*F1715</f>
        <v>0</v>
      </c>
    </row>
    <row r="1716" ht="28.8" customHeight="1">
      <c r="A1716" s="19" t="inlineStr">
        <is>
          <t>08.069.0680</t>
        </is>
      </c>
      <c r="B1716" s="15" t="inlineStr">
        <is>
          <t>תוספת עבור מתאם לתקשורת מחשבים וכבלי תקשורת</t>
        </is>
      </c>
      <c r="C1716" s="14" t="inlineStr">
        <is>
          <t>יח'</t>
        </is>
      </c>
      <c r="D1716" s="193" t="n">
        <v>620</v>
      </c>
      <c r="E1716" s="180">
        <f>D1716*(1-$E$2)</f>
        <v>527</v>
      </c>
      <c r="F1716" s="194">
        <f>E1716*(1+$F$2)</f>
        <v>553.35</v>
      </c>
      <c r="H1716" s="46">
        <f>K1716+O1716+W1716+AA1716+AE1716+AI1716+AQ1716+AU1716+AY1716+BC1716</f>
        <v>0</v>
      </c>
      <c r="I1716" s="59">
        <f>M1716+Q1716+U1716+Y1716+AC1716+AG1716+AK1716+AO1716+AS1716+AW1716+BA1716+BE1716</f>
        <v>0</v>
      </c>
      <c r="K1716" s="108" t="n"/>
      <c r="L1716" s="190">
        <f>K1716*E1716</f>
        <v>0</v>
      </c>
      <c r="M1716" s="110" t="n"/>
      <c r="N1716" s="183">
        <f>M1716*F1716</f>
        <v>0</v>
      </c>
      <c r="O1716" s="108" t="n"/>
      <c r="P1716" s="191">
        <f>O1716*E1716</f>
        <v>0</v>
      </c>
      <c r="Q1716" s="112" t="n"/>
      <c r="R1716" s="183">
        <f>Q1716*F1716</f>
        <v>0</v>
      </c>
      <c r="S1716" s="108" t="n"/>
      <c r="T1716" s="191">
        <f>S1716*E1716</f>
        <v>0</v>
      </c>
      <c r="U1716" s="112" t="n"/>
      <c r="V1716" s="183">
        <f>U1716*F1716</f>
        <v>0</v>
      </c>
      <c r="W1716" s="108" t="n"/>
      <c r="X1716" s="191">
        <f>W1716*E1716</f>
        <v>0</v>
      </c>
      <c r="Y1716" s="112" t="n"/>
      <c r="Z1716" s="183">
        <f>Y1716*F1716</f>
        <v>0</v>
      </c>
      <c r="AA1716" s="108" t="n"/>
      <c r="AB1716" s="191">
        <f>AA1716*E1716</f>
        <v>0</v>
      </c>
      <c r="AC1716" s="112" t="n"/>
      <c r="AD1716" s="183">
        <f>AC1716*F1716</f>
        <v>0</v>
      </c>
      <c r="AE1716" s="108" t="n"/>
      <c r="AF1716" s="191">
        <f>AE1716*E1716</f>
        <v>0</v>
      </c>
      <c r="AG1716" s="112" t="n"/>
      <c r="AH1716" s="183">
        <f>AG1716*F1716</f>
        <v>0</v>
      </c>
      <c r="AI1716" s="108" t="n"/>
      <c r="AJ1716" s="191">
        <f>AI1716*E1716</f>
        <v>0</v>
      </c>
      <c r="AK1716" s="112" t="n"/>
      <c r="AL1716" s="183">
        <f>AK1716*F1716</f>
        <v>0</v>
      </c>
      <c r="AM1716" s="113" t="n"/>
      <c r="AN1716" s="192">
        <f>AM1716*E1716</f>
        <v>0</v>
      </c>
      <c r="AO1716" s="115" t="n"/>
      <c r="AP1716" s="183">
        <f>AO1716*F1716</f>
        <v>0</v>
      </c>
      <c r="AQ1716" s="113" t="n"/>
      <c r="AR1716" s="192">
        <f>AQ1716*E1716</f>
        <v>0</v>
      </c>
      <c r="AS1716" s="115" t="n"/>
      <c r="AT1716" s="183">
        <f>AS1716*F1716</f>
        <v>0</v>
      </c>
      <c r="AU1716" s="113" t="n"/>
      <c r="AV1716" s="192">
        <f>AU1716*E1716</f>
        <v>0</v>
      </c>
      <c r="AW1716" s="115" t="n"/>
      <c r="AX1716" s="183">
        <f>AW1716*F1716</f>
        <v>0</v>
      </c>
      <c r="AY1716" s="113" t="n"/>
      <c r="AZ1716" s="192">
        <f>AY1716*E1716</f>
        <v>0</v>
      </c>
      <c r="BA1716" s="115" t="n"/>
      <c r="BB1716" s="183">
        <f>BA1716*F1716</f>
        <v>0</v>
      </c>
      <c r="BC1716" s="113" t="n"/>
      <c r="BD1716" s="192">
        <f>BC1716*E1716</f>
        <v>0</v>
      </c>
      <c r="BE1716" s="115" t="n"/>
      <c r="BF1716" s="183">
        <f>BE1716*F1716</f>
        <v>0</v>
      </c>
    </row>
    <row r="1717" ht="70.2" customHeight="1">
      <c r="A1717" s="19" t="inlineStr">
        <is>
          <t>08.069.0683</t>
        </is>
      </c>
      <c r="B1717" s="15" t="inlineStr">
        <is>
          <t>רב מודד עם תצוגה גרפית צבעונית למדידת מתחים, זרמים, עד 64 הרמונית, הספקים, תדר, מקדמי הספק, עיוות הרמוני THD, שיא ביקוש ואנרגיה, לרבות מודול תעו'ז, דוגמת הדגם LT המשווק ע'י "אלנט" או ש"ע (לא כולל משני זרם)</t>
        </is>
      </c>
      <c r="C1717" s="14" t="inlineStr">
        <is>
          <t>יח'</t>
        </is>
      </c>
      <c r="D1717" s="193" t="n">
        <v>2300</v>
      </c>
      <c r="E1717" s="180">
        <f>D1717*(1-$E$2)</f>
        <v>1955</v>
      </c>
      <c r="F1717" s="194">
        <f>E1717*(1+$F$2)</f>
        <v>2052.75</v>
      </c>
      <c r="H1717" s="46">
        <f>K1717+O1717+W1717+AA1717+AE1717+AI1717+AQ1717+AU1717+AY1717+BC1717</f>
        <v>0</v>
      </c>
      <c r="I1717" s="59">
        <f>M1717+Q1717+U1717+Y1717+AC1717+AG1717+AK1717+AO1717+AS1717+AW1717+BA1717+BE1717</f>
        <v>0</v>
      </c>
      <c r="K1717" s="108" t="n"/>
      <c r="L1717" s="190">
        <f>K1717*E1717</f>
        <v>0</v>
      </c>
      <c r="M1717" s="110" t="n"/>
      <c r="N1717" s="183">
        <f>M1717*F1717</f>
        <v>0</v>
      </c>
      <c r="O1717" s="108" t="n"/>
      <c r="P1717" s="191">
        <f>O1717*E1717</f>
        <v>0</v>
      </c>
      <c r="Q1717" s="112" t="n"/>
      <c r="R1717" s="183">
        <f>Q1717*F1717</f>
        <v>0</v>
      </c>
      <c r="S1717" s="108" t="n"/>
      <c r="T1717" s="191">
        <f>S1717*E1717</f>
        <v>0</v>
      </c>
      <c r="U1717" s="112" t="n"/>
      <c r="V1717" s="183">
        <f>U1717*F1717</f>
        <v>0</v>
      </c>
      <c r="W1717" s="108" t="n"/>
      <c r="X1717" s="191">
        <f>W1717*E1717</f>
        <v>0</v>
      </c>
      <c r="Y1717" s="112" t="n"/>
      <c r="Z1717" s="183">
        <f>Y1717*F1717</f>
        <v>0</v>
      </c>
      <c r="AA1717" s="108" t="n"/>
      <c r="AB1717" s="191">
        <f>AA1717*E1717</f>
        <v>0</v>
      </c>
      <c r="AC1717" s="112" t="n"/>
      <c r="AD1717" s="183">
        <f>AC1717*F1717</f>
        <v>0</v>
      </c>
      <c r="AE1717" s="108" t="n"/>
      <c r="AF1717" s="191">
        <f>AE1717*E1717</f>
        <v>0</v>
      </c>
      <c r="AG1717" s="112" t="n"/>
      <c r="AH1717" s="183">
        <f>AG1717*F1717</f>
        <v>0</v>
      </c>
      <c r="AI1717" s="108" t="n"/>
      <c r="AJ1717" s="191">
        <f>AI1717*E1717</f>
        <v>0</v>
      </c>
      <c r="AK1717" s="112" t="n"/>
      <c r="AL1717" s="183">
        <f>AK1717*F1717</f>
        <v>0</v>
      </c>
      <c r="AM1717" s="113" t="n"/>
      <c r="AN1717" s="192">
        <f>AM1717*E1717</f>
        <v>0</v>
      </c>
      <c r="AO1717" s="115" t="n"/>
      <c r="AP1717" s="183">
        <f>AO1717*F1717</f>
        <v>0</v>
      </c>
      <c r="AQ1717" s="113" t="n"/>
      <c r="AR1717" s="192">
        <f>AQ1717*E1717</f>
        <v>0</v>
      </c>
      <c r="AS1717" s="115" t="n"/>
      <c r="AT1717" s="183">
        <f>AS1717*F1717</f>
        <v>0</v>
      </c>
      <c r="AU1717" s="113" t="n"/>
      <c r="AV1717" s="192">
        <f>AU1717*E1717</f>
        <v>0</v>
      </c>
      <c r="AW1717" s="115" t="n"/>
      <c r="AX1717" s="183">
        <f>AW1717*F1717</f>
        <v>0</v>
      </c>
      <c r="AY1717" s="113" t="n"/>
      <c r="AZ1717" s="192">
        <f>AY1717*E1717</f>
        <v>0</v>
      </c>
      <c r="BA1717" s="115" t="n"/>
      <c r="BB1717" s="183">
        <f>BA1717*F1717</f>
        <v>0</v>
      </c>
      <c r="BC1717" s="113" t="n"/>
      <c r="BD1717" s="192">
        <f>BC1717*E1717</f>
        <v>0</v>
      </c>
      <c r="BE1717" s="115" t="n"/>
      <c r="BF1717" s="183">
        <f>BE1717*F1717</f>
        <v>0</v>
      </c>
    </row>
    <row r="1718" ht="56.4" customHeight="1">
      <c r="A1718" s="19" t="inlineStr">
        <is>
          <t>08.069.0684</t>
        </is>
      </c>
      <c r="B1718" s="15" t="inlineStr">
        <is>
          <t>רב מודד עם תצוגה גרפית צבעונית למדידת מתחים, זרמים, הספקים, תדר, מקדמי הספק, שיא ביקוש ואנרגיה, לרבות מודול תעו'ז דוגמת "אלנט" דגם "LT BASIC" אוש"ע</t>
        </is>
      </c>
      <c r="C1718" s="14" t="inlineStr">
        <is>
          <t>יח'</t>
        </is>
      </c>
      <c r="D1718" s="193" t="n">
        <v>2100</v>
      </c>
      <c r="E1718" s="180">
        <f>D1718*(1-$E$2)</f>
        <v>1785</v>
      </c>
      <c r="F1718" s="194">
        <f>E1718*(1+$F$2)</f>
        <v>1874.25</v>
      </c>
      <c r="H1718" s="46">
        <f>K1718+O1718+W1718+AA1718+AE1718+AI1718+AQ1718+AU1718+AY1718+BC1718</f>
        <v>0</v>
      </c>
      <c r="I1718" s="59">
        <f>M1718+Q1718+U1718+Y1718+AC1718+AG1718+AK1718+AO1718+AS1718+AW1718+BA1718+BE1718</f>
        <v>0</v>
      </c>
      <c r="K1718" s="108" t="n"/>
      <c r="L1718" s="190">
        <f>K1718*E1718</f>
        <v>0</v>
      </c>
      <c r="M1718" s="110" t="n"/>
      <c r="N1718" s="183">
        <f>M1718*F1718</f>
        <v>0</v>
      </c>
      <c r="O1718" s="108" t="n"/>
      <c r="P1718" s="191">
        <f>O1718*E1718</f>
        <v>0</v>
      </c>
      <c r="Q1718" s="112" t="n"/>
      <c r="R1718" s="183">
        <f>Q1718*F1718</f>
        <v>0</v>
      </c>
      <c r="S1718" s="108" t="n"/>
      <c r="T1718" s="191">
        <f>S1718*E1718</f>
        <v>0</v>
      </c>
      <c r="U1718" s="112" t="n"/>
      <c r="V1718" s="183">
        <f>U1718*F1718</f>
        <v>0</v>
      </c>
      <c r="W1718" s="108" t="n"/>
      <c r="X1718" s="191">
        <f>W1718*E1718</f>
        <v>0</v>
      </c>
      <c r="Y1718" s="112" t="n"/>
      <c r="Z1718" s="183">
        <f>Y1718*F1718</f>
        <v>0</v>
      </c>
      <c r="AA1718" s="108" t="n"/>
      <c r="AB1718" s="191">
        <f>AA1718*E1718</f>
        <v>0</v>
      </c>
      <c r="AC1718" s="112" t="n"/>
      <c r="AD1718" s="183">
        <f>AC1718*F1718</f>
        <v>0</v>
      </c>
      <c r="AE1718" s="108" t="n"/>
      <c r="AF1718" s="191">
        <f>AE1718*E1718</f>
        <v>0</v>
      </c>
      <c r="AG1718" s="112" t="n"/>
      <c r="AH1718" s="183">
        <f>AG1718*F1718</f>
        <v>0</v>
      </c>
      <c r="AI1718" s="108" t="n"/>
      <c r="AJ1718" s="191">
        <f>AI1718*E1718</f>
        <v>0</v>
      </c>
      <c r="AK1718" s="112" t="n"/>
      <c r="AL1718" s="183">
        <f>AK1718*F1718</f>
        <v>0</v>
      </c>
      <c r="AM1718" s="113" t="n"/>
      <c r="AN1718" s="192">
        <f>AM1718*E1718</f>
        <v>0</v>
      </c>
      <c r="AO1718" s="115" t="n"/>
      <c r="AP1718" s="183">
        <f>AO1718*F1718</f>
        <v>0</v>
      </c>
      <c r="AQ1718" s="113" t="n"/>
      <c r="AR1718" s="192">
        <f>AQ1718*E1718</f>
        <v>0</v>
      </c>
      <c r="AS1718" s="115" t="n"/>
      <c r="AT1718" s="183">
        <f>AS1718*F1718</f>
        <v>0</v>
      </c>
      <c r="AU1718" s="113" t="n"/>
      <c r="AV1718" s="192">
        <f>AU1718*E1718</f>
        <v>0</v>
      </c>
      <c r="AW1718" s="115" t="n"/>
      <c r="AX1718" s="183">
        <f>AW1718*F1718</f>
        <v>0</v>
      </c>
      <c r="AY1718" s="113" t="n"/>
      <c r="AZ1718" s="192">
        <f>AY1718*E1718</f>
        <v>0</v>
      </c>
      <c r="BA1718" s="115" t="n"/>
      <c r="BB1718" s="183">
        <f>BA1718*F1718</f>
        <v>0</v>
      </c>
      <c r="BC1718" s="113" t="n"/>
      <c r="BD1718" s="192">
        <f>BC1718*E1718</f>
        <v>0</v>
      </c>
      <c r="BE1718" s="115" t="n"/>
      <c r="BF1718" s="183">
        <f>BE1718*F1718</f>
        <v>0</v>
      </c>
    </row>
    <row r="1719" ht="56.4" customHeight="1">
      <c r="A1719" s="19" t="inlineStr">
        <is>
          <t>08.069.0685</t>
        </is>
      </c>
      <c r="B1719" s="15" t="inlineStr">
        <is>
          <t>רב מודד עם תצוגה גרפית צבעונית למדידת מתחים, זרמים, הספקים, תדר, מקדמי הספק, עיוות הרמוני THD, שיא ביקוש ואנרגיה, דוגמת "אלנט" דגם "LTE" או ש"ע</t>
        </is>
      </c>
      <c r="C1719" s="14" t="inlineStr">
        <is>
          <t>יח'</t>
        </is>
      </c>
      <c r="D1719" s="193" t="n">
        <v>1950</v>
      </c>
      <c r="E1719" s="180">
        <f>D1719*(1-$E$2)</f>
        <v>1657.5</v>
      </c>
      <c r="F1719" s="194">
        <f>E1719*(1+$F$2)</f>
        <v>1740.375</v>
      </c>
      <c r="H1719" s="46">
        <f>K1719+O1719+W1719+AA1719+AE1719+AI1719+AQ1719+AU1719+AY1719+BC1719</f>
        <v>0</v>
      </c>
      <c r="I1719" s="59">
        <f>M1719+Q1719+U1719+Y1719+AC1719+AG1719+AK1719+AO1719+AS1719+AW1719+BA1719+BE1719</f>
        <v>0</v>
      </c>
      <c r="K1719" s="108" t="n"/>
      <c r="L1719" s="190">
        <f>K1719*E1719</f>
        <v>0</v>
      </c>
      <c r="M1719" s="110" t="n"/>
      <c r="N1719" s="183">
        <f>M1719*F1719</f>
        <v>0</v>
      </c>
      <c r="O1719" s="108" t="n"/>
      <c r="P1719" s="191">
        <f>O1719*E1719</f>
        <v>0</v>
      </c>
      <c r="Q1719" s="112" t="n"/>
      <c r="R1719" s="183">
        <f>Q1719*F1719</f>
        <v>0</v>
      </c>
      <c r="S1719" s="108" t="n"/>
      <c r="T1719" s="191">
        <f>S1719*E1719</f>
        <v>0</v>
      </c>
      <c r="U1719" s="112" t="n"/>
      <c r="V1719" s="183">
        <f>U1719*F1719</f>
        <v>0</v>
      </c>
      <c r="W1719" s="108" t="n"/>
      <c r="X1719" s="191">
        <f>W1719*E1719</f>
        <v>0</v>
      </c>
      <c r="Y1719" s="112" t="n"/>
      <c r="Z1719" s="183">
        <f>Y1719*F1719</f>
        <v>0</v>
      </c>
      <c r="AA1719" s="108" t="n"/>
      <c r="AB1719" s="191">
        <f>AA1719*E1719</f>
        <v>0</v>
      </c>
      <c r="AC1719" s="112" t="n"/>
      <c r="AD1719" s="183">
        <f>AC1719*F1719</f>
        <v>0</v>
      </c>
      <c r="AE1719" s="108" t="n"/>
      <c r="AF1719" s="191">
        <f>AE1719*E1719</f>
        <v>0</v>
      </c>
      <c r="AG1719" s="112" t="n"/>
      <c r="AH1719" s="183">
        <f>AG1719*F1719</f>
        <v>0</v>
      </c>
      <c r="AI1719" s="108" t="n"/>
      <c r="AJ1719" s="191">
        <f>AI1719*E1719</f>
        <v>0</v>
      </c>
      <c r="AK1719" s="112" t="n"/>
      <c r="AL1719" s="183">
        <f>AK1719*F1719</f>
        <v>0</v>
      </c>
      <c r="AM1719" s="113" t="n"/>
      <c r="AN1719" s="192">
        <f>AM1719*E1719</f>
        <v>0</v>
      </c>
      <c r="AO1719" s="115" t="n"/>
      <c r="AP1719" s="183">
        <f>AO1719*F1719</f>
        <v>0</v>
      </c>
      <c r="AQ1719" s="113" t="n"/>
      <c r="AR1719" s="192">
        <f>AQ1719*E1719</f>
        <v>0</v>
      </c>
      <c r="AS1719" s="115" t="n"/>
      <c r="AT1719" s="183">
        <f>AS1719*F1719</f>
        <v>0</v>
      </c>
      <c r="AU1719" s="113" t="n"/>
      <c r="AV1719" s="192">
        <f>AU1719*E1719</f>
        <v>0</v>
      </c>
      <c r="AW1719" s="115" t="n"/>
      <c r="AX1719" s="183">
        <f>AW1719*F1719</f>
        <v>0</v>
      </c>
      <c r="AY1719" s="113" t="n"/>
      <c r="AZ1719" s="192">
        <f>AY1719*E1719</f>
        <v>0</v>
      </c>
      <c r="BA1719" s="115" t="n"/>
      <c r="BB1719" s="183">
        <f>BA1719*F1719</f>
        <v>0</v>
      </c>
      <c r="BC1719" s="113" t="n"/>
      <c r="BD1719" s="192">
        <f>BC1719*E1719</f>
        <v>0</v>
      </c>
      <c r="BE1719" s="115" t="n"/>
      <c r="BF1719" s="183">
        <f>BE1719*F1719</f>
        <v>0</v>
      </c>
    </row>
    <row r="1720" ht="70.2" customHeight="1">
      <c r="A1720" s="19" t="inlineStr">
        <is>
          <t>08.069.0686</t>
        </is>
      </c>
      <c r="B1720" s="15" t="inlineStr">
        <is>
          <t>רב מודד עם תצוגה גרפית צבעונית למדידת מתחים, זרמים עד 64 הרמוניות, הספקים, תדר, מקדמי הספק, עיוות הרמוני THD, שיא ביקוש ואנרגיה, לרבות מודול תעו'ז, דוגמת "אלנט" דגם "LT-TCP" או ש"ע</t>
        </is>
      </c>
      <c r="C1720" s="14" t="inlineStr">
        <is>
          <t>יח'</t>
        </is>
      </c>
      <c r="D1720" s="193" t="n">
        <v>3600</v>
      </c>
      <c r="E1720" s="180">
        <f>D1720*(1-$E$2)</f>
        <v>3060</v>
      </c>
      <c r="F1720" s="194">
        <f>E1720*(1+$F$2)</f>
        <v>3213</v>
      </c>
      <c r="H1720" s="46">
        <f>K1720+O1720+W1720+AA1720+AE1720+AI1720+AQ1720+AU1720+AY1720+BC1720</f>
        <v>0</v>
      </c>
      <c r="I1720" s="59">
        <f>M1720+Q1720+U1720+Y1720+AC1720+AG1720+AK1720+AO1720+AS1720+AW1720+BA1720+BE1720</f>
        <v>0</v>
      </c>
      <c r="K1720" s="108" t="n"/>
      <c r="L1720" s="190">
        <f>K1720*E1720</f>
        <v>0</v>
      </c>
      <c r="M1720" s="110" t="n"/>
      <c r="N1720" s="183">
        <f>M1720*F1720</f>
        <v>0</v>
      </c>
      <c r="O1720" s="108" t="n"/>
      <c r="P1720" s="191">
        <f>O1720*E1720</f>
        <v>0</v>
      </c>
      <c r="Q1720" s="112" t="n"/>
      <c r="R1720" s="183">
        <f>Q1720*F1720</f>
        <v>0</v>
      </c>
      <c r="S1720" s="108" t="n"/>
      <c r="T1720" s="191">
        <f>S1720*E1720</f>
        <v>0</v>
      </c>
      <c r="U1720" s="112" t="n"/>
      <c r="V1720" s="183">
        <f>U1720*F1720</f>
        <v>0</v>
      </c>
      <c r="W1720" s="108" t="n"/>
      <c r="X1720" s="191">
        <f>W1720*E1720</f>
        <v>0</v>
      </c>
      <c r="Y1720" s="112" t="n"/>
      <c r="Z1720" s="183">
        <f>Y1720*F1720</f>
        <v>0</v>
      </c>
      <c r="AA1720" s="108" t="n"/>
      <c r="AB1720" s="191">
        <f>AA1720*E1720</f>
        <v>0</v>
      </c>
      <c r="AC1720" s="112" t="n"/>
      <c r="AD1720" s="183">
        <f>AC1720*F1720</f>
        <v>0</v>
      </c>
      <c r="AE1720" s="108" t="n"/>
      <c r="AF1720" s="191">
        <f>AE1720*E1720</f>
        <v>0</v>
      </c>
      <c r="AG1720" s="112" t="n"/>
      <c r="AH1720" s="183">
        <f>AG1720*F1720</f>
        <v>0</v>
      </c>
      <c r="AI1720" s="108" t="n"/>
      <c r="AJ1720" s="191">
        <f>AI1720*E1720</f>
        <v>0</v>
      </c>
      <c r="AK1720" s="112" t="n"/>
      <c r="AL1720" s="183">
        <f>AK1720*F1720</f>
        <v>0</v>
      </c>
      <c r="AM1720" s="113" t="n"/>
      <c r="AN1720" s="192">
        <f>AM1720*E1720</f>
        <v>0</v>
      </c>
      <c r="AO1720" s="115" t="n"/>
      <c r="AP1720" s="183">
        <f>AO1720*F1720</f>
        <v>0</v>
      </c>
      <c r="AQ1720" s="113" t="n"/>
      <c r="AR1720" s="192">
        <f>AQ1720*E1720</f>
        <v>0</v>
      </c>
      <c r="AS1720" s="115" t="n"/>
      <c r="AT1720" s="183">
        <f>AS1720*F1720</f>
        <v>0</v>
      </c>
      <c r="AU1720" s="113" t="n"/>
      <c r="AV1720" s="192">
        <f>AU1720*E1720</f>
        <v>0</v>
      </c>
      <c r="AW1720" s="115" t="n"/>
      <c r="AX1720" s="183">
        <f>AW1720*F1720</f>
        <v>0</v>
      </c>
      <c r="AY1720" s="113" t="n"/>
      <c r="AZ1720" s="192">
        <f>AY1720*E1720</f>
        <v>0</v>
      </c>
      <c r="BA1720" s="115" t="n"/>
      <c r="BB1720" s="183">
        <f>BA1720*F1720</f>
        <v>0</v>
      </c>
      <c r="BC1720" s="113" t="n"/>
      <c r="BD1720" s="192">
        <f>BC1720*E1720</f>
        <v>0</v>
      </c>
      <c r="BE1720" s="115" t="n"/>
      <c r="BF1720" s="183">
        <f>BE1720*F1720</f>
        <v>0</v>
      </c>
    </row>
    <row r="1721" ht="56.4" customHeight="1">
      <c r="A1721" s="19" t="inlineStr">
        <is>
          <t>08.069.0688</t>
        </is>
      </c>
      <c r="B1721" s="15" t="inlineStr">
        <is>
          <t>רב מודד למדידת איכות החשמל לרבות מתחים, זרמים, אנרגיה, הרמוניות והפקת דו"ח אירועים ברשת החשמל, לפי תקן EN50160, דוגמת  "ELNET PQ" או ש"ע</t>
        </is>
      </c>
      <c r="C1721" s="14" t="inlineStr">
        <is>
          <t>יח'</t>
        </is>
      </c>
      <c r="D1721" s="193" t="n">
        <v>6820</v>
      </c>
      <c r="E1721" s="180">
        <f>D1721*(1-$E$2)</f>
        <v>5797</v>
      </c>
      <c r="F1721" s="194">
        <f>E1721*(1+$F$2)</f>
        <v>6086.85</v>
      </c>
      <c r="H1721" s="46">
        <f>K1721+O1721+W1721+AA1721+AE1721+AI1721+AQ1721+AU1721+AY1721+BC1721</f>
        <v>0</v>
      </c>
      <c r="I1721" s="59">
        <f>M1721+Q1721+U1721+Y1721+AC1721+AG1721+AK1721+AO1721+AS1721+AW1721+BA1721+BE1721</f>
        <v>0</v>
      </c>
      <c r="K1721" s="108" t="n"/>
      <c r="L1721" s="190">
        <f>K1721*E1721</f>
        <v>0</v>
      </c>
      <c r="M1721" s="110" t="n"/>
      <c r="N1721" s="183">
        <f>M1721*F1721</f>
        <v>0</v>
      </c>
      <c r="O1721" s="108" t="n"/>
      <c r="P1721" s="191">
        <f>O1721*E1721</f>
        <v>0</v>
      </c>
      <c r="Q1721" s="112" t="n"/>
      <c r="R1721" s="183">
        <f>Q1721*F1721</f>
        <v>0</v>
      </c>
      <c r="S1721" s="108" t="n"/>
      <c r="T1721" s="191">
        <f>S1721*E1721</f>
        <v>0</v>
      </c>
      <c r="U1721" s="112" t="n"/>
      <c r="V1721" s="183">
        <f>U1721*F1721</f>
        <v>0</v>
      </c>
      <c r="W1721" s="108" t="n"/>
      <c r="X1721" s="191">
        <f>W1721*E1721</f>
        <v>0</v>
      </c>
      <c r="Y1721" s="112" t="n"/>
      <c r="Z1721" s="183">
        <f>Y1721*F1721</f>
        <v>0</v>
      </c>
      <c r="AA1721" s="108" t="n"/>
      <c r="AB1721" s="191">
        <f>AA1721*E1721</f>
        <v>0</v>
      </c>
      <c r="AC1721" s="112" t="n"/>
      <c r="AD1721" s="183">
        <f>AC1721*F1721</f>
        <v>0</v>
      </c>
      <c r="AE1721" s="108" t="n"/>
      <c r="AF1721" s="191">
        <f>AE1721*E1721</f>
        <v>0</v>
      </c>
      <c r="AG1721" s="112" t="n"/>
      <c r="AH1721" s="183">
        <f>AG1721*F1721</f>
        <v>0</v>
      </c>
      <c r="AI1721" s="108" t="n"/>
      <c r="AJ1721" s="191">
        <f>AI1721*E1721</f>
        <v>0</v>
      </c>
      <c r="AK1721" s="112" t="n"/>
      <c r="AL1721" s="183">
        <f>AK1721*F1721</f>
        <v>0</v>
      </c>
      <c r="AM1721" s="113" t="n"/>
      <c r="AN1721" s="192">
        <f>AM1721*E1721</f>
        <v>0</v>
      </c>
      <c r="AO1721" s="115" t="n"/>
      <c r="AP1721" s="183">
        <f>AO1721*F1721</f>
        <v>0</v>
      </c>
      <c r="AQ1721" s="113" t="n"/>
      <c r="AR1721" s="192">
        <f>AQ1721*E1721</f>
        <v>0</v>
      </c>
      <c r="AS1721" s="115" t="n"/>
      <c r="AT1721" s="183">
        <f>AS1721*F1721</f>
        <v>0</v>
      </c>
      <c r="AU1721" s="113" t="n"/>
      <c r="AV1721" s="192">
        <f>AU1721*E1721</f>
        <v>0</v>
      </c>
      <c r="AW1721" s="115" t="n"/>
      <c r="AX1721" s="183">
        <f>AW1721*F1721</f>
        <v>0</v>
      </c>
      <c r="AY1721" s="113" t="n"/>
      <c r="AZ1721" s="192">
        <f>AY1721*E1721</f>
        <v>0</v>
      </c>
      <c r="BA1721" s="115" t="n"/>
      <c r="BB1721" s="183">
        <f>BA1721*F1721</f>
        <v>0</v>
      </c>
      <c r="BC1721" s="113" t="n"/>
      <c r="BD1721" s="192">
        <f>BC1721*E1721</f>
        <v>0</v>
      </c>
      <c r="BE1721" s="115" t="n"/>
      <c r="BF1721" s="183">
        <f>BE1721*F1721</f>
        <v>0</v>
      </c>
    </row>
    <row r="1722" ht="18" customHeight="1">
      <c r="A1722" s="19" t="inlineStr">
        <is>
          <t>08.069.0710</t>
        </is>
      </c>
      <c r="B1722" s="15" t="inlineStr">
        <is>
          <t>מנורת סימון עם מכסה צבעוני ונורת לד</t>
        </is>
      </c>
      <c r="C1722" s="14" t="inlineStr">
        <is>
          <t>יח'</t>
        </is>
      </c>
      <c r="D1722" s="193" t="n">
        <v>80</v>
      </c>
      <c r="E1722" s="180">
        <f>D1722*(1-$E$2)</f>
        <v>68</v>
      </c>
      <c r="F1722" s="194">
        <f>E1722*(1+$F$2)</f>
        <v>71.4</v>
      </c>
      <c r="H1722" s="46">
        <f>K1722+O1722+W1722+AA1722+AE1722+AI1722+AQ1722+AU1722+AY1722+BC1722</f>
        <v>0</v>
      </c>
      <c r="I1722" s="59">
        <f>M1722+Q1722+U1722+Y1722+AC1722+AG1722+AK1722+AO1722+AS1722+AW1722+BA1722+BE1722</f>
        <v>0</v>
      </c>
      <c r="K1722" s="108" t="n"/>
      <c r="L1722" s="190">
        <f>K1722*E1722</f>
        <v>0</v>
      </c>
      <c r="M1722" s="110" t="n"/>
      <c r="N1722" s="183">
        <f>M1722*F1722</f>
        <v>0</v>
      </c>
      <c r="O1722" s="108" t="n"/>
      <c r="P1722" s="191">
        <f>O1722*E1722</f>
        <v>0</v>
      </c>
      <c r="Q1722" s="112" t="n"/>
      <c r="R1722" s="183">
        <f>Q1722*F1722</f>
        <v>0</v>
      </c>
      <c r="S1722" s="108" t="n"/>
      <c r="T1722" s="191">
        <f>S1722*E1722</f>
        <v>0</v>
      </c>
      <c r="U1722" s="112" t="n"/>
      <c r="V1722" s="183">
        <f>U1722*F1722</f>
        <v>0</v>
      </c>
      <c r="W1722" s="108" t="n"/>
      <c r="X1722" s="191">
        <f>W1722*E1722</f>
        <v>0</v>
      </c>
      <c r="Y1722" s="112" t="n"/>
      <c r="Z1722" s="183">
        <f>Y1722*F1722</f>
        <v>0</v>
      </c>
      <c r="AA1722" s="108" t="n"/>
      <c r="AB1722" s="191">
        <f>AA1722*E1722</f>
        <v>0</v>
      </c>
      <c r="AC1722" s="112" t="n"/>
      <c r="AD1722" s="183">
        <f>AC1722*F1722</f>
        <v>0</v>
      </c>
      <c r="AE1722" s="108" t="n"/>
      <c r="AF1722" s="191">
        <f>AE1722*E1722</f>
        <v>0</v>
      </c>
      <c r="AG1722" s="112" t="n"/>
      <c r="AH1722" s="183">
        <f>AG1722*F1722</f>
        <v>0</v>
      </c>
      <c r="AI1722" s="108" t="n"/>
      <c r="AJ1722" s="191">
        <f>AI1722*E1722</f>
        <v>0</v>
      </c>
      <c r="AK1722" s="112" t="n"/>
      <c r="AL1722" s="183">
        <f>AK1722*F1722</f>
        <v>0</v>
      </c>
      <c r="AM1722" s="113" t="n"/>
      <c r="AN1722" s="192">
        <f>AM1722*E1722</f>
        <v>0</v>
      </c>
      <c r="AO1722" s="115" t="n"/>
      <c r="AP1722" s="183">
        <f>AO1722*F1722</f>
        <v>0</v>
      </c>
      <c r="AQ1722" s="113" t="n"/>
      <c r="AR1722" s="192">
        <f>AQ1722*E1722</f>
        <v>0</v>
      </c>
      <c r="AS1722" s="115" t="n"/>
      <c r="AT1722" s="183">
        <f>AS1722*F1722</f>
        <v>0</v>
      </c>
      <c r="AU1722" s="113" t="n"/>
      <c r="AV1722" s="192">
        <f>AU1722*E1722</f>
        <v>0</v>
      </c>
      <c r="AW1722" s="115" t="n"/>
      <c r="AX1722" s="183">
        <f>AW1722*F1722</f>
        <v>0</v>
      </c>
      <c r="AY1722" s="113" t="n"/>
      <c r="AZ1722" s="192">
        <f>AY1722*E1722</f>
        <v>0</v>
      </c>
      <c r="BA1722" s="115" t="n"/>
      <c r="BB1722" s="183">
        <f>BA1722*F1722</f>
        <v>0</v>
      </c>
      <c r="BC1722" s="113" t="n"/>
      <c r="BD1722" s="192">
        <f>BC1722*E1722</f>
        <v>0</v>
      </c>
      <c r="BE1722" s="115" t="n"/>
      <c r="BF1722" s="183">
        <f>BE1722*F1722</f>
        <v>0</v>
      </c>
    </row>
    <row r="1723" ht="18" customHeight="1">
      <c r="A1723" s="19" t="inlineStr">
        <is>
          <t>08.069.0715</t>
        </is>
      </c>
      <c r="B1723" s="15" t="inlineStr">
        <is>
          <t>3 מנורות סימון עם מכסה צבעוני ונורת לד</t>
        </is>
      </c>
      <c r="C1723" s="14" t="inlineStr">
        <is>
          <t>יח'</t>
        </is>
      </c>
      <c r="D1723" s="193" t="n">
        <v>136</v>
      </c>
      <c r="E1723" s="180">
        <f>D1723*(1-$E$2)</f>
        <v>115.6</v>
      </c>
      <c r="F1723" s="194">
        <f>E1723*(1+$F$2)</f>
        <v>121.38</v>
      </c>
      <c r="H1723" s="46">
        <f>K1723+O1723+W1723+AA1723+AE1723+AI1723+AQ1723+AU1723+AY1723+BC1723</f>
        <v>0</v>
      </c>
      <c r="I1723" s="59">
        <f>M1723+Q1723+U1723+Y1723+AC1723+AG1723+AK1723+AO1723+AS1723+AW1723+BA1723+BE1723</f>
        <v>0</v>
      </c>
      <c r="K1723" s="108" t="n"/>
      <c r="L1723" s="190">
        <f>K1723*E1723</f>
        <v>0</v>
      </c>
      <c r="M1723" s="110" t="n"/>
      <c r="N1723" s="183">
        <f>M1723*F1723</f>
        <v>0</v>
      </c>
      <c r="O1723" s="108" t="n"/>
      <c r="P1723" s="191">
        <f>O1723*E1723</f>
        <v>0</v>
      </c>
      <c r="Q1723" s="112" t="n"/>
      <c r="R1723" s="183">
        <f>Q1723*F1723</f>
        <v>0</v>
      </c>
      <c r="S1723" s="108" t="n"/>
      <c r="T1723" s="191">
        <f>S1723*E1723</f>
        <v>0</v>
      </c>
      <c r="U1723" s="112" t="n"/>
      <c r="V1723" s="183">
        <f>U1723*F1723</f>
        <v>0</v>
      </c>
      <c r="W1723" s="108" t="n"/>
      <c r="X1723" s="191">
        <f>W1723*E1723</f>
        <v>0</v>
      </c>
      <c r="Y1723" s="112" t="n"/>
      <c r="Z1723" s="183">
        <f>Y1723*F1723</f>
        <v>0</v>
      </c>
      <c r="AA1723" s="108" t="n"/>
      <c r="AB1723" s="191">
        <f>AA1723*E1723</f>
        <v>0</v>
      </c>
      <c r="AC1723" s="112" t="n"/>
      <c r="AD1723" s="183">
        <f>AC1723*F1723</f>
        <v>0</v>
      </c>
      <c r="AE1723" s="108" t="n"/>
      <c r="AF1723" s="191">
        <f>AE1723*E1723</f>
        <v>0</v>
      </c>
      <c r="AG1723" s="112" t="n"/>
      <c r="AH1723" s="183">
        <f>AG1723*F1723</f>
        <v>0</v>
      </c>
      <c r="AI1723" s="108" t="n"/>
      <c r="AJ1723" s="191">
        <f>AI1723*E1723</f>
        <v>0</v>
      </c>
      <c r="AK1723" s="112" t="n"/>
      <c r="AL1723" s="183">
        <f>AK1723*F1723</f>
        <v>0</v>
      </c>
      <c r="AM1723" s="113" t="n"/>
      <c r="AN1723" s="192">
        <f>AM1723*E1723</f>
        <v>0</v>
      </c>
      <c r="AO1723" s="115" t="n"/>
      <c r="AP1723" s="183">
        <f>AO1723*F1723</f>
        <v>0</v>
      </c>
      <c r="AQ1723" s="113" t="n"/>
      <c r="AR1723" s="192">
        <f>AQ1723*E1723</f>
        <v>0</v>
      </c>
      <c r="AS1723" s="115" t="n"/>
      <c r="AT1723" s="183">
        <f>AS1723*F1723</f>
        <v>0</v>
      </c>
      <c r="AU1723" s="113" t="n"/>
      <c r="AV1723" s="192">
        <f>AU1723*E1723</f>
        <v>0</v>
      </c>
      <c r="AW1723" s="115" t="n"/>
      <c r="AX1723" s="183">
        <f>AW1723*F1723</f>
        <v>0</v>
      </c>
      <c r="AY1723" s="113" t="n"/>
      <c r="AZ1723" s="192">
        <f>AY1723*E1723</f>
        <v>0</v>
      </c>
      <c r="BA1723" s="115" t="n"/>
      <c r="BB1723" s="183">
        <f>BA1723*F1723</f>
        <v>0</v>
      </c>
      <c r="BC1723" s="113" t="n"/>
      <c r="BD1723" s="192">
        <f>BC1723*E1723</f>
        <v>0</v>
      </c>
      <c r="BE1723" s="115" t="n"/>
      <c r="BF1723" s="183">
        <f>BE1723*F1723</f>
        <v>0</v>
      </c>
    </row>
    <row r="1724" ht="18" customHeight="1">
      <c r="A1724" s="19" t="inlineStr">
        <is>
          <t>08.069.0720</t>
        </is>
      </c>
      <c r="B1724" s="15" t="inlineStr">
        <is>
          <t>מונה שעות פעולה</t>
        </is>
      </c>
      <c r="C1724" s="14" t="inlineStr">
        <is>
          <t>יח'</t>
        </is>
      </c>
      <c r="D1724" s="193" t="n">
        <v>263</v>
      </c>
      <c r="E1724" s="180">
        <f>D1724*(1-$E$2)</f>
        <v>223.54999999999998</v>
      </c>
      <c r="F1724" s="194">
        <f>E1724*(1+$F$2)</f>
        <v>234.7275</v>
      </c>
      <c r="H1724" s="46">
        <f>K1724+O1724+W1724+AA1724+AE1724+AI1724+AQ1724+AU1724+AY1724+BC1724</f>
        <v>0</v>
      </c>
      <c r="I1724" s="59">
        <f>M1724+Q1724+U1724+Y1724+AC1724+AG1724+AK1724+AO1724+AS1724+AW1724+BA1724+BE1724</f>
        <v>0</v>
      </c>
      <c r="K1724" s="108" t="n"/>
      <c r="L1724" s="190">
        <f>K1724*E1724</f>
        <v>0</v>
      </c>
      <c r="M1724" s="110" t="n"/>
      <c r="N1724" s="183">
        <f>M1724*F1724</f>
        <v>0</v>
      </c>
      <c r="O1724" s="108" t="n"/>
      <c r="P1724" s="191">
        <f>O1724*E1724</f>
        <v>0</v>
      </c>
      <c r="Q1724" s="112" t="n"/>
      <c r="R1724" s="183">
        <f>Q1724*F1724</f>
        <v>0</v>
      </c>
      <c r="S1724" s="108" t="n"/>
      <c r="T1724" s="191">
        <f>S1724*E1724</f>
        <v>0</v>
      </c>
      <c r="U1724" s="112" t="n"/>
      <c r="V1724" s="183">
        <f>U1724*F1724</f>
        <v>0</v>
      </c>
      <c r="W1724" s="108" t="n"/>
      <c r="X1724" s="191">
        <f>W1724*E1724</f>
        <v>0</v>
      </c>
      <c r="Y1724" s="112" t="n"/>
      <c r="Z1724" s="183">
        <f>Y1724*F1724</f>
        <v>0</v>
      </c>
      <c r="AA1724" s="108" t="n"/>
      <c r="AB1724" s="191">
        <f>AA1724*E1724</f>
        <v>0</v>
      </c>
      <c r="AC1724" s="112" t="n"/>
      <c r="AD1724" s="183">
        <f>AC1724*F1724</f>
        <v>0</v>
      </c>
      <c r="AE1724" s="108" t="n"/>
      <c r="AF1724" s="191">
        <f>AE1724*E1724</f>
        <v>0</v>
      </c>
      <c r="AG1724" s="112" t="n"/>
      <c r="AH1724" s="183">
        <f>AG1724*F1724</f>
        <v>0</v>
      </c>
      <c r="AI1724" s="108" t="n"/>
      <c r="AJ1724" s="191">
        <f>AI1724*E1724</f>
        <v>0</v>
      </c>
      <c r="AK1724" s="112" t="n"/>
      <c r="AL1724" s="183">
        <f>AK1724*F1724</f>
        <v>0</v>
      </c>
      <c r="AM1724" s="113" t="n"/>
      <c r="AN1724" s="192">
        <f>AM1724*E1724</f>
        <v>0</v>
      </c>
      <c r="AO1724" s="115" t="n"/>
      <c r="AP1724" s="183">
        <f>AO1724*F1724</f>
        <v>0</v>
      </c>
      <c r="AQ1724" s="113" t="n"/>
      <c r="AR1724" s="192">
        <f>AQ1724*E1724</f>
        <v>0</v>
      </c>
      <c r="AS1724" s="115" t="n"/>
      <c r="AT1724" s="183">
        <f>AS1724*F1724</f>
        <v>0</v>
      </c>
      <c r="AU1724" s="113" t="n"/>
      <c r="AV1724" s="192">
        <f>AU1724*E1724</f>
        <v>0</v>
      </c>
      <c r="AW1724" s="115" t="n"/>
      <c r="AX1724" s="183">
        <f>AW1724*F1724</f>
        <v>0</v>
      </c>
      <c r="AY1724" s="113" t="n"/>
      <c r="AZ1724" s="192">
        <f>AY1724*E1724</f>
        <v>0</v>
      </c>
      <c r="BA1724" s="115" t="n"/>
      <c r="BB1724" s="183">
        <f>BA1724*F1724</f>
        <v>0</v>
      </c>
      <c r="BC1724" s="113" t="n"/>
      <c r="BD1724" s="192">
        <f>BC1724*E1724</f>
        <v>0</v>
      </c>
      <c r="BE1724" s="115" t="n"/>
      <c r="BF1724" s="183">
        <f>BE1724*F1724</f>
        <v>0</v>
      </c>
    </row>
    <row r="1725" ht="28.8" customHeight="1">
      <c r="A1725" s="19" t="inlineStr">
        <is>
          <t>08.069.0730</t>
        </is>
      </c>
      <c r="B1725" s="15" t="inlineStr">
        <is>
          <t>רביעית מגיני ברק ארבעה קטבים (3PH+O) 100 קילואמפר C+B</t>
        </is>
      </c>
      <c r="C1725" s="14" t="inlineStr">
        <is>
          <t>יח'</t>
        </is>
      </c>
      <c r="D1725" s="193" t="n">
        <v>4240</v>
      </c>
      <c r="E1725" s="180">
        <f>D1725*(1-$E$2)</f>
        <v>3604</v>
      </c>
      <c r="F1725" s="194">
        <f>E1725*(1+$F$2)</f>
        <v>3784.2000000000003</v>
      </c>
      <c r="H1725" s="46">
        <f>K1725+O1725+W1725+AA1725+AE1725+AI1725+AQ1725+AU1725+AY1725+BC1725</f>
        <v>0</v>
      </c>
      <c r="I1725" s="59">
        <f>M1725+Q1725+U1725+Y1725+AC1725+AG1725+AK1725+AO1725+AS1725+AW1725+BA1725+BE1725</f>
        <v>0</v>
      </c>
      <c r="K1725" s="108" t="n"/>
      <c r="L1725" s="190">
        <f>K1725*E1725</f>
        <v>0</v>
      </c>
      <c r="M1725" s="110" t="n"/>
      <c r="N1725" s="183">
        <f>M1725*F1725</f>
        <v>0</v>
      </c>
      <c r="O1725" s="108" t="n"/>
      <c r="P1725" s="191">
        <f>O1725*E1725</f>
        <v>0</v>
      </c>
      <c r="Q1725" s="112" t="n"/>
      <c r="R1725" s="183">
        <f>Q1725*F1725</f>
        <v>0</v>
      </c>
      <c r="S1725" s="108" t="n"/>
      <c r="T1725" s="191">
        <f>S1725*E1725</f>
        <v>0</v>
      </c>
      <c r="U1725" s="112" t="n"/>
      <c r="V1725" s="183">
        <f>U1725*F1725</f>
        <v>0</v>
      </c>
      <c r="W1725" s="108" t="n"/>
      <c r="X1725" s="191">
        <f>W1725*E1725</f>
        <v>0</v>
      </c>
      <c r="Y1725" s="112" t="n"/>
      <c r="Z1725" s="183">
        <f>Y1725*F1725</f>
        <v>0</v>
      </c>
      <c r="AA1725" s="108" t="n"/>
      <c r="AB1725" s="191">
        <f>AA1725*E1725</f>
        <v>0</v>
      </c>
      <c r="AC1725" s="112" t="n"/>
      <c r="AD1725" s="183">
        <f>AC1725*F1725</f>
        <v>0</v>
      </c>
      <c r="AE1725" s="108" t="n"/>
      <c r="AF1725" s="191">
        <f>AE1725*E1725</f>
        <v>0</v>
      </c>
      <c r="AG1725" s="112" t="n"/>
      <c r="AH1725" s="183">
        <f>AG1725*F1725</f>
        <v>0</v>
      </c>
      <c r="AI1725" s="108" t="n"/>
      <c r="AJ1725" s="191">
        <f>AI1725*E1725</f>
        <v>0</v>
      </c>
      <c r="AK1725" s="112" t="n"/>
      <c r="AL1725" s="183">
        <f>AK1725*F1725</f>
        <v>0</v>
      </c>
      <c r="AM1725" s="113" t="n"/>
      <c r="AN1725" s="192">
        <f>AM1725*E1725</f>
        <v>0</v>
      </c>
      <c r="AO1725" s="115" t="n"/>
      <c r="AP1725" s="183">
        <f>AO1725*F1725</f>
        <v>0</v>
      </c>
      <c r="AQ1725" s="113" t="n"/>
      <c r="AR1725" s="192">
        <f>AQ1725*E1725</f>
        <v>0</v>
      </c>
      <c r="AS1725" s="115" t="n"/>
      <c r="AT1725" s="183">
        <f>AS1725*F1725</f>
        <v>0</v>
      </c>
      <c r="AU1725" s="113" t="n"/>
      <c r="AV1725" s="192">
        <f>AU1725*E1725</f>
        <v>0</v>
      </c>
      <c r="AW1725" s="115" t="n"/>
      <c r="AX1725" s="183">
        <f>AW1725*F1725</f>
        <v>0</v>
      </c>
      <c r="AY1725" s="113" t="n"/>
      <c r="AZ1725" s="192">
        <f>AY1725*E1725</f>
        <v>0</v>
      </c>
      <c r="BA1725" s="115" t="n"/>
      <c r="BB1725" s="183">
        <f>BA1725*F1725</f>
        <v>0</v>
      </c>
      <c r="BC1725" s="113" t="n"/>
      <c r="BD1725" s="192">
        <f>BC1725*E1725</f>
        <v>0</v>
      </c>
      <c r="BE1725" s="115" t="n"/>
      <c r="BF1725" s="183">
        <f>BE1725*F1725</f>
        <v>0</v>
      </c>
    </row>
    <row r="1726" ht="28.8" customHeight="1">
      <c r="A1726" s="19" t="inlineStr">
        <is>
          <t>08.069.0740</t>
        </is>
      </c>
      <c r="B1726" s="15" t="inlineStr">
        <is>
          <t>רביעית מגיני ברק ארבעה קטבים (3PH+O) 100 קילואמפר</t>
        </is>
      </c>
      <c r="C1726" s="14" t="inlineStr">
        <is>
          <t>יח'</t>
        </is>
      </c>
      <c r="D1726" s="193" t="n">
        <v>2730</v>
      </c>
      <c r="E1726" s="180">
        <f>D1726*(1-$E$2)</f>
        <v>2320.5</v>
      </c>
      <c r="F1726" s="194">
        <f>E1726*(1+$F$2)</f>
        <v>2436.525</v>
      </c>
      <c r="H1726" s="46">
        <f>K1726+O1726+W1726+AA1726+AE1726+AI1726+AQ1726+AU1726+AY1726+BC1726</f>
        <v>0</v>
      </c>
      <c r="I1726" s="59">
        <f>M1726+Q1726+U1726+Y1726+AC1726+AG1726+AK1726+AO1726+AS1726+AW1726+BA1726+BE1726</f>
        <v>0</v>
      </c>
      <c r="K1726" s="108" t="n"/>
      <c r="L1726" s="190">
        <f>K1726*E1726</f>
        <v>0</v>
      </c>
      <c r="M1726" s="110" t="n"/>
      <c r="N1726" s="183">
        <f>M1726*F1726</f>
        <v>0</v>
      </c>
      <c r="O1726" s="108" t="n"/>
      <c r="P1726" s="191">
        <f>O1726*E1726</f>
        <v>0</v>
      </c>
      <c r="Q1726" s="112" t="n"/>
      <c r="R1726" s="183">
        <f>Q1726*F1726</f>
        <v>0</v>
      </c>
      <c r="S1726" s="108" t="n"/>
      <c r="T1726" s="191">
        <f>S1726*E1726</f>
        <v>0</v>
      </c>
      <c r="U1726" s="112" t="n"/>
      <c r="V1726" s="183">
        <f>U1726*F1726</f>
        <v>0</v>
      </c>
      <c r="W1726" s="108" t="n"/>
      <c r="X1726" s="191">
        <f>W1726*E1726</f>
        <v>0</v>
      </c>
      <c r="Y1726" s="112" t="n"/>
      <c r="Z1726" s="183">
        <f>Y1726*F1726</f>
        <v>0</v>
      </c>
      <c r="AA1726" s="108" t="n"/>
      <c r="AB1726" s="191">
        <f>AA1726*E1726</f>
        <v>0</v>
      </c>
      <c r="AC1726" s="112" t="n"/>
      <c r="AD1726" s="183">
        <f>AC1726*F1726</f>
        <v>0</v>
      </c>
      <c r="AE1726" s="108" t="n"/>
      <c r="AF1726" s="191">
        <f>AE1726*E1726</f>
        <v>0</v>
      </c>
      <c r="AG1726" s="112" t="n"/>
      <c r="AH1726" s="183">
        <f>AG1726*F1726</f>
        <v>0</v>
      </c>
      <c r="AI1726" s="108" t="n"/>
      <c r="AJ1726" s="191">
        <f>AI1726*E1726</f>
        <v>0</v>
      </c>
      <c r="AK1726" s="112" t="n"/>
      <c r="AL1726" s="183">
        <f>AK1726*F1726</f>
        <v>0</v>
      </c>
      <c r="AM1726" s="113" t="n"/>
      <c r="AN1726" s="192">
        <f>AM1726*E1726</f>
        <v>0</v>
      </c>
      <c r="AO1726" s="115" t="n"/>
      <c r="AP1726" s="183">
        <f>AO1726*F1726</f>
        <v>0</v>
      </c>
      <c r="AQ1726" s="113" t="n"/>
      <c r="AR1726" s="192">
        <f>AQ1726*E1726</f>
        <v>0</v>
      </c>
      <c r="AS1726" s="115" t="n"/>
      <c r="AT1726" s="183">
        <f>AS1726*F1726</f>
        <v>0</v>
      </c>
      <c r="AU1726" s="113" t="n"/>
      <c r="AV1726" s="192">
        <f>AU1726*E1726</f>
        <v>0</v>
      </c>
      <c r="AW1726" s="115" t="n"/>
      <c r="AX1726" s="183">
        <f>AW1726*F1726</f>
        <v>0</v>
      </c>
      <c r="AY1726" s="113" t="n"/>
      <c r="AZ1726" s="192">
        <f>AY1726*E1726</f>
        <v>0</v>
      </c>
      <c r="BA1726" s="115" t="n"/>
      <c r="BB1726" s="183">
        <f>BA1726*F1726</f>
        <v>0</v>
      </c>
      <c r="BC1726" s="113" t="n"/>
      <c r="BD1726" s="192">
        <f>BC1726*E1726</f>
        <v>0</v>
      </c>
      <c r="BE1726" s="115" t="n"/>
      <c r="BF1726" s="183">
        <f>BE1726*F1726</f>
        <v>0</v>
      </c>
    </row>
    <row r="1727" ht="28.8" customHeight="1">
      <c r="A1727" s="19" t="inlineStr">
        <is>
          <t>08.069.0750</t>
        </is>
      </c>
      <c r="B1727" s="15" t="inlineStr">
        <is>
          <t>רביעית מגיני ברק ארבעה קטבים (3PH+O) 20 קילואמפר</t>
        </is>
      </c>
      <c r="C1727" s="14" t="inlineStr">
        <is>
          <t>יח'</t>
        </is>
      </c>
      <c r="D1727" s="193" t="n">
        <v>1710</v>
      </c>
      <c r="E1727" s="180">
        <f>D1727*(1-$E$2)</f>
        <v>1453.5</v>
      </c>
      <c r="F1727" s="194">
        <f>E1727*(1+$F$2)</f>
        <v>1526.175</v>
      </c>
      <c r="H1727" s="46">
        <f>K1727+O1727+W1727+AA1727+AE1727+AI1727+AQ1727+AU1727+AY1727+BC1727</f>
        <v>0</v>
      </c>
      <c r="I1727" s="59">
        <f>M1727+Q1727+U1727+Y1727+AC1727+AG1727+AK1727+AO1727+AS1727+AW1727+BA1727+BE1727</f>
        <v>0</v>
      </c>
      <c r="K1727" s="108" t="n"/>
      <c r="L1727" s="190">
        <f>K1727*E1727</f>
        <v>0</v>
      </c>
      <c r="M1727" s="110" t="n"/>
      <c r="N1727" s="183">
        <f>M1727*F1727</f>
        <v>0</v>
      </c>
      <c r="O1727" s="108" t="n"/>
      <c r="P1727" s="191">
        <f>O1727*E1727</f>
        <v>0</v>
      </c>
      <c r="Q1727" s="112" t="n"/>
      <c r="R1727" s="183">
        <f>Q1727*F1727</f>
        <v>0</v>
      </c>
      <c r="S1727" s="108" t="n"/>
      <c r="T1727" s="191">
        <f>S1727*E1727</f>
        <v>0</v>
      </c>
      <c r="U1727" s="112" t="n"/>
      <c r="V1727" s="183">
        <f>U1727*F1727</f>
        <v>0</v>
      </c>
      <c r="W1727" s="108" t="n"/>
      <c r="X1727" s="191">
        <f>W1727*E1727</f>
        <v>0</v>
      </c>
      <c r="Y1727" s="112" t="n"/>
      <c r="Z1727" s="183">
        <f>Y1727*F1727</f>
        <v>0</v>
      </c>
      <c r="AA1727" s="108" t="n"/>
      <c r="AB1727" s="191">
        <f>AA1727*E1727</f>
        <v>0</v>
      </c>
      <c r="AC1727" s="112" t="n"/>
      <c r="AD1727" s="183">
        <f>AC1727*F1727</f>
        <v>0</v>
      </c>
      <c r="AE1727" s="108" t="n"/>
      <c r="AF1727" s="191">
        <f>AE1727*E1727</f>
        <v>0</v>
      </c>
      <c r="AG1727" s="112" t="n"/>
      <c r="AH1727" s="183">
        <f>AG1727*F1727</f>
        <v>0</v>
      </c>
      <c r="AI1727" s="108" t="n"/>
      <c r="AJ1727" s="191">
        <f>AI1727*E1727</f>
        <v>0</v>
      </c>
      <c r="AK1727" s="112" t="n"/>
      <c r="AL1727" s="183">
        <f>AK1727*F1727</f>
        <v>0</v>
      </c>
      <c r="AM1727" s="113" t="n"/>
      <c r="AN1727" s="192">
        <f>AM1727*E1727</f>
        <v>0</v>
      </c>
      <c r="AO1727" s="115" t="n"/>
      <c r="AP1727" s="183">
        <f>AO1727*F1727</f>
        <v>0</v>
      </c>
      <c r="AQ1727" s="113" t="n"/>
      <c r="AR1727" s="192">
        <f>AQ1727*E1727</f>
        <v>0</v>
      </c>
      <c r="AS1727" s="115" t="n"/>
      <c r="AT1727" s="183">
        <f>AS1727*F1727</f>
        <v>0</v>
      </c>
      <c r="AU1727" s="113" t="n"/>
      <c r="AV1727" s="192">
        <f>AU1727*E1727</f>
        <v>0</v>
      </c>
      <c r="AW1727" s="115" t="n"/>
      <c r="AX1727" s="183">
        <f>AW1727*F1727</f>
        <v>0</v>
      </c>
      <c r="AY1727" s="113" t="n"/>
      <c r="AZ1727" s="192">
        <f>AY1727*E1727</f>
        <v>0</v>
      </c>
      <c r="BA1727" s="115" t="n"/>
      <c r="BB1727" s="183">
        <f>BA1727*F1727</f>
        <v>0</v>
      </c>
      <c r="BC1727" s="113" t="n"/>
      <c r="BD1727" s="192">
        <f>BC1727*E1727</f>
        <v>0</v>
      </c>
      <c r="BE1727" s="115" t="n"/>
      <c r="BF1727" s="183">
        <f>BE1727*F1727</f>
        <v>0</v>
      </c>
    </row>
    <row r="1728" ht="18" customHeight="1">
      <c r="A1728" s="19" t="inlineStr">
        <is>
          <t>08.069.0770</t>
        </is>
      </c>
      <c r="B1728" s="15" t="inlineStr">
        <is>
          <t>מגן ברק חד קוטבי (O+) 20 קילואמפר</t>
        </is>
      </c>
      <c r="C1728" s="14" t="inlineStr">
        <is>
          <t>יח'</t>
        </is>
      </c>
      <c r="D1728" s="193" t="n">
        <v>500</v>
      </c>
      <c r="E1728" s="180">
        <f>D1728*(1-$E$2)</f>
        <v>425</v>
      </c>
      <c r="F1728" s="194">
        <f>E1728*(1+$F$2)</f>
        <v>446.25</v>
      </c>
      <c r="H1728" s="46">
        <f>K1728+O1728+W1728+AA1728+AE1728+AI1728+AQ1728+AU1728+AY1728+BC1728</f>
        <v>0</v>
      </c>
      <c r="I1728" s="59">
        <f>M1728+Q1728+U1728+Y1728+AC1728+AG1728+AK1728+AO1728+AS1728+AW1728+BA1728+BE1728</f>
        <v>0</v>
      </c>
      <c r="K1728" s="108" t="n"/>
      <c r="L1728" s="190">
        <f>K1728*E1728</f>
        <v>0</v>
      </c>
      <c r="M1728" s="110" t="n"/>
      <c r="N1728" s="183">
        <f>M1728*F1728</f>
        <v>0</v>
      </c>
      <c r="O1728" s="108" t="n"/>
      <c r="P1728" s="191">
        <f>O1728*E1728</f>
        <v>0</v>
      </c>
      <c r="Q1728" s="112" t="n"/>
      <c r="R1728" s="183">
        <f>Q1728*F1728</f>
        <v>0</v>
      </c>
      <c r="S1728" s="108" t="n"/>
      <c r="T1728" s="191">
        <f>S1728*E1728</f>
        <v>0</v>
      </c>
      <c r="U1728" s="112" t="n"/>
      <c r="V1728" s="183">
        <f>U1728*F1728</f>
        <v>0</v>
      </c>
      <c r="W1728" s="108" t="n"/>
      <c r="X1728" s="191">
        <f>W1728*E1728</f>
        <v>0</v>
      </c>
      <c r="Y1728" s="112" t="n"/>
      <c r="Z1728" s="183">
        <f>Y1728*F1728</f>
        <v>0</v>
      </c>
      <c r="AA1728" s="108" t="n"/>
      <c r="AB1728" s="191">
        <f>AA1728*E1728</f>
        <v>0</v>
      </c>
      <c r="AC1728" s="112" t="n"/>
      <c r="AD1728" s="183">
        <f>AC1728*F1728</f>
        <v>0</v>
      </c>
      <c r="AE1728" s="108" t="n"/>
      <c r="AF1728" s="191">
        <f>AE1728*E1728</f>
        <v>0</v>
      </c>
      <c r="AG1728" s="112" t="n"/>
      <c r="AH1728" s="183">
        <f>AG1728*F1728</f>
        <v>0</v>
      </c>
      <c r="AI1728" s="108" t="n"/>
      <c r="AJ1728" s="191">
        <f>AI1728*E1728</f>
        <v>0</v>
      </c>
      <c r="AK1728" s="112" t="n"/>
      <c r="AL1728" s="183">
        <f>AK1728*F1728</f>
        <v>0</v>
      </c>
      <c r="AM1728" s="113" t="n"/>
      <c r="AN1728" s="192">
        <f>AM1728*E1728</f>
        <v>0</v>
      </c>
      <c r="AO1728" s="115" t="n"/>
      <c r="AP1728" s="183">
        <f>AO1728*F1728</f>
        <v>0</v>
      </c>
      <c r="AQ1728" s="113" t="n"/>
      <c r="AR1728" s="192">
        <f>AQ1728*E1728</f>
        <v>0</v>
      </c>
      <c r="AS1728" s="115" t="n"/>
      <c r="AT1728" s="183">
        <f>AS1728*F1728</f>
        <v>0</v>
      </c>
      <c r="AU1728" s="113" t="n"/>
      <c r="AV1728" s="192">
        <f>AU1728*E1728</f>
        <v>0</v>
      </c>
      <c r="AW1728" s="115" t="n"/>
      <c r="AX1728" s="183">
        <f>AW1728*F1728</f>
        <v>0</v>
      </c>
      <c r="AY1728" s="113" t="n"/>
      <c r="AZ1728" s="192">
        <f>AY1728*E1728</f>
        <v>0</v>
      </c>
      <c r="BA1728" s="115" t="n"/>
      <c r="BB1728" s="183">
        <f>BA1728*F1728</f>
        <v>0</v>
      </c>
      <c r="BC1728" s="113" t="n"/>
      <c r="BD1728" s="192">
        <f>BC1728*E1728</f>
        <v>0</v>
      </c>
      <c r="BE1728" s="115" t="n"/>
      <c r="BF1728" s="183">
        <f>BE1728*F1728</f>
        <v>0</v>
      </c>
    </row>
    <row r="1729" ht="18" customHeight="1">
      <c r="A1729" s="19" t="inlineStr">
        <is>
          <t>08.069.0799</t>
        </is>
      </c>
      <c r="B1729" s="15" t="inlineStr">
        <is>
          <t>מונה אנרגיה ישיר A40 דיגיטלי חד פזי</t>
        </is>
      </c>
      <c r="C1729" s="14" t="inlineStr">
        <is>
          <t>יח'</t>
        </is>
      </c>
      <c r="D1729" s="193" t="n">
        <v>525</v>
      </c>
      <c r="E1729" s="180">
        <f>D1729*(1-$E$2)</f>
        <v>446.25</v>
      </c>
      <c r="F1729" s="194">
        <f>E1729*(1+$F$2)</f>
        <v>468.5625</v>
      </c>
      <c r="H1729" s="46">
        <f>K1729+O1729+W1729+AA1729+AE1729+AI1729+AQ1729+AU1729+AY1729+BC1729</f>
        <v>0</v>
      </c>
      <c r="I1729" s="59">
        <f>M1729+Q1729+U1729+Y1729+AC1729+AG1729+AK1729+AO1729+AS1729+AW1729+BA1729+BE1729</f>
        <v>0</v>
      </c>
      <c r="K1729" s="108" t="n"/>
      <c r="L1729" s="190">
        <f>K1729*E1729</f>
        <v>0</v>
      </c>
      <c r="M1729" s="110" t="n"/>
      <c r="N1729" s="183">
        <f>M1729*F1729</f>
        <v>0</v>
      </c>
      <c r="O1729" s="108" t="n"/>
      <c r="P1729" s="191">
        <f>O1729*E1729</f>
        <v>0</v>
      </c>
      <c r="Q1729" s="112" t="n"/>
      <c r="R1729" s="183">
        <f>Q1729*F1729</f>
        <v>0</v>
      </c>
      <c r="S1729" s="108" t="n"/>
      <c r="T1729" s="191">
        <f>S1729*E1729</f>
        <v>0</v>
      </c>
      <c r="U1729" s="112" t="n"/>
      <c r="V1729" s="183">
        <f>U1729*F1729</f>
        <v>0</v>
      </c>
      <c r="W1729" s="108" t="n"/>
      <c r="X1729" s="191">
        <f>W1729*E1729</f>
        <v>0</v>
      </c>
      <c r="Y1729" s="112" t="n"/>
      <c r="Z1729" s="183">
        <f>Y1729*F1729</f>
        <v>0</v>
      </c>
      <c r="AA1729" s="108" t="n"/>
      <c r="AB1729" s="191">
        <f>AA1729*E1729</f>
        <v>0</v>
      </c>
      <c r="AC1729" s="112" t="n"/>
      <c r="AD1729" s="183">
        <f>AC1729*F1729</f>
        <v>0</v>
      </c>
      <c r="AE1729" s="108" t="n"/>
      <c r="AF1729" s="191">
        <f>AE1729*E1729</f>
        <v>0</v>
      </c>
      <c r="AG1729" s="112" t="n"/>
      <c r="AH1729" s="183">
        <f>AG1729*F1729</f>
        <v>0</v>
      </c>
      <c r="AI1729" s="108" t="n"/>
      <c r="AJ1729" s="191">
        <f>AI1729*E1729</f>
        <v>0</v>
      </c>
      <c r="AK1729" s="112" t="n"/>
      <c r="AL1729" s="183">
        <f>AK1729*F1729</f>
        <v>0</v>
      </c>
      <c r="AM1729" s="113" t="n"/>
      <c r="AN1729" s="192">
        <f>AM1729*E1729</f>
        <v>0</v>
      </c>
      <c r="AO1729" s="115" t="n"/>
      <c r="AP1729" s="183">
        <f>AO1729*F1729</f>
        <v>0</v>
      </c>
      <c r="AQ1729" s="113" t="n"/>
      <c r="AR1729" s="192">
        <f>AQ1729*E1729</f>
        <v>0</v>
      </c>
      <c r="AS1729" s="115" t="n"/>
      <c r="AT1729" s="183">
        <f>AS1729*F1729</f>
        <v>0</v>
      </c>
      <c r="AU1729" s="113" t="n"/>
      <c r="AV1729" s="192">
        <f>AU1729*E1729</f>
        <v>0</v>
      </c>
      <c r="AW1729" s="115" t="n"/>
      <c r="AX1729" s="183">
        <f>AW1729*F1729</f>
        <v>0</v>
      </c>
      <c r="AY1729" s="113" t="n"/>
      <c r="AZ1729" s="192">
        <f>AY1729*E1729</f>
        <v>0</v>
      </c>
      <c r="BA1729" s="115" t="n"/>
      <c r="BB1729" s="183">
        <f>BA1729*F1729</f>
        <v>0</v>
      </c>
      <c r="BC1729" s="113" t="n"/>
      <c r="BD1729" s="192">
        <f>BC1729*E1729</f>
        <v>0</v>
      </c>
      <c r="BE1729" s="115" t="n"/>
      <c r="BF1729" s="183">
        <f>BE1729*F1729</f>
        <v>0</v>
      </c>
    </row>
    <row r="1730" ht="18" customHeight="1">
      <c r="A1730" s="19" t="inlineStr">
        <is>
          <t>08.069.0800</t>
        </is>
      </c>
      <c r="B1730" s="15" t="inlineStr">
        <is>
          <t>מונה אנרגיה ישיר 63A דיגיטלי חד פזי</t>
        </is>
      </c>
      <c r="C1730" s="14" t="inlineStr">
        <is>
          <t>יח'</t>
        </is>
      </c>
      <c r="D1730" s="193" t="n">
        <v>1040</v>
      </c>
      <c r="E1730" s="180">
        <f>D1730*(1-$E$2)</f>
        <v>884</v>
      </c>
      <c r="F1730" s="194">
        <f>E1730*(1+$F$2)</f>
        <v>928.2</v>
      </c>
      <c r="H1730" s="46">
        <f>K1730+O1730+W1730+AA1730+AE1730+AI1730+AQ1730+AU1730+AY1730+BC1730</f>
        <v>0</v>
      </c>
      <c r="I1730" s="59">
        <f>M1730+Q1730+U1730+Y1730+AC1730+AG1730+AK1730+AO1730+AS1730+AW1730+BA1730+BE1730</f>
        <v>0</v>
      </c>
      <c r="K1730" s="108" t="n"/>
      <c r="L1730" s="190">
        <f>K1730*E1730</f>
        <v>0</v>
      </c>
      <c r="M1730" s="110" t="n"/>
      <c r="N1730" s="183">
        <f>M1730*F1730</f>
        <v>0</v>
      </c>
      <c r="O1730" s="108" t="n"/>
      <c r="P1730" s="191">
        <f>O1730*E1730</f>
        <v>0</v>
      </c>
      <c r="Q1730" s="112" t="n"/>
      <c r="R1730" s="183">
        <f>Q1730*F1730</f>
        <v>0</v>
      </c>
      <c r="S1730" s="108" t="n"/>
      <c r="T1730" s="191">
        <f>S1730*E1730</f>
        <v>0</v>
      </c>
      <c r="U1730" s="112" t="n"/>
      <c r="V1730" s="183">
        <f>U1730*F1730</f>
        <v>0</v>
      </c>
      <c r="W1730" s="108" t="n"/>
      <c r="X1730" s="191">
        <f>W1730*E1730</f>
        <v>0</v>
      </c>
      <c r="Y1730" s="112" t="n"/>
      <c r="Z1730" s="183">
        <f>Y1730*F1730</f>
        <v>0</v>
      </c>
      <c r="AA1730" s="108" t="n"/>
      <c r="AB1730" s="191">
        <f>AA1730*E1730</f>
        <v>0</v>
      </c>
      <c r="AC1730" s="112" t="n"/>
      <c r="AD1730" s="183">
        <f>AC1730*F1730</f>
        <v>0</v>
      </c>
      <c r="AE1730" s="108" t="n"/>
      <c r="AF1730" s="191">
        <f>AE1730*E1730</f>
        <v>0</v>
      </c>
      <c r="AG1730" s="112" t="n"/>
      <c r="AH1730" s="183">
        <f>AG1730*F1730</f>
        <v>0</v>
      </c>
      <c r="AI1730" s="108" t="n"/>
      <c r="AJ1730" s="191">
        <f>AI1730*E1730</f>
        <v>0</v>
      </c>
      <c r="AK1730" s="112" t="n"/>
      <c r="AL1730" s="183">
        <f>AK1730*F1730</f>
        <v>0</v>
      </c>
      <c r="AM1730" s="113" t="n"/>
      <c r="AN1730" s="192">
        <f>AM1730*E1730</f>
        <v>0</v>
      </c>
      <c r="AO1730" s="115" t="n"/>
      <c r="AP1730" s="183">
        <f>AO1730*F1730</f>
        <v>0</v>
      </c>
      <c r="AQ1730" s="113" t="n"/>
      <c r="AR1730" s="192">
        <f>AQ1730*E1730</f>
        <v>0</v>
      </c>
      <c r="AS1730" s="115" t="n"/>
      <c r="AT1730" s="183">
        <f>AS1730*F1730</f>
        <v>0</v>
      </c>
      <c r="AU1730" s="113" t="n"/>
      <c r="AV1730" s="192">
        <f>AU1730*E1730</f>
        <v>0</v>
      </c>
      <c r="AW1730" s="115" t="n"/>
      <c r="AX1730" s="183">
        <f>AW1730*F1730</f>
        <v>0</v>
      </c>
      <c r="AY1730" s="113" t="n"/>
      <c r="AZ1730" s="192">
        <f>AY1730*E1730</f>
        <v>0</v>
      </c>
      <c r="BA1730" s="115" t="n"/>
      <c r="BB1730" s="183">
        <f>BA1730*F1730</f>
        <v>0</v>
      </c>
      <c r="BC1730" s="113" t="n"/>
      <c r="BD1730" s="192">
        <f>BC1730*E1730</f>
        <v>0</v>
      </c>
      <c r="BE1730" s="115" t="n"/>
      <c r="BF1730" s="183">
        <f>BE1730*F1730</f>
        <v>0</v>
      </c>
    </row>
    <row r="1731" ht="18" customHeight="1">
      <c r="A1731" s="19" t="inlineStr">
        <is>
          <t>08.069.0810</t>
        </is>
      </c>
      <c r="B1731" s="15" t="inlineStr">
        <is>
          <t>מונה אנרגיה ישיר 80A דיגיטלי תלת פאזי עם פולסים</t>
        </is>
      </c>
      <c r="C1731" s="14" t="inlineStr">
        <is>
          <t>יח'</t>
        </is>
      </c>
      <c r="D1731" s="193" t="n">
        <v>1460</v>
      </c>
      <c r="E1731" s="180">
        <f>D1731*(1-$E$2)</f>
        <v>1241</v>
      </c>
      <c r="F1731" s="194">
        <f>E1731*(1+$F$2)</f>
        <v>1303.05</v>
      </c>
      <c r="H1731" s="46">
        <f>K1731+O1731+W1731+AA1731+AE1731+AI1731+AQ1731+AU1731+AY1731+BC1731</f>
        <v>0</v>
      </c>
      <c r="I1731" s="59">
        <f>M1731+Q1731+U1731+Y1731+AC1731+AG1731+AK1731+AO1731+AS1731+AW1731+BA1731+BE1731</f>
        <v>0</v>
      </c>
      <c r="K1731" s="108" t="n"/>
      <c r="L1731" s="190">
        <f>K1731*E1731</f>
        <v>0</v>
      </c>
      <c r="M1731" s="110" t="n"/>
      <c r="N1731" s="183">
        <f>M1731*F1731</f>
        <v>0</v>
      </c>
      <c r="O1731" s="108" t="n"/>
      <c r="P1731" s="191">
        <f>O1731*E1731</f>
        <v>0</v>
      </c>
      <c r="Q1731" s="112" t="n"/>
      <c r="R1731" s="183">
        <f>Q1731*F1731</f>
        <v>0</v>
      </c>
      <c r="S1731" s="108" t="n"/>
      <c r="T1731" s="191">
        <f>S1731*E1731</f>
        <v>0</v>
      </c>
      <c r="U1731" s="112" t="n"/>
      <c r="V1731" s="183">
        <f>U1731*F1731</f>
        <v>0</v>
      </c>
      <c r="W1731" s="108" t="n"/>
      <c r="X1731" s="191">
        <f>W1731*E1731</f>
        <v>0</v>
      </c>
      <c r="Y1731" s="112" t="n"/>
      <c r="Z1731" s="183">
        <f>Y1731*F1731</f>
        <v>0</v>
      </c>
      <c r="AA1731" s="108" t="n"/>
      <c r="AB1731" s="191">
        <f>AA1731*E1731</f>
        <v>0</v>
      </c>
      <c r="AC1731" s="112" t="n"/>
      <c r="AD1731" s="183">
        <f>AC1731*F1731</f>
        <v>0</v>
      </c>
      <c r="AE1731" s="108" t="n"/>
      <c r="AF1731" s="191">
        <f>AE1731*E1731</f>
        <v>0</v>
      </c>
      <c r="AG1731" s="112" t="n"/>
      <c r="AH1731" s="183">
        <f>AG1731*F1731</f>
        <v>0</v>
      </c>
      <c r="AI1731" s="108" t="n"/>
      <c r="AJ1731" s="191">
        <f>AI1731*E1731</f>
        <v>0</v>
      </c>
      <c r="AK1731" s="112" t="n"/>
      <c r="AL1731" s="183">
        <f>AK1731*F1731</f>
        <v>0</v>
      </c>
      <c r="AM1731" s="113" t="n"/>
      <c r="AN1731" s="192">
        <f>AM1731*E1731</f>
        <v>0</v>
      </c>
      <c r="AO1731" s="115" t="n"/>
      <c r="AP1731" s="183">
        <f>AO1731*F1731</f>
        <v>0</v>
      </c>
      <c r="AQ1731" s="113" t="n"/>
      <c r="AR1731" s="192">
        <f>AQ1731*E1731</f>
        <v>0</v>
      </c>
      <c r="AS1731" s="115" t="n"/>
      <c r="AT1731" s="183">
        <f>AS1731*F1731</f>
        <v>0</v>
      </c>
      <c r="AU1731" s="113" t="n"/>
      <c r="AV1731" s="192">
        <f>AU1731*E1731</f>
        <v>0</v>
      </c>
      <c r="AW1731" s="115" t="n"/>
      <c r="AX1731" s="183">
        <f>AW1731*F1731</f>
        <v>0</v>
      </c>
      <c r="AY1731" s="113" t="n"/>
      <c r="AZ1731" s="192">
        <f>AY1731*E1731</f>
        <v>0</v>
      </c>
      <c r="BA1731" s="115" t="n"/>
      <c r="BB1731" s="183">
        <f>BA1731*F1731</f>
        <v>0</v>
      </c>
      <c r="BC1731" s="113" t="n"/>
      <c r="BD1731" s="192">
        <f>BC1731*E1731</f>
        <v>0</v>
      </c>
      <c r="BE1731" s="115" t="n"/>
      <c r="BF1731" s="183">
        <f>BE1731*F1731</f>
        <v>0</v>
      </c>
    </row>
    <row r="1732" ht="28.8" customHeight="1">
      <c r="A1732" s="19" t="inlineStr">
        <is>
          <t>08.071.0010</t>
        </is>
      </c>
      <c r="B1732" s="15" t="inlineStr">
        <is>
          <t>מ"ז למאור תה"ט, יחיד 10A דגם מיראז' כדוגמת "ארכה" או ש"ע</t>
        </is>
      </c>
      <c r="C1732" s="14" t="inlineStr">
        <is>
          <t>יח'</t>
        </is>
      </c>
      <c r="D1732" s="193" t="n">
        <v>31.6</v>
      </c>
      <c r="E1732" s="180">
        <f>D1732*(1-$E$2)</f>
        <v>26.86</v>
      </c>
      <c r="F1732" s="194">
        <f>E1732*(1+$F$2)</f>
        <v>28.203</v>
      </c>
      <c r="H1732" s="46">
        <f>K1732+O1732+W1732+AA1732+AE1732+AI1732+AQ1732+AU1732+AY1732+BC1732</f>
        <v>0</v>
      </c>
      <c r="I1732" s="59">
        <f>M1732+Q1732+U1732+Y1732+AC1732+AG1732+AK1732+AO1732+AS1732+AW1732+BA1732+BE1732</f>
        <v>0</v>
      </c>
      <c r="K1732" s="108" t="n"/>
      <c r="L1732" s="190">
        <f>K1732*E1732</f>
        <v>0</v>
      </c>
      <c r="M1732" s="110" t="n"/>
      <c r="N1732" s="183">
        <f>M1732*F1732</f>
        <v>0</v>
      </c>
      <c r="O1732" s="108" t="n"/>
      <c r="P1732" s="191">
        <f>O1732*E1732</f>
        <v>0</v>
      </c>
      <c r="Q1732" s="112" t="n"/>
      <c r="R1732" s="183">
        <f>Q1732*F1732</f>
        <v>0</v>
      </c>
      <c r="S1732" s="108" t="n"/>
      <c r="T1732" s="191">
        <f>S1732*E1732</f>
        <v>0</v>
      </c>
      <c r="U1732" s="112" t="n"/>
      <c r="V1732" s="183">
        <f>U1732*F1732</f>
        <v>0</v>
      </c>
      <c r="W1732" s="108" t="n"/>
      <c r="X1732" s="191">
        <f>W1732*E1732</f>
        <v>0</v>
      </c>
      <c r="Y1732" s="112" t="n"/>
      <c r="Z1732" s="183">
        <f>Y1732*F1732</f>
        <v>0</v>
      </c>
      <c r="AA1732" s="108" t="n"/>
      <c r="AB1732" s="191">
        <f>AA1732*E1732</f>
        <v>0</v>
      </c>
      <c r="AC1732" s="112" t="n"/>
      <c r="AD1732" s="183">
        <f>AC1732*F1732</f>
        <v>0</v>
      </c>
      <c r="AE1732" s="108" t="n"/>
      <c r="AF1732" s="191">
        <f>AE1732*E1732</f>
        <v>0</v>
      </c>
      <c r="AG1732" s="112" t="n"/>
      <c r="AH1732" s="183">
        <f>AG1732*F1732</f>
        <v>0</v>
      </c>
      <c r="AI1732" s="108" t="n"/>
      <c r="AJ1732" s="191">
        <f>AI1732*E1732</f>
        <v>0</v>
      </c>
      <c r="AK1732" s="112" t="n"/>
      <c r="AL1732" s="183">
        <f>AK1732*F1732</f>
        <v>0</v>
      </c>
      <c r="AM1732" s="113" t="n"/>
      <c r="AN1732" s="192">
        <f>AM1732*E1732</f>
        <v>0</v>
      </c>
      <c r="AO1732" s="115" t="n"/>
      <c r="AP1732" s="183">
        <f>AO1732*F1732</f>
        <v>0</v>
      </c>
      <c r="AQ1732" s="113" t="n"/>
      <c r="AR1732" s="192">
        <f>AQ1732*E1732</f>
        <v>0</v>
      </c>
      <c r="AS1732" s="115" t="n"/>
      <c r="AT1732" s="183">
        <f>AS1732*F1732</f>
        <v>0</v>
      </c>
      <c r="AU1732" s="113" t="n"/>
      <c r="AV1732" s="192">
        <f>AU1732*E1732</f>
        <v>0</v>
      </c>
      <c r="AW1732" s="115" t="n"/>
      <c r="AX1732" s="183">
        <f>AW1732*F1732</f>
        <v>0</v>
      </c>
      <c r="AY1732" s="113" t="n"/>
      <c r="AZ1732" s="192">
        <f>AY1732*E1732</f>
        <v>0</v>
      </c>
      <c r="BA1732" s="115" t="n"/>
      <c r="BB1732" s="183">
        <f>BA1732*F1732</f>
        <v>0</v>
      </c>
      <c r="BC1732" s="113" t="n"/>
      <c r="BD1732" s="192">
        <f>BC1732*E1732</f>
        <v>0</v>
      </c>
      <c r="BE1732" s="115" t="n"/>
      <c r="BF1732" s="183">
        <f>BE1732*F1732</f>
        <v>0</v>
      </c>
    </row>
    <row r="1733" ht="28.8" customHeight="1">
      <c r="A1733" s="19" t="inlineStr">
        <is>
          <t>08.071.0020</t>
        </is>
      </c>
      <c r="B1733" s="15" t="inlineStr">
        <is>
          <t>מ"ז כפול למאור תה"ט, יחיד 10A דגם מיראז' כדוגמת "ארכה" או ש"ע</t>
        </is>
      </c>
      <c r="C1733" s="14" t="inlineStr">
        <is>
          <t>יח'</t>
        </is>
      </c>
      <c r="D1733" s="193" t="n">
        <v>37.9</v>
      </c>
      <c r="E1733" s="180">
        <f>D1733*(1-$E$2)</f>
        <v>32.214999999999996</v>
      </c>
      <c r="F1733" s="194">
        <f>E1733*(1+$F$2)</f>
        <v>33.82575</v>
      </c>
      <c r="H1733" s="46">
        <f>K1733+O1733+W1733+AA1733+AE1733+AI1733+AQ1733+AU1733+AY1733+BC1733</f>
        <v>0</v>
      </c>
      <c r="I1733" s="59">
        <f>M1733+Q1733+U1733+Y1733+AC1733+AG1733+AK1733+AO1733+AS1733+AW1733+BA1733+BE1733</f>
        <v>0</v>
      </c>
      <c r="K1733" s="108" t="n"/>
      <c r="L1733" s="190">
        <f>K1733*E1733</f>
        <v>0</v>
      </c>
      <c r="M1733" s="110" t="n"/>
      <c r="N1733" s="183">
        <f>M1733*F1733</f>
        <v>0</v>
      </c>
      <c r="O1733" s="108" t="n"/>
      <c r="P1733" s="191">
        <f>O1733*E1733</f>
        <v>0</v>
      </c>
      <c r="Q1733" s="112" t="n"/>
      <c r="R1733" s="183">
        <f>Q1733*F1733</f>
        <v>0</v>
      </c>
      <c r="S1733" s="108" t="n"/>
      <c r="T1733" s="191">
        <f>S1733*E1733</f>
        <v>0</v>
      </c>
      <c r="U1733" s="112" t="n"/>
      <c r="V1733" s="183">
        <f>U1733*F1733</f>
        <v>0</v>
      </c>
      <c r="W1733" s="108" t="n"/>
      <c r="X1733" s="191">
        <f>W1733*E1733</f>
        <v>0</v>
      </c>
      <c r="Y1733" s="112" t="n"/>
      <c r="Z1733" s="183">
        <f>Y1733*F1733</f>
        <v>0</v>
      </c>
      <c r="AA1733" s="108" t="n"/>
      <c r="AB1733" s="191">
        <f>AA1733*E1733</f>
        <v>0</v>
      </c>
      <c r="AC1733" s="112" t="n"/>
      <c r="AD1733" s="183">
        <f>AC1733*F1733</f>
        <v>0</v>
      </c>
      <c r="AE1733" s="108" t="n"/>
      <c r="AF1733" s="191">
        <f>AE1733*E1733</f>
        <v>0</v>
      </c>
      <c r="AG1733" s="112" t="n"/>
      <c r="AH1733" s="183">
        <f>AG1733*F1733</f>
        <v>0</v>
      </c>
      <c r="AI1733" s="108" t="n"/>
      <c r="AJ1733" s="191">
        <f>AI1733*E1733</f>
        <v>0</v>
      </c>
      <c r="AK1733" s="112" t="n"/>
      <c r="AL1733" s="183">
        <f>AK1733*F1733</f>
        <v>0</v>
      </c>
      <c r="AM1733" s="113" t="n"/>
      <c r="AN1733" s="192">
        <f>AM1733*E1733</f>
        <v>0</v>
      </c>
      <c r="AO1733" s="115" t="n"/>
      <c r="AP1733" s="183">
        <f>AO1733*F1733</f>
        <v>0</v>
      </c>
      <c r="AQ1733" s="113" t="n"/>
      <c r="AR1733" s="192">
        <f>AQ1733*E1733</f>
        <v>0</v>
      </c>
      <c r="AS1733" s="115" t="n"/>
      <c r="AT1733" s="183">
        <f>AS1733*F1733</f>
        <v>0</v>
      </c>
      <c r="AU1733" s="113" t="n"/>
      <c r="AV1733" s="192">
        <f>AU1733*E1733</f>
        <v>0</v>
      </c>
      <c r="AW1733" s="115" t="n"/>
      <c r="AX1733" s="183">
        <f>AW1733*F1733</f>
        <v>0</v>
      </c>
      <c r="AY1733" s="113" t="n"/>
      <c r="AZ1733" s="192">
        <f>AY1733*E1733</f>
        <v>0</v>
      </c>
      <c r="BA1733" s="115" t="n"/>
      <c r="BB1733" s="183">
        <f>BA1733*F1733</f>
        <v>0</v>
      </c>
      <c r="BC1733" s="113" t="n"/>
      <c r="BD1733" s="192">
        <f>BC1733*E1733</f>
        <v>0</v>
      </c>
      <c r="BE1733" s="115" t="n"/>
      <c r="BF1733" s="183">
        <f>BE1733*F1733</f>
        <v>0</v>
      </c>
    </row>
    <row r="1734" ht="28.8" customHeight="1">
      <c r="A1734" s="19" t="inlineStr">
        <is>
          <t>08.071.0025</t>
        </is>
      </c>
      <c r="B1734" s="15" t="inlineStr">
        <is>
          <t>מ"ז צלב למאור תה"ט, יחיד 10A דגם מיראז' כדוגמת "ארכה" או ש"ע</t>
        </is>
      </c>
      <c r="C1734" s="14" t="inlineStr">
        <is>
          <t>יח'</t>
        </is>
      </c>
      <c r="D1734" s="193" t="n">
        <v>37.9</v>
      </c>
      <c r="E1734" s="180">
        <f>D1734*(1-$E$2)</f>
        <v>32.214999999999996</v>
      </c>
      <c r="F1734" s="194">
        <f>E1734*(1+$F$2)</f>
        <v>33.82575</v>
      </c>
      <c r="H1734" s="46">
        <f>K1734+O1734+W1734+AA1734+AE1734+AI1734+AQ1734+AU1734+AY1734+BC1734</f>
        <v>0</v>
      </c>
      <c r="I1734" s="59">
        <f>M1734+Q1734+U1734+Y1734+AC1734+AG1734+AK1734+AO1734+AS1734+AW1734+BA1734+BE1734</f>
        <v>0</v>
      </c>
      <c r="K1734" s="108" t="n"/>
      <c r="L1734" s="190">
        <f>K1734*E1734</f>
        <v>0</v>
      </c>
      <c r="M1734" s="110" t="n"/>
      <c r="N1734" s="183">
        <f>M1734*F1734</f>
        <v>0</v>
      </c>
      <c r="O1734" s="108" t="n"/>
      <c r="P1734" s="191">
        <f>O1734*E1734</f>
        <v>0</v>
      </c>
      <c r="Q1734" s="112" t="n"/>
      <c r="R1734" s="183">
        <f>Q1734*F1734</f>
        <v>0</v>
      </c>
      <c r="S1734" s="108" t="n"/>
      <c r="T1734" s="191">
        <f>S1734*E1734</f>
        <v>0</v>
      </c>
      <c r="U1734" s="112" t="n"/>
      <c r="V1734" s="183">
        <f>U1734*F1734</f>
        <v>0</v>
      </c>
      <c r="W1734" s="108" t="n"/>
      <c r="X1734" s="191">
        <f>W1734*E1734</f>
        <v>0</v>
      </c>
      <c r="Y1734" s="112" t="n"/>
      <c r="Z1734" s="183">
        <f>Y1734*F1734</f>
        <v>0</v>
      </c>
      <c r="AA1734" s="108" t="n"/>
      <c r="AB1734" s="191">
        <f>AA1734*E1734</f>
        <v>0</v>
      </c>
      <c r="AC1734" s="112" t="n"/>
      <c r="AD1734" s="183">
        <f>AC1734*F1734</f>
        <v>0</v>
      </c>
      <c r="AE1734" s="108" t="n"/>
      <c r="AF1734" s="191">
        <f>AE1734*E1734</f>
        <v>0</v>
      </c>
      <c r="AG1734" s="112" t="n"/>
      <c r="AH1734" s="183">
        <f>AG1734*F1734</f>
        <v>0</v>
      </c>
      <c r="AI1734" s="108" t="n"/>
      <c r="AJ1734" s="191">
        <f>AI1734*E1734</f>
        <v>0</v>
      </c>
      <c r="AK1734" s="112" t="n"/>
      <c r="AL1734" s="183">
        <f>AK1734*F1734</f>
        <v>0</v>
      </c>
      <c r="AM1734" s="113" t="n"/>
      <c r="AN1734" s="192">
        <f>AM1734*E1734</f>
        <v>0</v>
      </c>
      <c r="AO1734" s="115" t="n"/>
      <c r="AP1734" s="183">
        <f>AO1734*F1734</f>
        <v>0</v>
      </c>
      <c r="AQ1734" s="113" t="n"/>
      <c r="AR1734" s="192">
        <f>AQ1734*E1734</f>
        <v>0</v>
      </c>
      <c r="AS1734" s="115" t="n"/>
      <c r="AT1734" s="183">
        <f>AS1734*F1734</f>
        <v>0</v>
      </c>
      <c r="AU1734" s="113" t="n"/>
      <c r="AV1734" s="192">
        <f>AU1734*E1734</f>
        <v>0</v>
      </c>
      <c r="AW1734" s="115" t="n"/>
      <c r="AX1734" s="183">
        <f>AW1734*F1734</f>
        <v>0</v>
      </c>
      <c r="AY1734" s="113" t="n"/>
      <c r="AZ1734" s="192">
        <f>AY1734*E1734</f>
        <v>0</v>
      </c>
      <c r="BA1734" s="115" t="n"/>
      <c r="BB1734" s="183">
        <f>BA1734*F1734</f>
        <v>0</v>
      </c>
      <c r="BC1734" s="113" t="n"/>
      <c r="BD1734" s="192">
        <f>BC1734*E1734</f>
        <v>0</v>
      </c>
      <c r="BE1734" s="115" t="n"/>
      <c r="BF1734" s="183">
        <f>BE1734*F1734</f>
        <v>0</v>
      </c>
    </row>
    <row r="1735" ht="28.8" customHeight="1">
      <c r="A1735" s="19" t="inlineStr">
        <is>
          <t>08.071.0030</t>
        </is>
      </c>
      <c r="B1735" s="15" t="inlineStr">
        <is>
          <t>מ"ז מחליף למאור תה"ט, יחיד 10A דגם מיראז' כדוגמת "ארכה" או ש"ע</t>
        </is>
      </c>
      <c r="C1735" s="14" t="inlineStr">
        <is>
          <t>יח'</t>
        </is>
      </c>
      <c r="D1735" s="193" t="n">
        <v>33.9</v>
      </c>
      <c r="E1735" s="180">
        <f>D1735*(1-$E$2)</f>
        <v>28.814999999999998</v>
      </c>
      <c r="F1735" s="194">
        <f>E1735*(1+$F$2)</f>
        <v>30.25575</v>
      </c>
      <c r="H1735" s="46">
        <f>K1735+O1735+W1735+AA1735+AE1735+AI1735+AQ1735+AU1735+AY1735+BC1735</f>
        <v>0</v>
      </c>
      <c r="I1735" s="59">
        <f>M1735+Q1735+U1735+Y1735+AC1735+AG1735+AK1735+AO1735+AS1735+AW1735+BA1735+BE1735</f>
        <v>0</v>
      </c>
      <c r="K1735" s="108" t="n"/>
      <c r="L1735" s="190">
        <f>K1735*E1735</f>
        <v>0</v>
      </c>
      <c r="M1735" s="110" t="n"/>
      <c r="N1735" s="183">
        <f>M1735*F1735</f>
        <v>0</v>
      </c>
      <c r="O1735" s="108" t="n"/>
      <c r="P1735" s="191">
        <f>O1735*E1735</f>
        <v>0</v>
      </c>
      <c r="Q1735" s="112" t="n"/>
      <c r="R1735" s="183">
        <f>Q1735*F1735</f>
        <v>0</v>
      </c>
      <c r="S1735" s="108" t="n"/>
      <c r="T1735" s="191">
        <f>S1735*E1735</f>
        <v>0</v>
      </c>
      <c r="U1735" s="112" t="n"/>
      <c r="V1735" s="183">
        <f>U1735*F1735</f>
        <v>0</v>
      </c>
      <c r="W1735" s="108" t="n"/>
      <c r="X1735" s="191">
        <f>W1735*E1735</f>
        <v>0</v>
      </c>
      <c r="Y1735" s="112" t="n"/>
      <c r="Z1735" s="183">
        <f>Y1735*F1735</f>
        <v>0</v>
      </c>
      <c r="AA1735" s="108" t="n"/>
      <c r="AB1735" s="191">
        <f>AA1735*E1735</f>
        <v>0</v>
      </c>
      <c r="AC1735" s="112" t="n"/>
      <c r="AD1735" s="183">
        <f>AC1735*F1735</f>
        <v>0</v>
      </c>
      <c r="AE1735" s="108" t="n"/>
      <c r="AF1735" s="191">
        <f>AE1735*E1735</f>
        <v>0</v>
      </c>
      <c r="AG1735" s="112" t="n"/>
      <c r="AH1735" s="183">
        <f>AG1735*F1735</f>
        <v>0</v>
      </c>
      <c r="AI1735" s="108" t="n"/>
      <c r="AJ1735" s="191">
        <f>AI1735*E1735</f>
        <v>0</v>
      </c>
      <c r="AK1735" s="112" t="n"/>
      <c r="AL1735" s="183">
        <f>AK1735*F1735</f>
        <v>0</v>
      </c>
      <c r="AM1735" s="113" t="n"/>
      <c r="AN1735" s="192">
        <f>AM1735*E1735</f>
        <v>0</v>
      </c>
      <c r="AO1735" s="115" t="n"/>
      <c r="AP1735" s="183">
        <f>AO1735*F1735</f>
        <v>0</v>
      </c>
      <c r="AQ1735" s="113" t="n"/>
      <c r="AR1735" s="192">
        <f>AQ1735*E1735</f>
        <v>0</v>
      </c>
      <c r="AS1735" s="115" t="n"/>
      <c r="AT1735" s="183">
        <f>AS1735*F1735</f>
        <v>0</v>
      </c>
      <c r="AU1735" s="113" t="n"/>
      <c r="AV1735" s="192">
        <f>AU1735*E1735</f>
        <v>0</v>
      </c>
      <c r="AW1735" s="115" t="n"/>
      <c r="AX1735" s="183">
        <f>AW1735*F1735</f>
        <v>0</v>
      </c>
      <c r="AY1735" s="113" t="n"/>
      <c r="AZ1735" s="192">
        <f>AY1735*E1735</f>
        <v>0</v>
      </c>
      <c r="BA1735" s="115" t="n"/>
      <c r="BB1735" s="183">
        <f>BA1735*F1735</f>
        <v>0</v>
      </c>
      <c r="BC1735" s="113" t="n"/>
      <c r="BD1735" s="192">
        <f>BC1735*E1735</f>
        <v>0</v>
      </c>
      <c r="BE1735" s="115" t="n"/>
      <c r="BF1735" s="183">
        <f>BE1735*F1735</f>
        <v>0</v>
      </c>
    </row>
    <row r="1736" ht="18" customHeight="1">
      <c r="A1736" s="19" t="inlineStr">
        <is>
          <t>08.071.0040</t>
        </is>
      </c>
      <c r="B1736" s="15" t="inlineStr">
        <is>
          <t>מ"ז למאור משוריין, יחיד</t>
        </is>
      </c>
      <c r="C1736" s="14" t="inlineStr">
        <is>
          <t>יח'</t>
        </is>
      </c>
      <c r="D1736" s="193" t="n">
        <v>57</v>
      </c>
      <c r="E1736" s="180">
        <f>D1736*(1-$E$2)</f>
        <v>48.449999999999996</v>
      </c>
      <c r="F1736" s="194">
        <f>E1736*(1+$F$2)</f>
        <v>50.872499999999995</v>
      </c>
      <c r="H1736" s="46">
        <f>K1736+O1736+W1736+AA1736+AE1736+AI1736+AQ1736+AU1736+AY1736+BC1736</f>
        <v>0</v>
      </c>
      <c r="I1736" s="59">
        <f>M1736+Q1736+U1736+Y1736+AC1736+AG1736+AK1736+AO1736+AS1736+AW1736+BA1736+BE1736</f>
        <v>0</v>
      </c>
      <c r="K1736" s="108" t="n"/>
      <c r="L1736" s="190">
        <f>K1736*E1736</f>
        <v>0</v>
      </c>
      <c r="M1736" s="110" t="n"/>
      <c r="N1736" s="183">
        <f>M1736*F1736</f>
        <v>0</v>
      </c>
      <c r="O1736" s="108" t="n"/>
      <c r="P1736" s="191">
        <f>O1736*E1736</f>
        <v>0</v>
      </c>
      <c r="Q1736" s="112" t="n"/>
      <c r="R1736" s="183">
        <f>Q1736*F1736</f>
        <v>0</v>
      </c>
      <c r="S1736" s="108" t="n"/>
      <c r="T1736" s="191">
        <f>S1736*E1736</f>
        <v>0</v>
      </c>
      <c r="U1736" s="112" t="n"/>
      <c r="V1736" s="183">
        <f>U1736*F1736</f>
        <v>0</v>
      </c>
      <c r="W1736" s="108" t="n"/>
      <c r="X1736" s="191">
        <f>W1736*E1736</f>
        <v>0</v>
      </c>
      <c r="Y1736" s="112" t="n"/>
      <c r="Z1736" s="183">
        <f>Y1736*F1736</f>
        <v>0</v>
      </c>
      <c r="AA1736" s="108" t="n"/>
      <c r="AB1736" s="191">
        <f>AA1736*E1736</f>
        <v>0</v>
      </c>
      <c r="AC1736" s="112" t="n"/>
      <c r="AD1736" s="183">
        <f>AC1736*F1736</f>
        <v>0</v>
      </c>
      <c r="AE1736" s="108" t="n"/>
      <c r="AF1736" s="191">
        <f>AE1736*E1736</f>
        <v>0</v>
      </c>
      <c r="AG1736" s="112" t="n"/>
      <c r="AH1736" s="183">
        <f>AG1736*F1736</f>
        <v>0</v>
      </c>
      <c r="AI1736" s="108" t="n"/>
      <c r="AJ1736" s="191">
        <f>AI1736*E1736</f>
        <v>0</v>
      </c>
      <c r="AK1736" s="112" t="n"/>
      <c r="AL1736" s="183">
        <f>AK1736*F1736</f>
        <v>0</v>
      </c>
      <c r="AM1736" s="113" t="n"/>
      <c r="AN1736" s="192">
        <f>AM1736*E1736</f>
        <v>0</v>
      </c>
      <c r="AO1736" s="115" t="n"/>
      <c r="AP1736" s="183">
        <f>AO1736*F1736</f>
        <v>0</v>
      </c>
      <c r="AQ1736" s="113" t="n"/>
      <c r="AR1736" s="192">
        <f>AQ1736*E1736</f>
        <v>0</v>
      </c>
      <c r="AS1736" s="115" t="n"/>
      <c r="AT1736" s="183">
        <f>AS1736*F1736</f>
        <v>0</v>
      </c>
      <c r="AU1736" s="113" t="n"/>
      <c r="AV1736" s="192">
        <f>AU1736*E1736</f>
        <v>0</v>
      </c>
      <c r="AW1736" s="115" t="n"/>
      <c r="AX1736" s="183">
        <f>AW1736*F1736</f>
        <v>0</v>
      </c>
      <c r="AY1736" s="113" t="n"/>
      <c r="AZ1736" s="192">
        <f>AY1736*E1736</f>
        <v>0</v>
      </c>
      <c r="BA1736" s="115" t="n"/>
      <c r="BB1736" s="183">
        <f>BA1736*F1736</f>
        <v>0</v>
      </c>
      <c r="BC1736" s="113" t="n"/>
      <c r="BD1736" s="192">
        <f>BC1736*E1736</f>
        <v>0</v>
      </c>
      <c r="BE1736" s="115" t="n"/>
      <c r="BF1736" s="183">
        <f>BE1736*F1736</f>
        <v>0</v>
      </c>
    </row>
    <row r="1737" ht="18" customHeight="1">
      <c r="A1737" s="19" t="inlineStr">
        <is>
          <t>08.071.0050</t>
        </is>
      </c>
      <c r="B1737" s="15" t="inlineStr">
        <is>
          <t>מ"ז למאור משוריין, כפול</t>
        </is>
      </c>
      <c r="C1737" s="14" t="inlineStr">
        <is>
          <t>יח'</t>
        </is>
      </c>
      <c r="D1737" s="193" t="n">
        <v>68</v>
      </c>
      <c r="E1737" s="180">
        <f>D1737*(1-$E$2)</f>
        <v>57.8</v>
      </c>
      <c r="F1737" s="194">
        <f>E1737*(1+$F$2)</f>
        <v>60.69</v>
      </c>
      <c r="H1737" s="46">
        <f>K1737+O1737+W1737+AA1737+AE1737+AI1737+AQ1737+AU1737+AY1737+BC1737</f>
        <v>0</v>
      </c>
      <c r="I1737" s="59">
        <f>M1737+Q1737+U1737+Y1737+AC1737+AG1737+AK1737+AO1737+AS1737+AW1737+BA1737+BE1737</f>
        <v>0</v>
      </c>
      <c r="K1737" s="108" t="n"/>
      <c r="L1737" s="190">
        <f>K1737*E1737</f>
        <v>0</v>
      </c>
      <c r="M1737" s="110" t="n"/>
      <c r="N1737" s="183">
        <f>M1737*F1737</f>
        <v>0</v>
      </c>
      <c r="O1737" s="108" t="n"/>
      <c r="P1737" s="191">
        <f>O1737*E1737</f>
        <v>0</v>
      </c>
      <c r="Q1737" s="112" t="n"/>
      <c r="R1737" s="183">
        <f>Q1737*F1737</f>
        <v>0</v>
      </c>
      <c r="S1737" s="108" t="n"/>
      <c r="T1737" s="191">
        <f>S1737*E1737</f>
        <v>0</v>
      </c>
      <c r="U1737" s="112" t="n"/>
      <c r="V1737" s="183">
        <f>U1737*F1737</f>
        <v>0</v>
      </c>
      <c r="W1737" s="108" t="n"/>
      <c r="X1737" s="191">
        <f>W1737*E1737</f>
        <v>0</v>
      </c>
      <c r="Y1737" s="112" t="n"/>
      <c r="Z1737" s="183">
        <f>Y1737*F1737</f>
        <v>0</v>
      </c>
      <c r="AA1737" s="108" t="n"/>
      <c r="AB1737" s="191">
        <f>AA1737*E1737</f>
        <v>0</v>
      </c>
      <c r="AC1737" s="112" t="n"/>
      <c r="AD1737" s="183">
        <f>AC1737*F1737</f>
        <v>0</v>
      </c>
      <c r="AE1737" s="108" t="n"/>
      <c r="AF1737" s="191">
        <f>AE1737*E1737</f>
        <v>0</v>
      </c>
      <c r="AG1737" s="112" t="n"/>
      <c r="AH1737" s="183">
        <f>AG1737*F1737</f>
        <v>0</v>
      </c>
      <c r="AI1737" s="108" t="n"/>
      <c r="AJ1737" s="191">
        <f>AI1737*E1737</f>
        <v>0</v>
      </c>
      <c r="AK1737" s="112" t="n"/>
      <c r="AL1737" s="183">
        <f>AK1737*F1737</f>
        <v>0</v>
      </c>
      <c r="AM1737" s="113" t="n"/>
      <c r="AN1737" s="192">
        <f>AM1737*E1737</f>
        <v>0</v>
      </c>
      <c r="AO1737" s="115" t="n"/>
      <c r="AP1737" s="183">
        <f>AO1737*F1737</f>
        <v>0</v>
      </c>
      <c r="AQ1737" s="113" t="n"/>
      <c r="AR1737" s="192">
        <f>AQ1737*E1737</f>
        <v>0</v>
      </c>
      <c r="AS1737" s="115" t="n"/>
      <c r="AT1737" s="183">
        <f>AS1737*F1737</f>
        <v>0</v>
      </c>
      <c r="AU1737" s="113" t="n"/>
      <c r="AV1737" s="192">
        <f>AU1737*E1737</f>
        <v>0</v>
      </c>
      <c r="AW1737" s="115" t="n"/>
      <c r="AX1737" s="183">
        <f>AW1737*F1737</f>
        <v>0</v>
      </c>
      <c r="AY1737" s="113" t="n"/>
      <c r="AZ1737" s="192">
        <f>AY1737*E1737</f>
        <v>0</v>
      </c>
      <c r="BA1737" s="115" t="n"/>
      <c r="BB1737" s="183">
        <f>BA1737*F1737</f>
        <v>0</v>
      </c>
      <c r="BC1737" s="113" t="n"/>
      <c r="BD1737" s="192">
        <f>BC1737*E1737</f>
        <v>0</v>
      </c>
      <c r="BE1737" s="115" t="n"/>
      <c r="BF1737" s="183">
        <f>BE1737*F1737</f>
        <v>0</v>
      </c>
    </row>
    <row r="1738" ht="18" customHeight="1">
      <c r="A1738" s="19" t="inlineStr">
        <is>
          <t>08.071.0060</t>
        </is>
      </c>
      <c r="B1738" s="15" t="inlineStr">
        <is>
          <t>מ"ז למאור משוריין, מחליף</t>
        </is>
      </c>
      <c r="C1738" s="14" t="inlineStr">
        <is>
          <t>יח'</t>
        </is>
      </c>
      <c r="D1738" s="193" t="n">
        <v>68</v>
      </c>
      <c r="E1738" s="180">
        <f>D1738*(1-$E$2)</f>
        <v>57.8</v>
      </c>
      <c r="F1738" s="194">
        <f>E1738*(1+$F$2)</f>
        <v>60.69</v>
      </c>
      <c r="H1738" s="46">
        <f>K1738+O1738+W1738+AA1738+AE1738+AI1738+AQ1738+AU1738+AY1738+BC1738</f>
        <v>0</v>
      </c>
      <c r="I1738" s="59">
        <f>M1738+Q1738+U1738+Y1738+AC1738+AG1738+AK1738+AO1738+AS1738+AW1738+BA1738+BE1738</f>
        <v>0</v>
      </c>
      <c r="K1738" s="108" t="n"/>
      <c r="L1738" s="190">
        <f>K1738*E1738</f>
        <v>0</v>
      </c>
      <c r="M1738" s="110" t="n"/>
      <c r="N1738" s="183">
        <f>M1738*F1738</f>
        <v>0</v>
      </c>
      <c r="O1738" s="108" t="n"/>
      <c r="P1738" s="191">
        <f>O1738*E1738</f>
        <v>0</v>
      </c>
      <c r="Q1738" s="112" t="n"/>
      <c r="R1738" s="183">
        <f>Q1738*F1738</f>
        <v>0</v>
      </c>
      <c r="S1738" s="108" t="n"/>
      <c r="T1738" s="191">
        <f>S1738*E1738</f>
        <v>0</v>
      </c>
      <c r="U1738" s="112" t="n"/>
      <c r="V1738" s="183">
        <f>U1738*F1738</f>
        <v>0</v>
      </c>
      <c r="W1738" s="108" t="n"/>
      <c r="X1738" s="191">
        <f>W1738*E1738</f>
        <v>0</v>
      </c>
      <c r="Y1738" s="112" t="n"/>
      <c r="Z1738" s="183">
        <f>Y1738*F1738</f>
        <v>0</v>
      </c>
      <c r="AA1738" s="108" t="n"/>
      <c r="AB1738" s="191">
        <f>AA1738*E1738</f>
        <v>0</v>
      </c>
      <c r="AC1738" s="112" t="n"/>
      <c r="AD1738" s="183">
        <f>AC1738*F1738</f>
        <v>0</v>
      </c>
      <c r="AE1738" s="108" t="n"/>
      <c r="AF1738" s="191">
        <f>AE1738*E1738</f>
        <v>0</v>
      </c>
      <c r="AG1738" s="112" t="n"/>
      <c r="AH1738" s="183">
        <f>AG1738*F1738</f>
        <v>0</v>
      </c>
      <c r="AI1738" s="108" t="n"/>
      <c r="AJ1738" s="191">
        <f>AI1738*E1738</f>
        <v>0</v>
      </c>
      <c r="AK1738" s="112" t="n"/>
      <c r="AL1738" s="183">
        <f>AK1738*F1738</f>
        <v>0</v>
      </c>
      <c r="AM1738" s="113" t="n"/>
      <c r="AN1738" s="192">
        <f>AM1738*E1738</f>
        <v>0</v>
      </c>
      <c r="AO1738" s="115" t="n"/>
      <c r="AP1738" s="183">
        <f>AO1738*F1738</f>
        <v>0</v>
      </c>
      <c r="AQ1738" s="113" t="n"/>
      <c r="AR1738" s="192">
        <f>AQ1738*E1738</f>
        <v>0</v>
      </c>
      <c r="AS1738" s="115" t="n"/>
      <c r="AT1738" s="183">
        <f>AS1738*F1738</f>
        <v>0</v>
      </c>
      <c r="AU1738" s="113" t="n"/>
      <c r="AV1738" s="192">
        <f>AU1738*E1738</f>
        <v>0</v>
      </c>
      <c r="AW1738" s="115" t="n"/>
      <c r="AX1738" s="183">
        <f>AW1738*F1738</f>
        <v>0</v>
      </c>
      <c r="AY1738" s="113" t="n"/>
      <c r="AZ1738" s="192">
        <f>AY1738*E1738</f>
        <v>0</v>
      </c>
      <c r="BA1738" s="115" t="n"/>
      <c r="BB1738" s="183">
        <f>BA1738*F1738</f>
        <v>0</v>
      </c>
      <c r="BC1738" s="113" t="n"/>
      <c r="BD1738" s="192">
        <f>BC1738*E1738</f>
        <v>0</v>
      </c>
      <c r="BE1738" s="115" t="n"/>
      <c r="BF1738" s="183">
        <f>BE1738*F1738</f>
        <v>0</v>
      </c>
    </row>
    <row r="1739" ht="28.8" customHeight="1">
      <c r="A1739" s="19" t="inlineStr">
        <is>
          <t>08.071.0200</t>
        </is>
      </c>
      <c r="B1739" s="15" t="inlineStr">
        <is>
          <t>מפסק יחיד למאור 16A דגם "SYSTEM" תוצרת "גוויס" או ש"ע תה"ט לרבות מכסה ומתאם</t>
        </is>
      </c>
      <c r="C1739" s="14" t="inlineStr">
        <is>
          <t>יח'</t>
        </is>
      </c>
      <c r="D1739" s="193" t="n">
        <v>48</v>
      </c>
      <c r="E1739" s="180">
        <f>D1739*(1-$E$2)</f>
        <v>40.8</v>
      </c>
      <c r="F1739" s="194">
        <f>E1739*(1+$F$2)</f>
        <v>42.839999999999996</v>
      </c>
      <c r="H1739" s="46">
        <f>K1739+O1739+W1739+AA1739+AE1739+AI1739+AQ1739+AU1739+AY1739+BC1739</f>
        <v>0</v>
      </c>
      <c r="I1739" s="59">
        <f>M1739+Q1739+U1739+Y1739+AC1739+AG1739+AK1739+AO1739+AS1739+AW1739+BA1739+BE1739</f>
        <v>0</v>
      </c>
      <c r="K1739" s="108" t="n"/>
      <c r="L1739" s="190">
        <f>K1739*E1739</f>
        <v>0</v>
      </c>
      <c r="M1739" s="110" t="n"/>
      <c r="N1739" s="183">
        <f>M1739*F1739</f>
        <v>0</v>
      </c>
      <c r="O1739" s="108" t="n"/>
      <c r="P1739" s="191">
        <f>O1739*E1739</f>
        <v>0</v>
      </c>
      <c r="Q1739" s="112" t="n"/>
      <c r="R1739" s="183">
        <f>Q1739*F1739</f>
        <v>0</v>
      </c>
      <c r="S1739" s="108" t="n"/>
      <c r="T1739" s="191">
        <f>S1739*E1739</f>
        <v>0</v>
      </c>
      <c r="U1739" s="112" t="n"/>
      <c r="V1739" s="183">
        <f>U1739*F1739</f>
        <v>0</v>
      </c>
      <c r="W1739" s="108" t="n"/>
      <c r="X1739" s="191">
        <f>W1739*E1739</f>
        <v>0</v>
      </c>
      <c r="Y1739" s="112" t="n"/>
      <c r="Z1739" s="183">
        <f>Y1739*F1739</f>
        <v>0</v>
      </c>
      <c r="AA1739" s="108" t="n"/>
      <c r="AB1739" s="191">
        <f>AA1739*E1739</f>
        <v>0</v>
      </c>
      <c r="AC1739" s="112" t="n"/>
      <c r="AD1739" s="183">
        <f>AC1739*F1739</f>
        <v>0</v>
      </c>
      <c r="AE1739" s="108" t="n"/>
      <c r="AF1739" s="191">
        <f>AE1739*E1739</f>
        <v>0</v>
      </c>
      <c r="AG1739" s="112" t="n"/>
      <c r="AH1739" s="183">
        <f>AG1739*F1739</f>
        <v>0</v>
      </c>
      <c r="AI1739" s="108" t="n"/>
      <c r="AJ1739" s="191">
        <f>AI1739*E1739</f>
        <v>0</v>
      </c>
      <c r="AK1739" s="112" t="n"/>
      <c r="AL1739" s="183">
        <f>AK1739*F1739</f>
        <v>0</v>
      </c>
      <c r="AM1739" s="113" t="n"/>
      <c r="AN1739" s="192">
        <f>AM1739*E1739</f>
        <v>0</v>
      </c>
      <c r="AO1739" s="115" t="n"/>
      <c r="AP1739" s="183">
        <f>AO1739*F1739</f>
        <v>0</v>
      </c>
      <c r="AQ1739" s="113" t="n"/>
      <c r="AR1739" s="192">
        <f>AQ1739*E1739</f>
        <v>0</v>
      </c>
      <c r="AS1739" s="115" t="n"/>
      <c r="AT1739" s="183">
        <f>AS1739*F1739</f>
        <v>0</v>
      </c>
      <c r="AU1739" s="113" t="n"/>
      <c r="AV1739" s="192">
        <f>AU1739*E1739</f>
        <v>0</v>
      </c>
      <c r="AW1739" s="115" t="n"/>
      <c r="AX1739" s="183">
        <f>AW1739*F1739</f>
        <v>0</v>
      </c>
      <c r="AY1739" s="113" t="n"/>
      <c r="AZ1739" s="192">
        <f>AY1739*E1739</f>
        <v>0</v>
      </c>
      <c r="BA1739" s="115" t="n"/>
      <c r="BB1739" s="183">
        <f>BA1739*F1739</f>
        <v>0</v>
      </c>
      <c r="BC1739" s="113" t="n"/>
      <c r="BD1739" s="192">
        <f>BC1739*E1739</f>
        <v>0</v>
      </c>
      <c r="BE1739" s="115" t="n"/>
      <c r="BF1739" s="183">
        <f>BE1739*F1739</f>
        <v>0</v>
      </c>
    </row>
    <row r="1740" ht="42.6" customHeight="1">
      <c r="A1740" s="19" t="inlineStr">
        <is>
          <t>08.071.1000</t>
        </is>
      </c>
      <c r="B1740" s="15" t="inlineStr">
        <is>
          <t>מפסק יחיד 67IP 48X80X62 16A-250V-10A/380V עם 2 כניסות 1/2 או 3/8, כדוגמת פלזולי או ש"ע</t>
        </is>
      </c>
      <c r="C1740" s="14" t="inlineStr">
        <is>
          <t>יח'</t>
        </is>
      </c>
      <c r="D1740" s="193" t="n">
        <v>150</v>
      </c>
      <c r="E1740" s="180">
        <f>D1740*(1-$E$2)</f>
        <v>127.5</v>
      </c>
      <c r="F1740" s="194">
        <f>E1740*(1+$F$2)</f>
        <v>133.875</v>
      </c>
      <c r="H1740" s="46">
        <f>K1740+O1740+W1740+AA1740+AE1740+AI1740+AQ1740+AU1740+AY1740+BC1740</f>
        <v>0</v>
      </c>
      <c r="I1740" s="59">
        <f>M1740+Q1740+U1740+Y1740+AC1740+AG1740+AK1740+AO1740+AS1740+AW1740+BA1740+BE1740</f>
        <v>0</v>
      </c>
      <c r="K1740" s="108" t="n"/>
      <c r="L1740" s="190">
        <f>K1740*E1740</f>
        <v>0</v>
      </c>
      <c r="M1740" s="110" t="n"/>
      <c r="N1740" s="183">
        <f>M1740*F1740</f>
        <v>0</v>
      </c>
      <c r="O1740" s="108" t="n"/>
      <c r="P1740" s="191">
        <f>O1740*E1740</f>
        <v>0</v>
      </c>
      <c r="Q1740" s="112" t="n"/>
      <c r="R1740" s="183">
        <f>Q1740*F1740</f>
        <v>0</v>
      </c>
      <c r="S1740" s="108" t="n"/>
      <c r="T1740" s="191">
        <f>S1740*E1740</f>
        <v>0</v>
      </c>
      <c r="U1740" s="112" t="n"/>
      <c r="V1740" s="183">
        <f>U1740*F1740</f>
        <v>0</v>
      </c>
      <c r="W1740" s="108" t="n"/>
      <c r="X1740" s="191">
        <f>W1740*E1740</f>
        <v>0</v>
      </c>
      <c r="Y1740" s="112" t="n"/>
      <c r="Z1740" s="183">
        <f>Y1740*F1740</f>
        <v>0</v>
      </c>
      <c r="AA1740" s="108" t="n"/>
      <c r="AB1740" s="191">
        <f>AA1740*E1740</f>
        <v>0</v>
      </c>
      <c r="AC1740" s="112" t="n"/>
      <c r="AD1740" s="183">
        <f>AC1740*F1740</f>
        <v>0</v>
      </c>
      <c r="AE1740" s="108" t="n"/>
      <c r="AF1740" s="191">
        <f>AE1740*E1740</f>
        <v>0</v>
      </c>
      <c r="AG1740" s="112" t="n"/>
      <c r="AH1740" s="183">
        <f>AG1740*F1740</f>
        <v>0</v>
      </c>
      <c r="AI1740" s="108" t="n"/>
      <c r="AJ1740" s="191">
        <f>AI1740*E1740</f>
        <v>0</v>
      </c>
      <c r="AK1740" s="112" t="n"/>
      <c r="AL1740" s="183">
        <f>AK1740*F1740</f>
        <v>0</v>
      </c>
      <c r="AM1740" s="113" t="n"/>
      <c r="AN1740" s="192">
        <f>AM1740*E1740</f>
        <v>0</v>
      </c>
      <c r="AO1740" s="115" t="n"/>
      <c r="AP1740" s="183">
        <f>AO1740*F1740</f>
        <v>0</v>
      </c>
      <c r="AQ1740" s="113" t="n"/>
      <c r="AR1740" s="192">
        <f>AQ1740*E1740</f>
        <v>0</v>
      </c>
      <c r="AS1740" s="115" t="n"/>
      <c r="AT1740" s="183">
        <f>AS1740*F1740</f>
        <v>0</v>
      </c>
      <c r="AU1740" s="113" t="n"/>
      <c r="AV1740" s="192">
        <f>AU1740*E1740</f>
        <v>0</v>
      </c>
      <c r="AW1740" s="115" t="n"/>
      <c r="AX1740" s="183">
        <f>AW1740*F1740</f>
        <v>0</v>
      </c>
      <c r="AY1740" s="113" t="n"/>
      <c r="AZ1740" s="192">
        <f>AY1740*E1740</f>
        <v>0</v>
      </c>
      <c r="BA1740" s="115" t="n"/>
      <c r="BB1740" s="183">
        <f>BA1740*F1740</f>
        <v>0</v>
      </c>
      <c r="BC1740" s="113" t="n"/>
      <c r="BD1740" s="192">
        <f>BC1740*E1740</f>
        <v>0</v>
      </c>
      <c r="BE1740" s="115" t="n"/>
      <c r="BF1740" s="183">
        <f>BE1740*F1740</f>
        <v>0</v>
      </c>
    </row>
    <row r="1741" ht="42.6" customHeight="1">
      <c r="A1741" s="19" t="inlineStr">
        <is>
          <t>08.071.1010</t>
        </is>
      </c>
      <c r="B1741" s="15" t="inlineStr">
        <is>
          <t>מפסק חילוף 67IP 48X80X62 16A-250V-10A/380V עם כניסה 1/2 או 2 כניסות 1/2, כדוגמת פלזולי או ש"ע</t>
        </is>
      </c>
      <c r="C1741" s="14" t="inlineStr">
        <is>
          <t>יח'</t>
        </is>
      </c>
      <c r="D1741" s="193" t="n">
        <v>189</v>
      </c>
      <c r="E1741" s="180">
        <f>D1741*(1-$E$2)</f>
        <v>160.65</v>
      </c>
      <c r="F1741" s="194">
        <f>E1741*(1+$F$2)</f>
        <v>168.6825</v>
      </c>
      <c r="H1741" s="46">
        <f>K1741+O1741+W1741+AA1741+AE1741+AI1741+AQ1741+AU1741+AY1741+BC1741</f>
        <v>0</v>
      </c>
      <c r="I1741" s="59">
        <f>M1741+Q1741+U1741+Y1741+AC1741+AG1741+AK1741+AO1741+AS1741+AW1741+BA1741+BE1741</f>
        <v>0</v>
      </c>
      <c r="K1741" s="108" t="n"/>
      <c r="L1741" s="190">
        <f>K1741*E1741</f>
        <v>0</v>
      </c>
      <c r="M1741" s="110" t="n"/>
      <c r="N1741" s="183">
        <f>M1741*F1741</f>
        <v>0</v>
      </c>
      <c r="O1741" s="108" t="n"/>
      <c r="P1741" s="191">
        <f>O1741*E1741</f>
        <v>0</v>
      </c>
      <c r="Q1741" s="112" t="n"/>
      <c r="R1741" s="183">
        <f>Q1741*F1741</f>
        <v>0</v>
      </c>
      <c r="S1741" s="108" t="n"/>
      <c r="T1741" s="191">
        <f>S1741*E1741</f>
        <v>0</v>
      </c>
      <c r="U1741" s="112" t="n"/>
      <c r="V1741" s="183">
        <f>U1741*F1741</f>
        <v>0</v>
      </c>
      <c r="W1741" s="108" t="n"/>
      <c r="X1741" s="191">
        <f>W1741*E1741</f>
        <v>0</v>
      </c>
      <c r="Y1741" s="112" t="n"/>
      <c r="Z1741" s="183">
        <f>Y1741*F1741</f>
        <v>0</v>
      </c>
      <c r="AA1741" s="108" t="n"/>
      <c r="AB1741" s="191">
        <f>AA1741*E1741</f>
        <v>0</v>
      </c>
      <c r="AC1741" s="112" t="n"/>
      <c r="AD1741" s="183">
        <f>AC1741*F1741</f>
        <v>0</v>
      </c>
      <c r="AE1741" s="108" t="n"/>
      <c r="AF1741" s="191">
        <f>AE1741*E1741</f>
        <v>0</v>
      </c>
      <c r="AG1741" s="112" t="n"/>
      <c r="AH1741" s="183">
        <f>AG1741*F1741</f>
        <v>0</v>
      </c>
      <c r="AI1741" s="108" t="n"/>
      <c r="AJ1741" s="191">
        <f>AI1741*E1741</f>
        <v>0</v>
      </c>
      <c r="AK1741" s="112" t="n"/>
      <c r="AL1741" s="183">
        <f>AK1741*F1741</f>
        <v>0</v>
      </c>
      <c r="AM1741" s="113" t="n"/>
      <c r="AN1741" s="192">
        <f>AM1741*E1741</f>
        <v>0</v>
      </c>
      <c r="AO1741" s="115" t="n"/>
      <c r="AP1741" s="183">
        <f>AO1741*F1741</f>
        <v>0</v>
      </c>
      <c r="AQ1741" s="113" t="n"/>
      <c r="AR1741" s="192">
        <f>AQ1741*E1741</f>
        <v>0</v>
      </c>
      <c r="AS1741" s="115" t="n"/>
      <c r="AT1741" s="183">
        <f>AS1741*F1741</f>
        <v>0</v>
      </c>
      <c r="AU1741" s="113" t="n"/>
      <c r="AV1741" s="192">
        <f>AU1741*E1741</f>
        <v>0</v>
      </c>
      <c r="AW1741" s="115" t="n"/>
      <c r="AX1741" s="183">
        <f>AW1741*F1741</f>
        <v>0</v>
      </c>
      <c r="AY1741" s="113" t="n"/>
      <c r="AZ1741" s="192">
        <f>AY1741*E1741</f>
        <v>0</v>
      </c>
      <c r="BA1741" s="115" t="n"/>
      <c r="BB1741" s="183">
        <f>BA1741*F1741</f>
        <v>0</v>
      </c>
      <c r="BC1741" s="113" t="n"/>
      <c r="BD1741" s="192">
        <f>BC1741*E1741</f>
        <v>0</v>
      </c>
      <c r="BE1741" s="115" t="n"/>
      <c r="BF1741" s="183">
        <f>BE1741*F1741</f>
        <v>0</v>
      </c>
    </row>
    <row r="1742" ht="28.8" customHeight="1">
      <c r="A1742" s="19" t="inlineStr">
        <is>
          <t>08.071.1020</t>
        </is>
      </c>
      <c r="B1742" s="15" t="inlineStr">
        <is>
          <t>מפסק כפול 67IP 48X80X62 16A-250V-10A/380V עם כניסה 1/2, כדוגמת פלזולי או ש"ע</t>
        </is>
      </c>
      <c r="C1742" s="14" t="inlineStr">
        <is>
          <t>יח'</t>
        </is>
      </c>
      <c r="D1742" s="193" t="n">
        <v>195.1</v>
      </c>
      <c r="E1742" s="180">
        <f>D1742*(1-$E$2)</f>
        <v>165.83499999999998</v>
      </c>
      <c r="F1742" s="194">
        <f>E1742*(1+$F$2)</f>
        <v>174.12675</v>
      </c>
      <c r="H1742" s="46">
        <f>K1742+O1742+W1742+AA1742+AE1742+AI1742+AQ1742+AU1742+AY1742+BC1742</f>
        <v>0</v>
      </c>
      <c r="I1742" s="59">
        <f>M1742+Q1742+U1742+Y1742+AC1742+AG1742+AK1742+AO1742+AS1742+AW1742+BA1742+BE1742</f>
        <v>0</v>
      </c>
      <c r="K1742" s="108" t="n"/>
      <c r="L1742" s="190">
        <f>K1742*E1742</f>
        <v>0</v>
      </c>
      <c r="M1742" s="110" t="n"/>
      <c r="N1742" s="183">
        <f>M1742*F1742</f>
        <v>0</v>
      </c>
      <c r="O1742" s="108" t="n"/>
      <c r="P1742" s="191">
        <f>O1742*E1742</f>
        <v>0</v>
      </c>
      <c r="Q1742" s="112" t="n"/>
      <c r="R1742" s="183">
        <f>Q1742*F1742</f>
        <v>0</v>
      </c>
      <c r="S1742" s="108" t="n"/>
      <c r="T1742" s="191">
        <f>S1742*E1742</f>
        <v>0</v>
      </c>
      <c r="U1742" s="112" t="n"/>
      <c r="V1742" s="183">
        <f>U1742*F1742</f>
        <v>0</v>
      </c>
      <c r="W1742" s="108" t="n"/>
      <c r="X1742" s="191">
        <f>W1742*E1742</f>
        <v>0</v>
      </c>
      <c r="Y1742" s="112" t="n"/>
      <c r="Z1742" s="183">
        <f>Y1742*F1742</f>
        <v>0</v>
      </c>
      <c r="AA1742" s="108" t="n"/>
      <c r="AB1742" s="191">
        <f>AA1742*E1742</f>
        <v>0</v>
      </c>
      <c r="AC1742" s="112" t="n"/>
      <c r="AD1742" s="183">
        <f>AC1742*F1742</f>
        <v>0</v>
      </c>
      <c r="AE1742" s="108" t="n"/>
      <c r="AF1742" s="191">
        <f>AE1742*E1742</f>
        <v>0</v>
      </c>
      <c r="AG1742" s="112" t="n"/>
      <c r="AH1742" s="183">
        <f>AG1742*F1742</f>
        <v>0</v>
      </c>
      <c r="AI1742" s="108" t="n"/>
      <c r="AJ1742" s="191">
        <f>AI1742*E1742</f>
        <v>0</v>
      </c>
      <c r="AK1742" s="112" t="n"/>
      <c r="AL1742" s="183">
        <f>AK1742*F1742</f>
        <v>0</v>
      </c>
      <c r="AM1742" s="113" t="n"/>
      <c r="AN1742" s="192">
        <f>AM1742*E1742</f>
        <v>0</v>
      </c>
      <c r="AO1742" s="115" t="n"/>
      <c r="AP1742" s="183">
        <f>AO1742*F1742</f>
        <v>0</v>
      </c>
      <c r="AQ1742" s="113" t="n"/>
      <c r="AR1742" s="192">
        <f>AQ1742*E1742</f>
        <v>0</v>
      </c>
      <c r="AS1742" s="115" t="n"/>
      <c r="AT1742" s="183">
        <f>AS1742*F1742</f>
        <v>0</v>
      </c>
      <c r="AU1742" s="113" t="n"/>
      <c r="AV1742" s="192">
        <f>AU1742*E1742</f>
        <v>0</v>
      </c>
      <c r="AW1742" s="115" t="n"/>
      <c r="AX1742" s="183">
        <f>AW1742*F1742</f>
        <v>0</v>
      </c>
      <c r="AY1742" s="113" t="n"/>
      <c r="AZ1742" s="192">
        <f>AY1742*E1742</f>
        <v>0</v>
      </c>
      <c r="BA1742" s="115" t="n"/>
      <c r="BB1742" s="183">
        <f>BA1742*F1742</f>
        <v>0</v>
      </c>
      <c r="BC1742" s="113" t="n"/>
      <c r="BD1742" s="192">
        <f>BC1742*E1742</f>
        <v>0</v>
      </c>
      <c r="BE1742" s="115" t="n"/>
      <c r="BF1742" s="183">
        <f>BE1742*F1742</f>
        <v>0</v>
      </c>
    </row>
    <row r="1743" ht="18" customHeight="1">
      <c r="A1743" s="19" t="inlineStr">
        <is>
          <t>08.072.0010</t>
        </is>
      </c>
      <c r="B1743" s="15" t="inlineStr">
        <is>
          <t>בתי תקע להתקנה תה"ט , 16 אמפר</t>
        </is>
      </c>
      <c r="C1743" s="14" t="inlineStr">
        <is>
          <t>יח'</t>
        </is>
      </c>
      <c r="D1743" s="193" t="n">
        <v>34</v>
      </c>
      <c r="E1743" s="180">
        <f>D1743*(1-$E$2)</f>
        <v>28.9</v>
      </c>
      <c r="F1743" s="194">
        <f>E1743*(1+$F$2)</f>
        <v>30.345</v>
      </c>
      <c r="H1743" s="46">
        <f>K1743+O1743+W1743+AA1743+AE1743+AI1743+AQ1743+AU1743+AY1743+BC1743</f>
        <v>0</v>
      </c>
      <c r="I1743" s="59">
        <f>M1743+Q1743+U1743+Y1743+AC1743+AG1743+AK1743+AO1743+AS1743+AW1743+BA1743+BE1743</f>
        <v>0</v>
      </c>
      <c r="K1743" s="108" t="n"/>
      <c r="L1743" s="190">
        <f>K1743*E1743</f>
        <v>0</v>
      </c>
      <c r="M1743" s="110" t="n"/>
      <c r="N1743" s="183">
        <f>M1743*F1743</f>
        <v>0</v>
      </c>
      <c r="O1743" s="108" t="n"/>
      <c r="P1743" s="191">
        <f>O1743*E1743</f>
        <v>0</v>
      </c>
      <c r="Q1743" s="112" t="n"/>
      <c r="R1743" s="183">
        <f>Q1743*F1743</f>
        <v>0</v>
      </c>
      <c r="S1743" s="108" t="n"/>
      <c r="T1743" s="191">
        <f>S1743*E1743</f>
        <v>0</v>
      </c>
      <c r="U1743" s="112" t="n"/>
      <c r="V1743" s="183">
        <f>U1743*F1743</f>
        <v>0</v>
      </c>
      <c r="W1743" s="108" t="n"/>
      <c r="X1743" s="191">
        <f>W1743*E1743</f>
        <v>0</v>
      </c>
      <c r="Y1743" s="112" t="n"/>
      <c r="Z1743" s="183">
        <f>Y1743*F1743</f>
        <v>0</v>
      </c>
      <c r="AA1743" s="108" t="n"/>
      <c r="AB1743" s="191">
        <f>AA1743*E1743</f>
        <v>0</v>
      </c>
      <c r="AC1743" s="112" t="n"/>
      <c r="AD1743" s="183">
        <f>AC1743*F1743</f>
        <v>0</v>
      </c>
      <c r="AE1743" s="108" t="n"/>
      <c r="AF1743" s="191">
        <f>AE1743*E1743</f>
        <v>0</v>
      </c>
      <c r="AG1743" s="112" t="n"/>
      <c r="AH1743" s="183">
        <f>AG1743*F1743</f>
        <v>0</v>
      </c>
      <c r="AI1743" s="108" t="n"/>
      <c r="AJ1743" s="191">
        <f>AI1743*E1743</f>
        <v>0</v>
      </c>
      <c r="AK1743" s="112" t="n"/>
      <c r="AL1743" s="183">
        <f>AK1743*F1743</f>
        <v>0</v>
      </c>
      <c r="AM1743" s="113" t="n"/>
      <c r="AN1743" s="192">
        <f>AM1743*E1743</f>
        <v>0</v>
      </c>
      <c r="AO1743" s="115" t="n"/>
      <c r="AP1743" s="183">
        <f>AO1743*F1743</f>
        <v>0</v>
      </c>
      <c r="AQ1743" s="113" t="n"/>
      <c r="AR1743" s="192">
        <f>AQ1743*E1743</f>
        <v>0</v>
      </c>
      <c r="AS1743" s="115" t="n"/>
      <c r="AT1743" s="183">
        <f>AS1743*F1743</f>
        <v>0</v>
      </c>
      <c r="AU1743" s="113" t="n"/>
      <c r="AV1743" s="192">
        <f>AU1743*E1743</f>
        <v>0</v>
      </c>
      <c r="AW1743" s="115" t="n"/>
      <c r="AX1743" s="183">
        <f>AW1743*F1743</f>
        <v>0</v>
      </c>
      <c r="AY1743" s="113" t="n"/>
      <c r="AZ1743" s="192">
        <f>AY1743*E1743</f>
        <v>0</v>
      </c>
      <c r="BA1743" s="115" t="n"/>
      <c r="BB1743" s="183">
        <f>BA1743*F1743</f>
        <v>0</v>
      </c>
      <c r="BC1743" s="113" t="n"/>
      <c r="BD1743" s="192">
        <f>BC1743*E1743</f>
        <v>0</v>
      </c>
      <c r="BE1743" s="115" t="n"/>
      <c r="BF1743" s="183">
        <f>BE1743*F1743</f>
        <v>0</v>
      </c>
    </row>
    <row r="1744" ht="18" customHeight="1">
      <c r="A1744" s="19" t="inlineStr">
        <is>
          <t>08.072.0020</t>
        </is>
      </c>
      <c r="B1744" s="15" t="inlineStr">
        <is>
          <t>בתי תקע כפולים בהרכבים להתקנה תה"ט, 16 אמפר</t>
        </is>
      </c>
      <c r="C1744" s="14" t="inlineStr">
        <is>
          <t>יח'</t>
        </is>
      </c>
      <c r="D1744" s="193" t="n">
        <v>49</v>
      </c>
      <c r="E1744" s="180">
        <f>D1744*(1-$E$2)</f>
        <v>41.65</v>
      </c>
      <c r="F1744" s="194">
        <f>E1744*(1+$F$2)</f>
        <v>43.7325</v>
      </c>
      <c r="H1744" s="46">
        <f>K1744+O1744+W1744+AA1744+AE1744+AI1744+AQ1744+AU1744+AY1744+BC1744</f>
        <v>0</v>
      </c>
      <c r="I1744" s="59">
        <f>M1744+Q1744+U1744+Y1744+AC1744+AG1744+AK1744+AO1744+AS1744+AW1744+BA1744+BE1744</f>
        <v>0</v>
      </c>
      <c r="K1744" s="108" t="n"/>
      <c r="L1744" s="190">
        <f>K1744*E1744</f>
        <v>0</v>
      </c>
      <c r="M1744" s="110" t="n"/>
      <c r="N1744" s="183">
        <f>M1744*F1744</f>
        <v>0</v>
      </c>
      <c r="O1744" s="108" t="n"/>
      <c r="P1744" s="191">
        <f>O1744*E1744</f>
        <v>0</v>
      </c>
      <c r="Q1744" s="112" t="n"/>
      <c r="R1744" s="183">
        <f>Q1744*F1744</f>
        <v>0</v>
      </c>
      <c r="S1744" s="108" t="n"/>
      <c r="T1744" s="191">
        <f>S1744*E1744</f>
        <v>0</v>
      </c>
      <c r="U1744" s="112" t="n"/>
      <c r="V1744" s="183">
        <f>U1744*F1744</f>
        <v>0</v>
      </c>
      <c r="W1744" s="108" t="n"/>
      <c r="X1744" s="191">
        <f>W1744*E1744</f>
        <v>0</v>
      </c>
      <c r="Y1744" s="112" t="n"/>
      <c r="Z1744" s="183">
        <f>Y1744*F1744</f>
        <v>0</v>
      </c>
      <c r="AA1744" s="108" t="n"/>
      <c r="AB1744" s="191">
        <f>AA1744*E1744</f>
        <v>0</v>
      </c>
      <c r="AC1744" s="112" t="n"/>
      <c r="AD1744" s="183">
        <f>AC1744*F1744</f>
        <v>0</v>
      </c>
      <c r="AE1744" s="108" t="n"/>
      <c r="AF1744" s="191">
        <f>AE1744*E1744</f>
        <v>0</v>
      </c>
      <c r="AG1744" s="112" t="n"/>
      <c r="AH1744" s="183">
        <f>AG1744*F1744</f>
        <v>0</v>
      </c>
      <c r="AI1744" s="108" t="n"/>
      <c r="AJ1744" s="191">
        <f>AI1744*E1744</f>
        <v>0</v>
      </c>
      <c r="AK1744" s="112" t="n"/>
      <c r="AL1744" s="183">
        <f>AK1744*F1744</f>
        <v>0</v>
      </c>
      <c r="AM1744" s="113" t="n"/>
      <c r="AN1744" s="192">
        <f>AM1744*E1744</f>
        <v>0</v>
      </c>
      <c r="AO1744" s="115" t="n"/>
      <c r="AP1744" s="183">
        <f>AO1744*F1744</f>
        <v>0</v>
      </c>
      <c r="AQ1744" s="113" t="n"/>
      <c r="AR1744" s="192">
        <f>AQ1744*E1744</f>
        <v>0</v>
      </c>
      <c r="AS1744" s="115" t="n"/>
      <c r="AT1744" s="183">
        <f>AS1744*F1744</f>
        <v>0</v>
      </c>
      <c r="AU1744" s="113" t="n"/>
      <c r="AV1744" s="192">
        <f>AU1744*E1744</f>
        <v>0</v>
      </c>
      <c r="AW1744" s="115" t="n"/>
      <c r="AX1744" s="183">
        <f>AW1744*F1744</f>
        <v>0</v>
      </c>
      <c r="AY1744" s="113" t="n"/>
      <c r="AZ1744" s="192">
        <f>AY1744*E1744</f>
        <v>0</v>
      </c>
      <c r="BA1744" s="115" t="n"/>
      <c r="BB1744" s="183">
        <f>BA1744*F1744</f>
        <v>0</v>
      </c>
      <c r="BC1744" s="113" t="n"/>
      <c r="BD1744" s="192">
        <f>BC1744*E1744</f>
        <v>0</v>
      </c>
      <c r="BE1744" s="115" t="n"/>
      <c r="BF1744" s="183">
        <f>BE1744*F1744</f>
        <v>0</v>
      </c>
    </row>
    <row r="1745" ht="28.8" customHeight="1">
      <c r="A1745" s="19" t="inlineStr">
        <is>
          <t>08.072.0023</t>
        </is>
      </c>
      <c r="B1745" s="15" t="inlineStr">
        <is>
          <t>בתי תקע להתקנה עה"ט 16A דוגמת "ניסקו" דגם "SUPER N1" או תוצרת גוויס דגם COMBI או ש"ע</t>
        </is>
      </c>
      <c r="C1745" s="14" t="inlineStr">
        <is>
          <t>יח'</t>
        </is>
      </c>
      <c r="D1745" s="193" t="n">
        <v>31</v>
      </c>
      <c r="E1745" s="180">
        <f>D1745*(1-$E$2)</f>
        <v>26.349999999999998</v>
      </c>
      <c r="F1745" s="194">
        <f>E1745*(1+$F$2)</f>
        <v>27.6675</v>
      </c>
      <c r="H1745" s="46">
        <f>K1745+O1745+W1745+AA1745+AE1745+AI1745+AQ1745+AU1745+AY1745+BC1745</f>
        <v>0</v>
      </c>
      <c r="I1745" s="59">
        <f>M1745+Q1745+U1745+Y1745+AC1745+AG1745+AK1745+AO1745+AS1745+AW1745+BA1745+BE1745</f>
        <v>0</v>
      </c>
      <c r="K1745" s="108" t="n"/>
      <c r="L1745" s="190">
        <f>K1745*E1745</f>
        <v>0</v>
      </c>
      <c r="M1745" s="110" t="n"/>
      <c r="N1745" s="183">
        <f>M1745*F1745</f>
        <v>0</v>
      </c>
      <c r="O1745" s="108" t="n"/>
      <c r="P1745" s="191">
        <f>O1745*E1745</f>
        <v>0</v>
      </c>
      <c r="Q1745" s="112" t="n"/>
      <c r="R1745" s="183">
        <f>Q1745*F1745</f>
        <v>0</v>
      </c>
      <c r="S1745" s="108" t="n"/>
      <c r="T1745" s="191">
        <f>S1745*E1745</f>
        <v>0</v>
      </c>
      <c r="U1745" s="112" t="n"/>
      <c r="V1745" s="183">
        <f>U1745*F1745</f>
        <v>0</v>
      </c>
      <c r="W1745" s="108" t="n"/>
      <c r="X1745" s="191">
        <f>W1745*E1745</f>
        <v>0</v>
      </c>
      <c r="Y1745" s="112" t="n"/>
      <c r="Z1745" s="183">
        <f>Y1745*F1745</f>
        <v>0</v>
      </c>
      <c r="AA1745" s="108" t="n"/>
      <c r="AB1745" s="191">
        <f>AA1745*E1745</f>
        <v>0</v>
      </c>
      <c r="AC1745" s="112" t="n"/>
      <c r="AD1745" s="183">
        <f>AC1745*F1745</f>
        <v>0</v>
      </c>
      <c r="AE1745" s="108" t="n"/>
      <c r="AF1745" s="191">
        <f>AE1745*E1745</f>
        <v>0</v>
      </c>
      <c r="AG1745" s="112" t="n"/>
      <c r="AH1745" s="183">
        <f>AG1745*F1745</f>
        <v>0</v>
      </c>
      <c r="AI1745" s="108" t="n"/>
      <c r="AJ1745" s="191">
        <f>AI1745*E1745</f>
        <v>0</v>
      </c>
      <c r="AK1745" s="112" t="n"/>
      <c r="AL1745" s="183">
        <f>AK1745*F1745</f>
        <v>0</v>
      </c>
      <c r="AM1745" s="113" t="n"/>
      <c r="AN1745" s="192">
        <f>AM1745*E1745</f>
        <v>0</v>
      </c>
      <c r="AO1745" s="115" t="n"/>
      <c r="AP1745" s="183">
        <f>AO1745*F1745</f>
        <v>0</v>
      </c>
      <c r="AQ1745" s="113" t="n"/>
      <c r="AR1745" s="192">
        <f>AQ1745*E1745</f>
        <v>0</v>
      </c>
      <c r="AS1745" s="115" t="n"/>
      <c r="AT1745" s="183">
        <f>AS1745*F1745</f>
        <v>0</v>
      </c>
      <c r="AU1745" s="113" t="n"/>
      <c r="AV1745" s="192">
        <f>AU1745*E1745</f>
        <v>0</v>
      </c>
      <c r="AW1745" s="115" t="n"/>
      <c r="AX1745" s="183">
        <f>AW1745*F1745</f>
        <v>0</v>
      </c>
      <c r="AY1745" s="113" t="n"/>
      <c r="AZ1745" s="192">
        <f>AY1745*E1745</f>
        <v>0</v>
      </c>
      <c r="BA1745" s="115" t="n"/>
      <c r="BB1745" s="183">
        <f>BA1745*F1745</f>
        <v>0</v>
      </c>
      <c r="BC1745" s="113" t="n"/>
      <c r="BD1745" s="192">
        <f>BC1745*E1745</f>
        <v>0</v>
      </c>
      <c r="BE1745" s="115" t="n"/>
      <c r="BF1745" s="183">
        <f>BE1745*F1745</f>
        <v>0</v>
      </c>
    </row>
    <row r="1746" ht="28.8" customHeight="1">
      <c r="A1746" s="19" t="inlineStr">
        <is>
          <t>08.072.0024</t>
        </is>
      </c>
      <c r="B1746" s="15" t="inlineStr">
        <is>
          <t>בתי תקע להתקנה עה"ט 16A דוגמת "ניסקו" דגם "SUPER N2" או תוצרת גוויס דגם 2 COMBI או ש"ע</t>
        </is>
      </c>
      <c r="C1746" s="14" t="inlineStr">
        <is>
          <t>יח'</t>
        </is>
      </c>
      <c r="D1746" s="193" t="n">
        <v>36</v>
      </c>
      <c r="E1746" s="180">
        <f>D1746*(1-$E$2)</f>
        <v>30.599999999999998</v>
      </c>
      <c r="F1746" s="194">
        <f>E1746*(1+$F$2)</f>
        <v>32.13</v>
      </c>
      <c r="H1746" s="46">
        <f>K1746+O1746+W1746+AA1746+AE1746+AI1746+AQ1746+AU1746+AY1746+BC1746</f>
        <v>0</v>
      </c>
      <c r="I1746" s="59">
        <f>M1746+Q1746+U1746+Y1746+AC1746+AG1746+AK1746+AO1746+AS1746+AW1746+BA1746+BE1746</f>
        <v>0</v>
      </c>
      <c r="K1746" s="108" t="n"/>
      <c r="L1746" s="190">
        <f>K1746*E1746</f>
        <v>0</v>
      </c>
      <c r="M1746" s="110" t="n"/>
      <c r="N1746" s="183">
        <f>M1746*F1746</f>
        <v>0</v>
      </c>
      <c r="O1746" s="108" t="n"/>
      <c r="P1746" s="191">
        <f>O1746*E1746</f>
        <v>0</v>
      </c>
      <c r="Q1746" s="112" t="n"/>
      <c r="R1746" s="183">
        <f>Q1746*F1746</f>
        <v>0</v>
      </c>
      <c r="S1746" s="108" t="n"/>
      <c r="T1746" s="191">
        <f>S1746*E1746</f>
        <v>0</v>
      </c>
      <c r="U1746" s="112" t="n"/>
      <c r="V1746" s="183">
        <f>U1746*F1746</f>
        <v>0</v>
      </c>
      <c r="W1746" s="108" t="n"/>
      <c r="X1746" s="191">
        <f>W1746*E1746</f>
        <v>0</v>
      </c>
      <c r="Y1746" s="112" t="n"/>
      <c r="Z1746" s="183">
        <f>Y1746*F1746</f>
        <v>0</v>
      </c>
      <c r="AA1746" s="108" t="n"/>
      <c r="AB1746" s="191">
        <f>AA1746*E1746</f>
        <v>0</v>
      </c>
      <c r="AC1746" s="112" t="n"/>
      <c r="AD1746" s="183">
        <f>AC1746*F1746</f>
        <v>0</v>
      </c>
      <c r="AE1746" s="108" t="n"/>
      <c r="AF1746" s="191">
        <f>AE1746*E1746</f>
        <v>0</v>
      </c>
      <c r="AG1746" s="112" t="n"/>
      <c r="AH1746" s="183">
        <f>AG1746*F1746</f>
        <v>0</v>
      </c>
      <c r="AI1746" s="108" t="n"/>
      <c r="AJ1746" s="191">
        <f>AI1746*E1746</f>
        <v>0</v>
      </c>
      <c r="AK1746" s="112" t="n"/>
      <c r="AL1746" s="183">
        <f>AK1746*F1746</f>
        <v>0</v>
      </c>
      <c r="AM1746" s="113" t="n"/>
      <c r="AN1746" s="192">
        <f>AM1746*E1746</f>
        <v>0</v>
      </c>
      <c r="AO1746" s="115" t="n"/>
      <c r="AP1746" s="183">
        <f>AO1746*F1746</f>
        <v>0</v>
      </c>
      <c r="AQ1746" s="113" t="n"/>
      <c r="AR1746" s="192">
        <f>AQ1746*E1746</f>
        <v>0</v>
      </c>
      <c r="AS1746" s="115" t="n"/>
      <c r="AT1746" s="183">
        <f>AS1746*F1746</f>
        <v>0</v>
      </c>
      <c r="AU1746" s="113" t="n"/>
      <c r="AV1746" s="192">
        <f>AU1746*E1746</f>
        <v>0</v>
      </c>
      <c r="AW1746" s="115" t="n"/>
      <c r="AX1746" s="183">
        <f>AW1746*F1746</f>
        <v>0</v>
      </c>
      <c r="AY1746" s="113" t="n"/>
      <c r="AZ1746" s="192">
        <f>AY1746*E1746</f>
        <v>0</v>
      </c>
      <c r="BA1746" s="115" t="n"/>
      <c r="BB1746" s="183">
        <f>BA1746*F1746</f>
        <v>0</v>
      </c>
      <c r="BC1746" s="113" t="n"/>
      <c r="BD1746" s="192">
        <f>BC1746*E1746</f>
        <v>0</v>
      </c>
      <c r="BE1746" s="115" t="n"/>
      <c r="BF1746" s="183">
        <f>BE1746*F1746</f>
        <v>0</v>
      </c>
    </row>
    <row r="1747" ht="28.8" customHeight="1">
      <c r="A1747" s="19" t="inlineStr">
        <is>
          <t>08.072.0025</t>
        </is>
      </c>
      <c r="B1747" s="15" t="inlineStr">
        <is>
          <t>בתי תקע להתקנה עה"ט 16A דוגמת "ניסקו" דגם "SUPER N3" או תוצרת גוויס דגם 3 COMBI או ש"ע</t>
        </is>
      </c>
      <c r="C1747" s="14" t="inlineStr">
        <is>
          <t>יח'</t>
        </is>
      </c>
      <c r="D1747" s="193" t="n">
        <v>40</v>
      </c>
      <c r="E1747" s="180">
        <f>D1747*(1-$E$2)</f>
        <v>34</v>
      </c>
      <c r="F1747" s="194">
        <f>E1747*(1+$F$2)</f>
        <v>35.7</v>
      </c>
      <c r="H1747" s="46">
        <f>K1747+O1747+W1747+AA1747+AE1747+AI1747+AQ1747+AU1747+AY1747+BC1747</f>
        <v>0</v>
      </c>
      <c r="I1747" s="59">
        <f>M1747+Q1747+U1747+Y1747+AC1747+AG1747+AK1747+AO1747+AS1747+AW1747+BA1747+BE1747</f>
        <v>0</v>
      </c>
      <c r="K1747" s="108" t="n"/>
      <c r="L1747" s="190">
        <f>K1747*E1747</f>
        <v>0</v>
      </c>
      <c r="M1747" s="110" t="n"/>
      <c r="N1747" s="183">
        <f>M1747*F1747</f>
        <v>0</v>
      </c>
      <c r="O1747" s="108" t="n"/>
      <c r="P1747" s="191">
        <f>O1747*E1747</f>
        <v>0</v>
      </c>
      <c r="Q1747" s="112" t="n"/>
      <c r="R1747" s="183">
        <f>Q1747*F1747</f>
        <v>0</v>
      </c>
      <c r="S1747" s="108" t="n"/>
      <c r="T1747" s="191">
        <f>S1747*E1747</f>
        <v>0</v>
      </c>
      <c r="U1747" s="112" t="n"/>
      <c r="V1747" s="183">
        <f>U1747*F1747</f>
        <v>0</v>
      </c>
      <c r="W1747" s="108" t="n"/>
      <c r="X1747" s="191">
        <f>W1747*E1747</f>
        <v>0</v>
      </c>
      <c r="Y1747" s="112" t="n"/>
      <c r="Z1747" s="183">
        <f>Y1747*F1747</f>
        <v>0</v>
      </c>
      <c r="AA1747" s="108" t="n"/>
      <c r="AB1747" s="191">
        <f>AA1747*E1747</f>
        <v>0</v>
      </c>
      <c r="AC1747" s="112" t="n"/>
      <c r="AD1747" s="183">
        <f>AC1747*F1747</f>
        <v>0</v>
      </c>
      <c r="AE1747" s="108" t="n"/>
      <c r="AF1747" s="191">
        <f>AE1747*E1747</f>
        <v>0</v>
      </c>
      <c r="AG1747" s="112" t="n"/>
      <c r="AH1747" s="183">
        <f>AG1747*F1747</f>
        <v>0</v>
      </c>
      <c r="AI1747" s="108" t="n"/>
      <c r="AJ1747" s="191">
        <f>AI1747*E1747</f>
        <v>0</v>
      </c>
      <c r="AK1747" s="112" t="n"/>
      <c r="AL1747" s="183">
        <f>AK1747*F1747</f>
        <v>0</v>
      </c>
      <c r="AM1747" s="113" t="n"/>
      <c r="AN1747" s="192">
        <f>AM1747*E1747</f>
        <v>0</v>
      </c>
      <c r="AO1747" s="115" t="n"/>
      <c r="AP1747" s="183">
        <f>AO1747*F1747</f>
        <v>0</v>
      </c>
      <c r="AQ1747" s="113" t="n"/>
      <c r="AR1747" s="192">
        <f>AQ1747*E1747</f>
        <v>0</v>
      </c>
      <c r="AS1747" s="115" t="n"/>
      <c r="AT1747" s="183">
        <f>AS1747*F1747</f>
        <v>0</v>
      </c>
      <c r="AU1747" s="113" t="n"/>
      <c r="AV1747" s="192">
        <f>AU1747*E1747</f>
        <v>0</v>
      </c>
      <c r="AW1747" s="115" t="n"/>
      <c r="AX1747" s="183">
        <f>AW1747*F1747</f>
        <v>0</v>
      </c>
      <c r="AY1747" s="113" t="n"/>
      <c r="AZ1747" s="192">
        <f>AY1747*E1747</f>
        <v>0</v>
      </c>
      <c r="BA1747" s="115" t="n"/>
      <c r="BB1747" s="183">
        <f>BA1747*F1747</f>
        <v>0</v>
      </c>
      <c r="BC1747" s="113" t="n"/>
      <c r="BD1747" s="192">
        <f>BC1747*E1747</f>
        <v>0</v>
      </c>
      <c r="BE1747" s="115" t="n"/>
      <c r="BF1747" s="183">
        <f>BE1747*F1747</f>
        <v>0</v>
      </c>
    </row>
    <row r="1748" ht="28.8" customHeight="1">
      <c r="A1748" s="19" t="inlineStr">
        <is>
          <t>08.072.0026</t>
        </is>
      </c>
      <c r="B1748" s="15" t="inlineStr">
        <is>
          <t>בתי תקע להתקנה עה"ט 16A דוגמת "ניסקו" דגם "SUPER N4" או תוצרת גוויס דגם 4 COMBI או ש"ע</t>
        </is>
      </c>
      <c r="C1748" s="14" t="inlineStr">
        <is>
          <t>יח'</t>
        </is>
      </c>
      <c r="D1748" s="193" t="n">
        <v>50</v>
      </c>
      <c r="E1748" s="180">
        <f>D1748*(1-$E$2)</f>
        <v>42.5</v>
      </c>
      <c r="F1748" s="194">
        <f>E1748*(1+$F$2)</f>
        <v>44.625</v>
      </c>
      <c r="H1748" s="46">
        <f>K1748+O1748+W1748+AA1748+AE1748+AI1748+AQ1748+AU1748+AY1748+BC1748</f>
        <v>0</v>
      </c>
      <c r="I1748" s="59">
        <f>M1748+Q1748+U1748+Y1748+AC1748+AG1748+AK1748+AO1748+AS1748+AW1748+BA1748+BE1748</f>
        <v>0</v>
      </c>
      <c r="K1748" s="108" t="n"/>
      <c r="L1748" s="190">
        <f>K1748*E1748</f>
        <v>0</v>
      </c>
      <c r="M1748" s="110" t="n"/>
      <c r="N1748" s="183">
        <f>M1748*F1748</f>
        <v>0</v>
      </c>
      <c r="O1748" s="108" t="n"/>
      <c r="P1748" s="191">
        <f>O1748*E1748</f>
        <v>0</v>
      </c>
      <c r="Q1748" s="112" t="n"/>
      <c r="R1748" s="183">
        <f>Q1748*F1748</f>
        <v>0</v>
      </c>
      <c r="S1748" s="108" t="n"/>
      <c r="T1748" s="191">
        <f>S1748*E1748</f>
        <v>0</v>
      </c>
      <c r="U1748" s="112" t="n"/>
      <c r="V1748" s="183">
        <f>U1748*F1748</f>
        <v>0</v>
      </c>
      <c r="W1748" s="108" t="n"/>
      <c r="X1748" s="191">
        <f>W1748*E1748</f>
        <v>0</v>
      </c>
      <c r="Y1748" s="112" t="n"/>
      <c r="Z1748" s="183">
        <f>Y1748*F1748</f>
        <v>0</v>
      </c>
      <c r="AA1748" s="108" t="n"/>
      <c r="AB1748" s="191">
        <f>AA1748*E1748</f>
        <v>0</v>
      </c>
      <c r="AC1748" s="112" t="n"/>
      <c r="AD1748" s="183">
        <f>AC1748*F1748</f>
        <v>0</v>
      </c>
      <c r="AE1748" s="108" t="n"/>
      <c r="AF1748" s="191">
        <f>AE1748*E1748</f>
        <v>0</v>
      </c>
      <c r="AG1748" s="112" t="n"/>
      <c r="AH1748" s="183">
        <f>AG1748*F1748</f>
        <v>0</v>
      </c>
      <c r="AI1748" s="108" t="n"/>
      <c r="AJ1748" s="191">
        <f>AI1748*E1748</f>
        <v>0</v>
      </c>
      <c r="AK1748" s="112" t="n"/>
      <c r="AL1748" s="183">
        <f>AK1748*F1748</f>
        <v>0</v>
      </c>
      <c r="AM1748" s="113" t="n"/>
      <c r="AN1748" s="192">
        <f>AM1748*E1748</f>
        <v>0</v>
      </c>
      <c r="AO1748" s="115" t="n"/>
      <c r="AP1748" s="183">
        <f>AO1748*F1748</f>
        <v>0</v>
      </c>
      <c r="AQ1748" s="113" t="n"/>
      <c r="AR1748" s="192">
        <f>AQ1748*E1748</f>
        <v>0</v>
      </c>
      <c r="AS1748" s="115" t="n"/>
      <c r="AT1748" s="183">
        <f>AS1748*F1748</f>
        <v>0</v>
      </c>
      <c r="AU1748" s="113" t="n"/>
      <c r="AV1748" s="192">
        <f>AU1748*E1748</f>
        <v>0</v>
      </c>
      <c r="AW1748" s="115" t="n"/>
      <c r="AX1748" s="183">
        <f>AW1748*F1748</f>
        <v>0</v>
      </c>
      <c r="AY1748" s="113" t="n"/>
      <c r="AZ1748" s="192">
        <f>AY1748*E1748</f>
        <v>0</v>
      </c>
      <c r="BA1748" s="115" t="n"/>
      <c r="BB1748" s="183">
        <f>BA1748*F1748</f>
        <v>0</v>
      </c>
      <c r="BC1748" s="113" t="n"/>
      <c r="BD1748" s="192">
        <f>BC1748*E1748</f>
        <v>0</v>
      </c>
      <c r="BE1748" s="115" t="n"/>
      <c r="BF1748" s="183">
        <f>BE1748*F1748</f>
        <v>0</v>
      </c>
    </row>
    <row r="1749" ht="28.8" customHeight="1">
      <c r="A1749" s="19" t="inlineStr">
        <is>
          <t>08.072.0027</t>
        </is>
      </c>
      <c r="B1749" s="15" t="inlineStr">
        <is>
          <t>בתי תקע להתקנה עה"ט 16A דוגמת "ניסקו" דגם "SUPER N6" או תוצרת גוויס דגם 6 COMBI או ש"ע</t>
        </is>
      </c>
      <c r="C1749" s="14" t="inlineStr">
        <is>
          <t>יח'</t>
        </is>
      </c>
      <c r="D1749" s="193" t="n">
        <v>72</v>
      </c>
      <c r="E1749" s="180">
        <f>D1749*(1-$E$2)</f>
        <v>61.199999999999996</v>
      </c>
      <c r="F1749" s="194">
        <f>E1749*(1+$F$2)</f>
        <v>64.26</v>
      </c>
      <c r="H1749" s="46">
        <f>K1749+O1749+W1749+AA1749+AE1749+AI1749+AQ1749+AU1749+AY1749+BC1749</f>
        <v>0</v>
      </c>
      <c r="I1749" s="59">
        <f>M1749+Q1749+U1749+Y1749+AC1749+AG1749+AK1749+AO1749+AS1749+AW1749+BA1749+BE1749</f>
        <v>0</v>
      </c>
      <c r="K1749" s="108" t="n"/>
      <c r="L1749" s="190">
        <f>K1749*E1749</f>
        <v>0</v>
      </c>
      <c r="M1749" s="110" t="n"/>
      <c r="N1749" s="183">
        <f>M1749*F1749</f>
        <v>0</v>
      </c>
      <c r="O1749" s="108" t="n"/>
      <c r="P1749" s="191">
        <f>O1749*E1749</f>
        <v>0</v>
      </c>
      <c r="Q1749" s="112" t="n"/>
      <c r="R1749" s="183">
        <f>Q1749*F1749</f>
        <v>0</v>
      </c>
      <c r="S1749" s="108" t="n"/>
      <c r="T1749" s="191">
        <f>S1749*E1749</f>
        <v>0</v>
      </c>
      <c r="U1749" s="112" t="n"/>
      <c r="V1749" s="183">
        <f>U1749*F1749</f>
        <v>0</v>
      </c>
      <c r="W1749" s="108" t="n"/>
      <c r="X1749" s="191">
        <f>W1749*E1749</f>
        <v>0</v>
      </c>
      <c r="Y1749" s="112" t="n"/>
      <c r="Z1749" s="183">
        <f>Y1749*F1749</f>
        <v>0</v>
      </c>
      <c r="AA1749" s="108" t="n"/>
      <c r="AB1749" s="191">
        <f>AA1749*E1749</f>
        <v>0</v>
      </c>
      <c r="AC1749" s="112" t="n"/>
      <c r="AD1749" s="183">
        <f>AC1749*F1749</f>
        <v>0</v>
      </c>
      <c r="AE1749" s="108" t="n"/>
      <c r="AF1749" s="191">
        <f>AE1749*E1749</f>
        <v>0</v>
      </c>
      <c r="AG1749" s="112" t="n"/>
      <c r="AH1749" s="183">
        <f>AG1749*F1749</f>
        <v>0</v>
      </c>
      <c r="AI1749" s="108" t="n"/>
      <c r="AJ1749" s="191">
        <f>AI1749*E1749</f>
        <v>0</v>
      </c>
      <c r="AK1749" s="112" t="n"/>
      <c r="AL1749" s="183">
        <f>AK1749*F1749</f>
        <v>0</v>
      </c>
      <c r="AM1749" s="113" t="n"/>
      <c r="AN1749" s="192">
        <f>AM1749*E1749</f>
        <v>0</v>
      </c>
      <c r="AO1749" s="115" t="n"/>
      <c r="AP1749" s="183">
        <f>AO1749*F1749</f>
        <v>0</v>
      </c>
      <c r="AQ1749" s="113" t="n"/>
      <c r="AR1749" s="192">
        <f>AQ1749*E1749</f>
        <v>0</v>
      </c>
      <c r="AS1749" s="115" t="n"/>
      <c r="AT1749" s="183">
        <f>AS1749*F1749</f>
        <v>0</v>
      </c>
      <c r="AU1749" s="113" t="n"/>
      <c r="AV1749" s="192">
        <f>AU1749*E1749</f>
        <v>0</v>
      </c>
      <c r="AW1749" s="115" t="n"/>
      <c r="AX1749" s="183">
        <f>AW1749*F1749</f>
        <v>0</v>
      </c>
      <c r="AY1749" s="113" t="n"/>
      <c r="AZ1749" s="192">
        <f>AY1749*E1749</f>
        <v>0</v>
      </c>
      <c r="BA1749" s="115" t="n"/>
      <c r="BB1749" s="183">
        <f>BA1749*F1749</f>
        <v>0</v>
      </c>
      <c r="BC1749" s="113" t="n"/>
      <c r="BD1749" s="192">
        <f>BC1749*E1749</f>
        <v>0</v>
      </c>
      <c r="BE1749" s="115" t="n"/>
      <c r="BF1749" s="183">
        <f>BE1749*F1749</f>
        <v>0</v>
      </c>
    </row>
    <row r="1750" ht="28.8" customHeight="1">
      <c r="A1750" s="19" t="inlineStr">
        <is>
          <t>08.072.0030</t>
        </is>
      </c>
      <c r="B1750" s="15" t="inlineStr">
        <is>
          <t>בתי תקע מוגני מים 16 אמפר דגם COMBI תוצרת גוויס או ש"ע</t>
        </is>
      </c>
      <c r="C1750" s="14" t="inlineStr">
        <is>
          <t>יח'</t>
        </is>
      </c>
      <c r="D1750" s="193" t="n">
        <v>44</v>
      </c>
      <c r="E1750" s="180">
        <f>D1750*(1-$E$2)</f>
        <v>37.4</v>
      </c>
      <c r="F1750" s="194">
        <f>E1750*(1+$F$2)</f>
        <v>39.27</v>
      </c>
      <c r="H1750" s="46">
        <f>K1750+O1750+W1750+AA1750+AE1750+AI1750+AQ1750+AU1750+AY1750+BC1750</f>
        <v>0</v>
      </c>
      <c r="I1750" s="59">
        <f>M1750+Q1750+U1750+Y1750+AC1750+AG1750+AK1750+AO1750+AS1750+AW1750+BA1750+BE1750</f>
        <v>0</v>
      </c>
      <c r="K1750" s="108" t="n"/>
      <c r="L1750" s="190">
        <f>K1750*E1750</f>
        <v>0</v>
      </c>
      <c r="M1750" s="110" t="n"/>
      <c r="N1750" s="183">
        <f>M1750*F1750</f>
        <v>0</v>
      </c>
      <c r="O1750" s="108" t="n"/>
      <c r="P1750" s="191">
        <f>O1750*E1750</f>
        <v>0</v>
      </c>
      <c r="Q1750" s="112" t="n"/>
      <c r="R1750" s="183">
        <f>Q1750*F1750</f>
        <v>0</v>
      </c>
      <c r="S1750" s="108" t="n"/>
      <c r="T1750" s="191">
        <f>S1750*E1750</f>
        <v>0</v>
      </c>
      <c r="U1750" s="112" t="n"/>
      <c r="V1750" s="183">
        <f>U1750*F1750</f>
        <v>0</v>
      </c>
      <c r="W1750" s="108" t="n"/>
      <c r="X1750" s="191">
        <f>W1750*E1750</f>
        <v>0</v>
      </c>
      <c r="Y1750" s="112" t="n"/>
      <c r="Z1750" s="183">
        <f>Y1750*F1750</f>
        <v>0</v>
      </c>
      <c r="AA1750" s="108" t="n"/>
      <c r="AB1750" s="191">
        <f>AA1750*E1750</f>
        <v>0</v>
      </c>
      <c r="AC1750" s="112" t="n"/>
      <c r="AD1750" s="183">
        <f>AC1750*F1750</f>
        <v>0</v>
      </c>
      <c r="AE1750" s="108" t="n"/>
      <c r="AF1750" s="191">
        <f>AE1750*E1750</f>
        <v>0</v>
      </c>
      <c r="AG1750" s="112" t="n"/>
      <c r="AH1750" s="183">
        <f>AG1750*F1750</f>
        <v>0</v>
      </c>
      <c r="AI1750" s="108" t="n"/>
      <c r="AJ1750" s="191">
        <f>AI1750*E1750</f>
        <v>0</v>
      </c>
      <c r="AK1750" s="112" t="n"/>
      <c r="AL1750" s="183">
        <f>AK1750*F1750</f>
        <v>0</v>
      </c>
      <c r="AM1750" s="113" t="n"/>
      <c r="AN1750" s="192">
        <f>AM1750*E1750</f>
        <v>0</v>
      </c>
      <c r="AO1750" s="115" t="n"/>
      <c r="AP1750" s="183">
        <f>AO1750*F1750</f>
        <v>0</v>
      </c>
      <c r="AQ1750" s="113" t="n"/>
      <c r="AR1750" s="192">
        <f>AQ1750*E1750</f>
        <v>0</v>
      </c>
      <c r="AS1750" s="115" t="n"/>
      <c r="AT1750" s="183">
        <f>AS1750*F1750</f>
        <v>0</v>
      </c>
      <c r="AU1750" s="113" t="n"/>
      <c r="AV1750" s="192">
        <f>AU1750*E1750</f>
        <v>0</v>
      </c>
      <c r="AW1750" s="115" t="n"/>
      <c r="AX1750" s="183">
        <f>AW1750*F1750</f>
        <v>0</v>
      </c>
      <c r="AY1750" s="113" t="n"/>
      <c r="AZ1750" s="192">
        <f>AY1750*E1750</f>
        <v>0</v>
      </c>
      <c r="BA1750" s="115" t="n"/>
      <c r="BB1750" s="183">
        <f>BA1750*F1750</f>
        <v>0</v>
      </c>
      <c r="BC1750" s="113" t="n"/>
      <c r="BD1750" s="192">
        <f>BC1750*E1750</f>
        <v>0</v>
      </c>
      <c r="BE1750" s="115" t="n"/>
      <c r="BF1750" s="183">
        <f>BE1750*F1750</f>
        <v>0</v>
      </c>
    </row>
    <row r="1751" ht="42.6" customHeight="1">
      <c r="A1751" s="19" t="inlineStr">
        <is>
          <t>08.072.0031</t>
        </is>
      </c>
      <c r="B1751" s="15" t="inlineStr">
        <is>
          <t>בתי תקע מוגני מים כפולים 16 אמפר דוגמת "ניסקו" דגם "SUPER WP2" או דגם COMBI תוצרת גוויס או ש"ע</t>
        </is>
      </c>
      <c r="C1751" s="14" t="inlineStr">
        <is>
          <t>יח'</t>
        </is>
      </c>
      <c r="D1751" s="193" t="n">
        <v>69</v>
      </c>
      <c r="E1751" s="180">
        <f>D1751*(1-$E$2)</f>
        <v>58.65</v>
      </c>
      <c r="F1751" s="194">
        <f>E1751*(1+$F$2)</f>
        <v>61.5825</v>
      </c>
      <c r="H1751" s="46">
        <f>K1751+O1751+W1751+AA1751+AE1751+AI1751+AQ1751+AU1751+AY1751+BC1751</f>
        <v>0</v>
      </c>
      <c r="I1751" s="59">
        <f>M1751+Q1751+U1751+Y1751+AC1751+AG1751+AK1751+AO1751+AS1751+AW1751+BA1751+BE1751</f>
        <v>0</v>
      </c>
      <c r="K1751" s="108" t="n"/>
      <c r="L1751" s="190">
        <f>K1751*E1751</f>
        <v>0</v>
      </c>
      <c r="M1751" s="110" t="n"/>
      <c r="N1751" s="183">
        <f>M1751*F1751</f>
        <v>0</v>
      </c>
      <c r="O1751" s="108" t="n"/>
      <c r="P1751" s="191">
        <f>O1751*E1751</f>
        <v>0</v>
      </c>
      <c r="Q1751" s="112" t="n"/>
      <c r="R1751" s="183">
        <f>Q1751*F1751</f>
        <v>0</v>
      </c>
      <c r="S1751" s="108" t="n"/>
      <c r="T1751" s="191">
        <f>S1751*E1751</f>
        <v>0</v>
      </c>
      <c r="U1751" s="112" t="n"/>
      <c r="V1751" s="183">
        <f>U1751*F1751</f>
        <v>0</v>
      </c>
      <c r="W1751" s="108" t="n"/>
      <c r="X1751" s="191">
        <f>W1751*E1751</f>
        <v>0</v>
      </c>
      <c r="Y1751" s="112" t="n"/>
      <c r="Z1751" s="183">
        <f>Y1751*F1751</f>
        <v>0</v>
      </c>
      <c r="AA1751" s="108" t="n"/>
      <c r="AB1751" s="191">
        <f>AA1751*E1751</f>
        <v>0</v>
      </c>
      <c r="AC1751" s="112" t="n"/>
      <c r="AD1751" s="183">
        <f>AC1751*F1751</f>
        <v>0</v>
      </c>
      <c r="AE1751" s="108" t="n"/>
      <c r="AF1751" s="191">
        <f>AE1751*E1751</f>
        <v>0</v>
      </c>
      <c r="AG1751" s="112" t="n"/>
      <c r="AH1751" s="183">
        <f>AG1751*F1751</f>
        <v>0</v>
      </c>
      <c r="AI1751" s="108" t="n"/>
      <c r="AJ1751" s="191">
        <f>AI1751*E1751</f>
        <v>0</v>
      </c>
      <c r="AK1751" s="112" t="n"/>
      <c r="AL1751" s="183">
        <f>AK1751*F1751</f>
        <v>0</v>
      </c>
      <c r="AM1751" s="113" t="n"/>
      <c r="AN1751" s="192">
        <f>AM1751*E1751</f>
        <v>0</v>
      </c>
      <c r="AO1751" s="115" t="n"/>
      <c r="AP1751" s="183">
        <f>AO1751*F1751</f>
        <v>0</v>
      </c>
      <c r="AQ1751" s="113" t="n"/>
      <c r="AR1751" s="192">
        <f>AQ1751*E1751</f>
        <v>0</v>
      </c>
      <c r="AS1751" s="115" t="n"/>
      <c r="AT1751" s="183">
        <f>AS1751*F1751</f>
        <v>0</v>
      </c>
      <c r="AU1751" s="113" t="n"/>
      <c r="AV1751" s="192">
        <f>AU1751*E1751</f>
        <v>0</v>
      </c>
      <c r="AW1751" s="115" t="n"/>
      <c r="AX1751" s="183">
        <f>AW1751*F1751</f>
        <v>0</v>
      </c>
      <c r="AY1751" s="113" t="n"/>
      <c r="AZ1751" s="192">
        <f>AY1751*E1751</f>
        <v>0</v>
      </c>
      <c r="BA1751" s="115" t="n"/>
      <c r="BB1751" s="183">
        <f>BA1751*F1751</f>
        <v>0</v>
      </c>
      <c r="BC1751" s="113" t="n"/>
      <c r="BD1751" s="192">
        <f>BC1751*E1751</f>
        <v>0</v>
      </c>
      <c r="BE1751" s="115" t="n"/>
      <c r="BF1751" s="183">
        <f>BE1751*F1751</f>
        <v>0</v>
      </c>
    </row>
    <row r="1752" ht="42.6" customHeight="1">
      <c r="A1752" s="19" t="inlineStr">
        <is>
          <t>08.072.0032</t>
        </is>
      </c>
      <c r="B1752" s="15" t="inlineStr">
        <is>
          <t>3 בתי תקע מוגני מים 16 אמפר דוגמת "ניסקו" דגם "SUPER WP3" או דגם COMBI תוצרת גוויס או ש"ע</t>
        </is>
      </c>
      <c r="C1752" s="14" t="inlineStr">
        <is>
          <t>יח'</t>
        </is>
      </c>
      <c r="D1752" s="193" t="n">
        <v>96</v>
      </c>
      <c r="E1752" s="180">
        <f>D1752*(1-$E$2)</f>
        <v>81.6</v>
      </c>
      <c r="F1752" s="194">
        <f>E1752*(1+$F$2)</f>
        <v>85.67999999999999</v>
      </c>
      <c r="H1752" s="46">
        <f>K1752+O1752+W1752+AA1752+AE1752+AI1752+AQ1752+AU1752+AY1752+BC1752</f>
        <v>0</v>
      </c>
      <c r="I1752" s="59">
        <f>M1752+Q1752+U1752+Y1752+AC1752+AG1752+AK1752+AO1752+AS1752+AW1752+BA1752+BE1752</f>
        <v>0</v>
      </c>
      <c r="K1752" s="108" t="n"/>
      <c r="L1752" s="190">
        <f>K1752*E1752</f>
        <v>0</v>
      </c>
      <c r="M1752" s="110" t="n"/>
      <c r="N1752" s="183">
        <f>M1752*F1752</f>
        <v>0</v>
      </c>
      <c r="O1752" s="108" t="n"/>
      <c r="P1752" s="191">
        <f>O1752*E1752</f>
        <v>0</v>
      </c>
      <c r="Q1752" s="112" t="n"/>
      <c r="R1752" s="183">
        <f>Q1752*F1752</f>
        <v>0</v>
      </c>
      <c r="S1752" s="108" t="n"/>
      <c r="T1752" s="191">
        <f>S1752*E1752</f>
        <v>0</v>
      </c>
      <c r="U1752" s="112" t="n"/>
      <c r="V1752" s="183">
        <f>U1752*F1752</f>
        <v>0</v>
      </c>
      <c r="W1752" s="108" t="n"/>
      <c r="X1752" s="191">
        <f>W1752*E1752</f>
        <v>0</v>
      </c>
      <c r="Y1752" s="112" t="n"/>
      <c r="Z1752" s="183">
        <f>Y1752*F1752</f>
        <v>0</v>
      </c>
      <c r="AA1752" s="108" t="n"/>
      <c r="AB1752" s="191">
        <f>AA1752*E1752</f>
        <v>0</v>
      </c>
      <c r="AC1752" s="112" t="n"/>
      <c r="AD1752" s="183">
        <f>AC1752*F1752</f>
        <v>0</v>
      </c>
      <c r="AE1752" s="108" t="n"/>
      <c r="AF1752" s="191">
        <f>AE1752*E1752</f>
        <v>0</v>
      </c>
      <c r="AG1752" s="112" t="n"/>
      <c r="AH1752" s="183">
        <f>AG1752*F1752</f>
        <v>0</v>
      </c>
      <c r="AI1752" s="108" t="n"/>
      <c r="AJ1752" s="191">
        <f>AI1752*E1752</f>
        <v>0</v>
      </c>
      <c r="AK1752" s="112" t="n"/>
      <c r="AL1752" s="183">
        <f>AK1752*F1752</f>
        <v>0</v>
      </c>
      <c r="AM1752" s="113" t="n"/>
      <c r="AN1752" s="192">
        <f>AM1752*E1752</f>
        <v>0</v>
      </c>
      <c r="AO1752" s="115" t="n"/>
      <c r="AP1752" s="183">
        <f>AO1752*F1752</f>
        <v>0</v>
      </c>
      <c r="AQ1752" s="113" t="n"/>
      <c r="AR1752" s="192">
        <f>AQ1752*E1752</f>
        <v>0</v>
      </c>
      <c r="AS1752" s="115" t="n"/>
      <c r="AT1752" s="183">
        <f>AS1752*F1752</f>
        <v>0</v>
      </c>
      <c r="AU1752" s="113" t="n"/>
      <c r="AV1752" s="192">
        <f>AU1752*E1752</f>
        <v>0</v>
      </c>
      <c r="AW1752" s="115" t="n"/>
      <c r="AX1752" s="183">
        <f>AW1752*F1752</f>
        <v>0</v>
      </c>
      <c r="AY1752" s="113" t="n"/>
      <c r="AZ1752" s="192">
        <f>AY1752*E1752</f>
        <v>0</v>
      </c>
      <c r="BA1752" s="115" t="n"/>
      <c r="BB1752" s="183">
        <f>BA1752*F1752</f>
        <v>0</v>
      </c>
      <c r="BC1752" s="113" t="n"/>
      <c r="BD1752" s="192">
        <f>BC1752*E1752</f>
        <v>0</v>
      </c>
      <c r="BE1752" s="115" t="n"/>
      <c r="BF1752" s="183">
        <f>BE1752*F1752</f>
        <v>0</v>
      </c>
    </row>
    <row r="1753" ht="28.8" customHeight="1">
      <c r="A1753" s="19" t="inlineStr">
        <is>
          <t>08.072.0040</t>
        </is>
      </c>
      <c r="B1753" s="15" t="inlineStr">
        <is>
          <t>בתי תקע להתקנה על הטיח 16 אמפר, דגם 3 "CEE" מגעים IP44 תוצרת "גוויס" או ש"ע</t>
        </is>
      </c>
      <c r="C1753" s="14" t="inlineStr">
        <is>
          <t>יח'</t>
        </is>
      </c>
      <c r="D1753" s="193" t="n">
        <v>57</v>
      </c>
      <c r="E1753" s="180">
        <f>D1753*(1-$E$2)</f>
        <v>48.449999999999996</v>
      </c>
      <c r="F1753" s="194">
        <f>E1753*(1+$F$2)</f>
        <v>50.872499999999995</v>
      </c>
      <c r="H1753" s="46">
        <f>K1753+O1753+W1753+AA1753+AE1753+AI1753+AQ1753+AU1753+AY1753+BC1753</f>
        <v>0</v>
      </c>
      <c r="I1753" s="59">
        <f>M1753+Q1753+U1753+Y1753+AC1753+AG1753+AK1753+AO1753+AS1753+AW1753+BA1753+BE1753</f>
        <v>0</v>
      </c>
      <c r="K1753" s="108" t="n"/>
      <c r="L1753" s="190">
        <f>K1753*E1753</f>
        <v>0</v>
      </c>
      <c r="M1753" s="110" t="n"/>
      <c r="N1753" s="183">
        <f>M1753*F1753</f>
        <v>0</v>
      </c>
      <c r="O1753" s="108" t="n"/>
      <c r="P1753" s="191">
        <f>O1753*E1753</f>
        <v>0</v>
      </c>
      <c r="Q1753" s="112" t="n"/>
      <c r="R1753" s="183">
        <f>Q1753*F1753</f>
        <v>0</v>
      </c>
      <c r="S1753" s="108" t="n"/>
      <c r="T1753" s="191">
        <f>S1753*E1753</f>
        <v>0</v>
      </c>
      <c r="U1753" s="112" t="n"/>
      <c r="V1753" s="183">
        <f>U1753*F1753</f>
        <v>0</v>
      </c>
      <c r="W1753" s="108" t="n"/>
      <c r="X1753" s="191">
        <f>W1753*E1753</f>
        <v>0</v>
      </c>
      <c r="Y1753" s="112" t="n"/>
      <c r="Z1753" s="183">
        <f>Y1753*F1753</f>
        <v>0</v>
      </c>
      <c r="AA1753" s="108" t="n"/>
      <c r="AB1753" s="191">
        <f>AA1753*E1753</f>
        <v>0</v>
      </c>
      <c r="AC1753" s="112" t="n"/>
      <c r="AD1753" s="183">
        <f>AC1753*F1753</f>
        <v>0</v>
      </c>
      <c r="AE1753" s="108" t="n"/>
      <c r="AF1753" s="191">
        <f>AE1753*E1753</f>
        <v>0</v>
      </c>
      <c r="AG1753" s="112" t="n"/>
      <c r="AH1753" s="183">
        <f>AG1753*F1753</f>
        <v>0</v>
      </c>
      <c r="AI1753" s="108" t="n"/>
      <c r="AJ1753" s="191">
        <f>AI1753*E1753</f>
        <v>0</v>
      </c>
      <c r="AK1753" s="112" t="n"/>
      <c r="AL1753" s="183">
        <f>AK1753*F1753</f>
        <v>0</v>
      </c>
      <c r="AM1753" s="113" t="n"/>
      <c r="AN1753" s="192">
        <f>AM1753*E1753</f>
        <v>0</v>
      </c>
      <c r="AO1753" s="115" t="n"/>
      <c r="AP1753" s="183">
        <f>AO1753*F1753</f>
        <v>0</v>
      </c>
      <c r="AQ1753" s="113" t="n"/>
      <c r="AR1753" s="192">
        <f>AQ1753*E1753</f>
        <v>0</v>
      </c>
      <c r="AS1753" s="115" t="n"/>
      <c r="AT1753" s="183">
        <f>AS1753*F1753</f>
        <v>0</v>
      </c>
      <c r="AU1753" s="113" t="n"/>
      <c r="AV1753" s="192">
        <f>AU1753*E1753</f>
        <v>0</v>
      </c>
      <c r="AW1753" s="115" t="n"/>
      <c r="AX1753" s="183">
        <f>AW1753*F1753</f>
        <v>0</v>
      </c>
      <c r="AY1753" s="113" t="n"/>
      <c r="AZ1753" s="192">
        <f>AY1753*E1753</f>
        <v>0</v>
      </c>
      <c r="BA1753" s="115" t="n"/>
      <c r="BB1753" s="183">
        <f>BA1753*F1753</f>
        <v>0</v>
      </c>
      <c r="BC1753" s="113" t="n"/>
      <c r="BD1753" s="192">
        <f>BC1753*E1753</f>
        <v>0</v>
      </c>
      <c r="BE1753" s="115" t="n"/>
      <c r="BF1753" s="183">
        <f>BE1753*F1753</f>
        <v>0</v>
      </c>
    </row>
    <row r="1754" ht="28.8" customHeight="1">
      <c r="A1754" s="19" t="inlineStr">
        <is>
          <t>08.072.0050</t>
        </is>
      </c>
      <c r="B1754" s="15" t="inlineStr">
        <is>
          <t>בתי תקע להתקנה על הטיח 32 אמפר, דגם 3 "CEE" מגעים IP44 תוצרת "גוויס" או ש"ע</t>
        </is>
      </c>
      <c r="C1754" s="14" t="inlineStr">
        <is>
          <t>יח'</t>
        </is>
      </c>
      <c r="D1754" s="193" t="n">
        <v>69</v>
      </c>
      <c r="E1754" s="180">
        <f>D1754*(1-$E$2)</f>
        <v>58.65</v>
      </c>
      <c r="F1754" s="194">
        <f>E1754*(1+$F$2)</f>
        <v>61.5825</v>
      </c>
      <c r="H1754" s="46">
        <f>K1754+O1754+W1754+AA1754+AE1754+AI1754+AQ1754+AU1754+AY1754+BC1754</f>
        <v>0</v>
      </c>
      <c r="I1754" s="59">
        <f>M1754+Q1754+U1754+Y1754+AC1754+AG1754+AK1754+AO1754+AS1754+AW1754+BA1754+BE1754</f>
        <v>0</v>
      </c>
      <c r="K1754" s="108" t="n"/>
      <c r="L1754" s="190">
        <f>K1754*E1754</f>
        <v>0</v>
      </c>
      <c r="M1754" s="110" t="n"/>
      <c r="N1754" s="183">
        <f>M1754*F1754</f>
        <v>0</v>
      </c>
      <c r="O1754" s="108" t="n"/>
      <c r="P1754" s="191">
        <f>O1754*E1754</f>
        <v>0</v>
      </c>
      <c r="Q1754" s="112" t="n"/>
      <c r="R1754" s="183">
        <f>Q1754*F1754</f>
        <v>0</v>
      </c>
      <c r="S1754" s="108" t="n"/>
      <c r="T1754" s="191">
        <f>S1754*E1754</f>
        <v>0</v>
      </c>
      <c r="U1754" s="112" t="n"/>
      <c r="V1754" s="183">
        <f>U1754*F1754</f>
        <v>0</v>
      </c>
      <c r="W1754" s="108" t="n"/>
      <c r="X1754" s="191">
        <f>W1754*E1754</f>
        <v>0</v>
      </c>
      <c r="Y1754" s="112" t="n"/>
      <c r="Z1754" s="183">
        <f>Y1754*F1754</f>
        <v>0</v>
      </c>
      <c r="AA1754" s="108" t="n"/>
      <c r="AB1754" s="191">
        <f>AA1754*E1754</f>
        <v>0</v>
      </c>
      <c r="AC1754" s="112" t="n"/>
      <c r="AD1754" s="183">
        <f>AC1754*F1754</f>
        <v>0</v>
      </c>
      <c r="AE1754" s="108" t="n"/>
      <c r="AF1754" s="191">
        <f>AE1754*E1754</f>
        <v>0</v>
      </c>
      <c r="AG1754" s="112" t="n"/>
      <c r="AH1754" s="183">
        <f>AG1754*F1754</f>
        <v>0</v>
      </c>
      <c r="AI1754" s="108" t="n"/>
      <c r="AJ1754" s="191">
        <f>AI1754*E1754</f>
        <v>0</v>
      </c>
      <c r="AK1754" s="112" t="n"/>
      <c r="AL1754" s="183">
        <f>AK1754*F1754</f>
        <v>0</v>
      </c>
      <c r="AM1754" s="113" t="n"/>
      <c r="AN1754" s="192">
        <f>AM1754*E1754</f>
        <v>0</v>
      </c>
      <c r="AO1754" s="115" t="n"/>
      <c r="AP1754" s="183">
        <f>AO1754*F1754</f>
        <v>0</v>
      </c>
      <c r="AQ1754" s="113" t="n"/>
      <c r="AR1754" s="192">
        <f>AQ1754*E1754</f>
        <v>0</v>
      </c>
      <c r="AS1754" s="115" t="n"/>
      <c r="AT1754" s="183">
        <f>AS1754*F1754</f>
        <v>0</v>
      </c>
      <c r="AU1754" s="113" t="n"/>
      <c r="AV1754" s="192">
        <f>AU1754*E1754</f>
        <v>0</v>
      </c>
      <c r="AW1754" s="115" t="n"/>
      <c r="AX1754" s="183">
        <f>AW1754*F1754</f>
        <v>0</v>
      </c>
      <c r="AY1754" s="113" t="n"/>
      <c r="AZ1754" s="192">
        <f>AY1754*E1754</f>
        <v>0</v>
      </c>
      <c r="BA1754" s="115" t="n"/>
      <c r="BB1754" s="183">
        <f>BA1754*F1754</f>
        <v>0</v>
      </c>
      <c r="BC1754" s="113" t="n"/>
      <c r="BD1754" s="192">
        <f>BC1754*E1754</f>
        <v>0</v>
      </c>
      <c r="BE1754" s="115" t="n"/>
      <c r="BF1754" s="183">
        <f>BE1754*F1754</f>
        <v>0</v>
      </c>
    </row>
    <row r="1755" ht="28.8" customHeight="1">
      <c r="A1755" s="19" t="inlineStr">
        <is>
          <t>08.072.0060</t>
        </is>
      </c>
      <c r="B1755" s="15" t="inlineStr">
        <is>
          <t>בתי תקע להתקנה על הטיח 16 אמפר, דגם 5 "CEE" מגעים IP44 תוצרת "גוויס" או ש"ע</t>
        </is>
      </c>
      <c r="C1755" s="14" t="inlineStr">
        <is>
          <t>יח'</t>
        </is>
      </c>
      <c r="D1755" s="193" t="n">
        <v>77</v>
      </c>
      <c r="E1755" s="180">
        <f>D1755*(1-$E$2)</f>
        <v>65.45</v>
      </c>
      <c r="F1755" s="194">
        <f>E1755*(1+$F$2)</f>
        <v>68.72250000000001</v>
      </c>
      <c r="H1755" s="46">
        <f>K1755+O1755+W1755+AA1755+AE1755+AI1755+AQ1755+AU1755+AY1755+BC1755</f>
        <v>0</v>
      </c>
      <c r="I1755" s="59">
        <f>M1755+Q1755+U1755+Y1755+AC1755+AG1755+AK1755+AO1755+AS1755+AW1755+BA1755+BE1755</f>
        <v>0</v>
      </c>
      <c r="K1755" s="108" t="n"/>
      <c r="L1755" s="190">
        <f>K1755*E1755</f>
        <v>0</v>
      </c>
      <c r="M1755" s="110" t="n"/>
      <c r="N1755" s="183">
        <f>M1755*F1755</f>
        <v>0</v>
      </c>
      <c r="O1755" s="108" t="n"/>
      <c r="P1755" s="191">
        <f>O1755*E1755</f>
        <v>0</v>
      </c>
      <c r="Q1755" s="112" t="n"/>
      <c r="R1755" s="183">
        <f>Q1755*F1755</f>
        <v>0</v>
      </c>
      <c r="S1755" s="108" t="n"/>
      <c r="T1755" s="191">
        <f>S1755*E1755</f>
        <v>0</v>
      </c>
      <c r="U1755" s="112" t="n"/>
      <c r="V1755" s="183">
        <f>U1755*F1755</f>
        <v>0</v>
      </c>
      <c r="W1755" s="108" t="n"/>
      <c r="X1755" s="191">
        <f>W1755*E1755</f>
        <v>0</v>
      </c>
      <c r="Y1755" s="112" t="n"/>
      <c r="Z1755" s="183">
        <f>Y1755*F1755</f>
        <v>0</v>
      </c>
      <c r="AA1755" s="108" t="n"/>
      <c r="AB1755" s="191">
        <f>AA1755*E1755</f>
        <v>0</v>
      </c>
      <c r="AC1755" s="112" t="n"/>
      <c r="AD1755" s="183">
        <f>AC1755*F1755</f>
        <v>0</v>
      </c>
      <c r="AE1755" s="108" t="n"/>
      <c r="AF1755" s="191">
        <f>AE1755*E1755</f>
        <v>0</v>
      </c>
      <c r="AG1755" s="112" t="n"/>
      <c r="AH1755" s="183">
        <f>AG1755*F1755</f>
        <v>0</v>
      </c>
      <c r="AI1755" s="108" t="n"/>
      <c r="AJ1755" s="191">
        <f>AI1755*E1755</f>
        <v>0</v>
      </c>
      <c r="AK1755" s="112" t="n"/>
      <c r="AL1755" s="183">
        <f>AK1755*F1755</f>
        <v>0</v>
      </c>
      <c r="AM1755" s="113" t="n"/>
      <c r="AN1755" s="192">
        <f>AM1755*E1755</f>
        <v>0</v>
      </c>
      <c r="AO1755" s="115" t="n"/>
      <c r="AP1755" s="183">
        <f>AO1755*F1755</f>
        <v>0</v>
      </c>
      <c r="AQ1755" s="113" t="n"/>
      <c r="AR1755" s="192">
        <f>AQ1755*E1755</f>
        <v>0</v>
      </c>
      <c r="AS1755" s="115" t="n"/>
      <c r="AT1755" s="183">
        <f>AS1755*F1755</f>
        <v>0</v>
      </c>
      <c r="AU1755" s="113" t="n"/>
      <c r="AV1755" s="192">
        <f>AU1755*E1755</f>
        <v>0</v>
      </c>
      <c r="AW1755" s="115" t="n"/>
      <c r="AX1755" s="183">
        <f>AW1755*F1755</f>
        <v>0</v>
      </c>
      <c r="AY1755" s="113" t="n"/>
      <c r="AZ1755" s="192">
        <f>AY1755*E1755</f>
        <v>0</v>
      </c>
      <c r="BA1755" s="115" t="n"/>
      <c r="BB1755" s="183">
        <f>BA1755*F1755</f>
        <v>0</v>
      </c>
      <c r="BC1755" s="113" t="n"/>
      <c r="BD1755" s="192">
        <f>BC1755*E1755</f>
        <v>0</v>
      </c>
      <c r="BE1755" s="115" t="n"/>
      <c r="BF1755" s="183">
        <f>BE1755*F1755</f>
        <v>0</v>
      </c>
    </row>
    <row r="1756" ht="28.8" customHeight="1">
      <c r="A1756" s="19" t="inlineStr">
        <is>
          <t>08.072.0070</t>
        </is>
      </c>
      <c r="B1756" s="15" t="inlineStr">
        <is>
          <t>בתי תקע להתקנה על הטיח 32 אמפר, דגם 5 "CEE" מגעים IP44 תוצרת "גוויס" או ש"ע</t>
        </is>
      </c>
      <c r="C1756" s="14" t="inlineStr">
        <is>
          <t>יח'</t>
        </is>
      </c>
      <c r="D1756" s="193" t="n">
        <v>88</v>
      </c>
      <c r="E1756" s="180">
        <f>D1756*(1-$E$2)</f>
        <v>74.8</v>
      </c>
      <c r="F1756" s="194">
        <f>E1756*(1+$F$2)</f>
        <v>78.54</v>
      </c>
      <c r="H1756" s="46">
        <f>K1756+O1756+W1756+AA1756+AE1756+AI1756+AQ1756+AU1756+AY1756+BC1756</f>
        <v>0</v>
      </c>
      <c r="I1756" s="59">
        <f>M1756+Q1756+U1756+Y1756+AC1756+AG1756+AK1756+AO1756+AS1756+AW1756+BA1756+BE1756</f>
        <v>0</v>
      </c>
      <c r="K1756" s="108" t="n"/>
      <c r="L1756" s="190">
        <f>K1756*E1756</f>
        <v>0</v>
      </c>
      <c r="M1756" s="110" t="n"/>
      <c r="N1756" s="183">
        <f>M1756*F1756</f>
        <v>0</v>
      </c>
      <c r="O1756" s="108" t="n"/>
      <c r="P1756" s="191">
        <f>O1756*E1756</f>
        <v>0</v>
      </c>
      <c r="Q1756" s="112" t="n"/>
      <c r="R1756" s="183">
        <f>Q1756*F1756</f>
        <v>0</v>
      </c>
      <c r="S1756" s="108" t="n"/>
      <c r="T1756" s="191">
        <f>S1756*E1756</f>
        <v>0</v>
      </c>
      <c r="U1756" s="112" t="n"/>
      <c r="V1756" s="183">
        <f>U1756*F1756</f>
        <v>0</v>
      </c>
      <c r="W1756" s="108" t="n"/>
      <c r="X1756" s="191">
        <f>W1756*E1756</f>
        <v>0</v>
      </c>
      <c r="Y1756" s="112" t="n"/>
      <c r="Z1756" s="183">
        <f>Y1756*F1756</f>
        <v>0</v>
      </c>
      <c r="AA1756" s="108" t="n"/>
      <c r="AB1756" s="191">
        <f>AA1756*E1756</f>
        <v>0</v>
      </c>
      <c r="AC1756" s="112" t="n"/>
      <c r="AD1756" s="183">
        <f>AC1756*F1756</f>
        <v>0</v>
      </c>
      <c r="AE1756" s="108" t="n"/>
      <c r="AF1756" s="191">
        <f>AE1756*E1756</f>
        <v>0</v>
      </c>
      <c r="AG1756" s="112" t="n"/>
      <c r="AH1756" s="183">
        <f>AG1756*F1756</f>
        <v>0</v>
      </c>
      <c r="AI1756" s="108" t="n"/>
      <c r="AJ1756" s="191">
        <f>AI1756*E1756</f>
        <v>0</v>
      </c>
      <c r="AK1756" s="112" t="n"/>
      <c r="AL1756" s="183">
        <f>AK1756*F1756</f>
        <v>0</v>
      </c>
      <c r="AM1756" s="113" t="n"/>
      <c r="AN1756" s="192">
        <f>AM1756*E1756</f>
        <v>0</v>
      </c>
      <c r="AO1756" s="115" t="n"/>
      <c r="AP1756" s="183">
        <f>AO1756*F1756</f>
        <v>0</v>
      </c>
      <c r="AQ1756" s="113" t="n"/>
      <c r="AR1756" s="192">
        <f>AQ1756*E1756</f>
        <v>0</v>
      </c>
      <c r="AS1756" s="115" t="n"/>
      <c r="AT1756" s="183">
        <f>AS1756*F1756</f>
        <v>0</v>
      </c>
      <c r="AU1756" s="113" t="n"/>
      <c r="AV1756" s="192">
        <f>AU1756*E1756</f>
        <v>0</v>
      </c>
      <c r="AW1756" s="115" t="n"/>
      <c r="AX1756" s="183">
        <f>AW1756*F1756</f>
        <v>0</v>
      </c>
      <c r="AY1756" s="113" t="n"/>
      <c r="AZ1756" s="192">
        <f>AY1756*E1756</f>
        <v>0</v>
      </c>
      <c r="BA1756" s="115" t="n"/>
      <c r="BB1756" s="183">
        <f>BA1756*F1756</f>
        <v>0</v>
      </c>
      <c r="BC1756" s="113" t="n"/>
      <c r="BD1756" s="192">
        <f>BC1756*E1756</f>
        <v>0</v>
      </c>
      <c r="BE1756" s="115" t="n"/>
      <c r="BF1756" s="183">
        <f>BE1756*F1756</f>
        <v>0</v>
      </c>
    </row>
    <row r="1757" ht="28.8" customHeight="1">
      <c r="A1757" s="19" t="inlineStr">
        <is>
          <t>08.072.0083</t>
        </is>
      </c>
      <c r="B1757" s="15" t="inlineStr">
        <is>
          <t>בתי תקע להתקנה על הטיח 16 אמפר, דגם 3 "CEE" מגעים IP67 תוצרת "גוויס" או ש"ע</t>
        </is>
      </c>
      <c r="C1757" s="14" t="inlineStr">
        <is>
          <t>יח'</t>
        </is>
      </c>
      <c r="D1757" s="193" t="n">
        <v>88</v>
      </c>
      <c r="E1757" s="180">
        <f>D1757*(1-$E$2)</f>
        <v>74.8</v>
      </c>
      <c r="F1757" s="194">
        <f>E1757*(1+$F$2)</f>
        <v>78.54</v>
      </c>
      <c r="H1757" s="46">
        <f>K1757+O1757+W1757+AA1757+AE1757+AI1757+AQ1757+AU1757+AY1757+BC1757</f>
        <v>0</v>
      </c>
      <c r="I1757" s="59">
        <f>M1757+Q1757+U1757+Y1757+AC1757+AG1757+AK1757+AO1757+AS1757+AW1757+BA1757+BE1757</f>
        <v>0</v>
      </c>
      <c r="K1757" s="108" t="n"/>
      <c r="L1757" s="190">
        <f>K1757*E1757</f>
        <v>0</v>
      </c>
      <c r="M1757" s="110" t="n"/>
      <c r="N1757" s="183">
        <f>M1757*F1757</f>
        <v>0</v>
      </c>
      <c r="O1757" s="108" t="n"/>
      <c r="P1757" s="191">
        <f>O1757*E1757</f>
        <v>0</v>
      </c>
      <c r="Q1757" s="112" t="n"/>
      <c r="R1757" s="183">
        <f>Q1757*F1757</f>
        <v>0</v>
      </c>
      <c r="S1757" s="108" t="n"/>
      <c r="T1757" s="191">
        <f>S1757*E1757</f>
        <v>0</v>
      </c>
      <c r="U1757" s="112" t="n"/>
      <c r="V1757" s="183">
        <f>U1757*F1757</f>
        <v>0</v>
      </c>
      <c r="W1757" s="108" t="n"/>
      <c r="X1757" s="191">
        <f>W1757*E1757</f>
        <v>0</v>
      </c>
      <c r="Y1757" s="112" t="n"/>
      <c r="Z1757" s="183">
        <f>Y1757*F1757</f>
        <v>0</v>
      </c>
      <c r="AA1757" s="108" t="n"/>
      <c r="AB1757" s="191">
        <f>AA1757*E1757</f>
        <v>0</v>
      </c>
      <c r="AC1757" s="112" t="n"/>
      <c r="AD1757" s="183">
        <f>AC1757*F1757</f>
        <v>0</v>
      </c>
      <c r="AE1757" s="108" t="n"/>
      <c r="AF1757" s="191">
        <f>AE1757*E1757</f>
        <v>0</v>
      </c>
      <c r="AG1757" s="112" t="n"/>
      <c r="AH1757" s="183">
        <f>AG1757*F1757</f>
        <v>0</v>
      </c>
      <c r="AI1757" s="108" t="n"/>
      <c r="AJ1757" s="191">
        <f>AI1757*E1757</f>
        <v>0</v>
      </c>
      <c r="AK1757" s="112" t="n"/>
      <c r="AL1757" s="183">
        <f>AK1757*F1757</f>
        <v>0</v>
      </c>
      <c r="AM1757" s="113" t="n"/>
      <c r="AN1757" s="192">
        <f>AM1757*E1757</f>
        <v>0</v>
      </c>
      <c r="AO1757" s="115" t="n"/>
      <c r="AP1757" s="183">
        <f>AO1757*F1757</f>
        <v>0</v>
      </c>
      <c r="AQ1757" s="113" t="n"/>
      <c r="AR1757" s="192">
        <f>AQ1757*E1757</f>
        <v>0</v>
      </c>
      <c r="AS1757" s="115" t="n"/>
      <c r="AT1757" s="183">
        <f>AS1757*F1757</f>
        <v>0</v>
      </c>
      <c r="AU1757" s="113" t="n"/>
      <c r="AV1757" s="192">
        <f>AU1757*E1757</f>
        <v>0</v>
      </c>
      <c r="AW1757" s="115" t="n"/>
      <c r="AX1757" s="183">
        <f>AW1757*F1757</f>
        <v>0</v>
      </c>
      <c r="AY1757" s="113" t="n"/>
      <c r="AZ1757" s="192">
        <f>AY1757*E1757</f>
        <v>0</v>
      </c>
      <c r="BA1757" s="115" t="n"/>
      <c r="BB1757" s="183">
        <f>BA1757*F1757</f>
        <v>0</v>
      </c>
      <c r="BC1757" s="113" t="n"/>
      <c r="BD1757" s="192">
        <f>BC1757*E1757</f>
        <v>0</v>
      </c>
      <c r="BE1757" s="115" t="n"/>
      <c r="BF1757" s="183">
        <f>BE1757*F1757</f>
        <v>0</v>
      </c>
    </row>
    <row r="1758" ht="28.8" customHeight="1">
      <c r="A1758" s="19" t="inlineStr">
        <is>
          <t>08.072.0084</t>
        </is>
      </c>
      <c r="B1758" s="15" t="inlineStr">
        <is>
          <t>בתי תקע להתקנה על הטיח 32 אמפר, דגם 3 "CEE" מגעים IP67 תוצרת "גוויס" או ש"ע</t>
        </is>
      </c>
      <c r="C1758" s="14" t="inlineStr">
        <is>
          <t>יח'</t>
        </is>
      </c>
      <c r="D1758" s="193" t="n">
        <v>132</v>
      </c>
      <c r="E1758" s="180">
        <f>D1758*(1-$E$2)</f>
        <v>112.2</v>
      </c>
      <c r="F1758" s="194">
        <f>E1758*(1+$F$2)</f>
        <v>117.81</v>
      </c>
      <c r="H1758" s="46">
        <f>K1758+O1758+W1758+AA1758+AE1758+AI1758+AQ1758+AU1758+AY1758+BC1758</f>
        <v>0</v>
      </c>
      <c r="I1758" s="59">
        <f>M1758+Q1758+U1758+Y1758+AC1758+AG1758+AK1758+AO1758+AS1758+AW1758+BA1758+BE1758</f>
        <v>0</v>
      </c>
      <c r="K1758" s="108" t="n"/>
      <c r="L1758" s="190">
        <f>K1758*E1758</f>
        <v>0</v>
      </c>
      <c r="M1758" s="110" t="n"/>
      <c r="N1758" s="183">
        <f>M1758*F1758</f>
        <v>0</v>
      </c>
      <c r="O1758" s="108" t="n"/>
      <c r="P1758" s="191">
        <f>O1758*E1758</f>
        <v>0</v>
      </c>
      <c r="Q1758" s="112" t="n"/>
      <c r="R1758" s="183">
        <f>Q1758*F1758</f>
        <v>0</v>
      </c>
      <c r="S1758" s="108" t="n"/>
      <c r="T1758" s="191">
        <f>S1758*E1758</f>
        <v>0</v>
      </c>
      <c r="U1758" s="112" t="n"/>
      <c r="V1758" s="183">
        <f>U1758*F1758</f>
        <v>0</v>
      </c>
      <c r="W1758" s="108" t="n"/>
      <c r="X1758" s="191">
        <f>W1758*E1758</f>
        <v>0</v>
      </c>
      <c r="Y1758" s="112" t="n"/>
      <c r="Z1758" s="183">
        <f>Y1758*F1758</f>
        <v>0</v>
      </c>
      <c r="AA1758" s="108" t="n"/>
      <c r="AB1758" s="191">
        <f>AA1758*E1758</f>
        <v>0</v>
      </c>
      <c r="AC1758" s="112" t="n"/>
      <c r="AD1758" s="183">
        <f>AC1758*F1758</f>
        <v>0</v>
      </c>
      <c r="AE1758" s="108" t="n"/>
      <c r="AF1758" s="191">
        <f>AE1758*E1758</f>
        <v>0</v>
      </c>
      <c r="AG1758" s="112" t="n"/>
      <c r="AH1758" s="183">
        <f>AG1758*F1758</f>
        <v>0</v>
      </c>
      <c r="AI1758" s="108" t="n"/>
      <c r="AJ1758" s="191">
        <f>AI1758*E1758</f>
        <v>0</v>
      </c>
      <c r="AK1758" s="112" t="n"/>
      <c r="AL1758" s="183">
        <f>AK1758*F1758</f>
        <v>0</v>
      </c>
      <c r="AM1758" s="113" t="n"/>
      <c r="AN1758" s="192">
        <f>AM1758*E1758</f>
        <v>0</v>
      </c>
      <c r="AO1758" s="115" t="n"/>
      <c r="AP1758" s="183">
        <f>AO1758*F1758</f>
        <v>0</v>
      </c>
      <c r="AQ1758" s="113" t="n"/>
      <c r="AR1758" s="192">
        <f>AQ1758*E1758</f>
        <v>0</v>
      </c>
      <c r="AS1758" s="115" t="n"/>
      <c r="AT1758" s="183">
        <f>AS1758*F1758</f>
        <v>0</v>
      </c>
      <c r="AU1758" s="113" t="n"/>
      <c r="AV1758" s="192">
        <f>AU1758*E1758</f>
        <v>0</v>
      </c>
      <c r="AW1758" s="115" t="n"/>
      <c r="AX1758" s="183">
        <f>AW1758*F1758</f>
        <v>0</v>
      </c>
      <c r="AY1758" s="113" t="n"/>
      <c r="AZ1758" s="192">
        <f>AY1758*E1758</f>
        <v>0</v>
      </c>
      <c r="BA1758" s="115" t="n"/>
      <c r="BB1758" s="183">
        <f>BA1758*F1758</f>
        <v>0</v>
      </c>
      <c r="BC1758" s="113" t="n"/>
      <c r="BD1758" s="192">
        <f>BC1758*E1758</f>
        <v>0</v>
      </c>
      <c r="BE1758" s="115" t="n"/>
      <c r="BF1758" s="183">
        <f>BE1758*F1758</f>
        <v>0</v>
      </c>
    </row>
    <row r="1759" ht="28.8" customHeight="1">
      <c r="A1759" s="19" t="inlineStr">
        <is>
          <t>08.072.0085</t>
        </is>
      </c>
      <c r="B1759" s="15" t="inlineStr">
        <is>
          <t>בתי תקע להתקנה על הטיח 16 אמפר, דגם 5 "CEE" מגעים IP67 תוצרת "גוויס" או ש"ע</t>
        </is>
      </c>
      <c r="C1759" s="14" t="inlineStr">
        <is>
          <t>יח'</t>
        </is>
      </c>
      <c r="D1759" s="193" t="n">
        <v>143</v>
      </c>
      <c r="E1759" s="180">
        <f>D1759*(1-$E$2)</f>
        <v>121.55</v>
      </c>
      <c r="F1759" s="194">
        <f>E1759*(1+$F$2)</f>
        <v>127.6275</v>
      </c>
      <c r="H1759" s="46">
        <f>K1759+O1759+W1759+AA1759+AE1759+AI1759+AQ1759+AU1759+AY1759+BC1759</f>
        <v>0</v>
      </c>
      <c r="I1759" s="59">
        <f>M1759+Q1759+U1759+Y1759+AC1759+AG1759+AK1759+AO1759+AS1759+AW1759+BA1759+BE1759</f>
        <v>0</v>
      </c>
      <c r="K1759" s="108" t="n"/>
      <c r="L1759" s="190">
        <f>K1759*E1759</f>
        <v>0</v>
      </c>
      <c r="M1759" s="110" t="n"/>
      <c r="N1759" s="183">
        <f>M1759*F1759</f>
        <v>0</v>
      </c>
      <c r="O1759" s="108" t="n"/>
      <c r="P1759" s="191">
        <f>O1759*E1759</f>
        <v>0</v>
      </c>
      <c r="Q1759" s="112" t="n"/>
      <c r="R1759" s="183">
        <f>Q1759*F1759</f>
        <v>0</v>
      </c>
      <c r="S1759" s="108" t="n"/>
      <c r="T1759" s="191">
        <f>S1759*E1759</f>
        <v>0</v>
      </c>
      <c r="U1759" s="112" t="n"/>
      <c r="V1759" s="183">
        <f>U1759*F1759</f>
        <v>0</v>
      </c>
      <c r="W1759" s="108" t="n"/>
      <c r="X1759" s="191">
        <f>W1759*E1759</f>
        <v>0</v>
      </c>
      <c r="Y1759" s="112" t="n"/>
      <c r="Z1759" s="183">
        <f>Y1759*F1759</f>
        <v>0</v>
      </c>
      <c r="AA1759" s="108" t="n"/>
      <c r="AB1759" s="191">
        <f>AA1759*E1759</f>
        <v>0</v>
      </c>
      <c r="AC1759" s="112" t="n"/>
      <c r="AD1759" s="183">
        <f>AC1759*F1759</f>
        <v>0</v>
      </c>
      <c r="AE1759" s="108" t="n"/>
      <c r="AF1759" s="191">
        <f>AE1759*E1759</f>
        <v>0</v>
      </c>
      <c r="AG1759" s="112" t="n"/>
      <c r="AH1759" s="183">
        <f>AG1759*F1759</f>
        <v>0</v>
      </c>
      <c r="AI1759" s="108" t="n"/>
      <c r="AJ1759" s="191">
        <f>AI1759*E1759</f>
        <v>0</v>
      </c>
      <c r="AK1759" s="112" t="n"/>
      <c r="AL1759" s="183">
        <f>AK1759*F1759</f>
        <v>0</v>
      </c>
      <c r="AM1759" s="113" t="n"/>
      <c r="AN1759" s="192">
        <f>AM1759*E1759</f>
        <v>0</v>
      </c>
      <c r="AO1759" s="115" t="n"/>
      <c r="AP1759" s="183">
        <f>AO1759*F1759</f>
        <v>0</v>
      </c>
      <c r="AQ1759" s="113" t="n"/>
      <c r="AR1759" s="192">
        <f>AQ1759*E1759</f>
        <v>0</v>
      </c>
      <c r="AS1759" s="115" t="n"/>
      <c r="AT1759" s="183">
        <f>AS1759*F1759</f>
        <v>0</v>
      </c>
      <c r="AU1759" s="113" t="n"/>
      <c r="AV1759" s="192">
        <f>AU1759*E1759</f>
        <v>0</v>
      </c>
      <c r="AW1759" s="115" t="n"/>
      <c r="AX1759" s="183">
        <f>AW1759*F1759</f>
        <v>0</v>
      </c>
      <c r="AY1759" s="113" t="n"/>
      <c r="AZ1759" s="192">
        <f>AY1759*E1759</f>
        <v>0</v>
      </c>
      <c r="BA1759" s="115" t="n"/>
      <c r="BB1759" s="183">
        <f>BA1759*F1759</f>
        <v>0</v>
      </c>
      <c r="BC1759" s="113" t="n"/>
      <c r="BD1759" s="192">
        <f>BC1759*E1759</f>
        <v>0</v>
      </c>
      <c r="BE1759" s="115" t="n"/>
      <c r="BF1759" s="183">
        <f>BE1759*F1759</f>
        <v>0</v>
      </c>
    </row>
    <row r="1760" ht="28.8" customHeight="1">
      <c r="A1760" s="19" t="inlineStr">
        <is>
          <t>08.072.0086</t>
        </is>
      </c>
      <c r="B1760" s="15" t="inlineStr">
        <is>
          <t>בתי תקע להתקנה על הטיח 32 אמפר, דגם 5 "CEE" מגעים IP67 תוצרת "גוויס" או ש"ע</t>
        </is>
      </c>
      <c r="C1760" s="14" t="inlineStr">
        <is>
          <t>יח'</t>
        </is>
      </c>
      <c r="D1760" s="193" t="n">
        <v>176</v>
      </c>
      <c r="E1760" s="180">
        <f>D1760*(1-$E$2)</f>
        <v>149.6</v>
      </c>
      <c r="F1760" s="194">
        <f>E1760*(1+$F$2)</f>
        <v>157.08</v>
      </c>
      <c r="H1760" s="46">
        <f>K1760+O1760+W1760+AA1760+AE1760+AI1760+AQ1760+AU1760+AY1760+BC1760</f>
        <v>0</v>
      </c>
      <c r="I1760" s="59">
        <f>M1760+Q1760+U1760+Y1760+AC1760+AG1760+AK1760+AO1760+AS1760+AW1760+BA1760+BE1760</f>
        <v>0</v>
      </c>
      <c r="K1760" s="108" t="n"/>
      <c r="L1760" s="190">
        <f>K1760*E1760</f>
        <v>0</v>
      </c>
      <c r="M1760" s="110" t="n"/>
      <c r="N1760" s="183">
        <f>M1760*F1760</f>
        <v>0</v>
      </c>
      <c r="O1760" s="108" t="n"/>
      <c r="P1760" s="191">
        <f>O1760*E1760</f>
        <v>0</v>
      </c>
      <c r="Q1760" s="112" t="n"/>
      <c r="R1760" s="183">
        <f>Q1760*F1760</f>
        <v>0</v>
      </c>
      <c r="S1760" s="108" t="n"/>
      <c r="T1760" s="191">
        <f>S1760*E1760</f>
        <v>0</v>
      </c>
      <c r="U1760" s="112" t="n"/>
      <c r="V1760" s="183">
        <f>U1760*F1760</f>
        <v>0</v>
      </c>
      <c r="W1760" s="108" t="n"/>
      <c r="X1760" s="191">
        <f>W1760*E1760</f>
        <v>0</v>
      </c>
      <c r="Y1760" s="112" t="n"/>
      <c r="Z1760" s="183">
        <f>Y1760*F1760</f>
        <v>0</v>
      </c>
      <c r="AA1760" s="108" t="n"/>
      <c r="AB1760" s="191">
        <f>AA1760*E1760</f>
        <v>0</v>
      </c>
      <c r="AC1760" s="112" t="n"/>
      <c r="AD1760" s="183">
        <f>AC1760*F1760</f>
        <v>0</v>
      </c>
      <c r="AE1760" s="108" t="n"/>
      <c r="AF1760" s="191">
        <f>AE1760*E1760</f>
        <v>0</v>
      </c>
      <c r="AG1760" s="112" t="n"/>
      <c r="AH1760" s="183">
        <f>AG1760*F1760</f>
        <v>0</v>
      </c>
      <c r="AI1760" s="108" t="n"/>
      <c r="AJ1760" s="191">
        <f>AI1760*E1760</f>
        <v>0</v>
      </c>
      <c r="AK1760" s="112" t="n"/>
      <c r="AL1760" s="183">
        <f>AK1760*F1760</f>
        <v>0</v>
      </c>
      <c r="AM1760" s="113" t="n"/>
      <c r="AN1760" s="192">
        <f>AM1760*E1760</f>
        <v>0</v>
      </c>
      <c r="AO1760" s="115" t="n"/>
      <c r="AP1760" s="183">
        <f>AO1760*F1760</f>
        <v>0</v>
      </c>
      <c r="AQ1760" s="113" t="n"/>
      <c r="AR1760" s="192">
        <f>AQ1760*E1760</f>
        <v>0</v>
      </c>
      <c r="AS1760" s="115" t="n"/>
      <c r="AT1760" s="183">
        <f>AS1760*F1760</f>
        <v>0</v>
      </c>
      <c r="AU1760" s="113" t="n"/>
      <c r="AV1760" s="192">
        <f>AU1760*E1760</f>
        <v>0</v>
      </c>
      <c r="AW1760" s="115" t="n"/>
      <c r="AX1760" s="183">
        <f>AW1760*F1760</f>
        <v>0</v>
      </c>
      <c r="AY1760" s="113" t="n"/>
      <c r="AZ1760" s="192">
        <f>AY1760*E1760</f>
        <v>0</v>
      </c>
      <c r="BA1760" s="115" t="n"/>
      <c r="BB1760" s="183">
        <f>BA1760*F1760</f>
        <v>0</v>
      </c>
      <c r="BC1760" s="113" t="n"/>
      <c r="BD1760" s="192">
        <f>BC1760*E1760</f>
        <v>0</v>
      </c>
      <c r="BE1760" s="115" t="n"/>
      <c r="BF1760" s="183">
        <f>BE1760*F1760</f>
        <v>0</v>
      </c>
    </row>
    <row r="1761" ht="28.8" customHeight="1">
      <c r="A1761" s="19" t="inlineStr">
        <is>
          <t>08.072.0087</t>
        </is>
      </c>
      <c r="B1761" s="15" t="inlineStr">
        <is>
          <t>בתי תקע להתקנה על הטיח 63 אמפר, דגם 5 "CEE" מגעים IP67 תוצרת "גוויס" או ש"ע</t>
        </is>
      </c>
      <c r="C1761" s="14" t="inlineStr">
        <is>
          <t>יח'</t>
        </is>
      </c>
      <c r="D1761" s="193" t="n">
        <v>275</v>
      </c>
      <c r="E1761" s="180">
        <f>D1761*(1-$E$2)</f>
        <v>233.75</v>
      </c>
      <c r="F1761" s="194">
        <f>E1761*(1+$F$2)</f>
        <v>245.4375</v>
      </c>
      <c r="H1761" s="46">
        <f>K1761+O1761+W1761+AA1761+AE1761+AI1761+AQ1761+AU1761+AY1761+BC1761</f>
        <v>0</v>
      </c>
      <c r="I1761" s="59">
        <f>M1761+Q1761+U1761+Y1761+AC1761+AG1761+AK1761+AO1761+AS1761+AW1761+BA1761+BE1761</f>
        <v>0</v>
      </c>
      <c r="K1761" s="108" t="n"/>
      <c r="L1761" s="190">
        <f>K1761*E1761</f>
        <v>0</v>
      </c>
      <c r="M1761" s="110" t="n"/>
      <c r="N1761" s="183">
        <f>M1761*F1761</f>
        <v>0</v>
      </c>
      <c r="O1761" s="108" t="n"/>
      <c r="P1761" s="191">
        <f>O1761*E1761</f>
        <v>0</v>
      </c>
      <c r="Q1761" s="112" t="n"/>
      <c r="R1761" s="183">
        <f>Q1761*F1761</f>
        <v>0</v>
      </c>
      <c r="S1761" s="108" t="n"/>
      <c r="T1761" s="191">
        <f>S1761*E1761</f>
        <v>0</v>
      </c>
      <c r="U1761" s="112" t="n"/>
      <c r="V1761" s="183">
        <f>U1761*F1761</f>
        <v>0</v>
      </c>
      <c r="W1761" s="108" t="n"/>
      <c r="X1761" s="191">
        <f>W1761*E1761</f>
        <v>0</v>
      </c>
      <c r="Y1761" s="112" t="n"/>
      <c r="Z1761" s="183">
        <f>Y1761*F1761</f>
        <v>0</v>
      </c>
      <c r="AA1761" s="108" t="n"/>
      <c r="AB1761" s="191">
        <f>AA1761*E1761</f>
        <v>0</v>
      </c>
      <c r="AC1761" s="112" t="n"/>
      <c r="AD1761" s="183">
        <f>AC1761*F1761</f>
        <v>0</v>
      </c>
      <c r="AE1761" s="108" t="n"/>
      <c r="AF1761" s="191">
        <f>AE1761*E1761</f>
        <v>0</v>
      </c>
      <c r="AG1761" s="112" t="n"/>
      <c r="AH1761" s="183">
        <f>AG1761*F1761</f>
        <v>0</v>
      </c>
      <c r="AI1761" s="108" t="n"/>
      <c r="AJ1761" s="191">
        <f>AI1761*E1761</f>
        <v>0</v>
      </c>
      <c r="AK1761" s="112" t="n"/>
      <c r="AL1761" s="183">
        <f>AK1761*F1761</f>
        <v>0</v>
      </c>
      <c r="AM1761" s="113" t="n"/>
      <c r="AN1761" s="192">
        <f>AM1761*E1761</f>
        <v>0</v>
      </c>
      <c r="AO1761" s="115" t="n"/>
      <c r="AP1761" s="183">
        <f>AO1761*F1761</f>
        <v>0</v>
      </c>
      <c r="AQ1761" s="113" t="n"/>
      <c r="AR1761" s="192">
        <f>AQ1761*E1761</f>
        <v>0</v>
      </c>
      <c r="AS1761" s="115" t="n"/>
      <c r="AT1761" s="183">
        <f>AS1761*F1761</f>
        <v>0</v>
      </c>
      <c r="AU1761" s="113" t="n"/>
      <c r="AV1761" s="192">
        <f>AU1761*E1761</f>
        <v>0</v>
      </c>
      <c r="AW1761" s="115" t="n"/>
      <c r="AX1761" s="183">
        <f>AW1761*F1761</f>
        <v>0</v>
      </c>
      <c r="AY1761" s="113" t="n"/>
      <c r="AZ1761" s="192">
        <f>AY1761*E1761</f>
        <v>0</v>
      </c>
      <c r="BA1761" s="115" t="n"/>
      <c r="BB1761" s="183">
        <f>BA1761*F1761</f>
        <v>0</v>
      </c>
      <c r="BC1761" s="113" t="n"/>
      <c r="BD1761" s="192">
        <f>BC1761*E1761</f>
        <v>0</v>
      </c>
      <c r="BE1761" s="115" t="n"/>
      <c r="BF1761" s="183">
        <f>BE1761*F1761</f>
        <v>0</v>
      </c>
    </row>
    <row r="1762" ht="28.8" customHeight="1">
      <c r="A1762" s="19" t="inlineStr">
        <is>
          <t>08.072.0088</t>
        </is>
      </c>
      <c r="B1762" s="15" t="inlineStr">
        <is>
          <t>בתי תקע להתקנה על הטיח 125 אמפר, דגם 5 "CEE" מגעים IP67 תוצרת "פלזולי" או ש"ע</t>
        </is>
      </c>
      <c r="C1762" s="14" t="inlineStr">
        <is>
          <t>יח'</t>
        </is>
      </c>
      <c r="D1762" s="193" t="n">
        <v>620</v>
      </c>
      <c r="E1762" s="180">
        <f>D1762*(1-$E$2)</f>
        <v>527</v>
      </c>
      <c r="F1762" s="194">
        <f>E1762*(1+$F$2)</f>
        <v>553.35</v>
      </c>
      <c r="H1762" s="46">
        <f>K1762+O1762+W1762+AA1762+AE1762+AI1762+AQ1762+AU1762+AY1762+BC1762</f>
        <v>0</v>
      </c>
      <c r="I1762" s="59">
        <f>M1762+Q1762+U1762+Y1762+AC1762+AG1762+AK1762+AO1762+AS1762+AW1762+BA1762+BE1762</f>
        <v>0</v>
      </c>
      <c r="K1762" s="108" t="n"/>
      <c r="L1762" s="190">
        <f>K1762*E1762</f>
        <v>0</v>
      </c>
      <c r="M1762" s="110" t="n"/>
      <c r="N1762" s="183">
        <f>M1762*F1762</f>
        <v>0</v>
      </c>
      <c r="O1762" s="108" t="n"/>
      <c r="P1762" s="191">
        <f>O1762*E1762</f>
        <v>0</v>
      </c>
      <c r="Q1762" s="112" t="n"/>
      <c r="R1762" s="183">
        <f>Q1762*F1762</f>
        <v>0</v>
      </c>
      <c r="S1762" s="108" t="n"/>
      <c r="T1762" s="191">
        <f>S1762*E1762</f>
        <v>0</v>
      </c>
      <c r="U1762" s="112" t="n"/>
      <c r="V1762" s="183">
        <f>U1762*F1762</f>
        <v>0</v>
      </c>
      <c r="W1762" s="108" t="n"/>
      <c r="X1762" s="191">
        <f>W1762*E1762</f>
        <v>0</v>
      </c>
      <c r="Y1762" s="112" t="n"/>
      <c r="Z1762" s="183">
        <f>Y1762*F1762</f>
        <v>0</v>
      </c>
      <c r="AA1762" s="108" t="n"/>
      <c r="AB1762" s="191">
        <f>AA1762*E1762</f>
        <v>0</v>
      </c>
      <c r="AC1762" s="112" t="n"/>
      <c r="AD1762" s="183">
        <f>AC1762*F1762</f>
        <v>0</v>
      </c>
      <c r="AE1762" s="108" t="n"/>
      <c r="AF1762" s="191">
        <f>AE1762*E1762</f>
        <v>0</v>
      </c>
      <c r="AG1762" s="112" t="n"/>
      <c r="AH1762" s="183">
        <f>AG1762*F1762</f>
        <v>0</v>
      </c>
      <c r="AI1762" s="108" t="n"/>
      <c r="AJ1762" s="191">
        <f>AI1762*E1762</f>
        <v>0</v>
      </c>
      <c r="AK1762" s="112" t="n"/>
      <c r="AL1762" s="183">
        <f>AK1762*F1762</f>
        <v>0</v>
      </c>
      <c r="AM1762" s="113" t="n"/>
      <c r="AN1762" s="192">
        <f>AM1762*E1762</f>
        <v>0</v>
      </c>
      <c r="AO1762" s="115" t="n"/>
      <c r="AP1762" s="183">
        <f>AO1762*F1762</f>
        <v>0</v>
      </c>
      <c r="AQ1762" s="113" t="n"/>
      <c r="AR1762" s="192">
        <f>AQ1762*E1762</f>
        <v>0</v>
      </c>
      <c r="AS1762" s="115" t="n"/>
      <c r="AT1762" s="183">
        <f>AS1762*F1762</f>
        <v>0</v>
      </c>
      <c r="AU1762" s="113" t="n"/>
      <c r="AV1762" s="192">
        <f>AU1762*E1762</f>
        <v>0</v>
      </c>
      <c r="AW1762" s="115" t="n"/>
      <c r="AX1762" s="183">
        <f>AW1762*F1762</f>
        <v>0</v>
      </c>
      <c r="AY1762" s="113" t="n"/>
      <c r="AZ1762" s="192">
        <f>AY1762*E1762</f>
        <v>0</v>
      </c>
      <c r="BA1762" s="115" t="n"/>
      <c r="BB1762" s="183">
        <f>BA1762*F1762</f>
        <v>0</v>
      </c>
      <c r="BC1762" s="113" t="n"/>
      <c r="BD1762" s="192">
        <f>BC1762*E1762</f>
        <v>0</v>
      </c>
      <c r="BE1762" s="115" t="n"/>
      <c r="BF1762" s="183">
        <f>BE1762*F1762</f>
        <v>0</v>
      </c>
    </row>
    <row r="1763" ht="28.8" customHeight="1">
      <c r="A1763" s="19" t="inlineStr">
        <is>
          <t>08.072.0090</t>
        </is>
      </c>
      <c r="B1763" s="15" t="inlineStr">
        <is>
          <t>בתי תקע דגם בריטי להתקנה תה"ט 16 אמפר דגם "SYSTEM" תוצרת "גוויס" או ש"ע</t>
        </is>
      </c>
      <c r="C1763" s="14" t="inlineStr">
        <is>
          <t>יח'</t>
        </is>
      </c>
      <c r="D1763" s="193" t="n">
        <v>39.6</v>
      </c>
      <c r="E1763" s="180">
        <f>D1763*(1-$E$2)</f>
        <v>33.660000000000004</v>
      </c>
      <c r="F1763" s="194">
        <f>E1763*(1+$F$2)</f>
        <v>35.343</v>
      </c>
      <c r="H1763" s="46">
        <f>K1763+O1763+W1763+AA1763+AE1763+AI1763+AQ1763+AU1763+AY1763+BC1763</f>
        <v>0</v>
      </c>
      <c r="I1763" s="59">
        <f>M1763+Q1763+U1763+Y1763+AC1763+AG1763+AK1763+AO1763+AS1763+AW1763+BA1763+BE1763</f>
        <v>0</v>
      </c>
      <c r="K1763" s="108" t="n"/>
      <c r="L1763" s="190">
        <f>K1763*E1763</f>
        <v>0</v>
      </c>
      <c r="M1763" s="110" t="n"/>
      <c r="N1763" s="183">
        <f>M1763*F1763</f>
        <v>0</v>
      </c>
      <c r="O1763" s="108" t="n"/>
      <c r="P1763" s="191">
        <f>O1763*E1763</f>
        <v>0</v>
      </c>
      <c r="Q1763" s="112" t="n"/>
      <c r="R1763" s="183">
        <f>Q1763*F1763</f>
        <v>0</v>
      </c>
      <c r="S1763" s="108" t="n"/>
      <c r="T1763" s="191">
        <f>S1763*E1763</f>
        <v>0</v>
      </c>
      <c r="U1763" s="112" t="n"/>
      <c r="V1763" s="183">
        <f>U1763*F1763</f>
        <v>0</v>
      </c>
      <c r="W1763" s="108" t="n"/>
      <c r="X1763" s="191">
        <f>W1763*E1763</f>
        <v>0</v>
      </c>
      <c r="Y1763" s="112" t="n"/>
      <c r="Z1763" s="183">
        <f>Y1763*F1763</f>
        <v>0</v>
      </c>
      <c r="AA1763" s="108" t="n"/>
      <c r="AB1763" s="191">
        <f>AA1763*E1763</f>
        <v>0</v>
      </c>
      <c r="AC1763" s="112" t="n"/>
      <c r="AD1763" s="183">
        <f>AC1763*F1763</f>
        <v>0</v>
      </c>
      <c r="AE1763" s="108" t="n"/>
      <c r="AF1763" s="191">
        <f>AE1763*E1763</f>
        <v>0</v>
      </c>
      <c r="AG1763" s="112" t="n"/>
      <c r="AH1763" s="183">
        <f>AG1763*F1763</f>
        <v>0</v>
      </c>
      <c r="AI1763" s="108" t="n"/>
      <c r="AJ1763" s="191">
        <f>AI1763*E1763</f>
        <v>0</v>
      </c>
      <c r="AK1763" s="112" t="n"/>
      <c r="AL1763" s="183">
        <f>AK1763*F1763</f>
        <v>0</v>
      </c>
      <c r="AM1763" s="113" t="n"/>
      <c r="AN1763" s="192">
        <f>AM1763*E1763</f>
        <v>0</v>
      </c>
      <c r="AO1763" s="115" t="n"/>
      <c r="AP1763" s="183">
        <f>AO1763*F1763</f>
        <v>0</v>
      </c>
      <c r="AQ1763" s="113" t="n"/>
      <c r="AR1763" s="192">
        <f>AQ1763*E1763</f>
        <v>0</v>
      </c>
      <c r="AS1763" s="115" t="n"/>
      <c r="AT1763" s="183">
        <f>AS1763*F1763</f>
        <v>0</v>
      </c>
      <c r="AU1763" s="113" t="n"/>
      <c r="AV1763" s="192">
        <f>AU1763*E1763</f>
        <v>0</v>
      </c>
      <c r="AW1763" s="115" t="n"/>
      <c r="AX1763" s="183">
        <f>AW1763*F1763</f>
        <v>0</v>
      </c>
      <c r="AY1763" s="113" t="n"/>
      <c r="AZ1763" s="192">
        <f>AY1763*E1763</f>
        <v>0</v>
      </c>
      <c r="BA1763" s="115" t="n"/>
      <c r="BB1763" s="183">
        <f>BA1763*F1763</f>
        <v>0</v>
      </c>
      <c r="BC1763" s="113" t="n"/>
      <c r="BD1763" s="192">
        <f>BC1763*E1763</f>
        <v>0</v>
      </c>
      <c r="BE1763" s="115" t="n"/>
      <c r="BF1763" s="183">
        <f>BE1763*F1763</f>
        <v>0</v>
      </c>
    </row>
    <row r="1764" ht="28.8" customHeight="1">
      <c r="A1764" s="19" t="inlineStr">
        <is>
          <t>08.072.0150</t>
        </is>
      </c>
      <c r="B1764" s="15" t="inlineStr">
        <is>
          <t>בתי תקע 5X32A, להתקנה על הטיח, אטום ל- 400V, מוגן מים IP67 עם מפסק ואינטרלוק</t>
        </is>
      </c>
      <c r="C1764" s="14" t="inlineStr">
        <is>
          <t>יח'</t>
        </is>
      </c>
      <c r="D1764" s="193" t="n">
        <v>150</v>
      </c>
      <c r="E1764" s="180">
        <f>D1764*(1-$E$2)</f>
        <v>127.5</v>
      </c>
      <c r="F1764" s="194">
        <f>E1764*(1+$F$2)</f>
        <v>133.875</v>
      </c>
      <c r="H1764" s="46">
        <f>K1764+O1764+W1764+AA1764+AE1764+AI1764+AQ1764+AU1764+AY1764+BC1764</f>
        <v>0</v>
      </c>
      <c r="I1764" s="59">
        <f>M1764+Q1764+U1764+Y1764+AC1764+AG1764+AK1764+AO1764+AS1764+AW1764+BA1764+BE1764</f>
        <v>0</v>
      </c>
      <c r="K1764" s="108" t="n"/>
      <c r="L1764" s="190">
        <f>K1764*E1764</f>
        <v>0</v>
      </c>
      <c r="M1764" s="110" t="n"/>
      <c r="N1764" s="183">
        <f>M1764*F1764</f>
        <v>0</v>
      </c>
      <c r="O1764" s="108" t="n"/>
      <c r="P1764" s="191">
        <f>O1764*E1764</f>
        <v>0</v>
      </c>
      <c r="Q1764" s="112" t="n"/>
      <c r="R1764" s="183">
        <f>Q1764*F1764</f>
        <v>0</v>
      </c>
      <c r="S1764" s="108" t="n"/>
      <c r="T1764" s="191">
        <f>S1764*E1764</f>
        <v>0</v>
      </c>
      <c r="U1764" s="112" t="n"/>
      <c r="V1764" s="183">
        <f>U1764*F1764</f>
        <v>0</v>
      </c>
      <c r="W1764" s="108" t="n"/>
      <c r="X1764" s="191">
        <f>W1764*E1764</f>
        <v>0</v>
      </c>
      <c r="Y1764" s="112" t="n"/>
      <c r="Z1764" s="183">
        <f>Y1764*F1764</f>
        <v>0</v>
      </c>
      <c r="AA1764" s="108" t="n"/>
      <c r="AB1764" s="191">
        <f>AA1764*E1764</f>
        <v>0</v>
      </c>
      <c r="AC1764" s="112" t="n"/>
      <c r="AD1764" s="183">
        <f>AC1764*F1764</f>
        <v>0</v>
      </c>
      <c r="AE1764" s="108" t="n"/>
      <c r="AF1764" s="191">
        <f>AE1764*E1764</f>
        <v>0</v>
      </c>
      <c r="AG1764" s="112" t="n"/>
      <c r="AH1764" s="183">
        <f>AG1764*F1764</f>
        <v>0</v>
      </c>
      <c r="AI1764" s="108" t="n"/>
      <c r="AJ1764" s="191">
        <f>AI1764*E1764</f>
        <v>0</v>
      </c>
      <c r="AK1764" s="112" t="n"/>
      <c r="AL1764" s="183">
        <f>AK1764*F1764</f>
        <v>0</v>
      </c>
      <c r="AM1764" s="113" t="n"/>
      <c r="AN1764" s="192">
        <f>AM1764*E1764</f>
        <v>0</v>
      </c>
      <c r="AO1764" s="115" t="n"/>
      <c r="AP1764" s="183">
        <f>AO1764*F1764</f>
        <v>0</v>
      </c>
      <c r="AQ1764" s="113" t="n"/>
      <c r="AR1764" s="192">
        <f>AQ1764*E1764</f>
        <v>0</v>
      </c>
      <c r="AS1764" s="115" t="n"/>
      <c r="AT1764" s="183">
        <f>AS1764*F1764</f>
        <v>0</v>
      </c>
      <c r="AU1764" s="113" t="n"/>
      <c r="AV1764" s="192">
        <f>AU1764*E1764</f>
        <v>0</v>
      </c>
      <c r="AW1764" s="115" t="n"/>
      <c r="AX1764" s="183">
        <f>AW1764*F1764</f>
        <v>0</v>
      </c>
      <c r="AY1764" s="113" t="n"/>
      <c r="AZ1764" s="192">
        <f>AY1764*E1764</f>
        <v>0</v>
      </c>
      <c r="BA1764" s="115" t="n"/>
      <c r="BB1764" s="183">
        <f>BA1764*F1764</f>
        <v>0</v>
      </c>
      <c r="BC1764" s="113" t="n"/>
      <c r="BD1764" s="192">
        <f>BC1764*E1764</f>
        <v>0</v>
      </c>
      <c r="BE1764" s="115" t="n"/>
      <c r="BF1764" s="183">
        <f>BE1764*F1764</f>
        <v>0</v>
      </c>
    </row>
    <row r="1765" ht="28.8" customHeight="1">
      <c r="A1765" s="19" t="inlineStr">
        <is>
          <t>08.072.0200</t>
        </is>
      </c>
      <c r="B1765" s="15" t="inlineStr">
        <is>
          <t>בתי תקע 250V 16A דגם "SYSTEM" תוצרת "גוויס" או ש"ע לרבות מכסה בצבע לבן ומתאם</t>
        </is>
      </c>
      <c r="C1765" s="14" t="inlineStr">
        <is>
          <t>יח'</t>
        </is>
      </c>
      <c r="D1765" s="193" t="n">
        <v>57</v>
      </c>
      <c r="E1765" s="180">
        <f>D1765*(1-$E$2)</f>
        <v>48.449999999999996</v>
      </c>
      <c r="F1765" s="194">
        <f>E1765*(1+$F$2)</f>
        <v>50.872499999999995</v>
      </c>
      <c r="H1765" s="46">
        <f>K1765+O1765+W1765+AA1765+AE1765+AI1765+AQ1765+AU1765+AY1765+BC1765</f>
        <v>0</v>
      </c>
      <c r="I1765" s="59">
        <f>M1765+Q1765+U1765+Y1765+AC1765+AG1765+AK1765+AO1765+AS1765+AW1765+BA1765+BE1765</f>
        <v>0</v>
      </c>
      <c r="K1765" s="108" t="n"/>
      <c r="L1765" s="190">
        <f>K1765*E1765</f>
        <v>0</v>
      </c>
      <c r="M1765" s="110" t="n"/>
      <c r="N1765" s="183">
        <f>M1765*F1765</f>
        <v>0</v>
      </c>
      <c r="O1765" s="108" t="n"/>
      <c r="P1765" s="191">
        <f>O1765*E1765</f>
        <v>0</v>
      </c>
      <c r="Q1765" s="112" t="n"/>
      <c r="R1765" s="183">
        <f>Q1765*F1765</f>
        <v>0</v>
      </c>
      <c r="S1765" s="108" t="n"/>
      <c r="T1765" s="191">
        <f>S1765*E1765</f>
        <v>0</v>
      </c>
      <c r="U1765" s="112" t="n"/>
      <c r="V1765" s="183">
        <f>U1765*F1765</f>
        <v>0</v>
      </c>
      <c r="W1765" s="108" t="n"/>
      <c r="X1765" s="191">
        <f>W1765*E1765</f>
        <v>0</v>
      </c>
      <c r="Y1765" s="112" t="n"/>
      <c r="Z1765" s="183">
        <f>Y1765*F1765</f>
        <v>0</v>
      </c>
      <c r="AA1765" s="108" t="n"/>
      <c r="AB1765" s="191">
        <f>AA1765*E1765</f>
        <v>0</v>
      </c>
      <c r="AC1765" s="112" t="n"/>
      <c r="AD1765" s="183">
        <f>AC1765*F1765</f>
        <v>0</v>
      </c>
      <c r="AE1765" s="108" t="n"/>
      <c r="AF1765" s="191">
        <f>AE1765*E1765</f>
        <v>0</v>
      </c>
      <c r="AG1765" s="112" t="n"/>
      <c r="AH1765" s="183">
        <f>AG1765*F1765</f>
        <v>0</v>
      </c>
      <c r="AI1765" s="108" t="n"/>
      <c r="AJ1765" s="191">
        <f>AI1765*E1765</f>
        <v>0</v>
      </c>
      <c r="AK1765" s="112" t="n"/>
      <c r="AL1765" s="183">
        <f>AK1765*F1765</f>
        <v>0</v>
      </c>
      <c r="AM1765" s="113" t="n"/>
      <c r="AN1765" s="192">
        <f>AM1765*E1765</f>
        <v>0</v>
      </c>
      <c r="AO1765" s="115" t="n"/>
      <c r="AP1765" s="183">
        <f>AO1765*F1765</f>
        <v>0</v>
      </c>
      <c r="AQ1765" s="113" t="n"/>
      <c r="AR1765" s="192">
        <f>AQ1765*E1765</f>
        <v>0</v>
      </c>
      <c r="AS1765" s="115" t="n"/>
      <c r="AT1765" s="183">
        <f>AS1765*F1765</f>
        <v>0</v>
      </c>
      <c r="AU1765" s="113" t="n"/>
      <c r="AV1765" s="192">
        <f>AU1765*E1765</f>
        <v>0</v>
      </c>
      <c r="AW1765" s="115" t="n"/>
      <c r="AX1765" s="183">
        <f>AW1765*F1765</f>
        <v>0</v>
      </c>
      <c r="AY1765" s="113" t="n"/>
      <c r="AZ1765" s="192">
        <f>AY1765*E1765</f>
        <v>0</v>
      </c>
      <c r="BA1765" s="115" t="n"/>
      <c r="BB1765" s="183">
        <f>BA1765*F1765</f>
        <v>0</v>
      </c>
      <c r="BC1765" s="113" t="n"/>
      <c r="BD1765" s="192">
        <f>BC1765*E1765</f>
        <v>0</v>
      </c>
      <c r="BE1765" s="115" t="n"/>
      <c r="BF1765" s="183">
        <f>BE1765*F1765</f>
        <v>0</v>
      </c>
    </row>
    <row r="1766" ht="42.6" customHeight="1">
      <c r="A1766" s="19" t="inlineStr">
        <is>
          <t>08.072.0210</t>
        </is>
      </c>
      <c r="B1766" s="15" t="inlineStr">
        <is>
          <t>בתי תקע כפולים V250 A16 דגם "SYSTEM" תוצרת "גוויס" או דגם "טוסקנה" תוצרת "וויסבורד" או ש"ע לרבות מכסה בצבע לבן ומתאם</t>
        </is>
      </c>
      <c r="C1766" s="14" t="inlineStr">
        <is>
          <t>יח'</t>
        </is>
      </c>
      <c r="D1766" s="193" t="n">
        <v>68</v>
      </c>
      <c r="E1766" s="180">
        <f>D1766*(1-$E$2)</f>
        <v>57.8</v>
      </c>
      <c r="F1766" s="194">
        <f>E1766*(1+$F$2)</f>
        <v>60.69</v>
      </c>
      <c r="H1766" s="46">
        <f>K1766+O1766+W1766+AA1766+AE1766+AI1766+AQ1766+AU1766+AY1766+BC1766</f>
        <v>0</v>
      </c>
      <c r="I1766" s="59">
        <f>M1766+Q1766+U1766+Y1766+AC1766+AG1766+AK1766+AO1766+AS1766+AW1766+BA1766+BE1766</f>
        <v>0</v>
      </c>
      <c r="K1766" s="108" t="n"/>
      <c r="L1766" s="190">
        <f>K1766*E1766</f>
        <v>0</v>
      </c>
      <c r="M1766" s="110" t="n"/>
      <c r="N1766" s="183">
        <f>M1766*F1766</f>
        <v>0</v>
      </c>
      <c r="O1766" s="108" t="n"/>
      <c r="P1766" s="191">
        <f>O1766*E1766</f>
        <v>0</v>
      </c>
      <c r="Q1766" s="112" t="n"/>
      <c r="R1766" s="183">
        <f>Q1766*F1766</f>
        <v>0</v>
      </c>
      <c r="S1766" s="108" t="n"/>
      <c r="T1766" s="191">
        <f>S1766*E1766</f>
        <v>0</v>
      </c>
      <c r="U1766" s="112" t="n"/>
      <c r="V1766" s="183">
        <f>U1766*F1766</f>
        <v>0</v>
      </c>
      <c r="W1766" s="108" t="n"/>
      <c r="X1766" s="191">
        <f>W1766*E1766</f>
        <v>0</v>
      </c>
      <c r="Y1766" s="112" t="n"/>
      <c r="Z1766" s="183">
        <f>Y1766*F1766</f>
        <v>0</v>
      </c>
      <c r="AA1766" s="108" t="n"/>
      <c r="AB1766" s="191">
        <f>AA1766*E1766</f>
        <v>0</v>
      </c>
      <c r="AC1766" s="112" t="n"/>
      <c r="AD1766" s="183">
        <f>AC1766*F1766</f>
        <v>0</v>
      </c>
      <c r="AE1766" s="108" t="n"/>
      <c r="AF1766" s="191">
        <f>AE1766*E1766</f>
        <v>0</v>
      </c>
      <c r="AG1766" s="112" t="n"/>
      <c r="AH1766" s="183">
        <f>AG1766*F1766</f>
        <v>0</v>
      </c>
      <c r="AI1766" s="108" t="n"/>
      <c r="AJ1766" s="191">
        <f>AI1766*E1766</f>
        <v>0</v>
      </c>
      <c r="AK1766" s="112" t="n"/>
      <c r="AL1766" s="183">
        <f>AK1766*F1766</f>
        <v>0</v>
      </c>
      <c r="AM1766" s="113" t="n"/>
      <c r="AN1766" s="192">
        <f>AM1766*E1766</f>
        <v>0</v>
      </c>
      <c r="AO1766" s="115" t="n"/>
      <c r="AP1766" s="183">
        <f>AO1766*F1766</f>
        <v>0</v>
      </c>
      <c r="AQ1766" s="113" t="n"/>
      <c r="AR1766" s="192">
        <f>AQ1766*E1766</f>
        <v>0</v>
      </c>
      <c r="AS1766" s="115" t="n"/>
      <c r="AT1766" s="183">
        <f>AS1766*F1766</f>
        <v>0</v>
      </c>
      <c r="AU1766" s="113" t="n"/>
      <c r="AV1766" s="192">
        <f>AU1766*E1766</f>
        <v>0</v>
      </c>
      <c r="AW1766" s="115" t="n"/>
      <c r="AX1766" s="183">
        <f>AW1766*F1766</f>
        <v>0</v>
      </c>
      <c r="AY1766" s="113" t="n"/>
      <c r="AZ1766" s="192">
        <f>AY1766*E1766</f>
        <v>0</v>
      </c>
      <c r="BA1766" s="115" t="n"/>
      <c r="BB1766" s="183">
        <f>BA1766*F1766</f>
        <v>0</v>
      </c>
      <c r="BC1766" s="113" t="n"/>
      <c r="BD1766" s="192">
        <f>BC1766*E1766</f>
        <v>0</v>
      </c>
      <c r="BE1766" s="115" t="n"/>
      <c r="BF1766" s="183">
        <f>BE1766*F1766</f>
        <v>0</v>
      </c>
    </row>
    <row r="1767" ht="42.6" customHeight="1">
      <c r="A1767" s="19" t="inlineStr">
        <is>
          <t>08.072.0220</t>
        </is>
      </c>
      <c r="B1767" s="15" t="inlineStr">
        <is>
          <t>3 בתי תקע V250 A16 דגם "SYSTEM" תוצרת "גוויס" או דגם "טוסקנה" תוצרת "וויסבורד" או ש"ע לרבות מכסה בצבע לבן ומתאם</t>
        </is>
      </c>
      <c r="C1767" s="14" t="inlineStr">
        <is>
          <t>יח'</t>
        </is>
      </c>
      <c r="D1767" s="193" t="n">
        <v>103</v>
      </c>
      <c r="E1767" s="180">
        <f>D1767*(1-$E$2)</f>
        <v>87.55</v>
      </c>
      <c r="F1767" s="194">
        <f>E1767*(1+$F$2)</f>
        <v>91.9275</v>
      </c>
      <c r="H1767" s="46">
        <f>K1767+O1767+W1767+AA1767+AE1767+AI1767+AQ1767+AU1767+AY1767+BC1767</f>
        <v>0</v>
      </c>
      <c r="I1767" s="59">
        <f>M1767+Q1767+U1767+Y1767+AC1767+AG1767+AK1767+AO1767+AS1767+AW1767+BA1767+BE1767</f>
        <v>0</v>
      </c>
      <c r="K1767" s="108" t="n"/>
      <c r="L1767" s="190">
        <f>K1767*E1767</f>
        <v>0</v>
      </c>
      <c r="M1767" s="110" t="n"/>
      <c r="N1767" s="183">
        <f>M1767*F1767</f>
        <v>0</v>
      </c>
      <c r="O1767" s="108" t="n"/>
      <c r="P1767" s="191">
        <f>O1767*E1767</f>
        <v>0</v>
      </c>
      <c r="Q1767" s="112" t="n"/>
      <c r="R1767" s="183">
        <f>Q1767*F1767</f>
        <v>0</v>
      </c>
      <c r="S1767" s="108" t="n"/>
      <c r="T1767" s="191">
        <f>S1767*E1767</f>
        <v>0</v>
      </c>
      <c r="U1767" s="112" t="n"/>
      <c r="V1767" s="183">
        <f>U1767*F1767</f>
        <v>0</v>
      </c>
      <c r="W1767" s="108" t="n"/>
      <c r="X1767" s="191">
        <f>W1767*E1767</f>
        <v>0</v>
      </c>
      <c r="Y1767" s="112" t="n"/>
      <c r="Z1767" s="183">
        <f>Y1767*F1767</f>
        <v>0</v>
      </c>
      <c r="AA1767" s="108" t="n"/>
      <c r="AB1767" s="191">
        <f>AA1767*E1767</f>
        <v>0</v>
      </c>
      <c r="AC1767" s="112" t="n"/>
      <c r="AD1767" s="183">
        <f>AC1767*F1767</f>
        <v>0</v>
      </c>
      <c r="AE1767" s="108" t="n"/>
      <c r="AF1767" s="191">
        <f>AE1767*E1767</f>
        <v>0</v>
      </c>
      <c r="AG1767" s="112" t="n"/>
      <c r="AH1767" s="183">
        <f>AG1767*F1767</f>
        <v>0</v>
      </c>
      <c r="AI1767" s="108" t="n"/>
      <c r="AJ1767" s="191">
        <f>AI1767*E1767</f>
        <v>0</v>
      </c>
      <c r="AK1767" s="112" t="n"/>
      <c r="AL1767" s="183">
        <f>AK1767*F1767</f>
        <v>0</v>
      </c>
      <c r="AM1767" s="113" t="n"/>
      <c r="AN1767" s="192">
        <f>AM1767*E1767</f>
        <v>0</v>
      </c>
      <c r="AO1767" s="115" t="n"/>
      <c r="AP1767" s="183">
        <f>AO1767*F1767</f>
        <v>0</v>
      </c>
      <c r="AQ1767" s="113" t="n"/>
      <c r="AR1767" s="192">
        <f>AQ1767*E1767</f>
        <v>0</v>
      </c>
      <c r="AS1767" s="115" t="n"/>
      <c r="AT1767" s="183">
        <f>AS1767*F1767</f>
        <v>0</v>
      </c>
      <c r="AU1767" s="113" t="n"/>
      <c r="AV1767" s="192">
        <f>AU1767*E1767</f>
        <v>0</v>
      </c>
      <c r="AW1767" s="115" t="n"/>
      <c r="AX1767" s="183">
        <f>AW1767*F1767</f>
        <v>0</v>
      </c>
      <c r="AY1767" s="113" t="n"/>
      <c r="AZ1767" s="192">
        <f>AY1767*E1767</f>
        <v>0</v>
      </c>
      <c r="BA1767" s="115" t="n"/>
      <c r="BB1767" s="183">
        <f>BA1767*F1767</f>
        <v>0</v>
      </c>
      <c r="BC1767" s="113" t="n"/>
      <c r="BD1767" s="192">
        <f>BC1767*E1767</f>
        <v>0</v>
      </c>
      <c r="BE1767" s="115" t="n"/>
      <c r="BF1767" s="183">
        <f>BE1767*F1767</f>
        <v>0</v>
      </c>
    </row>
    <row r="1768" ht="28.8" customHeight="1">
      <c r="A1768" s="19" t="inlineStr">
        <is>
          <t>08.072.0290</t>
        </is>
      </c>
      <c r="B1768" s="15" t="inlineStr">
        <is>
          <t>תוספת לבית תקע A16 תוצרת "גוויס" עבור בית תקע בצבע אדום או כחול</t>
        </is>
      </c>
      <c r="C1768" s="14" t="inlineStr">
        <is>
          <t>יח'</t>
        </is>
      </c>
      <c r="D1768" s="193" t="n">
        <v>26</v>
      </c>
      <c r="E1768" s="180">
        <f>D1768*(1-$E$2)</f>
        <v>22.099999999999998</v>
      </c>
      <c r="F1768" s="194">
        <f>E1768*(1+$F$2)</f>
        <v>23.205</v>
      </c>
      <c r="H1768" s="46">
        <f>K1768+O1768+W1768+AA1768+AE1768+AI1768+AQ1768+AU1768+AY1768+BC1768</f>
        <v>0</v>
      </c>
      <c r="I1768" s="59">
        <f>M1768+Q1768+U1768+Y1768+AC1768+AG1768+AK1768+AO1768+AS1768+AW1768+BA1768+BE1768</f>
        <v>0</v>
      </c>
      <c r="K1768" s="108" t="n"/>
      <c r="L1768" s="190">
        <f>K1768*E1768</f>
        <v>0</v>
      </c>
      <c r="M1768" s="110" t="n"/>
      <c r="N1768" s="183">
        <f>M1768*F1768</f>
        <v>0</v>
      </c>
      <c r="O1768" s="108" t="n"/>
      <c r="P1768" s="191">
        <f>O1768*E1768</f>
        <v>0</v>
      </c>
      <c r="Q1768" s="112" t="n"/>
      <c r="R1768" s="183">
        <f>Q1768*F1768</f>
        <v>0</v>
      </c>
      <c r="S1768" s="108" t="n"/>
      <c r="T1768" s="191">
        <f>S1768*E1768</f>
        <v>0</v>
      </c>
      <c r="U1768" s="112" t="n"/>
      <c r="V1768" s="183">
        <f>U1768*F1768</f>
        <v>0</v>
      </c>
      <c r="W1768" s="108" t="n"/>
      <c r="X1768" s="191">
        <f>W1768*E1768</f>
        <v>0</v>
      </c>
      <c r="Y1768" s="112" t="n"/>
      <c r="Z1768" s="183">
        <f>Y1768*F1768</f>
        <v>0</v>
      </c>
      <c r="AA1768" s="108" t="n"/>
      <c r="AB1768" s="191">
        <f>AA1768*E1768</f>
        <v>0</v>
      </c>
      <c r="AC1768" s="112" t="n"/>
      <c r="AD1768" s="183">
        <f>AC1768*F1768</f>
        <v>0</v>
      </c>
      <c r="AE1768" s="108" t="n"/>
      <c r="AF1768" s="191">
        <f>AE1768*E1768</f>
        <v>0</v>
      </c>
      <c r="AG1768" s="112" t="n"/>
      <c r="AH1768" s="183">
        <f>AG1768*F1768</f>
        <v>0</v>
      </c>
      <c r="AI1768" s="108" t="n"/>
      <c r="AJ1768" s="191">
        <f>AI1768*E1768</f>
        <v>0</v>
      </c>
      <c r="AK1768" s="112" t="n"/>
      <c r="AL1768" s="183">
        <f>AK1768*F1768</f>
        <v>0</v>
      </c>
      <c r="AM1768" s="113" t="n"/>
      <c r="AN1768" s="192">
        <f>AM1768*E1768</f>
        <v>0</v>
      </c>
      <c r="AO1768" s="115" t="n"/>
      <c r="AP1768" s="183">
        <f>AO1768*F1768</f>
        <v>0</v>
      </c>
      <c r="AQ1768" s="113" t="n"/>
      <c r="AR1768" s="192">
        <f>AQ1768*E1768</f>
        <v>0</v>
      </c>
      <c r="AS1768" s="115" t="n"/>
      <c r="AT1768" s="183">
        <f>AS1768*F1768</f>
        <v>0</v>
      </c>
      <c r="AU1768" s="113" t="n"/>
      <c r="AV1768" s="192">
        <f>AU1768*E1768</f>
        <v>0</v>
      </c>
      <c r="AW1768" s="115" t="n"/>
      <c r="AX1768" s="183">
        <f>AW1768*F1768</f>
        <v>0</v>
      </c>
      <c r="AY1768" s="113" t="n"/>
      <c r="AZ1768" s="192">
        <f>AY1768*E1768</f>
        <v>0</v>
      </c>
      <c r="BA1768" s="115" t="n"/>
      <c r="BB1768" s="183">
        <f>BA1768*F1768</f>
        <v>0</v>
      </c>
      <c r="BC1768" s="113" t="n"/>
      <c r="BD1768" s="192">
        <f>BC1768*E1768</f>
        <v>0</v>
      </c>
      <c r="BE1768" s="115" t="n"/>
      <c r="BF1768" s="183">
        <f>BE1768*F1768</f>
        <v>0</v>
      </c>
    </row>
    <row r="1769" ht="28.8" customHeight="1">
      <c r="A1769" s="19" t="inlineStr">
        <is>
          <t>08.072.0295</t>
        </is>
      </c>
      <c r="B1769" s="15" t="inlineStr">
        <is>
          <t>תוספת לבית תקע A16 תוצרת "גוויס" עבור נורית סימון לד</t>
        </is>
      </c>
      <c r="C1769" s="14" t="inlineStr">
        <is>
          <t>יח'</t>
        </is>
      </c>
      <c r="D1769" s="193" t="n">
        <v>14</v>
      </c>
      <c r="E1769" s="180">
        <f>D1769*(1-$E$2)</f>
        <v>11.9</v>
      </c>
      <c r="F1769" s="194">
        <f>E1769*(1+$F$2)</f>
        <v>12.495000000000001</v>
      </c>
      <c r="H1769" s="46">
        <f>K1769+O1769+W1769+AA1769+AE1769+AI1769+AQ1769+AU1769+AY1769+BC1769</f>
        <v>0</v>
      </c>
      <c r="I1769" s="59">
        <f>M1769+Q1769+U1769+Y1769+AC1769+AG1769+AK1769+AO1769+AS1769+AW1769+BA1769+BE1769</f>
        <v>0</v>
      </c>
      <c r="K1769" s="108" t="n"/>
      <c r="L1769" s="190">
        <f>K1769*E1769</f>
        <v>0</v>
      </c>
      <c r="M1769" s="110" t="n"/>
      <c r="N1769" s="183">
        <f>M1769*F1769</f>
        <v>0</v>
      </c>
      <c r="O1769" s="108" t="n"/>
      <c r="P1769" s="191">
        <f>O1769*E1769</f>
        <v>0</v>
      </c>
      <c r="Q1769" s="112" t="n"/>
      <c r="R1769" s="183">
        <f>Q1769*F1769</f>
        <v>0</v>
      </c>
      <c r="S1769" s="108" t="n"/>
      <c r="T1769" s="191">
        <f>S1769*E1769</f>
        <v>0</v>
      </c>
      <c r="U1769" s="112" t="n"/>
      <c r="V1769" s="183">
        <f>U1769*F1769</f>
        <v>0</v>
      </c>
      <c r="W1769" s="108" t="n"/>
      <c r="X1769" s="191">
        <f>W1769*E1769</f>
        <v>0</v>
      </c>
      <c r="Y1769" s="112" t="n"/>
      <c r="Z1769" s="183">
        <f>Y1769*F1769</f>
        <v>0</v>
      </c>
      <c r="AA1769" s="108" t="n"/>
      <c r="AB1769" s="191">
        <f>AA1769*E1769</f>
        <v>0</v>
      </c>
      <c r="AC1769" s="112" t="n"/>
      <c r="AD1769" s="183">
        <f>AC1769*F1769</f>
        <v>0</v>
      </c>
      <c r="AE1769" s="108" t="n"/>
      <c r="AF1769" s="191">
        <f>AE1769*E1769</f>
        <v>0</v>
      </c>
      <c r="AG1769" s="112" t="n"/>
      <c r="AH1769" s="183">
        <f>AG1769*F1769</f>
        <v>0</v>
      </c>
      <c r="AI1769" s="108" t="n"/>
      <c r="AJ1769" s="191">
        <f>AI1769*E1769</f>
        <v>0</v>
      </c>
      <c r="AK1769" s="112" t="n"/>
      <c r="AL1769" s="183">
        <f>AK1769*F1769</f>
        <v>0</v>
      </c>
      <c r="AM1769" s="113" t="n"/>
      <c r="AN1769" s="192">
        <f>AM1769*E1769</f>
        <v>0</v>
      </c>
      <c r="AO1769" s="115" t="n"/>
      <c r="AP1769" s="183">
        <f>AO1769*F1769</f>
        <v>0</v>
      </c>
      <c r="AQ1769" s="113" t="n"/>
      <c r="AR1769" s="192">
        <f>AQ1769*E1769</f>
        <v>0</v>
      </c>
      <c r="AS1769" s="115" t="n"/>
      <c r="AT1769" s="183">
        <f>AS1769*F1769</f>
        <v>0</v>
      </c>
      <c r="AU1769" s="113" t="n"/>
      <c r="AV1769" s="192">
        <f>AU1769*E1769</f>
        <v>0</v>
      </c>
      <c r="AW1769" s="115" t="n"/>
      <c r="AX1769" s="183">
        <f>AW1769*F1769</f>
        <v>0</v>
      </c>
      <c r="AY1769" s="113" t="n"/>
      <c r="AZ1769" s="192">
        <f>AY1769*E1769</f>
        <v>0</v>
      </c>
      <c r="BA1769" s="115" t="n"/>
      <c r="BB1769" s="183">
        <f>BA1769*F1769</f>
        <v>0</v>
      </c>
      <c r="BC1769" s="113" t="n"/>
      <c r="BD1769" s="192">
        <f>BC1769*E1769</f>
        <v>0</v>
      </c>
      <c r="BE1769" s="115" t="n"/>
      <c r="BF1769" s="183">
        <f>BE1769*F1769</f>
        <v>0</v>
      </c>
    </row>
    <row r="1770" ht="42.6" customHeight="1">
      <c r="A1770" s="19" t="inlineStr">
        <is>
          <t>08.072.0300</t>
        </is>
      </c>
      <c r="B1770" s="15" t="inlineStr">
        <is>
          <t>רב בתי תקע ללא אביזרים, עבור 2 אביזרים, לרבות בסיס, דגם "אופיס 2 מודל" או "D11" כדוגמת "ניסקו" או "ע.ד.א. פלסט" ש"ע</t>
        </is>
      </c>
      <c r="C1770" s="14" t="inlineStr">
        <is>
          <t>יח'</t>
        </is>
      </c>
      <c r="D1770" s="193" t="n">
        <v>107</v>
      </c>
      <c r="E1770" s="180">
        <f>D1770*(1-$E$2)</f>
        <v>90.95</v>
      </c>
      <c r="F1770" s="194">
        <f>E1770*(1+$F$2)</f>
        <v>95.4975</v>
      </c>
      <c r="H1770" s="46">
        <f>K1770+O1770+W1770+AA1770+AE1770+AI1770+AQ1770+AU1770+AY1770+BC1770</f>
        <v>0</v>
      </c>
      <c r="I1770" s="59">
        <f>M1770+Q1770+U1770+Y1770+AC1770+AG1770+AK1770+AO1770+AS1770+AW1770+BA1770+BE1770</f>
        <v>0</v>
      </c>
      <c r="K1770" s="108" t="n"/>
      <c r="L1770" s="190">
        <f>K1770*E1770</f>
        <v>0</v>
      </c>
      <c r="M1770" s="110" t="n"/>
      <c r="N1770" s="183">
        <f>M1770*F1770</f>
        <v>0</v>
      </c>
      <c r="O1770" s="108" t="n"/>
      <c r="P1770" s="191">
        <f>O1770*E1770</f>
        <v>0</v>
      </c>
      <c r="Q1770" s="112" t="n"/>
      <c r="R1770" s="183">
        <f>Q1770*F1770</f>
        <v>0</v>
      </c>
      <c r="S1770" s="108" t="n"/>
      <c r="T1770" s="191">
        <f>S1770*E1770</f>
        <v>0</v>
      </c>
      <c r="U1770" s="112" t="n"/>
      <c r="V1770" s="183">
        <f>U1770*F1770</f>
        <v>0</v>
      </c>
      <c r="W1770" s="108" t="n"/>
      <c r="X1770" s="191">
        <f>W1770*E1770</f>
        <v>0</v>
      </c>
      <c r="Y1770" s="112" t="n"/>
      <c r="Z1770" s="183">
        <f>Y1770*F1770</f>
        <v>0</v>
      </c>
      <c r="AA1770" s="108" t="n"/>
      <c r="AB1770" s="191">
        <f>AA1770*E1770</f>
        <v>0</v>
      </c>
      <c r="AC1770" s="112" t="n"/>
      <c r="AD1770" s="183">
        <f>AC1770*F1770</f>
        <v>0</v>
      </c>
      <c r="AE1770" s="108" t="n"/>
      <c r="AF1770" s="191">
        <f>AE1770*E1770</f>
        <v>0</v>
      </c>
      <c r="AG1770" s="112" t="n"/>
      <c r="AH1770" s="183">
        <f>AG1770*F1770</f>
        <v>0</v>
      </c>
      <c r="AI1770" s="108" t="n"/>
      <c r="AJ1770" s="191">
        <f>AI1770*E1770</f>
        <v>0</v>
      </c>
      <c r="AK1770" s="112" t="n"/>
      <c r="AL1770" s="183">
        <f>AK1770*F1770</f>
        <v>0</v>
      </c>
      <c r="AM1770" s="113" t="n"/>
      <c r="AN1770" s="192">
        <f>AM1770*E1770</f>
        <v>0</v>
      </c>
      <c r="AO1770" s="115" t="n"/>
      <c r="AP1770" s="183">
        <f>AO1770*F1770</f>
        <v>0</v>
      </c>
      <c r="AQ1770" s="113" t="n"/>
      <c r="AR1770" s="192">
        <f>AQ1770*E1770</f>
        <v>0</v>
      </c>
      <c r="AS1770" s="115" t="n"/>
      <c r="AT1770" s="183">
        <f>AS1770*F1770</f>
        <v>0</v>
      </c>
      <c r="AU1770" s="113" t="n"/>
      <c r="AV1770" s="192">
        <f>AU1770*E1770</f>
        <v>0</v>
      </c>
      <c r="AW1770" s="115" t="n"/>
      <c r="AX1770" s="183">
        <f>AW1770*F1770</f>
        <v>0</v>
      </c>
      <c r="AY1770" s="113" t="n"/>
      <c r="AZ1770" s="192">
        <f>AY1770*E1770</f>
        <v>0</v>
      </c>
      <c r="BA1770" s="115" t="n"/>
      <c r="BB1770" s="183">
        <f>BA1770*F1770</f>
        <v>0</v>
      </c>
      <c r="BC1770" s="113" t="n"/>
      <c r="BD1770" s="192">
        <f>BC1770*E1770</f>
        <v>0</v>
      </c>
      <c r="BE1770" s="115" t="n"/>
      <c r="BF1770" s="183">
        <f>BE1770*F1770</f>
        <v>0</v>
      </c>
    </row>
    <row r="1771" ht="42.6" customHeight="1">
      <c r="A1771" s="19" t="inlineStr">
        <is>
          <t>08.072.0310</t>
        </is>
      </c>
      <c r="B1771" s="15" t="inlineStr">
        <is>
          <t>רב בתי תקע ללא אביזרים, עבור 4 אביזרים, לרבות בסיס, דגם "אופיס 4 מודל" או "D14" כדוגמת "ניסקו" או "ע.ד.א. פלסט" ש"ע</t>
        </is>
      </c>
      <c r="C1771" s="14" t="inlineStr">
        <is>
          <t>יח'</t>
        </is>
      </c>
      <c r="D1771" s="193" t="n">
        <v>153</v>
      </c>
      <c r="E1771" s="180">
        <f>D1771*(1-$E$2)</f>
        <v>130.04999999999998</v>
      </c>
      <c r="F1771" s="194">
        <f>E1771*(1+$F$2)</f>
        <v>136.55249999999998</v>
      </c>
      <c r="H1771" s="46">
        <f>K1771+O1771+W1771+AA1771+AE1771+AI1771+AQ1771+AU1771+AY1771+BC1771</f>
        <v>0</v>
      </c>
      <c r="I1771" s="59">
        <f>M1771+Q1771+U1771+Y1771+AC1771+AG1771+AK1771+AO1771+AS1771+AW1771+BA1771+BE1771</f>
        <v>0</v>
      </c>
      <c r="K1771" s="108" t="n"/>
      <c r="L1771" s="190">
        <f>K1771*E1771</f>
        <v>0</v>
      </c>
      <c r="M1771" s="110" t="n"/>
      <c r="N1771" s="183">
        <f>M1771*F1771</f>
        <v>0</v>
      </c>
      <c r="O1771" s="108" t="n"/>
      <c r="P1771" s="191">
        <f>O1771*E1771</f>
        <v>0</v>
      </c>
      <c r="Q1771" s="112" t="n"/>
      <c r="R1771" s="183">
        <f>Q1771*F1771</f>
        <v>0</v>
      </c>
      <c r="S1771" s="108" t="n"/>
      <c r="T1771" s="191">
        <f>S1771*E1771</f>
        <v>0</v>
      </c>
      <c r="U1771" s="112" t="n"/>
      <c r="V1771" s="183">
        <f>U1771*F1771</f>
        <v>0</v>
      </c>
      <c r="W1771" s="108" t="n"/>
      <c r="X1771" s="191">
        <f>W1771*E1771</f>
        <v>0</v>
      </c>
      <c r="Y1771" s="112" t="n"/>
      <c r="Z1771" s="183">
        <f>Y1771*F1771</f>
        <v>0</v>
      </c>
      <c r="AA1771" s="108" t="n"/>
      <c r="AB1771" s="191">
        <f>AA1771*E1771</f>
        <v>0</v>
      </c>
      <c r="AC1771" s="112" t="n"/>
      <c r="AD1771" s="183">
        <f>AC1771*F1771</f>
        <v>0</v>
      </c>
      <c r="AE1771" s="108" t="n"/>
      <c r="AF1771" s="191">
        <f>AE1771*E1771</f>
        <v>0</v>
      </c>
      <c r="AG1771" s="112" t="n"/>
      <c r="AH1771" s="183">
        <f>AG1771*F1771</f>
        <v>0</v>
      </c>
      <c r="AI1771" s="108" t="n"/>
      <c r="AJ1771" s="191">
        <f>AI1771*E1771</f>
        <v>0</v>
      </c>
      <c r="AK1771" s="112" t="n"/>
      <c r="AL1771" s="183">
        <f>AK1771*F1771</f>
        <v>0</v>
      </c>
      <c r="AM1771" s="113" t="n"/>
      <c r="AN1771" s="192">
        <f>AM1771*E1771</f>
        <v>0</v>
      </c>
      <c r="AO1771" s="115" t="n"/>
      <c r="AP1771" s="183">
        <f>AO1771*F1771</f>
        <v>0</v>
      </c>
      <c r="AQ1771" s="113" t="n"/>
      <c r="AR1771" s="192">
        <f>AQ1771*E1771</f>
        <v>0</v>
      </c>
      <c r="AS1771" s="115" t="n"/>
      <c r="AT1771" s="183">
        <f>AS1771*F1771</f>
        <v>0</v>
      </c>
      <c r="AU1771" s="113" t="n"/>
      <c r="AV1771" s="192">
        <f>AU1771*E1771</f>
        <v>0</v>
      </c>
      <c r="AW1771" s="115" t="n"/>
      <c r="AX1771" s="183">
        <f>AW1771*F1771</f>
        <v>0</v>
      </c>
      <c r="AY1771" s="113" t="n"/>
      <c r="AZ1771" s="192">
        <f>AY1771*E1771</f>
        <v>0</v>
      </c>
      <c r="BA1771" s="115" t="n"/>
      <c r="BB1771" s="183">
        <f>BA1771*F1771</f>
        <v>0</v>
      </c>
      <c r="BC1771" s="113" t="n"/>
      <c r="BD1771" s="192">
        <f>BC1771*E1771</f>
        <v>0</v>
      </c>
      <c r="BE1771" s="115" t="n"/>
      <c r="BF1771" s="183">
        <f>BE1771*F1771</f>
        <v>0</v>
      </c>
    </row>
    <row r="1772" ht="42.6" customHeight="1">
      <c r="A1772" s="19" t="inlineStr">
        <is>
          <t>08.072.0320</t>
        </is>
      </c>
      <c r="B1772" s="15" t="inlineStr">
        <is>
          <t>רב בתי תקע ללא אביזרים, עבור 6 אביזרים, לרבות בסיס, דגם "אופיס 6 מודל" או "D17" כדוגמת "ניסקו" או "ע.ד.א. פלסט" ש"ע</t>
        </is>
      </c>
      <c r="C1772" s="14" t="inlineStr">
        <is>
          <t>יח'</t>
        </is>
      </c>
      <c r="D1772" s="193" t="n">
        <v>168</v>
      </c>
      <c r="E1772" s="180">
        <f>D1772*(1-$E$2)</f>
        <v>142.79999999999998</v>
      </c>
      <c r="F1772" s="194">
        <f>E1772*(1+$F$2)</f>
        <v>149.94</v>
      </c>
      <c r="H1772" s="46">
        <f>K1772+O1772+W1772+AA1772+AE1772+AI1772+AQ1772+AU1772+AY1772+BC1772</f>
        <v>0</v>
      </c>
      <c r="I1772" s="59">
        <f>M1772+Q1772+U1772+Y1772+AC1772+AG1772+AK1772+AO1772+AS1772+AW1772+BA1772+BE1772</f>
        <v>0</v>
      </c>
      <c r="K1772" s="108" t="n"/>
      <c r="L1772" s="190">
        <f>K1772*E1772</f>
        <v>0</v>
      </c>
      <c r="M1772" s="110" t="n"/>
      <c r="N1772" s="183">
        <f>M1772*F1772</f>
        <v>0</v>
      </c>
      <c r="O1772" s="108" t="n"/>
      <c r="P1772" s="191">
        <f>O1772*E1772</f>
        <v>0</v>
      </c>
      <c r="Q1772" s="112" t="n"/>
      <c r="R1772" s="183">
        <f>Q1772*F1772</f>
        <v>0</v>
      </c>
      <c r="S1772" s="108" t="n"/>
      <c r="T1772" s="191">
        <f>S1772*E1772</f>
        <v>0</v>
      </c>
      <c r="U1772" s="112" t="n"/>
      <c r="V1772" s="183">
        <f>U1772*F1772</f>
        <v>0</v>
      </c>
      <c r="W1772" s="108" t="n"/>
      <c r="X1772" s="191">
        <f>W1772*E1772</f>
        <v>0</v>
      </c>
      <c r="Y1772" s="112" t="n"/>
      <c r="Z1772" s="183">
        <f>Y1772*F1772</f>
        <v>0</v>
      </c>
      <c r="AA1772" s="108" t="n"/>
      <c r="AB1772" s="191">
        <f>AA1772*E1772</f>
        <v>0</v>
      </c>
      <c r="AC1772" s="112" t="n"/>
      <c r="AD1772" s="183">
        <f>AC1772*F1772</f>
        <v>0</v>
      </c>
      <c r="AE1772" s="108" t="n"/>
      <c r="AF1772" s="191">
        <f>AE1772*E1772</f>
        <v>0</v>
      </c>
      <c r="AG1772" s="112" t="n"/>
      <c r="AH1772" s="183">
        <f>AG1772*F1772</f>
        <v>0</v>
      </c>
      <c r="AI1772" s="108" t="n"/>
      <c r="AJ1772" s="191">
        <f>AI1772*E1772</f>
        <v>0</v>
      </c>
      <c r="AK1772" s="112" t="n"/>
      <c r="AL1772" s="183">
        <f>AK1772*F1772</f>
        <v>0</v>
      </c>
      <c r="AM1772" s="113" t="n"/>
      <c r="AN1772" s="192">
        <f>AM1772*E1772</f>
        <v>0</v>
      </c>
      <c r="AO1772" s="115" t="n"/>
      <c r="AP1772" s="183">
        <f>AO1772*F1772</f>
        <v>0</v>
      </c>
      <c r="AQ1772" s="113" t="n"/>
      <c r="AR1772" s="192">
        <f>AQ1772*E1772</f>
        <v>0</v>
      </c>
      <c r="AS1772" s="115" t="n"/>
      <c r="AT1772" s="183">
        <f>AS1772*F1772</f>
        <v>0</v>
      </c>
      <c r="AU1772" s="113" t="n"/>
      <c r="AV1772" s="192">
        <f>AU1772*E1772</f>
        <v>0</v>
      </c>
      <c r="AW1772" s="115" t="n"/>
      <c r="AX1772" s="183">
        <f>AW1772*F1772</f>
        <v>0</v>
      </c>
      <c r="AY1772" s="113" t="n"/>
      <c r="AZ1772" s="192">
        <f>AY1772*E1772</f>
        <v>0</v>
      </c>
      <c r="BA1772" s="115" t="n"/>
      <c r="BB1772" s="183">
        <f>BA1772*F1772</f>
        <v>0</v>
      </c>
      <c r="BC1772" s="113" t="n"/>
      <c r="BD1772" s="192">
        <f>BC1772*E1772</f>
        <v>0</v>
      </c>
      <c r="BE1772" s="115" t="n"/>
      <c r="BF1772" s="183">
        <f>BE1772*F1772</f>
        <v>0</v>
      </c>
    </row>
    <row r="1773" ht="42.6" customHeight="1">
      <c r="A1773" s="19" t="inlineStr">
        <is>
          <t>08.072.0330</t>
        </is>
      </c>
      <c r="B1773" s="15" t="inlineStr">
        <is>
          <t>רב בתי תקע ללא אביזרים, עבור 8 אביזרים, לרבות בסיס, דגם "אופיס 8 מודל" או "D18" כדוגמת "ניסקו" או "ע.ד.א. פלסט" ש"ע</t>
        </is>
      </c>
      <c r="C1773" s="14" t="inlineStr">
        <is>
          <t>יח'</t>
        </is>
      </c>
      <c r="D1773" s="193" t="n">
        <v>216</v>
      </c>
      <c r="E1773" s="180">
        <f>D1773*(1-$E$2)</f>
        <v>183.6</v>
      </c>
      <c r="F1773" s="194">
        <f>E1773*(1+$F$2)</f>
        <v>192.78</v>
      </c>
      <c r="H1773" s="46">
        <f>K1773+O1773+W1773+AA1773+AE1773+AI1773+AQ1773+AU1773+AY1773+BC1773</f>
        <v>0</v>
      </c>
      <c r="I1773" s="59">
        <f>M1773+Q1773+U1773+Y1773+AC1773+AG1773+AK1773+AO1773+AS1773+AW1773+BA1773+BE1773</f>
        <v>0</v>
      </c>
      <c r="K1773" s="108" t="n"/>
      <c r="L1773" s="190">
        <f>K1773*E1773</f>
        <v>0</v>
      </c>
      <c r="M1773" s="110" t="n"/>
      <c r="N1773" s="183">
        <f>M1773*F1773</f>
        <v>0</v>
      </c>
      <c r="O1773" s="108" t="n"/>
      <c r="P1773" s="191">
        <f>O1773*E1773</f>
        <v>0</v>
      </c>
      <c r="Q1773" s="112" t="n"/>
      <c r="R1773" s="183">
        <f>Q1773*F1773</f>
        <v>0</v>
      </c>
      <c r="S1773" s="108" t="n"/>
      <c r="T1773" s="191">
        <f>S1773*E1773</f>
        <v>0</v>
      </c>
      <c r="U1773" s="112" t="n"/>
      <c r="V1773" s="183">
        <f>U1773*F1773</f>
        <v>0</v>
      </c>
      <c r="W1773" s="108" t="n"/>
      <c r="X1773" s="191">
        <f>W1773*E1773</f>
        <v>0</v>
      </c>
      <c r="Y1773" s="112" t="n"/>
      <c r="Z1773" s="183">
        <f>Y1773*F1773</f>
        <v>0</v>
      </c>
      <c r="AA1773" s="108" t="n"/>
      <c r="AB1773" s="191">
        <f>AA1773*E1773</f>
        <v>0</v>
      </c>
      <c r="AC1773" s="112" t="n"/>
      <c r="AD1773" s="183">
        <f>AC1773*F1773</f>
        <v>0</v>
      </c>
      <c r="AE1773" s="108" t="n"/>
      <c r="AF1773" s="191">
        <f>AE1773*E1773</f>
        <v>0</v>
      </c>
      <c r="AG1773" s="112" t="n"/>
      <c r="AH1773" s="183">
        <f>AG1773*F1773</f>
        <v>0</v>
      </c>
      <c r="AI1773" s="108" t="n"/>
      <c r="AJ1773" s="191">
        <f>AI1773*E1773</f>
        <v>0</v>
      </c>
      <c r="AK1773" s="112" t="n"/>
      <c r="AL1773" s="183">
        <f>AK1773*F1773</f>
        <v>0</v>
      </c>
      <c r="AM1773" s="113" t="n"/>
      <c r="AN1773" s="192">
        <f>AM1773*E1773</f>
        <v>0</v>
      </c>
      <c r="AO1773" s="115" t="n"/>
      <c r="AP1773" s="183">
        <f>AO1773*F1773</f>
        <v>0</v>
      </c>
      <c r="AQ1773" s="113" t="n"/>
      <c r="AR1773" s="192">
        <f>AQ1773*E1773</f>
        <v>0</v>
      </c>
      <c r="AS1773" s="115" t="n"/>
      <c r="AT1773" s="183">
        <f>AS1773*F1773</f>
        <v>0</v>
      </c>
      <c r="AU1773" s="113" t="n"/>
      <c r="AV1773" s="192">
        <f>AU1773*E1773</f>
        <v>0</v>
      </c>
      <c r="AW1773" s="115" t="n"/>
      <c r="AX1773" s="183">
        <f>AW1773*F1773</f>
        <v>0</v>
      </c>
      <c r="AY1773" s="113" t="n"/>
      <c r="AZ1773" s="192">
        <f>AY1773*E1773</f>
        <v>0</v>
      </c>
      <c r="BA1773" s="115" t="n"/>
      <c r="BB1773" s="183">
        <f>BA1773*F1773</f>
        <v>0</v>
      </c>
      <c r="BC1773" s="113" t="n"/>
      <c r="BD1773" s="192">
        <f>BC1773*E1773</f>
        <v>0</v>
      </c>
      <c r="BE1773" s="115" t="n"/>
      <c r="BF1773" s="183">
        <f>BE1773*F1773</f>
        <v>0</v>
      </c>
    </row>
    <row r="1774" ht="42.6" customHeight="1">
      <c r="A1774" s="19" t="inlineStr">
        <is>
          <t>08.072.0340</t>
        </is>
      </c>
      <c r="B1774" s="15" t="inlineStr">
        <is>
          <t>רב בתי תקע ללא אביזרים, עבור 12 אביזרים, לרבות בסיס, דגם "אופיס 12 מודל" או "D20" כדוגמת "ניסקו" או "ע.ד.א. פלסט" ש"ע</t>
        </is>
      </c>
      <c r="C1774" s="14" t="inlineStr">
        <is>
          <t>יח'</t>
        </is>
      </c>
      <c r="D1774" s="193" t="n">
        <v>279</v>
      </c>
      <c r="E1774" s="180">
        <f>D1774*(1-$E$2)</f>
        <v>237.15</v>
      </c>
      <c r="F1774" s="194">
        <f>E1774*(1+$F$2)</f>
        <v>249.00750000000002</v>
      </c>
      <c r="H1774" s="46">
        <f>K1774+O1774+W1774+AA1774+AE1774+AI1774+AQ1774+AU1774+AY1774+BC1774</f>
        <v>0</v>
      </c>
      <c r="I1774" s="59">
        <f>M1774+Q1774+U1774+Y1774+AC1774+AG1774+AK1774+AO1774+AS1774+AW1774+BA1774+BE1774</f>
        <v>0</v>
      </c>
      <c r="K1774" s="108" t="n"/>
      <c r="L1774" s="190">
        <f>K1774*E1774</f>
        <v>0</v>
      </c>
      <c r="M1774" s="110" t="n"/>
      <c r="N1774" s="183">
        <f>M1774*F1774</f>
        <v>0</v>
      </c>
      <c r="O1774" s="108" t="n"/>
      <c r="P1774" s="191">
        <f>O1774*E1774</f>
        <v>0</v>
      </c>
      <c r="Q1774" s="112" t="n"/>
      <c r="R1774" s="183">
        <f>Q1774*F1774</f>
        <v>0</v>
      </c>
      <c r="S1774" s="108" t="n"/>
      <c r="T1774" s="191">
        <f>S1774*E1774</f>
        <v>0</v>
      </c>
      <c r="U1774" s="112" t="n"/>
      <c r="V1774" s="183">
        <f>U1774*F1774</f>
        <v>0</v>
      </c>
      <c r="W1774" s="108" t="n"/>
      <c r="X1774" s="191">
        <f>W1774*E1774</f>
        <v>0</v>
      </c>
      <c r="Y1774" s="112" t="n"/>
      <c r="Z1774" s="183">
        <f>Y1774*F1774</f>
        <v>0</v>
      </c>
      <c r="AA1774" s="108" t="n"/>
      <c r="AB1774" s="191">
        <f>AA1774*E1774</f>
        <v>0</v>
      </c>
      <c r="AC1774" s="112" t="n"/>
      <c r="AD1774" s="183">
        <f>AC1774*F1774</f>
        <v>0</v>
      </c>
      <c r="AE1774" s="108" t="n"/>
      <c r="AF1774" s="191">
        <f>AE1774*E1774</f>
        <v>0</v>
      </c>
      <c r="AG1774" s="112" t="n"/>
      <c r="AH1774" s="183">
        <f>AG1774*F1774</f>
        <v>0</v>
      </c>
      <c r="AI1774" s="108" t="n"/>
      <c r="AJ1774" s="191">
        <f>AI1774*E1774</f>
        <v>0</v>
      </c>
      <c r="AK1774" s="112" t="n"/>
      <c r="AL1774" s="183">
        <f>AK1774*F1774</f>
        <v>0</v>
      </c>
      <c r="AM1774" s="113" t="n"/>
      <c r="AN1774" s="192">
        <f>AM1774*E1774</f>
        <v>0</v>
      </c>
      <c r="AO1774" s="115" t="n"/>
      <c r="AP1774" s="183">
        <f>AO1774*F1774</f>
        <v>0</v>
      </c>
      <c r="AQ1774" s="113" t="n"/>
      <c r="AR1774" s="192">
        <f>AQ1774*E1774</f>
        <v>0</v>
      </c>
      <c r="AS1774" s="115" t="n"/>
      <c r="AT1774" s="183">
        <f>AS1774*F1774</f>
        <v>0</v>
      </c>
      <c r="AU1774" s="113" t="n"/>
      <c r="AV1774" s="192">
        <f>AU1774*E1774</f>
        <v>0</v>
      </c>
      <c r="AW1774" s="115" t="n"/>
      <c r="AX1774" s="183">
        <f>AW1774*F1774</f>
        <v>0</v>
      </c>
      <c r="AY1774" s="113" t="n"/>
      <c r="AZ1774" s="192">
        <f>AY1774*E1774</f>
        <v>0</v>
      </c>
      <c r="BA1774" s="115" t="n"/>
      <c r="BB1774" s="183">
        <f>BA1774*F1774</f>
        <v>0</v>
      </c>
      <c r="BC1774" s="113" t="n"/>
      <c r="BD1774" s="192">
        <f>BC1774*E1774</f>
        <v>0</v>
      </c>
      <c r="BE1774" s="115" t="n"/>
      <c r="BF1774" s="183">
        <f>BE1774*F1774</f>
        <v>0</v>
      </c>
    </row>
    <row r="1775" ht="18" customHeight="1">
      <c r="A1775" s="19" t="inlineStr">
        <is>
          <t>08.072.0400</t>
        </is>
      </c>
      <c r="B1775" s="15" t="inlineStr">
        <is>
          <t>תקע חד פאזי 16 אמפר</t>
        </is>
      </c>
      <c r="C1775" s="14" t="inlineStr">
        <is>
          <t>יח'</t>
        </is>
      </c>
      <c r="D1775" s="193" t="n">
        <v>23.2</v>
      </c>
      <c r="E1775" s="180">
        <f>D1775*(1-$E$2)</f>
        <v>19.72</v>
      </c>
      <c r="F1775" s="194">
        <f>E1775*(1+$F$2)</f>
        <v>20.706</v>
      </c>
      <c r="H1775" s="46">
        <f>K1775+O1775+W1775+AA1775+AE1775+AI1775+AQ1775+AU1775+AY1775+BC1775</f>
        <v>0</v>
      </c>
      <c r="I1775" s="59">
        <f>M1775+Q1775+U1775+Y1775+AC1775+AG1775+AK1775+AO1775+AS1775+AW1775+BA1775+BE1775</f>
        <v>0</v>
      </c>
      <c r="K1775" s="108" t="n"/>
      <c r="L1775" s="190">
        <f>K1775*E1775</f>
        <v>0</v>
      </c>
      <c r="M1775" s="110" t="n"/>
      <c r="N1775" s="183">
        <f>M1775*F1775</f>
        <v>0</v>
      </c>
      <c r="O1775" s="108" t="n"/>
      <c r="P1775" s="191">
        <f>O1775*E1775</f>
        <v>0</v>
      </c>
      <c r="Q1775" s="112" t="n"/>
      <c r="R1775" s="183">
        <f>Q1775*F1775</f>
        <v>0</v>
      </c>
      <c r="S1775" s="108" t="n"/>
      <c r="T1775" s="191">
        <f>S1775*E1775</f>
        <v>0</v>
      </c>
      <c r="U1775" s="112" t="n"/>
      <c r="V1775" s="183">
        <f>U1775*F1775</f>
        <v>0</v>
      </c>
      <c r="W1775" s="108" t="n"/>
      <c r="X1775" s="191">
        <f>W1775*E1775</f>
        <v>0</v>
      </c>
      <c r="Y1775" s="112" t="n"/>
      <c r="Z1775" s="183">
        <f>Y1775*F1775</f>
        <v>0</v>
      </c>
      <c r="AA1775" s="108" t="n"/>
      <c r="AB1775" s="191">
        <f>AA1775*E1775</f>
        <v>0</v>
      </c>
      <c r="AC1775" s="112" t="n"/>
      <c r="AD1775" s="183">
        <f>AC1775*F1775</f>
        <v>0</v>
      </c>
      <c r="AE1775" s="108" t="n"/>
      <c r="AF1775" s="191">
        <f>AE1775*E1775</f>
        <v>0</v>
      </c>
      <c r="AG1775" s="112" t="n"/>
      <c r="AH1775" s="183">
        <f>AG1775*F1775</f>
        <v>0</v>
      </c>
      <c r="AI1775" s="108" t="n"/>
      <c r="AJ1775" s="191">
        <f>AI1775*E1775</f>
        <v>0</v>
      </c>
      <c r="AK1775" s="112" t="n"/>
      <c r="AL1775" s="183">
        <f>AK1775*F1775</f>
        <v>0</v>
      </c>
      <c r="AM1775" s="113" t="n"/>
      <c r="AN1775" s="192">
        <f>AM1775*E1775</f>
        <v>0</v>
      </c>
      <c r="AO1775" s="115" t="n"/>
      <c r="AP1775" s="183">
        <f>AO1775*F1775</f>
        <v>0</v>
      </c>
      <c r="AQ1775" s="113" t="n"/>
      <c r="AR1775" s="192">
        <f>AQ1775*E1775</f>
        <v>0</v>
      </c>
      <c r="AS1775" s="115" t="n"/>
      <c r="AT1775" s="183">
        <f>AS1775*F1775</f>
        <v>0</v>
      </c>
      <c r="AU1775" s="113" t="n"/>
      <c r="AV1775" s="192">
        <f>AU1775*E1775</f>
        <v>0</v>
      </c>
      <c r="AW1775" s="115" t="n"/>
      <c r="AX1775" s="183">
        <f>AW1775*F1775</f>
        <v>0</v>
      </c>
      <c r="AY1775" s="113" t="n"/>
      <c r="AZ1775" s="192">
        <f>AY1775*E1775</f>
        <v>0</v>
      </c>
      <c r="BA1775" s="115" t="n"/>
      <c r="BB1775" s="183">
        <f>BA1775*F1775</f>
        <v>0</v>
      </c>
      <c r="BC1775" s="113" t="n"/>
      <c r="BD1775" s="192">
        <f>BC1775*E1775</f>
        <v>0</v>
      </c>
      <c r="BE1775" s="115" t="n"/>
      <c r="BF1775" s="183">
        <f>BE1775*F1775</f>
        <v>0</v>
      </c>
    </row>
    <row r="1776" ht="18" customHeight="1">
      <c r="A1776" s="19" t="inlineStr">
        <is>
          <t>08.072.0410</t>
        </is>
      </c>
      <c r="B1776" s="15" t="inlineStr">
        <is>
          <t>תקע חד פאזי 16 אמפר דגם בריטי דגם "PM-2"</t>
        </is>
      </c>
      <c r="C1776" s="14" t="inlineStr">
        <is>
          <t>יח'</t>
        </is>
      </c>
      <c r="D1776" s="193" t="n">
        <v>26.3</v>
      </c>
      <c r="E1776" s="180">
        <f>D1776*(1-$E$2)</f>
        <v>22.355</v>
      </c>
      <c r="F1776" s="194">
        <f>E1776*(1+$F$2)</f>
        <v>23.47275</v>
      </c>
      <c r="H1776" s="46">
        <f>K1776+O1776+W1776+AA1776+AE1776+AI1776+AQ1776+AU1776+AY1776+BC1776</f>
        <v>0</v>
      </c>
      <c r="I1776" s="59">
        <f>M1776+Q1776+U1776+Y1776+AC1776+AG1776+AK1776+AO1776+AS1776+AW1776+BA1776+BE1776</f>
        <v>0</v>
      </c>
      <c r="K1776" s="108" t="n"/>
      <c r="L1776" s="190">
        <f>K1776*E1776</f>
        <v>0</v>
      </c>
      <c r="M1776" s="110" t="n"/>
      <c r="N1776" s="183">
        <f>M1776*F1776</f>
        <v>0</v>
      </c>
      <c r="O1776" s="108" t="n"/>
      <c r="P1776" s="191">
        <f>O1776*E1776</f>
        <v>0</v>
      </c>
      <c r="Q1776" s="112" t="n"/>
      <c r="R1776" s="183">
        <f>Q1776*F1776</f>
        <v>0</v>
      </c>
      <c r="S1776" s="108" t="n"/>
      <c r="T1776" s="191">
        <f>S1776*E1776</f>
        <v>0</v>
      </c>
      <c r="U1776" s="112" t="n"/>
      <c r="V1776" s="183">
        <f>U1776*F1776</f>
        <v>0</v>
      </c>
      <c r="W1776" s="108" t="n"/>
      <c r="X1776" s="191">
        <f>W1776*E1776</f>
        <v>0</v>
      </c>
      <c r="Y1776" s="112" t="n"/>
      <c r="Z1776" s="183">
        <f>Y1776*F1776</f>
        <v>0</v>
      </c>
      <c r="AA1776" s="108" t="n"/>
      <c r="AB1776" s="191">
        <f>AA1776*E1776</f>
        <v>0</v>
      </c>
      <c r="AC1776" s="112" t="n"/>
      <c r="AD1776" s="183">
        <f>AC1776*F1776</f>
        <v>0</v>
      </c>
      <c r="AE1776" s="108" t="n"/>
      <c r="AF1776" s="191">
        <f>AE1776*E1776</f>
        <v>0</v>
      </c>
      <c r="AG1776" s="112" t="n"/>
      <c r="AH1776" s="183">
        <f>AG1776*F1776</f>
        <v>0</v>
      </c>
      <c r="AI1776" s="108" t="n"/>
      <c r="AJ1776" s="191">
        <f>AI1776*E1776</f>
        <v>0</v>
      </c>
      <c r="AK1776" s="112" t="n"/>
      <c r="AL1776" s="183">
        <f>AK1776*F1776</f>
        <v>0</v>
      </c>
      <c r="AM1776" s="113" t="n"/>
      <c r="AN1776" s="192">
        <f>AM1776*E1776</f>
        <v>0</v>
      </c>
      <c r="AO1776" s="115" t="n"/>
      <c r="AP1776" s="183">
        <f>AO1776*F1776</f>
        <v>0</v>
      </c>
      <c r="AQ1776" s="113" t="n"/>
      <c r="AR1776" s="192">
        <f>AQ1776*E1776</f>
        <v>0</v>
      </c>
      <c r="AS1776" s="115" t="n"/>
      <c r="AT1776" s="183">
        <f>AS1776*F1776</f>
        <v>0</v>
      </c>
      <c r="AU1776" s="113" t="n"/>
      <c r="AV1776" s="192">
        <f>AU1776*E1776</f>
        <v>0</v>
      </c>
      <c r="AW1776" s="115" t="n"/>
      <c r="AX1776" s="183">
        <f>AW1776*F1776</f>
        <v>0</v>
      </c>
      <c r="AY1776" s="113" t="n"/>
      <c r="AZ1776" s="192">
        <f>AY1776*E1776</f>
        <v>0</v>
      </c>
      <c r="BA1776" s="115" t="n"/>
      <c r="BB1776" s="183">
        <f>BA1776*F1776</f>
        <v>0</v>
      </c>
      <c r="BC1776" s="113" t="n"/>
      <c r="BD1776" s="192">
        <f>BC1776*E1776</f>
        <v>0</v>
      </c>
      <c r="BE1776" s="115" t="n"/>
      <c r="BF1776" s="183">
        <f>BE1776*F1776</f>
        <v>0</v>
      </c>
    </row>
    <row r="1777" ht="18" customHeight="1">
      <c r="A1777" s="19" t="inlineStr">
        <is>
          <t>08.072.0450</t>
        </is>
      </c>
      <c r="B1777" s="15" t="inlineStr">
        <is>
          <t>תקע 5X16A אטום ל- 400V, מוגן מים</t>
        </is>
      </c>
      <c r="C1777" s="14" t="inlineStr">
        <is>
          <t>יח'</t>
        </is>
      </c>
      <c r="D1777" s="193" t="n">
        <v>53</v>
      </c>
      <c r="E1777" s="180">
        <f>D1777*(1-$E$2)</f>
        <v>45.05</v>
      </c>
      <c r="F1777" s="194">
        <f>E1777*(1+$F$2)</f>
        <v>47.3025</v>
      </c>
      <c r="H1777" s="46">
        <f>K1777+O1777+W1777+AA1777+AE1777+AI1777+AQ1777+AU1777+AY1777+BC1777</f>
        <v>0</v>
      </c>
      <c r="I1777" s="59">
        <f>M1777+Q1777+U1777+Y1777+AC1777+AG1777+AK1777+AO1777+AS1777+AW1777+BA1777+BE1777</f>
        <v>0</v>
      </c>
      <c r="K1777" s="108" t="n"/>
      <c r="L1777" s="190">
        <f>K1777*E1777</f>
        <v>0</v>
      </c>
      <c r="M1777" s="110" t="n"/>
      <c r="N1777" s="183">
        <f>M1777*F1777</f>
        <v>0</v>
      </c>
      <c r="O1777" s="108" t="n"/>
      <c r="P1777" s="191">
        <f>O1777*E1777</f>
        <v>0</v>
      </c>
      <c r="Q1777" s="112" t="n"/>
      <c r="R1777" s="183">
        <f>Q1777*F1777</f>
        <v>0</v>
      </c>
      <c r="S1777" s="108" t="n"/>
      <c r="T1777" s="191">
        <f>S1777*E1777</f>
        <v>0</v>
      </c>
      <c r="U1777" s="112" t="n"/>
      <c r="V1777" s="183">
        <f>U1777*F1777</f>
        <v>0</v>
      </c>
      <c r="W1777" s="108" t="n"/>
      <c r="X1777" s="191">
        <f>W1777*E1777</f>
        <v>0</v>
      </c>
      <c r="Y1777" s="112" t="n"/>
      <c r="Z1777" s="183">
        <f>Y1777*F1777</f>
        <v>0</v>
      </c>
      <c r="AA1777" s="108" t="n"/>
      <c r="AB1777" s="191">
        <f>AA1777*E1777</f>
        <v>0</v>
      </c>
      <c r="AC1777" s="112" t="n"/>
      <c r="AD1777" s="183">
        <f>AC1777*F1777</f>
        <v>0</v>
      </c>
      <c r="AE1777" s="108" t="n"/>
      <c r="AF1777" s="191">
        <f>AE1777*E1777</f>
        <v>0</v>
      </c>
      <c r="AG1777" s="112" t="n"/>
      <c r="AH1777" s="183">
        <f>AG1777*F1777</f>
        <v>0</v>
      </c>
      <c r="AI1777" s="108" t="n"/>
      <c r="AJ1777" s="191">
        <f>AI1777*E1777</f>
        <v>0</v>
      </c>
      <c r="AK1777" s="112" t="n"/>
      <c r="AL1777" s="183">
        <f>AK1777*F1777</f>
        <v>0</v>
      </c>
      <c r="AM1777" s="113" t="n"/>
      <c r="AN1777" s="192">
        <f>AM1777*E1777</f>
        <v>0</v>
      </c>
      <c r="AO1777" s="115" t="n"/>
      <c r="AP1777" s="183">
        <f>AO1777*F1777</f>
        <v>0</v>
      </c>
      <c r="AQ1777" s="113" t="n"/>
      <c r="AR1777" s="192">
        <f>AQ1777*E1777</f>
        <v>0</v>
      </c>
      <c r="AS1777" s="115" t="n"/>
      <c r="AT1777" s="183">
        <f>AS1777*F1777</f>
        <v>0</v>
      </c>
      <c r="AU1777" s="113" t="n"/>
      <c r="AV1777" s="192">
        <f>AU1777*E1777</f>
        <v>0</v>
      </c>
      <c r="AW1777" s="115" t="n"/>
      <c r="AX1777" s="183">
        <f>AW1777*F1777</f>
        <v>0</v>
      </c>
      <c r="AY1777" s="113" t="n"/>
      <c r="AZ1777" s="192">
        <f>AY1777*E1777</f>
        <v>0</v>
      </c>
      <c r="BA1777" s="115" t="n"/>
      <c r="BB1777" s="183">
        <f>BA1777*F1777</f>
        <v>0</v>
      </c>
      <c r="BC1777" s="113" t="n"/>
      <c r="BD1777" s="192">
        <f>BC1777*E1777</f>
        <v>0</v>
      </c>
      <c r="BE1777" s="115" t="n"/>
      <c r="BF1777" s="183">
        <f>BE1777*F1777</f>
        <v>0</v>
      </c>
    </row>
    <row r="1778" ht="18" customHeight="1">
      <c r="A1778" s="19" t="inlineStr">
        <is>
          <t>08.072.0460</t>
        </is>
      </c>
      <c r="B1778" s="15" t="inlineStr">
        <is>
          <t>תקע 5X32A אטום ל- 400V, מוגן מים</t>
        </is>
      </c>
      <c r="C1778" s="14" t="inlineStr">
        <is>
          <t>יח'</t>
        </is>
      </c>
      <c r="D1778" s="193" t="n">
        <v>76</v>
      </c>
      <c r="E1778" s="180">
        <f>D1778*(1-$E$2)</f>
        <v>64.6</v>
      </c>
      <c r="F1778" s="194">
        <f>E1778*(1+$F$2)</f>
        <v>67.83</v>
      </c>
      <c r="H1778" s="46">
        <f>K1778+O1778+W1778+AA1778+AE1778+AI1778+AQ1778+AU1778+AY1778+BC1778</f>
        <v>0</v>
      </c>
      <c r="I1778" s="59">
        <f>M1778+Q1778+U1778+Y1778+AC1778+AG1778+AK1778+AO1778+AS1778+AW1778+BA1778+BE1778</f>
        <v>0</v>
      </c>
      <c r="K1778" s="108" t="n"/>
      <c r="L1778" s="190">
        <f>K1778*E1778</f>
        <v>0</v>
      </c>
      <c r="M1778" s="110" t="n"/>
      <c r="N1778" s="183">
        <f>M1778*F1778</f>
        <v>0</v>
      </c>
      <c r="O1778" s="108" t="n"/>
      <c r="P1778" s="191">
        <f>O1778*E1778</f>
        <v>0</v>
      </c>
      <c r="Q1778" s="112" t="n"/>
      <c r="R1778" s="183">
        <f>Q1778*F1778</f>
        <v>0</v>
      </c>
      <c r="S1778" s="108" t="n"/>
      <c r="T1778" s="191">
        <f>S1778*E1778</f>
        <v>0</v>
      </c>
      <c r="U1778" s="112" t="n"/>
      <c r="V1778" s="183">
        <f>U1778*F1778</f>
        <v>0</v>
      </c>
      <c r="W1778" s="108" t="n"/>
      <c r="X1778" s="191">
        <f>W1778*E1778</f>
        <v>0</v>
      </c>
      <c r="Y1778" s="112" t="n"/>
      <c r="Z1778" s="183">
        <f>Y1778*F1778</f>
        <v>0</v>
      </c>
      <c r="AA1778" s="108" t="n"/>
      <c r="AB1778" s="191">
        <f>AA1778*E1778</f>
        <v>0</v>
      </c>
      <c r="AC1778" s="112" t="n"/>
      <c r="AD1778" s="183">
        <f>AC1778*F1778</f>
        <v>0</v>
      </c>
      <c r="AE1778" s="108" t="n"/>
      <c r="AF1778" s="191">
        <f>AE1778*E1778</f>
        <v>0</v>
      </c>
      <c r="AG1778" s="112" t="n"/>
      <c r="AH1778" s="183">
        <f>AG1778*F1778</f>
        <v>0</v>
      </c>
      <c r="AI1778" s="108" t="n"/>
      <c r="AJ1778" s="191">
        <f>AI1778*E1778</f>
        <v>0</v>
      </c>
      <c r="AK1778" s="112" t="n"/>
      <c r="AL1778" s="183">
        <f>AK1778*F1778</f>
        <v>0</v>
      </c>
      <c r="AM1778" s="113" t="n"/>
      <c r="AN1778" s="192">
        <f>AM1778*E1778</f>
        <v>0</v>
      </c>
      <c r="AO1778" s="115" t="n"/>
      <c r="AP1778" s="183">
        <f>AO1778*F1778</f>
        <v>0</v>
      </c>
      <c r="AQ1778" s="113" t="n"/>
      <c r="AR1778" s="192">
        <f>AQ1778*E1778</f>
        <v>0</v>
      </c>
      <c r="AS1778" s="115" t="n"/>
      <c r="AT1778" s="183">
        <f>AS1778*F1778</f>
        <v>0</v>
      </c>
      <c r="AU1778" s="113" t="n"/>
      <c r="AV1778" s="192">
        <f>AU1778*E1778</f>
        <v>0</v>
      </c>
      <c r="AW1778" s="115" t="n"/>
      <c r="AX1778" s="183">
        <f>AW1778*F1778</f>
        <v>0</v>
      </c>
      <c r="AY1778" s="113" t="n"/>
      <c r="AZ1778" s="192">
        <f>AY1778*E1778</f>
        <v>0</v>
      </c>
      <c r="BA1778" s="115" t="n"/>
      <c r="BB1778" s="183">
        <f>BA1778*F1778</f>
        <v>0</v>
      </c>
      <c r="BC1778" s="113" t="n"/>
      <c r="BD1778" s="192">
        <f>BC1778*E1778</f>
        <v>0</v>
      </c>
      <c r="BE1778" s="115" t="n"/>
      <c r="BF1778" s="183">
        <f>BE1778*F1778</f>
        <v>0</v>
      </c>
    </row>
    <row r="1779" ht="18" customHeight="1">
      <c r="A1779" s="19" t="inlineStr">
        <is>
          <t>08.072.0480</t>
        </is>
      </c>
      <c r="B1779" s="15" t="inlineStr">
        <is>
          <t>תקע 5X63A אטום ל- 400V, מוגן מים</t>
        </is>
      </c>
      <c r="C1779" s="14" t="inlineStr">
        <is>
          <t>יח'</t>
        </is>
      </c>
      <c r="D1779" s="193" t="n">
        <v>113</v>
      </c>
      <c r="E1779" s="180">
        <f>D1779*(1-$E$2)</f>
        <v>96.05</v>
      </c>
      <c r="F1779" s="194">
        <f>E1779*(1+$F$2)</f>
        <v>100.8525</v>
      </c>
      <c r="H1779" s="46">
        <f>K1779+O1779+W1779+AA1779+AE1779+AI1779+AQ1779+AU1779+AY1779+BC1779</f>
        <v>0</v>
      </c>
      <c r="I1779" s="59">
        <f>M1779+Q1779+U1779+Y1779+AC1779+AG1779+AK1779+AO1779+AS1779+AW1779+BA1779+BE1779</f>
        <v>0</v>
      </c>
      <c r="K1779" s="108" t="n"/>
      <c r="L1779" s="190">
        <f>K1779*E1779</f>
        <v>0</v>
      </c>
      <c r="M1779" s="110" t="n"/>
      <c r="N1779" s="183">
        <f>M1779*F1779</f>
        <v>0</v>
      </c>
      <c r="O1779" s="108" t="n"/>
      <c r="P1779" s="191">
        <f>O1779*E1779</f>
        <v>0</v>
      </c>
      <c r="Q1779" s="112" t="n"/>
      <c r="R1779" s="183">
        <f>Q1779*F1779</f>
        <v>0</v>
      </c>
      <c r="S1779" s="108" t="n"/>
      <c r="T1779" s="191">
        <f>S1779*E1779</f>
        <v>0</v>
      </c>
      <c r="U1779" s="112" t="n"/>
      <c r="V1779" s="183">
        <f>U1779*F1779</f>
        <v>0</v>
      </c>
      <c r="W1779" s="108" t="n"/>
      <c r="X1779" s="191">
        <f>W1779*E1779</f>
        <v>0</v>
      </c>
      <c r="Y1779" s="112" t="n"/>
      <c r="Z1779" s="183">
        <f>Y1779*F1779</f>
        <v>0</v>
      </c>
      <c r="AA1779" s="108" t="n"/>
      <c r="AB1779" s="191">
        <f>AA1779*E1779</f>
        <v>0</v>
      </c>
      <c r="AC1779" s="112" t="n"/>
      <c r="AD1779" s="183">
        <f>AC1779*F1779</f>
        <v>0</v>
      </c>
      <c r="AE1779" s="108" t="n"/>
      <c r="AF1779" s="191">
        <f>AE1779*E1779</f>
        <v>0</v>
      </c>
      <c r="AG1779" s="112" t="n"/>
      <c r="AH1779" s="183">
        <f>AG1779*F1779</f>
        <v>0</v>
      </c>
      <c r="AI1779" s="108" t="n"/>
      <c r="AJ1779" s="191">
        <f>AI1779*E1779</f>
        <v>0</v>
      </c>
      <c r="AK1779" s="112" t="n"/>
      <c r="AL1779" s="183">
        <f>AK1779*F1779</f>
        <v>0</v>
      </c>
      <c r="AM1779" s="113" t="n"/>
      <c r="AN1779" s="192">
        <f>AM1779*E1779</f>
        <v>0</v>
      </c>
      <c r="AO1779" s="115" t="n"/>
      <c r="AP1779" s="183">
        <f>AO1779*F1779</f>
        <v>0</v>
      </c>
      <c r="AQ1779" s="113" t="n"/>
      <c r="AR1779" s="192">
        <f>AQ1779*E1779</f>
        <v>0</v>
      </c>
      <c r="AS1779" s="115" t="n"/>
      <c r="AT1779" s="183">
        <f>AS1779*F1779</f>
        <v>0</v>
      </c>
      <c r="AU1779" s="113" t="n"/>
      <c r="AV1779" s="192">
        <f>AU1779*E1779</f>
        <v>0</v>
      </c>
      <c r="AW1779" s="115" t="n"/>
      <c r="AX1779" s="183">
        <f>AW1779*F1779</f>
        <v>0</v>
      </c>
      <c r="AY1779" s="113" t="n"/>
      <c r="AZ1779" s="192">
        <f>AY1779*E1779</f>
        <v>0</v>
      </c>
      <c r="BA1779" s="115" t="n"/>
      <c r="BB1779" s="183">
        <f>BA1779*F1779</f>
        <v>0</v>
      </c>
      <c r="BC1779" s="113" t="n"/>
      <c r="BD1779" s="192">
        <f>BC1779*E1779</f>
        <v>0</v>
      </c>
      <c r="BE1779" s="115" t="n"/>
      <c r="BF1779" s="183">
        <f>BE1779*F1779</f>
        <v>0</v>
      </c>
    </row>
    <row r="1780" ht="28.8" customHeight="1">
      <c r="A1780" s="19" t="inlineStr">
        <is>
          <t>08.072.0500</t>
        </is>
      </c>
      <c r="B1780" s="15" t="inlineStr">
        <is>
          <t>שקע נייד בלתי שביר לתקע 16*1 אמפר, דוגמת "ניסקו" או ש"ע</t>
        </is>
      </c>
      <c r="C1780" s="14" t="inlineStr">
        <is>
          <t>יח'</t>
        </is>
      </c>
      <c r="D1780" s="193" t="n">
        <v>69</v>
      </c>
      <c r="E1780" s="180">
        <f>D1780*(1-$E$2)</f>
        <v>58.65</v>
      </c>
      <c r="F1780" s="194">
        <f>E1780*(1+$F$2)</f>
        <v>61.5825</v>
      </c>
      <c r="H1780" s="46">
        <f>K1780+O1780+W1780+AA1780+AE1780+AI1780+AQ1780+AU1780+AY1780+BC1780</f>
        <v>0</v>
      </c>
      <c r="I1780" s="59">
        <f>M1780+Q1780+U1780+Y1780+AC1780+AG1780+AK1780+AO1780+AS1780+AW1780+BA1780+BE1780</f>
        <v>0</v>
      </c>
      <c r="K1780" s="108" t="n"/>
      <c r="L1780" s="190">
        <f>K1780*E1780</f>
        <v>0</v>
      </c>
      <c r="M1780" s="110" t="n"/>
      <c r="N1780" s="183">
        <f>M1780*F1780</f>
        <v>0</v>
      </c>
      <c r="O1780" s="108" t="n"/>
      <c r="P1780" s="191">
        <f>O1780*E1780</f>
        <v>0</v>
      </c>
      <c r="Q1780" s="112" t="n"/>
      <c r="R1780" s="183">
        <f>Q1780*F1780</f>
        <v>0</v>
      </c>
      <c r="S1780" s="108" t="n"/>
      <c r="T1780" s="191">
        <f>S1780*E1780</f>
        <v>0</v>
      </c>
      <c r="U1780" s="112" t="n"/>
      <c r="V1780" s="183">
        <f>U1780*F1780</f>
        <v>0</v>
      </c>
      <c r="W1780" s="108" t="n"/>
      <c r="X1780" s="191">
        <f>W1780*E1780</f>
        <v>0</v>
      </c>
      <c r="Y1780" s="112" t="n"/>
      <c r="Z1780" s="183">
        <f>Y1780*F1780</f>
        <v>0</v>
      </c>
      <c r="AA1780" s="108" t="n"/>
      <c r="AB1780" s="191">
        <f>AA1780*E1780</f>
        <v>0</v>
      </c>
      <c r="AC1780" s="112" t="n"/>
      <c r="AD1780" s="183">
        <f>AC1780*F1780</f>
        <v>0</v>
      </c>
      <c r="AE1780" s="108" t="n"/>
      <c r="AF1780" s="191">
        <f>AE1780*E1780</f>
        <v>0</v>
      </c>
      <c r="AG1780" s="112" t="n"/>
      <c r="AH1780" s="183">
        <f>AG1780*F1780</f>
        <v>0</v>
      </c>
      <c r="AI1780" s="108" t="n"/>
      <c r="AJ1780" s="191">
        <f>AI1780*E1780</f>
        <v>0</v>
      </c>
      <c r="AK1780" s="112" t="n"/>
      <c r="AL1780" s="183">
        <f>AK1780*F1780</f>
        <v>0</v>
      </c>
      <c r="AM1780" s="113" t="n"/>
      <c r="AN1780" s="192">
        <f>AM1780*E1780</f>
        <v>0</v>
      </c>
      <c r="AO1780" s="115" t="n"/>
      <c r="AP1780" s="183">
        <f>AO1780*F1780</f>
        <v>0</v>
      </c>
      <c r="AQ1780" s="113" t="n"/>
      <c r="AR1780" s="192">
        <f>AQ1780*E1780</f>
        <v>0</v>
      </c>
      <c r="AS1780" s="115" t="n"/>
      <c r="AT1780" s="183">
        <f>AS1780*F1780</f>
        <v>0</v>
      </c>
      <c r="AU1780" s="113" t="n"/>
      <c r="AV1780" s="192">
        <f>AU1780*E1780</f>
        <v>0</v>
      </c>
      <c r="AW1780" s="115" t="n"/>
      <c r="AX1780" s="183">
        <f>AW1780*F1780</f>
        <v>0</v>
      </c>
      <c r="AY1780" s="113" t="n"/>
      <c r="AZ1780" s="192">
        <f>AY1780*E1780</f>
        <v>0</v>
      </c>
      <c r="BA1780" s="115" t="n"/>
      <c r="BB1780" s="183">
        <f>BA1780*F1780</f>
        <v>0</v>
      </c>
      <c r="BC1780" s="113" t="n"/>
      <c r="BD1780" s="192">
        <f>BC1780*E1780</f>
        <v>0</v>
      </c>
      <c r="BE1780" s="115" t="n"/>
      <c r="BF1780" s="183">
        <f>BE1780*F1780</f>
        <v>0</v>
      </c>
    </row>
    <row r="1781" ht="28.8" customHeight="1">
      <c r="A1781" s="19" t="inlineStr">
        <is>
          <t>08.072.0510</t>
        </is>
      </c>
      <c r="B1781" s="15" t="inlineStr">
        <is>
          <t>תקע חד פאזי 16 אמפר, דגם "CEE" תוצרת "פלזולי" או ש"ע</t>
        </is>
      </c>
      <c r="C1781" s="14" t="inlineStr">
        <is>
          <t>יח'</t>
        </is>
      </c>
      <c r="D1781" s="193" t="n">
        <v>108</v>
      </c>
      <c r="E1781" s="180">
        <f>D1781*(1-$E$2)</f>
        <v>91.8</v>
      </c>
      <c r="F1781" s="194">
        <f>E1781*(1+$F$2)</f>
        <v>96.39</v>
      </c>
      <c r="H1781" s="46">
        <f>K1781+O1781+W1781+AA1781+AE1781+AI1781+AQ1781+AU1781+AY1781+BC1781</f>
        <v>0</v>
      </c>
      <c r="I1781" s="59">
        <f>M1781+Q1781+U1781+Y1781+AC1781+AG1781+AK1781+AO1781+AS1781+AW1781+BA1781+BE1781</f>
        <v>0</v>
      </c>
      <c r="K1781" s="108" t="n"/>
      <c r="L1781" s="190">
        <f>K1781*E1781</f>
        <v>0</v>
      </c>
      <c r="M1781" s="110" t="n"/>
      <c r="N1781" s="183">
        <f>M1781*F1781</f>
        <v>0</v>
      </c>
      <c r="O1781" s="108" t="n"/>
      <c r="P1781" s="191">
        <f>O1781*E1781</f>
        <v>0</v>
      </c>
      <c r="Q1781" s="112" t="n"/>
      <c r="R1781" s="183">
        <f>Q1781*F1781</f>
        <v>0</v>
      </c>
      <c r="S1781" s="108" t="n"/>
      <c r="T1781" s="191">
        <f>S1781*E1781</f>
        <v>0</v>
      </c>
      <c r="U1781" s="112" t="n"/>
      <c r="V1781" s="183">
        <f>U1781*F1781</f>
        <v>0</v>
      </c>
      <c r="W1781" s="108" t="n"/>
      <c r="X1781" s="191">
        <f>W1781*E1781</f>
        <v>0</v>
      </c>
      <c r="Y1781" s="112" t="n"/>
      <c r="Z1781" s="183">
        <f>Y1781*F1781</f>
        <v>0</v>
      </c>
      <c r="AA1781" s="108" t="n"/>
      <c r="AB1781" s="191">
        <f>AA1781*E1781</f>
        <v>0</v>
      </c>
      <c r="AC1781" s="112" t="n"/>
      <c r="AD1781" s="183">
        <f>AC1781*F1781</f>
        <v>0</v>
      </c>
      <c r="AE1781" s="108" t="n"/>
      <c r="AF1781" s="191">
        <f>AE1781*E1781</f>
        <v>0</v>
      </c>
      <c r="AG1781" s="112" t="n"/>
      <c r="AH1781" s="183">
        <f>AG1781*F1781</f>
        <v>0</v>
      </c>
      <c r="AI1781" s="108" t="n"/>
      <c r="AJ1781" s="191">
        <f>AI1781*E1781</f>
        <v>0</v>
      </c>
      <c r="AK1781" s="112" t="n"/>
      <c r="AL1781" s="183">
        <f>AK1781*F1781</f>
        <v>0</v>
      </c>
      <c r="AM1781" s="113" t="n"/>
      <c r="AN1781" s="192">
        <f>AM1781*E1781</f>
        <v>0</v>
      </c>
      <c r="AO1781" s="115" t="n"/>
      <c r="AP1781" s="183">
        <f>AO1781*F1781</f>
        <v>0</v>
      </c>
      <c r="AQ1781" s="113" t="n"/>
      <c r="AR1781" s="192">
        <f>AQ1781*E1781</f>
        <v>0</v>
      </c>
      <c r="AS1781" s="115" t="n"/>
      <c r="AT1781" s="183">
        <f>AS1781*F1781</f>
        <v>0</v>
      </c>
      <c r="AU1781" s="113" t="n"/>
      <c r="AV1781" s="192">
        <f>AU1781*E1781</f>
        <v>0</v>
      </c>
      <c r="AW1781" s="115" t="n"/>
      <c r="AX1781" s="183">
        <f>AW1781*F1781</f>
        <v>0</v>
      </c>
      <c r="AY1781" s="113" t="n"/>
      <c r="AZ1781" s="192">
        <f>AY1781*E1781</f>
        <v>0</v>
      </c>
      <c r="BA1781" s="115" t="n"/>
      <c r="BB1781" s="183">
        <f>BA1781*F1781</f>
        <v>0</v>
      </c>
      <c r="BC1781" s="113" t="n"/>
      <c r="BD1781" s="192">
        <f>BC1781*E1781</f>
        <v>0</v>
      </c>
      <c r="BE1781" s="115" t="n"/>
      <c r="BF1781" s="183">
        <f>BE1781*F1781</f>
        <v>0</v>
      </c>
    </row>
    <row r="1782" ht="28.8" customHeight="1">
      <c r="A1782" s="19" t="inlineStr">
        <is>
          <t>08.072.0570</t>
        </is>
      </c>
      <c r="B1782" s="15" t="inlineStr">
        <is>
          <t>תקע תלת פאזי 5X16A, דגם "CEE", תוצרת "פלזולי" 760146 או ש"ע, מוגן מים IP67</t>
        </is>
      </c>
      <c r="C1782" s="14" t="inlineStr">
        <is>
          <t>יח'</t>
        </is>
      </c>
      <c r="D1782" s="193" t="n">
        <v>228</v>
      </c>
      <c r="E1782" s="180">
        <f>D1782*(1-$E$2)</f>
        <v>193.79999999999998</v>
      </c>
      <c r="F1782" s="194">
        <f>E1782*(1+$F$2)</f>
        <v>203.48999999999998</v>
      </c>
      <c r="H1782" s="46">
        <f>K1782+O1782+W1782+AA1782+AE1782+AI1782+AQ1782+AU1782+AY1782+BC1782</f>
        <v>0</v>
      </c>
      <c r="I1782" s="59">
        <f>M1782+Q1782+U1782+Y1782+AC1782+AG1782+AK1782+AO1782+AS1782+AW1782+BA1782+BE1782</f>
        <v>0</v>
      </c>
      <c r="K1782" s="108" t="n"/>
      <c r="L1782" s="190">
        <f>K1782*E1782</f>
        <v>0</v>
      </c>
      <c r="M1782" s="110" t="n"/>
      <c r="N1782" s="183">
        <f>M1782*F1782</f>
        <v>0</v>
      </c>
      <c r="O1782" s="108" t="n"/>
      <c r="P1782" s="191">
        <f>O1782*E1782</f>
        <v>0</v>
      </c>
      <c r="Q1782" s="112" t="n"/>
      <c r="R1782" s="183">
        <f>Q1782*F1782</f>
        <v>0</v>
      </c>
      <c r="S1782" s="108" t="n"/>
      <c r="T1782" s="191">
        <f>S1782*E1782</f>
        <v>0</v>
      </c>
      <c r="U1782" s="112" t="n"/>
      <c r="V1782" s="183">
        <f>U1782*F1782</f>
        <v>0</v>
      </c>
      <c r="W1782" s="108" t="n"/>
      <c r="X1782" s="191">
        <f>W1782*E1782</f>
        <v>0</v>
      </c>
      <c r="Y1782" s="112" t="n"/>
      <c r="Z1782" s="183">
        <f>Y1782*F1782</f>
        <v>0</v>
      </c>
      <c r="AA1782" s="108" t="n"/>
      <c r="AB1782" s="191">
        <f>AA1782*E1782</f>
        <v>0</v>
      </c>
      <c r="AC1782" s="112" t="n"/>
      <c r="AD1782" s="183">
        <f>AC1782*F1782</f>
        <v>0</v>
      </c>
      <c r="AE1782" s="108" t="n"/>
      <c r="AF1782" s="191">
        <f>AE1782*E1782</f>
        <v>0</v>
      </c>
      <c r="AG1782" s="112" t="n"/>
      <c r="AH1782" s="183">
        <f>AG1782*F1782</f>
        <v>0</v>
      </c>
      <c r="AI1782" s="108" t="n"/>
      <c r="AJ1782" s="191">
        <f>AI1782*E1782</f>
        <v>0</v>
      </c>
      <c r="AK1782" s="112" t="n"/>
      <c r="AL1782" s="183">
        <f>AK1782*F1782</f>
        <v>0</v>
      </c>
      <c r="AM1782" s="113" t="n"/>
      <c r="AN1782" s="192">
        <f>AM1782*E1782</f>
        <v>0</v>
      </c>
      <c r="AO1782" s="115" t="n"/>
      <c r="AP1782" s="183">
        <f>AO1782*F1782</f>
        <v>0</v>
      </c>
      <c r="AQ1782" s="113" t="n"/>
      <c r="AR1782" s="192">
        <f>AQ1782*E1782</f>
        <v>0</v>
      </c>
      <c r="AS1782" s="115" t="n"/>
      <c r="AT1782" s="183">
        <f>AS1782*F1782</f>
        <v>0</v>
      </c>
      <c r="AU1782" s="113" t="n"/>
      <c r="AV1782" s="192">
        <f>AU1782*E1782</f>
        <v>0</v>
      </c>
      <c r="AW1782" s="115" t="n"/>
      <c r="AX1782" s="183">
        <f>AW1782*F1782</f>
        <v>0</v>
      </c>
      <c r="AY1782" s="113" t="n"/>
      <c r="AZ1782" s="192">
        <f>AY1782*E1782</f>
        <v>0</v>
      </c>
      <c r="BA1782" s="115" t="n"/>
      <c r="BB1782" s="183">
        <f>BA1782*F1782</f>
        <v>0</v>
      </c>
      <c r="BC1782" s="113" t="n"/>
      <c r="BD1782" s="192">
        <f>BC1782*E1782</f>
        <v>0</v>
      </c>
      <c r="BE1782" s="115" t="n"/>
      <c r="BF1782" s="183">
        <f>BE1782*F1782</f>
        <v>0</v>
      </c>
    </row>
    <row r="1783" ht="28.8" customHeight="1">
      <c r="A1783" s="19" t="inlineStr">
        <is>
          <t>08.072.0600</t>
        </is>
      </c>
      <c r="B1783" s="15" t="inlineStr">
        <is>
          <t>התקנה וחיבור בלבד של מפסק זרם למאור או בית תקע חד פזי (שיסופק ע"י המזמין)</t>
        </is>
      </c>
      <c r="C1783" s="14" t="inlineStr">
        <is>
          <t>יח'</t>
        </is>
      </c>
      <c r="D1783" s="193" t="n">
        <v>32</v>
      </c>
      <c r="E1783" s="180">
        <f>D1783*(1-$E$2)</f>
        <v>27.2</v>
      </c>
      <c r="F1783" s="194">
        <f>E1783*(1+$F$2)</f>
        <v>28.56</v>
      </c>
      <c r="H1783" s="46">
        <f>K1783+O1783+W1783+AA1783+AE1783+AI1783+AQ1783+AU1783+AY1783+BC1783</f>
        <v>0</v>
      </c>
      <c r="I1783" s="59">
        <f>M1783+Q1783+U1783+Y1783+AC1783+AG1783+AK1783+AO1783+AS1783+AW1783+BA1783+BE1783</f>
        <v>0</v>
      </c>
      <c r="K1783" s="108" t="n"/>
      <c r="L1783" s="190">
        <f>K1783*E1783</f>
        <v>0</v>
      </c>
      <c r="M1783" s="110" t="n"/>
      <c r="N1783" s="183">
        <f>M1783*F1783</f>
        <v>0</v>
      </c>
      <c r="O1783" s="108" t="n"/>
      <c r="P1783" s="191">
        <f>O1783*E1783</f>
        <v>0</v>
      </c>
      <c r="Q1783" s="112" t="n"/>
      <c r="R1783" s="183">
        <f>Q1783*F1783</f>
        <v>0</v>
      </c>
      <c r="S1783" s="108" t="n"/>
      <c r="T1783" s="191">
        <f>S1783*E1783</f>
        <v>0</v>
      </c>
      <c r="U1783" s="112" t="n"/>
      <c r="V1783" s="183">
        <f>U1783*F1783</f>
        <v>0</v>
      </c>
      <c r="W1783" s="108" t="n"/>
      <c r="X1783" s="191">
        <f>W1783*E1783</f>
        <v>0</v>
      </c>
      <c r="Y1783" s="112" t="n"/>
      <c r="Z1783" s="183">
        <f>Y1783*F1783</f>
        <v>0</v>
      </c>
      <c r="AA1783" s="108" t="n"/>
      <c r="AB1783" s="191">
        <f>AA1783*E1783</f>
        <v>0</v>
      </c>
      <c r="AC1783" s="112" t="n"/>
      <c r="AD1783" s="183">
        <f>AC1783*F1783</f>
        <v>0</v>
      </c>
      <c r="AE1783" s="108" t="n"/>
      <c r="AF1783" s="191">
        <f>AE1783*E1783</f>
        <v>0</v>
      </c>
      <c r="AG1783" s="112" t="n"/>
      <c r="AH1783" s="183">
        <f>AG1783*F1783</f>
        <v>0</v>
      </c>
      <c r="AI1783" s="108" t="n"/>
      <c r="AJ1783" s="191">
        <f>AI1783*E1783</f>
        <v>0</v>
      </c>
      <c r="AK1783" s="112" t="n"/>
      <c r="AL1783" s="183">
        <f>AK1783*F1783</f>
        <v>0</v>
      </c>
      <c r="AM1783" s="113" t="n"/>
      <c r="AN1783" s="192">
        <f>AM1783*E1783</f>
        <v>0</v>
      </c>
      <c r="AO1783" s="115" t="n"/>
      <c r="AP1783" s="183">
        <f>AO1783*F1783</f>
        <v>0</v>
      </c>
      <c r="AQ1783" s="113" t="n"/>
      <c r="AR1783" s="192">
        <f>AQ1783*E1783</f>
        <v>0</v>
      </c>
      <c r="AS1783" s="115" t="n"/>
      <c r="AT1783" s="183">
        <f>AS1783*F1783</f>
        <v>0</v>
      </c>
      <c r="AU1783" s="113" t="n"/>
      <c r="AV1783" s="192">
        <f>AU1783*E1783</f>
        <v>0</v>
      </c>
      <c r="AW1783" s="115" t="n"/>
      <c r="AX1783" s="183">
        <f>AW1783*F1783</f>
        <v>0</v>
      </c>
      <c r="AY1783" s="113" t="n"/>
      <c r="AZ1783" s="192">
        <f>AY1783*E1783</f>
        <v>0</v>
      </c>
      <c r="BA1783" s="115" t="n"/>
      <c r="BB1783" s="183">
        <f>BA1783*F1783</f>
        <v>0</v>
      </c>
      <c r="BC1783" s="113" t="n"/>
      <c r="BD1783" s="192">
        <f>BC1783*E1783</f>
        <v>0</v>
      </c>
      <c r="BE1783" s="115" t="n"/>
      <c r="BF1783" s="183">
        <f>BE1783*F1783</f>
        <v>0</v>
      </c>
    </row>
    <row r="1784" ht="28.8" customHeight="1">
      <c r="A1784" s="19" t="inlineStr">
        <is>
          <t>08.072.0602</t>
        </is>
      </c>
      <c r="B1784" s="15" t="inlineStr">
        <is>
          <t>התקנה וחיבור בלבד של מפסק זרם למאור או בית תקע תלת פזי (שיסופק ע"י המזמין)</t>
        </is>
      </c>
      <c r="C1784" s="14" t="inlineStr">
        <is>
          <t>יח'</t>
        </is>
      </c>
      <c r="D1784" s="193" t="n">
        <v>48</v>
      </c>
      <c r="E1784" s="180">
        <f>D1784*(1-$E$2)</f>
        <v>40.8</v>
      </c>
      <c r="F1784" s="194">
        <f>E1784*(1+$F$2)</f>
        <v>42.839999999999996</v>
      </c>
      <c r="H1784" s="46">
        <f>K1784+O1784+W1784+AA1784+AE1784+AI1784+AQ1784+AU1784+AY1784+BC1784</f>
        <v>0</v>
      </c>
      <c r="I1784" s="59">
        <f>M1784+Q1784+U1784+Y1784+AC1784+AG1784+AK1784+AO1784+AS1784+AW1784+BA1784+BE1784</f>
        <v>0</v>
      </c>
      <c r="K1784" s="108" t="n"/>
      <c r="L1784" s="190">
        <f>K1784*E1784</f>
        <v>0</v>
      </c>
      <c r="M1784" s="110" t="n"/>
      <c r="N1784" s="183">
        <f>M1784*F1784</f>
        <v>0</v>
      </c>
      <c r="O1784" s="108" t="n"/>
      <c r="P1784" s="191">
        <f>O1784*E1784</f>
        <v>0</v>
      </c>
      <c r="Q1784" s="112" t="n"/>
      <c r="R1784" s="183">
        <f>Q1784*F1784</f>
        <v>0</v>
      </c>
      <c r="S1784" s="108" t="n"/>
      <c r="T1784" s="191">
        <f>S1784*E1784</f>
        <v>0</v>
      </c>
      <c r="U1784" s="112" t="n"/>
      <c r="V1784" s="183">
        <f>U1784*F1784</f>
        <v>0</v>
      </c>
      <c r="W1784" s="108" t="n"/>
      <c r="X1784" s="191">
        <f>W1784*E1784</f>
        <v>0</v>
      </c>
      <c r="Y1784" s="112" t="n"/>
      <c r="Z1784" s="183">
        <f>Y1784*F1784</f>
        <v>0</v>
      </c>
      <c r="AA1784" s="108" t="n"/>
      <c r="AB1784" s="191">
        <f>AA1784*E1784</f>
        <v>0</v>
      </c>
      <c r="AC1784" s="112" t="n"/>
      <c r="AD1784" s="183">
        <f>AC1784*F1784</f>
        <v>0</v>
      </c>
      <c r="AE1784" s="108" t="n"/>
      <c r="AF1784" s="191">
        <f>AE1784*E1784</f>
        <v>0</v>
      </c>
      <c r="AG1784" s="112" t="n"/>
      <c r="AH1784" s="183">
        <f>AG1784*F1784</f>
        <v>0</v>
      </c>
      <c r="AI1784" s="108" t="n"/>
      <c r="AJ1784" s="191">
        <f>AI1784*E1784</f>
        <v>0</v>
      </c>
      <c r="AK1784" s="112" t="n"/>
      <c r="AL1784" s="183">
        <f>AK1784*F1784</f>
        <v>0</v>
      </c>
      <c r="AM1784" s="113" t="n"/>
      <c r="AN1784" s="192">
        <f>AM1784*E1784</f>
        <v>0</v>
      </c>
      <c r="AO1784" s="115" t="n"/>
      <c r="AP1784" s="183">
        <f>AO1784*F1784</f>
        <v>0</v>
      </c>
      <c r="AQ1784" s="113" t="n"/>
      <c r="AR1784" s="192">
        <f>AQ1784*E1784</f>
        <v>0</v>
      </c>
      <c r="AS1784" s="115" t="n"/>
      <c r="AT1784" s="183">
        <f>AS1784*F1784</f>
        <v>0</v>
      </c>
      <c r="AU1784" s="113" t="n"/>
      <c r="AV1784" s="192">
        <f>AU1784*E1784</f>
        <v>0</v>
      </c>
      <c r="AW1784" s="115" t="n"/>
      <c r="AX1784" s="183">
        <f>AW1784*F1784</f>
        <v>0</v>
      </c>
      <c r="AY1784" s="113" t="n"/>
      <c r="AZ1784" s="192">
        <f>AY1784*E1784</f>
        <v>0</v>
      </c>
      <c r="BA1784" s="115" t="n"/>
      <c r="BB1784" s="183">
        <f>BA1784*F1784</f>
        <v>0</v>
      </c>
      <c r="BC1784" s="113" t="n"/>
      <c r="BD1784" s="192">
        <f>BC1784*E1784</f>
        <v>0</v>
      </c>
      <c r="BE1784" s="115" t="n"/>
      <c r="BF1784" s="183">
        <f>BE1784*F1784</f>
        <v>0</v>
      </c>
    </row>
    <row r="1785" ht="97.8" customHeight="1">
      <c r="A1785" s="19" t="inlineStr">
        <is>
          <t>08.072.0700</t>
        </is>
      </c>
      <c r="B1785" s="15" t="inlineStr">
        <is>
          <t>קופסת שירות מפוליקרבונט כדוגמת "ניסקו" דגם "532.316.110-NNPL" או ע.ד.א. פלסט עם מכסה שקוף לרבות מא"ז 3X25A, ממסר פחת 4X25A, שני מא"זים 1X16A, בית תקע חד פזי 16A דגם ישראלי, בית תקע חד פזי A16 דגם CEE ובית תקע תלת פאזי A32 דגם CEE מותקן ומחובר קומפלט (לא כולל קו הזנה)</t>
        </is>
      </c>
      <c r="C1785" s="14" t="inlineStr">
        <is>
          <t>יח'</t>
        </is>
      </c>
      <c r="D1785" s="193" t="n">
        <v>1310</v>
      </c>
      <c r="E1785" s="180">
        <f>D1785*(1-$E$2)</f>
        <v>1113.5</v>
      </c>
      <c r="F1785" s="194">
        <f>E1785*(1+$F$2)</f>
        <v>1169.175</v>
      </c>
      <c r="H1785" s="46">
        <f>K1785+O1785+W1785+AA1785+AE1785+AI1785+AQ1785+AU1785+AY1785+BC1785</f>
        <v>0</v>
      </c>
      <c r="I1785" s="59">
        <f>M1785+Q1785+U1785+Y1785+AC1785+AG1785+AK1785+AO1785+AS1785+AW1785+BA1785+BE1785</f>
        <v>0</v>
      </c>
      <c r="K1785" s="108" t="n"/>
      <c r="L1785" s="190">
        <f>K1785*E1785</f>
        <v>0</v>
      </c>
      <c r="M1785" s="110" t="n"/>
      <c r="N1785" s="183">
        <f>M1785*F1785</f>
        <v>0</v>
      </c>
      <c r="O1785" s="108" t="n"/>
      <c r="P1785" s="191">
        <f>O1785*E1785</f>
        <v>0</v>
      </c>
      <c r="Q1785" s="112" t="n"/>
      <c r="R1785" s="183">
        <f>Q1785*F1785</f>
        <v>0</v>
      </c>
      <c r="S1785" s="108" t="n"/>
      <c r="T1785" s="191">
        <f>S1785*E1785</f>
        <v>0</v>
      </c>
      <c r="U1785" s="112" t="n"/>
      <c r="V1785" s="183">
        <f>U1785*F1785</f>
        <v>0</v>
      </c>
      <c r="W1785" s="108" t="n"/>
      <c r="X1785" s="191">
        <f>W1785*E1785</f>
        <v>0</v>
      </c>
      <c r="Y1785" s="112" t="n"/>
      <c r="Z1785" s="183">
        <f>Y1785*F1785</f>
        <v>0</v>
      </c>
      <c r="AA1785" s="108" t="n"/>
      <c r="AB1785" s="191">
        <f>AA1785*E1785</f>
        <v>0</v>
      </c>
      <c r="AC1785" s="112" t="n"/>
      <c r="AD1785" s="183">
        <f>AC1785*F1785</f>
        <v>0</v>
      </c>
      <c r="AE1785" s="108" t="n"/>
      <c r="AF1785" s="191">
        <f>AE1785*E1785</f>
        <v>0</v>
      </c>
      <c r="AG1785" s="112" t="n"/>
      <c r="AH1785" s="183">
        <f>AG1785*F1785</f>
        <v>0</v>
      </c>
      <c r="AI1785" s="108" t="n"/>
      <c r="AJ1785" s="191">
        <f>AI1785*E1785</f>
        <v>0</v>
      </c>
      <c r="AK1785" s="112" t="n"/>
      <c r="AL1785" s="183">
        <f>AK1785*F1785</f>
        <v>0</v>
      </c>
      <c r="AM1785" s="113" t="n"/>
      <c r="AN1785" s="192">
        <f>AM1785*E1785</f>
        <v>0</v>
      </c>
      <c r="AO1785" s="115" t="n"/>
      <c r="AP1785" s="183">
        <f>AO1785*F1785</f>
        <v>0</v>
      </c>
      <c r="AQ1785" s="113" t="n"/>
      <c r="AR1785" s="192">
        <f>AQ1785*E1785</f>
        <v>0</v>
      </c>
      <c r="AS1785" s="115" t="n"/>
      <c r="AT1785" s="183">
        <f>AS1785*F1785</f>
        <v>0</v>
      </c>
      <c r="AU1785" s="113" t="n"/>
      <c r="AV1785" s="192">
        <f>AU1785*E1785</f>
        <v>0</v>
      </c>
      <c r="AW1785" s="115" t="n"/>
      <c r="AX1785" s="183">
        <f>AW1785*F1785</f>
        <v>0</v>
      </c>
      <c r="AY1785" s="113" t="n"/>
      <c r="AZ1785" s="192">
        <f>AY1785*E1785</f>
        <v>0</v>
      </c>
      <c r="BA1785" s="115" t="n"/>
      <c r="BB1785" s="183">
        <f>BA1785*F1785</f>
        <v>0</v>
      </c>
      <c r="BC1785" s="113" t="n"/>
      <c r="BD1785" s="192">
        <f>BC1785*E1785</f>
        <v>0</v>
      </c>
      <c r="BE1785" s="115" t="n"/>
      <c r="BF1785" s="183">
        <f>BE1785*F1785</f>
        <v>0</v>
      </c>
    </row>
    <row r="1786" ht="84" customHeight="1">
      <c r="A1786" s="19" t="inlineStr">
        <is>
          <t>08.072.0710</t>
        </is>
      </c>
      <c r="B1786" s="15" t="inlineStr">
        <is>
          <t>קופסת שירות מפוליקרבונט דוגמת "ניסקו" דגם "NNPL- 516.210" או ע.ד.א. פלסט עם מכסה שקוף לרבות מא"ז 3X16A, ממסר פחת 4X25A, מא"ז 1X16A, בית תקע תלת פאזי A16 דגם 2CEE בתי תקע חד פזיים A16 דגם ישראלי, מותקן ומחובר קומפלט (לא כולל קו הזנה)</t>
        </is>
      </c>
      <c r="C1786" s="14" t="inlineStr">
        <is>
          <t>יח'</t>
        </is>
      </c>
      <c r="D1786" s="193" t="n">
        <v>1130</v>
      </c>
      <c r="E1786" s="180">
        <f>D1786*(1-$E$2)</f>
        <v>960.5</v>
      </c>
      <c r="F1786" s="194">
        <f>E1786*(1+$F$2)</f>
        <v>1008.5250000000001</v>
      </c>
      <c r="H1786" s="46">
        <f>K1786+O1786+W1786+AA1786+AE1786+AI1786+AQ1786+AU1786+AY1786+BC1786</f>
        <v>0</v>
      </c>
      <c r="I1786" s="59">
        <f>M1786+Q1786+U1786+Y1786+AC1786+AG1786+AK1786+AO1786+AS1786+AW1786+BA1786+BE1786</f>
        <v>0</v>
      </c>
      <c r="K1786" s="108" t="n"/>
      <c r="L1786" s="190">
        <f>K1786*E1786</f>
        <v>0</v>
      </c>
      <c r="M1786" s="110" t="n"/>
      <c r="N1786" s="183">
        <f>M1786*F1786</f>
        <v>0</v>
      </c>
      <c r="O1786" s="108" t="n"/>
      <c r="P1786" s="191">
        <f>O1786*E1786</f>
        <v>0</v>
      </c>
      <c r="Q1786" s="112" t="n"/>
      <c r="R1786" s="183">
        <f>Q1786*F1786</f>
        <v>0</v>
      </c>
      <c r="S1786" s="108" t="n"/>
      <c r="T1786" s="191">
        <f>S1786*E1786</f>
        <v>0</v>
      </c>
      <c r="U1786" s="112" t="n"/>
      <c r="V1786" s="183">
        <f>U1786*F1786</f>
        <v>0</v>
      </c>
      <c r="W1786" s="108" t="n"/>
      <c r="X1786" s="191">
        <f>W1786*E1786</f>
        <v>0</v>
      </c>
      <c r="Y1786" s="112" t="n"/>
      <c r="Z1786" s="183">
        <f>Y1786*F1786</f>
        <v>0</v>
      </c>
      <c r="AA1786" s="108" t="n"/>
      <c r="AB1786" s="191">
        <f>AA1786*E1786</f>
        <v>0</v>
      </c>
      <c r="AC1786" s="112" t="n"/>
      <c r="AD1786" s="183">
        <f>AC1786*F1786</f>
        <v>0</v>
      </c>
      <c r="AE1786" s="108" t="n"/>
      <c r="AF1786" s="191">
        <f>AE1786*E1786</f>
        <v>0</v>
      </c>
      <c r="AG1786" s="112" t="n"/>
      <c r="AH1786" s="183">
        <f>AG1786*F1786</f>
        <v>0</v>
      </c>
      <c r="AI1786" s="108" t="n"/>
      <c r="AJ1786" s="191">
        <f>AI1786*E1786</f>
        <v>0</v>
      </c>
      <c r="AK1786" s="112" t="n"/>
      <c r="AL1786" s="183">
        <f>AK1786*F1786</f>
        <v>0</v>
      </c>
      <c r="AM1786" s="113" t="n"/>
      <c r="AN1786" s="192">
        <f>AM1786*E1786</f>
        <v>0</v>
      </c>
      <c r="AO1786" s="115" t="n"/>
      <c r="AP1786" s="183">
        <f>AO1786*F1786</f>
        <v>0</v>
      </c>
      <c r="AQ1786" s="113" t="n"/>
      <c r="AR1786" s="192">
        <f>AQ1786*E1786</f>
        <v>0</v>
      </c>
      <c r="AS1786" s="115" t="n"/>
      <c r="AT1786" s="183">
        <f>AS1786*F1786</f>
        <v>0</v>
      </c>
      <c r="AU1786" s="113" t="n"/>
      <c r="AV1786" s="192">
        <f>AU1786*E1786</f>
        <v>0</v>
      </c>
      <c r="AW1786" s="115" t="n"/>
      <c r="AX1786" s="183">
        <f>AW1786*F1786</f>
        <v>0</v>
      </c>
      <c r="AY1786" s="113" t="n"/>
      <c r="AZ1786" s="192">
        <f>AY1786*E1786</f>
        <v>0</v>
      </c>
      <c r="BA1786" s="115" t="n"/>
      <c r="BB1786" s="183">
        <f>BA1786*F1786</f>
        <v>0</v>
      </c>
      <c r="BC1786" s="113" t="n"/>
      <c r="BD1786" s="192">
        <f>BC1786*E1786</f>
        <v>0</v>
      </c>
      <c r="BE1786" s="115" t="n"/>
      <c r="BF1786" s="183">
        <f>BE1786*F1786</f>
        <v>0</v>
      </c>
    </row>
    <row r="1787" ht="56.4" customHeight="1">
      <c r="A1787" s="19" t="inlineStr">
        <is>
          <t>08.072.0800</t>
        </is>
      </c>
      <c r="B1787" s="15" t="inlineStr">
        <is>
          <t>קופסת שקעים, לרבות שקע חד פאזי 16 אמפר CEE ושני שקעים חד פאזיים 16 אמפר, דגם ישראלי כדוגמת "ניסקו NNPL-316.210" או ש"ע, כולל פחת ומאמ"תים</t>
        </is>
      </c>
      <c r="C1787" s="14" t="inlineStr">
        <is>
          <t>יח'</t>
        </is>
      </c>
      <c r="D1787" s="193" t="n">
        <v>880</v>
      </c>
      <c r="E1787" s="180">
        <f>D1787*(1-$E$2)</f>
        <v>748</v>
      </c>
      <c r="F1787" s="194">
        <f>E1787*(1+$F$2)</f>
        <v>785.4</v>
      </c>
      <c r="H1787" s="46">
        <f>K1787+O1787+W1787+AA1787+AE1787+AI1787+AQ1787+AU1787+AY1787+BC1787</f>
        <v>0</v>
      </c>
      <c r="I1787" s="59">
        <f>M1787+Q1787+U1787+Y1787+AC1787+AG1787+AK1787+AO1787+AS1787+AW1787+BA1787+BE1787</f>
        <v>0</v>
      </c>
      <c r="K1787" s="108" t="n"/>
      <c r="L1787" s="190">
        <f>K1787*E1787</f>
        <v>0</v>
      </c>
      <c r="M1787" s="110" t="n"/>
      <c r="N1787" s="183">
        <f>M1787*F1787</f>
        <v>0</v>
      </c>
      <c r="O1787" s="108" t="n"/>
      <c r="P1787" s="191">
        <f>O1787*E1787</f>
        <v>0</v>
      </c>
      <c r="Q1787" s="112" t="n"/>
      <c r="R1787" s="183">
        <f>Q1787*F1787</f>
        <v>0</v>
      </c>
      <c r="S1787" s="108" t="n"/>
      <c r="T1787" s="191">
        <f>S1787*E1787</f>
        <v>0</v>
      </c>
      <c r="U1787" s="112" t="n"/>
      <c r="V1787" s="183">
        <f>U1787*F1787</f>
        <v>0</v>
      </c>
      <c r="W1787" s="108" t="n"/>
      <c r="X1787" s="191">
        <f>W1787*E1787</f>
        <v>0</v>
      </c>
      <c r="Y1787" s="112" t="n"/>
      <c r="Z1787" s="183">
        <f>Y1787*F1787</f>
        <v>0</v>
      </c>
      <c r="AA1787" s="108" t="n"/>
      <c r="AB1787" s="191">
        <f>AA1787*E1787</f>
        <v>0</v>
      </c>
      <c r="AC1787" s="112" t="n"/>
      <c r="AD1787" s="183">
        <f>AC1787*F1787</f>
        <v>0</v>
      </c>
      <c r="AE1787" s="108" t="n"/>
      <c r="AF1787" s="191">
        <f>AE1787*E1787</f>
        <v>0</v>
      </c>
      <c r="AG1787" s="112" t="n"/>
      <c r="AH1787" s="183">
        <f>AG1787*F1787</f>
        <v>0</v>
      </c>
      <c r="AI1787" s="108" t="n"/>
      <c r="AJ1787" s="191">
        <f>AI1787*E1787</f>
        <v>0</v>
      </c>
      <c r="AK1787" s="112" t="n"/>
      <c r="AL1787" s="183">
        <f>AK1787*F1787</f>
        <v>0</v>
      </c>
      <c r="AM1787" s="113" t="n"/>
      <c r="AN1787" s="192">
        <f>AM1787*E1787</f>
        <v>0</v>
      </c>
      <c r="AO1787" s="115" t="n"/>
      <c r="AP1787" s="183">
        <f>AO1787*F1787</f>
        <v>0</v>
      </c>
      <c r="AQ1787" s="113" t="n"/>
      <c r="AR1787" s="192">
        <f>AQ1787*E1787</f>
        <v>0</v>
      </c>
      <c r="AS1787" s="115" t="n"/>
      <c r="AT1787" s="183">
        <f>AS1787*F1787</f>
        <v>0</v>
      </c>
      <c r="AU1787" s="113" t="n"/>
      <c r="AV1787" s="192">
        <f>AU1787*E1787</f>
        <v>0</v>
      </c>
      <c r="AW1787" s="115" t="n"/>
      <c r="AX1787" s="183">
        <f>AW1787*F1787</f>
        <v>0</v>
      </c>
      <c r="AY1787" s="113" t="n"/>
      <c r="AZ1787" s="192">
        <f>AY1787*E1787</f>
        <v>0</v>
      </c>
      <c r="BA1787" s="115" t="n"/>
      <c r="BB1787" s="183">
        <f>BA1787*F1787</f>
        <v>0</v>
      </c>
      <c r="BC1787" s="113" t="n"/>
      <c r="BD1787" s="192">
        <f>BC1787*E1787</f>
        <v>0</v>
      </c>
      <c r="BE1787" s="115" t="n"/>
      <c r="BF1787" s="183">
        <f>BE1787*F1787</f>
        <v>0</v>
      </c>
    </row>
    <row r="1788" ht="28.8" customHeight="1">
      <c r="A1788" s="19" t="inlineStr">
        <is>
          <t>08.072.1000</t>
        </is>
      </c>
      <c r="B1788" s="15" t="inlineStr">
        <is>
          <t xml:space="preserve">קופסת שירות עם שקע דגם ישראלי ושקע CEE 1X16A IP55  ומא"ז16A </t>
        </is>
      </c>
      <c r="C1788" s="14" t="inlineStr">
        <is>
          <t>יח'</t>
        </is>
      </c>
      <c r="D1788" s="193" t="n">
        <v>590</v>
      </c>
      <c r="E1788" s="180">
        <f>D1788*(1-$E$2)</f>
        <v>501.5</v>
      </c>
      <c r="F1788" s="194">
        <f>E1788*(1+$F$2)</f>
        <v>526.575</v>
      </c>
      <c r="H1788" s="46">
        <f>K1788+O1788+W1788+AA1788+AE1788+AI1788+AQ1788+AU1788+AY1788+BC1788</f>
        <v>0</v>
      </c>
      <c r="I1788" s="59">
        <f>M1788+Q1788+U1788+Y1788+AC1788+AG1788+AK1788+AO1788+AS1788+AW1788+BA1788+BE1788</f>
        <v>0</v>
      </c>
      <c r="K1788" s="108" t="n"/>
      <c r="L1788" s="190">
        <f>K1788*E1788</f>
        <v>0</v>
      </c>
      <c r="M1788" s="110" t="n"/>
      <c r="N1788" s="183">
        <f>M1788*F1788</f>
        <v>0</v>
      </c>
      <c r="O1788" s="108" t="n"/>
      <c r="P1788" s="191">
        <f>O1788*E1788</f>
        <v>0</v>
      </c>
      <c r="Q1788" s="112" t="n"/>
      <c r="R1788" s="183">
        <f>Q1788*F1788</f>
        <v>0</v>
      </c>
      <c r="S1788" s="108" t="n"/>
      <c r="T1788" s="191">
        <f>S1788*E1788</f>
        <v>0</v>
      </c>
      <c r="U1788" s="112" t="n"/>
      <c r="V1788" s="183">
        <f>U1788*F1788</f>
        <v>0</v>
      </c>
      <c r="W1788" s="108" t="n"/>
      <c r="X1788" s="191">
        <f>W1788*E1788</f>
        <v>0</v>
      </c>
      <c r="Y1788" s="112" t="n"/>
      <c r="Z1788" s="183">
        <f>Y1788*F1788</f>
        <v>0</v>
      </c>
      <c r="AA1788" s="108" t="n"/>
      <c r="AB1788" s="191">
        <f>AA1788*E1788</f>
        <v>0</v>
      </c>
      <c r="AC1788" s="112" t="n"/>
      <c r="AD1788" s="183">
        <f>AC1788*F1788</f>
        <v>0</v>
      </c>
      <c r="AE1788" s="108" t="n"/>
      <c r="AF1788" s="191">
        <f>AE1788*E1788</f>
        <v>0</v>
      </c>
      <c r="AG1788" s="112" t="n"/>
      <c r="AH1788" s="183">
        <f>AG1788*F1788</f>
        <v>0</v>
      </c>
      <c r="AI1788" s="108" t="n"/>
      <c r="AJ1788" s="191">
        <f>AI1788*E1788</f>
        <v>0</v>
      </c>
      <c r="AK1788" s="112" t="n"/>
      <c r="AL1788" s="183">
        <f>AK1788*F1788</f>
        <v>0</v>
      </c>
      <c r="AM1788" s="113" t="n"/>
      <c r="AN1788" s="192">
        <f>AM1788*E1788</f>
        <v>0</v>
      </c>
      <c r="AO1788" s="115" t="n"/>
      <c r="AP1788" s="183">
        <f>AO1788*F1788</f>
        <v>0</v>
      </c>
      <c r="AQ1788" s="113" t="n"/>
      <c r="AR1788" s="192">
        <f>AQ1788*E1788</f>
        <v>0</v>
      </c>
      <c r="AS1788" s="115" t="n"/>
      <c r="AT1788" s="183">
        <f>AS1788*F1788</f>
        <v>0</v>
      </c>
      <c r="AU1788" s="113" t="n"/>
      <c r="AV1788" s="192">
        <f>AU1788*E1788</f>
        <v>0</v>
      </c>
      <c r="AW1788" s="115" t="n"/>
      <c r="AX1788" s="183">
        <f>AW1788*F1788</f>
        <v>0</v>
      </c>
      <c r="AY1788" s="113" t="n"/>
      <c r="AZ1788" s="192">
        <f>AY1788*E1788</f>
        <v>0</v>
      </c>
      <c r="BA1788" s="115" t="n"/>
      <c r="BB1788" s="183">
        <f>BA1788*F1788</f>
        <v>0</v>
      </c>
      <c r="BC1788" s="113" t="n"/>
      <c r="BD1788" s="192">
        <f>BC1788*E1788</f>
        <v>0</v>
      </c>
      <c r="BE1788" s="115" t="n"/>
      <c r="BF1788" s="183">
        <f>BE1788*F1788</f>
        <v>0</v>
      </c>
    </row>
    <row r="1789" ht="28.8" customHeight="1">
      <c r="A1789" s="19" t="inlineStr">
        <is>
          <t>08.072.1010</t>
        </is>
      </c>
      <c r="B1789" s="15" t="inlineStr">
        <is>
          <t xml:space="preserve">קופסת שירות עם שקע דגם ישראלי ושקע CEE 1X16A  IP55  פחת ומא"ז 16A </t>
        </is>
      </c>
      <c r="C1789" s="14" t="inlineStr">
        <is>
          <t>יח'</t>
        </is>
      </c>
      <c r="D1789" s="193" t="n">
        <v>990</v>
      </c>
      <c r="E1789" s="180">
        <f>D1789*(1-$E$2)</f>
        <v>841.5</v>
      </c>
      <c r="F1789" s="194">
        <f>E1789*(1+$F$2)</f>
        <v>883.575</v>
      </c>
      <c r="H1789" s="46">
        <f>K1789+O1789+W1789+AA1789+AE1789+AI1789+AQ1789+AU1789+AY1789+BC1789</f>
        <v>0</v>
      </c>
      <c r="I1789" s="59">
        <f>M1789+Q1789+U1789+Y1789+AC1789+AG1789+AK1789+AO1789+AS1789+AW1789+BA1789+BE1789</f>
        <v>0</v>
      </c>
      <c r="K1789" s="108" t="n"/>
      <c r="L1789" s="190">
        <f>K1789*E1789</f>
        <v>0</v>
      </c>
      <c r="M1789" s="110" t="n"/>
      <c r="N1789" s="183">
        <f>M1789*F1789</f>
        <v>0</v>
      </c>
      <c r="O1789" s="108" t="n"/>
      <c r="P1789" s="191">
        <f>O1789*E1789</f>
        <v>0</v>
      </c>
      <c r="Q1789" s="112" t="n"/>
      <c r="R1789" s="183">
        <f>Q1789*F1789</f>
        <v>0</v>
      </c>
      <c r="S1789" s="108" t="n"/>
      <c r="T1789" s="191">
        <f>S1789*E1789</f>
        <v>0</v>
      </c>
      <c r="U1789" s="112" t="n"/>
      <c r="V1789" s="183">
        <f>U1789*F1789</f>
        <v>0</v>
      </c>
      <c r="W1789" s="108" t="n"/>
      <c r="X1789" s="191">
        <f>W1789*E1789</f>
        <v>0</v>
      </c>
      <c r="Y1789" s="112" t="n"/>
      <c r="Z1789" s="183">
        <f>Y1789*F1789</f>
        <v>0</v>
      </c>
      <c r="AA1789" s="108" t="n"/>
      <c r="AB1789" s="191">
        <f>AA1789*E1789</f>
        <v>0</v>
      </c>
      <c r="AC1789" s="112" t="n"/>
      <c r="AD1789" s="183">
        <f>AC1789*F1789</f>
        <v>0</v>
      </c>
      <c r="AE1789" s="108" t="n"/>
      <c r="AF1789" s="191">
        <f>AE1789*E1789</f>
        <v>0</v>
      </c>
      <c r="AG1789" s="112" t="n"/>
      <c r="AH1789" s="183">
        <f>AG1789*F1789</f>
        <v>0</v>
      </c>
      <c r="AI1789" s="108" t="n"/>
      <c r="AJ1789" s="191">
        <f>AI1789*E1789</f>
        <v>0</v>
      </c>
      <c r="AK1789" s="112" t="n"/>
      <c r="AL1789" s="183">
        <f>AK1789*F1789</f>
        <v>0</v>
      </c>
      <c r="AM1789" s="113" t="n"/>
      <c r="AN1789" s="192">
        <f>AM1789*E1789</f>
        <v>0</v>
      </c>
      <c r="AO1789" s="115" t="n"/>
      <c r="AP1789" s="183">
        <f>AO1789*F1789</f>
        <v>0</v>
      </c>
      <c r="AQ1789" s="113" t="n"/>
      <c r="AR1789" s="192">
        <f>AQ1789*E1789</f>
        <v>0</v>
      </c>
      <c r="AS1789" s="115" t="n"/>
      <c r="AT1789" s="183">
        <f>AS1789*F1789</f>
        <v>0</v>
      </c>
      <c r="AU1789" s="113" t="n"/>
      <c r="AV1789" s="192">
        <f>AU1789*E1789</f>
        <v>0</v>
      </c>
      <c r="AW1789" s="115" t="n"/>
      <c r="AX1789" s="183">
        <f>AW1789*F1789</f>
        <v>0</v>
      </c>
      <c r="AY1789" s="113" t="n"/>
      <c r="AZ1789" s="192">
        <f>AY1789*E1789</f>
        <v>0</v>
      </c>
      <c r="BA1789" s="115" t="n"/>
      <c r="BB1789" s="183">
        <f>BA1789*F1789</f>
        <v>0</v>
      </c>
      <c r="BC1789" s="113" t="n"/>
      <c r="BD1789" s="192">
        <f>BC1789*E1789</f>
        <v>0</v>
      </c>
      <c r="BE1789" s="115" t="n"/>
      <c r="BF1789" s="183">
        <f>BE1789*F1789</f>
        <v>0</v>
      </c>
    </row>
    <row r="1790" ht="28.8" customHeight="1">
      <c r="A1790" s="19" t="inlineStr">
        <is>
          <t>08.072.1020</t>
        </is>
      </c>
      <c r="B1790" s="15" t="inlineStr">
        <is>
          <t xml:space="preserve">קופסת שירות עם שקע דגם ישראלי ושקע CEE 1X16A  IP55  פחת ומא"ז 25A </t>
        </is>
      </c>
      <c r="C1790" s="14" t="inlineStr">
        <is>
          <t>יח'</t>
        </is>
      </c>
      <c r="D1790" s="193" t="n">
        <v>1060</v>
      </c>
      <c r="E1790" s="180">
        <f>D1790*(1-$E$2)</f>
        <v>901</v>
      </c>
      <c r="F1790" s="194">
        <f>E1790*(1+$F$2)</f>
        <v>946.0500000000001</v>
      </c>
      <c r="H1790" s="46">
        <f>K1790+O1790+W1790+AA1790+AE1790+AI1790+AQ1790+AU1790+AY1790+BC1790</f>
        <v>0</v>
      </c>
      <c r="I1790" s="59">
        <f>M1790+Q1790+U1790+Y1790+AC1790+AG1790+AK1790+AO1790+AS1790+AW1790+BA1790+BE1790</f>
        <v>0</v>
      </c>
      <c r="K1790" s="108" t="n"/>
      <c r="L1790" s="190">
        <f>K1790*E1790</f>
        <v>0</v>
      </c>
      <c r="M1790" s="110" t="n"/>
      <c r="N1790" s="183">
        <f>M1790*F1790</f>
        <v>0</v>
      </c>
      <c r="O1790" s="108" t="n"/>
      <c r="P1790" s="191">
        <f>O1790*E1790</f>
        <v>0</v>
      </c>
      <c r="Q1790" s="112" t="n"/>
      <c r="R1790" s="183">
        <f>Q1790*F1790</f>
        <v>0</v>
      </c>
      <c r="S1790" s="108" t="n"/>
      <c r="T1790" s="191">
        <f>S1790*E1790</f>
        <v>0</v>
      </c>
      <c r="U1790" s="112" t="n"/>
      <c r="V1790" s="183">
        <f>U1790*F1790</f>
        <v>0</v>
      </c>
      <c r="W1790" s="108" t="n"/>
      <c r="X1790" s="191">
        <f>W1790*E1790</f>
        <v>0</v>
      </c>
      <c r="Y1790" s="112" t="n"/>
      <c r="Z1790" s="183">
        <f>Y1790*F1790</f>
        <v>0</v>
      </c>
      <c r="AA1790" s="108" t="n"/>
      <c r="AB1790" s="191">
        <f>AA1790*E1790</f>
        <v>0</v>
      </c>
      <c r="AC1790" s="112" t="n"/>
      <c r="AD1790" s="183">
        <f>AC1790*F1790</f>
        <v>0</v>
      </c>
      <c r="AE1790" s="108" t="n"/>
      <c r="AF1790" s="191">
        <f>AE1790*E1790</f>
        <v>0</v>
      </c>
      <c r="AG1790" s="112" t="n"/>
      <c r="AH1790" s="183">
        <f>AG1790*F1790</f>
        <v>0</v>
      </c>
      <c r="AI1790" s="108" t="n"/>
      <c r="AJ1790" s="191">
        <f>AI1790*E1790</f>
        <v>0</v>
      </c>
      <c r="AK1790" s="112" t="n"/>
      <c r="AL1790" s="183">
        <f>AK1790*F1790</f>
        <v>0</v>
      </c>
      <c r="AM1790" s="113" t="n"/>
      <c r="AN1790" s="192">
        <f>AM1790*E1790</f>
        <v>0</v>
      </c>
      <c r="AO1790" s="115" t="n"/>
      <c r="AP1790" s="183">
        <f>AO1790*F1790</f>
        <v>0</v>
      </c>
      <c r="AQ1790" s="113" t="n"/>
      <c r="AR1790" s="192">
        <f>AQ1790*E1790</f>
        <v>0</v>
      </c>
      <c r="AS1790" s="115" t="n"/>
      <c r="AT1790" s="183">
        <f>AS1790*F1790</f>
        <v>0</v>
      </c>
      <c r="AU1790" s="113" t="n"/>
      <c r="AV1790" s="192">
        <f>AU1790*E1790</f>
        <v>0</v>
      </c>
      <c r="AW1790" s="115" t="n"/>
      <c r="AX1790" s="183">
        <f>AW1790*F1790</f>
        <v>0</v>
      </c>
      <c r="AY1790" s="113" t="n"/>
      <c r="AZ1790" s="192">
        <f>AY1790*E1790</f>
        <v>0</v>
      </c>
      <c r="BA1790" s="115" t="n"/>
      <c r="BB1790" s="183">
        <f>BA1790*F1790</f>
        <v>0</v>
      </c>
      <c r="BC1790" s="113" t="n"/>
      <c r="BD1790" s="192">
        <f>BC1790*E1790</f>
        <v>0</v>
      </c>
      <c r="BE1790" s="115" t="n"/>
      <c r="BF1790" s="183">
        <f>BE1790*F1790</f>
        <v>0</v>
      </c>
    </row>
    <row r="1791" ht="28.8" customHeight="1">
      <c r="A1791" s="19" t="inlineStr">
        <is>
          <t>08.072.1030</t>
        </is>
      </c>
      <c r="B1791" s="15" t="inlineStr">
        <is>
          <t>קופסת שקעים, לרבות 3 שקעים דגם ישראלי IP55 ללא הגנות</t>
        </is>
      </c>
      <c r="C1791" s="14" t="inlineStr">
        <is>
          <t>יח'</t>
        </is>
      </c>
      <c r="D1791" s="193" t="n">
        <v>880</v>
      </c>
      <c r="E1791" s="180">
        <f>D1791*(1-$E$2)</f>
        <v>748</v>
      </c>
      <c r="F1791" s="194">
        <f>E1791*(1+$F$2)</f>
        <v>785.4</v>
      </c>
      <c r="H1791" s="46">
        <f>K1791+O1791+W1791+AA1791+AE1791+AI1791+AQ1791+AU1791+AY1791+BC1791</f>
        <v>0</v>
      </c>
      <c r="I1791" s="59">
        <f>M1791+Q1791+U1791+Y1791+AC1791+AG1791+AK1791+AO1791+AS1791+AW1791+BA1791+BE1791</f>
        <v>0</v>
      </c>
      <c r="K1791" s="108" t="n"/>
      <c r="L1791" s="190">
        <f>K1791*E1791</f>
        <v>0</v>
      </c>
      <c r="M1791" s="110" t="n"/>
      <c r="N1791" s="183">
        <f>M1791*F1791</f>
        <v>0</v>
      </c>
      <c r="O1791" s="108" t="n"/>
      <c r="P1791" s="191">
        <f>O1791*E1791</f>
        <v>0</v>
      </c>
      <c r="Q1791" s="112" t="n"/>
      <c r="R1791" s="183">
        <f>Q1791*F1791</f>
        <v>0</v>
      </c>
      <c r="S1791" s="108" t="n"/>
      <c r="T1791" s="191">
        <f>S1791*E1791</f>
        <v>0</v>
      </c>
      <c r="U1791" s="112" t="n"/>
      <c r="V1791" s="183">
        <f>U1791*F1791</f>
        <v>0</v>
      </c>
      <c r="W1791" s="108" t="n"/>
      <c r="X1791" s="191">
        <f>W1791*E1791</f>
        <v>0</v>
      </c>
      <c r="Y1791" s="112" t="n"/>
      <c r="Z1791" s="183">
        <f>Y1791*F1791</f>
        <v>0</v>
      </c>
      <c r="AA1791" s="108" t="n"/>
      <c r="AB1791" s="191">
        <f>AA1791*E1791</f>
        <v>0</v>
      </c>
      <c r="AC1791" s="112" t="n"/>
      <c r="AD1791" s="183">
        <f>AC1791*F1791</f>
        <v>0</v>
      </c>
      <c r="AE1791" s="108" t="n"/>
      <c r="AF1791" s="191">
        <f>AE1791*E1791</f>
        <v>0</v>
      </c>
      <c r="AG1791" s="112" t="n"/>
      <c r="AH1791" s="183">
        <f>AG1791*F1791</f>
        <v>0</v>
      </c>
      <c r="AI1791" s="108" t="n"/>
      <c r="AJ1791" s="191">
        <f>AI1791*E1791</f>
        <v>0</v>
      </c>
      <c r="AK1791" s="112" t="n"/>
      <c r="AL1791" s="183">
        <f>AK1791*F1791</f>
        <v>0</v>
      </c>
      <c r="AM1791" s="113" t="n"/>
      <c r="AN1791" s="192">
        <f>AM1791*E1791</f>
        <v>0</v>
      </c>
      <c r="AO1791" s="115" t="n"/>
      <c r="AP1791" s="183">
        <f>AO1791*F1791</f>
        <v>0</v>
      </c>
      <c r="AQ1791" s="113" t="n"/>
      <c r="AR1791" s="192">
        <f>AQ1791*E1791</f>
        <v>0</v>
      </c>
      <c r="AS1791" s="115" t="n"/>
      <c r="AT1791" s="183">
        <f>AS1791*F1791</f>
        <v>0</v>
      </c>
      <c r="AU1791" s="113" t="n"/>
      <c r="AV1791" s="192">
        <f>AU1791*E1791</f>
        <v>0</v>
      </c>
      <c r="AW1791" s="115" t="n"/>
      <c r="AX1791" s="183">
        <f>AW1791*F1791</f>
        <v>0</v>
      </c>
      <c r="AY1791" s="113" t="n"/>
      <c r="AZ1791" s="192">
        <f>AY1791*E1791</f>
        <v>0</v>
      </c>
      <c r="BA1791" s="115" t="n"/>
      <c r="BB1791" s="183">
        <f>BA1791*F1791</f>
        <v>0</v>
      </c>
      <c r="BC1791" s="113" t="n"/>
      <c r="BD1791" s="192">
        <f>BC1791*E1791</f>
        <v>0</v>
      </c>
      <c r="BE1791" s="115" t="n"/>
      <c r="BF1791" s="183">
        <f>BE1791*F1791</f>
        <v>0</v>
      </c>
    </row>
    <row r="1792" ht="42.6" customHeight="1">
      <c r="A1792" s="19" t="inlineStr">
        <is>
          <t>08.072.1100</t>
        </is>
      </c>
      <c r="B1792" s="15" t="inlineStr">
        <is>
          <t>קופסת שקעים משופעת, לרבות 2 שקעים דגם ישראלי פלזולי 532121 או ש"ע, מוגן מים IP66, לרבות מתאם שקעים</t>
        </is>
      </c>
      <c r="C1792" s="14" t="inlineStr">
        <is>
          <t>יח'</t>
        </is>
      </c>
      <c r="D1792" s="193" t="n">
        <v>861</v>
      </c>
      <c r="E1792" s="180">
        <f>D1792*(1-$E$2)</f>
        <v>731.85</v>
      </c>
      <c r="F1792" s="194">
        <f>E1792*(1+$F$2)</f>
        <v>768.4425000000001</v>
      </c>
      <c r="H1792" s="46">
        <f>K1792+O1792+W1792+AA1792+AE1792+AI1792+AQ1792+AU1792+AY1792+BC1792</f>
        <v>0</v>
      </c>
      <c r="I1792" s="59">
        <f>M1792+Q1792+U1792+Y1792+AC1792+AG1792+AK1792+AO1792+AS1792+AW1792+BA1792+BE1792</f>
        <v>0</v>
      </c>
      <c r="K1792" s="108" t="n"/>
      <c r="L1792" s="190">
        <f>K1792*E1792</f>
        <v>0</v>
      </c>
      <c r="M1792" s="110" t="n"/>
      <c r="N1792" s="183">
        <f>M1792*F1792</f>
        <v>0</v>
      </c>
      <c r="O1792" s="108" t="n"/>
      <c r="P1792" s="191">
        <f>O1792*E1792</f>
        <v>0</v>
      </c>
      <c r="Q1792" s="112" t="n"/>
      <c r="R1792" s="183">
        <f>Q1792*F1792</f>
        <v>0</v>
      </c>
      <c r="S1792" s="108" t="n"/>
      <c r="T1792" s="191">
        <f>S1792*E1792</f>
        <v>0</v>
      </c>
      <c r="U1792" s="112" t="n"/>
      <c r="V1792" s="183">
        <f>U1792*F1792</f>
        <v>0</v>
      </c>
      <c r="W1792" s="108" t="n"/>
      <c r="X1792" s="191">
        <f>W1792*E1792</f>
        <v>0</v>
      </c>
      <c r="Y1792" s="112" t="n"/>
      <c r="Z1792" s="183">
        <f>Y1792*F1792</f>
        <v>0</v>
      </c>
      <c r="AA1792" s="108" t="n"/>
      <c r="AB1792" s="191">
        <f>AA1792*E1792</f>
        <v>0</v>
      </c>
      <c r="AC1792" s="112" t="n"/>
      <c r="AD1792" s="183">
        <f>AC1792*F1792</f>
        <v>0</v>
      </c>
      <c r="AE1792" s="108" t="n"/>
      <c r="AF1792" s="191">
        <f>AE1792*E1792</f>
        <v>0</v>
      </c>
      <c r="AG1792" s="112" t="n"/>
      <c r="AH1792" s="183">
        <f>AG1792*F1792</f>
        <v>0</v>
      </c>
      <c r="AI1792" s="108" t="n"/>
      <c r="AJ1792" s="191">
        <f>AI1792*E1792</f>
        <v>0</v>
      </c>
      <c r="AK1792" s="112" t="n"/>
      <c r="AL1792" s="183">
        <f>AK1792*F1792</f>
        <v>0</v>
      </c>
      <c r="AM1792" s="113" t="n"/>
      <c r="AN1792" s="192">
        <f>AM1792*E1792</f>
        <v>0</v>
      </c>
      <c r="AO1792" s="115" t="n"/>
      <c r="AP1792" s="183">
        <f>AO1792*F1792</f>
        <v>0</v>
      </c>
      <c r="AQ1792" s="113" t="n"/>
      <c r="AR1792" s="192">
        <f>AQ1792*E1792</f>
        <v>0</v>
      </c>
      <c r="AS1792" s="115" t="n"/>
      <c r="AT1792" s="183">
        <f>AS1792*F1792</f>
        <v>0</v>
      </c>
      <c r="AU1792" s="113" t="n"/>
      <c r="AV1792" s="192">
        <f>AU1792*E1792</f>
        <v>0</v>
      </c>
      <c r="AW1792" s="115" t="n"/>
      <c r="AX1792" s="183">
        <f>AW1792*F1792</f>
        <v>0</v>
      </c>
      <c r="AY1792" s="113" t="n"/>
      <c r="AZ1792" s="192">
        <f>AY1792*E1792</f>
        <v>0</v>
      </c>
      <c r="BA1792" s="115" t="n"/>
      <c r="BB1792" s="183">
        <f>BA1792*F1792</f>
        <v>0</v>
      </c>
      <c r="BC1792" s="113" t="n"/>
      <c r="BD1792" s="192">
        <f>BC1792*E1792</f>
        <v>0</v>
      </c>
      <c r="BE1792" s="115" t="n"/>
      <c r="BF1792" s="183">
        <f>BE1792*F1792</f>
        <v>0</v>
      </c>
    </row>
    <row r="1793" ht="28.8" customHeight="1">
      <c r="A1793" s="19" t="inlineStr">
        <is>
          <t>08.072.9000</t>
        </is>
      </c>
      <c r="B1793" s="15" t="inlineStr">
        <is>
          <t>פירוק תקע דגם בריטי A16X3 לרבות אספקה והתקנת תקע חדש</t>
        </is>
      </c>
      <c r="C1793" s="14" t="inlineStr">
        <is>
          <t>יח'</t>
        </is>
      </c>
      <c r="D1793" s="193" t="n">
        <v>40</v>
      </c>
      <c r="E1793" s="180">
        <f>D1793*(1-$E$2)</f>
        <v>34</v>
      </c>
      <c r="F1793" s="194">
        <f>E1793*(1+$F$2)</f>
        <v>35.7</v>
      </c>
      <c r="H1793" s="46">
        <f>K1793+O1793+W1793+AA1793+AE1793+AI1793+AQ1793+AU1793+AY1793+BC1793</f>
        <v>0</v>
      </c>
      <c r="I1793" s="59">
        <f>M1793+Q1793+U1793+Y1793+AC1793+AG1793+AK1793+AO1793+AS1793+AW1793+BA1793+BE1793</f>
        <v>0</v>
      </c>
      <c r="K1793" s="108" t="n"/>
      <c r="L1793" s="190">
        <f>K1793*E1793</f>
        <v>0</v>
      </c>
      <c r="M1793" s="110" t="n"/>
      <c r="N1793" s="183">
        <f>M1793*F1793</f>
        <v>0</v>
      </c>
      <c r="O1793" s="108" t="n"/>
      <c r="P1793" s="191">
        <f>O1793*E1793</f>
        <v>0</v>
      </c>
      <c r="Q1793" s="112" t="n"/>
      <c r="R1793" s="183">
        <f>Q1793*F1793</f>
        <v>0</v>
      </c>
      <c r="S1793" s="108" t="n"/>
      <c r="T1793" s="191">
        <f>S1793*E1793</f>
        <v>0</v>
      </c>
      <c r="U1793" s="112" t="n"/>
      <c r="V1793" s="183">
        <f>U1793*F1793</f>
        <v>0</v>
      </c>
      <c r="W1793" s="108" t="n"/>
      <c r="X1793" s="191">
        <f>W1793*E1793</f>
        <v>0</v>
      </c>
      <c r="Y1793" s="112" t="n"/>
      <c r="Z1793" s="183">
        <f>Y1793*F1793</f>
        <v>0</v>
      </c>
      <c r="AA1793" s="108" t="n"/>
      <c r="AB1793" s="191">
        <f>AA1793*E1793</f>
        <v>0</v>
      </c>
      <c r="AC1793" s="112" t="n"/>
      <c r="AD1793" s="183">
        <f>AC1793*F1793</f>
        <v>0</v>
      </c>
      <c r="AE1793" s="108" t="n"/>
      <c r="AF1793" s="191">
        <f>AE1793*E1793</f>
        <v>0</v>
      </c>
      <c r="AG1793" s="112" t="n"/>
      <c r="AH1793" s="183">
        <f>AG1793*F1793</f>
        <v>0</v>
      </c>
      <c r="AI1793" s="108" t="n"/>
      <c r="AJ1793" s="191">
        <f>AI1793*E1793</f>
        <v>0</v>
      </c>
      <c r="AK1793" s="112" t="n"/>
      <c r="AL1793" s="183">
        <f>AK1793*F1793</f>
        <v>0</v>
      </c>
      <c r="AM1793" s="113" t="n"/>
      <c r="AN1793" s="192">
        <f>AM1793*E1793</f>
        <v>0</v>
      </c>
      <c r="AO1793" s="115" t="n"/>
      <c r="AP1793" s="183">
        <f>AO1793*F1793</f>
        <v>0</v>
      </c>
      <c r="AQ1793" s="113" t="n"/>
      <c r="AR1793" s="192">
        <f>AQ1793*E1793</f>
        <v>0</v>
      </c>
      <c r="AS1793" s="115" t="n"/>
      <c r="AT1793" s="183">
        <f>AS1793*F1793</f>
        <v>0</v>
      </c>
      <c r="AU1793" s="113" t="n"/>
      <c r="AV1793" s="192">
        <f>AU1793*E1793</f>
        <v>0</v>
      </c>
      <c r="AW1793" s="115" t="n"/>
      <c r="AX1793" s="183">
        <f>AW1793*F1793</f>
        <v>0</v>
      </c>
      <c r="AY1793" s="113" t="n"/>
      <c r="AZ1793" s="192">
        <f>AY1793*E1793</f>
        <v>0</v>
      </c>
      <c r="BA1793" s="115" t="n"/>
      <c r="BB1793" s="183">
        <f>BA1793*F1793</f>
        <v>0</v>
      </c>
      <c r="BC1793" s="113" t="n"/>
      <c r="BD1793" s="192">
        <f>BC1793*E1793</f>
        <v>0</v>
      </c>
      <c r="BE1793" s="115" t="n"/>
      <c r="BF1793" s="183">
        <f>BE1793*F1793</f>
        <v>0</v>
      </c>
    </row>
    <row r="1794" ht="28.8" customHeight="1">
      <c r="A1794" s="19" t="inlineStr">
        <is>
          <t>08.072.9010</t>
        </is>
      </c>
      <c r="B1794" s="15" t="inlineStr">
        <is>
          <t>פירוק בית תקע דגם בריטי A16X3 לרבות אספקה והתקנת בית תקע חדש</t>
        </is>
      </c>
      <c r="C1794" s="14" t="inlineStr">
        <is>
          <t>יח'</t>
        </is>
      </c>
      <c r="D1794" s="193" t="n">
        <v>57</v>
      </c>
      <c r="E1794" s="180">
        <f>D1794*(1-$E$2)</f>
        <v>48.449999999999996</v>
      </c>
      <c r="F1794" s="194">
        <f>E1794*(1+$F$2)</f>
        <v>50.872499999999995</v>
      </c>
      <c r="H1794" s="46">
        <f>K1794+O1794+W1794+AA1794+AE1794+AI1794+AQ1794+AU1794+AY1794+BC1794</f>
        <v>0</v>
      </c>
      <c r="I1794" s="59">
        <f>M1794+Q1794+U1794+Y1794+AC1794+AG1794+AK1794+AO1794+AS1794+AW1794+BA1794+BE1794</f>
        <v>0</v>
      </c>
      <c r="K1794" s="108" t="n"/>
      <c r="L1794" s="190">
        <f>K1794*E1794</f>
        <v>0</v>
      </c>
      <c r="M1794" s="110" t="n"/>
      <c r="N1794" s="183">
        <f>M1794*F1794</f>
        <v>0</v>
      </c>
      <c r="O1794" s="108" t="n"/>
      <c r="P1794" s="191">
        <f>O1794*E1794</f>
        <v>0</v>
      </c>
      <c r="Q1794" s="112" t="n"/>
      <c r="R1794" s="183">
        <f>Q1794*F1794</f>
        <v>0</v>
      </c>
      <c r="S1794" s="108" t="n"/>
      <c r="T1794" s="191">
        <f>S1794*E1794</f>
        <v>0</v>
      </c>
      <c r="U1794" s="112" t="n"/>
      <c r="V1794" s="183">
        <f>U1794*F1794</f>
        <v>0</v>
      </c>
      <c r="W1794" s="108" t="n"/>
      <c r="X1794" s="191">
        <f>W1794*E1794</f>
        <v>0</v>
      </c>
      <c r="Y1794" s="112" t="n"/>
      <c r="Z1794" s="183">
        <f>Y1794*F1794</f>
        <v>0</v>
      </c>
      <c r="AA1794" s="108" t="n"/>
      <c r="AB1794" s="191">
        <f>AA1794*E1794</f>
        <v>0</v>
      </c>
      <c r="AC1794" s="112" t="n"/>
      <c r="AD1794" s="183">
        <f>AC1794*F1794</f>
        <v>0</v>
      </c>
      <c r="AE1794" s="108" t="n"/>
      <c r="AF1794" s="191">
        <f>AE1794*E1794</f>
        <v>0</v>
      </c>
      <c r="AG1794" s="112" t="n"/>
      <c r="AH1794" s="183">
        <f>AG1794*F1794</f>
        <v>0</v>
      </c>
      <c r="AI1794" s="108" t="n"/>
      <c r="AJ1794" s="191">
        <f>AI1794*E1794</f>
        <v>0</v>
      </c>
      <c r="AK1794" s="112" t="n"/>
      <c r="AL1794" s="183">
        <f>AK1794*F1794</f>
        <v>0</v>
      </c>
      <c r="AM1794" s="113" t="n"/>
      <c r="AN1794" s="192">
        <f>AM1794*E1794</f>
        <v>0</v>
      </c>
      <c r="AO1794" s="115" t="n"/>
      <c r="AP1794" s="183">
        <f>AO1794*F1794</f>
        <v>0</v>
      </c>
      <c r="AQ1794" s="113" t="n"/>
      <c r="AR1794" s="192">
        <f>AQ1794*E1794</f>
        <v>0</v>
      </c>
      <c r="AS1794" s="115" t="n"/>
      <c r="AT1794" s="183">
        <f>AS1794*F1794</f>
        <v>0</v>
      </c>
      <c r="AU1794" s="113" t="n"/>
      <c r="AV1794" s="192">
        <f>AU1794*E1794</f>
        <v>0</v>
      </c>
      <c r="AW1794" s="115" t="n"/>
      <c r="AX1794" s="183">
        <f>AW1794*F1794</f>
        <v>0</v>
      </c>
      <c r="AY1794" s="113" t="n"/>
      <c r="AZ1794" s="192">
        <f>AY1794*E1794</f>
        <v>0</v>
      </c>
      <c r="BA1794" s="115" t="n"/>
      <c r="BB1794" s="183">
        <f>BA1794*F1794</f>
        <v>0</v>
      </c>
      <c r="BC1794" s="113" t="n"/>
      <c r="BD1794" s="192">
        <f>BC1794*E1794</f>
        <v>0</v>
      </c>
      <c r="BE1794" s="115" t="n"/>
      <c r="BF1794" s="183">
        <f>BE1794*F1794</f>
        <v>0</v>
      </c>
    </row>
    <row r="1795" ht="28.8" customHeight="1">
      <c r="A1795" s="19" t="inlineStr">
        <is>
          <t>08.072.9020</t>
        </is>
      </c>
      <c r="B1795" s="15" t="inlineStr">
        <is>
          <t>פירוק בית תקע למזגן דגם בריטי A16X3 הכולל מפסק מואר, לרבות אספקה והתקנת אביזר חדש</t>
        </is>
      </c>
      <c r="C1795" s="14" t="inlineStr">
        <is>
          <t>יח'</t>
        </is>
      </c>
      <c r="D1795" s="193" t="n">
        <v>58</v>
      </c>
      <c r="E1795" s="180">
        <f>D1795*(1-$E$2)</f>
        <v>49.3</v>
      </c>
      <c r="F1795" s="194">
        <f>E1795*(1+$F$2)</f>
        <v>51.765</v>
      </c>
      <c r="H1795" s="46">
        <f>K1795+O1795+W1795+AA1795+AE1795+AI1795+AQ1795+AU1795+AY1795+BC1795</f>
        <v>0</v>
      </c>
      <c r="I1795" s="59">
        <f>M1795+Q1795+U1795+Y1795+AC1795+AG1795+AK1795+AO1795+AS1795+AW1795+BA1795+BE1795</f>
        <v>0</v>
      </c>
      <c r="K1795" s="108" t="n"/>
      <c r="L1795" s="190">
        <f>K1795*E1795</f>
        <v>0</v>
      </c>
      <c r="M1795" s="110" t="n"/>
      <c r="N1795" s="183">
        <f>M1795*F1795</f>
        <v>0</v>
      </c>
      <c r="O1795" s="108" t="n"/>
      <c r="P1795" s="191">
        <f>O1795*E1795</f>
        <v>0</v>
      </c>
      <c r="Q1795" s="112" t="n"/>
      <c r="R1795" s="183">
        <f>Q1795*F1795</f>
        <v>0</v>
      </c>
      <c r="S1795" s="108" t="n"/>
      <c r="T1795" s="191">
        <f>S1795*E1795</f>
        <v>0</v>
      </c>
      <c r="U1795" s="112" t="n"/>
      <c r="V1795" s="183">
        <f>U1795*F1795</f>
        <v>0</v>
      </c>
      <c r="W1795" s="108" t="n"/>
      <c r="X1795" s="191">
        <f>W1795*E1795</f>
        <v>0</v>
      </c>
      <c r="Y1795" s="112" t="n"/>
      <c r="Z1795" s="183">
        <f>Y1795*F1795</f>
        <v>0</v>
      </c>
      <c r="AA1795" s="108" t="n"/>
      <c r="AB1795" s="191">
        <f>AA1795*E1795</f>
        <v>0</v>
      </c>
      <c r="AC1795" s="112" t="n"/>
      <c r="AD1795" s="183">
        <f>AC1795*F1795</f>
        <v>0</v>
      </c>
      <c r="AE1795" s="108" t="n"/>
      <c r="AF1795" s="191">
        <f>AE1795*E1795</f>
        <v>0</v>
      </c>
      <c r="AG1795" s="112" t="n"/>
      <c r="AH1795" s="183">
        <f>AG1795*F1795</f>
        <v>0</v>
      </c>
      <c r="AI1795" s="108" t="n"/>
      <c r="AJ1795" s="191">
        <f>AI1795*E1795</f>
        <v>0</v>
      </c>
      <c r="AK1795" s="112" t="n"/>
      <c r="AL1795" s="183">
        <f>AK1795*F1795</f>
        <v>0</v>
      </c>
      <c r="AM1795" s="113" t="n"/>
      <c r="AN1795" s="192">
        <f>AM1795*E1795</f>
        <v>0</v>
      </c>
      <c r="AO1795" s="115" t="n"/>
      <c r="AP1795" s="183">
        <f>AO1795*F1795</f>
        <v>0</v>
      </c>
      <c r="AQ1795" s="113" t="n"/>
      <c r="AR1795" s="192">
        <f>AQ1795*E1795</f>
        <v>0</v>
      </c>
      <c r="AS1795" s="115" t="n"/>
      <c r="AT1795" s="183">
        <f>AS1795*F1795</f>
        <v>0</v>
      </c>
      <c r="AU1795" s="113" t="n"/>
      <c r="AV1795" s="192">
        <f>AU1795*E1795</f>
        <v>0</v>
      </c>
      <c r="AW1795" s="115" t="n"/>
      <c r="AX1795" s="183">
        <f>AW1795*F1795</f>
        <v>0</v>
      </c>
      <c r="AY1795" s="113" t="n"/>
      <c r="AZ1795" s="192">
        <f>AY1795*E1795</f>
        <v>0</v>
      </c>
      <c r="BA1795" s="115" t="n"/>
      <c r="BB1795" s="183">
        <f>BA1795*F1795</f>
        <v>0</v>
      </c>
      <c r="BC1795" s="113" t="n"/>
      <c r="BD1795" s="192">
        <f>BC1795*E1795</f>
        <v>0</v>
      </c>
      <c r="BE1795" s="115" t="n"/>
      <c r="BF1795" s="183">
        <f>BE1795*F1795</f>
        <v>0</v>
      </c>
    </row>
    <row r="1796" ht="28.8" customHeight="1">
      <c r="A1796" s="19" t="inlineStr">
        <is>
          <t>08.072.9030</t>
        </is>
      </c>
      <c r="B1796" s="15" t="inlineStr">
        <is>
          <t>פירוק בית תקע חד פאזי 16 אמפר לרבות אספקה והתקנת בית תקע חדש</t>
        </is>
      </c>
      <c r="C1796" s="14" t="inlineStr">
        <is>
          <t>יח'</t>
        </is>
      </c>
      <c r="D1796" s="193" t="n">
        <v>49</v>
      </c>
      <c r="E1796" s="180">
        <f>D1796*(1-$E$2)</f>
        <v>41.65</v>
      </c>
      <c r="F1796" s="194">
        <f>E1796*(1+$F$2)</f>
        <v>43.7325</v>
      </c>
      <c r="H1796" s="46">
        <f>K1796+O1796+W1796+AA1796+AE1796+AI1796+AQ1796+AU1796+AY1796+BC1796</f>
        <v>0</v>
      </c>
      <c r="I1796" s="59">
        <f>M1796+Q1796+U1796+Y1796+AC1796+AG1796+AK1796+AO1796+AS1796+AW1796+BA1796+BE1796</f>
        <v>0</v>
      </c>
      <c r="K1796" s="108" t="n"/>
      <c r="L1796" s="190">
        <f>K1796*E1796</f>
        <v>0</v>
      </c>
      <c r="M1796" s="110" t="n"/>
      <c r="N1796" s="183">
        <f>M1796*F1796</f>
        <v>0</v>
      </c>
      <c r="O1796" s="108" t="n"/>
      <c r="P1796" s="191">
        <f>O1796*E1796</f>
        <v>0</v>
      </c>
      <c r="Q1796" s="112" t="n"/>
      <c r="R1796" s="183">
        <f>Q1796*F1796</f>
        <v>0</v>
      </c>
      <c r="S1796" s="108" t="n"/>
      <c r="T1796" s="191">
        <f>S1796*E1796</f>
        <v>0</v>
      </c>
      <c r="U1796" s="112" t="n"/>
      <c r="V1796" s="183">
        <f>U1796*F1796</f>
        <v>0</v>
      </c>
      <c r="W1796" s="108" t="n"/>
      <c r="X1796" s="191">
        <f>W1796*E1796</f>
        <v>0</v>
      </c>
      <c r="Y1796" s="112" t="n"/>
      <c r="Z1796" s="183">
        <f>Y1796*F1796</f>
        <v>0</v>
      </c>
      <c r="AA1796" s="108" t="n"/>
      <c r="AB1796" s="191">
        <f>AA1796*E1796</f>
        <v>0</v>
      </c>
      <c r="AC1796" s="112" t="n"/>
      <c r="AD1796" s="183">
        <f>AC1796*F1796</f>
        <v>0</v>
      </c>
      <c r="AE1796" s="108" t="n"/>
      <c r="AF1796" s="191">
        <f>AE1796*E1796</f>
        <v>0</v>
      </c>
      <c r="AG1796" s="112" t="n"/>
      <c r="AH1796" s="183">
        <f>AG1796*F1796</f>
        <v>0</v>
      </c>
      <c r="AI1796" s="108" t="n"/>
      <c r="AJ1796" s="191">
        <f>AI1796*E1796</f>
        <v>0</v>
      </c>
      <c r="AK1796" s="112" t="n"/>
      <c r="AL1796" s="183">
        <f>AK1796*F1796</f>
        <v>0</v>
      </c>
      <c r="AM1796" s="113" t="n"/>
      <c r="AN1796" s="192">
        <f>AM1796*E1796</f>
        <v>0</v>
      </c>
      <c r="AO1796" s="115" t="n"/>
      <c r="AP1796" s="183">
        <f>AO1796*F1796</f>
        <v>0</v>
      </c>
      <c r="AQ1796" s="113" t="n"/>
      <c r="AR1796" s="192">
        <f>AQ1796*E1796</f>
        <v>0</v>
      </c>
      <c r="AS1796" s="115" t="n"/>
      <c r="AT1796" s="183">
        <f>AS1796*F1796</f>
        <v>0</v>
      </c>
      <c r="AU1796" s="113" t="n"/>
      <c r="AV1796" s="192">
        <f>AU1796*E1796</f>
        <v>0</v>
      </c>
      <c r="AW1796" s="115" t="n"/>
      <c r="AX1796" s="183">
        <f>AW1796*F1796</f>
        <v>0</v>
      </c>
      <c r="AY1796" s="113" t="n"/>
      <c r="AZ1796" s="192">
        <f>AY1796*E1796</f>
        <v>0</v>
      </c>
      <c r="BA1796" s="115" t="n"/>
      <c r="BB1796" s="183">
        <f>BA1796*F1796</f>
        <v>0</v>
      </c>
      <c r="BC1796" s="113" t="n"/>
      <c r="BD1796" s="192">
        <f>BC1796*E1796</f>
        <v>0</v>
      </c>
      <c r="BE1796" s="115" t="n"/>
      <c r="BF1796" s="183">
        <f>BE1796*F1796</f>
        <v>0</v>
      </c>
    </row>
    <row r="1797" ht="28.8" customHeight="1">
      <c r="A1797" s="19" t="inlineStr">
        <is>
          <t>08.072.9040</t>
        </is>
      </c>
      <c r="B1797" s="15" t="inlineStr">
        <is>
          <t>פירוק תקע חד פאזי 16 אמפר דגם ישראלי לרבות אספקה והתקנת תקע חדש</t>
        </is>
      </c>
      <c r="C1797" s="14" t="inlineStr">
        <is>
          <t>יח'</t>
        </is>
      </c>
      <c r="D1797" s="193" t="n">
        <v>35</v>
      </c>
      <c r="E1797" s="180">
        <f>D1797*(1-$E$2)</f>
        <v>29.75</v>
      </c>
      <c r="F1797" s="194">
        <f>E1797*(1+$F$2)</f>
        <v>31.2375</v>
      </c>
      <c r="H1797" s="46">
        <f>K1797+O1797+W1797+AA1797+AE1797+AI1797+AQ1797+AU1797+AY1797+BC1797</f>
        <v>0</v>
      </c>
      <c r="I1797" s="59">
        <f>M1797+Q1797+U1797+Y1797+AC1797+AG1797+AK1797+AO1797+AS1797+AW1797+BA1797+BE1797</f>
        <v>0</v>
      </c>
      <c r="K1797" s="108" t="n"/>
      <c r="L1797" s="190">
        <f>K1797*E1797</f>
        <v>0</v>
      </c>
      <c r="M1797" s="110" t="n"/>
      <c r="N1797" s="183">
        <f>M1797*F1797</f>
        <v>0</v>
      </c>
      <c r="O1797" s="108" t="n"/>
      <c r="P1797" s="191">
        <f>O1797*E1797</f>
        <v>0</v>
      </c>
      <c r="Q1797" s="112" t="n"/>
      <c r="R1797" s="183">
        <f>Q1797*F1797</f>
        <v>0</v>
      </c>
      <c r="S1797" s="108" t="n"/>
      <c r="T1797" s="191">
        <f>S1797*E1797</f>
        <v>0</v>
      </c>
      <c r="U1797" s="112" t="n"/>
      <c r="V1797" s="183">
        <f>U1797*F1797</f>
        <v>0</v>
      </c>
      <c r="W1797" s="108" t="n"/>
      <c r="X1797" s="191">
        <f>W1797*E1797</f>
        <v>0</v>
      </c>
      <c r="Y1797" s="112" t="n"/>
      <c r="Z1797" s="183">
        <f>Y1797*F1797</f>
        <v>0</v>
      </c>
      <c r="AA1797" s="108" t="n"/>
      <c r="AB1797" s="191">
        <f>AA1797*E1797</f>
        <v>0</v>
      </c>
      <c r="AC1797" s="112" t="n"/>
      <c r="AD1797" s="183">
        <f>AC1797*F1797</f>
        <v>0</v>
      </c>
      <c r="AE1797" s="108" t="n"/>
      <c r="AF1797" s="191">
        <f>AE1797*E1797</f>
        <v>0</v>
      </c>
      <c r="AG1797" s="112" t="n"/>
      <c r="AH1797" s="183">
        <f>AG1797*F1797</f>
        <v>0</v>
      </c>
      <c r="AI1797" s="108" t="n"/>
      <c r="AJ1797" s="191">
        <f>AI1797*E1797</f>
        <v>0</v>
      </c>
      <c r="AK1797" s="112" t="n"/>
      <c r="AL1797" s="183">
        <f>AK1797*F1797</f>
        <v>0</v>
      </c>
      <c r="AM1797" s="113" t="n"/>
      <c r="AN1797" s="192">
        <f>AM1797*E1797</f>
        <v>0</v>
      </c>
      <c r="AO1797" s="115" t="n"/>
      <c r="AP1797" s="183">
        <f>AO1797*F1797</f>
        <v>0</v>
      </c>
      <c r="AQ1797" s="113" t="n"/>
      <c r="AR1797" s="192">
        <f>AQ1797*E1797</f>
        <v>0</v>
      </c>
      <c r="AS1797" s="115" t="n"/>
      <c r="AT1797" s="183">
        <f>AS1797*F1797</f>
        <v>0</v>
      </c>
      <c r="AU1797" s="113" t="n"/>
      <c r="AV1797" s="192">
        <f>AU1797*E1797</f>
        <v>0</v>
      </c>
      <c r="AW1797" s="115" t="n"/>
      <c r="AX1797" s="183">
        <f>AW1797*F1797</f>
        <v>0</v>
      </c>
      <c r="AY1797" s="113" t="n"/>
      <c r="AZ1797" s="192">
        <f>AY1797*E1797</f>
        <v>0</v>
      </c>
      <c r="BA1797" s="115" t="n"/>
      <c r="BB1797" s="183">
        <f>BA1797*F1797</f>
        <v>0</v>
      </c>
      <c r="BC1797" s="113" t="n"/>
      <c r="BD1797" s="192">
        <f>BC1797*E1797</f>
        <v>0</v>
      </c>
      <c r="BE1797" s="115" t="n"/>
      <c r="BF1797" s="183">
        <f>BE1797*F1797</f>
        <v>0</v>
      </c>
    </row>
    <row r="1798" ht="28.8" customHeight="1">
      <c r="A1798" s="19" t="inlineStr">
        <is>
          <t>08.072.9080</t>
        </is>
      </c>
      <c r="B1798" s="15" t="inlineStr">
        <is>
          <t>פירוק מפסק זרם למאור או בית תקע חד פאזי 16 אמפר</t>
        </is>
      </c>
      <c r="C1798" s="14" t="inlineStr">
        <is>
          <t>יח'</t>
        </is>
      </c>
      <c r="D1798" s="193" t="n">
        <v>16</v>
      </c>
      <c r="E1798" s="180">
        <f>D1798*(1-$E$2)</f>
        <v>13.6</v>
      </c>
      <c r="F1798" s="194">
        <f>E1798*(1+$F$2)</f>
        <v>14.28</v>
      </c>
      <c r="H1798" s="46">
        <f>K1798+O1798+W1798+AA1798+AE1798+AI1798+AQ1798+AU1798+AY1798+BC1798</f>
        <v>0</v>
      </c>
      <c r="I1798" s="59">
        <f>M1798+Q1798+U1798+Y1798+AC1798+AG1798+AK1798+AO1798+AS1798+AW1798+BA1798+BE1798</f>
        <v>0</v>
      </c>
      <c r="K1798" s="108" t="n"/>
      <c r="L1798" s="190">
        <f>K1798*E1798</f>
        <v>0</v>
      </c>
      <c r="M1798" s="110" t="n"/>
      <c r="N1798" s="183">
        <f>M1798*F1798</f>
        <v>0</v>
      </c>
      <c r="O1798" s="108" t="n"/>
      <c r="P1798" s="191">
        <f>O1798*E1798</f>
        <v>0</v>
      </c>
      <c r="Q1798" s="112" t="n"/>
      <c r="R1798" s="183">
        <f>Q1798*F1798</f>
        <v>0</v>
      </c>
      <c r="S1798" s="108" t="n"/>
      <c r="T1798" s="191">
        <f>S1798*E1798</f>
        <v>0</v>
      </c>
      <c r="U1798" s="112" t="n"/>
      <c r="V1798" s="183">
        <f>U1798*F1798</f>
        <v>0</v>
      </c>
      <c r="W1798" s="108" t="n"/>
      <c r="X1798" s="191">
        <f>W1798*E1798</f>
        <v>0</v>
      </c>
      <c r="Y1798" s="112" t="n"/>
      <c r="Z1798" s="183">
        <f>Y1798*F1798</f>
        <v>0</v>
      </c>
      <c r="AA1798" s="108" t="n"/>
      <c r="AB1798" s="191">
        <f>AA1798*E1798</f>
        <v>0</v>
      </c>
      <c r="AC1798" s="112" t="n"/>
      <c r="AD1798" s="183">
        <f>AC1798*F1798</f>
        <v>0</v>
      </c>
      <c r="AE1798" s="108" t="n"/>
      <c r="AF1798" s="191">
        <f>AE1798*E1798</f>
        <v>0</v>
      </c>
      <c r="AG1798" s="112" t="n"/>
      <c r="AH1798" s="183">
        <f>AG1798*F1798</f>
        <v>0</v>
      </c>
      <c r="AI1798" s="108" t="n"/>
      <c r="AJ1798" s="191">
        <f>AI1798*E1798</f>
        <v>0</v>
      </c>
      <c r="AK1798" s="112" t="n"/>
      <c r="AL1798" s="183">
        <f>AK1798*F1798</f>
        <v>0</v>
      </c>
      <c r="AM1798" s="113" t="n"/>
      <c r="AN1798" s="192">
        <f>AM1798*E1798</f>
        <v>0</v>
      </c>
      <c r="AO1798" s="115" t="n"/>
      <c r="AP1798" s="183">
        <f>AO1798*F1798</f>
        <v>0</v>
      </c>
      <c r="AQ1798" s="113" t="n"/>
      <c r="AR1798" s="192">
        <f>AQ1798*E1798</f>
        <v>0</v>
      </c>
      <c r="AS1798" s="115" t="n"/>
      <c r="AT1798" s="183">
        <f>AS1798*F1798</f>
        <v>0</v>
      </c>
      <c r="AU1798" s="113" t="n"/>
      <c r="AV1798" s="192">
        <f>AU1798*E1798</f>
        <v>0</v>
      </c>
      <c r="AW1798" s="115" t="n"/>
      <c r="AX1798" s="183">
        <f>AW1798*F1798</f>
        <v>0</v>
      </c>
      <c r="AY1798" s="113" t="n"/>
      <c r="AZ1798" s="192">
        <f>AY1798*E1798</f>
        <v>0</v>
      </c>
      <c r="BA1798" s="115" t="n"/>
      <c r="BB1798" s="183">
        <f>BA1798*F1798</f>
        <v>0</v>
      </c>
      <c r="BC1798" s="113" t="n"/>
      <c r="BD1798" s="192">
        <f>BC1798*E1798</f>
        <v>0</v>
      </c>
      <c r="BE1798" s="115" t="n"/>
      <c r="BF1798" s="183">
        <f>BE1798*F1798</f>
        <v>0</v>
      </c>
    </row>
    <row r="1799" ht="28.8" customHeight="1">
      <c r="A1799" s="19" t="inlineStr">
        <is>
          <t>08.072.9082</t>
        </is>
      </c>
      <c r="B1799" s="15" t="inlineStr">
        <is>
          <t>פירוק מפסק זרם למאור או בית תקע חד פאזי 32 אמפר</t>
        </is>
      </c>
      <c r="C1799" s="14" t="inlineStr">
        <is>
          <t>יח'</t>
        </is>
      </c>
      <c r="D1799" s="193" t="n">
        <v>36</v>
      </c>
      <c r="E1799" s="180">
        <f>D1799*(1-$E$2)</f>
        <v>30.599999999999998</v>
      </c>
      <c r="F1799" s="194">
        <f>E1799*(1+$F$2)</f>
        <v>32.13</v>
      </c>
      <c r="H1799" s="46">
        <f>K1799+O1799+W1799+AA1799+AE1799+AI1799+AQ1799+AU1799+AY1799+BC1799</f>
        <v>0</v>
      </c>
      <c r="I1799" s="59">
        <f>M1799+Q1799+U1799+Y1799+AC1799+AG1799+AK1799+AO1799+AS1799+AW1799+BA1799+BE1799</f>
        <v>0</v>
      </c>
      <c r="K1799" s="108" t="n"/>
      <c r="L1799" s="190">
        <f>K1799*E1799</f>
        <v>0</v>
      </c>
      <c r="M1799" s="110" t="n"/>
      <c r="N1799" s="183">
        <f>M1799*F1799</f>
        <v>0</v>
      </c>
      <c r="O1799" s="108" t="n"/>
      <c r="P1799" s="191">
        <f>O1799*E1799</f>
        <v>0</v>
      </c>
      <c r="Q1799" s="112" t="n"/>
      <c r="R1799" s="183">
        <f>Q1799*F1799</f>
        <v>0</v>
      </c>
      <c r="S1799" s="108" t="n"/>
      <c r="T1799" s="191">
        <f>S1799*E1799</f>
        <v>0</v>
      </c>
      <c r="U1799" s="112" t="n"/>
      <c r="V1799" s="183">
        <f>U1799*F1799</f>
        <v>0</v>
      </c>
      <c r="W1799" s="108" t="n"/>
      <c r="X1799" s="191">
        <f>W1799*E1799</f>
        <v>0</v>
      </c>
      <c r="Y1799" s="112" t="n"/>
      <c r="Z1799" s="183">
        <f>Y1799*F1799</f>
        <v>0</v>
      </c>
      <c r="AA1799" s="108" t="n"/>
      <c r="AB1799" s="191">
        <f>AA1799*E1799</f>
        <v>0</v>
      </c>
      <c r="AC1799" s="112" t="n"/>
      <c r="AD1799" s="183">
        <f>AC1799*F1799</f>
        <v>0</v>
      </c>
      <c r="AE1799" s="108" t="n"/>
      <c r="AF1799" s="191">
        <f>AE1799*E1799</f>
        <v>0</v>
      </c>
      <c r="AG1799" s="112" t="n"/>
      <c r="AH1799" s="183">
        <f>AG1799*F1799</f>
        <v>0</v>
      </c>
      <c r="AI1799" s="108" t="n"/>
      <c r="AJ1799" s="191">
        <f>AI1799*E1799</f>
        <v>0</v>
      </c>
      <c r="AK1799" s="112" t="n"/>
      <c r="AL1799" s="183">
        <f>AK1799*F1799</f>
        <v>0</v>
      </c>
      <c r="AM1799" s="113" t="n"/>
      <c r="AN1799" s="192">
        <f>AM1799*E1799</f>
        <v>0</v>
      </c>
      <c r="AO1799" s="115" t="n"/>
      <c r="AP1799" s="183">
        <f>AO1799*F1799</f>
        <v>0</v>
      </c>
      <c r="AQ1799" s="113" t="n"/>
      <c r="AR1799" s="192">
        <f>AQ1799*E1799</f>
        <v>0</v>
      </c>
      <c r="AS1799" s="115" t="n"/>
      <c r="AT1799" s="183">
        <f>AS1799*F1799</f>
        <v>0</v>
      </c>
      <c r="AU1799" s="113" t="n"/>
      <c r="AV1799" s="192">
        <f>AU1799*E1799</f>
        <v>0</v>
      </c>
      <c r="AW1799" s="115" t="n"/>
      <c r="AX1799" s="183">
        <f>AW1799*F1799</f>
        <v>0</v>
      </c>
      <c r="AY1799" s="113" t="n"/>
      <c r="AZ1799" s="192">
        <f>AY1799*E1799</f>
        <v>0</v>
      </c>
      <c r="BA1799" s="115" t="n"/>
      <c r="BB1799" s="183">
        <f>BA1799*F1799</f>
        <v>0</v>
      </c>
      <c r="BC1799" s="113" t="n"/>
      <c r="BD1799" s="192">
        <f>BC1799*E1799</f>
        <v>0</v>
      </c>
      <c r="BE1799" s="115" t="n"/>
      <c r="BF1799" s="183">
        <f>BE1799*F1799</f>
        <v>0</v>
      </c>
    </row>
    <row r="1800" ht="28.8" customHeight="1">
      <c r="A1800" s="19" t="inlineStr">
        <is>
          <t>08.072.9084</t>
        </is>
      </c>
      <c r="B1800" s="15" t="inlineStr">
        <is>
          <t>פירוק מפסק זרם למאור או בית תקע תלת פאזי 32 אמפר</t>
        </is>
      </c>
      <c r="C1800" s="14" t="inlineStr">
        <is>
          <t>יח'</t>
        </is>
      </c>
      <c r="D1800" s="193" t="n">
        <v>46</v>
      </c>
      <c r="E1800" s="180">
        <f>D1800*(1-$E$2)</f>
        <v>39.1</v>
      </c>
      <c r="F1800" s="194">
        <f>E1800*(1+$F$2)</f>
        <v>41.055</v>
      </c>
      <c r="H1800" s="46">
        <f>K1800+O1800+W1800+AA1800+AE1800+AI1800+AQ1800+AU1800+AY1800+BC1800</f>
        <v>0</v>
      </c>
      <c r="I1800" s="59">
        <f>M1800+Q1800+U1800+Y1800+AC1800+AG1800+AK1800+AO1800+AS1800+AW1800+BA1800+BE1800</f>
        <v>0</v>
      </c>
      <c r="K1800" s="108" t="n"/>
      <c r="L1800" s="190">
        <f>K1800*E1800</f>
        <v>0</v>
      </c>
      <c r="M1800" s="110" t="n"/>
      <c r="N1800" s="183">
        <f>M1800*F1800</f>
        <v>0</v>
      </c>
      <c r="O1800" s="108" t="n"/>
      <c r="P1800" s="191">
        <f>O1800*E1800</f>
        <v>0</v>
      </c>
      <c r="Q1800" s="112" t="n"/>
      <c r="R1800" s="183">
        <f>Q1800*F1800</f>
        <v>0</v>
      </c>
      <c r="S1800" s="108" t="n"/>
      <c r="T1800" s="191">
        <f>S1800*E1800</f>
        <v>0</v>
      </c>
      <c r="U1800" s="112" t="n"/>
      <c r="V1800" s="183">
        <f>U1800*F1800</f>
        <v>0</v>
      </c>
      <c r="W1800" s="108" t="n"/>
      <c r="X1800" s="191">
        <f>W1800*E1800</f>
        <v>0</v>
      </c>
      <c r="Y1800" s="112" t="n"/>
      <c r="Z1800" s="183">
        <f>Y1800*F1800</f>
        <v>0</v>
      </c>
      <c r="AA1800" s="108" t="n"/>
      <c r="AB1800" s="191">
        <f>AA1800*E1800</f>
        <v>0</v>
      </c>
      <c r="AC1800" s="112" t="n"/>
      <c r="AD1800" s="183">
        <f>AC1800*F1800</f>
        <v>0</v>
      </c>
      <c r="AE1800" s="108" t="n"/>
      <c r="AF1800" s="191">
        <f>AE1800*E1800</f>
        <v>0</v>
      </c>
      <c r="AG1800" s="112" t="n"/>
      <c r="AH1800" s="183">
        <f>AG1800*F1800</f>
        <v>0</v>
      </c>
      <c r="AI1800" s="108" t="n"/>
      <c r="AJ1800" s="191">
        <f>AI1800*E1800</f>
        <v>0</v>
      </c>
      <c r="AK1800" s="112" t="n"/>
      <c r="AL1800" s="183">
        <f>AK1800*F1800</f>
        <v>0</v>
      </c>
      <c r="AM1800" s="113" t="n"/>
      <c r="AN1800" s="192">
        <f>AM1800*E1800</f>
        <v>0</v>
      </c>
      <c r="AO1800" s="115" t="n"/>
      <c r="AP1800" s="183">
        <f>AO1800*F1800</f>
        <v>0</v>
      </c>
      <c r="AQ1800" s="113" t="n"/>
      <c r="AR1800" s="192">
        <f>AQ1800*E1800</f>
        <v>0</v>
      </c>
      <c r="AS1800" s="115" t="n"/>
      <c r="AT1800" s="183">
        <f>AS1800*F1800</f>
        <v>0</v>
      </c>
      <c r="AU1800" s="113" t="n"/>
      <c r="AV1800" s="192">
        <f>AU1800*E1800</f>
        <v>0</v>
      </c>
      <c r="AW1800" s="115" t="n"/>
      <c r="AX1800" s="183">
        <f>AW1800*F1800</f>
        <v>0</v>
      </c>
      <c r="AY1800" s="113" t="n"/>
      <c r="AZ1800" s="192">
        <f>AY1800*E1800</f>
        <v>0</v>
      </c>
      <c r="BA1800" s="115" t="n"/>
      <c r="BB1800" s="183">
        <f>BA1800*F1800</f>
        <v>0</v>
      </c>
      <c r="BC1800" s="113" t="n"/>
      <c r="BD1800" s="192">
        <f>BC1800*E1800</f>
        <v>0</v>
      </c>
      <c r="BE1800" s="115" t="n"/>
      <c r="BF1800" s="183">
        <f>BE1800*F1800</f>
        <v>0</v>
      </c>
    </row>
    <row r="1801" ht="28.8" customHeight="1">
      <c r="A1801" s="19" t="inlineStr">
        <is>
          <t>08.072.9100</t>
        </is>
      </c>
      <c r="B1801" s="15" t="inlineStr">
        <is>
          <t>ניתוק ופירוק מפסק זרם למאור או בית תקע, לרבות פירוק המוליכים עד תיבת ההסתעפות הקרובה</t>
        </is>
      </c>
      <c r="C1801" s="14" t="inlineStr">
        <is>
          <t>יח'</t>
        </is>
      </c>
      <c r="D1801" s="193" t="n">
        <v>34</v>
      </c>
      <c r="E1801" s="180">
        <f>D1801*(1-$E$2)</f>
        <v>28.9</v>
      </c>
      <c r="F1801" s="194">
        <f>E1801*(1+$F$2)</f>
        <v>30.345</v>
      </c>
      <c r="H1801" s="46">
        <f>K1801+O1801+W1801+AA1801+AE1801+AI1801+AQ1801+AU1801+AY1801+BC1801</f>
        <v>0</v>
      </c>
      <c r="I1801" s="59">
        <f>M1801+Q1801+U1801+Y1801+AC1801+AG1801+AK1801+AO1801+AS1801+AW1801+BA1801+BE1801</f>
        <v>0</v>
      </c>
      <c r="K1801" s="108" t="n"/>
      <c r="L1801" s="190">
        <f>K1801*E1801</f>
        <v>0</v>
      </c>
      <c r="M1801" s="110" t="n"/>
      <c r="N1801" s="183">
        <f>M1801*F1801</f>
        <v>0</v>
      </c>
      <c r="O1801" s="108" t="n"/>
      <c r="P1801" s="191">
        <f>O1801*E1801</f>
        <v>0</v>
      </c>
      <c r="Q1801" s="112" t="n"/>
      <c r="R1801" s="183">
        <f>Q1801*F1801</f>
        <v>0</v>
      </c>
      <c r="S1801" s="108" t="n"/>
      <c r="T1801" s="191">
        <f>S1801*E1801</f>
        <v>0</v>
      </c>
      <c r="U1801" s="112" t="n"/>
      <c r="V1801" s="183">
        <f>U1801*F1801</f>
        <v>0</v>
      </c>
      <c r="W1801" s="108" t="n"/>
      <c r="X1801" s="191">
        <f>W1801*E1801</f>
        <v>0</v>
      </c>
      <c r="Y1801" s="112" t="n"/>
      <c r="Z1801" s="183">
        <f>Y1801*F1801</f>
        <v>0</v>
      </c>
      <c r="AA1801" s="108" t="n"/>
      <c r="AB1801" s="191">
        <f>AA1801*E1801</f>
        <v>0</v>
      </c>
      <c r="AC1801" s="112" t="n"/>
      <c r="AD1801" s="183">
        <f>AC1801*F1801</f>
        <v>0</v>
      </c>
      <c r="AE1801" s="108" t="n"/>
      <c r="AF1801" s="191">
        <f>AE1801*E1801</f>
        <v>0</v>
      </c>
      <c r="AG1801" s="112" t="n"/>
      <c r="AH1801" s="183">
        <f>AG1801*F1801</f>
        <v>0</v>
      </c>
      <c r="AI1801" s="108" t="n"/>
      <c r="AJ1801" s="191">
        <f>AI1801*E1801</f>
        <v>0</v>
      </c>
      <c r="AK1801" s="112" t="n"/>
      <c r="AL1801" s="183">
        <f>AK1801*F1801</f>
        <v>0</v>
      </c>
      <c r="AM1801" s="113" t="n"/>
      <c r="AN1801" s="192">
        <f>AM1801*E1801</f>
        <v>0</v>
      </c>
      <c r="AO1801" s="115" t="n"/>
      <c r="AP1801" s="183">
        <f>AO1801*F1801</f>
        <v>0</v>
      </c>
      <c r="AQ1801" s="113" t="n"/>
      <c r="AR1801" s="192">
        <f>AQ1801*E1801</f>
        <v>0</v>
      </c>
      <c r="AS1801" s="115" t="n"/>
      <c r="AT1801" s="183">
        <f>AS1801*F1801</f>
        <v>0</v>
      </c>
      <c r="AU1801" s="113" t="n"/>
      <c r="AV1801" s="192">
        <f>AU1801*E1801</f>
        <v>0</v>
      </c>
      <c r="AW1801" s="115" t="n"/>
      <c r="AX1801" s="183">
        <f>AW1801*F1801</f>
        <v>0</v>
      </c>
      <c r="AY1801" s="113" t="n"/>
      <c r="AZ1801" s="192">
        <f>AY1801*E1801</f>
        <v>0</v>
      </c>
      <c r="BA1801" s="115" t="n"/>
      <c r="BB1801" s="183">
        <f>BA1801*F1801</f>
        <v>0</v>
      </c>
      <c r="BC1801" s="113" t="n"/>
      <c r="BD1801" s="192">
        <f>BC1801*E1801</f>
        <v>0</v>
      </c>
      <c r="BE1801" s="115" t="n"/>
      <c r="BF1801" s="183">
        <f>BE1801*F1801</f>
        <v>0</v>
      </c>
    </row>
    <row r="1802" ht="18" customHeight="1">
      <c r="A1802" s="19" t="inlineStr">
        <is>
          <t>08.073.0010</t>
        </is>
      </c>
      <c r="B1802" s="15" t="inlineStr">
        <is>
          <t>שקע לאנטנת טלויזיה</t>
        </is>
      </c>
      <c r="C1802" s="14" t="inlineStr">
        <is>
          <t>יח'</t>
        </is>
      </c>
      <c r="D1802" s="193" t="n">
        <v>52</v>
      </c>
      <c r="E1802" s="180">
        <f>D1802*(1-$E$2)</f>
        <v>44.199999999999996</v>
      </c>
      <c r="F1802" s="194">
        <f>E1802*(1+$F$2)</f>
        <v>46.41</v>
      </c>
      <c r="H1802" s="46">
        <f>K1802+O1802+W1802+AA1802+AE1802+AI1802+AQ1802+AU1802+AY1802+BC1802</f>
        <v>0</v>
      </c>
      <c r="I1802" s="59">
        <f>M1802+Q1802+U1802+Y1802+AC1802+AG1802+AK1802+AO1802+AS1802+AW1802+BA1802+BE1802</f>
        <v>0</v>
      </c>
      <c r="K1802" s="108" t="n"/>
      <c r="L1802" s="190">
        <f>K1802*E1802</f>
        <v>0</v>
      </c>
      <c r="M1802" s="110" t="n"/>
      <c r="N1802" s="183">
        <f>M1802*F1802</f>
        <v>0</v>
      </c>
      <c r="O1802" s="108" t="n"/>
      <c r="P1802" s="191">
        <f>O1802*E1802</f>
        <v>0</v>
      </c>
      <c r="Q1802" s="112" t="n"/>
      <c r="R1802" s="183">
        <f>Q1802*F1802</f>
        <v>0</v>
      </c>
      <c r="S1802" s="108" t="n"/>
      <c r="T1802" s="191">
        <f>S1802*E1802</f>
        <v>0</v>
      </c>
      <c r="U1802" s="112" t="n"/>
      <c r="V1802" s="183">
        <f>U1802*F1802</f>
        <v>0</v>
      </c>
      <c r="W1802" s="108" t="n"/>
      <c r="X1802" s="191">
        <f>W1802*E1802</f>
        <v>0</v>
      </c>
      <c r="Y1802" s="112" t="n"/>
      <c r="Z1802" s="183">
        <f>Y1802*F1802</f>
        <v>0</v>
      </c>
      <c r="AA1802" s="108" t="n"/>
      <c r="AB1802" s="191">
        <f>AA1802*E1802</f>
        <v>0</v>
      </c>
      <c r="AC1802" s="112" t="n"/>
      <c r="AD1802" s="183">
        <f>AC1802*F1802</f>
        <v>0</v>
      </c>
      <c r="AE1802" s="108" t="n"/>
      <c r="AF1802" s="191">
        <f>AE1802*E1802</f>
        <v>0</v>
      </c>
      <c r="AG1802" s="112" t="n"/>
      <c r="AH1802" s="183">
        <f>AG1802*F1802</f>
        <v>0</v>
      </c>
      <c r="AI1802" s="108" t="n"/>
      <c r="AJ1802" s="191">
        <f>AI1802*E1802</f>
        <v>0</v>
      </c>
      <c r="AK1802" s="112" t="n"/>
      <c r="AL1802" s="183">
        <f>AK1802*F1802</f>
        <v>0</v>
      </c>
      <c r="AM1802" s="113" t="n"/>
      <c r="AN1802" s="192">
        <f>AM1802*E1802</f>
        <v>0</v>
      </c>
      <c r="AO1802" s="115" t="n"/>
      <c r="AP1802" s="183">
        <f>AO1802*F1802</f>
        <v>0</v>
      </c>
      <c r="AQ1802" s="113" t="n"/>
      <c r="AR1802" s="192">
        <f>AQ1802*E1802</f>
        <v>0</v>
      </c>
      <c r="AS1802" s="115" t="n"/>
      <c r="AT1802" s="183">
        <f>AS1802*F1802</f>
        <v>0</v>
      </c>
      <c r="AU1802" s="113" t="n"/>
      <c r="AV1802" s="192">
        <f>AU1802*E1802</f>
        <v>0</v>
      </c>
      <c r="AW1802" s="115" t="n"/>
      <c r="AX1802" s="183">
        <f>AW1802*F1802</f>
        <v>0</v>
      </c>
      <c r="AY1802" s="113" t="n"/>
      <c r="AZ1802" s="192">
        <f>AY1802*E1802</f>
        <v>0</v>
      </c>
      <c r="BA1802" s="115" t="n"/>
      <c r="BB1802" s="183">
        <f>BA1802*F1802</f>
        <v>0</v>
      </c>
      <c r="BC1802" s="113" t="n"/>
      <c r="BD1802" s="192">
        <f>BC1802*E1802</f>
        <v>0</v>
      </c>
      <c r="BE1802" s="115" t="n"/>
      <c r="BF1802" s="183">
        <f>BE1802*F1802</f>
        <v>0</v>
      </c>
    </row>
    <row r="1803" ht="18" customHeight="1">
      <c r="A1803" s="19" t="inlineStr">
        <is>
          <t>08.073.0015</t>
        </is>
      </c>
      <c r="B1803" s="15" t="inlineStr">
        <is>
          <t>שקע טלפון "בזק"</t>
        </is>
      </c>
      <c r="C1803" s="14" t="inlineStr">
        <is>
          <t>יח'</t>
        </is>
      </c>
      <c r="D1803" s="193" t="n">
        <v>42</v>
      </c>
      <c r="E1803" s="180">
        <f>D1803*(1-$E$2)</f>
        <v>35.699999999999996</v>
      </c>
      <c r="F1803" s="194">
        <f>E1803*(1+$F$2)</f>
        <v>37.485</v>
      </c>
      <c r="H1803" s="46">
        <f>K1803+O1803+W1803+AA1803+AE1803+AI1803+AQ1803+AU1803+AY1803+BC1803</f>
        <v>0</v>
      </c>
      <c r="I1803" s="59">
        <f>M1803+Q1803+U1803+Y1803+AC1803+AG1803+AK1803+AO1803+AS1803+AW1803+BA1803+BE1803</f>
        <v>0</v>
      </c>
      <c r="K1803" s="108" t="n"/>
      <c r="L1803" s="190">
        <f>K1803*E1803</f>
        <v>0</v>
      </c>
      <c r="M1803" s="110" t="n"/>
      <c r="N1803" s="183">
        <f>M1803*F1803</f>
        <v>0</v>
      </c>
      <c r="O1803" s="108" t="n"/>
      <c r="P1803" s="191">
        <f>O1803*E1803</f>
        <v>0</v>
      </c>
      <c r="Q1803" s="112" t="n"/>
      <c r="R1803" s="183">
        <f>Q1803*F1803</f>
        <v>0</v>
      </c>
      <c r="S1803" s="108" t="n"/>
      <c r="T1803" s="191">
        <f>S1803*E1803</f>
        <v>0</v>
      </c>
      <c r="U1803" s="112" t="n"/>
      <c r="V1803" s="183">
        <f>U1803*F1803</f>
        <v>0</v>
      </c>
      <c r="W1803" s="108" t="n"/>
      <c r="X1803" s="191">
        <f>W1803*E1803</f>
        <v>0</v>
      </c>
      <c r="Y1803" s="112" t="n"/>
      <c r="Z1803" s="183">
        <f>Y1803*F1803</f>
        <v>0</v>
      </c>
      <c r="AA1803" s="108" t="n"/>
      <c r="AB1803" s="191">
        <f>AA1803*E1803</f>
        <v>0</v>
      </c>
      <c r="AC1803" s="112" t="n"/>
      <c r="AD1803" s="183">
        <f>AC1803*F1803</f>
        <v>0</v>
      </c>
      <c r="AE1803" s="108" t="n"/>
      <c r="AF1803" s="191">
        <f>AE1803*E1803</f>
        <v>0</v>
      </c>
      <c r="AG1803" s="112" t="n"/>
      <c r="AH1803" s="183">
        <f>AG1803*F1803</f>
        <v>0</v>
      </c>
      <c r="AI1803" s="108" t="n"/>
      <c r="AJ1803" s="191">
        <f>AI1803*E1803</f>
        <v>0</v>
      </c>
      <c r="AK1803" s="112" t="n"/>
      <c r="AL1803" s="183">
        <f>AK1803*F1803</f>
        <v>0</v>
      </c>
      <c r="AM1803" s="113" t="n"/>
      <c r="AN1803" s="192">
        <f>AM1803*E1803</f>
        <v>0</v>
      </c>
      <c r="AO1803" s="115" t="n"/>
      <c r="AP1803" s="183">
        <f>AO1803*F1803</f>
        <v>0</v>
      </c>
      <c r="AQ1803" s="113" t="n"/>
      <c r="AR1803" s="192">
        <f>AQ1803*E1803</f>
        <v>0</v>
      </c>
      <c r="AS1803" s="115" t="n"/>
      <c r="AT1803" s="183">
        <f>AS1803*F1803</f>
        <v>0</v>
      </c>
      <c r="AU1803" s="113" t="n"/>
      <c r="AV1803" s="192">
        <f>AU1803*E1803</f>
        <v>0</v>
      </c>
      <c r="AW1803" s="115" t="n"/>
      <c r="AX1803" s="183">
        <f>AW1803*F1803</f>
        <v>0</v>
      </c>
      <c r="AY1803" s="113" t="n"/>
      <c r="AZ1803" s="192">
        <f>AY1803*E1803</f>
        <v>0</v>
      </c>
      <c r="BA1803" s="115" t="n"/>
      <c r="BB1803" s="183">
        <f>BA1803*F1803</f>
        <v>0</v>
      </c>
      <c r="BC1803" s="113" t="n"/>
      <c r="BD1803" s="192">
        <f>BC1803*E1803</f>
        <v>0</v>
      </c>
      <c r="BE1803" s="115" t="n"/>
      <c r="BF1803" s="183">
        <f>BE1803*F1803</f>
        <v>0</v>
      </c>
    </row>
    <row r="1804" ht="18" customHeight="1">
      <c r="A1804" s="19" t="inlineStr">
        <is>
          <t>08.073.0017</t>
        </is>
      </c>
      <c r="B1804" s="15" t="inlineStr">
        <is>
          <t>תקע טלפון "בזק"</t>
        </is>
      </c>
      <c r="C1804" s="14" t="inlineStr">
        <is>
          <t>יח'</t>
        </is>
      </c>
      <c r="D1804" s="193" t="n">
        <v>54</v>
      </c>
      <c r="E1804" s="180">
        <f>D1804*(1-$E$2)</f>
        <v>45.9</v>
      </c>
      <c r="F1804" s="194">
        <f>E1804*(1+$F$2)</f>
        <v>48.195</v>
      </c>
      <c r="H1804" s="46">
        <f>K1804+O1804+W1804+AA1804+AE1804+AI1804+AQ1804+AU1804+AY1804+BC1804</f>
        <v>0</v>
      </c>
      <c r="I1804" s="59">
        <f>M1804+Q1804+U1804+Y1804+AC1804+AG1804+AK1804+AO1804+AS1804+AW1804+BA1804+BE1804</f>
        <v>0</v>
      </c>
      <c r="K1804" s="108" t="n"/>
      <c r="L1804" s="190">
        <f>K1804*E1804</f>
        <v>0</v>
      </c>
      <c r="M1804" s="110" t="n"/>
      <c r="N1804" s="183">
        <f>M1804*F1804</f>
        <v>0</v>
      </c>
      <c r="O1804" s="108" t="n"/>
      <c r="P1804" s="191">
        <f>O1804*E1804</f>
        <v>0</v>
      </c>
      <c r="Q1804" s="112" t="n"/>
      <c r="R1804" s="183">
        <f>Q1804*F1804</f>
        <v>0</v>
      </c>
      <c r="S1804" s="108" t="n"/>
      <c r="T1804" s="191">
        <f>S1804*E1804</f>
        <v>0</v>
      </c>
      <c r="U1804" s="112" t="n"/>
      <c r="V1804" s="183">
        <f>U1804*F1804</f>
        <v>0</v>
      </c>
      <c r="W1804" s="108" t="n"/>
      <c r="X1804" s="191">
        <f>W1804*E1804</f>
        <v>0</v>
      </c>
      <c r="Y1804" s="112" t="n"/>
      <c r="Z1804" s="183">
        <f>Y1804*F1804</f>
        <v>0</v>
      </c>
      <c r="AA1804" s="108" t="n"/>
      <c r="AB1804" s="191">
        <f>AA1804*E1804</f>
        <v>0</v>
      </c>
      <c r="AC1804" s="112" t="n"/>
      <c r="AD1804" s="183">
        <f>AC1804*F1804</f>
        <v>0</v>
      </c>
      <c r="AE1804" s="108" t="n"/>
      <c r="AF1804" s="191">
        <f>AE1804*E1804</f>
        <v>0</v>
      </c>
      <c r="AG1804" s="112" t="n"/>
      <c r="AH1804" s="183">
        <f>AG1804*F1804</f>
        <v>0</v>
      </c>
      <c r="AI1804" s="108" t="n"/>
      <c r="AJ1804" s="191">
        <f>AI1804*E1804</f>
        <v>0</v>
      </c>
      <c r="AK1804" s="112" t="n"/>
      <c r="AL1804" s="183">
        <f>AK1804*F1804</f>
        <v>0</v>
      </c>
      <c r="AM1804" s="113" t="n"/>
      <c r="AN1804" s="192">
        <f>AM1804*E1804</f>
        <v>0</v>
      </c>
      <c r="AO1804" s="115" t="n"/>
      <c r="AP1804" s="183">
        <f>AO1804*F1804</f>
        <v>0</v>
      </c>
      <c r="AQ1804" s="113" t="n"/>
      <c r="AR1804" s="192">
        <f>AQ1804*E1804</f>
        <v>0</v>
      </c>
      <c r="AS1804" s="115" t="n"/>
      <c r="AT1804" s="183">
        <f>AS1804*F1804</f>
        <v>0</v>
      </c>
      <c r="AU1804" s="113" t="n"/>
      <c r="AV1804" s="192">
        <f>AU1804*E1804</f>
        <v>0</v>
      </c>
      <c r="AW1804" s="115" t="n"/>
      <c r="AX1804" s="183">
        <f>AW1804*F1804</f>
        <v>0</v>
      </c>
      <c r="AY1804" s="113" t="n"/>
      <c r="AZ1804" s="192">
        <f>AY1804*E1804</f>
        <v>0</v>
      </c>
      <c r="BA1804" s="115" t="n"/>
      <c r="BB1804" s="183">
        <f>BA1804*F1804</f>
        <v>0</v>
      </c>
      <c r="BC1804" s="113" t="n"/>
      <c r="BD1804" s="192">
        <f>BC1804*E1804</f>
        <v>0</v>
      </c>
      <c r="BE1804" s="115" t="n"/>
      <c r="BF1804" s="183">
        <f>BE1804*F1804</f>
        <v>0</v>
      </c>
    </row>
    <row r="1805" ht="28.8" customHeight="1">
      <c r="A1805" s="19" t="inlineStr">
        <is>
          <t>08.073.0020</t>
        </is>
      </c>
      <c r="B1805" s="15" t="inlineStr">
        <is>
          <t>שקע לטלויזיה דגם "SYSTEM" תוצרת "גוויס" או ש"ע לרבות מכסה ומתאם</t>
        </is>
      </c>
      <c r="C1805" s="14" t="inlineStr">
        <is>
          <t>יח'</t>
        </is>
      </c>
      <c r="D1805" s="193" t="n">
        <v>67</v>
      </c>
      <c r="E1805" s="180">
        <f>D1805*(1-$E$2)</f>
        <v>56.949999999999996</v>
      </c>
      <c r="F1805" s="194">
        <f>E1805*(1+$F$2)</f>
        <v>59.7975</v>
      </c>
      <c r="H1805" s="46">
        <f>K1805+O1805+W1805+AA1805+AE1805+AI1805+AQ1805+AU1805+AY1805+BC1805</f>
        <v>0</v>
      </c>
      <c r="I1805" s="59">
        <f>M1805+Q1805+U1805+Y1805+AC1805+AG1805+AK1805+AO1805+AS1805+AW1805+BA1805+BE1805</f>
        <v>0</v>
      </c>
      <c r="K1805" s="108" t="n"/>
      <c r="L1805" s="190">
        <f>K1805*E1805</f>
        <v>0</v>
      </c>
      <c r="M1805" s="110" t="n"/>
      <c r="N1805" s="183">
        <f>M1805*F1805</f>
        <v>0</v>
      </c>
      <c r="O1805" s="108" t="n"/>
      <c r="P1805" s="191">
        <f>O1805*E1805</f>
        <v>0</v>
      </c>
      <c r="Q1805" s="112" t="n"/>
      <c r="R1805" s="183">
        <f>Q1805*F1805</f>
        <v>0</v>
      </c>
      <c r="S1805" s="108" t="n"/>
      <c r="T1805" s="191">
        <f>S1805*E1805</f>
        <v>0</v>
      </c>
      <c r="U1805" s="112" t="n"/>
      <c r="V1805" s="183">
        <f>U1805*F1805</f>
        <v>0</v>
      </c>
      <c r="W1805" s="108" t="n"/>
      <c r="X1805" s="191">
        <f>W1805*E1805</f>
        <v>0</v>
      </c>
      <c r="Y1805" s="112" t="n"/>
      <c r="Z1805" s="183">
        <f>Y1805*F1805</f>
        <v>0</v>
      </c>
      <c r="AA1805" s="108" t="n"/>
      <c r="AB1805" s="191">
        <f>AA1805*E1805</f>
        <v>0</v>
      </c>
      <c r="AC1805" s="112" t="n"/>
      <c r="AD1805" s="183">
        <f>AC1805*F1805</f>
        <v>0</v>
      </c>
      <c r="AE1805" s="108" t="n"/>
      <c r="AF1805" s="191">
        <f>AE1805*E1805</f>
        <v>0</v>
      </c>
      <c r="AG1805" s="112" t="n"/>
      <c r="AH1805" s="183">
        <f>AG1805*F1805</f>
        <v>0</v>
      </c>
      <c r="AI1805" s="108" t="n"/>
      <c r="AJ1805" s="191">
        <f>AI1805*E1805</f>
        <v>0</v>
      </c>
      <c r="AK1805" s="112" t="n"/>
      <c r="AL1805" s="183">
        <f>AK1805*F1805</f>
        <v>0</v>
      </c>
      <c r="AM1805" s="113" t="n"/>
      <c r="AN1805" s="192">
        <f>AM1805*E1805</f>
        <v>0</v>
      </c>
      <c r="AO1805" s="115" t="n"/>
      <c r="AP1805" s="183">
        <f>AO1805*F1805</f>
        <v>0</v>
      </c>
      <c r="AQ1805" s="113" t="n"/>
      <c r="AR1805" s="192">
        <f>AQ1805*E1805</f>
        <v>0</v>
      </c>
      <c r="AS1805" s="115" t="n"/>
      <c r="AT1805" s="183">
        <f>AS1805*F1805</f>
        <v>0</v>
      </c>
      <c r="AU1805" s="113" t="n"/>
      <c r="AV1805" s="192">
        <f>AU1805*E1805</f>
        <v>0</v>
      </c>
      <c r="AW1805" s="115" t="n"/>
      <c r="AX1805" s="183">
        <f>AW1805*F1805</f>
        <v>0</v>
      </c>
      <c r="AY1805" s="113" t="n"/>
      <c r="AZ1805" s="192">
        <f>AY1805*E1805</f>
        <v>0</v>
      </c>
      <c r="BA1805" s="115" t="n"/>
      <c r="BB1805" s="183">
        <f>BA1805*F1805</f>
        <v>0</v>
      </c>
      <c r="BC1805" s="113" t="n"/>
      <c r="BD1805" s="192">
        <f>BC1805*E1805</f>
        <v>0</v>
      </c>
      <c r="BE1805" s="115" t="n"/>
      <c r="BF1805" s="183">
        <f>BE1805*F1805</f>
        <v>0</v>
      </c>
    </row>
    <row r="1806" ht="28.8" customHeight="1">
      <c r="A1806" s="19" t="inlineStr">
        <is>
          <t>08.073.0030</t>
        </is>
      </c>
      <c r="B1806" s="15" t="inlineStr">
        <is>
          <t>שקע לטלפון דגם "SYSTEM" תוצרת "גוויס" או ש"ע לרבות מכסה ומתאם</t>
        </is>
      </c>
      <c r="C1806" s="14" t="inlineStr">
        <is>
          <t>יח'</t>
        </is>
      </c>
      <c r="D1806" s="193" t="n">
        <v>56</v>
      </c>
      <c r="E1806" s="180">
        <f>D1806*(1-$E$2)</f>
        <v>47.6</v>
      </c>
      <c r="F1806" s="194">
        <f>E1806*(1+$F$2)</f>
        <v>49.980000000000004</v>
      </c>
      <c r="H1806" s="46">
        <f>K1806+O1806+W1806+AA1806+AE1806+AI1806+AQ1806+AU1806+AY1806+BC1806</f>
        <v>0</v>
      </c>
      <c r="I1806" s="59">
        <f>M1806+Q1806+U1806+Y1806+AC1806+AG1806+AK1806+AO1806+AS1806+AW1806+BA1806+BE1806</f>
        <v>0</v>
      </c>
      <c r="K1806" s="108" t="n"/>
      <c r="L1806" s="190">
        <f>K1806*E1806</f>
        <v>0</v>
      </c>
      <c r="M1806" s="110" t="n"/>
      <c r="N1806" s="183">
        <f>M1806*F1806</f>
        <v>0</v>
      </c>
      <c r="O1806" s="108" t="n"/>
      <c r="P1806" s="191">
        <f>O1806*E1806</f>
        <v>0</v>
      </c>
      <c r="Q1806" s="112" t="n"/>
      <c r="R1806" s="183">
        <f>Q1806*F1806</f>
        <v>0</v>
      </c>
      <c r="S1806" s="108" t="n"/>
      <c r="T1806" s="191">
        <f>S1806*E1806</f>
        <v>0</v>
      </c>
      <c r="U1806" s="112" t="n"/>
      <c r="V1806" s="183">
        <f>U1806*F1806</f>
        <v>0</v>
      </c>
      <c r="W1806" s="108" t="n"/>
      <c r="X1806" s="191">
        <f>W1806*E1806</f>
        <v>0</v>
      </c>
      <c r="Y1806" s="112" t="n"/>
      <c r="Z1806" s="183">
        <f>Y1806*F1806</f>
        <v>0</v>
      </c>
      <c r="AA1806" s="108" t="n"/>
      <c r="AB1806" s="191">
        <f>AA1806*E1806</f>
        <v>0</v>
      </c>
      <c r="AC1806" s="112" t="n"/>
      <c r="AD1806" s="183">
        <f>AC1806*F1806</f>
        <v>0</v>
      </c>
      <c r="AE1806" s="108" t="n"/>
      <c r="AF1806" s="191">
        <f>AE1806*E1806</f>
        <v>0</v>
      </c>
      <c r="AG1806" s="112" t="n"/>
      <c r="AH1806" s="183">
        <f>AG1806*F1806</f>
        <v>0</v>
      </c>
      <c r="AI1806" s="108" t="n"/>
      <c r="AJ1806" s="191">
        <f>AI1806*E1806</f>
        <v>0</v>
      </c>
      <c r="AK1806" s="112" t="n"/>
      <c r="AL1806" s="183">
        <f>AK1806*F1806</f>
        <v>0</v>
      </c>
      <c r="AM1806" s="113" t="n"/>
      <c r="AN1806" s="192">
        <f>AM1806*E1806</f>
        <v>0</v>
      </c>
      <c r="AO1806" s="115" t="n"/>
      <c r="AP1806" s="183">
        <f>AO1806*F1806</f>
        <v>0</v>
      </c>
      <c r="AQ1806" s="113" t="n"/>
      <c r="AR1806" s="192">
        <f>AQ1806*E1806</f>
        <v>0</v>
      </c>
      <c r="AS1806" s="115" t="n"/>
      <c r="AT1806" s="183">
        <f>AS1806*F1806</f>
        <v>0</v>
      </c>
      <c r="AU1806" s="113" t="n"/>
      <c r="AV1806" s="192">
        <f>AU1806*E1806</f>
        <v>0</v>
      </c>
      <c r="AW1806" s="115" t="n"/>
      <c r="AX1806" s="183">
        <f>AW1806*F1806</f>
        <v>0</v>
      </c>
      <c r="AY1806" s="113" t="n"/>
      <c r="AZ1806" s="192">
        <f>AY1806*E1806</f>
        <v>0</v>
      </c>
      <c r="BA1806" s="115" t="n"/>
      <c r="BB1806" s="183">
        <f>BA1806*F1806</f>
        <v>0</v>
      </c>
      <c r="BC1806" s="113" t="n"/>
      <c r="BD1806" s="192">
        <f>BC1806*E1806</f>
        <v>0</v>
      </c>
      <c r="BE1806" s="115" t="n"/>
      <c r="BF1806" s="183">
        <f>BE1806*F1806</f>
        <v>0</v>
      </c>
    </row>
    <row r="1807" ht="18" customHeight="1">
      <c r="A1807" s="19" t="inlineStr">
        <is>
          <t>08.073.0050</t>
        </is>
      </c>
      <c r="B1807" s="15" t="inlineStr">
        <is>
          <t>לחצנים מוארים בחדרי מדרגות</t>
        </is>
      </c>
      <c r="C1807" s="14" t="inlineStr">
        <is>
          <t>יח'</t>
        </is>
      </c>
      <c r="D1807" s="193" t="n">
        <v>44</v>
      </c>
      <c r="E1807" s="180">
        <f>D1807*(1-$E$2)</f>
        <v>37.4</v>
      </c>
      <c r="F1807" s="194">
        <f>E1807*(1+$F$2)</f>
        <v>39.27</v>
      </c>
      <c r="H1807" s="46">
        <f>K1807+O1807+W1807+AA1807+AE1807+AI1807+AQ1807+AU1807+AY1807+BC1807</f>
        <v>0</v>
      </c>
      <c r="I1807" s="59">
        <f>M1807+Q1807+U1807+Y1807+AC1807+AG1807+AK1807+AO1807+AS1807+AW1807+BA1807+BE1807</f>
        <v>0</v>
      </c>
      <c r="K1807" s="108" t="n"/>
      <c r="L1807" s="190">
        <f>K1807*E1807</f>
        <v>0</v>
      </c>
      <c r="M1807" s="110" t="n"/>
      <c r="N1807" s="183">
        <f>M1807*F1807</f>
        <v>0</v>
      </c>
      <c r="O1807" s="108" t="n"/>
      <c r="P1807" s="191">
        <f>O1807*E1807</f>
        <v>0</v>
      </c>
      <c r="Q1807" s="112" t="n"/>
      <c r="R1807" s="183">
        <f>Q1807*F1807</f>
        <v>0</v>
      </c>
      <c r="S1807" s="108" t="n"/>
      <c r="T1807" s="191">
        <f>S1807*E1807</f>
        <v>0</v>
      </c>
      <c r="U1807" s="112" t="n"/>
      <c r="V1807" s="183">
        <f>U1807*F1807</f>
        <v>0</v>
      </c>
      <c r="W1807" s="108" t="n"/>
      <c r="X1807" s="191">
        <f>W1807*E1807</f>
        <v>0</v>
      </c>
      <c r="Y1807" s="112" t="n"/>
      <c r="Z1807" s="183">
        <f>Y1807*F1807</f>
        <v>0</v>
      </c>
      <c r="AA1807" s="108" t="n"/>
      <c r="AB1807" s="191">
        <f>AA1807*E1807</f>
        <v>0</v>
      </c>
      <c r="AC1807" s="112" t="n"/>
      <c r="AD1807" s="183">
        <f>AC1807*F1807</f>
        <v>0</v>
      </c>
      <c r="AE1807" s="108" t="n"/>
      <c r="AF1807" s="191">
        <f>AE1807*E1807</f>
        <v>0</v>
      </c>
      <c r="AG1807" s="112" t="n"/>
      <c r="AH1807" s="183">
        <f>AG1807*F1807</f>
        <v>0</v>
      </c>
      <c r="AI1807" s="108" t="n"/>
      <c r="AJ1807" s="191">
        <f>AI1807*E1807</f>
        <v>0</v>
      </c>
      <c r="AK1807" s="112" t="n"/>
      <c r="AL1807" s="183">
        <f>AK1807*F1807</f>
        <v>0</v>
      </c>
      <c r="AM1807" s="113" t="n"/>
      <c r="AN1807" s="192">
        <f>AM1807*E1807</f>
        <v>0</v>
      </c>
      <c r="AO1807" s="115" t="n"/>
      <c r="AP1807" s="183">
        <f>AO1807*F1807</f>
        <v>0</v>
      </c>
      <c r="AQ1807" s="113" t="n"/>
      <c r="AR1807" s="192">
        <f>AQ1807*E1807</f>
        <v>0</v>
      </c>
      <c r="AS1807" s="115" t="n"/>
      <c r="AT1807" s="183">
        <f>AS1807*F1807</f>
        <v>0</v>
      </c>
      <c r="AU1807" s="113" t="n"/>
      <c r="AV1807" s="192">
        <f>AU1807*E1807</f>
        <v>0</v>
      </c>
      <c r="AW1807" s="115" t="n"/>
      <c r="AX1807" s="183">
        <f>AW1807*F1807</f>
        <v>0</v>
      </c>
      <c r="AY1807" s="113" t="n"/>
      <c r="AZ1807" s="192">
        <f>AY1807*E1807</f>
        <v>0</v>
      </c>
      <c r="BA1807" s="115" t="n"/>
      <c r="BB1807" s="183">
        <f>BA1807*F1807</f>
        <v>0</v>
      </c>
      <c r="BC1807" s="113" t="n"/>
      <c r="BD1807" s="192">
        <f>BC1807*E1807</f>
        <v>0</v>
      </c>
      <c r="BE1807" s="115" t="n"/>
      <c r="BF1807" s="183">
        <f>BE1807*F1807</f>
        <v>0</v>
      </c>
    </row>
    <row r="1808" ht="28.8" customHeight="1">
      <c r="A1808" s="19" t="inlineStr">
        <is>
          <t>08.073.0060</t>
        </is>
      </c>
      <c r="B1808" s="15" t="inlineStr">
        <is>
          <t>לחצן מואר דגם "SYSTEM" תוצרת "גוויס" או ש"ע לרבות מכסה ומתאם</t>
        </is>
      </c>
      <c r="C1808" s="14" t="inlineStr">
        <is>
          <t>יח'</t>
        </is>
      </c>
      <c r="D1808" s="193" t="n">
        <v>58</v>
      </c>
      <c r="E1808" s="180">
        <f>D1808*(1-$E$2)</f>
        <v>49.3</v>
      </c>
      <c r="F1808" s="194">
        <f>E1808*(1+$F$2)</f>
        <v>51.765</v>
      </c>
      <c r="H1808" s="46">
        <f>K1808+O1808+W1808+AA1808+AE1808+AI1808+AQ1808+AU1808+AY1808+BC1808</f>
        <v>0</v>
      </c>
      <c r="I1808" s="59">
        <f>M1808+Q1808+U1808+Y1808+AC1808+AG1808+AK1808+AO1808+AS1808+AW1808+BA1808+BE1808</f>
        <v>0</v>
      </c>
      <c r="K1808" s="108" t="n"/>
      <c r="L1808" s="190">
        <f>K1808*E1808</f>
        <v>0</v>
      </c>
      <c r="M1808" s="110" t="n"/>
      <c r="N1808" s="183">
        <f>M1808*F1808</f>
        <v>0</v>
      </c>
      <c r="O1808" s="108" t="n"/>
      <c r="P1808" s="191">
        <f>O1808*E1808</f>
        <v>0</v>
      </c>
      <c r="Q1808" s="112" t="n"/>
      <c r="R1808" s="183">
        <f>Q1808*F1808</f>
        <v>0</v>
      </c>
      <c r="S1808" s="108" t="n"/>
      <c r="T1808" s="191">
        <f>S1808*E1808</f>
        <v>0</v>
      </c>
      <c r="U1808" s="112" t="n"/>
      <c r="V1808" s="183">
        <f>U1808*F1808</f>
        <v>0</v>
      </c>
      <c r="W1808" s="108" t="n"/>
      <c r="X1808" s="191">
        <f>W1808*E1808</f>
        <v>0</v>
      </c>
      <c r="Y1808" s="112" t="n"/>
      <c r="Z1808" s="183">
        <f>Y1808*F1808</f>
        <v>0</v>
      </c>
      <c r="AA1808" s="108" t="n"/>
      <c r="AB1808" s="191">
        <f>AA1808*E1808</f>
        <v>0</v>
      </c>
      <c r="AC1808" s="112" t="n"/>
      <c r="AD1808" s="183">
        <f>AC1808*F1808</f>
        <v>0</v>
      </c>
      <c r="AE1808" s="108" t="n"/>
      <c r="AF1808" s="191">
        <f>AE1808*E1808</f>
        <v>0</v>
      </c>
      <c r="AG1808" s="112" t="n"/>
      <c r="AH1808" s="183">
        <f>AG1808*F1808</f>
        <v>0</v>
      </c>
      <c r="AI1808" s="108" t="n"/>
      <c r="AJ1808" s="191">
        <f>AI1808*E1808</f>
        <v>0</v>
      </c>
      <c r="AK1808" s="112" t="n"/>
      <c r="AL1808" s="183">
        <f>AK1808*F1808</f>
        <v>0</v>
      </c>
      <c r="AM1808" s="113" t="n"/>
      <c r="AN1808" s="192">
        <f>AM1808*E1808</f>
        <v>0</v>
      </c>
      <c r="AO1808" s="115" t="n"/>
      <c r="AP1808" s="183">
        <f>AO1808*F1808</f>
        <v>0</v>
      </c>
      <c r="AQ1808" s="113" t="n"/>
      <c r="AR1808" s="192">
        <f>AQ1808*E1808</f>
        <v>0</v>
      </c>
      <c r="AS1808" s="115" t="n"/>
      <c r="AT1808" s="183">
        <f>AS1808*F1808</f>
        <v>0</v>
      </c>
      <c r="AU1808" s="113" t="n"/>
      <c r="AV1808" s="192">
        <f>AU1808*E1808</f>
        <v>0</v>
      </c>
      <c r="AW1808" s="115" t="n"/>
      <c r="AX1808" s="183">
        <f>AW1808*F1808</f>
        <v>0</v>
      </c>
      <c r="AY1808" s="113" t="n"/>
      <c r="AZ1808" s="192">
        <f>AY1808*E1808</f>
        <v>0</v>
      </c>
      <c r="BA1808" s="115" t="n"/>
      <c r="BB1808" s="183">
        <f>BA1808*F1808</f>
        <v>0</v>
      </c>
      <c r="BC1808" s="113" t="n"/>
      <c r="BD1808" s="192">
        <f>BC1808*E1808</f>
        <v>0</v>
      </c>
      <c r="BE1808" s="115" t="n"/>
      <c r="BF1808" s="183">
        <f>BE1808*F1808</f>
        <v>0</v>
      </c>
    </row>
    <row r="1809" ht="28.8" customHeight="1">
      <c r="A1809" s="19" t="inlineStr">
        <is>
          <t>08.073.0070</t>
        </is>
      </c>
      <c r="B1809" s="15" t="inlineStr">
        <is>
          <t>תוספת לאביזר דגם "SYSTEM" תוצרת גוויס או ש"ע עבור מכסה צבעוני</t>
        </is>
      </c>
      <c r="C1809" s="14" t="inlineStr">
        <is>
          <t>יח'</t>
        </is>
      </c>
      <c r="D1809" s="193" t="n">
        <v>29.1</v>
      </c>
      <c r="E1809" s="180">
        <f>D1809*(1-$E$2)</f>
        <v>24.735</v>
      </c>
      <c r="F1809" s="194">
        <f>E1809*(1+$F$2)</f>
        <v>25.97175</v>
      </c>
      <c r="H1809" s="46">
        <f>K1809+O1809+W1809+AA1809+AE1809+AI1809+AQ1809+AU1809+AY1809+BC1809</f>
        <v>0</v>
      </c>
      <c r="I1809" s="59">
        <f>M1809+Q1809+U1809+Y1809+AC1809+AG1809+AK1809+AO1809+AS1809+AW1809+BA1809+BE1809</f>
        <v>0</v>
      </c>
      <c r="K1809" s="108" t="n"/>
      <c r="L1809" s="190">
        <f>K1809*E1809</f>
        <v>0</v>
      </c>
      <c r="M1809" s="110" t="n"/>
      <c r="N1809" s="183">
        <f>M1809*F1809</f>
        <v>0</v>
      </c>
      <c r="O1809" s="108" t="n"/>
      <c r="P1809" s="191">
        <f>O1809*E1809</f>
        <v>0</v>
      </c>
      <c r="Q1809" s="112" t="n"/>
      <c r="R1809" s="183">
        <f>Q1809*F1809</f>
        <v>0</v>
      </c>
      <c r="S1809" s="108" t="n"/>
      <c r="T1809" s="191">
        <f>S1809*E1809</f>
        <v>0</v>
      </c>
      <c r="U1809" s="112" t="n"/>
      <c r="V1809" s="183">
        <f>U1809*F1809</f>
        <v>0</v>
      </c>
      <c r="W1809" s="108" t="n"/>
      <c r="X1809" s="191">
        <f>W1809*E1809</f>
        <v>0</v>
      </c>
      <c r="Y1809" s="112" t="n"/>
      <c r="Z1809" s="183">
        <f>Y1809*F1809</f>
        <v>0</v>
      </c>
      <c r="AA1809" s="108" t="n"/>
      <c r="AB1809" s="191">
        <f>AA1809*E1809</f>
        <v>0</v>
      </c>
      <c r="AC1809" s="112" t="n"/>
      <c r="AD1809" s="183">
        <f>AC1809*F1809</f>
        <v>0</v>
      </c>
      <c r="AE1809" s="108" t="n"/>
      <c r="AF1809" s="191">
        <f>AE1809*E1809</f>
        <v>0</v>
      </c>
      <c r="AG1809" s="112" t="n"/>
      <c r="AH1809" s="183">
        <f>AG1809*F1809</f>
        <v>0</v>
      </c>
      <c r="AI1809" s="108" t="n"/>
      <c r="AJ1809" s="191">
        <f>AI1809*E1809</f>
        <v>0</v>
      </c>
      <c r="AK1809" s="112" t="n"/>
      <c r="AL1809" s="183">
        <f>AK1809*F1809</f>
        <v>0</v>
      </c>
      <c r="AM1809" s="113" t="n"/>
      <c r="AN1809" s="192">
        <f>AM1809*E1809</f>
        <v>0</v>
      </c>
      <c r="AO1809" s="115" t="n"/>
      <c r="AP1809" s="183">
        <f>AO1809*F1809</f>
        <v>0</v>
      </c>
      <c r="AQ1809" s="113" t="n"/>
      <c r="AR1809" s="192">
        <f>AQ1809*E1809</f>
        <v>0</v>
      </c>
      <c r="AS1809" s="115" t="n"/>
      <c r="AT1809" s="183">
        <f>AS1809*F1809</f>
        <v>0</v>
      </c>
      <c r="AU1809" s="113" t="n"/>
      <c r="AV1809" s="192">
        <f>AU1809*E1809</f>
        <v>0</v>
      </c>
      <c r="AW1809" s="115" t="n"/>
      <c r="AX1809" s="183">
        <f>AW1809*F1809</f>
        <v>0</v>
      </c>
      <c r="AY1809" s="113" t="n"/>
      <c r="AZ1809" s="192">
        <f>AY1809*E1809</f>
        <v>0</v>
      </c>
      <c r="BA1809" s="115" t="n"/>
      <c r="BB1809" s="183">
        <f>BA1809*F1809</f>
        <v>0</v>
      </c>
      <c r="BC1809" s="113" t="n"/>
      <c r="BD1809" s="192">
        <f>BC1809*E1809</f>
        <v>0</v>
      </c>
      <c r="BE1809" s="115" t="n"/>
      <c r="BF1809" s="183">
        <f>BE1809*F1809</f>
        <v>0</v>
      </c>
    </row>
    <row r="1810" ht="18" customHeight="1">
      <c r="A1810" s="19" t="inlineStr">
        <is>
          <t>08.073.0090</t>
        </is>
      </c>
      <c r="B1810" s="15" t="inlineStr">
        <is>
          <t>דמי גוויס עבור מקום שמור בלוח</t>
        </is>
      </c>
      <c r="C1810" s="14" t="inlineStr">
        <is>
          <t>יח'</t>
        </is>
      </c>
      <c r="D1810" s="193" t="n">
        <v>3.97</v>
      </c>
      <c r="E1810" s="180">
        <f>D1810*(1-$E$2)</f>
        <v>3.3745000000000003</v>
      </c>
      <c r="F1810" s="194">
        <f>E1810*(1+$F$2)</f>
        <v>3.5432250000000005</v>
      </c>
      <c r="H1810" s="46">
        <f>K1810+O1810+W1810+AA1810+AE1810+AI1810+AQ1810+AU1810+AY1810+BC1810</f>
        <v>0</v>
      </c>
      <c r="I1810" s="59">
        <f>M1810+Q1810+U1810+Y1810+AC1810+AG1810+AK1810+AO1810+AS1810+AW1810+BA1810+BE1810</f>
        <v>0</v>
      </c>
      <c r="K1810" s="108" t="n"/>
      <c r="L1810" s="190">
        <f>K1810*E1810</f>
        <v>0</v>
      </c>
      <c r="M1810" s="110" t="n"/>
      <c r="N1810" s="183">
        <f>M1810*F1810</f>
        <v>0</v>
      </c>
      <c r="O1810" s="108" t="n"/>
      <c r="P1810" s="191">
        <f>O1810*E1810</f>
        <v>0</v>
      </c>
      <c r="Q1810" s="112" t="n"/>
      <c r="R1810" s="183">
        <f>Q1810*F1810</f>
        <v>0</v>
      </c>
      <c r="S1810" s="108" t="n"/>
      <c r="T1810" s="191">
        <f>S1810*E1810</f>
        <v>0</v>
      </c>
      <c r="U1810" s="112" t="n"/>
      <c r="V1810" s="183">
        <f>U1810*F1810</f>
        <v>0</v>
      </c>
      <c r="W1810" s="108" t="n"/>
      <c r="X1810" s="191">
        <f>W1810*E1810</f>
        <v>0</v>
      </c>
      <c r="Y1810" s="112" t="n"/>
      <c r="Z1810" s="183">
        <f>Y1810*F1810</f>
        <v>0</v>
      </c>
      <c r="AA1810" s="108" t="n"/>
      <c r="AB1810" s="191">
        <f>AA1810*E1810</f>
        <v>0</v>
      </c>
      <c r="AC1810" s="112" t="n"/>
      <c r="AD1810" s="183">
        <f>AC1810*F1810</f>
        <v>0</v>
      </c>
      <c r="AE1810" s="108" t="n"/>
      <c r="AF1810" s="191">
        <f>AE1810*E1810</f>
        <v>0</v>
      </c>
      <c r="AG1810" s="112" t="n"/>
      <c r="AH1810" s="183">
        <f>AG1810*F1810</f>
        <v>0</v>
      </c>
      <c r="AI1810" s="108" t="n"/>
      <c r="AJ1810" s="191">
        <f>AI1810*E1810</f>
        <v>0</v>
      </c>
      <c r="AK1810" s="112" t="n"/>
      <c r="AL1810" s="183">
        <f>AK1810*F1810</f>
        <v>0</v>
      </c>
      <c r="AM1810" s="113" t="n"/>
      <c r="AN1810" s="192">
        <f>AM1810*E1810</f>
        <v>0</v>
      </c>
      <c r="AO1810" s="115" t="n"/>
      <c r="AP1810" s="183">
        <f>AO1810*F1810</f>
        <v>0</v>
      </c>
      <c r="AQ1810" s="113" t="n"/>
      <c r="AR1810" s="192">
        <f>AQ1810*E1810</f>
        <v>0</v>
      </c>
      <c r="AS1810" s="115" t="n"/>
      <c r="AT1810" s="183">
        <f>AS1810*F1810</f>
        <v>0</v>
      </c>
      <c r="AU1810" s="113" t="n"/>
      <c r="AV1810" s="192">
        <f>AU1810*E1810</f>
        <v>0</v>
      </c>
      <c r="AW1810" s="115" t="n"/>
      <c r="AX1810" s="183">
        <f>AW1810*F1810</f>
        <v>0</v>
      </c>
      <c r="AY1810" s="113" t="n"/>
      <c r="AZ1810" s="192">
        <f>AY1810*E1810</f>
        <v>0</v>
      </c>
      <c r="BA1810" s="115" t="n"/>
      <c r="BB1810" s="183">
        <f>BA1810*F1810</f>
        <v>0</v>
      </c>
      <c r="BC1810" s="113" t="n"/>
      <c r="BD1810" s="192">
        <f>BC1810*E1810</f>
        <v>0</v>
      </c>
      <c r="BE1810" s="115" t="n"/>
      <c r="BF1810" s="183">
        <f>BE1810*F1810</f>
        <v>0</v>
      </c>
    </row>
    <row r="1811" ht="28.8" customHeight="1">
      <c r="A1811" s="19" t="inlineStr">
        <is>
          <t>08.073.0100</t>
        </is>
      </c>
      <c r="B1811" s="15" t="inlineStr">
        <is>
          <t>תא פוטו-אלקטרי לתאורת חוץ (פוטוסל) 16A IP55 ניתן לויסות 1-120 שניות</t>
        </is>
      </c>
      <c r="C1811" s="14" t="inlineStr">
        <is>
          <t>יח'</t>
        </is>
      </c>
      <c r="D1811" s="193" t="n">
        <v>223</v>
      </c>
      <c r="E1811" s="180">
        <f>D1811*(1-$E$2)</f>
        <v>189.54999999999998</v>
      </c>
      <c r="F1811" s="194">
        <f>E1811*(1+$F$2)</f>
        <v>199.0275</v>
      </c>
      <c r="H1811" s="46">
        <f>K1811+O1811+W1811+AA1811+AE1811+AI1811+AQ1811+AU1811+AY1811+BC1811</f>
        <v>0</v>
      </c>
      <c r="I1811" s="59">
        <f>M1811+Q1811+U1811+Y1811+AC1811+AG1811+AK1811+AO1811+AS1811+AW1811+BA1811+BE1811</f>
        <v>0</v>
      </c>
      <c r="K1811" s="108" t="n"/>
      <c r="L1811" s="190">
        <f>K1811*E1811</f>
        <v>0</v>
      </c>
      <c r="M1811" s="110" t="n"/>
      <c r="N1811" s="183">
        <f>M1811*F1811</f>
        <v>0</v>
      </c>
      <c r="O1811" s="108" t="n"/>
      <c r="P1811" s="191">
        <f>O1811*E1811</f>
        <v>0</v>
      </c>
      <c r="Q1811" s="112" t="n"/>
      <c r="R1811" s="183">
        <f>Q1811*F1811</f>
        <v>0</v>
      </c>
      <c r="S1811" s="108" t="n"/>
      <c r="T1811" s="191">
        <f>S1811*E1811</f>
        <v>0</v>
      </c>
      <c r="U1811" s="112" t="n"/>
      <c r="V1811" s="183">
        <f>U1811*F1811</f>
        <v>0</v>
      </c>
      <c r="W1811" s="108" t="n"/>
      <c r="X1811" s="191">
        <f>W1811*E1811</f>
        <v>0</v>
      </c>
      <c r="Y1811" s="112" t="n"/>
      <c r="Z1811" s="183">
        <f>Y1811*F1811</f>
        <v>0</v>
      </c>
      <c r="AA1811" s="108" t="n"/>
      <c r="AB1811" s="191">
        <f>AA1811*E1811</f>
        <v>0</v>
      </c>
      <c r="AC1811" s="112" t="n"/>
      <c r="AD1811" s="183">
        <f>AC1811*F1811</f>
        <v>0</v>
      </c>
      <c r="AE1811" s="108" t="n"/>
      <c r="AF1811" s="191">
        <f>AE1811*E1811</f>
        <v>0</v>
      </c>
      <c r="AG1811" s="112" t="n"/>
      <c r="AH1811" s="183">
        <f>AG1811*F1811</f>
        <v>0</v>
      </c>
      <c r="AI1811" s="108" t="n"/>
      <c r="AJ1811" s="191">
        <f>AI1811*E1811</f>
        <v>0</v>
      </c>
      <c r="AK1811" s="112" t="n"/>
      <c r="AL1811" s="183">
        <f>AK1811*F1811</f>
        <v>0</v>
      </c>
      <c r="AM1811" s="113" t="n"/>
      <c r="AN1811" s="192">
        <f>AM1811*E1811</f>
        <v>0</v>
      </c>
      <c r="AO1811" s="115" t="n"/>
      <c r="AP1811" s="183">
        <f>AO1811*F1811</f>
        <v>0</v>
      </c>
      <c r="AQ1811" s="113" t="n"/>
      <c r="AR1811" s="192">
        <f>AQ1811*E1811</f>
        <v>0</v>
      </c>
      <c r="AS1811" s="115" t="n"/>
      <c r="AT1811" s="183">
        <f>AS1811*F1811</f>
        <v>0</v>
      </c>
      <c r="AU1811" s="113" t="n"/>
      <c r="AV1811" s="192">
        <f>AU1811*E1811</f>
        <v>0</v>
      </c>
      <c r="AW1811" s="115" t="n"/>
      <c r="AX1811" s="183">
        <f>AW1811*F1811</f>
        <v>0</v>
      </c>
      <c r="AY1811" s="113" t="n"/>
      <c r="AZ1811" s="192">
        <f>AY1811*E1811</f>
        <v>0</v>
      </c>
      <c r="BA1811" s="115" t="n"/>
      <c r="BB1811" s="183">
        <f>BA1811*F1811</f>
        <v>0</v>
      </c>
      <c r="BC1811" s="113" t="n"/>
      <c r="BD1811" s="192">
        <f>BC1811*E1811</f>
        <v>0</v>
      </c>
      <c r="BE1811" s="115" t="n"/>
      <c r="BF1811" s="183">
        <f>BE1811*F1811</f>
        <v>0</v>
      </c>
    </row>
    <row r="1812" ht="28.8" customHeight="1">
      <c r="A1812" s="19" t="inlineStr">
        <is>
          <t>08.073.0110</t>
        </is>
      </c>
      <c r="B1812" s="15" t="inlineStr">
        <is>
          <t>תא פוטו-אלקטרי ניתן לכוונון דוגמת GRASSLIN דגם DS 503</t>
        </is>
      </c>
      <c r="C1812" s="14" t="inlineStr">
        <is>
          <t>יח'</t>
        </is>
      </c>
      <c r="D1812" s="193" t="n">
        <v>680</v>
      </c>
      <c r="E1812" s="180">
        <f>D1812*(1-$E$2)</f>
        <v>578</v>
      </c>
      <c r="F1812" s="194">
        <f>E1812*(1+$F$2)</f>
        <v>606.9</v>
      </c>
      <c r="H1812" s="46">
        <f>K1812+O1812+W1812+AA1812+AE1812+AI1812+AQ1812+AU1812+AY1812+BC1812</f>
        <v>0</v>
      </c>
      <c r="I1812" s="59">
        <f>M1812+Q1812+U1812+Y1812+AC1812+AG1812+AK1812+AO1812+AS1812+AW1812+BA1812+BE1812</f>
        <v>0</v>
      </c>
      <c r="K1812" s="108" t="n"/>
      <c r="L1812" s="190">
        <f>K1812*E1812</f>
        <v>0</v>
      </c>
      <c r="M1812" s="110" t="n"/>
      <c r="N1812" s="183">
        <f>M1812*F1812</f>
        <v>0</v>
      </c>
      <c r="O1812" s="108" t="n"/>
      <c r="P1812" s="191">
        <f>O1812*E1812</f>
        <v>0</v>
      </c>
      <c r="Q1812" s="112" t="n"/>
      <c r="R1812" s="183">
        <f>Q1812*F1812</f>
        <v>0</v>
      </c>
      <c r="S1812" s="108" t="n"/>
      <c r="T1812" s="191">
        <f>S1812*E1812</f>
        <v>0</v>
      </c>
      <c r="U1812" s="112" t="n"/>
      <c r="V1812" s="183">
        <f>U1812*F1812</f>
        <v>0</v>
      </c>
      <c r="W1812" s="108" t="n"/>
      <c r="X1812" s="191">
        <f>W1812*E1812</f>
        <v>0</v>
      </c>
      <c r="Y1812" s="112" t="n"/>
      <c r="Z1812" s="183">
        <f>Y1812*F1812</f>
        <v>0</v>
      </c>
      <c r="AA1812" s="108" t="n"/>
      <c r="AB1812" s="191">
        <f>AA1812*E1812</f>
        <v>0</v>
      </c>
      <c r="AC1812" s="112" t="n"/>
      <c r="AD1812" s="183">
        <f>AC1812*F1812</f>
        <v>0</v>
      </c>
      <c r="AE1812" s="108" t="n"/>
      <c r="AF1812" s="191">
        <f>AE1812*E1812</f>
        <v>0</v>
      </c>
      <c r="AG1812" s="112" t="n"/>
      <c r="AH1812" s="183">
        <f>AG1812*F1812</f>
        <v>0</v>
      </c>
      <c r="AI1812" s="108" t="n"/>
      <c r="AJ1812" s="191">
        <f>AI1812*E1812</f>
        <v>0</v>
      </c>
      <c r="AK1812" s="112" t="n"/>
      <c r="AL1812" s="183">
        <f>AK1812*F1812</f>
        <v>0</v>
      </c>
      <c r="AM1812" s="113" t="n"/>
      <c r="AN1812" s="192">
        <f>AM1812*E1812</f>
        <v>0</v>
      </c>
      <c r="AO1812" s="115" t="n"/>
      <c r="AP1812" s="183">
        <f>AO1812*F1812</f>
        <v>0</v>
      </c>
      <c r="AQ1812" s="113" t="n"/>
      <c r="AR1812" s="192">
        <f>AQ1812*E1812</f>
        <v>0</v>
      </c>
      <c r="AS1812" s="115" t="n"/>
      <c r="AT1812" s="183">
        <f>AS1812*F1812</f>
        <v>0</v>
      </c>
      <c r="AU1812" s="113" t="n"/>
      <c r="AV1812" s="192">
        <f>AU1812*E1812</f>
        <v>0</v>
      </c>
      <c r="AW1812" s="115" t="n"/>
      <c r="AX1812" s="183">
        <f>AW1812*F1812</f>
        <v>0</v>
      </c>
      <c r="AY1812" s="113" t="n"/>
      <c r="AZ1812" s="192">
        <f>AY1812*E1812</f>
        <v>0</v>
      </c>
      <c r="BA1812" s="115" t="n"/>
      <c r="BB1812" s="183">
        <f>BA1812*F1812</f>
        <v>0</v>
      </c>
      <c r="BC1812" s="113" t="n"/>
      <c r="BD1812" s="192">
        <f>BC1812*E1812</f>
        <v>0</v>
      </c>
      <c r="BE1812" s="115" t="n"/>
      <c r="BF1812" s="183">
        <f>BE1812*F1812</f>
        <v>0</v>
      </c>
    </row>
    <row r="1813" ht="18" customHeight="1">
      <c r="A1813" s="19" t="inlineStr">
        <is>
          <t>08.073.0150</t>
        </is>
      </c>
      <c r="B1813" s="15" t="inlineStr">
        <is>
          <t>מ"ז דו קוטבי 16 אמפר עם נורית סימון</t>
        </is>
      </c>
      <c r="C1813" s="14" t="inlineStr">
        <is>
          <t>יח'</t>
        </is>
      </c>
      <c r="D1813" s="193" t="n">
        <v>37</v>
      </c>
      <c r="E1813" s="180">
        <f>D1813*(1-$E$2)</f>
        <v>31.45</v>
      </c>
      <c r="F1813" s="194">
        <f>E1813*(1+$F$2)</f>
        <v>33.0225</v>
      </c>
      <c r="H1813" s="46">
        <f>K1813+O1813+W1813+AA1813+AE1813+AI1813+AQ1813+AU1813+AY1813+BC1813</f>
        <v>0</v>
      </c>
      <c r="I1813" s="59">
        <f>M1813+Q1813+U1813+Y1813+AC1813+AG1813+AK1813+AO1813+AS1813+AW1813+BA1813+BE1813</f>
        <v>0</v>
      </c>
      <c r="K1813" s="108" t="n"/>
      <c r="L1813" s="190">
        <f>K1813*E1813</f>
        <v>0</v>
      </c>
      <c r="M1813" s="110" t="n"/>
      <c r="N1813" s="183">
        <f>M1813*F1813</f>
        <v>0</v>
      </c>
      <c r="O1813" s="108" t="n"/>
      <c r="P1813" s="191">
        <f>O1813*E1813</f>
        <v>0</v>
      </c>
      <c r="Q1813" s="112" t="n"/>
      <c r="R1813" s="183">
        <f>Q1813*F1813</f>
        <v>0</v>
      </c>
      <c r="S1813" s="108" t="n"/>
      <c r="T1813" s="191">
        <f>S1813*E1813</f>
        <v>0</v>
      </c>
      <c r="U1813" s="112" t="n"/>
      <c r="V1813" s="183">
        <f>U1813*F1813</f>
        <v>0</v>
      </c>
      <c r="W1813" s="108" t="n"/>
      <c r="X1813" s="191">
        <f>W1813*E1813</f>
        <v>0</v>
      </c>
      <c r="Y1813" s="112" t="n"/>
      <c r="Z1813" s="183">
        <f>Y1813*F1813</f>
        <v>0</v>
      </c>
      <c r="AA1813" s="108" t="n"/>
      <c r="AB1813" s="191">
        <f>AA1813*E1813</f>
        <v>0</v>
      </c>
      <c r="AC1813" s="112" t="n"/>
      <c r="AD1813" s="183">
        <f>AC1813*F1813</f>
        <v>0</v>
      </c>
      <c r="AE1813" s="108" t="n"/>
      <c r="AF1813" s="191">
        <f>AE1813*E1813</f>
        <v>0</v>
      </c>
      <c r="AG1813" s="112" t="n"/>
      <c r="AH1813" s="183">
        <f>AG1813*F1813</f>
        <v>0</v>
      </c>
      <c r="AI1813" s="108" t="n"/>
      <c r="AJ1813" s="191">
        <f>AI1813*E1813</f>
        <v>0</v>
      </c>
      <c r="AK1813" s="112" t="n"/>
      <c r="AL1813" s="183">
        <f>AK1813*F1813</f>
        <v>0</v>
      </c>
      <c r="AM1813" s="113" t="n"/>
      <c r="AN1813" s="192">
        <f>AM1813*E1813</f>
        <v>0</v>
      </c>
      <c r="AO1813" s="115" t="n"/>
      <c r="AP1813" s="183">
        <f>AO1813*F1813</f>
        <v>0</v>
      </c>
      <c r="AQ1813" s="113" t="n"/>
      <c r="AR1813" s="192">
        <f>AQ1813*E1813</f>
        <v>0</v>
      </c>
      <c r="AS1813" s="115" t="n"/>
      <c r="AT1813" s="183">
        <f>AS1813*F1813</f>
        <v>0</v>
      </c>
      <c r="AU1813" s="113" t="n"/>
      <c r="AV1813" s="192">
        <f>AU1813*E1813</f>
        <v>0</v>
      </c>
      <c r="AW1813" s="115" t="n"/>
      <c r="AX1813" s="183">
        <f>AW1813*F1813</f>
        <v>0</v>
      </c>
      <c r="AY1813" s="113" t="n"/>
      <c r="AZ1813" s="192">
        <f>AY1813*E1813</f>
        <v>0</v>
      </c>
      <c r="BA1813" s="115" t="n"/>
      <c r="BB1813" s="183">
        <f>BA1813*F1813</f>
        <v>0</v>
      </c>
      <c r="BC1813" s="113" t="n"/>
      <c r="BD1813" s="192">
        <f>BC1813*E1813</f>
        <v>0</v>
      </c>
      <c r="BE1813" s="115" t="n"/>
      <c r="BF1813" s="183">
        <f>BE1813*F1813</f>
        <v>0</v>
      </c>
    </row>
    <row r="1814" ht="28.8" customHeight="1">
      <c r="A1814" s="19" t="inlineStr">
        <is>
          <t>08.073.0200</t>
        </is>
      </c>
      <c r="B1814" s="15" t="inlineStr">
        <is>
          <t>מפסק זרם פקט 1X16 אמפר בתיבה מוגנת מים תוצרת "גוויס" או ש"ע</t>
        </is>
      </c>
      <c r="C1814" s="14" t="inlineStr">
        <is>
          <t>יח'</t>
        </is>
      </c>
      <c r="D1814" s="193" t="n">
        <v>144</v>
      </c>
      <c r="E1814" s="180">
        <f>D1814*(1-$E$2)</f>
        <v>122.39999999999999</v>
      </c>
      <c r="F1814" s="194">
        <f>E1814*(1+$F$2)</f>
        <v>128.52</v>
      </c>
      <c r="H1814" s="46">
        <f>K1814+O1814+W1814+AA1814+AE1814+AI1814+AQ1814+AU1814+AY1814+BC1814</f>
        <v>0</v>
      </c>
      <c r="I1814" s="59">
        <f>M1814+Q1814+U1814+Y1814+AC1814+AG1814+AK1814+AO1814+AS1814+AW1814+BA1814+BE1814</f>
        <v>0</v>
      </c>
      <c r="K1814" s="108" t="n"/>
      <c r="L1814" s="190">
        <f>K1814*E1814</f>
        <v>0</v>
      </c>
      <c r="M1814" s="110" t="n"/>
      <c r="N1814" s="183">
        <f>M1814*F1814</f>
        <v>0</v>
      </c>
      <c r="O1814" s="108" t="n"/>
      <c r="P1814" s="191">
        <f>O1814*E1814</f>
        <v>0</v>
      </c>
      <c r="Q1814" s="112" t="n"/>
      <c r="R1814" s="183">
        <f>Q1814*F1814</f>
        <v>0</v>
      </c>
      <c r="S1814" s="108" t="n"/>
      <c r="T1814" s="191">
        <f>S1814*E1814</f>
        <v>0</v>
      </c>
      <c r="U1814" s="112" t="n"/>
      <c r="V1814" s="183">
        <f>U1814*F1814</f>
        <v>0</v>
      </c>
      <c r="W1814" s="108" t="n"/>
      <c r="X1814" s="191">
        <f>W1814*E1814</f>
        <v>0</v>
      </c>
      <c r="Y1814" s="112" t="n"/>
      <c r="Z1814" s="183">
        <f>Y1814*F1814</f>
        <v>0</v>
      </c>
      <c r="AA1814" s="108" t="n"/>
      <c r="AB1814" s="191">
        <f>AA1814*E1814</f>
        <v>0</v>
      </c>
      <c r="AC1814" s="112" t="n"/>
      <c r="AD1814" s="183">
        <f>AC1814*F1814</f>
        <v>0</v>
      </c>
      <c r="AE1814" s="108" t="n"/>
      <c r="AF1814" s="191">
        <f>AE1814*E1814</f>
        <v>0</v>
      </c>
      <c r="AG1814" s="112" t="n"/>
      <c r="AH1814" s="183">
        <f>AG1814*F1814</f>
        <v>0</v>
      </c>
      <c r="AI1814" s="108" t="n"/>
      <c r="AJ1814" s="191">
        <f>AI1814*E1814</f>
        <v>0</v>
      </c>
      <c r="AK1814" s="112" t="n"/>
      <c r="AL1814" s="183">
        <f>AK1814*F1814</f>
        <v>0</v>
      </c>
      <c r="AM1814" s="113" t="n"/>
      <c r="AN1814" s="192">
        <f>AM1814*E1814</f>
        <v>0</v>
      </c>
      <c r="AO1814" s="115" t="n"/>
      <c r="AP1814" s="183">
        <f>AO1814*F1814</f>
        <v>0</v>
      </c>
      <c r="AQ1814" s="113" t="n"/>
      <c r="AR1814" s="192">
        <f>AQ1814*E1814</f>
        <v>0</v>
      </c>
      <c r="AS1814" s="115" t="n"/>
      <c r="AT1814" s="183">
        <f>AS1814*F1814</f>
        <v>0</v>
      </c>
      <c r="AU1814" s="113" t="n"/>
      <c r="AV1814" s="192">
        <f>AU1814*E1814</f>
        <v>0</v>
      </c>
      <c r="AW1814" s="115" t="n"/>
      <c r="AX1814" s="183">
        <f>AW1814*F1814</f>
        <v>0</v>
      </c>
      <c r="AY1814" s="113" t="n"/>
      <c r="AZ1814" s="192">
        <f>AY1814*E1814</f>
        <v>0</v>
      </c>
      <c r="BA1814" s="115" t="n"/>
      <c r="BB1814" s="183">
        <f>BA1814*F1814</f>
        <v>0</v>
      </c>
      <c r="BC1814" s="113" t="n"/>
      <c r="BD1814" s="192">
        <f>BC1814*E1814</f>
        <v>0</v>
      </c>
      <c r="BE1814" s="115" t="n"/>
      <c r="BF1814" s="183">
        <f>BE1814*F1814</f>
        <v>0</v>
      </c>
    </row>
    <row r="1815" ht="28.8" customHeight="1">
      <c r="A1815" s="19" t="inlineStr">
        <is>
          <t>08.073.0210</t>
        </is>
      </c>
      <c r="B1815" s="15" t="inlineStr">
        <is>
          <t>מפסק זרם פקט 1X25 אמפר בתיבה מוגנת מים תוצרת "גוויס" או ש"ע</t>
        </is>
      </c>
      <c r="C1815" s="14" t="inlineStr">
        <is>
          <t>יח'</t>
        </is>
      </c>
      <c r="D1815" s="193" t="n">
        <v>157</v>
      </c>
      <c r="E1815" s="180">
        <f>D1815*(1-$E$2)</f>
        <v>133.45</v>
      </c>
      <c r="F1815" s="194">
        <f>E1815*(1+$F$2)</f>
        <v>140.1225</v>
      </c>
      <c r="H1815" s="46">
        <f>K1815+O1815+W1815+AA1815+AE1815+AI1815+AQ1815+AU1815+AY1815+BC1815</f>
        <v>0</v>
      </c>
      <c r="I1815" s="59">
        <f>M1815+Q1815+U1815+Y1815+AC1815+AG1815+AK1815+AO1815+AS1815+AW1815+BA1815+BE1815</f>
        <v>0</v>
      </c>
      <c r="K1815" s="108" t="n"/>
      <c r="L1815" s="190">
        <f>K1815*E1815</f>
        <v>0</v>
      </c>
      <c r="M1815" s="110" t="n"/>
      <c r="N1815" s="183">
        <f>M1815*F1815</f>
        <v>0</v>
      </c>
      <c r="O1815" s="108" t="n"/>
      <c r="P1815" s="191">
        <f>O1815*E1815</f>
        <v>0</v>
      </c>
      <c r="Q1815" s="112" t="n"/>
      <c r="R1815" s="183">
        <f>Q1815*F1815</f>
        <v>0</v>
      </c>
      <c r="S1815" s="108" t="n"/>
      <c r="T1815" s="191">
        <f>S1815*E1815</f>
        <v>0</v>
      </c>
      <c r="U1815" s="112" t="n"/>
      <c r="V1815" s="183">
        <f>U1815*F1815</f>
        <v>0</v>
      </c>
      <c r="W1815" s="108" t="n"/>
      <c r="X1815" s="191">
        <f>W1815*E1815</f>
        <v>0</v>
      </c>
      <c r="Y1815" s="112" t="n"/>
      <c r="Z1815" s="183">
        <f>Y1815*F1815</f>
        <v>0</v>
      </c>
      <c r="AA1815" s="108" t="n"/>
      <c r="AB1815" s="191">
        <f>AA1815*E1815</f>
        <v>0</v>
      </c>
      <c r="AC1815" s="112" t="n"/>
      <c r="AD1815" s="183">
        <f>AC1815*F1815</f>
        <v>0</v>
      </c>
      <c r="AE1815" s="108" t="n"/>
      <c r="AF1815" s="191">
        <f>AE1815*E1815</f>
        <v>0</v>
      </c>
      <c r="AG1815" s="112" t="n"/>
      <c r="AH1815" s="183">
        <f>AG1815*F1815</f>
        <v>0</v>
      </c>
      <c r="AI1815" s="108" t="n"/>
      <c r="AJ1815" s="191">
        <f>AI1815*E1815</f>
        <v>0</v>
      </c>
      <c r="AK1815" s="112" t="n"/>
      <c r="AL1815" s="183">
        <f>AK1815*F1815</f>
        <v>0</v>
      </c>
      <c r="AM1815" s="113" t="n"/>
      <c r="AN1815" s="192">
        <f>AM1815*E1815</f>
        <v>0</v>
      </c>
      <c r="AO1815" s="115" t="n"/>
      <c r="AP1815" s="183">
        <f>AO1815*F1815</f>
        <v>0</v>
      </c>
      <c r="AQ1815" s="113" t="n"/>
      <c r="AR1815" s="192">
        <f>AQ1815*E1815</f>
        <v>0</v>
      </c>
      <c r="AS1815" s="115" t="n"/>
      <c r="AT1815" s="183">
        <f>AS1815*F1815</f>
        <v>0</v>
      </c>
      <c r="AU1815" s="113" t="n"/>
      <c r="AV1815" s="192">
        <f>AU1815*E1815</f>
        <v>0</v>
      </c>
      <c r="AW1815" s="115" t="n"/>
      <c r="AX1815" s="183">
        <f>AW1815*F1815</f>
        <v>0</v>
      </c>
      <c r="AY1815" s="113" t="n"/>
      <c r="AZ1815" s="192">
        <f>AY1815*E1815</f>
        <v>0</v>
      </c>
      <c r="BA1815" s="115" t="n"/>
      <c r="BB1815" s="183">
        <f>BA1815*F1815</f>
        <v>0</v>
      </c>
      <c r="BC1815" s="113" t="n"/>
      <c r="BD1815" s="192">
        <f>BC1815*E1815</f>
        <v>0</v>
      </c>
      <c r="BE1815" s="115" t="n"/>
      <c r="BF1815" s="183">
        <f>BE1815*F1815</f>
        <v>0</v>
      </c>
    </row>
    <row r="1816" ht="28.8" customHeight="1">
      <c r="A1816" s="19" t="inlineStr">
        <is>
          <t>08.073.0220</t>
        </is>
      </c>
      <c r="B1816" s="15" t="inlineStr">
        <is>
          <t>מפסק זרם פקט 3X16 אמפר בתיבה מוגנת מים תוצרת "גוויס" או ש"ע</t>
        </is>
      </c>
      <c r="C1816" s="14" t="inlineStr">
        <is>
          <t>יח'</t>
        </is>
      </c>
      <c r="D1816" s="193" t="n">
        <v>179</v>
      </c>
      <c r="E1816" s="180">
        <f>D1816*(1-$E$2)</f>
        <v>152.15</v>
      </c>
      <c r="F1816" s="194">
        <f>E1816*(1+$F$2)</f>
        <v>159.75750000000002</v>
      </c>
      <c r="H1816" s="46">
        <f>K1816+O1816+W1816+AA1816+AE1816+AI1816+AQ1816+AU1816+AY1816+BC1816</f>
        <v>0</v>
      </c>
      <c r="I1816" s="59">
        <f>M1816+Q1816+U1816+Y1816+AC1816+AG1816+AK1816+AO1816+AS1816+AW1816+BA1816+BE1816</f>
        <v>0</v>
      </c>
      <c r="K1816" s="108" t="n"/>
      <c r="L1816" s="190">
        <f>K1816*E1816</f>
        <v>0</v>
      </c>
      <c r="M1816" s="110" t="n"/>
      <c r="N1816" s="183">
        <f>M1816*F1816</f>
        <v>0</v>
      </c>
      <c r="O1816" s="108" t="n"/>
      <c r="P1816" s="191">
        <f>O1816*E1816</f>
        <v>0</v>
      </c>
      <c r="Q1816" s="112" t="n"/>
      <c r="R1816" s="183">
        <f>Q1816*F1816</f>
        <v>0</v>
      </c>
      <c r="S1816" s="108" t="n"/>
      <c r="T1816" s="191">
        <f>S1816*E1816</f>
        <v>0</v>
      </c>
      <c r="U1816" s="112" t="n"/>
      <c r="V1816" s="183">
        <f>U1816*F1816</f>
        <v>0</v>
      </c>
      <c r="W1816" s="108" t="n"/>
      <c r="X1816" s="191">
        <f>W1816*E1816</f>
        <v>0</v>
      </c>
      <c r="Y1816" s="112" t="n"/>
      <c r="Z1816" s="183">
        <f>Y1816*F1816</f>
        <v>0</v>
      </c>
      <c r="AA1816" s="108" t="n"/>
      <c r="AB1816" s="191">
        <f>AA1816*E1816</f>
        <v>0</v>
      </c>
      <c r="AC1816" s="112" t="n"/>
      <c r="AD1816" s="183">
        <f>AC1816*F1816</f>
        <v>0</v>
      </c>
      <c r="AE1816" s="108" t="n"/>
      <c r="AF1816" s="191">
        <f>AE1816*E1816</f>
        <v>0</v>
      </c>
      <c r="AG1816" s="112" t="n"/>
      <c r="AH1816" s="183">
        <f>AG1816*F1816</f>
        <v>0</v>
      </c>
      <c r="AI1816" s="108" t="n"/>
      <c r="AJ1816" s="191">
        <f>AI1816*E1816</f>
        <v>0</v>
      </c>
      <c r="AK1816" s="112" t="n"/>
      <c r="AL1816" s="183">
        <f>AK1816*F1816</f>
        <v>0</v>
      </c>
      <c r="AM1816" s="113" t="n"/>
      <c r="AN1816" s="192">
        <f>AM1816*E1816</f>
        <v>0</v>
      </c>
      <c r="AO1816" s="115" t="n"/>
      <c r="AP1816" s="183">
        <f>AO1816*F1816</f>
        <v>0</v>
      </c>
      <c r="AQ1816" s="113" t="n"/>
      <c r="AR1816" s="192">
        <f>AQ1816*E1816</f>
        <v>0</v>
      </c>
      <c r="AS1816" s="115" t="n"/>
      <c r="AT1816" s="183">
        <f>AS1816*F1816</f>
        <v>0</v>
      </c>
      <c r="AU1816" s="113" t="n"/>
      <c r="AV1816" s="192">
        <f>AU1816*E1816</f>
        <v>0</v>
      </c>
      <c r="AW1816" s="115" t="n"/>
      <c r="AX1816" s="183">
        <f>AW1816*F1816</f>
        <v>0</v>
      </c>
      <c r="AY1816" s="113" t="n"/>
      <c r="AZ1816" s="192">
        <f>AY1816*E1816</f>
        <v>0</v>
      </c>
      <c r="BA1816" s="115" t="n"/>
      <c r="BB1816" s="183">
        <f>BA1816*F1816</f>
        <v>0</v>
      </c>
      <c r="BC1816" s="113" t="n"/>
      <c r="BD1816" s="192">
        <f>BC1816*E1816</f>
        <v>0</v>
      </c>
      <c r="BE1816" s="115" t="n"/>
      <c r="BF1816" s="183">
        <f>BE1816*F1816</f>
        <v>0</v>
      </c>
    </row>
    <row r="1817" ht="28.8" customHeight="1">
      <c r="A1817" s="19" t="inlineStr">
        <is>
          <t>08.073.0230</t>
        </is>
      </c>
      <c r="B1817" s="15" t="inlineStr">
        <is>
          <t>מפסק זרם פקט 3X25 אמפר בתיבה מוגנת מים תוצרת "גוויס" או ש"ע</t>
        </is>
      </c>
      <c r="C1817" s="14" t="inlineStr">
        <is>
          <t>יח'</t>
        </is>
      </c>
      <c r="D1817" s="193" t="n">
        <v>191</v>
      </c>
      <c r="E1817" s="180">
        <f>D1817*(1-$E$2)</f>
        <v>162.35</v>
      </c>
      <c r="F1817" s="194">
        <f>E1817*(1+$F$2)</f>
        <v>170.4675</v>
      </c>
      <c r="H1817" s="46">
        <f>K1817+O1817+W1817+AA1817+AE1817+AI1817+AQ1817+AU1817+AY1817+BC1817</f>
        <v>0</v>
      </c>
      <c r="I1817" s="59">
        <f>M1817+Q1817+U1817+Y1817+AC1817+AG1817+AK1817+AO1817+AS1817+AW1817+BA1817+BE1817</f>
        <v>0</v>
      </c>
      <c r="K1817" s="108" t="n"/>
      <c r="L1817" s="190">
        <f>K1817*E1817</f>
        <v>0</v>
      </c>
      <c r="M1817" s="110" t="n"/>
      <c r="N1817" s="183">
        <f>M1817*F1817</f>
        <v>0</v>
      </c>
      <c r="O1817" s="108" t="n"/>
      <c r="P1817" s="191">
        <f>O1817*E1817</f>
        <v>0</v>
      </c>
      <c r="Q1817" s="112" t="n"/>
      <c r="R1817" s="183">
        <f>Q1817*F1817</f>
        <v>0</v>
      </c>
      <c r="S1817" s="108" t="n"/>
      <c r="T1817" s="191">
        <f>S1817*E1817</f>
        <v>0</v>
      </c>
      <c r="U1817" s="112" t="n"/>
      <c r="V1817" s="183">
        <f>U1817*F1817</f>
        <v>0</v>
      </c>
      <c r="W1817" s="108" t="n"/>
      <c r="X1817" s="191">
        <f>W1817*E1817</f>
        <v>0</v>
      </c>
      <c r="Y1817" s="112" t="n"/>
      <c r="Z1817" s="183">
        <f>Y1817*F1817</f>
        <v>0</v>
      </c>
      <c r="AA1817" s="108" t="n"/>
      <c r="AB1817" s="191">
        <f>AA1817*E1817</f>
        <v>0</v>
      </c>
      <c r="AC1817" s="112" t="n"/>
      <c r="AD1817" s="183">
        <f>AC1817*F1817</f>
        <v>0</v>
      </c>
      <c r="AE1817" s="108" t="n"/>
      <c r="AF1817" s="191">
        <f>AE1817*E1817</f>
        <v>0</v>
      </c>
      <c r="AG1817" s="112" t="n"/>
      <c r="AH1817" s="183">
        <f>AG1817*F1817</f>
        <v>0</v>
      </c>
      <c r="AI1817" s="108" t="n"/>
      <c r="AJ1817" s="191">
        <f>AI1817*E1817</f>
        <v>0</v>
      </c>
      <c r="AK1817" s="112" t="n"/>
      <c r="AL1817" s="183">
        <f>AK1817*F1817</f>
        <v>0</v>
      </c>
      <c r="AM1817" s="113" t="n"/>
      <c r="AN1817" s="192">
        <f>AM1817*E1817</f>
        <v>0</v>
      </c>
      <c r="AO1817" s="115" t="n"/>
      <c r="AP1817" s="183">
        <f>AO1817*F1817</f>
        <v>0</v>
      </c>
      <c r="AQ1817" s="113" t="n"/>
      <c r="AR1817" s="192">
        <f>AQ1817*E1817</f>
        <v>0</v>
      </c>
      <c r="AS1817" s="115" t="n"/>
      <c r="AT1817" s="183">
        <f>AS1817*F1817</f>
        <v>0</v>
      </c>
      <c r="AU1817" s="113" t="n"/>
      <c r="AV1817" s="192">
        <f>AU1817*E1817</f>
        <v>0</v>
      </c>
      <c r="AW1817" s="115" t="n"/>
      <c r="AX1817" s="183">
        <f>AW1817*F1817</f>
        <v>0</v>
      </c>
      <c r="AY1817" s="113" t="n"/>
      <c r="AZ1817" s="192">
        <f>AY1817*E1817</f>
        <v>0</v>
      </c>
      <c r="BA1817" s="115" t="n"/>
      <c r="BB1817" s="183">
        <f>BA1817*F1817</f>
        <v>0</v>
      </c>
      <c r="BC1817" s="113" t="n"/>
      <c r="BD1817" s="192">
        <f>BC1817*E1817</f>
        <v>0</v>
      </c>
      <c r="BE1817" s="115" t="n"/>
      <c r="BF1817" s="183">
        <f>BE1817*F1817</f>
        <v>0</v>
      </c>
    </row>
    <row r="1818" ht="28.8" customHeight="1">
      <c r="A1818" s="19" t="inlineStr">
        <is>
          <t>08.073.0235</t>
        </is>
      </c>
      <c r="B1818" s="15" t="inlineStr">
        <is>
          <t>מפסק זרם פקט 3X32 אמפר בתיבה מוגנת מים תוצרת "גוויס" או ש"ע</t>
        </is>
      </c>
      <c r="C1818" s="14" t="inlineStr">
        <is>
          <t>יח'</t>
        </is>
      </c>
      <c r="D1818" s="193" t="n">
        <v>235</v>
      </c>
      <c r="E1818" s="180">
        <f>D1818*(1-$E$2)</f>
        <v>199.75</v>
      </c>
      <c r="F1818" s="194">
        <f>E1818*(1+$F$2)</f>
        <v>209.7375</v>
      </c>
      <c r="H1818" s="46">
        <f>K1818+O1818+W1818+AA1818+AE1818+AI1818+AQ1818+AU1818+AY1818+BC1818</f>
        <v>0</v>
      </c>
      <c r="I1818" s="59">
        <f>M1818+Q1818+U1818+Y1818+AC1818+AG1818+AK1818+AO1818+AS1818+AW1818+BA1818+BE1818</f>
        <v>0</v>
      </c>
      <c r="K1818" s="108" t="n"/>
      <c r="L1818" s="190">
        <f>K1818*E1818</f>
        <v>0</v>
      </c>
      <c r="M1818" s="110" t="n"/>
      <c r="N1818" s="183">
        <f>M1818*F1818</f>
        <v>0</v>
      </c>
      <c r="O1818" s="108" t="n"/>
      <c r="P1818" s="191">
        <f>O1818*E1818</f>
        <v>0</v>
      </c>
      <c r="Q1818" s="112" t="n"/>
      <c r="R1818" s="183">
        <f>Q1818*F1818</f>
        <v>0</v>
      </c>
      <c r="S1818" s="108" t="n"/>
      <c r="T1818" s="191">
        <f>S1818*E1818</f>
        <v>0</v>
      </c>
      <c r="U1818" s="112" t="n"/>
      <c r="V1818" s="183">
        <f>U1818*F1818</f>
        <v>0</v>
      </c>
      <c r="W1818" s="108" t="n"/>
      <c r="X1818" s="191">
        <f>W1818*E1818</f>
        <v>0</v>
      </c>
      <c r="Y1818" s="112" t="n"/>
      <c r="Z1818" s="183">
        <f>Y1818*F1818</f>
        <v>0</v>
      </c>
      <c r="AA1818" s="108" t="n"/>
      <c r="AB1818" s="191">
        <f>AA1818*E1818</f>
        <v>0</v>
      </c>
      <c r="AC1818" s="112" t="n"/>
      <c r="AD1818" s="183">
        <f>AC1818*F1818</f>
        <v>0</v>
      </c>
      <c r="AE1818" s="108" t="n"/>
      <c r="AF1818" s="191">
        <f>AE1818*E1818</f>
        <v>0</v>
      </c>
      <c r="AG1818" s="112" t="n"/>
      <c r="AH1818" s="183">
        <f>AG1818*F1818</f>
        <v>0</v>
      </c>
      <c r="AI1818" s="108" t="n"/>
      <c r="AJ1818" s="191">
        <f>AI1818*E1818</f>
        <v>0</v>
      </c>
      <c r="AK1818" s="112" t="n"/>
      <c r="AL1818" s="183">
        <f>AK1818*F1818</f>
        <v>0</v>
      </c>
      <c r="AM1818" s="113" t="n"/>
      <c r="AN1818" s="192">
        <f>AM1818*E1818</f>
        <v>0</v>
      </c>
      <c r="AO1818" s="115" t="n"/>
      <c r="AP1818" s="183">
        <f>AO1818*F1818</f>
        <v>0</v>
      </c>
      <c r="AQ1818" s="113" t="n"/>
      <c r="AR1818" s="192">
        <f>AQ1818*E1818</f>
        <v>0</v>
      </c>
      <c r="AS1818" s="115" t="n"/>
      <c r="AT1818" s="183">
        <f>AS1818*F1818</f>
        <v>0</v>
      </c>
      <c r="AU1818" s="113" t="n"/>
      <c r="AV1818" s="192">
        <f>AU1818*E1818</f>
        <v>0</v>
      </c>
      <c r="AW1818" s="115" t="n"/>
      <c r="AX1818" s="183">
        <f>AW1818*F1818</f>
        <v>0</v>
      </c>
      <c r="AY1818" s="113" t="n"/>
      <c r="AZ1818" s="192">
        <f>AY1818*E1818</f>
        <v>0</v>
      </c>
      <c r="BA1818" s="115" t="n"/>
      <c r="BB1818" s="183">
        <f>BA1818*F1818</f>
        <v>0</v>
      </c>
      <c r="BC1818" s="113" t="n"/>
      <c r="BD1818" s="192">
        <f>BC1818*E1818</f>
        <v>0</v>
      </c>
      <c r="BE1818" s="115" t="n"/>
      <c r="BF1818" s="183">
        <f>BE1818*F1818</f>
        <v>0</v>
      </c>
    </row>
    <row r="1819" ht="28.8" customHeight="1">
      <c r="A1819" s="19" t="inlineStr">
        <is>
          <t>08.073.0237</t>
        </is>
      </c>
      <c r="B1819" s="15" t="inlineStr">
        <is>
          <t>מפסק זרם פקט 3X40 אמפר בתיבה מוגנת מים תוצרת "גוויס" או ש"ע</t>
        </is>
      </c>
      <c r="C1819" s="14" t="inlineStr">
        <is>
          <t>יח'</t>
        </is>
      </c>
      <c r="D1819" s="193" t="n">
        <v>352</v>
      </c>
      <c r="E1819" s="180">
        <f>D1819*(1-$E$2)</f>
        <v>299.2</v>
      </c>
      <c r="F1819" s="194">
        <f>E1819*(1+$F$2)</f>
        <v>314.16</v>
      </c>
      <c r="H1819" s="46">
        <f>K1819+O1819+W1819+AA1819+AE1819+AI1819+AQ1819+AU1819+AY1819+BC1819</f>
        <v>0</v>
      </c>
      <c r="I1819" s="59">
        <f>M1819+Q1819+U1819+Y1819+AC1819+AG1819+AK1819+AO1819+AS1819+AW1819+BA1819+BE1819</f>
        <v>0</v>
      </c>
      <c r="K1819" s="108" t="n"/>
      <c r="L1819" s="190">
        <f>K1819*E1819</f>
        <v>0</v>
      </c>
      <c r="M1819" s="110" t="n"/>
      <c r="N1819" s="183">
        <f>M1819*F1819</f>
        <v>0</v>
      </c>
      <c r="O1819" s="108" t="n"/>
      <c r="P1819" s="191">
        <f>O1819*E1819</f>
        <v>0</v>
      </c>
      <c r="Q1819" s="112" t="n"/>
      <c r="R1819" s="183">
        <f>Q1819*F1819</f>
        <v>0</v>
      </c>
      <c r="S1819" s="108" t="n"/>
      <c r="T1819" s="191">
        <f>S1819*E1819</f>
        <v>0</v>
      </c>
      <c r="U1819" s="112" t="n"/>
      <c r="V1819" s="183">
        <f>U1819*F1819</f>
        <v>0</v>
      </c>
      <c r="W1819" s="108" t="n"/>
      <c r="X1819" s="191">
        <f>W1819*E1819</f>
        <v>0</v>
      </c>
      <c r="Y1819" s="112" t="n"/>
      <c r="Z1819" s="183">
        <f>Y1819*F1819</f>
        <v>0</v>
      </c>
      <c r="AA1819" s="108" t="n"/>
      <c r="AB1819" s="191">
        <f>AA1819*E1819</f>
        <v>0</v>
      </c>
      <c r="AC1819" s="112" t="n"/>
      <c r="AD1819" s="183">
        <f>AC1819*F1819</f>
        <v>0</v>
      </c>
      <c r="AE1819" s="108" t="n"/>
      <c r="AF1819" s="191">
        <f>AE1819*E1819</f>
        <v>0</v>
      </c>
      <c r="AG1819" s="112" t="n"/>
      <c r="AH1819" s="183">
        <f>AG1819*F1819</f>
        <v>0</v>
      </c>
      <c r="AI1819" s="108" t="n"/>
      <c r="AJ1819" s="191">
        <f>AI1819*E1819</f>
        <v>0</v>
      </c>
      <c r="AK1819" s="112" t="n"/>
      <c r="AL1819" s="183">
        <f>AK1819*F1819</f>
        <v>0</v>
      </c>
      <c r="AM1819" s="113" t="n"/>
      <c r="AN1819" s="192">
        <f>AM1819*E1819</f>
        <v>0</v>
      </c>
      <c r="AO1819" s="115" t="n"/>
      <c r="AP1819" s="183">
        <f>AO1819*F1819</f>
        <v>0</v>
      </c>
      <c r="AQ1819" s="113" t="n"/>
      <c r="AR1819" s="192">
        <f>AQ1819*E1819</f>
        <v>0</v>
      </c>
      <c r="AS1819" s="115" t="n"/>
      <c r="AT1819" s="183">
        <f>AS1819*F1819</f>
        <v>0</v>
      </c>
      <c r="AU1819" s="113" t="n"/>
      <c r="AV1819" s="192">
        <f>AU1819*E1819</f>
        <v>0</v>
      </c>
      <c r="AW1819" s="115" t="n"/>
      <c r="AX1819" s="183">
        <f>AW1819*F1819</f>
        <v>0</v>
      </c>
      <c r="AY1819" s="113" t="n"/>
      <c r="AZ1819" s="192">
        <f>AY1819*E1819</f>
        <v>0</v>
      </c>
      <c r="BA1819" s="115" t="n"/>
      <c r="BB1819" s="183">
        <f>BA1819*F1819</f>
        <v>0</v>
      </c>
      <c r="BC1819" s="113" t="n"/>
      <c r="BD1819" s="192">
        <f>BC1819*E1819</f>
        <v>0</v>
      </c>
      <c r="BE1819" s="115" t="n"/>
      <c r="BF1819" s="183">
        <f>BE1819*F1819</f>
        <v>0</v>
      </c>
    </row>
    <row r="1820" ht="28.8" customHeight="1">
      <c r="A1820" s="19" t="inlineStr">
        <is>
          <t>08.073.0240</t>
        </is>
      </c>
      <c r="B1820" s="15" t="inlineStr">
        <is>
          <t>מפסק זרם פקט 3X63 אמפר בתיבה מוגנת מים תוצרת "גוויס" או ש"ע</t>
        </is>
      </c>
      <c r="C1820" s="14" t="inlineStr">
        <is>
          <t>יח'</t>
        </is>
      </c>
      <c r="D1820" s="193" t="n">
        <v>378</v>
      </c>
      <c r="E1820" s="180">
        <f>D1820*(1-$E$2)</f>
        <v>321.3</v>
      </c>
      <c r="F1820" s="194">
        <f>E1820*(1+$F$2)</f>
        <v>337.365</v>
      </c>
      <c r="H1820" s="46">
        <f>K1820+O1820+W1820+AA1820+AE1820+AI1820+AQ1820+AU1820+AY1820+BC1820</f>
        <v>0</v>
      </c>
      <c r="I1820" s="59">
        <f>M1820+Q1820+U1820+Y1820+AC1820+AG1820+AK1820+AO1820+AS1820+AW1820+BA1820+BE1820</f>
        <v>0</v>
      </c>
      <c r="K1820" s="108" t="n"/>
      <c r="L1820" s="190">
        <f>K1820*E1820</f>
        <v>0</v>
      </c>
      <c r="M1820" s="110" t="n"/>
      <c r="N1820" s="183">
        <f>M1820*F1820</f>
        <v>0</v>
      </c>
      <c r="O1820" s="108" t="n"/>
      <c r="P1820" s="191">
        <f>O1820*E1820</f>
        <v>0</v>
      </c>
      <c r="Q1820" s="112" t="n"/>
      <c r="R1820" s="183">
        <f>Q1820*F1820</f>
        <v>0</v>
      </c>
      <c r="S1820" s="108" t="n"/>
      <c r="T1820" s="191">
        <f>S1820*E1820</f>
        <v>0</v>
      </c>
      <c r="U1820" s="112" t="n"/>
      <c r="V1820" s="183">
        <f>U1820*F1820</f>
        <v>0</v>
      </c>
      <c r="W1820" s="108" t="n"/>
      <c r="X1820" s="191">
        <f>W1820*E1820</f>
        <v>0</v>
      </c>
      <c r="Y1820" s="112" t="n"/>
      <c r="Z1820" s="183">
        <f>Y1820*F1820</f>
        <v>0</v>
      </c>
      <c r="AA1820" s="108" t="n"/>
      <c r="AB1820" s="191">
        <f>AA1820*E1820</f>
        <v>0</v>
      </c>
      <c r="AC1820" s="112" t="n"/>
      <c r="AD1820" s="183">
        <f>AC1820*F1820</f>
        <v>0</v>
      </c>
      <c r="AE1820" s="108" t="n"/>
      <c r="AF1820" s="191">
        <f>AE1820*E1820</f>
        <v>0</v>
      </c>
      <c r="AG1820" s="112" t="n"/>
      <c r="AH1820" s="183">
        <f>AG1820*F1820</f>
        <v>0</v>
      </c>
      <c r="AI1820" s="108" t="n"/>
      <c r="AJ1820" s="191">
        <f>AI1820*E1820</f>
        <v>0</v>
      </c>
      <c r="AK1820" s="112" t="n"/>
      <c r="AL1820" s="183">
        <f>AK1820*F1820</f>
        <v>0</v>
      </c>
      <c r="AM1820" s="113" t="n"/>
      <c r="AN1820" s="192">
        <f>AM1820*E1820</f>
        <v>0</v>
      </c>
      <c r="AO1820" s="115" t="n"/>
      <c r="AP1820" s="183">
        <f>AO1820*F1820</f>
        <v>0</v>
      </c>
      <c r="AQ1820" s="113" t="n"/>
      <c r="AR1820" s="192">
        <f>AQ1820*E1820</f>
        <v>0</v>
      </c>
      <c r="AS1820" s="115" t="n"/>
      <c r="AT1820" s="183">
        <f>AS1820*F1820</f>
        <v>0</v>
      </c>
      <c r="AU1820" s="113" t="n"/>
      <c r="AV1820" s="192">
        <f>AU1820*E1820</f>
        <v>0</v>
      </c>
      <c r="AW1820" s="115" t="n"/>
      <c r="AX1820" s="183">
        <f>AW1820*F1820</f>
        <v>0</v>
      </c>
      <c r="AY1820" s="113" t="n"/>
      <c r="AZ1820" s="192">
        <f>AY1820*E1820</f>
        <v>0</v>
      </c>
      <c r="BA1820" s="115" t="n"/>
      <c r="BB1820" s="183">
        <f>BA1820*F1820</f>
        <v>0</v>
      </c>
      <c r="BC1820" s="113" t="n"/>
      <c r="BD1820" s="192">
        <f>BC1820*E1820</f>
        <v>0</v>
      </c>
      <c r="BE1820" s="115" t="n"/>
      <c r="BF1820" s="183">
        <f>BE1820*F1820</f>
        <v>0</v>
      </c>
    </row>
    <row r="1821" ht="28.8" customHeight="1">
      <c r="A1821" s="19" t="inlineStr">
        <is>
          <t>08.073.0250</t>
        </is>
      </c>
      <c r="B1821" s="15" t="inlineStr">
        <is>
          <t>מפסק זרם פקט 3X100 אמפר בתיבה מוגנת מים תוצרת "גוויס" או ש"ע</t>
        </is>
      </c>
      <c r="C1821" s="14" t="inlineStr">
        <is>
          <t>יח'</t>
        </is>
      </c>
      <c r="D1821" s="193" t="n">
        <v>590</v>
      </c>
      <c r="E1821" s="180">
        <f>D1821*(1-$E$2)</f>
        <v>501.5</v>
      </c>
      <c r="F1821" s="194">
        <f>E1821*(1+$F$2)</f>
        <v>526.575</v>
      </c>
      <c r="H1821" s="46">
        <f>K1821+O1821+W1821+AA1821+AE1821+AI1821+AQ1821+AU1821+AY1821+BC1821</f>
        <v>0</v>
      </c>
      <c r="I1821" s="59">
        <f>M1821+Q1821+U1821+Y1821+AC1821+AG1821+AK1821+AO1821+AS1821+AW1821+BA1821+BE1821</f>
        <v>0</v>
      </c>
      <c r="K1821" s="108" t="n"/>
      <c r="L1821" s="190">
        <f>K1821*E1821</f>
        <v>0</v>
      </c>
      <c r="M1821" s="110" t="n"/>
      <c r="N1821" s="183">
        <f>M1821*F1821</f>
        <v>0</v>
      </c>
      <c r="O1821" s="108" t="n"/>
      <c r="P1821" s="191">
        <f>O1821*E1821</f>
        <v>0</v>
      </c>
      <c r="Q1821" s="112" t="n"/>
      <c r="R1821" s="183">
        <f>Q1821*F1821</f>
        <v>0</v>
      </c>
      <c r="S1821" s="108" t="n"/>
      <c r="T1821" s="191">
        <f>S1821*E1821</f>
        <v>0</v>
      </c>
      <c r="U1821" s="112" t="n"/>
      <c r="V1821" s="183">
        <f>U1821*F1821</f>
        <v>0</v>
      </c>
      <c r="W1821" s="108" t="n"/>
      <c r="X1821" s="191">
        <f>W1821*E1821</f>
        <v>0</v>
      </c>
      <c r="Y1821" s="112" t="n"/>
      <c r="Z1821" s="183">
        <f>Y1821*F1821</f>
        <v>0</v>
      </c>
      <c r="AA1821" s="108" t="n"/>
      <c r="AB1821" s="191">
        <f>AA1821*E1821</f>
        <v>0</v>
      </c>
      <c r="AC1821" s="112" t="n"/>
      <c r="AD1821" s="183">
        <f>AC1821*F1821</f>
        <v>0</v>
      </c>
      <c r="AE1821" s="108" t="n"/>
      <c r="AF1821" s="191">
        <f>AE1821*E1821</f>
        <v>0</v>
      </c>
      <c r="AG1821" s="112" t="n"/>
      <c r="AH1821" s="183">
        <f>AG1821*F1821</f>
        <v>0</v>
      </c>
      <c r="AI1821" s="108" t="n"/>
      <c r="AJ1821" s="191">
        <f>AI1821*E1821</f>
        <v>0</v>
      </c>
      <c r="AK1821" s="112" t="n"/>
      <c r="AL1821" s="183">
        <f>AK1821*F1821</f>
        <v>0</v>
      </c>
      <c r="AM1821" s="113" t="n"/>
      <c r="AN1821" s="192">
        <f>AM1821*E1821</f>
        <v>0</v>
      </c>
      <c r="AO1821" s="115" t="n"/>
      <c r="AP1821" s="183">
        <f>AO1821*F1821</f>
        <v>0</v>
      </c>
      <c r="AQ1821" s="113" t="n"/>
      <c r="AR1821" s="192">
        <f>AQ1821*E1821</f>
        <v>0</v>
      </c>
      <c r="AS1821" s="115" t="n"/>
      <c r="AT1821" s="183">
        <f>AS1821*F1821</f>
        <v>0</v>
      </c>
      <c r="AU1821" s="113" t="n"/>
      <c r="AV1821" s="192">
        <f>AU1821*E1821</f>
        <v>0</v>
      </c>
      <c r="AW1821" s="115" t="n"/>
      <c r="AX1821" s="183">
        <f>AW1821*F1821</f>
        <v>0</v>
      </c>
      <c r="AY1821" s="113" t="n"/>
      <c r="AZ1821" s="192">
        <f>AY1821*E1821</f>
        <v>0</v>
      </c>
      <c r="BA1821" s="115" t="n"/>
      <c r="BB1821" s="183">
        <f>BA1821*F1821</f>
        <v>0</v>
      </c>
      <c r="BC1821" s="113" t="n"/>
      <c r="BD1821" s="192">
        <f>BC1821*E1821</f>
        <v>0</v>
      </c>
      <c r="BE1821" s="115" t="n"/>
      <c r="BF1821" s="183">
        <f>BE1821*F1821</f>
        <v>0</v>
      </c>
    </row>
    <row r="1822" ht="28.8" customHeight="1">
      <c r="A1822" s="19" t="inlineStr">
        <is>
          <t>08.073.0260</t>
        </is>
      </c>
      <c r="B1822" s="15" t="inlineStr">
        <is>
          <t>מפסק זרם פקט 3X125 אמפר בתיבה מוגנת מים תוצרת "גוויס" או ש"ע</t>
        </is>
      </c>
      <c r="C1822" s="14" t="inlineStr">
        <is>
          <t>יח'</t>
        </is>
      </c>
      <c r="D1822" s="193" t="n">
        <v>813</v>
      </c>
      <c r="E1822" s="180">
        <f>D1822*(1-$E$2)</f>
        <v>691.05</v>
      </c>
      <c r="F1822" s="194">
        <f>E1822*(1+$F$2)</f>
        <v>725.6025</v>
      </c>
      <c r="H1822" s="46">
        <f>K1822+O1822+W1822+AA1822+AE1822+AI1822+AQ1822+AU1822+AY1822+BC1822</f>
        <v>0</v>
      </c>
      <c r="I1822" s="59">
        <f>M1822+Q1822+U1822+Y1822+AC1822+AG1822+AK1822+AO1822+AS1822+AW1822+BA1822+BE1822</f>
        <v>0</v>
      </c>
      <c r="K1822" s="108" t="n"/>
      <c r="L1822" s="190">
        <f>K1822*E1822</f>
        <v>0</v>
      </c>
      <c r="M1822" s="110" t="n"/>
      <c r="N1822" s="183">
        <f>M1822*F1822</f>
        <v>0</v>
      </c>
      <c r="O1822" s="108" t="n"/>
      <c r="P1822" s="191">
        <f>O1822*E1822</f>
        <v>0</v>
      </c>
      <c r="Q1822" s="112" t="n"/>
      <c r="R1822" s="183">
        <f>Q1822*F1822</f>
        <v>0</v>
      </c>
      <c r="S1822" s="108" t="n"/>
      <c r="T1822" s="191">
        <f>S1822*E1822</f>
        <v>0</v>
      </c>
      <c r="U1822" s="112" t="n"/>
      <c r="V1822" s="183">
        <f>U1822*F1822</f>
        <v>0</v>
      </c>
      <c r="W1822" s="108" t="n"/>
      <c r="X1822" s="191">
        <f>W1822*E1822</f>
        <v>0</v>
      </c>
      <c r="Y1822" s="112" t="n"/>
      <c r="Z1822" s="183">
        <f>Y1822*F1822</f>
        <v>0</v>
      </c>
      <c r="AA1822" s="108" t="n"/>
      <c r="AB1822" s="191">
        <f>AA1822*E1822</f>
        <v>0</v>
      </c>
      <c r="AC1822" s="112" t="n"/>
      <c r="AD1822" s="183">
        <f>AC1822*F1822</f>
        <v>0</v>
      </c>
      <c r="AE1822" s="108" t="n"/>
      <c r="AF1822" s="191">
        <f>AE1822*E1822</f>
        <v>0</v>
      </c>
      <c r="AG1822" s="112" t="n"/>
      <c r="AH1822" s="183">
        <f>AG1822*F1822</f>
        <v>0</v>
      </c>
      <c r="AI1822" s="108" t="n"/>
      <c r="AJ1822" s="191">
        <f>AI1822*E1822</f>
        <v>0</v>
      </c>
      <c r="AK1822" s="112" t="n"/>
      <c r="AL1822" s="183">
        <f>AK1822*F1822</f>
        <v>0</v>
      </c>
      <c r="AM1822" s="113" t="n"/>
      <c r="AN1822" s="192">
        <f>AM1822*E1822</f>
        <v>0</v>
      </c>
      <c r="AO1822" s="115" t="n"/>
      <c r="AP1822" s="183">
        <f>AO1822*F1822</f>
        <v>0</v>
      </c>
      <c r="AQ1822" s="113" t="n"/>
      <c r="AR1822" s="192">
        <f>AQ1822*E1822</f>
        <v>0</v>
      </c>
      <c r="AS1822" s="115" t="n"/>
      <c r="AT1822" s="183">
        <f>AS1822*F1822</f>
        <v>0</v>
      </c>
      <c r="AU1822" s="113" t="n"/>
      <c r="AV1822" s="192">
        <f>AU1822*E1822</f>
        <v>0</v>
      </c>
      <c r="AW1822" s="115" t="n"/>
      <c r="AX1822" s="183">
        <f>AW1822*F1822</f>
        <v>0</v>
      </c>
      <c r="AY1822" s="113" t="n"/>
      <c r="AZ1822" s="192">
        <f>AY1822*E1822</f>
        <v>0</v>
      </c>
      <c r="BA1822" s="115" t="n"/>
      <c r="BB1822" s="183">
        <f>BA1822*F1822</f>
        <v>0</v>
      </c>
      <c r="BC1822" s="113" t="n"/>
      <c r="BD1822" s="192">
        <f>BC1822*E1822</f>
        <v>0</v>
      </c>
      <c r="BE1822" s="115" t="n"/>
      <c r="BF1822" s="183">
        <f>BE1822*F1822</f>
        <v>0</v>
      </c>
    </row>
    <row r="1823" ht="28.8" customHeight="1">
      <c r="A1823" s="19" t="inlineStr">
        <is>
          <t>08.073.0270</t>
        </is>
      </c>
      <c r="B1823" s="15" t="inlineStr">
        <is>
          <t>מפסק זרם פקט 3X160 אמפר בתיבה מוגנת מים תוצרת "גוויס" או ש"ע</t>
        </is>
      </c>
      <c r="C1823" s="14" t="inlineStr">
        <is>
          <t>יח'</t>
        </is>
      </c>
      <c r="D1823" s="193" t="n">
        <v>918</v>
      </c>
      <c r="E1823" s="180">
        <f>D1823*(1-$E$2)</f>
        <v>780.3</v>
      </c>
      <c r="F1823" s="194">
        <f>E1823*(1+$F$2)</f>
        <v>819.3149999999999</v>
      </c>
      <c r="H1823" s="46">
        <f>K1823+O1823+W1823+AA1823+AE1823+AI1823+AQ1823+AU1823+AY1823+BC1823</f>
        <v>0</v>
      </c>
      <c r="I1823" s="59">
        <f>M1823+Q1823+U1823+Y1823+AC1823+AG1823+AK1823+AO1823+AS1823+AW1823+BA1823+BE1823</f>
        <v>0</v>
      </c>
      <c r="K1823" s="108" t="n"/>
      <c r="L1823" s="190">
        <f>K1823*E1823</f>
        <v>0</v>
      </c>
      <c r="M1823" s="110" t="n"/>
      <c r="N1823" s="183">
        <f>M1823*F1823</f>
        <v>0</v>
      </c>
      <c r="O1823" s="108" t="n"/>
      <c r="P1823" s="191">
        <f>O1823*E1823</f>
        <v>0</v>
      </c>
      <c r="Q1823" s="112" t="n"/>
      <c r="R1823" s="183">
        <f>Q1823*F1823</f>
        <v>0</v>
      </c>
      <c r="S1823" s="108" t="n"/>
      <c r="T1823" s="191">
        <f>S1823*E1823</f>
        <v>0</v>
      </c>
      <c r="U1823" s="112" t="n"/>
      <c r="V1823" s="183">
        <f>U1823*F1823</f>
        <v>0</v>
      </c>
      <c r="W1823" s="108" t="n"/>
      <c r="X1823" s="191">
        <f>W1823*E1823</f>
        <v>0</v>
      </c>
      <c r="Y1823" s="112" t="n"/>
      <c r="Z1823" s="183">
        <f>Y1823*F1823</f>
        <v>0</v>
      </c>
      <c r="AA1823" s="108" t="n"/>
      <c r="AB1823" s="191">
        <f>AA1823*E1823</f>
        <v>0</v>
      </c>
      <c r="AC1823" s="112" t="n"/>
      <c r="AD1823" s="183">
        <f>AC1823*F1823</f>
        <v>0</v>
      </c>
      <c r="AE1823" s="108" t="n"/>
      <c r="AF1823" s="191">
        <f>AE1823*E1823</f>
        <v>0</v>
      </c>
      <c r="AG1823" s="112" t="n"/>
      <c r="AH1823" s="183">
        <f>AG1823*F1823</f>
        <v>0</v>
      </c>
      <c r="AI1823" s="108" t="n"/>
      <c r="AJ1823" s="191">
        <f>AI1823*E1823</f>
        <v>0</v>
      </c>
      <c r="AK1823" s="112" t="n"/>
      <c r="AL1823" s="183">
        <f>AK1823*F1823</f>
        <v>0</v>
      </c>
      <c r="AM1823" s="113" t="n"/>
      <c r="AN1823" s="192">
        <f>AM1823*E1823</f>
        <v>0</v>
      </c>
      <c r="AO1823" s="115" t="n"/>
      <c r="AP1823" s="183">
        <f>AO1823*F1823</f>
        <v>0</v>
      </c>
      <c r="AQ1823" s="113" t="n"/>
      <c r="AR1823" s="192">
        <f>AQ1823*E1823</f>
        <v>0</v>
      </c>
      <c r="AS1823" s="115" t="n"/>
      <c r="AT1823" s="183">
        <f>AS1823*F1823</f>
        <v>0</v>
      </c>
      <c r="AU1823" s="113" t="n"/>
      <c r="AV1823" s="192">
        <f>AU1823*E1823</f>
        <v>0</v>
      </c>
      <c r="AW1823" s="115" t="n"/>
      <c r="AX1823" s="183">
        <f>AW1823*F1823</f>
        <v>0</v>
      </c>
      <c r="AY1823" s="113" t="n"/>
      <c r="AZ1823" s="192">
        <f>AY1823*E1823</f>
        <v>0</v>
      </c>
      <c r="BA1823" s="115" t="n"/>
      <c r="BB1823" s="183">
        <f>BA1823*F1823</f>
        <v>0</v>
      </c>
      <c r="BC1823" s="113" t="n"/>
      <c r="BD1823" s="192">
        <f>BC1823*E1823</f>
        <v>0</v>
      </c>
      <c r="BE1823" s="115" t="n"/>
      <c r="BF1823" s="183">
        <f>BE1823*F1823</f>
        <v>0</v>
      </c>
    </row>
    <row r="1824" ht="28.8" customHeight="1">
      <c r="A1824" s="19" t="inlineStr">
        <is>
          <t>08.073.0275</t>
        </is>
      </c>
      <c r="B1824" s="15" t="inlineStr">
        <is>
          <t>מנתק 5X16 אמפר בקופסת פוליאסטר מוגנת מים IP66 תוצרת "פלזולי" דגם 208163 או ש"ע</t>
        </is>
      </c>
      <c r="C1824" s="14" t="inlineStr">
        <is>
          <t>יח'</t>
        </is>
      </c>
      <c r="D1824" s="193" t="n">
        <v>342</v>
      </c>
      <c r="E1824" s="180">
        <f>D1824*(1-$E$2)</f>
        <v>290.7</v>
      </c>
      <c r="F1824" s="194">
        <f>E1824*(1+$F$2)</f>
        <v>305.235</v>
      </c>
      <c r="H1824" s="46">
        <f>K1824+O1824+W1824+AA1824+AE1824+AI1824+AQ1824+AU1824+AY1824+BC1824</f>
        <v>0</v>
      </c>
      <c r="I1824" s="59">
        <f>M1824+Q1824+U1824+Y1824+AC1824+AG1824+AK1824+AO1824+AS1824+AW1824+BA1824+BE1824</f>
        <v>0</v>
      </c>
      <c r="K1824" s="108" t="n"/>
      <c r="L1824" s="190">
        <f>K1824*E1824</f>
        <v>0</v>
      </c>
      <c r="M1824" s="110" t="n"/>
      <c r="N1824" s="183">
        <f>M1824*F1824</f>
        <v>0</v>
      </c>
      <c r="O1824" s="108" t="n"/>
      <c r="P1824" s="191">
        <f>O1824*E1824</f>
        <v>0</v>
      </c>
      <c r="Q1824" s="112" t="n"/>
      <c r="R1824" s="183">
        <f>Q1824*F1824</f>
        <v>0</v>
      </c>
      <c r="S1824" s="108" t="n"/>
      <c r="T1824" s="191">
        <f>S1824*E1824</f>
        <v>0</v>
      </c>
      <c r="U1824" s="112" t="n"/>
      <c r="V1824" s="183">
        <f>U1824*F1824</f>
        <v>0</v>
      </c>
      <c r="W1824" s="108" t="n"/>
      <c r="X1824" s="191">
        <f>W1824*E1824</f>
        <v>0</v>
      </c>
      <c r="Y1824" s="112" t="n"/>
      <c r="Z1824" s="183">
        <f>Y1824*F1824</f>
        <v>0</v>
      </c>
      <c r="AA1824" s="108" t="n"/>
      <c r="AB1824" s="191">
        <f>AA1824*E1824</f>
        <v>0</v>
      </c>
      <c r="AC1824" s="112" t="n"/>
      <c r="AD1824" s="183">
        <f>AC1824*F1824</f>
        <v>0</v>
      </c>
      <c r="AE1824" s="108" t="n"/>
      <c r="AF1824" s="191">
        <f>AE1824*E1824</f>
        <v>0</v>
      </c>
      <c r="AG1824" s="112" t="n"/>
      <c r="AH1824" s="183">
        <f>AG1824*F1824</f>
        <v>0</v>
      </c>
      <c r="AI1824" s="108" t="n"/>
      <c r="AJ1824" s="191">
        <f>AI1824*E1824</f>
        <v>0</v>
      </c>
      <c r="AK1824" s="112" t="n"/>
      <c r="AL1824" s="183">
        <f>AK1824*F1824</f>
        <v>0</v>
      </c>
      <c r="AM1824" s="113" t="n"/>
      <c r="AN1824" s="192">
        <f>AM1824*E1824</f>
        <v>0</v>
      </c>
      <c r="AO1824" s="115" t="n"/>
      <c r="AP1824" s="183">
        <f>AO1824*F1824</f>
        <v>0</v>
      </c>
      <c r="AQ1824" s="113" t="n"/>
      <c r="AR1824" s="192">
        <f>AQ1824*E1824</f>
        <v>0</v>
      </c>
      <c r="AS1824" s="115" t="n"/>
      <c r="AT1824" s="183">
        <f>AS1824*F1824</f>
        <v>0</v>
      </c>
      <c r="AU1824" s="113" t="n"/>
      <c r="AV1824" s="192">
        <f>AU1824*E1824</f>
        <v>0</v>
      </c>
      <c r="AW1824" s="115" t="n"/>
      <c r="AX1824" s="183">
        <f>AW1824*F1824</f>
        <v>0</v>
      </c>
      <c r="AY1824" s="113" t="n"/>
      <c r="AZ1824" s="192">
        <f>AY1824*E1824</f>
        <v>0</v>
      </c>
      <c r="BA1824" s="115" t="n"/>
      <c r="BB1824" s="183">
        <f>BA1824*F1824</f>
        <v>0</v>
      </c>
      <c r="BC1824" s="113" t="n"/>
      <c r="BD1824" s="192">
        <f>BC1824*E1824</f>
        <v>0</v>
      </c>
      <c r="BE1824" s="115" t="n"/>
      <c r="BF1824" s="183">
        <f>BE1824*F1824</f>
        <v>0</v>
      </c>
    </row>
    <row r="1825" ht="28.8" customHeight="1">
      <c r="A1825" s="19" t="inlineStr">
        <is>
          <t>08.073.0280</t>
        </is>
      </c>
      <c r="B1825" s="15" t="inlineStr">
        <is>
          <t>מפסק זרם פקט 3X25 אמפר בתיבה מוגנת מים, IP68</t>
        </is>
      </c>
      <c r="C1825" s="14" t="inlineStr">
        <is>
          <t>יח'</t>
        </is>
      </c>
      <c r="D1825" s="193" t="n">
        <v>262</v>
      </c>
      <c r="E1825" s="180">
        <f>D1825*(1-$E$2)</f>
        <v>222.7</v>
      </c>
      <c r="F1825" s="194">
        <f>E1825*(1+$F$2)</f>
        <v>233.835</v>
      </c>
      <c r="H1825" s="46">
        <f>K1825+O1825+W1825+AA1825+AE1825+AI1825+AQ1825+AU1825+AY1825+BC1825</f>
        <v>0</v>
      </c>
      <c r="I1825" s="59">
        <f>M1825+Q1825+U1825+Y1825+AC1825+AG1825+AK1825+AO1825+AS1825+AW1825+BA1825+BE1825</f>
        <v>0</v>
      </c>
      <c r="K1825" s="108" t="n"/>
      <c r="L1825" s="190">
        <f>K1825*E1825</f>
        <v>0</v>
      </c>
      <c r="M1825" s="110" t="n"/>
      <c r="N1825" s="183">
        <f>M1825*F1825</f>
        <v>0</v>
      </c>
      <c r="O1825" s="108" t="n"/>
      <c r="P1825" s="191">
        <f>O1825*E1825</f>
        <v>0</v>
      </c>
      <c r="Q1825" s="112" t="n"/>
      <c r="R1825" s="183">
        <f>Q1825*F1825</f>
        <v>0</v>
      </c>
      <c r="S1825" s="108" t="n"/>
      <c r="T1825" s="191">
        <f>S1825*E1825</f>
        <v>0</v>
      </c>
      <c r="U1825" s="112" t="n"/>
      <c r="V1825" s="183">
        <f>U1825*F1825</f>
        <v>0</v>
      </c>
      <c r="W1825" s="108" t="n"/>
      <c r="X1825" s="191">
        <f>W1825*E1825</f>
        <v>0</v>
      </c>
      <c r="Y1825" s="112" t="n"/>
      <c r="Z1825" s="183">
        <f>Y1825*F1825</f>
        <v>0</v>
      </c>
      <c r="AA1825" s="108" t="n"/>
      <c r="AB1825" s="191">
        <f>AA1825*E1825</f>
        <v>0</v>
      </c>
      <c r="AC1825" s="112" t="n"/>
      <c r="AD1825" s="183">
        <f>AC1825*F1825</f>
        <v>0</v>
      </c>
      <c r="AE1825" s="108" t="n"/>
      <c r="AF1825" s="191">
        <f>AE1825*E1825</f>
        <v>0</v>
      </c>
      <c r="AG1825" s="112" t="n"/>
      <c r="AH1825" s="183">
        <f>AG1825*F1825</f>
        <v>0</v>
      </c>
      <c r="AI1825" s="108" t="n"/>
      <c r="AJ1825" s="191">
        <f>AI1825*E1825</f>
        <v>0</v>
      </c>
      <c r="AK1825" s="112" t="n"/>
      <c r="AL1825" s="183">
        <f>AK1825*F1825</f>
        <v>0</v>
      </c>
      <c r="AM1825" s="113" t="n"/>
      <c r="AN1825" s="192">
        <f>AM1825*E1825</f>
        <v>0</v>
      </c>
      <c r="AO1825" s="115" t="n"/>
      <c r="AP1825" s="183">
        <f>AO1825*F1825</f>
        <v>0</v>
      </c>
      <c r="AQ1825" s="113" t="n"/>
      <c r="AR1825" s="192">
        <f>AQ1825*E1825</f>
        <v>0</v>
      </c>
      <c r="AS1825" s="115" t="n"/>
      <c r="AT1825" s="183">
        <f>AS1825*F1825</f>
        <v>0</v>
      </c>
      <c r="AU1825" s="113" t="n"/>
      <c r="AV1825" s="192">
        <f>AU1825*E1825</f>
        <v>0</v>
      </c>
      <c r="AW1825" s="115" t="n"/>
      <c r="AX1825" s="183">
        <f>AW1825*F1825</f>
        <v>0</v>
      </c>
      <c r="AY1825" s="113" t="n"/>
      <c r="AZ1825" s="192">
        <f>AY1825*E1825</f>
        <v>0</v>
      </c>
      <c r="BA1825" s="115" t="n"/>
      <c r="BB1825" s="183">
        <f>BA1825*F1825</f>
        <v>0</v>
      </c>
      <c r="BC1825" s="113" t="n"/>
      <c r="BD1825" s="192">
        <f>BC1825*E1825</f>
        <v>0</v>
      </c>
      <c r="BE1825" s="115" t="n"/>
      <c r="BF1825" s="183">
        <f>BE1825*F1825</f>
        <v>0</v>
      </c>
    </row>
    <row r="1826" ht="28.8" customHeight="1">
      <c r="A1826" s="19" t="inlineStr">
        <is>
          <t>08.073.0285</t>
        </is>
      </c>
      <c r="B1826" s="15" t="inlineStr">
        <is>
          <t>מפסק זרם פקט 3X63 אמפר בתיבה מוגנת מים, IP68</t>
        </is>
      </c>
      <c r="C1826" s="14" t="inlineStr">
        <is>
          <t>יח'</t>
        </is>
      </c>
      <c r="D1826" s="193" t="n">
        <v>583</v>
      </c>
      <c r="E1826" s="180">
        <f>D1826*(1-$E$2)</f>
        <v>495.55</v>
      </c>
      <c r="F1826" s="194">
        <f>E1826*(1+$F$2)</f>
        <v>520.3275</v>
      </c>
      <c r="H1826" s="46">
        <f>K1826+O1826+W1826+AA1826+AE1826+AI1826+AQ1826+AU1826+AY1826+BC1826</f>
        <v>0</v>
      </c>
      <c r="I1826" s="59">
        <f>M1826+Q1826+U1826+Y1826+AC1826+AG1826+AK1826+AO1826+AS1826+AW1826+BA1826+BE1826</f>
        <v>0</v>
      </c>
      <c r="K1826" s="108" t="n"/>
      <c r="L1826" s="190">
        <f>K1826*E1826</f>
        <v>0</v>
      </c>
      <c r="M1826" s="110" t="n"/>
      <c r="N1826" s="183">
        <f>M1826*F1826</f>
        <v>0</v>
      </c>
      <c r="O1826" s="108" t="n"/>
      <c r="P1826" s="191">
        <f>O1826*E1826</f>
        <v>0</v>
      </c>
      <c r="Q1826" s="112" t="n"/>
      <c r="R1826" s="183">
        <f>Q1826*F1826</f>
        <v>0</v>
      </c>
      <c r="S1826" s="108" t="n"/>
      <c r="T1826" s="191">
        <f>S1826*E1826</f>
        <v>0</v>
      </c>
      <c r="U1826" s="112" t="n"/>
      <c r="V1826" s="183">
        <f>U1826*F1826</f>
        <v>0</v>
      </c>
      <c r="W1826" s="108" t="n"/>
      <c r="X1826" s="191">
        <f>W1826*E1826</f>
        <v>0</v>
      </c>
      <c r="Y1826" s="112" t="n"/>
      <c r="Z1826" s="183">
        <f>Y1826*F1826</f>
        <v>0</v>
      </c>
      <c r="AA1826" s="108" t="n"/>
      <c r="AB1826" s="191">
        <f>AA1826*E1826</f>
        <v>0</v>
      </c>
      <c r="AC1826" s="112" t="n"/>
      <c r="AD1826" s="183">
        <f>AC1826*F1826</f>
        <v>0</v>
      </c>
      <c r="AE1826" s="108" t="n"/>
      <c r="AF1826" s="191">
        <f>AE1826*E1826</f>
        <v>0</v>
      </c>
      <c r="AG1826" s="112" t="n"/>
      <c r="AH1826" s="183">
        <f>AG1826*F1826</f>
        <v>0</v>
      </c>
      <c r="AI1826" s="108" t="n"/>
      <c r="AJ1826" s="191">
        <f>AI1826*E1826</f>
        <v>0</v>
      </c>
      <c r="AK1826" s="112" t="n"/>
      <c r="AL1826" s="183">
        <f>AK1826*F1826</f>
        <v>0</v>
      </c>
      <c r="AM1826" s="113" t="n"/>
      <c r="AN1826" s="192">
        <f>AM1826*E1826</f>
        <v>0</v>
      </c>
      <c r="AO1826" s="115" t="n"/>
      <c r="AP1826" s="183">
        <f>AO1826*F1826</f>
        <v>0</v>
      </c>
      <c r="AQ1826" s="113" t="n"/>
      <c r="AR1826" s="192">
        <f>AQ1826*E1826</f>
        <v>0</v>
      </c>
      <c r="AS1826" s="115" t="n"/>
      <c r="AT1826" s="183">
        <f>AS1826*F1826</f>
        <v>0</v>
      </c>
      <c r="AU1826" s="113" t="n"/>
      <c r="AV1826" s="192">
        <f>AU1826*E1826</f>
        <v>0</v>
      </c>
      <c r="AW1826" s="115" t="n"/>
      <c r="AX1826" s="183">
        <f>AW1826*F1826</f>
        <v>0</v>
      </c>
      <c r="AY1826" s="113" t="n"/>
      <c r="AZ1826" s="192">
        <f>AY1826*E1826</f>
        <v>0</v>
      </c>
      <c r="BA1826" s="115" t="n"/>
      <c r="BB1826" s="183">
        <f>BA1826*F1826</f>
        <v>0</v>
      </c>
      <c r="BC1826" s="113" t="n"/>
      <c r="BD1826" s="192">
        <f>BC1826*E1826</f>
        <v>0</v>
      </c>
      <c r="BE1826" s="115" t="n"/>
      <c r="BF1826" s="183">
        <f>BE1826*F1826</f>
        <v>0</v>
      </c>
    </row>
    <row r="1827" ht="18" customHeight="1">
      <c r="A1827" s="19" t="inlineStr">
        <is>
          <t>08.073.0286</t>
        </is>
      </c>
      <c r="B1827" s="15" t="inlineStr">
        <is>
          <t>ידית מצמד למפסק פקט מסוג "סוקומק" או ש"ע</t>
        </is>
      </c>
      <c r="C1827" s="14" t="inlineStr">
        <is>
          <t>יח'</t>
        </is>
      </c>
      <c r="D1827" s="193" t="n">
        <v>114</v>
      </c>
      <c r="E1827" s="180">
        <f>D1827*(1-$E$2)</f>
        <v>96.89999999999999</v>
      </c>
      <c r="F1827" s="194">
        <f>E1827*(1+$F$2)</f>
        <v>101.74499999999999</v>
      </c>
      <c r="H1827" s="46">
        <f>K1827+O1827+W1827+AA1827+AE1827+AI1827+AQ1827+AU1827+AY1827+BC1827</f>
        <v>0</v>
      </c>
      <c r="I1827" s="59">
        <f>M1827+Q1827+U1827+Y1827+AC1827+AG1827+AK1827+AO1827+AS1827+AW1827+BA1827+BE1827</f>
        <v>0</v>
      </c>
      <c r="K1827" s="108" t="n"/>
      <c r="L1827" s="190">
        <f>K1827*E1827</f>
        <v>0</v>
      </c>
      <c r="M1827" s="110" t="n"/>
      <c r="N1827" s="183">
        <f>M1827*F1827</f>
        <v>0</v>
      </c>
      <c r="O1827" s="108" t="n"/>
      <c r="P1827" s="191">
        <f>O1827*E1827</f>
        <v>0</v>
      </c>
      <c r="Q1827" s="112" t="n"/>
      <c r="R1827" s="183">
        <f>Q1827*F1827</f>
        <v>0</v>
      </c>
      <c r="S1827" s="108" t="n"/>
      <c r="T1827" s="191">
        <f>S1827*E1827</f>
        <v>0</v>
      </c>
      <c r="U1827" s="112" t="n"/>
      <c r="V1827" s="183">
        <f>U1827*F1827</f>
        <v>0</v>
      </c>
      <c r="W1827" s="108" t="n"/>
      <c r="X1827" s="191">
        <f>W1827*E1827</f>
        <v>0</v>
      </c>
      <c r="Y1827" s="112" t="n"/>
      <c r="Z1827" s="183">
        <f>Y1827*F1827</f>
        <v>0</v>
      </c>
      <c r="AA1827" s="108" t="n"/>
      <c r="AB1827" s="191">
        <f>AA1827*E1827</f>
        <v>0</v>
      </c>
      <c r="AC1827" s="112" t="n"/>
      <c r="AD1827" s="183">
        <f>AC1827*F1827</f>
        <v>0</v>
      </c>
      <c r="AE1827" s="108" t="n"/>
      <c r="AF1827" s="191">
        <f>AE1827*E1827</f>
        <v>0</v>
      </c>
      <c r="AG1827" s="112" t="n"/>
      <c r="AH1827" s="183">
        <f>AG1827*F1827</f>
        <v>0</v>
      </c>
      <c r="AI1827" s="108" t="n"/>
      <c r="AJ1827" s="191">
        <f>AI1827*E1827</f>
        <v>0</v>
      </c>
      <c r="AK1827" s="112" t="n"/>
      <c r="AL1827" s="183">
        <f>AK1827*F1827</f>
        <v>0</v>
      </c>
      <c r="AM1827" s="113" t="n"/>
      <c r="AN1827" s="192">
        <f>AM1827*E1827</f>
        <v>0</v>
      </c>
      <c r="AO1827" s="115" t="n"/>
      <c r="AP1827" s="183">
        <f>AO1827*F1827</f>
        <v>0</v>
      </c>
      <c r="AQ1827" s="113" t="n"/>
      <c r="AR1827" s="192">
        <f>AQ1827*E1827</f>
        <v>0</v>
      </c>
      <c r="AS1827" s="115" t="n"/>
      <c r="AT1827" s="183">
        <f>AS1827*F1827</f>
        <v>0</v>
      </c>
      <c r="AU1827" s="113" t="n"/>
      <c r="AV1827" s="192">
        <f>AU1827*E1827</f>
        <v>0</v>
      </c>
      <c r="AW1827" s="115" t="n"/>
      <c r="AX1827" s="183">
        <f>AW1827*F1827</f>
        <v>0</v>
      </c>
      <c r="AY1827" s="113" t="n"/>
      <c r="AZ1827" s="192">
        <f>AY1827*E1827</f>
        <v>0</v>
      </c>
      <c r="BA1827" s="115" t="n"/>
      <c r="BB1827" s="183">
        <f>BA1827*F1827</f>
        <v>0</v>
      </c>
      <c r="BC1827" s="113" t="n"/>
      <c r="BD1827" s="192">
        <f>BC1827*E1827</f>
        <v>0</v>
      </c>
      <c r="BE1827" s="115" t="n"/>
      <c r="BF1827" s="183">
        <f>BE1827*F1827</f>
        <v>0</v>
      </c>
    </row>
    <row r="1828" ht="28.8" customHeight="1">
      <c r="A1828" s="19" t="inlineStr">
        <is>
          <t>08.073.0290</t>
        </is>
      </c>
      <c r="B1828" s="15" t="inlineStr">
        <is>
          <t>מאריך לידית מצמד למפסק פקט מסוג "סוקומק" A או ש"ע</t>
        </is>
      </c>
      <c r="C1828" s="14" t="inlineStr">
        <is>
          <t>יח'</t>
        </is>
      </c>
      <c r="D1828" s="193" t="n">
        <v>57</v>
      </c>
      <c r="E1828" s="180">
        <f>D1828*(1-$E$2)</f>
        <v>48.449999999999996</v>
      </c>
      <c r="F1828" s="194">
        <f>E1828*(1+$F$2)</f>
        <v>50.872499999999995</v>
      </c>
      <c r="H1828" s="46">
        <f>K1828+O1828+W1828+AA1828+AE1828+AI1828+AQ1828+AU1828+AY1828+BC1828</f>
        <v>0</v>
      </c>
      <c r="I1828" s="59">
        <f>M1828+Q1828+U1828+Y1828+AC1828+AG1828+AK1828+AO1828+AS1828+AW1828+BA1828+BE1828</f>
        <v>0</v>
      </c>
      <c r="K1828" s="108" t="n"/>
      <c r="L1828" s="190">
        <f>K1828*E1828</f>
        <v>0</v>
      </c>
      <c r="M1828" s="110" t="n"/>
      <c r="N1828" s="183">
        <f>M1828*F1828</f>
        <v>0</v>
      </c>
      <c r="O1828" s="108" t="n"/>
      <c r="P1828" s="191">
        <f>O1828*E1828</f>
        <v>0</v>
      </c>
      <c r="Q1828" s="112" t="n"/>
      <c r="R1828" s="183">
        <f>Q1828*F1828</f>
        <v>0</v>
      </c>
      <c r="S1828" s="108" t="n"/>
      <c r="T1828" s="191">
        <f>S1828*E1828</f>
        <v>0</v>
      </c>
      <c r="U1828" s="112" t="n"/>
      <c r="V1828" s="183">
        <f>U1828*F1828</f>
        <v>0</v>
      </c>
      <c r="W1828" s="108" t="n"/>
      <c r="X1828" s="191">
        <f>W1828*E1828</f>
        <v>0</v>
      </c>
      <c r="Y1828" s="112" t="n"/>
      <c r="Z1828" s="183">
        <f>Y1828*F1828</f>
        <v>0</v>
      </c>
      <c r="AA1828" s="108" t="n"/>
      <c r="AB1828" s="191">
        <f>AA1828*E1828</f>
        <v>0</v>
      </c>
      <c r="AC1828" s="112" t="n"/>
      <c r="AD1828" s="183">
        <f>AC1828*F1828</f>
        <v>0</v>
      </c>
      <c r="AE1828" s="108" t="n"/>
      <c r="AF1828" s="191">
        <f>AE1828*E1828</f>
        <v>0</v>
      </c>
      <c r="AG1828" s="112" t="n"/>
      <c r="AH1828" s="183">
        <f>AG1828*F1828</f>
        <v>0</v>
      </c>
      <c r="AI1828" s="108" t="n"/>
      <c r="AJ1828" s="191">
        <f>AI1828*E1828</f>
        <v>0</v>
      </c>
      <c r="AK1828" s="112" t="n"/>
      <c r="AL1828" s="183">
        <f>AK1828*F1828</f>
        <v>0</v>
      </c>
      <c r="AM1828" s="113" t="n"/>
      <c r="AN1828" s="192">
        <f>AM1828*E1828</f>
        <v>0</v>
      </c>
      <c r="AO1828" s="115" t="n"/>
      <c r="AP1828" s="183">
        <f>AO1828*F1828</f>
        <v>0</v>
      </c>
      <c r="AQ1828" s="113" t="n"/>
      <c r="AR1828" s="192">
        <f>AQ1828*E1828</f>
        <v>0</v>
      </c>
      <c r="AS1828" s="115" t="n"/>
      <c r="AT1828" s="183">
        <f>AS1828*F1828</f>
        <v>0</v>
      </c>
      <c r="AU1828" s="113" t="n"/>
      <c r="AV1828" s="192">
        <f>AU1828*E1828</f>
        <v>0</v>
      </c>
      <c r="AW1828" s="115" t="n"/>
      <c r="AX1828" s="183">
        <f>AW1828*F1828</f>
        <v>0</v>
      </c>
      <c r="AY1828" s="113" t="n"/>
      <c r="AZ1828" s="192">
        <f>AY1828*E1828</f>
        <v>0</v>
      </c>
      <c r="BA1828" s="115" t="n"/>
      <c r="BB1828" s="183">
        <f>BA1828*F1828</f>
        <v>0</v>
      </c>
      <c r="BC1828" s="113" t="n"/>
      <c r="BD1828" s="192">
        <f>BC1828*E1828</f>
        <v>0</v>
      </c>
      <c r="BE1828" s="115" t="n"/>
      <c r="BF1828" s="183">
        <f>BE1828*F1828</f>
        <v>0</v>
      </c>
    </row>
    <row r="1829" ht="18" customHeight="1">
      <c r="A1829" s="19" t="inlineStr">
        <is>
          <t>08.073.0300</t>
        </is>
      </c>
      <c r="B1829" s="15" t="inlineStr">
        <is>
          <t>פעמון תעשייתי "8 מוגן מים IP65 למתח כנדרש</t>
        </is>
      </c>
      <c r="C1829" s="14" t="inlineStr">
        <is>
          <t>יח'</t>
        </is>
      </c>
      <c r="D1829" s="193" t="n">
        <v>590</v>
      </c>
      <c r="E1829" s="180">
        <f>D1829*(1-$E$2)</f>
        <v>501.5</v>
      </c>
      <c r="F1829" s="194">
        <f>E1829*(1+$F$2)</f>
        <v>526.575</v>
      </c>
      <c r="H1829" s="46">
        <f>K1829+O1829+W1829+AA1829+AE1829+AI1829+AQ1829+AU1829+AY1829+BC1829</f>
        <v>0</v>
      </c>
      <c r="I1829" s="59">
        <f>M1829+Q1829+U1829+Y1829+AC1829+AG1829+AK1829+AO1829+AS1829+AW1829+BA1829+BE1829</f>
        <v>0</v>
      </c>
      <c r="K1829" s="108" t="n"/>
      <c r="L1829" s="190">
        <f>K1829*E1829</f>
        <v>0</v>
      </c>
      <c r="M1829" s="110" t="n"/>
      <c r="N1829" s="183">
        <f>M1829*F1829</f>
        <v>0</v>
      </c>
      <c r="O1829" s="108" t="n"/>
      <c r="P1829" s="191">
        <f>O1829*E1829</f>
        <v>0</v>
      </c>
      <c r="Q1829" s="112" t="n"/>
      <c r="R1829" s="183">
        <f>Q1829*F1829</f>
        <v>0</v>
      </c>
      <c r="S1829" s="108" t="n"/>
      <c r="T1829" s="191">
        <f>S1829*E1829</f>
        <v>0</v>
      </c>
      <c r="U1829" s="112" t="n"/>
      <c r="V1829" s="183">
        <f>U1829*F1829</f>
        <v>0</v>
      </c>
      <c r="W1829" s="108" t="n"/>
      <c r="X1829" s="191">
        <f>W1829*E1829</f>
        <v>0</v>
      </c>
      <c r="Y1829" s="112" t="n"/>
      <c r="Z1829" s="183">
        <f>Y1829*F1829</f>
        <v>0</v>
      </c>
      <c r="AA1829" s="108" t="n"/>
      <c r="AB1829" s="191">
        <f>AA1829*E1829</f>
        <v>0</v>
      </c>
      <c r="AC1829" s="112" t="n"/>
      <c r="AD1829" s="183">
        <f>AC1829*F1829</f>
        <v>0</v>
      </c>
      <c r="AE1829" s="108" t="n"/>
      <c r="AF1829" s="191">
        <f>AE1829*E1829</f>
        <v>0</v>
      </c>
      <c r="AG1829" s="112" t="n"/>
      <c r="AH1829" s="183">
        <f>AG1829*F1829</f>
        <v>0</v>
      </c>
      <c r="AI1829" s="108" t="n"/>
      <c r="AJ1829" s="191">
        <f>AI1829*E1829</f>
        <v>0</v>
      </c>
      <c r="AK1829" s="112" t="n"/>
      <c r="AL1829" s="183">
        <f>AK1829*F1829</f>
        <v>0</v>
      </c>
      <c r="AM1829" s="113" t="n"/>
      <c r="AN1829" s="192">
        <f>AM1829*E1829</f>
        <v>0</v>
      </c>
      <c r="AO1829" s="115" t="n"/>
      <c r="AP1829" s="183">
        <f>AO1829*F1829</f>
        <v>0</v>
      </c>
      <c r="AQ1829" s="113" t="n"/>
      <c r="AR1829" s="192">
        <f>AQ1829*E1829</f>
        <v>0</v>
      </c>
      <c r="AS1829" s="115" t="n"/>
      <c r="AT1829" s="183">
        <f>AS1829*F1829</f>
        <v>0</v>
      </c>
      <c r="AU1829" s="113" t="n"/>
      <c r="AV1829" s="192">
        <f>AU1829*E1829</f>
        <v>0</v>
      </c>
      <c r="AW1829" s="115" t="n"/>
      <c r="AX1829" s="183">
        <f>AW1829*F1829</f>
        <v>0</v>
      </c>
      <c r="AY1829" s="113" t="n"/>
      <c r="AZ1829" s="192">
        <f>AY1829*E1829</f>
        <v>0</v>
      </c>
      <c r="BA1829" s="115" t="n"/>
      <c r="BB1829" s="183">
        <f>BA1829*F1829</f>
        <v>0</v>
      </c>
      <c r="BC1829" s="113" t="n"/>
      <c r="BD1829" s="192">
        <f>BC1829*E1829</f>
        <v>0</v>
      </c>
      <c r="BE1829" s="115" t="n"/>
      <c r="BF1829" s="183">
        <f>BE1829*F1829</f>
        <v>0</v>
      </c>
    </row>
    <row r="1830" ht="18" customHeight="1">
      <c r="A1830" s="19" t="inlineStr">
        <is>
          <t>08.073.0310</t>
        </is>
      </c>
      <c r="B1830" s="15" t="inlineStr">
        <is>
          <t>זמזם/צופר 230V להתקנה על הקיר או בלוח חשמל</t>
        </is>
      </c>
      <c r="C1830" s="14" t="inlineStr">
        <is>
          <t>יח'</t>
        </is>
      </c>
      <c r="D1830" s="193" t="n">
        <v>110</v>
      </c>
      <c r="E1830" s="180">
        <f>D1830*(1-$E$2)</f>
        <v>93.5</v>
      </c>
      <c r="F1830" s="194">
        <f>E1830*(1+$F$2)</f>
        <v>98.175</v>
      </c>
      <c r="H1830" s="46">
        <f>K1830+O1830+W1830+AA1830+AE1830+AI1830+AQ1830+AU1830+AY1830+BC1830</f>
        <v>0</v>
      </c>
      <c r="I1830" s="59">
        <f>M1830+Q1830+U1830+Y1830+AC1830+AG1830+AK1830+AO1830+AS1830+AW1830+BA1830+BE1830</f>
        <v>0</v>
      </c>
      <c r="K1830" s="108" t="n"/>
      <c r="L1830" s="190">
        <f>K1830*E1830</f>
        <v>0</v>
      </c>
      <c r="M1830" s="110" t="n"/>
      <c r="N1830" s="183">
        <f>M1830*F1830</f>
        <v>0</v>
      </c>
      <c r="O1830" s="108" t="n"/>
      <c r="P1830" s="191">
        <f>O1830*E1830</f>
        <v>0</v>
      </c>
      <c r="Q1830" s="112" t="n"/>
      <c r="R1830" s="183">
        <f>Q1830*F1830</f>
        <v>0</v>
      </c>
      <c r="S1830" s="108" t="n"/>
      <c r="T1830" s="191">
        <f>S1830*E1830</f>
        <v>0</v>
      </c>
      <c r="U1830" s="112" t="n"/>
      <c r="V1830" s="183">
        <f>U1830*F1830</f>
        <v>0</v>
      </c>
      <c r="W1830" s="108" t="n"/>
      <c r="X1830" s="191">
        <f>W1830*E1830</f>
        <v>0</v>
      </c>
      <c r="Y1830" s="112" t="n"/>
      <c r="Z1830" s="183">
        <f>Y1830*F1830</f>
        <v>0</v>
      </c>
      <c r="AA1830" s="108" t="n"/>
      <c r="AB1830" s="191">
        <f>AA1830*E1830</f>
        <v>0</v>
      </c>
      <c r="AC1830" s="112" t="n"/>
      <c r="AD1830" s="183">
        <f>AC1830*F1830</f>
        <v>0</v>
      </c>
      <c r="AE1830" s="108" t="n"/>
      <c r="AF1830" s="191">
        <f>AE1830*E1830</f>
        <v>0</v>
      </c>
      <c r="AG1830" s="112" t="n"/>
      <c r="AH1830" s="183">
        <f>AG1830*F1830</f>
        <v>0</v>
      </c>
      <c r="AI1830" s="108" t="n"/>
      <c r="AJ1830" s="191">
        <f>AI1830*E1830</f>
        <v>0</v>
      </c>
      <c r="AK1830" s="112" t="n"/>
      <c r="AL1830" s="183">
        <f>AK1830*F1830</f>
        <v>0</v>
      </c>
      <c r="AM1830" s="113" t="n"/>
      <c r="AN1830" s="192">
        <f>AM1830*E1830</f>
        <v>0</v>
      </c>
      <c r="AO1830" s="115" t="n"/>
      <c r="AP1830" s="183">
        <f>AO1830*F1830</f>
        <v>0</v>
      </c>
      <c r="AQ1830" s="113" t="n"/>
      <c r="AR1830" s="192">
        <f>AQ1830*E1830</f>
        <v>0</v>
      </c>
      <c r="AS1830" s="115" t="n"/>
      <c r="AT1830" s="183">
        <f>AS1830*F1830</f>
        <v>0</v>
      </c>
      <c r="AU1830" s="113" t="n"/>
      <c r="AV1830" s="192">
        <f>AU1830*E1830</f>
        <v>0</v>
      </c>
      <c r="AW1830" s="115" t="n"/>
      <c r="AX1830" s="183">
        <f>AW1830*F1830</f>
        <v>0</v>
      </c>
      <c r="AY1830" s="113" t="n"/>
      <c r="AZ1830" s="192">
        <f>AY1830*E1830</f>
        <v>0</v>
      </c>
      <c r="BA1830" s="115" t="n"/>
      <c r="BB1830" s="183">
        <f>BA1830*F1830</f>
        <v>0</v>
      </c>
      <c r="BC1830" s="113" t="n"/>
      <c r="BD1830" s="192">
        <f>BC1830*E1830</f>
        <v>0</v>
      </c>
      <c r="BE1830" s="115" t="n"/>
      <c r="BF1830" s="183">
        <f>BE1830*F1830</f>
        <v>0</v>
      </c>
    </row>
    <row r="1831" ht="42.6" customHeight="1">
      <c r="A1831" s="19" t="inlineStr">
        <is>
          <t>08.073.0400</t>
        </is>
      </c>
      <c r="B1831" s="15" t="inlineStr">
        <is>
          <t>שעון ממוחשב יומי /שבועי לרבות לחצן לצלצול ידני, ספק כח חיצוני וגיבוי בהפסקת חשמל, דוגמת ש.אהרוני דגם UT370 או ש"ע</t>
        </is>
      </c>
      <c r="C1831" s="14" t="inlineStr">
        <is>
          <t>יח'</t>
        </is>
      </c>
      <c r="D1831" s="193" t="n">
        <v>1140</v>
      </c>
      <c r="E1831" s="180">
        <f>D1831*(1-$E$2)</f>
        <v>969</v>
      </c>
      <c r="F1831" s="194">
        <f>E1831*(1+$F$2)</f>
        <v>1017.45</v>
      </c>
      <c r="H1831" s="46">
        <f>K1831+O1831+W1831+AA1831+AE1831+AI1831+AQ1831+AU1831+AY1831+BC1831</f>
        <v>0</v>
      </c>
      <c r="I1831" s="59">
        <f>M1831+Q1831+U1831+Y1831+AC1831+AG1831+AK1831+AO1831+AS1831+AW1831+BA1831+BE1831</f>
        <v>0</v>
      </c>
      <c r="K1831" s="108" t="n"/>
      <c r="L1831" s="190">
        <f>K1831*E1831</f>
        <v>0</v>
      </c>
      <c r="M1831" s="110" t="n"/>
      <c r="N1831" s="183">
        <f>M1831*F1831</f>
        <v>0</v>
      </c>
      <c r="O1831" s="108" t="n"/>
      <c r="P1831" s="191">
        <f>O1831*E1831</f>
        <v>0</v>
      </c>
      <c r="Q1831" s="112" t="n"/>
      <c r="R1831" s="183">
        <f>Q1831*F1831</f>
        <v>0</v>
      </c>
      <c r="S1831" s="108" t="n"/>
      <c r="T1831" s="191">
        <f>S1831*E1831</f>
        <v>0</v>
      </c>
      <c r="U1831" s="112" t="n"/>
      <c r="V1831" s="183">
        <f>U1831*F1831</f>
        <v>0</v>
      </c>
      <c r="W1831" s="108" t="n"/>
      <c r="X1831" s="191">
        <f>W1831*E1831</f>
        <v>0</v>
      </c>
      <c r="Y1831" s="112" t="n"/>
      <c r="Z1831" s="183">
        <f>Y1831*F1831</f>
        <v>0</v>
      </c>
      <c r="AA1831" s="108" t="n"/>
      <c r="AB1831" s="191">
        <f>AA1831*E1831</f>
        <v>0</v>
      </c>
      <c r="AC1831" s="112" t="n"/>
      <c r="AD1831" s="183">
        <f>AC1831*F1831</f>
        <v>0</v>
      </c>
      <c r="AE1831" s="108" t="n"/>
      <c r="AF1831" s="191">
        <f>AE1831*E1831</f>
        <v>0</v>
      </c>
      <c r="AG1831" s="112" t="n"/>
      <c r="AH1831" s="183">
        <f>AG1831*F1831</f>
        <v>0</v>
      </c>
      <c r="AI1831" s="108" t="n"/>
      <c r="AJ1831" s="191">
        <f>AI1831*E1831</f>
        <v>0</v>
      </c>
      <c r="AK1831" s="112" t="n"/>
      <c r="AL1831" s="183">
        <f>AK1831*F1831</f>
        <v>0</v>
      </c>
      <c r="AM1831" s="113" t="n"/>
      <c r="AN1831" s="192">
        <f>AM1831*E1831</f>
        <v>0</v>
      </c>
      <c r="AO1831" s="115" t="n"/>
      <c r="AP1831" s="183">
        <f>AO1831*F1831</f>
        <v>0</v>
      </c>
      <c r="AQ1831" s="113" t="n"/>
      <c r="AR1831" s="192">
        <f>AQ1831*E1831</f>
        <v>0</v>
      </c>
      <c r="AS1831" s="115" t="n"/>
      <c r="AT1831" s="183">
        <f>AS1831*F1831</f>
        <v>0</v>
      </c>
      <c r="AU1831" s="113" t="n"/>
      <c r="AV1831" s="192">
        <f>AU1831*E1831</f>
        <v>0</v>
      </c>
      <c r="AW1831" s="115" t="n"/>
      <c r="AX1831" s="183">
        <f>AW1831*F1831</f>
        <v>0</v>
      </c>
      <c r="AY1831" s="113" t="n"/>
      <c r="AZ1831" s="192">
        <f>AY1831*E1831</f>
        <v>0</v>
      </c>
      <c r="BA1831" s="115" t="n"/>
      <c r="BB1831" s="183">
        <f>BA1831*F1831</f>
        <v>0</v>
      </c>
      <c r="BC1831" s="113" t="n"/>
      <c r="BD1831" s="192">
        <f>BC1831*E1831</f>
        <v>0</v>
      </c>
      <c r="BE1831" s="115" t="n"/>
      <c r="BF1831" s="183">
        <f>BE1831*F1831</f>
        <v>0</v>
      </c>
    </row>
    <row r="1832" ht="18" customHeight="1">
      <c r="A1832" s="19" t="inlineStr">
        <is>
          <t>08.073.0500</t>
        </is>
      </c>
      <c r="B1832" s="15" t="inlineStr">
        <is>
          <t>לחצן חירום מתכתי עם זכוכית לשבירה</t>
        </is>
      </c>
      <c r="C1832" s="14" t="inlineStr">
        <is>
          <t>יח'</t>
        </is>
      </c>
      <c r="D1832" s="193" t="n">
        <v>1060</v>
      </c>
      <c r="E1832" s="180">
        <f>D1832*(1-$E$2)</f>
        <v>901</v>
      </c>
      <c r="F1832" s="194">
        <f>E1832*(1+$F$2)</f>
        <v>946.0500000000001</v>
      </c>
      <c r="H1832" s="46">
        <f>K1832+O1832+W1832+AA1832+AE1832+AI1832+AQ1832+AU1832+AY1832+BC1832</f>
        <v>0</v>
      </c>
      <c r="I1832" s="59">
        <f>M1832+Q1832+U1832+Y1832+AC1832+AG1832+AK1832+AO1832+AS1832+AW1832+BA1832+BE1832</f>
        <v>0</v>
      </c>
      <c r="K1832" s="108" t="n"/>
      <c r="L1832" s="190">
        <f>K1832*E1832</f>
        <v>0</v>
      </c>
      <c r="M1832" s="110" t="n"/>
      <c r="N1832" s="183">
        <f>M1832*F1832</f>
        <v>0</v>
      </c>
      <c r="O1832" s="108" t="n"/>
      <c r="P1832" s="191">
        <f>O1832*E1832</f>
        <v>0</v>
      </c>
      <c r="Q1832" s="112" t="n"/>
      <c r="R1832" s="183">
        <f>Q1832*F1832</f>
        <v>0</v>
      </c>
      <c r="S1832" s="108" t="n"/>
      <c r="T1832" s="191">
        <f>S1832*E1832</f>
        <v>0</v>
      </c>
      <c r="U1832" s="112" t="n"/>
      <c r="V1832" s="183">
        <f>U1832*F1832</f>
        <v>0</v>
      </c>
      <c r="W1832" s="108" t="n"/>
      <c r="X1832" s="191">
        <f>W1832*E1832</f>
        <v>0</v>
      </c>
      <c r="Y1832" s="112" t="n"/>
      <c r="Z1832" s="183">
        <f>Y1832*F1832</f>
        <v>0</v>
      </c>
      <c r="AA1832" s="108" t="n"/>
      <c r="AB1832" s="191">
        <f>AA1832*E1832</f>
        <v>0</v>
      </c>
      <c r="AC1832" s="112" t="n"/>
      <c r="AD1832" s="183">
        <f>AC1832*F1832</f>
        <v>0</v>
      </c>
      <c r="AE1832" s="108" t="n"/>
      <c r="AF1832" s="191">
        <f>AE1832*E1832</f>
        <v>0</v>
      </c>
      <c r="AG1832" s="112" t="n"/>
      <c r="AH1832" s="183">
        <f>AG1832*F1832</f>
        <v>0</v>
      </c>
      <c r="AI1832" s="108" t="n"/>
      <c r="AJ1832" s="191">
        <f>AI1832*E1832</f>
        <v>0</v>
      </c>
      <c r="AK1832" s="112" t="n"/>
      <c r="AL1832" s="183">
        <f>AK1832*F1832</f>
        <v>0</v>
      </c>
      <c r="AM1832" s="113" t="n"/>
      <c r="AN1832" s="192">
        <f>AM1832*E1832</f>
        <v>0</v>
      </c>
      <c r="AO1832" s="115" t="n"/>
      <c r="AP1832" s="183">
        <f>AO1832*F1832</f>
        <v>0</v>
      </c>
      <c r="AQ1832" s="113" t="n"/>
      <c r="AR1832" s="192">
        <f>AQ1832*E1832</f>
        <v>0</v>
      </c>
      <c r="AS1832" s="115" t="n"/>
      <c r="AT1832" s="183">
        <f>AS1832*F1832</f>
        <v>0</v>
      </c>
      <c r="AU1832" s="113" t="n"/>
      <c r="AV1832" s="192">
        <f>AU1832*E1832</f>
        <v>0</v>
      </c>
      <c r="AW1832" s="115" t="n"/>
      <c r="AX1832" s="183">
        <f>AW1832*F1832</f>
        <v>0</v>
      </c>
      <c r="AY1832" s="113" t="n"/>
      <c r="AZ1832" s="192">
        <f>AY1832*E1832</f>
        <v>0</v>
      </c>
      <c r="BA1832" s="115" t="n"/>
      <c r="BB1832" s="183">
        <f>BA1832*F1832</f>
        <v>0</v>
      </c>
      <c r="BC1832" s="113" t="n"/>
      <c r="BD1832" s="192">
        <f>BC1832*E1832</f>
        <v>0</v>
      </c>
      <c r="BE1832" s="115" t="n"/>
      <c r="BF1832" s="183">
        <f>BE1832*F1832</f>
        <v>0</v>
      </c>
    </row>
    <row r="1833" ht="18" customHeight="1">
      <c r="A1833" s="19" t="inlineStr">
        <is>
          <t>08.073.0510</t>
        </is>
      </c>
      <c r="B1833" s="15" t="inlineStr">
        <is>
          <t>לחצן חירום פלסטי עם זכוכית לשבירה תה"ט</t>
        </is>
      </c>
      <c r="C1833" s="14" t="inlineStr">
        <is>
          <t>יח'</t>
        </is>
      </c>
      <c r="D1833" s="193" t="n">
        <v>381</v>
      </c>
      <c r="E1833" s="180">
        <f>D1833*(1-$E$2)</f>
        <v>323.84999999999997</v>
      </c>
      <c r="F1833" s="194">
        <f>E1833*(1+$F$2)</f>
        <v>340.04249999999996</v>
      </c>
      <c r="H1833" s="46">
        <f>K1833+O1833+W1833+AA1833+AE1833+AI1833+AQ1833+AU1833+AY1833+BC1833</f>
        <v>0</v>
      </c>
      <c r="I1833" s="59">
        <f>M1833+Q1833+U1833+Y1833+AC1833+AG1833+AK1833+AO1833+AS1833+AW1833+BA1833+BE1833</f>
        <v>0</v>
      </c>
      <c r="K1833" s="108" t="n"/>
      <c r="L1833" s="190">
        <f>K1833*E1833</f>
        <v>0</v>
      </c>
      <c r="M1833" s="110" t="n"/>
      <c r="N1833" s="183">
        <f>M1833*F1833</f>
        <v>0</v>
      </c>
      <c r="O1833" s="108" t="n"/>
      <c r="P1833" s="191">
        <f>O1833*E1833</f>
        <v>0</v>
      </c>
      <c r="Q1833" s="112" t="n"/>
      <c r="R1833" s="183">
        <f>Q1833*F1833</f>
        <v>0</v>
      </c>
      <c r="S1833" s="108" t="n"/>
      <c r="T1833" s="191">
        <f>S1833*E1833</f>
        <v>0</v>
      </c>
      <c r="U1833" s="112" t="n"/>
      <c r="V1833" s="183">
        <f>U1833*F1833</f>
        <v>0</v>
      </c>
      <c r="W1833" s="108" t="n"/>
      <c r="X1833" s="191">
        <f>W1833*E1833</f>
        <v>0</v>
      </c>
      <c r="Y1833" s="112" t="n"/>
      <c r="Z1833" s="183">
        <f>Y1833*F1833</f>
        <v>0</v>
      </c>
      <c r="AA1833" s="108" t="n"/>
      <c r="AB1833" s="191">
        <f>AA1833*E1833</f>
        <v>0</v>
      </c>
      <c r="AC1833" s="112" t="n"/>
      <c r="AD1833" s="183">
        <f>AC1833*F1833</f>
        <v>0</v>
      </c>
      <c r="AE1833" s="108" t="n"/>
      <c r="AF1833" s="191">
        <f>AE1833*E1833</f>
        <v>0</v>
      </c>
      <c r="AG1833" s="112" t="n"/>
      <c r="AH1833" s="183">
        <f>AG1833*F1833</f>
        <v>0</v>
      </c>
      <c r="AI1833" s="108" t="n"/>
      <c r="AJ1833" s="191">
        <f>AI1833*E1833</f>
        <v>0</v>
      </c>
      <c r="AK1833" s="112" t="n"/>
      <c r="AL1833" s="183">
        <f>AK1833*F1833</f>
        <v>0</v>
      </c>
      <c r="AM1833" s="113" t="n"/>
      <c r="AN1833" s="192">
        <f>AM1833*E1833</f>
        <v>0</v>
      </c>
      <c r="AO1833" s="115" t="n"/>
      <c r="AP1833" s="183">
        <f>AO1833*F1833</f>
        <v>0</v>
      </c>
      <c r="AQ1833" s="113" t="n"/>
      <c r="AR1833" s="192">
        <f>AQ1833*E1833</f>
        <v>0</v>
      </c>
      <c r="AS1833" s="115" t="n"/>
      <c r="AT1833" s="183">
        <f>AS1833*F1833</f>
        <v>0</v>
      </c>
      <c r="AU1833" s="113" t="n"/>
      <c r="AV1833" s="192">
        <f>AU1833*E1833</f>
        <v>0</v>
      </c>
      <c r="AW1833" s="115" t="n"/>
      <c r="AX1833" s="183">
        <f>AW1833*F1833</f>
        <v>0</v>
      </c>
      <c r="AY1833" s="113" t="n"/>
      <c r="AZ1833" s="192">
        <f>AY1833*E1833</f>
        <v>0</v>
      </c>
      <c r="BA1833" s="115" t="n"/>
      <c r="BB1833" s="183">
        <f>BA1833*F1833</f>
        <v>0</v>
      </c>
      <c r="BC1833" s="113" t="n"/>
      <c r="BD1833" s="192">
        <f>BC1833*E1833</f>
        <v>0</v>
      </c>
      <c r="BE1833" s="115" t="n"/>
      <c r="BF1833" s="183">
        <f>BE1833*F1833</f>
        <v>0</v>
      </c>
    </row>
    <row r="1834" ht="18" customHeight="1">
      <c r="A1834" s="19" t="inlineStr">
        <is>
          <t>08.073.0520</t>
        </is>
      </c>
      <c r="B1834" s="15" t="inlineStr">
        <is>
          <t>לחצן חירום פלסטי עם זכוכית לשבירה עה"ט</t>
        </is>
      </c>
      <c r="C1834" s="14" t="inlineStr">
        <is>
          <t>יח'</t>
        </is>
      </c>
      <c r="D1834" s="193" t="n">
        <v>347</v>
      </c>
      <c r="E1834" s="180">
        <f>D1834*(1-$E$2)</f>
        <v>294.95</v>
      </c>
      <c r="F1834" s="194">
        <f>E1834*(1+$F$2)</f>
        <v>309.6975</v>
      </c>
      <c r="H1834" s="46">
        <f>K1834+O1834+W1834+AA1834+AE1834+AI1834+AQ1834+AU1834+AY1834+BC1834</f>
        <v>0</v>
      </c>
      <c r="I1834" s="59">
        <f>M1834+Q1834+U1834+Y1834+AC1834+AG1834+AK1834+AO1834+AS1834+AW1834+BA1834+BE1834</f>
        <v>0</v>
      </c>
      <c r="K1834" s="108" t="n"/>
      <c r="L1834" s="190">
        <f>K1834*E1834</f>
        <v>0</v>
      </c>
      <c r="M1834" s="110" t="n"/>
      <c r="N1834" s="183">
        <f>M1834*F1834</f>
        <v>0</v>
      </c>
      <c r="O1834" s="108" t="n"/>
      <c r="P1834" s="191">
        <f>O1834*E1834</f>
        <v>0</v>
      </c>
      <c r="Q1834" s="112" t="n"/>
      <c r="R1834" s="183">
        <f>Q1834*F1834</f>
        <v>0</v>
      </c>
      <c r="S1834" s="108" t="n"/>
      <c r="T1834" s="191">
        <f>S1834*E1834</f>
        <v>0</v>
      </c>
      <c r="U1834" s="112" t="n"/>
      <c r="V1834" s="183">
        <f>U1834*F1834</f>
        <v>0</v>
      </c>
      <c r="W1834" s="108" t="n"/>
      <c r="X1834" s="191">
        <f>W1834*E1834</f>
        <v>0</v>
      </c>
      <c r="Y1834" s="112" t="n"/>
      <c r="Z1834" s="183">
        <f>Y1834*F1834</f>
        <v>0</v>
      </c>
      <c r="AA1834" s="108" t="n"/>
      <c r="AB1834" s="191">
        <f>AA1834*E1834</f>
        <v>0</v>
      </c>
      <c r="AC1834" s="112" t="n"/>
      <c r="AD1834" s="183">
        <f>AC1834*F1834</f>
        <v>0</v>
      </c>
      <c r="AE1834" s="108" t="n"/>
      <c r="AF1834" s="191">
        <f>AE1834*E1834</f>
        <v>0</v>
      </c>
      <c r="AG1834" s="112" t="n"/>
      <c r="AH1834" s="183">
        <f>AG1834*F1834</f>
        <v>0</v>
      </c>
      <c r="AI1834" s="108" t="n"/>
      <c r="AJ1834" s="191">
        <f>AI1834*E1834</f>
        <v>0</v>
      </c>
      <c r="AK1834" s="112" t="n"/>
      <c r="AL1834" s="183">
        <f>AK1834*F1834</f>
        <v>0</v>
      </c>
      <c r="AM1834" s="113" t="n"/>
      <c r="AN1834" s="192">
        <f>AM1834*E1834</f>
        <v>0</v>
      </c>
      <c r="AO1834" s="115" t="n"/>
      <c r="AP1834" s="183">
        <f>AO1834*F1834</f>
        <v>0</v>
      </c>
      <c r="AQ1834" s="113" t="n"/>
      <c r="AR1834" s="192">
        <f>AQ1834*E1834</f>
        <v>0</v>
      </c>
      <c r="AS1834" s="115" t="n"/>
      <c r="AT1834" s="183">
        <f>AS1834*F1834</f>
        <v>0</v>
      </c>
      <c r="AU1834" s="113" t="n"/>
      <c r="AV1834" s="192">
        <f>AU1834*E1834</f>
        <v>0</v>
      </c>
      <c r="AW1834" s="115" t="n"/>
      <c r="AX1834" s="183">
        <f>AW1834*F1834</f>
        <v>0</v>
      </c>
      <c r="AY1834" s="113" t="n"/>
      <c r="AZ1834" s="192">
        <f>AY1834*E1834</f>
        <v>0</v>
      </c>
      <c r="BA1834" s="115" t="n"/>
      <c r="BB1834" s="183">
        <f>BA1834*F1834</f>
        <v>0</v>
      </c>
      <c r="BC1834" s="113" t="n"/>
      <c r="BD1834" s="192">
        <f>BC1834*E1834</f>
        <v>0</v>
      </c>
      <c r="BE1834" s="115" t="n"/>
      <c r="BF1834" s="183">
        <f>BE1834*F1834</f>
        <v>0</v>
      </c>
    </row>
    <row r="1835" ht="18" customHeight="1">
      <c r="A1835" s="19" t="inlineStr">
        <is>
          <t>08.073.0550</t>
        </is>
      </c>
      <c r="B1835" s="15" t="inlineStr">
        <is>
          <t>תיבה עם לחצן הפעלה/הפסקה</t>
        </is>
      </c>
      <c r="C1835" s="14" t="inlineStr">
        <is>
          <t>יח'</t>
        </is>
      </c>
      <c r="D1835" s="193" t="n">
        <v>203</v>
      </c>
      <c r="E1835" s="180">
        <f>D1835*(1-$E$2)</f>
        <v>172.54999999999998</v>
      </c>
      <c r="F1835" s="194">
        <f>E1835*(1+$F$2)</f>
        <v>181.17749999999998</v>
      </c>
      <c r="H1835" s="46">
        <f>K1835+O1835+W1835+AA1835+AE1835+AI1835+AQ1835+AU1835+AY1835+BC1835</f>
        <v>0</v>
      </c>
      <c r="I1835" s="59">
        <f>M1835+Q1835+U1835+Y1835+AC1835+AG1835+AK1835+AO1835+AS1835+AW1835+BA1835+BE1835</f>
        <v>0</v>
      </c>
      <c r="K1835" s="108" t="n"/>
      <c r="L1835" s="190">
        <f>K1835*E1835</f>
        <v>0</v>
      </c>
      <c r="M1835" s="110" t="n"/>
      <c r="N1835" s="183">
        <f>M1835*F1835</f>
        <v>0</v>
      </c>
      <c r="O1835" s="108" t="n"/>
      <c r="P1835" s="191">
        <f>O1835*E1835</f>
        <v>0</v>
      </c>
      <c r="Q1835" s="112" t="n"/>
      <c r="R1835" s="183">
        <f>Q1835*F1835</f>
        <v>0</v>
      </c>
      <c r="S1835" s="108" t="n"/>
      <c r="T1835" s="191">
        <f>S1835*E1835</f>
        <v>0</v>
      </c>
      <c r="U1835" s="112" t="n"/>
      <c r="V1835" s="183">
        <f>U1835*F1835</f>
        <v>0</v>
      </c>
      <c r="W1835" s="108" t="n"/>
      <c r="X1835" s="191">
        <f>W1835*E1835</f>
        <v>0</v>
      </c>
      <c r="Y1835" s="112" t="n"/>
      <c r="Z1835" s="183">
        <f>Y1835*F1835</f>
        <v>0</v>
      </c>
      <c r="AA1835" s="108" t="n"/>
      <c r="AB1835" s="191">
        <f>AA1835*E1835</f>
        <v>0</v>
      </c>
      <c r="AC1835" s="112" t="n"/>
      <c r="AD1835" s="183">
        <f>AC1835*F1835</f>
        <v>0</v>
      </c>
      <c r="AE1835" s="108" t="n"/>
      <c r="AF1835" s="191">
        <f>AE1835*E1835</f>
        <v>0</v>
      </c>
      <c r="AG1835" s="112" t="n"/>
      <c r="AH1835" s="183">
        <f>AG1835*F1835</f>
        <v>0</v>
      </c>
      <c r="AI1835" s="108" t="n"/>
      <c r="AJ1835" s="191">
        <f>AI1835*E1835</f>
        <v>0</v>
      </c>
      <c r="AK1835" s="112" t="n"/>
      <c r="AL1835" s="183">
        <f>AK1835*F1835</f>
        <v>0</v>
      </c>
      <c r="AM1835" s="113" t="n"/>
      <c r="AN1835" s="192">
        <f>AM1835*E1835</f>
        <v>0</v>
      </c>
      <c r="AO1835" s="115" t="n"/>
      <c r="AP1835" s="183">
        <f>AO1835*F1835</f>
        <v>0</v>
      </c>
      <c r="AQ1835" s="113" t="n"/>
      <c r="AR1835" s="192">
        <f>AQ1835*E1835</f>
        <v>0</v>
      </c>
      <c r="AS1835" s="115" t="n"/>
      <c r="AT1835" s="183">
        <f>AS1835*F1835</f>
        <v>0</v>
      </c>
      <c r="AU1835" s="113" t="n"/>
      <c r="AV1835" s="192">
        <f>AU1835*E1835</f>
        <v>0</v>
      </c>
      <c r="AW1835" s="115" t="n"/>
      <c r="AX1835" s="183">
        <f>AW1835*F1835</f>
        <v>0</v>
      </c>
      <c r="AY1835" s="113" t="n"/>
      <c r="AZ1835" s="192">
        <f>AY1835*E1835</f>
        <v>0</v>
      </c>
      <c r="BA1835" s="115" t="n"/>
      <c r="BB1835" s="183">
        <f>BA1835*F1835</f>
        <v>0</v>
      </c>
      <c r="BC1835" s="113" t="n"/>
      <c r="BD1835" s="192">
        <f>BC1835*E1835</f>
        <v>0</v>
      </c>
      <c r="BE1835" s="115" t="n"/>
      <c r="BF1835" s="183">
        <f>BE1835*F1835</f>
        <v>0</v>
      </c>
    </row>
    <row r="1836" ht="18" customHeight="1">
      <c r="A1836" s="19" t="inlineStr">
        <is>
          <t>08.073.0560</t>
        </is>
      </c>
      <c r="B1836" s="15" t="inlineStr">
        <is>
          <t>תיבה עם לחצן הפסקה/ננעל</t>
        </is>
      </c>
      <c r="C1836" s="14" t="inlineStr">
        <is>
          <t>יח'</t>
        </is>
      </c>
      <c r="D1836" s="193" t="n">
        <v>237</v>
      </c>
      <c r="E1836" s="180">
        <f>D1836*(1-$E$2)</f>
        <v>201.45</v>
      </c>
      <c r="F1836" s="194">
        <f>E1836*(1+$F$2)</f>
        <v>211.5225</v>
      </c>
      <c r="H1836" s="46">
        <f>K1836+O1836+W1836+AA1836+AE1836+AI1836+AQ1836+AU1836+AY1836+BC1836</f>
        <v>0</v>
      </c>
      <c r="I1836" s="59">
        <f>M1836+Q1836+U1836+Y1836+AC1836+AG1836+AK1836+AO1836+AS1836+AW1836+BA1836+BE1836</f>
        <v>0</v>
      </c>
      <c r="K1836" s="108" t="n"/>
      <c r="L1836" s="190">
        <f>K1836*E1836</f>
        <v>0</v>
      </c>
      <c r="M1836" s="110" t="n"/>
      <c r="N1836" s="183">
        <f>M1836*F1836</f>
        <v>0</v>
      </c>
      <c r="O1836" s="108" t="n"/>
      <c r="P1836" s="191">
        <f>O1836*E1836</f>
        <v>0</v>
      </c>
      <c r="Q1836" s="112" t="n"/>
      <c r="R1836" s="183">
        <f>Q1836*F1836</f>
        <v>0</v>
      </c>
      <c r="S1836" s="108" t="n"/>
      <c r="T1836" s="191">
        <f>S1836*E1836</f>
        <v>0</v>
      </c>
      <c r="U1836" s="112" t="n"/>
      <c r="V1836" s="183">
        <f>U1836*F1836</f>
        <v>0</v>
      </c>
      <c r="W1836" s="108" t="n"/>
      <c r="X1836" s="191">
        <f>W1836*E1836</f>
        <v>0</v>
      </c>
      <c r="Y1836" s="112" t="n"/>
      <c r="Z1836" s="183">
        <f>Y1836*F1836</f>
        <v>0</v>
      </c>
      <c r="AA1836" s="108" t="n"/>
      <c r="AB1836" s="191">
        <f>AA1836*E1836</f>
        <v>0</v>
      </c>
      <c r="AC1836" s="112" t="n"/>
      <c r="AD1836" s="183">
        <f>AC1836*F1836</f>
        <v>0</v>
      </c>
      <c r="AE1836" s="108" t="n"/>
      <c r="AF1836" s="191">
        <f>AE1836*E1836</f>
        <v>0</v>
      </c>
      <c r="AG1836" s="112" t="n"/>
      <c r="AH1836" s="183">
        <f>AG1836*F1836</f>
        <v>0</v>
      </c>
      <c r="AI1836" s="108" t="n"/>
      <c r="AJ1836" s="191">
        <f>AI1836*E1836</f>
        <v>0</v>
      </c>
      <c r="AK1836" s="112" t="n"/>
      <c r="AL1836" s="183">
        <f>AK1836*F1836</f>
        <v>0</v>
      </c>
      <c r="AM1836" s="113" t="n"/>
      <c r="AN1836" s="192">
        <f>AM1836*E1836</f>
        <v>0</v>
      </c>
      <c r="AO1836" s="115" t="n"/>
      <c r="AP1836" s="183">
        <f>AO1836*F1836</f>
        <v>0</v>
      </c>
      <c r="AQ1836" s="113" t="n"/>
      <c r="AR1836" s="192">
        <f>AQ1836*E1836</f>
        <v>0</v>
      </c>
      <c r="AS1836" s="115" t="n"/>
      <c r="AT1836" s="183">
        <f>AS1836*F1836</f>
        <v>0</v>
      </c>
      <c r="AU1836" s="113" t="n"/>
      <c r="AV1836" s="192">
        <f>AU1836*E1836</f>
        <v>0</v>
      </c>
      <c r="AW1836" s="115" t="n"/>
      <c r="AX1836" s="183">
        <f>AW1836*F1836</f>
        <v>0</v>
      </c>
      <c r="AY1836" s="113" t="n"/>
      <c r="AZ1836" s="192">
        <f>AY1836*E1836</f>
        <v>0</v>
      </c>
      <c r="BA1836" s="115" t="n"/>
      <c r="BB1836" s="183">
        <f>BA1836*F1836</f>
        <v>0</v>
      </c>
      <c r="BC1836" s="113" t="n"/>
      <c r="BD1836" s="192">
        <f>BC1836*E1836</f>
        <v>0</v>
      </c>
      <c r="BE1836" s="115" t="n"/>
      <c r="BF1836" s="183">
        <f>BE1836*F1836</f>
        <v>0</v>
      </c>
    </row>
    <row r="1837" ht="18" customHeight="1">
      <c r="A1837" s="19" t="inlineStr">
        <is>
          <t>08.073.0570</t>
        </is>
      </c>
      <c r="B1837" s="15" t="inlineStr">
        <is>
          <t>תיבה עם לחצן - שחרור ע"י מפתח</t>
        </is>
      </c>
      <c r="C1837" s="14" t="inlineStr">
        <is>
          <t>יח'</t>
        </is>
      </c>
      <c r="D1837" s="193" t="n">
        <v>323</v>
      </c>
      <c r="E1837" s="180">
        <f>D1837*(1-$E$2)</f>
        <v>274.55</v>
      </c>
      <c r="F1837" s="194">
        <f>E1837*(1+$F$2)</f>
        <v>288.27750000000003</v>
      </c>
      <c r="H1837" s="46">
        <f>K1837+O1837+W1837+AA1837+AE1837+AI1837+AQ1837+AU1837+AY1837+BC1837</f>
        <v>0</v>
      </c>
      <c r="I1837" s="59">
        <f>M1837+Q1837+U1837+Y1837+AC1837+AG1837+AK1837+AO1837+AS1837+AW1837+BA1837+BE1837</f>
        <v>0</v>
      </c>
      <c r="K1837" s="108" t="n"/>
      <c r="L1837" s="190">
        <f>K1837*E1837</f>
        <v>0</v>
      </c>
      <c r="M1837" s="110" t="n"/>
      <c r="N1837" s="183">
        <f>M1837*F1837</f>
        <v>0</v>
      </c>
      <c r="O1837" s="108" t="n"/>
      <c r="P1837" s="191">
        <f>O1837*E1837</f>
        <v>0</v>
      </c>
      <c r="Q1837" s="112" t="n"/>
      <c r="R1837" s="183">
        <f>Q1837*F1837</f>
        <v>0</v>
      </c>
      <c r="S1837" s="108" t="n"/>
      <c r="T1837" s="191">
        <f>S1837*E1837</f>
        <v>0</v>
      </c>
      <c r="U1837" s="112" t="n"/>
      <c r="V1837" s="183">
        <f>U1837*F1837</f>
        <v>0</v>
      </c>
      <c r="W1837" s="108" t="n"/>
      <c r="X1837" s="191">
        <f>W1837*E1837</f>
        <v>0</v>
      </c>
      <c r="Y1837" s="112" t="n"/>
      <c r="Z1837" s="183">
        <f>Y1837*F1837</f>
        <v>0</v>
      </c>
      <c r="AA1837" s="108" t="n"/>
      <c r="AB1837" s="191">
        <f>AA1837*E1837</f>
        <v>0</v>
      </c>
      <c r="AC1837" s="112" t="n"/>
      <c r="AD1837" s="183">
        <f>AC1837*F1837</f>
        <v>0</v>
      </c>
      <c r="AE1837" s="108" t="n"/>
      <c r="AF1837" s="191">
        <f>AE1837*E1837</f>
        <v>0</v>
      </c>
      <c r="AG1837" s="112" t="n"/>
      <c r="AH1837" s="183">
        <f>AG1837*F1837</f>
        <v>0</v>
      </c>
      <c r="AI1837" s="108" t="n"/>
      <c r="AJ1837" s="191">
        <f>AI1837*E1837</f>
        <v>0</v>
      </c>
      <c r="AK1837" s="112" t="n"/>
      <c r="AL1837" s="183">
        <f>AK1837*F1837</f>
        <v>0</v>
      </c>
      <c r="AM1837" s="113" t="n"/>
      <c r="AN1837" s="192">
        <f>AM1837*E1837</f>
        <v>0</v>
      </c>
      <c r="AO1837" s="115" t="n"/>
      <c r="AP1837" s="183">
        <f>AO1837*F1837</f>
        <v>0</v>
      </c>
      <c r="AQ1837" s="113" t="n"/>
      <c r="AR1837" s="192">
        <f>AQ1837*E1837</f>
        <v>0</v>
      </c>
      <c r="AS1837" s="115" t="n"/>
      <c r="AT1837" s="183">
        <f>AS1837*F1837</f>
        <v>0</v>
      </c>
      <c r="AU1837" s="113" t="n"/>
      <c r="AV1837" s="192">
        <f>AU1837*E1837</f>
        <v>0</v>
      </c>
      <c r="AW1837" s="115" t="n"/>
      <c r="AX1837" s="183">
        <f>AW1837*F1837</f>
        <v>0</v>
      </c>
      <c r="AY1837" s="113" t="n"/>
      <c r="AZ1837" s="192">
        <f>AY1837*E1837</f>
        <v>0</v>
      </c>
      <c r="BA1837" s="115" t="n"/>
      <c r="BB1837" s="183">
        <f>BA1837*F1837</f>
        <v>0</v>
      </c>
      <c r="BC1837" s="113" t="n"/>
      <c r="BD1837" s="192">
        <f>BC1837*E1837</f>
        <v>0</v>
      </c>
      <c r="BE1837" s="115" t="n"/>
      <c r="BF1837" s="183">
        <f>BE1837*F1837</f>
        <v>0</v>
      </c>
    </row>
    <row r="1838" ht="18" customHeight="1">
      <c r="A1838" s="19" t="inlineStr">
        <is>
          <t>08.073.0600</t>
        </is>
      </c>
      <c r="B1838" s="15" t="inlineStr">
        <is>
          <t>תיבה עם לחצן הפעלה מואר</t>
        </is>
      </c>
      <c r="C1838" s="14" t="inlineStr">
        <is>
          <t>יח'</t>
        </is>
      </c>
      <c r="D1838" s="193" t="n">
        <v>233</v>
      </c>
      <c r="E1838" s="180">
        <f>D1838*(1-$E$2)</f>
        <v>198.04999999999998</v>
      </c>
      <c r="F1838" s="194">
        <f>E1838*(1+$F$2)</f>
        <v>207.9525</v>
      </c>
      <c r="H1838" s="46">
        <f>K1838+O1838+W1838+AA1838+AE1838+AI1838+AQ1838+AU1838+AY1838+BC1838</f>
        <v>0</v>
      </c>
      <c r="I1838" s="59">
        <f>M1838+Q1838+U1838+Y1838+AC1838+AG1838+AK1838+AO1838+AS1838+AW1838+BA1838+BE1838</f>
        <v>0</v>
      </c>
      <c r="K1838" s="108" t="n"/>
      <c r="L1838" s="190">
        <f>K1838*E1838</f>
        <v>0</v>
      </c>
      <c r="M1838" s="110" t="n"/>
      <c r="N1838" s="183">
        <f>M1838*F1838</f>
        <v>0</v>
      </c>
      <c r="O1838" s="108" t="n"/>
      <c r="P1838" s="191">
        <f>O1838*E1838</f>
        <v>0</v>
      </c>
      <c r="Q1838" s="112" t="n"/>
      <c r="R1838" s="183">
        <f>Q1838*F1838</f>
        <v>0</v>
      </c>
      <c r="S1838" s="108" t="n"/>
      <c r="T1838" s="191">
        <f>S1838*E1838</f>
        <v>0</v>
      </c>
      <c r="U1838" s="112" t="n"/>
      <c r="V1838" s="183">
        <f>U1838*F1838</f>
        <v>0</v>
      </c>
      <c r="W1838" s="108" t="n"/>
      <c r="X1838" s="191">
        <f>W1838*E1838</f>
        <v>0</v>
      </c>
      <c r="Y1838" s="112" t="n"/>
      <c r="Z1838" s="183">
        <f>Y1838*F1838</f>
        <v>0</v>
      </c>
      <c r="AA1838" s="108" t="n"/>
      <c r="AB1838" s="191">
        <f>AA1838*E1838</f>
        <v>0</v>
      </c>
      <c r="AC1838" s="112" t="n"/>
      <c r="AD1838" s="183">
        <f>AC1838*F1838</f>
        <v>0</v>
      </c>
      <c r="AE1838" s="108" t="n"/>
      <c r="AF1838" s="191">
        <f>AE1838*E1838</f>
        <v>0</v>
      </c>
      <c r="AG1838" s="112" t="n"/>
      <c r="AH1838" s="183">
        <f>AG1838*F1838</f>
        <v>0</v>
      </c>
      <c r="AI1838" s="108" t="n"/>
      <c r="AJ1838" s="191">
        <f>AI1838*E1838</f>
        <v>0</v>
      </c>
      <c r="AK1838" s="112" t="n"/>
      <c r="AL1838" s="183">
        <f>AK1838*F1838</f>
        <v>0</v>
      </c>
      <c r="AM1838" s="113" t="n"/>
      <c r="AN1838" s="192">
        <f>AM1838*E1838</f>
        <v>0</v>
      </c>
      <c r="AO1838" s="115" t="n"/>
      <c r="AP1838" s="183">
        <f>AO1838*F1838</f>
        <v>0</v>
      </c>
      <c r="AQ1838" s="113" t="n"/>
      <c r="AR1838" s="192">
        <f>AQ1838*E1838</f>
        <v>0</v>
      </c>
      <c r="AS1838" s="115" t="n"/>
      <c r="AT1838" s="183">
        <f>AS1838*F1838</f>
        <v>0</v>
      </c>
      <c r="AU1838" s="113" t="n"/>
      <c r="AV1838" s="192">
        <f>AU1838*E1838</f>
        <v>0</v>
      </c>
      <c r="AW1838" s="115" t="n"/>
      <c r="AX1838" s="183">
        <f>AW1838*F1838</f>
        <v>0</v>
      </c>
      <c r="AY1838" s="113" t="n"/>
      <c r="AZ1838" s="192">
        <f>AY1838*E1838</f>
        <v>0</v>
      </c>
      <c r="BA1838" s="115" t="n"/>
      <c r="BB1838" s="183">
        <f>BA1838*F1838</f>
        <v>0</v>
      </c>
      <c r="BC1838" s="113" t="n"/>
      <c r="BD1838" s="192">
        <f>BC1838*E1838</f>
        <v>0</v>
      </c>
      <c r="BE1838" s="115" t="n"/>
      <c r="BF1838" s="183">
        <f>BE1838*F1838</f>
        <v>0</v>
      </c>
    </row>
    <row r="1839" ht="18" customHeight="1">
      <c r="A1839" s="19" t="inlineStr">
        <is>
          <t>08.073.0610</t>
        </is>
      </c>
      <c r="B1839" s="15" t="inlineStr">
        <is>
          <t>תיבה עם 2 לחצני הפעלה מוארים</t>
        </is>
      </c>
      <c r="C1839" s="14" t="inlineStr">
        <is>
          <t>יח'</t>
        </is>
      </c>
      <c r="D1839" s="193" t="n">
        <v>283</v>
      </c>
      <c r="E1839" s="180">
        <f>D1839*(1-$E$2)</f>
        <v>240.54999999999998</v>
      </c>
      <c r="F1839" s="194">
        <f>E1839*(1+$F$2)</f>
        <v>252.5775</v>
      </c>
      <c r="H1839" s="46">
        <f>K1839+O1839+W1839+AA1839+AE1839+AI1839+AQ1839+AU1839+AY1839+BC1839</f>
        <v>0</v>
      </c>
      <c r="I1839" s="59">
        <f>M1839+Q1839+U1839+Y1839+AC1839+AG1839+AK1839+AO1839+AS1839+AW1839+BA1839+BE1839</f>
        <v>0</v>
      </c>
      <c r="K1839" s="108" t="n"/>
      <c r="L1839" s="190">
        <f>K1839*E1839</f>
        <v>0</v>
      </c>
      <c r="M1839" s="110" t="n"/>
      <c r="N1839" s="183">
        <f>M1839*F1839</f>
        <v>0</v>
      </c>
      <c r="O1839" s="108" t="n"/>
      <c r="P1839" s="191">
        <f>O1839*E1839</f>
        <v>0</v>
      </c>
      <c r="Q1839" s="112" t="n"/>
      <c r="R1839" s="183">
        <f>Q1839*F1839</f>
        <v>0</v>
      </c>
      <c r="S1839" s="108" t="n"/>
      <c r="T1839" s="191">
        <f>S1839*E1839</f>
        <v>0</v>
      </c>
      <c r="U1839" s="112" t="n"/>
      <c r="V1839" s="183">
        <f>U1839*F1839</f>
        <v>0</v>
      </c>
      <c r="W1839" s="108" t="n"/>
      <c r="X1839" s="191">
        <f>W1839*E1839</f>
        <v>0</v>
      </c>
      <c r="Y1839" s="112" t="n"/>
      <c r="Z1839" s="183">
        <f>Y1839*F1839</f>
        <v>0</v>
      </c>
      <c r="AA1839" s="108" t="n"/>
      <c r="AB1839" s="191">
        <f>AA1839*E1839</f>
        <v>0</v>
      </c>
      <c r="AC1839" s="112" t="n"/>
      <c r="AD1839" s="183">
        <f>AC1839*F1839</f>
        <v>0</v>
      </c>
      <c r="AE1839" s="108" t="n"/>
      <c r="AF1839" s="191">
        <f>AE1839*E1839</f>
        <v>0</v>
      </c>
      <c r="AG1839" s="112" t="n"/>
      <c r="AH1839" s="183">
        <f>AG1839*F1839</f>
        <v>0</v>
      </c>
      <c r="AI1839" s="108" t="n"/>
      <c r="AJ1839" s="191">
        <f>AI1839*E1839</f>
        <v>0</v>
      </c>
      <c r="AK1839" s="112" t="n"/>
      <c r="AL1839" s="183">
        <f>AK1839*F1839</f>
        <v>0</v>
      </c>
      <c r="AM1839" s="113" t="n"/>
      <c r="AN1839" s="192">
        <f>AM1839*E1839</f>
        <v>0</v>
      </c>
      <c r="AO1839" s="115" t="n"/>
      <c r="AP1839" s="183">
        <f>AO1839*F1839</f>
        <v>0</v>
      </c>
      <c r="AQ1839" s="113" t="n"/>
      <c r="AR1839" s="192">
        <f>AQ1839*E1839</f>
        <v>0</v>
      </c>
      <c r="AS1839" s="115" t="n"/>
      <c r="AT1839" s="183">
        <f>AS1839*F1839</f>
        <v>0</v>
      </c>
      <c r="AU1839" s="113" t="n"/>
      <c r="AV1839" s="192">
        <f>AU1839*E1839</f>
        <v>0</v>
      </c>
      <c r="AW1839" s="115" t="n"/>
      <c r="AX1839" s="183">
        <f>AW1839*F1839</f>
        <v>0</v>
      </c>
      <c r="AY1839" s="113" t="n"/>
      <c r="AZ1839" s="192">
        <f>AY1839*E1839</f>
        <v>0</v>
      </c>
      <c r="BA1839" s="115" t="n"/>
      <c r="BB1839" s="183">
        <f>BA1839*F1839</f>
        <v>0</v>
      </c>
      <c r="BC1839" s="113" t="n"/>
      <c r="BD1839" s="192">
        <f>BC1839*E1839</f>
        <v>0</v>
      </c>
      <c r="BE1839" s="115" t="n"/>
      <c r="BF1839" s="183">
        <f>BE1839*F1839</f>
        <v>0</v>
      </c>
    </row>
    <row r="1840" ht="18" customHeight="1">
      <c r="A1840" s="19" t="inlineStr">
        <is>
          <t>08.073.0620</t>
        </is>
      </c>
      <c r="B1840" s="15" t="inlineStr">
        <is>
          <t>תיבה עם 3 לחצני הפעלה מוארים</t>
        </is>
      </c>
      <c r="C1840" s="14" t="inlineStr">
        <is>
          <t>יח'</t>
        </is>
      </c>
      <c r="D1840" s="193" t="n">
        <v>328</v>
      </c>
      <c r="E1840" s="180">
        <f>D1840*(1-$E$2)</f>
        <v>278.8</v>
      </c>
      <c r="F1840" s="194">
        <f>E1840*(1+$F$2)</f>
        <v>292.74</v>
      </c>
      <c r="H1840" s="46">
        <f>K1840+O1840+W1840+AA1840+AE1840+AI1840+AQ1840+AU1840+AY1840+BC1840</f>
        <v>0</v>
      </c>
      <c r="I1840" s="59">
        <f>M1840+Q1840+U1840+Y1840+AC1840+AG1840+AK1840+AO1840+AS1840+AW1840+BA1840+BE1840</f>
        <v>0</v>
      </c>
      <c r="K1840" s="108" t="n"/>
      <c r="L1840" s="190">
        <f>K1840*E1840</f>
        <v>0</v>
      </c>
      <c r="M1840" s="110" t="n"/>
      <c r="N1840" s="183">
        <f>M1840*F1840</f>
        <v>0</v>
      </c>
      <c r="O1840" s="108" t="n"/>
      <c r="P1840" s="191">
        <f>O1840*E1840</f>
        <v>0</v>
      </c>
      <c r="Q1840" s="112" t="n"/>
      <c r="R1840" s="183">
        <f>Q1840*F1840</f>
        <v>0</v>
      </c>
      <c r="S1840" s="108" t="n"/>
      <c r="T1840" s="191">
        <f>S1840*E1840</f>
        <v>0</v>
      </c>
      <c r="U1840" s="112" t="n"/>
      <c r="V1840" s="183">
        <f>U1840*F1840</f>
        <v>0</v>
      </c>
      <c r="W1840" s="108" t="n"/>
      <c r="X1840" s="191">
        <f>W1840*E1840</f>
        <v>0</v>
      </c>
      <c r="Y1840" s="112" t="n"/>
      <c r="Z1840" s="183">
        <f>Y1840*F1840</f>
        <v>0</v>
      </c>
      <c r="AA1840" s="108" t="n"/>
      <c r="AB1840" s="191">
        <f>AA1840*E1840</f>
        <v>0</v>
      </c>
      <c r="AC1840" s="112" t="n"/>
      <c r="AD1840" s="183">
        <f>AC1840*F1840</f>
        <v>0</v>
      </c>
      <c r="AE1840" s="108" t="n"/>
      <c r="AF1840" s="191">
        <f>AE1840*E1840</f>
        <v>0</v>
      </c>
      <c r="AG1840" s="112" t="n"/>
      <c r="AH1840" s="183">
        <f>AG1840*F1840</f>
        <v>0</v>
      </c>
      <c r="AI1840" s="108" t="n"/>
      <c r="AJ1840" s="191">
        <f>AI1840*E1840</f>
        <v>0</v>
      </c>
      <c r="AK1840" s="112" t="n"/>
      <c r="AL1840" s="183">
        <f>AK1840*F1840</f>
        <v>0</v>
      </c>
      <c r="AM1840" s="113" t="n"/>
      <c r="AN1840" s="192">
        <f>AM1840*E1840</f>
        <v>0</v>
      </c>
      <c r="AO1840" s="115" t="n"/>
      <c r="AP1840" s="183">
        <f>AO1840*F1840</f>
        <v>0</v>
      </c>
      <c r="AQ1840" s="113" t="n"/>
      <c r="AR1840" s="192">
        <f>AQ1840*E1840</f>
        <v>0</v>
      </c>
      <c r="AS1840" s="115" t="n"/>
      <c r="AT1840" s="183">
        <f>AS1840*F1840</f>
        <v>0</v>
      </c>
      <c r="AU1840" s="113" t="n"/>
      <c r="AV1840" s="192">
        <f>AU1840*E1840</f>
        <v>0</v>
      </c>
      <c r="AW1840" s="115" t="n"/>
      <c r="AX1840" s="183">
        <f>AW1840*F1840</f>
        <v>0</v>
      </c>
      <c r="AY1840" s="113" t="n"/>
      <c r="AZ1840" s="192">
        <f>AY1840*E1840</f>
        <v>0</v>
      </c>
      <c r="BA1840" s="115" t="n"/>
      <c r="BB1840" s="183">
        <f>BA1840*F1840</f>
        <v>0</v>
      </c>
      <c r="BC1840" s="113" t="n"/>
      <c r="BD1840" s="192">
        <f>BC1840*E1840</f>
        <v>0</v>
      </c>
      <c r="BE1840" s="115" t="n"/>
      <c r="BF1840" s="183">
        <f>BE1840*F1840</f>
        <v>0</v>
      </c>
    </row>
    <row r="1841" ht="18" customHeight="1">
      <c r="A1841" s="19" t="inlineStr">
        <is>
          <t>08.073.0622</t>
        </is>
      </c>
      <c r="B1841" s="15" t="inlineStr">
        <is>
          <t>תיבה עם 4 לחצני הפעלה מוארים</t>
        </is>
      </c>
      <c r="C1841" s="14" t="inlineStr">
        <is>
          <t>יח'</t>
        </is>
      </c>
      <c r="D1841" s="193" t="n">
        <v>363</v>
      </c>
      <c r="E1841" s="180">
        <f>D1841*(1-$E$2)</f>
        <v>308.55</v>
      </c>
      <c r="F1841" s="194">
        <f>E1841*(1+$F$2)</f>
        <v>323.9775</v>
      </c>
      <c r="H1841" s="46">
        <f>K1841+O1841+W1841+AA1841+AE1841+AI1841+AQ1841+AU1841+AY1841+BC1841</f>
        <v>0</v>
      </c>
      <c r="I1841" s="59">
        <f>M1841+Q1841+U1841+Y1841+AC1841+AG1841+AK1841+AO1841+AS1841+AW1841+BA1841+BE1841</f>
        <v>0</v>
      </c>
      <c r="K1841" s="108" t="n"/>
      <c r="L1841" s="190">
        <f>K1841*E1841</f>
        <v>0</v>
      </c>
      <c r="M1841" s="110" t="n"/>
      <c r="N1841" s="183">
        <f>M1841*F1841</f>
        <v>0</v>
      </c>
      <c r="O1841" s="108" t="n"/>
      <c r="P1841" s="191">
        <f>O1841*E1841</f>
        <v>0</v>
      </c>
      <c r="Q1841" s="112" t="n"/>
      <c r="R1841" s="183">
        <f>Q1841*F1841</f>
        <v>0</v>
      </c>
      <c r="S1841" s="108" t="n"/>
      <c r="T1841" s="191">
        <f>S1841*E1841</f>
        <v>0</v>
      </c>
      <c r="U1841" s="112" t="n"/>
      <c r="V1841" s="183">
        <f>U1841*F1841</f>
        <v>0</v>
      </c>
      <c r="W1841" s="108" t="n"/>
      <c r="X1841" s="191">
        <f>W1841*E1841</f>
        <v>0</v>
      </c>
      <c r="Y1841" s="112" t="n"/>
      <c r="Z1841" s="183">
        <f>Y1841*F1841</f>
        <v>0</v>
      </c>
      <c r="AA1841" s="108" t="n"/>
      <c r="AB1841" s="191">
        <f>AA1841*E1841</f>
        <v>0</v>
      </c>
      <c r="AC1841" s="112" t="n"/>
      <c r="AD1841" s="183">
        <f>AC1841*F1841</f>
        <v>0</v>
      </c>
      <c r="AE1841" s="108" t="n"/>
      <c r="AF1841" s="191">
        <f>AE1841*E1841</f>
        <v>0</v>
      </c>
      <c r="AG1841" s="112" t="n"/>
      <c r="AH1841" s="183">
        <f>AG1841*F1841</f>
        <v>0</v>
      </c>
      <c r="AI1841" s="108" t="n"/>
      <c r="AJ1841" s="191">
        <f>AI1841*E1841</f>
        <v>0</v>
      </c>
      <c r="AK1841" s="112" t="n"/>
      <c r="AL1841" s="183">
        <f>AK1841*F1841</f>
        <v>0</v>
      </c>
      <c r="AM1841" s="113" t="n"/>
      <c r="AN1841" s="192">
        <f>AM1841*E1841</f>
        <v>0</v>
      </c>
      <c r="AO1841" s="115" t="n"/>
      <c r="AP1841" s="183">
        <f>AO1841*F1841</f>
        <v>0</v>
      </c>
      <c r="AQ1841" s="113" t="n"/>
      <c r="AR1841" s="192">
        <f>AQ1841*E1841</f>
        <v>0</v>
      </c>
      <c r="AS1841" s="115" t="n"/>
      <c r="AT1841" s="183">
        <f>AS1841*F1841</f>
        <v>0</v>
      </c>
      <c r="AU1841" s="113" t="n"/>
      <c r="AV1841" s="192">
        <f>AU1841*E1841</f>
        <v>0</v>
      </c>
      <c r="AW1841" s="115" t="n"/>
      <c r="AX1841" s="183">
        <f>AW1841*F1841</f>
        <v>0</v>
      </c>
      <c r="AY1841" s="113" t="n"/>
      <c r="AZ1841" s="192">
        <f>AY1841*E1841</f>
        <v>0</v>
      </c>
      <c r="BA1841" s="115" t="n"/>
      <c r="BB1841" s="183">
        <f>BA1841*F1841</f>
        <v>0</v>
      </c>
      <c r="BC1841" s="113" t="n"/>
      <c r="BD1841" s="192">
        <f>BC1841*E1841</f>
        <v>0</v>
      </c>
      <c r="BE1841" s="115" t="n"/>
      <c r="BF1841" s="183">
        <f>BE1841*F1841</f>
        <v>0</v>
      </c>
    </row>
    <row r="1842" ht="18" customHeight="1">
      <c r="A1842" s="19" t="inlineStr">
        <is>
          <t>08.073.0624</t>
        </is>
      </c>
      <c r="B1842" s="15" t="inlineStr">
        <is>
          <t>תיבה עם 8 לחצני הפעלה מוארים</t>
        </is>
      </c>
      <c r="C1842" s="14" t="inlineStr">
        <is>
          <t>יח'</t>
        </is>
      </c>
      <c r="D1842" s="193" t="n">
        <v>640</v>
      </c>
      <c r="E1842" s="180">
        <f>D1842*(1-$E$2)</f>
        <v>544</v>
      </c>
      <c r="F1842" s="194">
        <f>E1842*(1+$F$2)</f>
        <v>571.2</v>
      </c>
      <c r="H1842" s="46">
        <f>K1842+O1842+W1842+AA1842+AE1842+AI1842+AQ1842+AU1842+AY1842+BC1842</f>
        <v>0</v>
      </c>
      <c r="I1842" s="59">
        <f>M1842+Q1842+U1842+Y1842+AC1842+AG1842+AK1842+AO1842+AS1842+AW1842+BA1842+BE1842</f>
        <v>0</v>
      </c>
      <c r="K1842" s="108" t="n"/>
      <c r="L1842" s="190">
        <f>K1842*E1842</f>
        <v>0</v>
      </c>
      <c r="M1842" s="110" t="n"/>
      <c r="N1842" s="183">
        <f>M1842*F1842</f>
        <v>0</v>
      </c>
      <c r="O1842" s="108" t="n"/>
      <c r="P1842" s="191">
        <f>O1842*E1842</f>
        <v>0</v>
      </c>
      <c r="Q1842" s="112" t="n"/>
      <c r="R1842" s="183">
        <f>Q1842*F1842</f>
        <v>0</v>
      </c>
      <c r="S1842" s="108" t="n"/>
      <c r="T1842" s="191">
        <f>S1842*E1842</f>
        <v>0</v>
      </c>
      <c r="U1842" s="112" t="n"/>
      <c r="V1842" s="183">
        <f>U1842*F1842</f>
        <v>0</v>
      </c>
      <c r="W1842" s="108" t="n"/>
      <c r="X1842" s="191">
        <f>W1842*E1842</f>
        <v>0</v>
      </c>
      <c r="Y1842" s="112" t="n"/>
      <c r="Z1842" s="183">
        <f>Y1842*F1842</f>
        <v>0</v>
      </c>
      <c r="AA1842" s="108" t="n"/>
      <c r="AB1842" s="191">
        <f>AA1842*E1842</f>
        <v>0</v>
      </c>
      <c r="AC1842" s="112" t="n"/>
      <c r="AD1842" s="183">
        <f>AC1842*F1842</f>
        <v>0</v>
      </c>
      <c r="AE1842" s="108" t="n"/>
      <c r="AF1842" s="191">
        <f>AE1842*E1842</f>
        <v>0</v>
      </c>
      <c r="AG1842" s="112" t="n"/>
      <c r="AH1842" s="183">
        <f>AG1842*F1842</f>
        <v>0</v>
      </c>
      <c r="AI1842" s="108" t="n"/>
      <c r="AJ1842" s="191">
        <f>AI1842*E1842</f>
        <v>0</v>
      </c>
      <c r="AK1842" s="112" t="n"/>
      <c r="AL1842" s="183">
        <f>AK1842*F1842</f>
        <v>0</v>
      </c>
      <c r="AM1842" s="113" t="n"/>
      <c r="AN1842" s="192">
        <f>AM1842*E1842</f>
        <v>0</v>
      </c>
      <c r="AO1842" s="115" t="n"/>
      <c r="AP1842" s="183">
        <f>AO1842*F1842</f>
        <v>0</v>
      </c>
      <c r="AQ1842" s="113" t="n"/>
      <c r="AR1842" s="192">
        <f>AQ1842*E1842</f>
        <v>0</v>
      </c>
      <c r="AS1842" s="115" t="n"/>
      <c r="AT1842" s="183">
        <f>AS1842*F1842</f>
        <v>0</v>
      </c>
      <c r="AU1842" s="113" t="n"/>
      <c r="AV1842" s="192">
        <f>AU1842*E1842</f>
        <v>0</v>
      </c>
      <c r="AW1842" s="115" t="n"/>
      <c r="AX1842" s="183">
        <f>AW1842*F1842</f>
        <v>0</v>
      </c>
      <c r="AY1842" s="113" t="n"/>
      <c r="AZ1842" s="192">
        <f>AY1842*E1842</f>
        <v>0</v>
      </c>
      <c r="BA1842" s="115" t="n"/>
      <c r="BB1842" s="183">
        <f>BA1842*F1842</f>
        <v>0</v>
      </c>
      <c r="BC1842" s="113" t="n"/>
      <c r="BD1842" s="192">
        <f>BC1842*E1842</f>
        <v>0</v>
      </c>
      <c r="BE1842" s="115" t="n"/>
      <c r="BF1842" s="183">
        <f>BE1842*F1842</f>
        <v>0</v>
      </c>
    </row>
    <row r="1843" ht="28.8" customHeight="1">
      <c r="A1843" s="19" t="inlineStr">
        <is>
          <t>08.073.0630</t>
        </is>
      </c>
      <c r="B1843" s="15" t="inlineStr">
        <is>
          <t>שעון להפעלת דוד מים חשמלי להתקנה עה"ט דגם "סטטוס און" תוצרת "וויסבורד" או ש"ע</t>
        </is>
      </c>
      <c r="C1843" s="14" t="inlineStr">
        <is>
          <t>יח'</t>
        </is>
      </c>
      <c r="D1843" s="193" t="n">
        <v>350</v>
      </c>
      <c r="E1843" s="180">
        <f>D1843*(1-$E$2)</f>
        <v>297.5</v>
      </c>
      <c r="F1843" s="194">
        <f>E1843*(1+$F$2)</f>
        <v>312.375</v>
      </c>
      <c r="H1843" s="46">
        <f>K1843+O1843+W1843+AA1843+AE1843+AI1843+AQ1843+AU1843+AY1843+BC1843</f>
        <v>0</v>
      </c>
      <c r="I1843" s="59">
        <f>M1843+Q1843+U1843+Y1843+AC1843+AG1843+AK1843+AO1843+AS1843+AW1843+BA1843+BE1843</f>
        <v>0</v>
      </c>
      <c r="K1843" s="108" t="n"/>
      <c r="L1843" s="190">
        <f>K1843*E1843</f>
        <v>0</v>
      </c>
      <c r="M1843" s="110" t="n"/>
      <c r="N1843" s="183">
        <f>M1843*F1843</f>
        <v>0</v>
      </c>
      <c r="O1843" s="108" t="n"/>
      <c r="P1843" s="191">
        <f>O1843*E1843</f>
        <v>0</v>
      </c>
      <c r="Q1843" s="112" t="n"/>
      <c r="R1843" s="183">
        <f>Q1843*F1843</f>
        <v>0</v>
      </c>
      <c r="S1843" s="108" t="n"/>
      <c r="T1843" s="191">
        <f>S1843*E1843</f>
        <v>0</v>
      </c>
      <c r="U1843" s="112" t="n"/>
      <c r="V1843" s="183">
        <f>U1843*F1843</f>
        <v>0</v>
      </c>
      <c r="W1843" s="108" t="n"/>
      <c r="X1843" s="191">
        <f>W1843*E1843</f>
        <v>0</v>
      </c>
      <c r="Y1843" s="112" t="n"/>
      <c r="Z1843" s="183">
        <f>Y1843*F1843</f>
        <v>0</v>
      </c>
      <c r="AA1843" s="108" t="n"/>
      <c r="AB1843" s="191">
        <f>AA1843*E1843</f>
        <v>0</v>
      </c>
      <c r="AC1843" s="112" t="n"/>
      <c r="AD1843" s="183">
        <f>AC1843*F1843</f>
        <v>0</v>
      </c>
      <c r="AE1843" s="108" t="n"/>
      <c r="AF1843" s="191">
        <f>AE1843*E1843</f>
        <v>0</v>
      </c>
      <c r="AG1843" s="112" t="n"/>
      <c r="AH1843" s="183">
        <f>AG1843*F1843</f>
        <v>0</v>
      </c>
      <c r="AI1843" s="108" t="n"/>
      <c r="AJ1843" s="191">
        <f>AI1843*E1843</f>
        <v>0</v>
      </c>
      <c r="AK1843" s="112" t="n"/>
      <c r="AL1843" s="183">
        <f>AK1843*F1843</f>
        <v>0</v>
      </c>
      <c r="AM1843" s="113" t="n"/>
      <c r="AN1843" s="192">
        <f>AM1843*E1843</f>
        <v>0</v>
      </c>
      <c r="AO1843" s="115" t="n"/>
      <c r="AP1843" s="183">
        <f>AO1843*F1843</f>
        <v>0</v>
      </c>
      <c r="AQ1843" s="113" t="n"/>
      <c r="AR1843" s="192">
        <f>AQ1843*E1843</f>
        <v>0</v>
      </c>
      <c r="AS1843" s="115" t="n"/>
      <c r="AT1843" s="183">
        <f>AS1843*F1843</f>
        <v>0</v>
      </c>
      <c r="AU1843" s="113" t="n"/>
      <c r="AV1843" s="192">
        <f>AU1843*E1843</f>
        <v>0</v>
      </c>
      <c r="AW1843" s="115" t="n"/>
      <c r="AX1843" s="183">
        <f>AW1843*F1843</f>
        <v>0</v>
      </c>
      <c r="AY1843" s="113" t="n"/>
      <c r="AZ1843" s="192">
        <f>AY1843*E1843</f>
        <v>0</v>
      </c>
      <c r="BA1843" s="115" t="n"/>
      <c r="BB1843" s="183">
        <f>BA1843*F1843</f>
        <v>0</v>
      </c>
      <c r="BC1843" s="113" t="n"/>
      <c r="BD1843" s="192">
        <f>BC1843*E1843</f>
        <v>0</v>
      </c>
      <c r="BE1843" s="115" t="n"/>
      <c r="BF1843" s="183">
        <f>BE1843*F1843</f>
        <v>0</v>
      </c>
    </row>
    <row r="1844" ht="28.8" customHeight="1">
      <c r="A1844" s="19" t="inlineStr">
        <is>
          <t>08.073.0640</t>
        </is>
      </c>
      <c r="B1844" s="15" t="inlineStr">
        <is>
          <t>שעון להפעלת דוד מים חשמלי להתקנה בתיבה 55, דגם "סטטוס און" תוצרת "וויסבורד" או ש"ע</t>
        </is>
      </c>
      <c r="C1844" s="14" t="inlineStr">
        <is>
          <t>יח'</t>
        </is>
      </c>
      <c r="D1844" s="193" t="n">
        <v>338</v>
      </c>
      <c r="E1844" s="180">
        <f>D1844*(1-$E$2)</f>
        <v>287.3</v>
      </c>
      <c r="F1844" s="194">
        <f>E1844*(1+$F$2)</f>
        <v>301.665</v>
      </c>
      <c r="H1844" s="46">
        <f>K1844+O1844+W1844+AA1844+AE1844+AI1844+AQ1844+AU1844+AY1844+BC1844</f>
        <v>0</v>
      </c>
      <c r="I1844" s="59">
        <f>M1844+Q1844+U1844+Y1844+AC1844+AG1844+AK1844+AO1844+AS1844+AW1844+BA1844+BE1844</f>
        <v>0</v>
      </c>
      <c r="K1844" s="108" t="n"/>
      <c r="L1844" s="190">
        <f>K1844*E1844</f>
        <v>0</v>
      </c>
      <c r="M1844" s="110" t="n"/>
      <c r="N1844" s="183">
        <f>M1844*F1844</f>
        <v>0</v>
      </c>
      <c r="O1844" s="108" t="n"/>
      <c r="P1844" s="191">
        <f>O1844*E1844</f>
        <v>0</v>
      </c>
      <c r="Q1844" s="112" t="n"/>
      <c r="R1844" s="183">
        <f>Q1844*F1844</f>
        <v>0</v>
      </c>
      <c r="S1844" s="108" t="n"/>
      <c r="T1844" s="191">
        <f>S1844*E1844</f>
        <v>0</v>
      </c>
      <c r="U1844" s="112" t="n"/>
      <c r="V1844" s="183">
        <f>U1844*F1844</f>
        <v>0</v>
      </c>
      <c r="W1844" s="108" t="n"/>
      <c r="X1844" s="191">
        <f>W1844*E1844</f>
        <v>0</v>
      </c>
      <c r="Y1844" s="112" t="n"/>
      <c r="Z1844" s="183">
        <f>Y1844*F1844</f>
        <v>0</v>
      </c>
      <c r="AA1844" s="108" t="n"/>
      <c r="AB1844" s="191">
        <f>AA1844*E1844</f>
        <v>0</v>
      </c>
      <c r="AC1844" s="112" t="n"/>
      <c r="AD1844" s="183">
        <f>AC1844*F1844</f>
        <v>0</v>
      </c>
      <c r="AE1844" s="108" t="n"/>
      <c r="AF1844" s="191">
        <f>AE1844*E1844</f>
        <v>0</v>
      </c>
      <c r="AG1844" s="112" t="n"/>
      <c r="AH1844" s="183">
        <f>AG1844*F1844</f>
        <v>0</v>
      </c>
      <c r="AI1844" s="108" t="n"/>
      <c r="AJ1844" s="191">
        <f>AI1844*E1844</f>
        <v>0</v>
      </c>
      <c r="AK1844" s="112" t="n"/>
      <c r="AL1844" s="183">
        <f>AK1844*F1844</f>
        <v>0</v>
      </c>
      <c r="AM1844" s="113" t="n"/>
      <c r="AN1844" s="192">
        <f>AM1844*E1844</f>
        <v>0</v>
      </c>
      <c r="AO1844" s="115" t="n"/>
      <c r="AP1844" s="183">
        <f>AO1844*F1844</f>
        <v>0</v>
      </c>
      <c r="AQ1844" s="113" t="n"/>
      <c r="AR1844" s="192">
        <f>AQ1844*E1844</f>
        <v>0</v>
      </c>
      <c r="AS1844" s="115" t="n"/>
      <c r="AT1844" s="183">
        <f>AS1844*F1844</f>
        <v>0</v>
      </c>
      <c r="AU1844" s="113" t="n"/>
      <c r="AV1844" s="192">
        <f>AU1844*E1844</f>
        <v>0</v>
      </c>
      <c r="AW1844" s="115" t="n"/>
      <c r="AX1844" s="183">
        <f>AW1844*F1844</f>
        <v>0</v>
      </c>
      <c r="AY1844" s="113" t="n"/>
      <c r="AZ1844" s="192">
        <f>AY1844*E1844</f>
        <v>0</v>
      </c>
      <c r="BA1844" s="115" t="n"/>
      <c r="BB1844" s="183">
        <f>BA1844*F1844</f>
        <v>0</v>
      </c>
      <c r="BC1844" s="113" t="n"/>
      <c r="BD1844" s="192">
        <f>BC1844*E1844</f>
        <v>0</v>
      </c>
      <c r="BE1844" s="115" t="n"/>
      <c r="BF1844" s="183">
        <f>BE1844*F1844</f>
        <v>0</v>
      </c>
    </row>
    <row r="1845" ht="28.8" customHeight="1">
      <c r="A1845" s="19" t="inlineStr">
        <is>
          <t>08.073.0650</t>
        </is>
      </c>
      <c r="B1845" s="15" t="inlineStr">
        <is>
          <t>טיימר 120 דק' להפעלת דוד מים להתקנה תה"ט ארוך, תוצרת "וויסבורד" או ש"ע</t>
        </is>
      </c>
      <c r="C1845" s="14" t="inlineStr">
        <is>
          <t>יח'</t>
        </is>
      </c>
      <c r="D1845" s="193" t="n">
        <v>338</v>
      </c>
      <c r="E1845" s="180">
        <f>D1845*(1-$E$2)</f>
        <v>287.3</v>
      </c>
      <c r="F1845" s="194">
        <f>E1845*(1+$F$2)</f>
        <v>301.665</v>
      </c>
      <c r="H1845" s="46">
        <f>K1845+O1845+W1845+AA1845+AE1845+AI1845+AQ1845+AU1845+AY1845+BC1845</f>
        <v>0</v>
      </c>
      <c r="I1845" s="59">
        <f>M1845+Q1845+U1845+Y1845+AC1845+AG1845+AK1845+AO1845+AS1845+AW1845+BA1845+BE1845</f>
        <v>0</v>
      </c>
      <c r="K1845" s="108" t="n"/>
      <c r="L1845" s="190">
        <f>K1845*E1845</f>
        <v>0</v>
      </c>
      <c r="M1845" s="110" t="n"/>
      <c r="N1845" s="183">
        <f>M1845*F1845</f>
        <v>0</v>
      </c>
      <c r="O1845" s="108" t="n"/>
      <c r="P1845" s="191">
        <f>O1845*E1845</f>
        <v>0</v>
      </c>
      <c r="Q1845" s="112" t="n"/>
      <c r="R1845" s="183">
        <f>Q1845*F1845</f>
        <v>0</v>
      </c>
      <c r="S1845" s="108" t="n"/>
      <c r="T1845" s="191">
        <f>S1845*E1845</f>
        <v>0</v>
      </c>
      <c r="U1845" s="112" t="n"/>
      <c r="V1845" s="183">
        <f>U1845*F1845</f>
        <v>0</v>
      </c>
      <c r="W1845" s="108" t="n"/>
      <c r="X1845" s="191">
        <f>W1845*E1845</f>
        <v>0</v>
      </c>
      <c r="Y1845" s="112" t="n"/>
      <c r="Z1845" s="183">
        <f>Y1845*F1845</f>
        <v>0</v>
      </c>
      <c r="AA1845" s="108" t="n"/>
      <c r="AB1845" s="191">
        <f>AA1845*E1845</f>
        <v>0</v>
      </c>
      <c r="AC1845" s="112" t="n"/>
      <c r="AD1845" s="183">
        <f>AC1845*F1845</f>
        <v>0</v>
      </c>
      <c r="AE1845" s="108" t="n"/>
      <c r="AF1845" s="191">
        <f>AE1845*E1845</f>
        <v>0</v>
      </c>
      <c r="AG1845" s="112" t="n"/>
      <c r="AH1845" s="183">
        <f>AG1845*F1845</f>
        <v>0</v>
      </c>
      <c r="AI1845" s="108" t="n"/>
      <c r="AJ1845" s="191">
        <f>AI1845*E1845</f>
        <v>0</v>
      </c>
      <c r="AK1845" s="112" t="n"/>
      <c r="AL1845" s="183">
        <f>AK1845*F1845</f>
        <v>0</v>
      </c>
      <c r="AM1845" s="113" t="n"/>
      <c r="AN1845" s="192">
        <f>AM1845*E1845</f>
        <v>0</v>
      </c>
      <c r="AO1845" s="115" t="n"/>
      <c r="AP1845" s="183">
        <f>AO1845*F1845</f>
        <v>0</v>
      </c>
      <c r="AQ1845" s="113" t="n"/>
      <c r="AR1845" s="192">
        <f>AQ1845*E1845</f>
        <v>0</v>
      </c>
      <c r="AS1845" s="115" t="n"/>
      <c r="AT1845" s="183">
        <f>AS1845*F1845</f>
        <v>0</v>
      </c>
      <c r="AU1845" s="113" t="n"/>
      <c r="AV1845" s="192">
        <f>AU1845*E1845</f>
        <v>0</v>
      </c>
      <c r="AW1845" s="115" t="n"/>
      <c r="AX1845" s="183">
        <f>AW1845*F1845</f>
        <v>0</v>
      </c>
      <c r="AY1845" s="113" t="n"/>
      <c r="AZ1845" s="192">
        <f>AY1845*E1845</f>
        <v>0</v>
      </c>
      <c r="BA1845" s="115" t="n"/>
      <c r="BB1845" s="183">
        <f>BA1845*F1845</f>
        <v>0</v>
      </c>
      <c r="BC1845" s="113" t="n"/>
      <c r="BD1845" s="192">
        <f>BC1845*E1845</f>
        <v>0</v>
      </c>
      <c r="BE1845" s="115" t="n"/>
      <c r="BF1845" s="183">
        <f>BE1845*F1845</f>
        <v>0</v>
      </c>
    </row>
    <row r="1846" ht="28.8" customHeight="1">
      <c r="A1846" s="19" t="inlineStr">
        <is>
          <t>08.073.0660</t>
        </is>
      </c>
      <c r="B1846" s="15" t="inlineStr">
        <is>
          <t>טיימר 120 דק' להפעלת דוד מים להתקנה עה"ט ארוך, תוצרת "וויסבורד" או ש"ע</t>
        </is>
      </c>
      <c r="C1846" s="14" t="inlineStr">
        <is>
          <t>יח'</t>
        </is>
      </c>
      <c r="D1846" s="193" t="n">
        <v>338</v>
      </c>
      <c r="E1846" s="180">
        <f>D1846*(1-$E$2)</f>
        <v>287.3</v>
      </c>
      <c r="F1846" s="194">
        <f>E1846*(1+$F$2)</f>
        <v>301.665</v>
      </c>
      <c r="H1846" s="46">
        <f>K1846+O1846+W1846+AA1846+AE1846+AI1846+AQ1846+AU1846+AY1846+BC1846</f>
        <v>0</v>
      </c>
      <c r="I1846" s="59">
        <f>M1846+Q1846+U1846+Y1846+AC1846+AG1846+AK1846+AO1846+AS1846+AW1846+BA1846+BE1846</f>
        <v>0</v>
      </c>
      <c r="K1846" s="108" t="n"/>
      <c r="L1846" s="190">
        <f>K1846*E1846</f>
        <v>0</v>
      </c>
      <c r="M1846" s="110" t="n"/>
      <c r="N1846" s="183">
        <f>M1846*F1846</f>
        <v>0</v>
      </c>
      <c r="O1846" s="108" t="n"/>
      <c r="P1846" s="191">
        <f>O1846*E1846</f>
        <v>0</v>
      </c>
      <c r="Q1846" s="112" t="n"/>
      <c r="R1846" s="183">
        <f>Q1846*F1846</f>
        <v>0</v>
      </c>
      <c r="S1846" s="108" t="n"/>
      <c r="T1846" s="191">
        <f>S1846*E1846</f>
        <v>0</v>
      </c>
      <c r="U1846" s="112" t="n"/>
      <c r="V1846" s="183">
        <f>U1846*F1846</f>
        <v>0</v>
      </c>
      <c r="W1846" s="108" t="n"/>
      <c r="X1846" s="191">
        <f>W1846*E1846</f>
        <v>0</v>
      </c>
      <c r="Y1846" s="112" t="n"/>
      <c r="Z1846" s="183">
        <f>Y1846*F1846</f>
        <v>0</v>
      </c>
      <c r="AA1846" s="108" t="n"/>
      <c r="AB1846" s="191">
        <f>AA1846*E1846</f>
        <v>0</v>
      </c>
      <c r="AC1846" s="112" t="n"/>
      <c r="AD1846" s="183">
        <f>AC1846*F1846</f>
        <v>0</v>
      </c>
      <c r="AE1846" s="108" t="n"/>
      <c r="AF1846" s="191">
        <f>AE1846*E1846</f>
        <v>0</v>
      </c>
      <c r="AG1846" s="112" t="n"/>
      <c r="AH1846" s="183">
        <f>AG1846*F1846</f>
        <v>0</v>
      </c>
      <c r="AI1846" s="108" t="n"/>
      <c r="AJ1846" s="191">
        <f>AI1846*E1846</f>
        <v>0</v>
      </c>
      <c r="AK1846" s="112" t="n"/>
      <c r="AL1846" s="183">
        <f>AK1846*F1846</f>
        <v>0</v>
      </c>
      <c r="AM1846" s="113" t="n"/>
      <c r="AN1846" s="192">
        <f>AM1846*E1846</f>
        <v>0</v>
      </c>
      <c r="AO1846" s="115" t="n"/>
      <c r="AP1846" s="183">
        <f>AO1846*F1846</f>
        <v>0</v>
      </c>
      <c r="AQ1846" s="113" t="n"/>
      <c r="AR1846" s="192">
        <f>AQ1846*E1846</f>
        <v>0</v>
      </c>
      <c r="AS1846" s="115" t="n"/>
      <c r="AT1846" s="183">
        <f>AS1846*F1846</f>
        <v>0</v>
      </c>
      <c r="AU1846" s="113" t="n"/>
      <c r="AV1846" s="192">
        <f>AU1846*E1846</f>
        <v>0</v>
      </c>
      <c r="AW1846" s="115" t="n"/>
      <c r="AX1846" s="183">
        <f>AW1846*F1846</f>
        <v>0</v>
      </c>
      <c r="AY1846" s="113" t="n"/>
      <c r="AZ1846" s="192">
        <f>AY1846*E1846</f>
        <v>0</v>
      </c>
      <c r="BA1846" s="115" t="n"/>
      <c r="BB1846" s="183">
        <f>BA1846*F1846</f>
        <v>0</v>
      </c>
      <c r="BC1846" s="113" t="n"/>
      <c r="BD1846" s="192">
        <f>BC1846*E1846</f>
        <v>0</v>
      </c>
      <c r="BE1846" s="115" t="n"/>
      <c r="BF1846" s="183">
        <f>BE1846*F1846</f>
        <v>0</v>
      </c>
    </row>
    <row r="1847" ht="28.8" customHeight="1">
      <c r="A1847" s="19" t="inlineStr">
        <is>
          <t>08.073.0670</t>
        </is>
      </c>
      <c r="B1847" s="15" t="inlineStr">
        <is>
          <t>טיימר 120 דק' להפעלת דוד מים להתקנה בתיבה 55, תוצרת "וויסבורד" או ש"ע</t>
        </is>
      </c>
      <c r="C1847" s="14" t="inlineStr">
        <is>
          <t>יח'</t>
        </is>
      </c>
      <c r="D1847" s="193" t="n">
        <v>338</v>
      </c>
      <c r="E1847" s="180">
        <f>D1847*(1-$E$2)</f>
        <v>287.3</v>
      </c>
      <c r="F1847" s="194">
        <f>E1847*(1+$F$2)</f>
        <v>301.665</v>
      </c>
      <c r="H1847" s="46">
        <f>K1847+O1847+W1847+AA1847+AE1847+AI1847+AQ1847+AU1847+AY1847+BC1847</f>
        <v>0</v>
      </c>
      <c r="I1847" s="59">
        <f>M1847+Q1847+U1847+Y1847+AC1847+AG1847+AK1847+AO1847+AS1847+AW1847+BA1847+BE1847</f>
        <v>0</v>
      </c>
      <c r="K1847" s="108" t="n"/>
      <c r="L1847" s="190">
        <f>K1847*E1847</f>
        <v>0</v>
      </c>
      <c r="M1847" s="110" t="n"/>
      <c r="N1847" s="183">
        <f>M1847*F1847</f>
        <v>0</v>
      </c>
      <c r="O1847" s="108" t="n"/>
      <c r="P1847" s="191">
        <f>O1847*E1847</f>
        <v>0</v>
      </c>
      <c r="Q1847" s="112" t="n"/>
      <c r="R1847" s="183">
        <f>Q1847*F1847</f>
        <v>0</v>
      </c>
      <c r="S1847" s="108" t="n"/>
      <c r="T1847" s="191">
        <f>S1847*E1847</f>
        <v>0</v>
      </c>
      <c r="U1847" s="112" t="n"/>
      <c r="V1847" s="183">
        <f>U1847*F1847</f>
        <v>0</v>
      </c>
      <c r="W1847" s="108" t="n"/>
      <c r="X1847" s="191">
        <f>W1847*E1847</f>
        <v>0</v>
      </c>
      <c r="Y1847" s="112" t="n"/>
      <c r="Z1847" s="183">
        <f>Y1847*F1847</f>
        <v>0</v>
      </c>
      <c r="AA1847" s="108" t="n"/>
      <c r="AB1847" s="191">
        <f>AA1847*E1847</f>
        <v>0</v>
      </c>
      <c r="AC1847" s="112" t="n"/>
      <c r="AD1847" s="183">
        <f>AC1847*F1847</f>
        <v>0</v>
      </c>
      <c r="AE1847" s="108" t="n"/>
      <c r="AF1847" s="191">
        <f>AE1847*E1847</f>
        <v>0</v>
      </c>
      <c r="AG1847" s="112" t="n"/>
      <c r="AH1847" s="183">
        <f>AG1847*F1847</f>
        <v>0</v>
      </c>
      <c r="AI1847" s="108" t="n"/>
      <c r="AJ1847" s="191">
        <f>AI1847*E1847</f>
        <v>0</v>
      </c>
      <c r="AK1847" s="112" t="n"/>
      <c r="AL1847" s="183">
        <f>AK1847*F1847</f>
        <v>0</v>
      </c>
      <c r="AM1847" s="113" t="n"/>
      <c r="AN1847" s="192">
        <f>AM1847*E1847</f>
        <v>0</v>
      </c>
      <c r="AO1847" s="115" t="n"/>
      <c r="AP1847" s="183">
        <f>AO1847*F1847</f>
        <v>0</v>
      </c>
      <c r="AQ1847" s="113" t="n"/>
      <c r="AR1847" s="192">
        <f>AQ1847*E1847</f>
        <v>0</v>
      </c>
      <c r="AS1847" s="115" t="n"/>
      <c r="AT1847" s="183">
        <f>AS1847*F1847</f>
        <v>0</v>
      </c>
      <c r="AU1847" s="113" t="n"/>
      <c r="AV1847" s="192">
        <f>AU1847*E1847</f>
        <v>0</v>
      </c>
      <c r="AW1847" s="115" t="n"/>
      <c r="AX1847" s="183">
        <f>AW1847*F1847</f>
        <v>0</v>
      </c>
      <c r="AY1847" s="113" t="n"/>
      <c r="AZ1847" s="192">
        <f>AY1847*E1847</f>
        <v>0</v>
      </c>
      <c r="BA1847" s="115" t="n"/>
      <c r="BB1847" s="183">
        <f>BA1847*F1847</f>
        <v>0</v>
      </c>
      <c r="BC1847" s="113" t="n"/>
      <c r="BD1847" s="192">
        <f>BC1847*E1847</f>
        <v>0</v>
      </c>
      <c r="BE1847" s="115" t="n"/>
      <c r="BF1847" s="183">
        <f>BE1847*F1847</f>
        <v>0</v>
      </c>
    </row>
    <row r="1848" ht="28.8" customHeight="1">
      <c r="A1848" s="19" t="inlineStr">
        <is>
          <t>08.073.0680</t>
        </is>
      </c>
      <c r="B1848" s="15" t="inlineStr">
        <is>
          <t>שעון שבת להפעלת תריס חשמלי, לתיבה מלבנית 4 מקום, להתקנה תה"ט, תוצרת "וויסבורד" או ש"ע</t>
        </is>
      </c>
      <c r="C1848" s="14" t="inlineStr">
        <is>
          <t>יח'</t>
        </is>
      </c>
      <c r="D1848" s="193" t="n">
        <v>710</v>
      </c>
      <c r="E1848" s="180">
        <f>D1848*(1-$E$2)</f>
        <v>603.5</v>
      </c>
      <c r="F1848" s="194">
        <f>E1848*(1+$F$2)</f>
        <v>633.6750000000001</v>
      </c>
      <c r="H1848" s="46">
        <f>K1848+O1848+W1848+AA1848+AE1848+AI1848+AQ1848+AU1848+AY1848+BC1848</f>
        <v>0</v>
      </c>
      <c r="I1848" s="59">
        <f>M1848+Q1848+U1848+Y1848+AC1848+AG1848+AK1848+AO1848+AS1848+AW1848+BA1848+BE1848</f>
        <v>0</v>
      </c>
      <c r="K1848" s="108" t="n"/>
      <c r="L1848" s="190">
        <f>K1848*E1848</f>
        <v>0</v>
      </c>
      <c r="M1848" s="110" t="n"/>
      <c r="N1848" s="183">
        <f>M1848*F1848</f>
        <v>0</v>
      </c>
      <c r="O1848" s="108" t="n"/>
      <c r="P1848" s="191">
        <f>O1848*E1848</f>
        <v>0</v>
      </c>
      <c r="Q1848" s="112" t="n"/>
      <c r="R1848" s="183">
        <f>Q1848*F1848</f>
        <v>0</v>
      </c>
      <c r="S1848" s="108" t="n"/>
      <c r="T1848" s="191">
        <f>S1848*E1848</f>
        <v>0</v>
      </c>
      <c r="U1848" s="112" t="n"/>
      <c r="V1848" s="183">
        <f>U1848*F1848</f>
        <v>0</v>
      </c>
      <c r="W1848" s="108" t="n"/>
      <c r="X1848" s="191">
        <f>W1848*E1848</f>
        <v>0</v>
      </c>
      <c r="Y1848" s="112" t="n"/>
      <c r="Z1848" s="183">
        <f>Y1848*F1848</f>
        <v>0</v>
      </c>
      <c r="AA1848" s="108" t="n"/>
      <c r="AB1848" s="191">
        <f>AA1848*E1848</f>
        <v>0</v>
      </c>
      <c r="AC1848" s="112" t="n"/>
      <c r="AD1848" s="183">
        <f>AC1848*F1848</f>
        <v>0</v>
      </c>
      <c r="AE1848" s="108" t="n"/>
      <c r="AF1848" s="191">
        <f>AE1848*E1848</f>
        <v>0</v>
      </c>
      <c r="AG1848" s="112" t="n"/>
      <c r="AH1848" s="183">
        <f>AG1848*F1848</f>
        <v>0</v>
      </c>
      <c r="AI1848" s="108" t="n"/>
      <c r="AJ1848" s="191">
        <f>AI1848*E1848</f>
        <v>0</v>
      </c>
      <c r="AK1848" s="112" t="n"/>
      <c r="AL1848" s="183">
        <f>AK1848*F1848</f>
        <v>0</v>
      </c>
      <c r="AM1848" s="113" t="n"/>
      <c r="AN1848" s="192">
        <f>AM1848*E1848</f>
        <v>0</v>
      </c>
      <c r="AO1848" s="115" t="n"/>
      <c r="AP1848" s="183">
        <f>AO1848*F1848</f>
        <v>0</v>
      </c>
      <c r="AQ1848" s="113" t="n"/>
      <c r="AR1848" s="192">
        <f>AQ1848*E1848</f>
        <v>0</v>
      </c>
      <c r="AS1848" s="115" t="n"/>
      <c r="AT1848" s="183">
        <f>AS1848*F1848</f>
        <v>0</v>
      </c>
      <c r="AU1848" s="113" t="n"/>
      <c r="AV1848" s="192">
        <f>AU1848*E1848</f>
        <v>0</v>
      </c>
      <c r="AW1848" s="115" t="n"/>
      <c r="AX1848" s="183">
        <f>AW1848*F1848</f>
        <v>0</v>
      </c>
      <c r="AY1848" s="113" t="n"/>
      <c r="AZ1848" s="192">
        <f>AY1848*E1848</f>
        <v>0</v>
      </c>
      <c r="BA1848" s="115" t="n"/>
      <c r="BB1848" s="183">
        <f>BA1848*F1848</f>
        <v>0</v>
      </c>
      <c r="BC1848" s="113" t="n"/>
      <c r="BD1848" s="192">
        <f>BC1848*E1848</f>
        <v>0</v>
      </c>
      <c r="BE1848" s="115" t="n"/>
      <c r="BF1848" s="183">
        <f>BE1848*F1848</f>
        <v>0</v>
      </c>
    </row>
    <row r="1849" ht="42.6" customHeight="1">
      <c r="A1849" s="19" t="inlineStr">
        <is>
          <t>08.073.0690</t>
        </is>
      </c>
      <c r="B1849" s="15" t="inlineStr">
        <is>
          <t>שעון להפעלת דוד מים, לתיבה מלבנית 3 מקום, להתקנה תה"ט, דגם "סטטוס און", תוצרת "וויסבורד" או ש"ע</t>
        </is>
      </c>
      <c r="C1849" s="14" t="inlineStr">
        <is>
          <t>יח'</t>
        </is>
      </c>
      <c r="D1849" s="193" t="n">
        <v>580</v>
      </c>
      <c r="E1849" s="180">
        <f>D1849*(1-$E$2)</f>
        <v>493</v>
      </c>
      <c r="F1849" s="194">
        <f>E1849*(1+$F$2)</f>
        <v>517.65</v>
      </c>
      <c r="H1849" s="46">
        <f>K1849+O1849+W1849+AA1849+AE1849+AI1849+AQ1849+AU1849+AY1849+BC1849</f>
        <v>0</v>
      </c>
      <c r="I1849" s="59">
        <f>M1849+Q1849+U1849+Y1849+AC1849+AG1849+AK1849+AO1849+AS1849+AW1849+BA1849+BE1849</f>
        <v>0</v>
      </c>
      <c r="K1849" s="108" t="n"/>
      <c r="L1849" s="190">
        <f>K1849*E1849</f>
        <v>0</v>
      </c>
      <c r="M1849" s="110" t="n"/>
      <c r="N1849" s="183">
        <f>M1849*F1849</f>
        <v>0</v>
      </c>
      <c r="O1849" s="108" t="n"/>
      <c r="P1849" s="191">
        <f>O1849*E1849</f>
        <v>0</v>
      </c>
      <c r="Q1849" s="112" t="n"/>
      <c r="R1849" s="183">
        <f>Q1849*F1849</f>
        <v>0</v>
      </c>
      <c r="S1849" s="108" t="n"/>
      <c r="T1849" s="191">
        <f>S1849*E1849</f>
        <v>0</v>
      </c>
      <c r="U1849" s="112" t="n"/>
      <c r="V1849" s="183">
        <f>U1849*F1849</f>
        <v>0</v>
      </c>
      <c r="W1849" s="108" t="n"/>
      <c r="X1849" s="191">
        <f>W1849*E1849</f>
        <v>0</v>
      </c>
      <c r="Y1849" s="112" t="n"/>
      <c r="Z1849" s="183">
        <f>Y1849*F1849</f>
        <v>0</v>
      </c>
      <c r="AA1849" s="108" t="n"/>
      <c r="AB1849" s="191">
        <f>AA1849*E1849</f>
        <v>0</v>
      </c>
      <c r="AC1849" s="112" t="n"/>
      <c r="AD1849" s="183">
        <f>AC1849*F1849</f>
        <v>0</v>
      </c>
      <c r="AE1849" s="108" t="n"/>
      <c r="AF1849" s="191">
        <f>AE1849*E1849</f>
        <v>0</v>
      </c>
      <c r="AG1849" s="112" t="n"/>
      <c r="AH1849" s="183">
        <f>AG1849*F1849</f>
        <v>0</v>
      </c>
      <c r="AI1849" s="108" t="n"/>
      <c r="AJ1849" s="191">
        <f>AI1849*E1849</f>
        <v>0</v>
      </c>
      <c r="AK1849" s="112" t="n"/>
      <c r="AL1849" s="183">
        <f>AK1849*F1849</f>
        <v>0</v>
      </c>
      <c r="AM1849" s="113" t="n"/>
      <c r="AN1849" s="192">
        <f>AM1849*E1849</f>
        <v>0</v>
      </c>
      <c r="AO1849" s="115" t="n"/>
      <c r="AP1849" s="183">
        <f>AO1849*F1849</f>
        <v>0</v>
      </c>
      <c r="AQ1849" s="113" t="n"/>
      <c r="AR1849" s="192">
        <f>AQ1849*E1849</f>
        <v>0</v>
      </c>
      <c r="AS1849" s="115" t="n"/>
      <c r="AT1849" s="183">
        <f>AS1849*F1849</f>
        <v>0</v>
      </c>
      <c r="AU1849" s="113" t="n"/>
      <c r="AV1849" s="192">
        <f>AU1849*E1849</f>
        <v>0</v>
      </c>
      <c r="AW1849" s="115" t="n"/>
      <c r="AX1849" s="183">
        <f>AW1849*F1849</f>
        <v>0</v>
      </c>
      <c r="AY1849" s="113" t="n"/>
      <c r="AZ1849" s="192">
        <f>AY1849*E1849</f>
        <v>0</v>
      </c>
      <c r="BA1849" s="115" t="n"/>
      <c r="BB1849" s="183">
        <f>BA1849*F1849</f>
        <v>0</v>
      </c>
      <c r="BC1849" s="113" t="n"/>
      <c r="BD1849" s="192">
        <f>BC1849*E1849</f>
        <v>0</v>
      </c>
      <c r="BE1849" s="115" t="n"/>
      <c r="BF1849" s="183">
        <f>BE1849*F1849</f>
        <v>0</v>
      </c>
    </row>
    <row r="1850" ht="42.6" customHeight="1">
      <c r="A1850" s="19" t="inlineStr">
        <is>
          <t>08.073.0700</t>
        </is>
      </c>
      <c r="B1850" s="15" t="inlineStr">
        <is>
          <t>שעון להפעלת דוד מים + מפסק דו קוטבי, לתיבה מלבנית 4 מקום, להתקנה תה"ט, דגם "סטטוס און", תוצרת "וויסבורד" או ש"ע</t>
        </is>
      </c>
      <c r="C1850" s="14" t="inlineStr">
        <is>
          <t>יח'</t>
        </is>
      </c>
      <c r="D1850" s="193" t="n">
        <v>630</v>
      </c>
      <c r="E1850" s="180">
        <f>D1850*(1-$E$2)</f>
        <v>535.5</v>
      </c>
      <c r="F1850" s="194">
        <f>E1850*(1+$F$2)</f>
        <v>562.275</v>
      </c>
      <c r="H1850" s="46">
        <f>K1850+O1850+W1850+AA1850+AE1850+AI1850+AQ1850+AU1850+AY1850+BC1850</f>
        <v>0</v>
      </c>
      <c r="I1850" s="59">
        <f>M1850+Q1850+U1850+Y1850+AC1850+AG1850+AK1850+AO1850+AS1850+AW1850+BA1850+BE1850</f>
        <v>0</v>
      </c>
      <c r="K1850" s="108" t="n"/>
      <c r="L1850" s="190">
        <f>K1850*E1850</f>
        <v>0</v>
      </c>
      <c r="M1850" s="110" t="n"/>
      <c r="N1850" s="183">
        <f>M1850*F1850</f>
        <v>0</v>
      </c>
      <c r="O1850" s="108" t="n"/>
      <c r="P1850" s="191">
        <f>O1850*E1850</f>
        <v>0</v>
      </c>
      <c r="Q1850" s="112" t="n"/>
      <c r="R1850" s="183">
        <f>Q1850*F1850</f>
        <v>0</v>
      </c>
      <c r="S1850" s="108" t="n"/>
      <c r="T1850" s="191">
        <f>S1850*E1850</f>
        <v>0</v>
      </c>
      <c r="U1850" s="112" t="n"/>
      <c r="V1850" s="183">
        <f>U1850*F1850</f>
        <v>0</v>
      </c>
      <c r="W1850" s="108" t="n"/>
      <c r="X1850" s="191">
        <f>W1850*E1850</f>
        <v>0</v>
      </c>
      <c r="Y1850" s="112" t="n"/>
      <c r="Z1850" s="183">
        <f>Y1850*F1850</f>
        <v>0</v>
      </c>
      <c r="AA1850" s="108" t="n"/>
      <c r="AB1850" s="191">
        <f>AA1850*E1850</f>
        <v>0</v>
      </c>
      <c r="AC1850" s="112" t="n"/>
      <c r="AD1850" s="183">
        <f>AC1850*F1850</f>
        <v>0</v>
      </c>
      <c r="AE1850" s="108" t="n"/>
      <c r="AF1850" s="191">
        <f>AE1850*E1850</f>
        <v>0</v>
      </c>
      <c r="AG1850" s="112" t="n"/>
      <c r="AH1850" s="183">
        <f>AG1850*F1850</f>
        <v>0</v>
      </c>
      <c r="AI1850" s="108" t="n"/>
      <c r="AJ1850" s="191">
        <f>AI1850*E1850</f>
        <v>0</v>
      </c>
      <c r="AK1850" s="112" t="n"/>
      <c r="AL1850" s="183">
        <f>AK1850*F1850</f>
        <v>0</v>
      </c>
      <c r="AM1850" s="113" t="n"/>
      <c r="AN1850" s="192">
        <f>AM1850*E1850</f>
        <v>0</v>
      </c>
      <c r="AO1850" s="115" t="n"/>
      <c r="AP1850" s="183">
        <f>AO1850*F1850</f>
        <v>0</v>
      </c>
      <c r="AQ1850" s="113" t="n"/>
      <c r="AR1850" s="192">
        <f>AQ1850*E1850</f>
        <v>0</v>
      </c>
      <c r="AS1850" s="115" t="n"/>
      <c r="AT1850" s="183">
        <f>AS1850*F1850</f>
        <v>0</v>
      </c>
      <c r="AU1850" s="113" t="n"/>
      <c r="AV1850" s="192">
        <f>AU1850*E1850</f>
        <v>0</v>
      </c>
      <c r="AW1850" s="115" t="n"/>
      <c r="AX1850" s="183">
        <f>AW1850*F1850</f>
        <v>0</v>
      </c>
      <c r="AY1850" s="113" t="n"/>
      <c r="AZ1850" s="192">
        <f>AY1850*E1850</f>
        <v>0</v>
      </c>
      <c r="BA1850" s="115" t="n"/>
      <c r="BB1850" s="183">
        <f>BA1850*F1850</f>
        <v>0</v>
      </c>
      <c r="BC1850" s="113" t="n"/>
      <c r="BD1850" s="192">
        <f>BC1850*E1850</f>
        <v>0</v>
      </c>
      <c r="BE1850" s="115" t="n"/>
      <c r="BF1850" s="183">
        <f>BE1850*F1850</f>
        <v>0</v>
      </c>
    </row>
    <row r="1851" ht="42.6" customHeight="1">
      <c r="A1851" s="19" t="inlineStr">
        <is>
          <t>08.073.0710</t>
        </is>
      </c>
      <c r="B1851" s="15" t="inlineStr">
        <is>
          <t>שעון להפעלת דוד מים, המאפשר חיווי מלא למצבי פעולת הדוד, לתיבה מלבנית 3 מקום, דגם "סטטוס און", תוצרת "וויסבורד" או ש"ע</t>
        </is>
      </c>
      <c r="C1851" s="14" t="inlineStr">
        <is>
          <t>יח'</t>
        </is>
      </c>
      <c r="D1851" s="193" t="n">
        <v>630</v>
      </c>
      <c r="E1851" s="180">
        <f>D1851*(1-$E$2)</f>
        <v>535.5</v>
      </c>
      <c r="F1851" s="194">
        <f>E1851*(1+$F$2)</f>
        <v>562.275</v>
      </c>
      <c r="H1851" s="46">
        <f>K1851+O1851+W1851+AA1851+AE1851+AI1851+AQ1851+AU1851+AY1851+BC1851</f>
        <v>0</v>
      </c>
      <c r="I1851" s="59">
        <f>M1851+Q1851+U1851+Y1851+AC1851+AG1851+AK1851+AO1851+AS1851+AW1851+BA1851+BE1851</f>
        <v>0</v>
      </c>
      <c r="K1851" s="108" t="n"/>
      <c r="L1851" s="190">
        <f>K1851*E1851</f>
        <v>0</v>
      </c>
      <c r="M1851" s="110" t="n"/>
      <c r="N1851" s="183">
        <f>M1851*F1851</f>
        <v>0</v>
      </c>
      <c r="O1851" s="108" t="n"/>
      <c r="P1851" s="191">
        <f>O1851*E1851</f>
        <v>0</v>
      </c>
      <c r="Q1851" s="112" t="n"/>
      <c r="R1851" s="183">
        <f>Q1851*F1851</f>
        <v>0</v>
      </c>
      <c r="S1851" s="108" t="n"/>
      <c r="T1851" s="191">
        <f>S1851*E1851</f>
        <v>0</v>
      </c>
      <c r="U1851" s="112" t="n"/>
      <c r="V1851" s="183">
        <f>U1851*F1851</f>
        <v>0</v>
      </c>
      <c r="W1851" s="108" t="n"/>
      <c r="X1851" s="191">
        <f>W1851*E1851</f>
        <v>0</v>
      </c>
      <c r="Y1851" s="112" t="n"/>
      <c r="Z1851" s="183">
        <f>Y1851*F1851</f>
        <v>0</v>
      </c>
      <c r="AA1851" s="108" t="n"/>
      <c r="AB1851" s="191">
        <f>AA1851*E1851</f>
        <v>0</v>
      </c>
      <c r="AC1851" s="112" t="n"/>
      <c r="AD1851" s="183">
        <f>AC1851*F1851</f>
        <v>0</v>
      </c>
      <c r="AE1851" s="108" t="n"/>
      <c r="AF1851" s="191">
        <f>AE1851*E1851</f>
        <v>0</v>
      </c>
      <c r="AG1851" s="112" t="n"/>
      <c r="AH1851" s="183">
        <f>AG1851*F1851</f>
        <v>0</v>
      </c>
      <c r="AI1851" s="108" t="n"/>
      <c r="AJ1851" s="191">
        <f>AI1851*E1851</f>
        <v>0</v>
      </c>
      <c r="AK1851" s="112" t="n"/>
      <c r="AL1851" s="183">
        <f>AK1851*F1851</f>
        <v>0</v>
      </c>
      <c r="AM1851" s="113" t="n"/>
      <c r="AN1851" s="192">
        <f>AM1851*E1851</f>
        <v>0</v>
      </c>
      <c r="AO1851" s="115" t="n"/>
      <c r="AP1851" s="183">
        <f>AO1851*F1851</f>
        <v>0</v>
      </c>
      <c r="AQ1851" s="113" t="n"/>
      <c r="AR1851" s="192">
        <f>AQ1851*E1851</f>
        <v>0</v>
      </c>
      <c r="AS1851" s="115" t="n"/>
      <c r="AT1851" s="183">
        <f>AS1851*F1851</f>
        <v>0</v>
      </c>
      <c r="AU1851" s="113" t="n"/>
      <c r="AV1851" s="192">
        <f>AU1851*E1851</f>
        <v>0</v>
      </c>
      <c r="AW1851" s="115" t="n"/>
      <c r="AX1851" s="183">
        <f>AW1851*F1851</f>
        <v>0</v>
      </c>
      <c r="AY1851" s="113" t="n"/>
      <c r="AZ1851" s="192">
        <f>AY1851*E1851</f>
        <v>0</v>
      </c>
      <c r="BA1851" s="115" t="n"/>
      <c r="BB1851" s="183">
        <f>BA1851*F1851</f>
        <v>0</v>
      </c>
      <c r="BC1851" s="113" t="n"/>
      <c r="BD1851" s="192">
        <f>BC1851*E1851</f>
        <v>0</v>
      </c>
      <c r="BE1851" s="115" t="n"/>
      <c r="BF1851" s="183">
        <f>BE1851*F1851</f>
        <v>0</v>
      </c>
    </row>
    <row r="1852" ht="42.6" customHeight="1">
      <c r="A1852" s="19" t="inlineStr">
        <is>
          <t>08.073.0720</t>
        </is>
      </c>
      <c r="B1852" s="15" t="inlineStr">
        <is>
          <t>שעון להפעלת דוד מים, המאפשר חיווי מלא למצבי פעולת הדוד, לתיבה 55, דגם "סטטוס און", תוצרת "וויסבורד" או ש"ע</t>
        </is>
      </c>
      <c r="C1852" s="14" t="inlineStr">
        <is>
          <t>יח'</t>
        </is>
      </c>
      <c r="D1852" s="193" t="n">
        <v>376</v>
      </c>
      <c r="E1852" s="180">
        <f>D1852*(1-$E$2)</f>
        <v>319.59999999999997</v>
      </c>
      <c r="F1852" s="194">
        <f>E1852*(1+$F$2)</f>
        <v>335.58</v>
      </c>
      <c r="H1852" s="46">
        <f>K1852+O1852+W1852+AA1852+AE1852+AI1852+AQ1852+AU1852+AY1852+BC1852</f>
        <v>0</v>
      </c>
      <c r="I1852" s="59">
        <f>M1852+Q1852+U1852+Y1852+AC1852+AG1852+AK1852+AO1852+AS1852+AW1852+BA1852+BE1852</f>
        <v>0</v>
      </c>
      <c r="K1852" s="108" t="n"/>
      <c r="L1852" s="190">
        <f>K1852*E1852</f>
        <v>0</v>
      </c>
      <c r="M1852" s="110" t="n"/>
      <c r="N1852" s="183">
        <f>M1852*F1852</f>
        <v>0</v>
      </c>
      <c r="O1852" s="108" t="n"/>
      <c r="P1852" s="191">
        <f>O1852*E1852</f>
        <v>0</v>
      </c>
      <c r="Q1852" s="112" t="n"/>
      <c r="R1852" s="183">
        <f>Q1852*F1852</f>
        <v>0</v>
      </c>
      <c r="S1852" s="108" t="n"/>
      <c r="T1852" s="191">
        <f>S1852*E1852</f>
        <v>0</v>
      </c>
      <c r="U1852" s="112" t="n"/>
      <c r="V1852" s="183">
        <f>U1852*F1852</f>
        <v>0</v>
      </c>
      <c r="W1852" s="108" t="n"/>
      <c r="X1852" s="191">
        <f>W1852*E1852</f>
        <v>0</v>
      </c>
      <c r="Y1852" s="112" t="n"/>
      <c r="Z1852" s="183">
        <f>Y1852*F1852</f>
        <v>0</v>
      </c>
      <c r="AA1852" s="108" t="n"/>
      <c r="AB1852" s="191">
        <f>AA1852*E1852</f>
        <v>0</v>
      </c>
      <c r="AC1852" s="112" t="n"/>
      <c r="AD1852" s="183">
        <f>AC1852*F1852</f>
        <v>0</v>
      </c>
      <c r="AE1852" s="108" t="n"/>
      <c r="AF1852" s="191">
        <f>AE1852*E1852</f>
        <v>0</v>
      </c>
      <c r="AG1852" s="112" t="n"/>
      <c r="AH1852" s="183">
        <f>AG1852*F1852</f>
        <v>0</v>
      </c>
      <c r="AI1852" s="108" t="n"/>
      <c r="AJ1852" s="191">
        <f>AI1852*E1852</f>
        <v>0</v>
      </c>
      <c r="AK1852" s="112" t="n"/>
      <c r="AL1852" s="183">
        <f>AK1852*F1852</f>
        <v>0</v>
      </c>
      <c r="AM1852" s="113" t="n"/>
      <c r="AN1852" s="192">
        <f>AM1852*E1852</f>
        <v>0</v>
      </c>
      <c r="AO1852" s="115" t="n"/>
      <c r="AP1852" s="183">
        <f>AO1852*F1852</f>
        <v>0</v>
      </c>
      <c r="AQ1852" s="113" t="n"/>
      <c r="AR1852" s="192">
        <f>AQ1852*E1852</f>
        <v>0</v>
      </c>
      <c r="AS1852" s="115" t="n"/>
      <c r="AT1852" s="183">
        <f>AS1852*F1852</f>
        <v>0</v>
      </c>
      <c r="AU1852" s="113" t="n"/>
      <c r="AV1852" s="192">
        <f>AU1852*E1852</f>
        <v>0</v>
      </c>
      <c r="AW1852" s="115" t="n"/>
      <c r="AX1852" s="183">
        <f>AW1852*F1852</f>
        <v>0</v>
      </c>
      <c r="AY1852" s="113" t="n"/>
      <c r="AZ1852" s="192">
        <f>AY1852*E1852</f>
        <v>0</v>
      </c>
      <c r="BA1852" s="115" t="n"/>
      <c r="BB1852" s="183">
        <f>BA1852*F1852</f>
        <v>0</v>
      </c>
      <c r="BC1852" s="113" t="n"/>
      <c r="BD1852" s="192">
        <f>BC1852*E1852</f>
        <v>0</v>
      </c>
      <c r="BE1852" s="115" t="n"/>
      <c r="BF1852" s="183">
        <f>BE1852*F1852</f>
        <v>0</v>
      </c>
    </row>
    <row r="1853" ht="42.6" customHeight="1">
      <c r="A1853" s="19" t="inlineStr">
        <is>
          <t>08.073.0730</t>
        </is>
      </c>
      <c r="B1853" s="15" t="inlineStr">
        <is>
          <t>שעון להפעלת דוד מים, המאפשר חיווי מלא למצבי פעולת הדוד, להתקנה תה"ט ארוך, דגם "סטטוס און", תוצרת "וויסבורד" או ש"ע</t>
        </is>
      </c>
      <c r="C1853" s="14" t="inlineStr">
        <is>
          <t>יח'</t>
        </is>
      </c>
      <c r="D1853" s="193" t="n">
        <v>376</v>
      </c>
      <c r="E1853" s="180">
        <f>D1853*(1-$E$2)</f>
        <v>319.59999999999997</v>
      </c>
      <c r="F1853" s="194">
        <f>E1853*(1+$F$2)</f>
        <v>335.58</v>
      </c>
      <c r="H1853" s="46">
        <f>K1853+O1853+W1853+AA1853+AE1853+AI1853+AQ1853+AU1853+AY1853+BC1853</f>
        <v>0</v>
      </c>
      <c r="I1853" s="59">
        <f>M1853+Q1853+U1853+Y1853+AC1853+AG1853+AK1853+AO1853+AS1853+AW1853+BA1853+BE1853</f>
        <v>0</v>
      </c>
      <c r="K1853" s="108" t="n"/>
      <c r="L1853" s="190">
        <f>K1853*E1853</f>
        <v>0</v>
      </c>
      <c r="M1853" s="110" t="n"/>
      <c r="N1853" s="183">
        <f>M1853*F1853</f>
        <v>0</v>
      </c>
      <c r="O1853" s="108" t="n"/>
      <c r="P1853" s="191">
        <f>O1853*E1853</f>
        <v>0</v>
      </c>
      <c r="Q1853" s="112" t="n"/>
      <c r="R1853" s="183">
        <f>Q1853*F1853</f>
        <v>0</v>
      </c>
      <c r="S1853" s="108" t="n"/>
      <c r="T1853" s="191">
        <f>S1853*E1853</f>
        <v>0</v>
      </c>
      <c r="U1853" s="112" t="n"/>
      <c r="V1853" s="183">
        <f>U1853*F1853</f>
        <v>0</v>
      </c>
      <c r="W1853" s="108" t="n"/>
      <c r="X1853" s="191">
        <f>W1853*E1853</f>
        <v>0</v>
      </c>
      <c r="Y1853" s="112" t="n"/>
      <c r="Z1853" s="183">
        <f>Y1853*F1853</f>
        <v>0</v>
      </c>
      <c r="AA1853" s="108" t="n"/>
      <c r="AB1853" s="191">
        <f>AA1853*E1853</f>
        <v>0</v>
      </c>
      <c r="AC1853" s="112" t="n"/>
      <c r="AD1853" s="183">
        <f>AC1853*F1853</f>
        <v>0</v>
      </c>
      <c r="AE1853" s="108" t="n"/>
      <c r="AF1853" s="191">
        <f>AE1853*E1853</f>
        <v>0</v>
      </c>
      <c r="AG1853" s="112" t="n"/>
      <c r="AH1853" s="183">
        <f>AG1853*F1853</f>
        <v>0</v>
      </c>
      <c r="AI1853" s="108" t="n"/>
      <c r="AJ1853" s="191">
        <f>AI1853*E1853</f>
        <v>0</v>
      </c>
      <c r="AK1853" s="112" t="n"/>
      <c r="AL1853" s="183">
        <f>AK1853*F1853</f>
        <v>0</v>
      </c>
      <c r="AM1853" s="113" t="n"/>
      <c r="AN1853" s="192">
        <f>AM1853*E1853</f>
        <v>0</v>
      </c>
      <c r="AO1853" s="115" t="n"/>
      <c r="AP1853" s="183">
        <f>AO1853*F1853</f>
        <v>0</v>
      </c>
      <c r="AQ1853" s="113" t="n"/>
      <c r="AR1853" s="192">
        <f>AQ1853*E1853</f>
        <v>0</v>
      </c>
      <c r="AS1853" s="115" t="n"/>
      <c r="AT1853" s="183">
        <f>AS1853*F1853</f>
        <v>0</v>
      </c>
      <c r="AU1853" s="113" t="n"/>
      <c r="AV1853" s="192">
        <f>AU1853*E1853</f>
        <v>0</v>
      </c>
      <c r="AW1853" s="115" t="n"/>
      <c r="AX1853" s="183">
        <f>AW1853*F1853</f>
        <v>0</v>
      </c>
      <c r="AY1853" s="113" t="n"/>
      <c r="AZ1853" s="192">
        <f>AY1853*E1853</f>
        <v>0</v>
      </c>
      <c r="BA1853" s="115" t="n"/>
      <c r="BB1853" s="183">
        <f>BA1853*F1853</f>
        <v>0</v>
      </c>
      <c r="BC1853" s="113" t="n"/>
      <c r="BD1853" s="192">
        <f>BC1853*E1853</f>
        <v>0</v>
      </c>
      <c r="BE1853" s="115" t="n"/>
      <c r="BF1853" s="183">
        <f>BE1853*F1853</f>
        <v>0</v>
      </c>
    </row>
    <row r="1854" ht="42.6" customHeight="1">
      <c r="A1854" s="19" t="inlineStr">
        <is>
          <t>08.073.0740</t>
        </is>
      </c>
      <c r="B1854" s="15" t="inlineStr">
        <is>
          <t>שעון להפעלת דוד מים, המאפשר חיווי מלא למצבי פעולת הדוד, להתקנה עה"ט ארוך, דגם "סטטוס און", תוצרת "וויסבורד" או ש"ע</t>
        </is>
      </c>
      <c r="C1854" s="14" t="inlineStr">
        <is>
          <t>יח'</t>
        </is>
      </c>
      <c r="D1854" s="193" t="n">
        <v>376</v>
      </c>
      <c r="E1854" s="180">
        <f>D1854*(1-$E$2)</f>
        <v>319.59999999999997</v>
      </c>
      <c r="F1854" s="194">
        <f>E1854*(1+$F$2)</f>
        <v>335.58</v>
      </c>
      <c r="H1854" s="46">
        <f>K1854+O1854+W1854+AA1854+AE1854+AI1854+AQ1854+AU1854+AY1854+BC1854</f>
        <v>0</v>
      </c>
      <c r="I1854" s="59">
        <f>M1854+Q1854+U1854+Y1854+AC1854+AG1854+AK1854+AO1854+AS1854+AW1854+BA1854+BE1854</f>
        <v>0</v>
      </c>
      <c r="K1854" s="108" t="n"/>
      <c r="L1854" s="190">
        <f>K1854*E1854</f>
        <v>0</v>
      </c>
      <c r="M1854" s="110" t="n"/>
      <c r="N1854" s="183">
        <f>M1854*F1854</f>
        <v>0</v>
      </c>
      <c r="O1854" s="108" t="n"/>
      <c r="P1854" s="191">
        <f>O1854*E1854</f>
        <v>0</v>
      </c>
      <c r="Q1854" s="112" t="n"/>
      <c r="R1854" s="183">
        <f>Q1854*F1854</f>
        <v>0</v>
      </c>
      <c r="S1854" s="108" t="n"/>
      <c r="T1854" s="191">
        <f>S1854*E1854</f>
        <v>0</v>
      </c>
      <c r="U1854" s="112" t="n"/>
      <c r="V1854" s="183">
        <f>U1854*F1854</f>
        <v>0</v>
      </c>
      <c r="W1854" s="108" t="n"/>
      <c r="X1854" s="191">
        <f>W1854*E1854</f>
        <v>0</v>
      </c>
      <c r="Y1854" s="112" t="n"/>
      <c r="Z1854" s="183">
        <f>Y1854*F1854</f>
        <v>0</v>
      </c>
      <c r="AA1854" s="108" t="n"/>
      <c r="AB1854" s="191">
        <f>AA1854*E1854</f>
        <v>0</v>
      </c>
      <c r="AC1854" s="112" t="n"/>
      <c r="AD1854" s="183">
        <f>AC1854*F1854</f>
        <v>0</v>
      </c>
      <c r="AE1854" s="108" t="n"/>
      <c r="AF1854" s="191">
        <f>AE1854*E1854</f>
        <v>0</v>
      </c>
      <c r="AG1854" s="112" t="n"/>
      <c r="AH1854" s="183">
        <f>AG1854*F1854</f>
        <v>0</v>
      </c>
      <c r="AI1854" s="108" t="n"/>
      <c r="AJ1854" s="191">
        <f>AI1854*E1854</f>
        <v>0</v>
      </c>
      <c r="AK1854" s="112" t="n"/>
      <c r="AL1854" s="183">
        <f>AK1854*F1854</f>
        <v>0</v>
      </c>
      <c r="AM1854" s="113" t="n"/>
      <c r="AN1854" s="192">
        <f>AM1854*E1854</f>
        <v>0</v>
      </c>
      <c r="AO1854" s="115" t="n"/>
      <c r="AP1854" s="183">
        <f>AO1854*F1854</f>
        <v>0</v>
      </c>
      <c r="AQ1854" s="113" t="n"/>
      <c r="AR1854" s="192">
        <f>AQ1854*E1854</f>
        <v>0</v>
      </c>
      <c r="AS1854" s="115" t="n"/>
      <c r="AT1854" s="183">
        <f>AS1854*F1854</f>
        <v>0</v>
      </c>
      <c r="AU1854" s="113" t="n"/>
      <c r="AV1854" s="192">
        <f>AU1854*E1854</f>
        <v>0</v>
      </c>
      <c r="AW1854" s="115" t="n"/>
      <c r="AX1854" s="183">
        <f>AW1854*F1854</f>
        <v>0</v>
      </c>
      <c r="AY1854" s="113" t="n"/>
      <c r="AZ1854" s="192">
        <f>AY1854*E1854</f>
        <v>0</v>
      </c>
      <c r="BA1854" s="115" t="n"/>
      <c r="BB1854" s="183">
        <f>BA1854*F1854</f>
        <v>0</v>
      </c>
      <c r="BC1854" s="113" t="n"/>
      <c r="BD1854" s="192">
        <f>BC1854*E1854</f>
        <v>0</v>
      </c>
      <c r="BE1854" s="115" t="n"/>
      <c r="BF1854" s="183">
        <f>BE1854*F1854</f>
        <v>0</v>
      </c>
    </row>
    <row r="1855" ht="28.8" customHeight="1">
      <c r="A1855" s="19" t="inlineStr">
        <is>
          <t>08.073.1000</t>
        </is>
      </c>
      <c r="B1855" s="15" t="inlineStr">
        <is>
          <t>שקע הארקה לבתי חולים דוגמת ארכה מק"ט 1027990 או ש"ע</t>
        </is>
      </c>
      <c r="C1855" s="14" t="inlineStr">
        <is>
          <t>יח'</t>
        </is>
      </c>
      <c r="D1855" s="193" t="n">
        <v>119</v>
      </c>
      <c r="E1855" s="180">
        <f>D1855*(1-$E$2)</f>
        <v>101.14999999999999</v>
      </c>
      <c r="F1855" s="194">
        <f>E1855*(1+$F$2)</f>
        <v>106.2075</v>
      </c>
      <c r="H1855" s="46">
        <f>K1855+O1855+W1855+AA1855+AE1855+AI1855+AQ1855+AU1855+AY1855+BC1855</f>
        <v>0</v>
      </c>
      <c r="I1855" s="59">
        <f>M1855+Q1855+U1855+Y1855+AC1855+AG1855+AK1855+AO1855+AS1855+AW1855+BA1855+BE1855</f>
        <v>0</v>
      </c>
      <c r="K1855" s="108" t="n"/>
      <c r="L1855" s="190">
        <f>K1855*E1855</f>
        <v>0</v>
      </c>
      <c r="M1855" s="110" t="n"/>
      <c r="N1855" s="183">
        <f>M1855*F1855</f>
        <v>0</v>
      </c>
      <c r="O1855" s="108" t="n"/>
      <c r="P1855" s="191">
        <f>O1855*E1855</f>
        <v>0</v>
      </c>
      <c r="Q1855" s="112" t="n"/>
      <c r="R1855" s="183">
        <f>Q1855*F1855</f>
        <v>0</v>
      </c>
      <c r="S1855" s="108" t="n"/>
      <c r="T1855" s="191">
        <f>S1855*E1855</f>
        <v>0</v>
      </c>
      <c r="U1855" s="112" t="n"/>
      <c r="V1855" s="183">
        <f>U1855*F1855</f>
        <v>0</v>
      </c>
      <c r="W1855" s="108" t="n"/>
      <c r="X1855" s="191">
        <f>W1855*E1855</f>
        <v>0</v>
      </c>
      <c r="Y1855" s="112" t="n"/>
      <c r="Z1855" s="183">
        <f>Y1855*F1855</f>
        <v>0</v>
      </c>
      <c r="AA1855" s="108" t="n"/>
      <c r="AB1855" s="191">
        <f>AA1855*E1855</f>
        <v>0</v>
      </c>
      <c r="AC1855" s="112" t="n"/>
      <c r="AD1855" s="183">
        <f>AC1855*F1855</f>
        <v>0</v>
      </c>
      <c r="AE1855" s="108" t="n"/>
      <c r="AF1855" s="191">
        <f>AE1855*E1855</f>
        <v>0</v>
      </c>
      <c r="AG1855" s="112" t="n"/>
      <c r="AH1855" s="183">
        <f>AG1855*F1855</f>
        <v>0</v>
      </c>
      <c r="AI1855" s="108" t="n"/>
      <c r="AJ1855" s="191">
        <f>AI1855*E1855</f>
        <v>0</v>
      </c>
      <c r="AK1855" s="112" t="n"/>
      <c r="AL1855" s="183">
        <f>AK1855*F1855</f>
        <v>0</v>
      </c>
      <c r="AM1855" s="113" t="n"/>
      <c r="AN1855" s="192">
        <f>AM1855*E1855</f>
        <v>0</v>
      </c>
      <c r="AO1855" s="115" t="n"/>
      <c r="AP1855" s="183">
        <f>AO1855*F1855</f>
        <v>0</v>
      </c>
      <c r="AQ1855" s="113" t="n"/>
      <c r="AR1855" s="192">
        <f>AQ1855*E1855</f>
        <v>0</v>
      </c>
      <c r="AS1855" s="115" t="n"/>
      <c r="AT1855" s="183">
        <f>AS1855*F1855</f>
        <v>0</v>
      </c>
      <c r="AU1855" s="113" t="n"/>
      <c r="AV1855" s="192">
        <f>AU1855*E1855</f>
        <v>0</v>
      </c>
      <c r="AW1855" s="115" t="n"/>
      <c r="AX1855" s="183">
        <f>AW1855*F1855</f>
        <v>0</v>
      </c>
      <c r="AY1855" s="113" t="n"/>
      <c r="AZ1855" s="192">
        <f>AY1855*E1855</f>
        <v>0</v>
      </c>
      <c r="BA1855" s="115" t="n"/>
      <c r="BB1855" s="183">
        <f>BA1855*F1855</f>
        <v>0</v>
      </c>
      <c r="BC1855" s="113" t="n"/>
      <c r="BD1855" s="192">
        <f>BC1855*E1855</f>
        <v>0</v>
      </c>
      <c r="BE1855" s="115" t="n"/>
      <c r="BF1855" s="183">
        <f>BE1855*F1855</f>
        <v>0</v>
      </c>
    </row>
    <row r="1856" ht="18" customHeight="1">
      <c r="A1856" s="19" t="inlineStr">
        <is>
          <t>08.073.2000</t>
        </is>
      </c>
      <c r="B1856" s="15" t="inlineStr">
        <is>
          <t>מפסק לתריס חשמלי 2 מצבים ומצב אפס</t>
        </is>
      </c>
      <c r="C1856" s="14" t="inlineStr">
        <is>
          <t>יח'</t>
        </is>
      </c>
      <c r="D1856" s="193" t="n">
        <v>79</v>
      </c>
      <c r="E1856" s="180">
        <f>D1856*(1-$E$2)</f>
        <v>67.14999999999999</v>
      </c>
      <c r="F1856" s="194">
        <f>E1856*(1+$F$2)</f>
        <v>70.5075</v>
      </c>
      <c r="H1856" s="46">
        <f>K1856+O1856+W1856+AA1856+AE1856+AI1856+AQ1856+AU1856+AY1856+BC1856</f>
        <v>0</v>
      </c>
      <c r="I1856" s="59">
        <f>M1856+Q1856+U1856+Y1856+AC1856+AG1856+AK1856+AO1856+AS1856+AW1856+BA1856+BE1856</f>
        <v>0</v>
      </c>
      <c r="K1856" s="108" t="n"/>
      <c r="L1856" s="190">
        <f>K1856*E1856</f>
        <v>0</v>
      </c>
      <c r="M1856" s="110" t="n"/>
      <c r="N1856" s="183">
        <f>M1856*F1856</f>
        <v>0</v>
      </c>
      <c r="O1856" s="108" t="n"/>
      <c r="P1856" s="191">
        <f>O1856*E1856</f>
        <v>0</v>
      </c>
      <c r="Q1856" s="112" t="n"/>
      <c r="R1856" s="183">
        <f>Q1856*F1856</f>
        <v>0</v>
      </c>
      <c r="S1856" s="108" t="n"/>
      <c r="T1856" s="191">
        <f>S1856*E1856</f>
        <v>0</v>
      </c>
      <c r="U1856" s="112" t="n"/>
      <c r="V1856" s="183">
        <f>U1856*F1856</f>
        <v>0</v>
      </c>
      <c r="W1856" s="108" t="n"/>
      <c r="X1856" s="191">
        <f>W1856*E1856</f>
        <v>0</v>
      </c>
      <c r="Y1856" s="112" t="n"/>
      <c r="Z1856" s="183">
        <f>Y1856*F1856</f>
        <v>0</v>
      </c>
      <c r="AA1856" s="108" t="n"/>
      <c r="AB1856" s="191">
        <f>AA1856*E1856</f>
        <v>0</v>
      </c>
      <c r="AC1856" s="112" t="n"/>
      <c r="AD1856" s="183">
        <f>AC1856*F1856</f>
        <v>0</v>
      </c>
      <c r="AE1856" s="108" t="n"/>
      <c r="AF1856" s="191">
        <f>AE1856*E1856</f>
        <v>0</v>
      </c>
      <c r="AG1856" s="112" t="n"/>
      <c r="AH1856" s="183">
        <f>AG1856*F1856</f>
        <v>0</v>
      </c>
      <c r="AI1856" s="108" t="n"/>
      <c r="AJ1856" s="191">
        <f>AI1856*E1856</f>
        <v>0</v>
      </c>
      <c r="AK1856" s="112" t="n"/>
      <c r="AL1856" s="183">
        <f>AK1856*F1856</f>
        <v>0</v>
      </c>
      <c r="AM1856" s="113" t="n"/>
      <c r="AN1856" s="192">
        <f>AM1856*E1856</f>
        <v>0</v>
      </c>
      <c r="AO1856" s="115" t="n"/>
      <c r="AP1856" s="183">
        <f>AO1856*F1856</f>
        <v>0</v>
      </c>
      <c r="AQ1856" s="113" t="n"/>
      <c r="AR1856" s="192">
        <f>AQ1856*E1856</f>
        <v>0</v>
      </c>
      <c r="AS1856" s="115" t="n"/>
      <c r="AT1856" s="183">
        <f>AS1856*F1856</f>
        <v>0</v>
      </c>
      <c r="AU1856" s="113" t="n"/>
      <c r="AV1856" s="192">
        <f>AU1856*E1856</f>
        <v>0</v>
      </c>
      <c r="AW1856" s="115" t="n"/>
      <c r="AX1856" s="183">
        <f>AW1856*F1856</f>
        <v>0</v>
      </c>
      <c r="AY1856" s="113" t="n"/>
      <c r="AZ1856" s="192">
        <f>AY1856*E1856</f>
        <v>0</v>
      </c>
      <c r="BA1856" s="115" t="n"/>
      <c r="BB1856" s="183">
        <f>BA1856*F1856</f>
        <v>0</v>
      </c>
      <c r="BC1856" s="113" t="n"/>
      <c r="BD1856" s="192">
        <f>BC1856*E1856</f>
        <v>0</v>
      </c>
      <c r="BE1856" s="115" t="n"/>
      <c r="BF1856" s="183">
        <f>BE1856*F1856</f>
        <v>0</v>
      </c>
    </row>
    <row r="1857" ht="18" customHeight="1">
      <c r="A1857" s="19" t="inlineStr">
        <is>
          <t>08.073.2010</t>
        </is>
      </c>
      <c r="B1857" s="15" t="inlineStr">
        <is>
          <t>לחצן לתריס חשמלי</t>
        </is>
      </c>
      <c r="C1857" s="14" t="inlineStr">
        <is>
          <t>יח'</t>
        </is>
      </c>
      <c r="D1857" s="193" t="n">
        <v>84</v>
      </c>
      <c r="E1857" s="180">
        <f>D1857*(1-$E$2)</f>
        <v>71.39999999999999</v>
      </c>
      <c r="F1857" s="194">
        <f>E1857*(1+$F$2)</f>
        <v>74.97</v>
      </c>
      <c r="H1857" s="46">
        <f>K1857+O1857+W1857+AA1857+AE1857+AI1857+AQ1857+AU1857+AY1857+BC1857</f>
        <v>0</v>
      </c>
      <c r="I1857" s="59">
        <f>M1857+Q1857+U1857+Y1857+AC1857+AG1857+AK1857+AO1857+AS1857+AW1857+BA1857+BE1857</f>
        <v>0</v>
      </c>
      <c r="K1857" s="108" t="n"/>
      <c r="L1857" s="190">
        <f>K1857*E1857</f>
        <v>0</v>
      </c>
      <c r="M1857" s="110" t="n"/>
      <c r="N1857" s="183">
        <f>M1857*F1857</f>
        <v>0</v>
      </c>
      <c r="O1857" s="108" t="n"/>
      <c r="P1857" s="191">
        <f>O1857*E1857</f>
        <v>0</v>
      </c>
      <c r="Q1857" s="112" t="n"/>
      <c r="R1857" s="183">
        <f>Q1857*F1857</f>
        <v>0</v>
      </c>
      <c r="S1857" s="108" t="n"/>
      <c r="T1857" s="191">
        <f>S1857*E1857</f>
        <v>0</v>
      </c>
      <c r="U1857" s="112" t="n"/>
      <c r="V1857" s="183">
        <f>U1857*F1857</f>
        <v>0</v>
      </c>
      <c r="W1857" s="108" t="n"/>
      <c r="X1857" s="191">
        <f>W1857*E1857</f>
        <v>0</v>
      </c>
      <c r="Y1857" s="112" t="n"/>
      <c r="Z1857" s="183">
        <f>Y1857*F1857</f>
        <v>0</v>
      </c>
      <c r="AA1857" s="108" t="n"/>
      <c r="AB1857" s="191">
        <f>AA1857*E1857</f>
        <v>0</v>
      </c>
      <c r="AC1857" s="112" t="n"/>
      <c r="AD1857" s="183">
        <f>AC1857*F1857</f>
        <v>0</v>
      </c>
      <c r="AE1857" s="108" t="n"/>
      <c r="AF1857" s="191">
        <f>AE1857*E1857</f>
        <v>0</v>
      </c>
      <c r="AG1857" s="112" t="n"/>
      <c r="AH1857" s="183">
        <f>AG1857*F1857</f>
        <v>0</v>
      </c>
      <c r="AI1857" s="108" t="n"/>
      <c r="AJ1857" s="191">
        <f>AI1857*E1857</f>
        <v>0</v>
      </c>
      <c r="AK1857" s="112" t="n"/>
      <c r="AL1857" s="183">
        <f>AK1857*F1857</f>
        <v>0</v>
      </c>
      <c r="AM1857" s="113" t="n"/>
      <c r="AN1857" s="192">
        <f>AM1857*E1857</f>
        <v>0</v>
      </c>
      <c r="AO1857" s="115" t="n"/>
      <c r="AP1857" s="183">
        <f>AO1857*F1857</f>
        <v>0</v>
      </c>
      <c r="AQ1857" s="113" t="n"/>
      <c r="AR1857" s="192">
        <f>AQ1857*E1857</f>
        <v>0</v>
      </c>
      <c r="AS1857" s="115" t="n"/>
      <c r="AT1857" s="183">
        <f>AS1857*F1857</f>
        <v>0</v>
      </c>
      <c r="AU1857" s="113" t="n"/>
      <c r="AV1857" s="192">
        <f>AU1857*E1857</f>
        <v>0</v>
      </c>
      <c r="AW1857" s="115" t="n"/>
      <c r="AX1857" s="183">
        <f>AW1857*F1857</f>
        <v>0</v>
      </c>
      <c r="AY1857" s="113" t="n"/>
      <c r="AZ1857" s="192">
        <f>AY1857*E1857</f>
        <v>0</v>
      </c>
      <c r="BA1857" s="115" t="n"/>
      <c r="BB1857" s="183">
        <f>BA1857*F1857</f>
        <v>0</v>
      </c>
      <c r="BC1857" s="113" t="n"/>
      <c r="BD1857" s="192">
        <f>BC1857*E1857</f>
        <v>0</v>
      </c>
      <c r="BE1857" s="115" t="n"/>
      <c r="BF1857" s="183">
        <f>BE1857*F1857</f>
        <v>0</v>
      </c>
    </row>
    <row r="1858" ht="18" customHeight="1">
      <c r="A1858" s="19" t="inlineStr">
        <is>
          <t>08.073.2100</t>
        </is>
      </c>
      <c r="B1858" s="15" t="inlineStr">
        <is>
          <t>מכסה לקופסת חיבורים עגולה 55 או 70</t>
        </is>
      </c>
      <c r="C1858" s="14" t="inlineStr">
        <is>
          <t>יח'</t>
        </is>
      </c>
      <c r="D1858" s="193" t="n">
        <v>5.4</v>
      </c>
      <c r="E1858" s="180">
        <f>D1858*(1-$E$2)</f>
        <v>4.59</v>
      </c>
      <c r="F1858" s="194">
        <f>E1858*(1+$F$2)</f>
        <v>4.8195</v>
      </c>
      <c r="H1858" s="46">
        <f>K1858+O1858+W1858+AA1858+AE1858+AI1858+AQ1858+AU1858+AY1858+BC1858</f>
        <v>0</v>
      </c>
      <c r="I1858" s="59">
        <f>M1858+Q1858+U1858+Y1858+AC1858+AG1858+AK1858+AO1858+AS1858+AW1858+BA1858+BE1858</f>
        <v>0</v>
      </c>
      <c r="K1858" s="108" t="n"/>
      <c r="L1858" s="190">
        <f>K1858*E1858</f>
        <v>0</v>
      </c>
      <c r="M1858" s="110" t="n"/>
      <c r="N1858" s="183">
        <f>M1858*F1858</f>
        <v>0</v>
      </c>
      <c r="O1858" s="108" t="n"/>
      <c r="P1858" s="191">
        <f>O1858*E1858</f>
        <v>0</v>
      </c>
      <c r="Q1858" s="112" t="n"/>
      <c r="R1858" s="183">
        <f>Q1858*F1858</f>
        <v>0</v>
      </c>
      <c r="S1858" s="108" t="n"/>
      <c r="T1858" s="191">
        <f>S1858*E1858</f>
        <v>0</v>
      </c>
      <c r="U1858" s="112" t="n"/>
      <c r="V1858" s="183">
        <f>U1858*F1858</f>
        <v>0</v>
      </c>
      <c r="W1858" s="108" t="n"/>
      <c r="X1858" s="191">
        <f>W1858*E1858</f>
        <v>0</v>
      </c>
      <c r="Y1858" s="112" t="n"/>
      <c r="Z1858" s="183">
        <f>Y1858*F1858</f>
        <v>0</v>
      </c>
      <c r="AA1858" s="108" t="n"/>
      <c r="AB1858" s="191">
        <f>AA1858*E1858</f>
        <v>0</v>
      </c>
      <c r="AC1858" s="112" t="n"/>
      <c r="AD1858" s="183">
        <f>AC1858*F1858</f>
        <v>0</v>
      </c>
      <c r="AE1858" s="108" t="n"/>
      <c r="AF1858" s="191">
        <f>AE1858*E1858</f>
        <v>0</v>
      </c>
      <c r="AG1858" s="112" t="n"/>
      <c r="AH1858" s="183">
        <f>AG1858*F1858</f>
        <v>0</v>
      </c>
      <c r="AI1858" s="108" t="n"/>
      <c r="AJ1858" s="191">
        <f>AI1858*E1858</f>
        <v>0</v>
      </c>
      <c r="AK1858" s="112" t="n"/>
      <c r="AL1858" s="183">
        <f>AK1858*F1858</f>
        <v>0</v>
      </c>
      <c r="AM1858" s="113" t="n"/>
      <c r="AN1858" s="192">
        <f>AM1858*E1858</f>
        <v>0</v>
      </c>
      <c r="AO1858" s="115" t="n"/>
      <c r="AP1858" s="183">
        <f>AO1858*F1858</f>
        <v>0</v>
      </c>
      <c r="AQ1858" s="113" t="n"/>
      <c r="AR1858" s="192">
        <f>AQ1858*E1858</f>
        <v>0</v>
      </c>
      <c r="AS1858" s="115" t="n"/>
      <c r="AT1858" s="183">
        <f>AS1858*F1858</f>
        <v>0</v>
      </c>
      <c r="AU1858" s="113" t="n"/>
      <c r="AV1858" s="192">
        <f>AU1858*E1858</f>
        <v>0</v>
      </c>
      <c r="AW1858" s="115" t="n"/>
      <c r="AX1858" s="183">
        <f>AW1858*F1858</f>
        <v>0</v>
      </c>
      <c r="AY1858" s="113" t="n"/>
      <c r="AZ1858" s="192">
        <f>AY1858*E1858</f>
        <v>0</v>
      </c>
      <c r="BA1858" s="115" t="n"/>
      <c r="BB1858" s="183">
        <f>BA1858*F1858</f>
        <v>0</v>
      </c>
      <c r="BC1858" s="113" t="n"/>
      <c r="BD1858" s="192">
        <f>BC1858*E1858</f>
        <v>0</v>
      </c>
      <c r="BE1858" s="115" t="n"/>
      <c r="BF1858" s="183">
        <f>BE1858*F1858</f>
        <v>0</v>
      </c>
    </row>
    <row r="1859" ht="42.6" customHeight="1">
      <c r="A1859" s="19" t="inlineStr">
        <is>
          <t>08.073.2280</t>
        </is>
      </c>
      <c r="B1859" s="15" t="inlineStr">
        <is>
          <t>תיבת שקעים לרצפה רטובה 67IP עבור 2 מודולים (אביזר בית תקע אחד לחשמל, או 2 אביזרי תקשורת), לרבות מכסה שטוח במפלס הרצפה</t>
        </is>
      </c>
      <c r="C1859" s="14" t="inlineStr">
        <is>
          <t>יח'</t>
        </is>
      </c>
      <c r="D1859" s="193" t="n">
        <v>1189</v>
      </c>
      <c r="E1859" s="180">
        <f>D1859*(1-$E$2)</f>
        <v>1010.65</v>
      </c>
      <c r="F1859" s="194">
        <f>E1859*(1+$F$2)</f>
        <v>1061.1825000000001</v>
      </c>
      <c r="H1859" s="46">
        <f>K1859+O1859+W1859+AA1859+AE1859+AI1859+AQ1859+AU1859+AY1859+BC1859</f>
        <v>0</v>
      </c>
      <c r="I1859" s="59">
        <f>M1859+Q1859+U1859+Y1859+AC1859+AG1859+AK1859+AO1859+AS1859+AW1859+BA1859+BE1859</f>
        <v>0</v>
      </c>
      <c r="K1859" s="108" t="n"/>
      <c r="L1859" s="190">
        <f>K1859*E1859</f>
        <v>0</v>
      </c>
      <c r="M1859" s="110" t="n"/>
      <c r="N1859" s="183">
        <f>M1859*F1859</f>
        <v>0</v>
      </c>
      <c r="O1859" s="108" t="n"/>
      <c r="P1859" s="191">
        <f>O1859*E1859</f>
        <v>0</v>
      </c>
      <c r="Q1859" s="112" t="n"/>
      <c r="R1859" s="183">
        <f>Q1859*F1859</f>
        <v>0</v>
      </c>
      <c r="S1859" s="108" t="n"/>
      <c r="T1859" s="191">
        <f>S1859*E1859</f>
        <v>0</v>
      </c>
      <c r="U1859" s="112" t="n"/>
      <c r="V1859" s="183">
        <f>U1859*F1859</f>
        <v>0</v>
      </c>
      <c r="W1859" s="108" t="n"/>
      <c r="X1859" s="191">
        <f>W1859*E1859</f>
        <v>0</v>
      </c>
      <c r="Y1859" s="112" t="n"/>
      <c r="Z1859" s="183">
        <f>Y1859*F1859</f>
        <v>0</v>
      </c>
      <c r="AA1859" s="108" t="n"/>
      <c r="AB1859" s="191">
        <f>AA1859*E1859</f>
        <v>0</v>
      </c>
      <c r="AC1859" s="112" t="n"/>
      <c r="AD1859" s="183">
        <f>AC1859*F1859</f>
        <v>0</v>
      </c>
      <c r="AE1859" s="108" t="n"/>
      <c r="AF1859" s="191">
        <f>AE1859*E1859</f>
        <v>0</v>
      </c>
      <c r="AG1859" s="112" t="n"/>
      <c r="AH1859" s="183">
        <f>AG1859*F1859</f>
        <v>0</v>
      </c>
      <c r="AI1859" s="108" t="n"/>
      <c r="AJ1859" s="191">
        <f>AI1859*E1859</f>
        <v>0</v>
      </c>
      <c r="AK1859" s="112" t="n"/>
      <c r="AL1859" s="183">
        <f>AK1859*F1859</f>
        <v>0</v>
      </c>
      <c r="AM1859" s="113" t="n"/>
      <c r="AN1859" s="192">
        <f>AM1859*E1859</f>
        <v>0</v>
      </c>
      <c r="AO1859" s="115" t="n"/>
      <c r="AP1859" s="183">
        <f>AO1859*F1859</f>
        <v>0</v>
      </c>
      <c r="AQ1859" s="113" t="n"/>
      <c r="AR1859" s="192">
        <f>AQ1859*E1859</f>
        <v>0</v>
      </c>
      <c r="AS1859" s="115" t="n"/>
      <c r="AT1859" s="183">
        <f>AS1859*F1859</f>
        <v>0</v>
      </c>
      <c r="AU1859" s="113" t="n"/>
      <c r="AV1859" s="192">
        <f>AU1859*E1859</f>
        <v>0</v>
      </c>
      <c r="AW1859" s="115" t="n"/>
      <c r="AX1859" s="183">
        <f>AW1859*F1859</f>
        <v>0</v>
      </c>
      <c r="AY1859" s="113" t="n"/>
      <c r="AZ1859" s="192">
        <f>AY1859*E1859</f>
        <v>0</v>
      </c>
      <c r="BA1859" s="115" t="n"/>
      <c r="BB1859" s="183">
        <f>BA1859*F1859</f>
        <v>0</v>
      </c>
      <c r="BC1859" s="113" t="n"/>
      <c r="BD1859" s="192">
        <f>BC1859*E1859</f>
        <v>0</v>
      </c>
      <c r="BE1859" s="115" t="n"/>
      <c r="BF1859" s="183">
        <f>BE1859*F1859</f>
        <v>0</v>
      </c>
    </row>
    <row r="1860" ht="42.6" customHeight="1">
      <c r="A1860" s="19" t="inlineStr">
        <is>
          <t>08.073.2290</t>
        </is>
      </c>
      <c r="B1860" s="15" t="inlineStr">
        <is>
          <t>תיבת שקעים לרצפה רטובה 66IP עם מכסה קפיצי ניקל עגול עבור 6 מודולים (2 אביזרי בתי תקע לחשמל ו-2 אביזרי תקשורת, או 6 אביזרי תקשורת)</t>
        </is>
      </c>
      <c r="C1860" s="14" t="inlineStr">
        <is>
          <t>יח'</t>
        </is>
      </c>
      <c r="D1860" s="193" t="n">
        <v>1593</v>
      </c>
      <c r="E1860" s="180">
        <f>D1860*(1-$E$2)</f>
        <v>1354.05</v>
      </c>
      <c r="F1860" s="194">
        <f>E1860*(1+$F$2)</f>
        <v>1421.7525</v>
      </c>
      <c r="H1860" s="46">
        <f>K1860+O1860+W1860+AA1860+AE1860+AI1860+AQ1860+AU1860+AY1860+BC1860</f>
        <v>0</v>
      </c>
      <c r="I1860" s="59">
        <f>M1860+Q1860+U1860+Y1860+AC1860+AG1860+AK1860+AO1860+AS1860+AW1860+BA1860+BE1860</f>
        <v>0</v>
      </c>
      <c r="K1860" s="108" t="n"/>
      <c r="L1860" s="190">
        <f>K1860*E1860</f>
        <v>0</v>
      </c>
      <c r="M1860" s="110" t="n"/>
      <c r="N1860" s="183">
        <f>M1860*F1860</f>
        <v>0</v>
      </c>
      <c r="O1860" s="108" t="n"/>
      <c r="P1860" s="191">
        <f>O1860*E1860</f>
        <v>0</v>
      </c>
      <c r="Q1860" s="112" t="n"/>
      <c r="R1860" s="183">
        <f>Q1860*F1860</f>
        <v>0</v>
      </c>
      <c r="S1860" s="108" t="n"/>
      <c r="T1860" s="191">
        <f>S1860*E1860</f>
        <v>0</v>
      </c>
      <c r="U1860" s="112" t="n"/>
      <c r="V1860" s="183">
        <f>U1860*F1860</f>
        <v>0</v>
      </c>
      <c r="W1860" s="108" t="n"/>
      <c r="X1860" s="191">
        <f>W1860*E1860</f>
        <v>0</v>
      </c>
      <c r="Y1860" s="112" t="n"/>
      <c r="Z1860" s="183">
        <f>Y1860*F1860</f>
        <v>0</v>
      </c>
      <c r="AA1860" s="108" t="n"/>
      <c r="AB1860" s="191">
        <f>AA1860*E1860</f>
        <v>0</v>
      </c>
      <c r="AC1860" s="112" t="n"/>
      <c r="AD1860" s="183">
        <f>AC1860*F1860</f>
        <v>0</v>
      </c>
      <c r="AE1860" s="108" t="n"/>
      <c r="AF1860" s="191">
        <f>AE1860*E1860</f>
        <v>0</v>
      </c>
      <c r="AG1860" s="112" t="n"/>
      <c r="AH1860" s="183">
        <f>AG1860*F1860</f>
        <v>0</v>
      </c>
      <c r="AI1860" s="108" t="n"/>
      <c r="AJ1860" s="191">
        <f>AI1860*E1860</f>
        <v>0</v>
      </c>
      <c r="AK1860" s="112" t="n"/>
      <c r="AL1860" s="183">
        <f>AK1860*F1860</f>
        <v>0</v>
      </c>
      <c r="AM1860" s="113" t="n"/>
      <c r="AN1860" s="192">
        <f>AM1860*E1860</f>
        <v>0</v>
      </c>
      <c r="AO1860" s="115" t="n"/>
      <c r="AP1860" s="183">
        <f>AO1860*F1860</f>
        <v>0</v>
      </c>
      <c r="AQ1860" s="113" t="n"/>
      <c r="AR1860" s="192">
        <f>AQ1860*E1860</f>
        <v>0</v>
      </c>
      <c r="AS1860" s="115" t="n"/>
      <c r="AT1860" s="183">
        <f>AS1860*F1860</f>
        <v>0</v>
      </c>
      <c r="AU1860" s="113" t="n"/>
      <c r="AV1860" s="192">
        <f>AU1860*E1860</f>
        <v>0</v>
      </c>
      <c r="AW1860" s="115" t="n"/>
      <c r="AX1860" s="183">
        <f>AW1860*F1860</f>
        <v>0</v>
      </c>
      <c r="AY1860" s="113" t="n"/>
      <c r="AZ1860" s="192">
        <f>AY1860*E1860</f>
        <v>0</v>
      </c>
      <c r="BA1860" s="115" t="n"/>
      <c r="BB1860" s="183">
        <f>BA1860*F1860</f>
        <v>0</v>
      </c>
      <c r="BC1860" s="113" t="n"/>
      <c r="BD1860" s="192">
        <f>BC1860*E1860</f>
        <v>0</v>
      </c>
      <c r="BE1860" s="115" t="n"/>
      <c r="BF1860" s="183">
        <f>BE1860*F1860</f>
        <v>0</v>
      </c>
    </row>
    <row r="1861" ht="56.4" customHeight="1">
      <c r="A1861" s="19" t="inlineStr">
        <is>
          <t>08.073.2300</t>
        </is>
      </c>
      <c r="B1861" s="15" t="inlineStr">
        <is>
          <t>תיבת שקעים לרצפה רטובה IP67 עבור 4 מודולים (2 אביזרי בית תקע לחשמל או 4 אביזרי תקשורת), לרבות מכסה שטוח במפלס הרצפה לסגירה עם מפתח</t>
        </is>
      </c>
      <c r="C1861" s="14" t="inlineStr">
        <is>
          <t>יח'</t>
        </is>
      </c>
      <c r="D1861" s="193" t="n">
        <v>2512</v>
      </c>
      <c r="E1861" s="180">
        <f>D1861*(1-$E$2)</f>
        <v>2135.2</v>
      </c>
      <c r="F1861" s="194">
        <f>E1861*(1+$F$2)</f>
        <v>2241.96</v>
      </c>
      <c r="H1861" s="46">
        <f>K1861+O1861+W1861+AA1861+AE1861+AI1861+AQ1861+AU1861+AY1861+BC1861</f>
        <v>0</v>
      </c>
      <c r="I1861" s="59">
        <f>M1861+Q1861+U1861+Y1861+AC1861+AG1861+AK1861+AO1861+AS1861+AW1861+BA1861+BE1861</f>
        <v>0</v>
      </c>
      <c r="K1861" s="108" t="n"/>
      <c r="L1861" s="190">
        <f>K1861*E1861</f>
        <v>0</v>
      </c>
      <c r="M1861" s="110" t="n"/>
      <c r="N1861" s="183">
        <f>M1861*F1861</f>
        <v>0</v>
      </c>
      <c r="O1861" s="108" t="n"/>
      <c r="P1861" s="191">
        <f>O1861*E1861</f>
        <v>0</v>
      </c>
      <c r="Q1861" s="112" t="n"/>
      <c r="R1861" s="183">
        <f>Q1861*F1861</f>
        <v>0</v>
      </c>
      <c r="S1861" s="108" t="n"/>
      <c r="T1861" s="191">
        <f>S1861*E1861</f>
        <v>0</v>
      </c>
      <c r="U1861" s="112" t="n"/>
      <c r="V1861" s="183">
        <f>U1861*F1861</f>
        <v>0</v>
      </c>
      <c r="W1861" s="108" t="n"/>
      <c r="X1861" s="191">
        <f>W1861*E1861</f>
        <v>0</v>
      </c>
      <c r="Y1861" s="112" t="n"/>
      <c r="Z1861" s="183">
        <f>Y1861*F1861</f>
        <v>0</v>
      </c>
      <c r="AA1861" s="108" t="n"/>
      <c r="AB1861" s="191">
        <f>AA1861*E1861</f>
        <v>0</v>
      </c>
      <c r="AC1861" s="112" t="n"/>
      <c r="AD1861" s="183">
        <f>AC1861*F1861</f>
        <v>0</v>
      </c>
      <c r="AE1861" s="108" t="n"/>
      <c r="AF1861" s="191">
        <f>AE1861*E1861</f>
        <v>0</v>
      </c>
      <c r="AG1861" s="112" t="n"/>
      <c r="AH1861" s="183">
        <f>AG1861*F1861</f>
        <v>0</v>
      </c>
      <c r="AI1861" s="108" t="n"/>
      <c r="AJ1861" s="191">
        <f>AI1861*E1861</f>
        <v>0</v>
      </c>
      <c r="AK1861" s="112" t="n"/>
      <c r="AL1861" s="183">
        <f>AK1861*F1861</f>
        <v>0</v>
      </c>
      <c r="AM1861" s="113" t="n"/>
      <c r="AN1861" s="192">
        <f>AM1861*E1861</f>
        <v>0</v>
      </c>
      <c r="AO1861" s="115" t="n"/>
      <c r="AP1861" s="183">
        <f>AO1861*F1861</f>
        <v>0</v>
      </c>
      <c r="AQ1861" s="113" t="n"/>
      <c r="AR1861" s="192">
        <f>AQ1861*E1861</f>
        <v>0</v>
      </c>
      <c r="AS1861" s="115" t="n"/>
      <c r="AT1861" s="183">
        <f>AS1861*F1861</f>
        <v>0</v>
      </c>
      <c r="AU1861" s="113" t="n"/>
      <c r="AV1861" s="192">
        <f>AU1861*E1861</f>
        <v>0</v>
      </c>
      <c r="AW1861" s="115" t="n"/>
      <c r="AX1861" s="183">
        <f>AW1861*F1861</f>
        <v>0</v>
      </c>
      <c r="AY1861" s="113" t="n"/>
      <c r="AZ1861" s="192">
        <f>AY1861*E1861</f>
        <v>0</v>
      </c>
      <c r="BA1861" s="115" t="n"/>
      <c r="BB1861" s="183">
        <f>BA1861*F1861</f>
        <v>0</v>
      </c>
      <c r="BC1861" s="113" t="n"/>
      <c r="BD1861" s="192">
        <f>BC1861*E1861</f>
        <v>0</v>
      </c>
      <c r="BE1861" s="115" t="n"/>
      <c r="BF1861" s="183">
        <f>BE1861*F1861</f>
        <v>0</v>
      </c>
    </row>
    <row r="1862" ht="56.4" customHeight="1">
      <c r="A1862" s="19" t="inlineStr">
        <is>
          <t>08.073.2310</t>
        </is>
      </c>
      <c r="B1862" s="15" t="inlineStr">
        <is>
          <t>תיבת שקעים לרצפה רטובה IP67 עבור 8 מודולים (4 אביזרי בית תקע לחשמל או 8 אביזרי תקשורת), לרבות 2 מכסים שטוחים במפלס הרצפה לסגירה עם מפתח</t>
        </is>
      </c>
      <c r="C1862" s="14" t="inlineStr">
        <is>
          <t>יח'</t>
        </is>
      </c>
      <c r="D1862" s="193" t="n">
        <v>3015</v>
      </c>
      <c r="E1862" s="180">
        <f>D1862*(1-$E$2)</f>
        <v>2562.75</v>
      </c>
      <c r="F1862" s="194">
        <f>E1862*(1+$F$2)</f>
        <v>2690.8875000000003</v>
      </c>
      <c r="H1862" s="46">
        <f>K1862+O1862+W1862+AA1862+AE1862+AI1862+AQ1862+AU1862+AY1862+BC1862</f>
        <v>0</v>
      </c>
      <c r="I1862" s="59">
        <f>M1862+Q1862+U1862+Y1862+AC1862+AG1862+AK1862+AO1862+AS1862+AW1862+BA1862+BE1862</f>
        <v>0</v>
      </c>
      <c r="K1862" s="108" t="n"/>
      <c r="L1862" s="190">
        <f>K1862*E1862</f>
        <v>0</v>
      </c>
      <c r="M1862" s="110" t="n"/>
      <c r="N1862" s="183">
        <f>M1862*F1862</f>
        <v>0</v>
      </c>
      <c r="O1862" s="108" t="n"/>
      <c r="P1862" s="191">
        <f>O1862*E1862</f>
        <v>0</v>
      </c>
      <c r="Q1862" s="112" t="n"/>
      <c r="R1862" s="183">
        <f>Q1862*F1862</f>
        <v>0</v>
      </c>
      <c r="S1862" s="108" t="n"/>
      <c r="T1862" s="191">
        <f>S1862*E1862</f>
        <v>0</v>
      </c>
      <c r="U1862" s="112" t="n"/>
      <c r="V1862" s="183">
        <f>U1862*F1862</f>
        <v>0</v>
      </c>
      <c r="W1862" s="108" t="n"/>
      <c r="X1862" s="191">
        <f>W1862*E1862</f>
        <v>0</v>
      </c>
      <c r="Y1862" s="112" t="n"/>
      <c r="Z1862" s="183">
        <f>Y1862*F1862</f>
        <v>0</v>
      </c>
      <c r="AA1862" s="108" t="n"/>
      <c r="AB1862" s="191">
        <f>AA1862*E1862</f>
        <v>0</v>
      </c>
      <c r="AC1862" s="112" t="n"/>
      <c r="AD1862" s="183">
        <f>AC1862*F1862</f>
        <v>0</v>
      </c>
      <c r="AE1862" s="108" t="n"/>
      <c r="AF1862" s="191">
        <f>AE1862*E1862</f>
        <v>0</v>
      </c>
      <c r="AG1862" s="112" t="n"/>
      <c r="AH1862" s="183">
        <f>AG1862*F1862</f>
        <v>0</v>
      </c>
      <c r="AI1862" s="108" t="n"/>
      <c r="AJ1862" s="191">
        <f>AI1862*E1862</f>
        <v>0</v>
      </c>
      <c r="AK1862" s="112" t="n"/>
      <c r="AL1862" s="183">
        <f>AK1862*F1862</f>
        <v>0</v>
      </c>
      <c r="AM1862" s="113" t="n"/>
      <c r="AN1862" s="192">
        <f>AM1862*E1862</f>
        <v>0</v>
      </c>
      <c r="AO1862" s="115" t="n"/>
      <c r="AP1862" s="183">
        <f>AO1862*F1862</f>
        <v>0</v>
      </c>
      <c r="AQ1862" s="113" t="n"/>
      <c r="AR1862" s="192">
        <f>AQ1862*E1862</f>
        <v>0</v>
      </c>
      <c r="AS1862" s="115" t="n"/>
      <c r="AT1862" s="183">
        <f>AS1862*F1862</f>
        <v>0</v>
      </c>
      <c r="AU1862" s="113" t="n"/>
      <c r="AV1862" s="192">
        <f>AU1862*E1862</f>
        <v>0</v>
      </c>
      <c r="AW1862" s="115" t="n"/>
      <c r="AX1862" s="183">
        <f>AW1862*F1862</f>
        <v>0</v>
      </c>
      <c r="AY1862" s="113" t="n"/>
      <c r="AZ1862" s="192">
        <f>AY1862*E1862</f>
        <v>0</v>
      </c>
      <c r="BA1862" s="115" t="n"/>
      <c r="BB1862" s="183">
        <f>BA1862*F1862</f>
        <v>0</v>
      </c>
      <c r="BC1862" s="113" t="n"/>
      <c r="BD1862" s="192">
        <f>BC1862*E1862</f>
        <v>0</v>
      </c>
      <c r="BE1862" s="115" t="n"/>
      <c r="BF1862" s="183">
        <f>BE1862*F1862</f>
        <v>0</v>
      </c>
    </row>
    <row r="1863" ht="56.4" customHeight="1">
      <c r="A1863" s="19" t="inlineStr">
        <is>
          <t>08.073.2320</t>
        </is>
      </c>
      <c r="B1863" s="15" t="inlineStr">
        <is>
          <t>תיבת שקעים לרצפה רטובה IP67 עבור 16 מודולים (8 אביזרי בית תקע לחשמל או 16 אביזרי תקשורת) לרבות 4 מכסים שטוחים במפלס הרצפה לסגירה עם מפתח</t>
        </is>
      </c>
      <c r="C1863" s="14" t="inlineStr">
        <is>
          <t>יח'</t>
        </is>
      </c>
      <c r="D1863" s="193" t="n">
        <v>4963</v>
      </c>
      <c r="E1863" s="180">
        <f>D1863*(1-$E$2)</f>
        <v>4218.55</v>
      </c>
      <c r="F1863" s="194">
        <f>E1863*(1+$F$2)</f>
        <v>4429.4775</v>
      </c>
      <c r="H1863" s="46">
        <f>K1863+O1863+W1863+AA1863+AE1863+AI1863+AQ1863+AU1863+AY1863+BC1863</f>
        <v>0</v>
      </c>
      <c r="I1863" s="59">
        <f>M1863+Q1863+U1863+Y1863+AC1863+AG1863+AK1863+AO1863+AS1863+AW1863+BA1863+BE1863</f>
        <v>0</v>
      </c>
      <c r="K1863" s="108" t="n"/>
      <c r="L1863" s="190">
        <f>K1863*E1863</f>
        <v>0</v>
      </c>
      <c r="M1863" s="110" t="n"/>
      <c r="N1863" s="183">
        <f>M1863*F1863</f>
        <v>0</v>
      </c>
      <c r="O1863" s="108" t="n"/>
      <c r="P1863" s="191">
        <f>O1863*E1863</f>
        <v>0</v>
      </c>
      <c r="Q1863" s="112" t="n"/>
      <c r="R1863" s="183">
        <f>Q1863*F1863</f>
        <v>0</v>
      </c>
      <c r="S1863" s="108" t="n"/>
      <c r="T1863" s="191">
        <f>S1863*E1863</f>
        <v>0</v>
      </c>
      <c r="U1863" s="112" t="n"/>
      <c r="V1863" s="183">
        <f>U1863*F1863</f>
        <v>0</v>
      </c>
      <c r="W1863" s="108" t="n"/>
      <c r="X1863" s="191">
        <f>W1863*E1863</f>
        <v>0</v>
      </c>
      <c r="Y1863" s="112" t="n"/>
      <c r="Z1863" s="183">
        <f>Y1863*F1863</f>
        <v>0</v>
      </c>
      <c r="AA1863" s="108" t="n"/>
      <c r="AB1863" s="191">
        <f>AA1863*E1863</f>
        <v>0</v>
      </c>
      <c r="AC1863" s="112" t="n"/>
      <c r="AD1863" s="183">
        <f>AC1863*F1863</f>
        <v>0</v>
      </c>
      <c r="AE1863" s="108" t="n"/>
      <c r="AF1863" s="191">
        <f>AE1863*E1863</f>
        <v>0</v>
      </c>
      <c r="AG1863" s="112" t="n"/>
      <c r="AH1863" s="183">
        <f>AG1863*F1863</f>
        <v>0</v>
      </c>
      <c r="AI1863" s="108" t="n"/>
      <c r="AJ1863" s="191">
        <f>AI1863*E1863</f>
        <v>0</v>
      </c>
      <c r="AK1863" s="112" t="n"/>
      <c r="AL1863" s="183">
        <f>AK1863*F1863</f>
        <v>0</v>
      </c>
      <c r="AM1863" s="113" t="n"/>
      <c r="AN1863" s="192">
        <f>AM1863*E1863</f>
        <v>0</v>
      </c>
      <c r="AO1863" s="115" t="n"/>
      <c r="AP1863" s="183">
        <f>AO1863*F1863</f>
        <v>0</v>
      </c>
      <c r="AQ1863" s="113" t="n"/>
      <c r="AR1863" s="192">
        <f>AQ1863*E1863</f>
        <v>0</v>
      </c>
      <c r="AS1863" s="115" t="n"/>
      <c r="AT1863" s="183">
        <f>AS1863*F1863</f>
        <v>0</v>
      </c>
      <c r="AU1863" s="113" t="n"/>
      <c r="AV1863" s="192">
        <f>AU1863*E1863</f>
        <v>0</v>
      </c>
      <c r="AW1863" s="115" t="n"/>
      <c r="AX1863" s="183">
        <f>AW1863*F1863</f>
        <v>0</v>
      </c>
      <c r="AY1863" s="113" t="n"/>
      <c r="AZ1863" s="192">
        <f>AY1863*E1863</f>
        <v>0</v>
      </c>
      <c r="BA1863" s="115" t="n"/>
      <c r="BB1863" s="183">
        <f>BA1863*F1863</f>
        <v>0</v>
      </c>
      <c r="BC1863" s="113" t="n"/>
      <c r="BD1863" s="192">
        <f>BC1863*E1863</f>
        <v>0</v>
      </c>
      <c r="BE1863" s="115" t="n"/>
      <c r="BF1863" s="183">
        <f>BE1863*F1863</f>
        <v>0</v>
      </c>
    </row>
    <row r="1864" ht="56.4" customHeight="1">
      <c r="A1864" s="19" t="inlineStr">
        <is>
          <t>08.073.2350</t>
        </is>
      </c>
      <c r="B1864" s="15" t="inlineStr">
        <is>
          <t>התקן שקעים שולחני מאלומיניום, משולב במשטח העליון של השולחן, לרבות תיבת התקנה, פנל פנימי מתאים, 4 בתי תקע דגם ישראלי 16A ו-4 שקעי תקשורת, דגם MCS-6 כדוגמת ITMARKET או ש"ע</t>
        </is>
      </c>
      <c r="C1864" s="14" t="inlineStr">
        <is>
          <t>יח'</t>
        </is>
      </c>
      <c r="D1864" s="193" t="n">
        <v>1035</v>
      </c>
      <c r="E1864" s="180">
        <f>D1864*(1-$E$2)</f>
        <v>879.75</v>
      </c>
      <c r="F1864" s="194">
        <f>E1864*(1+$F$2)</f>
        <v>923.7375000000001</v>
      </c>
      <c r="H1864" s="46">
        <f>K1864+O1864+W1864+AA1864+AE1864+AI1864+AQ1864+AU1864+AY1864+BC1864</f>
        <v>0</v>
      </c>
      <c r="I1864" s="59">
        <f>M1864+Q1864+U1864+Y1864+AC1864+AG1864+AK1864+AO1864+AS1864+AW1864+BA1864+BE1864</f>
        <v>0</v>
      </c>
      <c r="K1864" s="108" t="n"/>
      <c r="L1864" s="190">
        <f>K1864*E1864</f>
        <v>0</v>
      </c>
      <c r="M1864" s="110" t="n"/>
      <c r="N1864" s="183">
        <f>M1864*F1864</f>
        <v>0</v>
      </c>
      <c r="O1864" s="108" t="n"/>
      <c r="P1864" s="191">
        <f>O1864*E1864</f>
        <v>0</v>
      </c>
      <c r="Q1864" s="112" t="n"/>
      <c r="R1864" s="183">
        <f>Q1864*F1864</f>
        <v>0</v>
      </c>
      <c r="S1864" s="108" t="n"/>
      <c r="T1864" s="191">
        <f>S1864*E1864</f>
        <v>0</v>
      </c>
      <c r="U1864" s="112" t="n"/>
      <c r="V1864" s="183">
        <f>U1864*F1864</f>
        <v>0</v>
      </c>
      <c r="W1864" s="108" t="n"/>
      <c r="X1864" s="191">
        <f>W1864*E1864</f>
        <v>0</v>
      </c>
      <c r="Y1864" s="112" t="n"/>
      <c r="Z1864" s="183">
        <f>Y1864*F1864</f>
        <v>0</v>
      </c>
      <c r="AA1864" s="108" t="n"/>
      <c r="AB1864" s="191">
        <f>AA1864*E1864</f>
        <v>0</v>
      </c>
      <c r="AC1864" s="112" t="n"/>
      <c r="AD1864" s="183">
        <f>AC1864*F1864</f>
        <v>0</v>
      </c>
      <c r="AE1864" s="108" t="n"/>
      <c r="AF1864" s="191">
        <f>AE1864*E1864</f>
        <v>0</v>
      </c>
      <c r="AG1864" s="112" t="n"/>
      <c r="AH1864" s="183">
        <f>AG1864*F1864</f>
        <v>0</v>
      </c>
      <c r="AI1864" s="108" t="n"/>
      <c r="AJ1864" s="191">
        <f>AI1864*E1864</f>
        <v>0</v>
      </c>
      <c r="AK1864" s="112" t="n"/>
      <c r="AL1864" s="183">
        <f>AK1864*F1864</f>
        <v>0</v>
      </c>
      <c r="AM1864" s="113" t="n"/>
      <c r="AN1864" s="192">
        <f>AM1864*E1864</f>
        <v>0</v>
      </c>
      <c r="AO1864" s="115" t="n"/>
      <c r="AP1864" s="183">
        <f>AO1864*F1864</f>
        <v>0</v>
      </c>
      <c r="AQ1864" s="113" t="n"/>
      <c r="AR1864" s="192">
        <f>AQ1864*E1864</f>
        <v>0</v>
      </c>
      <c r="AS1864" s="115" t="n"/>
      <c r="AT1864" s="183">
        <f>AS1864*F1864</f>
        <v>0</v>
      </c>
      <c r="AU1864" s="113" t="n"/>
      <c r="AV1864" s="192">
        <f>AU1864*E1864</f>
        <v>0</v>
      </c>
      <c r="AW1864" s="115" t="n"/>
      <c r="AX1864" s="183">
        <f>AW1864*F1864</f>
        <v>0</v>
      </c>
      <c r="AY1864" s="113" t="n"/>
      <c r="AZ1864" s="192">
        <f>AY1864*E1864</f>
        <v>0</v>
      </c>
      <c r="BA1864" s="115" t="n"/>
      <c r="BB1864" s="183">
        <f>BA1864*F1864</f>
        <v>0</v>
      </c>
      <c r="BC1864" s="113" t="n"/>
      <c r="BD1864" s="192">
        <f>BC1864*E1864</f>
        <v>0</v>
      </c>
      <c r="BE1864" s="115" t="n"/>
      <c r="BF1864" s="183">
        <f>BE1864*F1864</f>
        <v>0</v>
      </c>
    </row>
    <row r="1865" ht="56.4" customHeight="1">
      <c r="A1865" s="19" t="inlineStr">
        <is>
          <t>08.073.2360</t>
        </is>
      </c>
      <c r="B1865" s="15" t="inlineStr">
        <is>
          <t>התקן שקעים שולחני מאלומיניום, משולב במשטח העליון של השולחן, לרבות תיבת התקנה, פנל פנימי מתאים, 6 בתי תקע דגם ישראלי 16A ו-4 שקעי תקשורת, דגם MCS-8 כדוגמת ITMARKET או ש"ע</t>
        </is>
      </c>
      <c r="C1865" s="14" t="inlineStr">
        <is>
          <t>יח'</t>
        </is>
      </c>
      <c r="D1865" s="193" t="n">
        <v>1246</v>
      </c>
      <c r="E1865" s="180">
        <f>D1865*(1-$E$2)</f>
        <v>1059.1</v>
      </c>
      <c r="F1865" s="194">
        <f>E1865*(1+$F$2)</f>
        <v>1112.055</v>
      </c>
      <c r="H1865" s="46">
        <f>K1865+O1865+W1865+AA1865+AE1865+AI1865+AQ1865+AU1865+AY1865+BC1865</f>
        <v>0</v>
      </c>
      <c r="I1865" s="59">
        <f>M1865+Q1865+U1865+Y1865+AC1865+AG1865+AK1865+AO1865+AS1865+AW1865+BA1865+BE1865</f>
        <v>0</v>
      </c>
      <c r="K1865" s="108" t="n"/>
      <c r="L1865" s="190">
        <f>K1865*E1865</f>
        <v>0</v>
      </c>
      <c r="M1865" s="110" t="n"/>
      <c r="N1865" s="183">
        <f>M1865*F1865</f>
        <v>0</v>
      </c>
      <c r="O1865" s="108" t="n"/>
      <c r="P1865" s="191">
        <f>O1865*E1865</f>
        <v>0</v>
      </c>
      <c r="Q1865" s="112" t="n"/>
      <c r="R1865" s="183">
        <f>Q1865*F1865</f>
        <v>0</v>
      </c>
      <c r="S1865" s="108" t="n"/>
      <c r="T1865" s="191">
        <f>S1865*E1865</f>
        <v>0</v>
      </c>
      <c r="U1865" s="112" t="n"/>
      <c r="V1865" s="183">
        <f>U1865*F1865</f>
        <v>0</v>
      </c>
      <c r="W1865" s="108" t="n"/>
      <c r="X1865" s="191">
        <f>W1865*E1865</f>
        <v>0</v>
      </c>
      <c r="Y1865" s="112" t="n"/>
      <c r="Z1865" s="183">
        <f>Y1865*F1865</f>
        <v>0</v>
      </c>
      <c r="AA1865" s="108" t="n"/>
      <c r="AB1865" s="191">
        <f>AA1865*E1865</f>
        <v>0</v>
      </c>
      <c r="AC1865" s="112" t="n"/>
      <c r="AD1865" s="183">
        <f>AC1865*F1865</f>
        <v>0</v>
      </c>
      <c r="AE1865" s="108" t="n"/>
      <c r="AF1865" s="191">
        <f>AE1865*E1865</f>
        <v>0</v>
      </c>
      <c r="AG1865" s="112" t="n"/>
      <c r="AH1865" s="183">
        <f>AG1865*F1865</f>
        <v>0</v>
      </c>
      <c r="AI1865" s="108" t="n"/>
      <c r="AJ1865" s="191">
        <f>AI1865*E1865</f>
        <v>0</v>
      </c>
      <c r="AK1865" s="112" t="n"/>
      <c r="AL1865" s="183">
        <f>AK1865*F1865</f>
        <v>0</v>
      </c>
      <c r="AM1865" s="113" t="n"/>
      <c r="AN1865" s="192">
        <f>AM1865*E1865</f>
        <v>0</v>
      </c>
      <c r="AO1865" s="115" t="n"/>
      <c r="AP1865" s="183">
        <f>AO1865*F1865</f>
        <v>0</v>
      </c>
      <c r="AQ1865" s="113" t="n"/>
      <c r="AR1865" s="192">
        <f>AQ1865*E1865</f>
        <v>0</v>
      </c>
      <c r="AS1865" s="115" t="n"/>
      <c r="AT1865" s="183">
        <f>AS1865*F1865</f>
        <v>0</v>
      </c>
      <c r="AU1865" s="113" t="n"/>
      <c r="AV1865" s="192">
        <f>AU1865*E1865</f>
        <v>0</v>
      </c>
      <c r="AW1865" s="115" t="n"/>
      <c r="AX1865" s="183">
        <f>AW1865*F1865</f>
        <v>0</v>
      </c>
      <c r="AY1865" s="113" t="n"/>
      <c r="AZ1865" s="192">
        <f>AY1865*E1865</f>
        <v>0</v>
      </c>
      <c r="BA1865" s="115" t="n"/>
      <c r="BB1865" s="183">
        <f>BA1865*F1865</f>
        <v>0</v>
      </c>
      <c r="BC1865" s="113" t="n"/>
      <c r="BD1865" s="192">
        <f>BC1865*E1865</f>
        <v>0</v>
      </c>
      <c r="BE1865" s="115" t="n"/>
      <c r="BF1865" s="183">
        <f>BE1865*F1865</f>
        <v>0</v>
      </c>
    </row>
    <row r="1866" ht="70.2" customHeight="1">
      <c r="A1866" s="19" t="inlineStr">
        <is>
          <t>08.073.2400</t>
        </is>
      </c>
      <c r="B1866" s="15" t="inlineStr">
        <is>
          <t>התקן שקעים שולחני מאלומיניום מאולגן, משולב במשטח עליון של שולחן, במידות 182X221 מ"מ, לרבות תיבת התקנה, פנל פנימי, 2 בתי תקע דגם ישראלי, 2 בתי תקע RJ-45, חיבור AUDIO+VGA, מחבר HDMI</t>
        </is>
      </c>
      <c r="C1866" s="14" t="inlineStr">
        <is>
          <t>יח'</t>
        </is>
      </c>
      <c r="D1866" s="193" t="n">
        <v>1846</v>
      </c>
      <c r="E1866" s="180">
        <f>D1866*(1-$E$2)</f>
        <v>1569.1</v>
      </c>
      <c r="F1866" s="194">
        <f>E1866*(1+$F$2)</f>
        <v>1647.555</v>
      </c>
      <c r="H1866" s="46">
        <f>K1866+O1866+W1866+AA1866+AE1866+AI1866+AQ1866+AU1866+AY1866+BC1866</f>
        <v>0</v>
      </c>
      <c r="I1866" s="59">
        <f>M1866+Q1866+U1866+Y1866+AC1866+AG1866+AK1866+AO1866+AS1866+AW1866+BA1866+BE1866</f>
        <v>0</v>
      </c>
      <c r="K1866" s="108" t="n"/>
      <c r="L1866" s="190">
        <f>K1866*E1866</f>
        <v>0</v>
      </c>
      <c r="M1866" s="110" t="n"/>
      <c r="N1866" s="183">
        <f>M1866*F1866</f>
        <v>0</v>
      </c>
      <c r="O1866" s="108" t="n"/>
      <c r="P1866" s="191">
        <f>O1866*E1866</f>
        <v>0</v>
      </c>
      <c r="Q1866" s="112" t="n"/>
      <c r="R1866" s="183">
        <f>Q1866*F1866</f>
        <v>0</v>
      </c>
      <c r="S1866" s="108" t="n"/>
      <c r="T1866" s="191">
        <f>S1866*E1866</f>
        <v>0</v>
      </c>
      <c r="U1866" s="112" t="n"/>
      <c r="V1866" s="183">
        <f>U1866*F1866</f>
        <v>0</v>
      </c>
      <c r="W1866" s="108" t="n"/>
      <c r="X1866" s="191">
        <f>W1866*E1866</f>
        <v>0</v>
      </c>
      <c r="Y1866" s="112" t="n"/>
      <c r="Z1866" s="183">
        <f>Y1866*F1866</f>
        <v>0</v>
      </c>
      <c r="AA1866" s="108" t="n"/>
      <c r="AB1866" s="191">
        <f>AA1866*E1866</f>
        <v>0</v>
      </c>
      <c r="AC1866" s="112" t="n"/>
      <c r="AD1866" s="183">
        <f>AC1866*F1866</f>
        <v>0</v>
      </c>
      <c r="AE1866" s="108" t="n"/>
      <c r="AF1866" s="191">
        <f>AE1866*E1866</f>
        <v>0</v>
      </c>
      <c r="AG1866" s="112" t="n"/>
      <c r="AH1866" s="183">
        <f>AG1866*F1866</f>
        <v>0</v>
      </c>
      <c r="AI1866" s="108" t="n"/>
      <c r="AJ1866" s="191">
        <f>AI1866*E1866</f>
        <v>0</v>
      </c>
      <c r="AK1866" s="112" t="n"/>
      <c r="AL1866" s="183">
        <f>AK1866*F1866</f>
        <v>0</v>
      </c>
      <c r="AM1866" s="113" t="n"/>
      <c r="AN1866" s="192">
        <f>AM1866*E1866</f>
        <v>0</v>
      </c>
      <c r="AO1866" s="115" t="n"/>
      <c r="AP1866" s="183">
        <f>AO1866*F1866</f>
        <v>0</v>
      </c>
      <c r="AQ1866" s="113" t="n"/>
      <c r="AR1866" s="192">
        <f>AQ1866*E1866</f>
        <v>0</v>
      </c>
      <c r="AS1866" s="115" t="n"/>
      <c r="AT1866" s="183">
        <f>AS1866*F1866</f>
        <v>0</v>
      </c>
      <c r="AU1866" s="113" t="n"/>
      <c r="AV1866" s="192">
        <f>AU1866*E1866</f>
        <v>0</v>
      </c>
      <c r="AW1866" s="115" t="n"/>
      <c r="AX1866" s="183">
        <f>AW1866*F1866</f>
        <v>0</v>
      </c>
      <c r="AY1866" s="113" t="n"/>
      <c r="AZ1866" s="192">
        <f>AY1866*E1866</f>
        <v>0</v>
      </c>
      <c r="BA1866" s="115" t="n"/>
      <c r="BB1866" s="183">
        <f>BA1866*F1866</f>
        <v>0</v>
      </c>
      <c r="BC1866" s="113" t="n"/>
      <c r="BD1866" s="192">
        <f>BC1866*E1866</f>
        <v>0</v>
      </c>
      <c r="BE1866" s="115" t="n"/>
      <c r="BF1866" s="183">
        <f>BE1866*F1866</f>
        <v>0</v>
      </c>
    </row>
    <row r="1867" ht="56.4" customHeight="1">
      <c r="A1867" s="19" t="inlineStr">
        <is>
          <t>08.073.2450</t>
        </is>
      </c>
      <c r="B1867" s="15" t="inlineStr">
        <is>
          <t>אביזר קצה USB לטעינה, מתח כניסה VAC 110-250, יציאה 5VDC/2A להתקנה בתיבה מודולרית או עמדת עבודה (עבורם משולם בנפרד), לרבות הגנת עומס יתר וקצר, מפסק הפעלה ונורית סימון לד</t>
        </is>
      </c>
      <c r="C1867" s="14" t="inlineStr">
        <is>
          <t>יח'</t>
        </is>
      </c>
      <c r="D1867" s="193" t="n">
        <v>308</v>
      </c>
      <c r="E1867" s="180">
        <f>D1867*(1-$E$2)</f>
        <v>261.8</v>
      </c>
      <c r="F1867" s="194">
        <f>E1867*(1+$F$2)</f>
        <v>274.89000000000004</v>
      </c>
      <c r="H1867" s="46">
        <f>K1867+O1867+W1867+AA1867+AE1867+AI1867+AQ1867+AU1867+AY1867+BC1867</f>
        <v>0</v>
      </c>
      <c r="I1867" s="59">
        <f>M1867+Q1867+U1867+Y1867+AC1867+AG1867+AK1867+AO1867+AS1867+AW1867+BA1867+BE1867</f>
        <v>0</v>
      </c>
      <c r="K1867" s="108" t="n"/>
      <c r="L1867" s="190">
        <f>K1867*E1867</f>
        <v>0</v>
      </c>
      <c r="M1867" s="110" t="n"/>
      <c r="N1867" s="183">
        <f>M1867*F1867</f>
        <v>0</v>
      </c>
      <c r="O1867" s="108" t="n"/>
      <c r="P1867" s="191">
        <f>O1867*E1867</f>
        <v>0</v>
      </c>
      <c r="Q1867" s="112" t="n"/>
      <c r="R1867" s="183">
        <f>Q1867*F1867</f>
        <v>0</v>
      </c>
      <c r="S1867" s="108" t="n"/>
      <c r="T1867" s="191">
        <f>S1867*E1867</f>
        <v>0</v>
      </c>
      <c r="U1867" s="112" t="n"/>
      <c r="V1867" s="183">
        <f>U1867*F1867</f>
        <v>0</v>
      </c>
      <c r="W1867" s="108" t="n"/>
      <c r="X1867" s="191">
        <f>W1867*E1867</f>
        <v>0</v>
      </c>
      <c r="Y1867" s="112" t="n"/>
      <c r="Z1867" s="183">
        <f>Y1867*F1867</f>
        <v>0</v>
      </c>
      <c r="AA1867" s="108" t="n"/>
      <c r="AB1867" s="191">
        <f>AA1867*E1867</f>
        <v>0</v>
      </c>
      <c r="AC1867" s="112" t="n"/>
      <c r="AD1867" s="183">
        <f>AC1867*F1867</f>
        <v>0</v>
      </c>
      <c r="AE1867" s="108" t="n"/>
      <c r="AF1867" s="191">
        <f>AE1867*E1867</f>
        <v>0</v>
      </c>
      <c r="AG1867" s="112" t="n"/>
      <c r="AH1867" s="183">
        <f>AG1867*F1867</f>
        <v>0</v>
      </c>
      <c r="AI1867" s="108" t="n"/>
      <c r="AJ1867" s="191">
        <f>AI1867*E1867</f>
        <v>0</v>
      </c>
      <c r="AK1867" s="112" t="n"/>
      <c r="AL1867" s="183">
        <f>AK1867*F1867</f>
        <v>0</v>
      </c>
      <c r="AM1867" s="113" t="n"/>
      <c r="AN1867" s="192">
        <f>AM1867*E1867</f>
        <v>0</v>
      </c>
      <c r="AO1867" s="115" t="n"/>
      <c r="AP1867" s="183">
        <f>AO1867*F1867</f>
        <v>0</v>
      </c>
      <c r="AQ1867" s="113" t="n"/>
      <c r="AR1867" s="192">
        <f>AQ1867*E1867</f>
        <v>0</v>
      </c>
      <c r="AS1867" s="115" t="n"/>
      <c r="AT1867" s="183">
        <f>AS1867*F1867</f>
        <v>0</v>
      </c>
      <c r="AU1867" s="113" t="n"/>
      <c r="AV1867" s="192">
        <f>AU1867*E1867</f>
        <v>0</v>
      </c>
      <c r="AW1867" s="115" t="n"/>
      <c r="AX1867" s="183">
        <f>AW1867*F1867</f>
        <v>0</v>
      </c>
      <c r="AY1867" s="113" t="n"/>
      <c r="AZ1867" s="192">
        <f>AY1867*E1867</f>
        <v>0</v>
      </c>
      <c r="BA1867" s="115" t="n"/>
      <c r="BB1867" s="183">
        <f>BA1867*F1867</f>
        <v>0</v>
      </c>
      <c r="BC1867" s="113" t="n"/>
      <c r="BD1867" s="192">
        <f>BC1867*E1867</f>
        <v>0</v>
      </c>
      <c r="BE1867" s="115" t="n"/>
      <c r="BF1867" s="183">
        <f>BE1867*F1867</f>
        <v>0</v>
      </c>
    </row>
    <row r="1868" ht="42.6" customHeight="1">
      <c r="A1868" s="19" t="inlineStr">
        <is>
          <t>08.073.2970</t>
        </is>
      </c>
      <c r="B1868" s="15" t="inlineStr">
        <is>
          <t>גלאי נוכחות 360 מעלות בטכנולוגיה כפולה, אינפרה אדום + אולטרה סוני, בהתקנה שקועה או גלויה בתקרה, דגם EN-UT-974i, דוגמת "אנלטק" או ש"ע</t>
        </is>
      </c>
      <c r="C1868" s="14" t="inlineStr">
        <is>
          <t>יח'</t>
        </is>
      </c>
      <c r="D1868" s="193" t="n">
        <v>836</v>
      </c>
      <c r="E1868" s="180">
        <f>D1868*(1-$E$2)</f>
        <v>710.6</v>
      </c>
      <c r="F1868" s="194">
        <f>E1868*(1+$F$2)</f>
        <v>746.1300000000001</v>
      </c>
      <c r="H1868" s="46">
        <f>K1868+O1868+W1868+AA1868+AE1868+AI1868+AQ1868+AU1868+AY1868+BC1868</f>
        <v>0</v>
      </c>
      <c r="I1868" s="59">
        <f>M1868+Q1868+U1868+Y1868+AC1868+AG1868+AK1868+AO1868+AS1868+AW1868+BA1868+BE1868</f>
        <v>0</v>
      </c>
      <c r="K1868" s="108" t="n"/>
      <c r="L1868" s="190">
        <f>K1868*E1868</f>
        <v>0</v>
      </c>
      <c r="M1868" s="110" t="n"/>
      <c r="N1868" s="183">
        <f>M1868*F1868</f>
        <v>0</v>
      </c>
      <c r="O1868" s="108" t="n"/>
      <c r="P1868" s="191">
        <f>O1868*E1868</f>
        <v>0</v>
      </c>
      <c r="Q1868" s="112" t="n"/>
      <c r="R1868" s="183">
        <f>Q1868*F1868</f>
        <v>0</v>
      </c>
      <c r="S1868" s="108" t="n"/>
      <c r="T1868" s="191">
        <f>S1868*E1868</f>
        <v>0</v>
      </c>
      <c r="U1868" s="112" t="n"/>
      <c r="V1868" s="183">
        <f>U1868*F1868</f>
        <v>0</v>
      </c>
      <c r="W1868" s="108" t="n"/>
      <c r="X1868" s="191">
        <f>W1868*E1868</f>
        <v>0</v>
      </c>
      <c r="Y1868" s="112" t="n"/>
      <c r="Z1868" s="183">
        <f>Y1868*F1868</f>
        <v>0</v>
      </c>
      <c r="AA1868" s="108" t="n"/>
      <c r="AB1868" s="191">
        <f>AA1868*E1868</f>
        <v>0</v>
      </c>
      <c r="AC1868" s="112" t="n"/>
      <c r="AD1868" s="183">
        <f>AC1868*F1868</f>
        <v>0</v>
      </c>
      <c r="AE1868" s="108" t="n"/>
      <c r="AF1868" s="191">
        <f>AE1868*E1868</f>
        <v>0</v>
      </c>
      <c r="AG1868" s="112" t="n"/>
      <c r="AH1868" s="183">
        <f>AG1868*F1868</f>
        <v>0</v>
      </c>
      <c r="AI1868" s="108" t="n"/>
      <c r="AJ1868" s="191">
        <f>AI1868*E1868</f>
        <v>0</v>
      </c>
      <c r="AK1868" s="112" t="n"/>
      <c r="AL1868" s="183">
        <f>AK1868*F1868</f>
        <v>0</v>
      </c>
      <c r="AM1868" s="113" t="n"/>
      <c r="AN1868" s="192">
        <f>AM1868*E1868</f>
        <v>0</v>
      </c>
      <c r="AO1868" s="115" t="n"/>
      <c r="AP1868" s="183">
        <f>AO1868*F1868</f>
        <v>0</v>
      </c>
      <c r="AQ1868" s="113" t="n"/>
      <c r="AR1868" s="192">
        <f>AQ1868*E1868</f>
        <v>0</v>
      </c>
      <c r="AS1868" s="115" t="n"/>
      <c r="AT1868" s="183">
        <f>AS1868*F1868</f>
        <v>0</v>
      </c>
      <c r="AU1868" s="113" t="n"/>
      <c r="AV1868" s="192">
        <f>AU1868*E1868</f>
        <v>0</v>
      </c>
      <c r="AW1868" s="115" t="n"/>
      <c r="AX1868" s="183">
        <f>AW1868*F1868</f>
        <v>0</v>
      </c>
      <c r="AY1868" s="113" t="n"/>
      <c r="AZ1868" s="192">
        <f>AY1868*E1868</f>
        <v>0</v>
      </c>
      <c r="BA1868" s="115" t="n"/>
      <c r="BB1868" s="183">
        <f>BA1868*F1868</f>
        <v>0</v>
      </c>
      <c r="BC1868" s="113" t="n"/>
      <c r="BD1868" s="192">
        <f>BC1868*E1868</f>
        <v>0</v>
      </c>
      <c r="BE1868" s="115" t="n"/>
      <c r="BF1868" s="183">
        <f>BE1868*F1868</f>
        <v>0</v>
      </c>
    </row>
    <row r="1869" ht="42.6" customHeight="1">
      <c r="A1869" s="19" t="inlineStr">
        <is>
          <t>08.073.2980</t>
        </is>
      </c>
      <c r="B1869" s="15" t="inlineStr">
        <is>
          <t>גלאי נוכחות 180 מעלות בטכנולוגיה כפולה, אינפרה אדום + אולטרה סוני, בהתקנה גלויה על הקיר, דגם EN-UT-962i, דוגמת "אנלטק" או ש"ע</t>
        </is>
      </c>
      <c r="C1869" s="14" t="inlineStr">
        <is>
          <t>יח'</t>
        </is>
      </c>
      <c r="D1869" s="193" t="n">
        <v>847</v>
      </c>
      <c r="E1869" s="180">
        <f>D1869*(1-$E$2)</f>
        <v>719.9499999999999</v>
      </c>
      <c r="F1869" s="194">
        <f>E1869*(1+$F$2)</f>
        <v>755.9475</v>
      </c>
      <c r="H1869" s="46">
        <f>K1869+O1869+W1869+AA1869+AE1869+AI1869+AQ1869+AU1869+AY1869+BC1869</f>
        <v>0</v>
      </c>
      <c r="I1869" s="59">
        <f>M1869+Q1869+U1869+Y1869+AC1869+AG1869+AK1869+AO1869+AS1869+AW1869+BA1869+BE1869</f>
        <v>0</v>
      </c>
      <c r="K1869" s="108" t="n"/>
      <c r="L1869" s="190">
        <f>K1869*E1869</f>
        <v>0</v>
      </c>
      <c r="M1869" s="110" t="n"/>
      <c r="N1869" s="183">
        <f>M1869*F1869</f>
        <v>0</v>
      </c>
      <c r="O1869" s="108" t="n"/>
      <c r="P1869" s="191">
        <f>O1869*E1869</f>
        <v>0</v>
      </c>
      <c r="Q1869" s="112" t="n"/>
      <c r="R1869" s="183">
        <f>Q1869*F1869</f>
        <v>0</v>
      </c>
      <c r="S1869" s="108" t="n"/>
      <c r="T1869" s="191">
        <f>S1869*E1869</f>
        <v>0</v>
      </c>
      <c r="U1869" s="112" t="n"/>
      <c r="V1869" s="183">
        <f>U1869*F1869</f>
        <v>0</v>
      </c>
      <c r="W1869" s="108" t="n"/>
      <c r="X1869" s="191">
        <f>W1869*E1869</f>
        <v>0</v>
      </c>
      <c r="Y1869" s="112" t="n"/>
      <c r="Z1869" s="183">
        <f>Y1869*F1869</f>
        <v>0</v>
      </c>
      <c r="AA1869" s="108" t="n"/>
      <c r="AB1869" s="191">
        <f>AA1869*E1869</f>
        <v>0</v>
      </c>
      <c r="AC1869" s="112" t="n"/>
      <c r="AD1869" s="183">
        <f>AC1869*F1869</f>
        <v>0</v>
      </c>
      <c r="AE1869" s="108" t="n"/>
      <c r="AF1869" s="191">
        <f>AE1869*E1869</f>
        <v>0</v>
      </c>
      <c r="AG1869" s="112" t="n"/>
      <c r="AH1869" s="183">
        <f>AG1869*F1869</f>
        <v>0</v>
      </c>
      <c r="AI1869" s="108" t="n"/>
      <c r="AJ1869" s="191">
        <f>AI1869*E1869</f>
        <v>0</v>
      </c>
      <c r="AK1869" s="112" t="n"/>
      <c r="AL1869" s="183">
        <f>AK1869*F1869</f>
        <v>0</v>
      </c>
      <c r="AM1869" s="113" t="n"/>
      <c r="AN1869" s="192">
        <f>AM1869*E1869</f>
        <v>0</v>
      </c>
      <c r="AO1869" s="115" t="n"/>
      <c r="AP1869" s="183">
        <f>AO1869*F1869</f>
        <v>0</v>
      </c>
      <c r="AQ1869" s="113" t="n"/>
      <c r="AR1869" s="192">
        <f>AQ1869*E1869</f>
        <v>0</v>
      </c>
      <c r="AS1869" s="115" t="n"/>
      <c r="AT1869" s="183">
        <f>AS1869*F1869</f>
        <v>0</v>
      </c>
      <c r="AU1869" s="113" t="n"/>
      <c r="AV1869" s="192">
        <f>AU1869*E1869</f>
        <v>0</v>
      </c>
      <c r="AW1869" s="115" t="n"/>
      <c r="AX1869" s="183">
        <f>AW1869*F1869</f>
        <v>0</v>
      </c>
      <c r="AY1869" s="113" t="n"/>
      <c r="AZ1869" s="192">
        <f>AY1869*E1869</f>
        <v>0</v>
      </c>
      <c r="BA1869" s="115" t="n"/>
      <c r="BB1869" s="183">
        <f>BA1869*F1869</f>
        <v>0</v>
      </c>
      <c r="BC1869" s="113" t="n"/>
      <c r="BD1869" s="192">
        <f>BC1869*E1869</f>
        <v>0</v>
      </c>
      <c r="BE1869" s="115" t="n"/>
      <c r="BF1869" s="183">
        <f>BE1869*F1869</f>
        <v>0</v>
      </c>
    </row>
    <row r="1870" ht="28.8" customHeight="1">
      <c r="A1870" s="19" t="inlineStr">
        <is>
          <t>08.073.3000</t>
        </is>
      </c>
      <c r="B1870" s="15" t="inlineStr">
        <is>
          <t>גלאי נוכחות למעגלי תאורה ניתן לכוונון זמן ורמת תאורה, דגם EE810 מתוצרת HAGER או ש"ע</t>
        </is>
      </c>
      <c r="C1870" s="14" t="inlineStr">
        <is>
          <t>יח'</t>
        </is>
      </c>
      <c r="D1870" s="193" t="n">
        <v>729</v>
      </c>
      <c r="E1870" s="180">
        <f>D1870*(1-$E$2)</f>
        <v>619.65</v>
      </c>
      <c r="F1870" s="194">
        <f>E1870*(1+$F$2)</f>
        <v>650.6325</v>
      </c>
      <c r="H1870" s="46">
        <f>K1870+O1870+W1870+AA1870+AE1870+AI1870+AQ1870+AU1870+AY1870+BC1870</f>
        <v>0</v>
      </c>
      <c r="I1870" s="59">
        <f>M1870+Q1870+U1870+Y1870+AC1870+AG1870+AK1870+AO1870+AS1870+AW1870+BA1870+BE1870</f>
        <v>0</v>
      </c>
      <c r="K1870" s="108" t="n"/>
      <c r="L1870" s="190">
        <f>K1870*E1870</f>
        <v>0</v>
      </c>
      <c r="M1870" s="110" t="n"/>
      <c r="N1870" s="183">
        <f>M1870*F1870</f>
        <v>0</v>
      </c>
      <c r="O1870" s="108" t="n"/>
      <c r="P1870" s="191">
        <f>O1870*E1870</f>
        <v>0</v>
      </c>
      <c r="Q1870" s="112" t="n"/>
      <c r="R1870" s="183">
        <f>Q1870*F1870</f>
        <v>0</v>
      </c>
      <c r="S1870" s="108" t="n"/>
      <c r="T1870" s="191">
        <f>S1870*E1870</f>
        <v>0</v>
      </c>
      <c r="U1870" s="112" t="n"/>
      <c r="V1870" s="183">
        <f>U1870*F1870</f>
        <v>0</v>
      </c>
      <c r="W1870" s="108" t="n"/>
      <c r="X1870" s="191">
        <f>W1870*E1870</f>
        <v>0</v>
      </c>
      <c r="Y1870" s="112" t="n"/>
      <c r="Z1870" s="183">
        <f>Y1870*F1870</f>
        <v>0</v>
      </c>
      <c r="AA1870" s="108" t="n"/>
      <c r="AB1870" s="191">
        <f>AA1870*E1870</f>
        <v>0</v>
      </c>
      <c r="AC1870" s="112" t="n"/>
      <c r="AD1870" s="183">
        <f>AC1870*F1870</f>
        <v>0</v>
      </c>
      <c r="AE1870" s="108" t="n"/>
      <c r="AF1870" s="191">
        <f>AE1870*E1870</f>
        <v>0</v>
      </c>
      <c r="AG1870" s="112" t="n"/>
      <c r="AH1870" s="183">
        <f>AG1870*F1870</f>
        <v>0</v>
      </c>
      <c r="AI1870" s="108" t="n"/>
      <c r="AJ1870" s="191">
        <f>AI1870*E1870</f>
        <v>0</v>
      </c>
      <c r="AK1870" s="112" t="n"/>
      <c r="AL1870" s="183">
        <f>AK1870*F1870</f>
        <v>0</v>
      </c>
      <c r="AM1870" s="113" t="n"/>
      <c r="AN1870" s="192">
        <f>AM1870*E1870</f>
        <v>0</v>
      </c>
      <c r="AO1870" s="115" t="n"/>
      <c r="AP1870" s="183">
        <f>AO1870*F1870</f>
        <v>0</v>
      </c>
      <c r="AQ1870" s="113" t="n"/>
      <c r="AR1870" s="192">
        <f>AQ1870*E1870</f>
        <v>0</v>
      </c>
      <c r="AS1870" s="115" t="n"/>
      <c r="AT1870" s="183">
        <f>AS1870*F1870</f>
        <v>0</v>
      </c>
      <c r="AU1870" s="113" t="n"/>
      <c r="AV1870" s="192">
        <f>AU1870*E1870</f>
        <v>0</v>
      </c>
      <c r="AW1870" s="115" t="n"/>
      <c r="AX1870" s="183">
        <f>AW1870*F1870</f>
        <v>0</v>
      </c>
      <c r="AY1870" s="113" t="n"/>
      <c r="AZ1870" s="192">
        <f>AY1870*E1870</f>
        <v>0</v>
      </c>
      <c r="BA1870" s="115" t="n"/>
      <c r="BB1870" s="183">
        <f>BA1870*F1870</f>
        <v>0</v>
      </c>
      <c r="BC1870" s="113" t="n"/>
      <c r="BD1870" s="192">
        <f>BC1870*E1870</f>
        <v>0</v>
      </c>
      <c r="BE1870" s="115" t="n"/>
      <c r="BF1870" s="183">
        <f>BE1870*F1870</f>
        <v>0</v>
      </c>
    </row>
    <row r="1871" ht="42.6" customHeight="1">
      <c r="A1871" s="19" t="inlineStr">
        <is>
          <t>08.073.3010</t>
        </is>
      </c>
      <c r="B1871" s="15" t="inlineStr">
        <is>
          <t>גלאי נוכחות למעגלי תאורה ולבקרת חימום/קירור ניתן לכוונון זמן ורמת תאורה, דגם EE811 מתוצרת HAGER או ש"ע</t>
        </is>
      </c>
      <c r="C1871" s="14" t="inlineStr">
        <is>
          <t>יח'</t>
        </is>
      </c>
      <c r="D1871" s="193" t="n">
        <v>840</v>
      </c>
      <c r="E1871" s="180">
        <f>D1871*(1-$E$2)</f>
        <v>714</v>
      </c>
      <c r="F1871" s="194">
        <f>E1871*(1+$F$2)</f>
        <v>749.7</v>
      </c>
      <c r="H1871" s="46">
        <f>K1871+O1871+W1871+AA1871+AE1871+AI1871+AQ1871+AU1871+AY1871+BC1871</f>
        <v>0</v>
      </c>
      <c r="I1871" s="59">
        <f>M1871+Q1871+U1871+Y1871+AC1871+AG1871+AK1871+AO1871+AS1871+AW1871+BA1871+BE1871</f>
        <v>0</v>
      </c>
      <c r="K1871" s="108" t="n"/>
      <c r="L1871" s="190">
        <f>K1871*E1871</f>
        <v>0</v>
      </c>
      <c r="M1871" s="110" t="n"/>
      <c r="N1871" s="183">
        <f>M1871*F1871</f>
        <v>0</v>
      </c>
      <c r="O1871" s="108" t="n"/>
      <c r="P1871" s="191">
        <f>O1871*E1871</f>
        <v>0</v>
      </c>
      <c r="Q1871" s="112" t="n"/>
      <c r="R1871" s="183">
        <f>Q1871*F1871</f>
        <v>0</v>
      </c>
      <c r="S1871" s="108" t="n"/>
      <c r="T1871" s="191">
        <f>S1871*E1871</f>
        <v>0</v>
      </c>
      <c r="U1871" s="112" t="n"/>
      <c r="V1871" s="183">
        <f>U1871*F1871</f>
        <v>0</v>
      </c>
      <c r="W1871" s="108" t="n"/>
      <c r="X1871" s="191">
        <f>W1871*E1871</f>
        <v>0</v>
      </c>
      <c r="Y1871" s="112" t="n"/>
      <c r="Z1871" s="183">
        <f>Y1871*F1871</f>
        <v>0</v>
      </c>
      <c r="AA1871" s="108" t="n"/>
      <c r="AB1871" s="191">
        <f>AA1871*E1871</f>
        <v>0</v>
      </c>
      <c r="AC1871" s="112" t="n"/>
      <c r="AD1871" s="183">
        <f>AC1871*F1871</f>
        <v>0</v>
      </c>
      <c r="AE1871" s="108" t="n"/>
      <c r="AF1871" s="191">
        <f>AE1871*E1871</f>
        <v>0</v>
      </c>
      <c r="AG1871" s="112" t="n"/>
      <c r="AH1871" s="183">
        <f>AG1871*F1871</f>
        <v>0</v>
      </c>
      <c r="AI1871" s="108" t="n"/>
      <c r="AJ1871" s="191">
        <f>AI1871*E1871</f>
        <v>0</v>
      </c>
      <c r="AK1871" s="112" t="n"/>
      <c r="AL1871" s="183">
        <f>AK1871*F1871</f>
        <v>0</v>
      </c>
      <c r="AM1871" s="113" t="n"/>
      <c r="AN1871" s="192">
        <f>AM1871*E1871</f>
        <v>0</v>
      </c>
      <c r="AO1871" s="115" t="n"/>
      <c r="AP1871" s="183">
        <f>AO1871*F1871</f>
        <v>0</v>
      </c>
      <c r="AQ1871" s="113" t="n"/>
      <c r="AR1871" s="192">
        <f>AQ1871*E1871</f>
        <v>0</v>
      </c>
      <c r="AS1871" s="115" t="n"/>
      <c r="AT1871" s="183">
        <f>AS1871*F1871</f>
        <v>0</v>
      </c>
      <c r="AU1871" s="113" t="n"/>
      <c r="AV1871" s="192">
        <f>AU1871*E1871</f>
        <v>0</v>
      </c>
      <c r="AW1871" s="115" t="n"/>
      <c r="AX1871" s="183">
        <f>AW1871*F1871</f>
        <v>0</v>
      </c>
      <c r="AY1871" s="113" t="n"/>
      <c r="AZ1871" s="192">
        <f>AY1871*E1871</f>
        <v>0</v>
      </c>
      <c r="BA1871" s="115" t="n"/>
      <c r="BB1871" s="183">
        <f>BA1871*F1871</f>
        <v>0</v>
      </c>
      <c r="BC1871" s="113" t="n"/>
      <c r="BD1871" s="192">
        <f>BC1871*E1871</f>
        <v>0</v>
      </c>
      <c r="BE1871" s="115" t="n"/>
      <c r="BF1871" s="183">
        <f>BE1871*F1871</f>
        <v>0</v>
      </c>
    </row>
    <row r="1872" ht="42.6" customHeight="1">
      <c r="A1872" s="19" t="inlineStr">
        <is>
          <t>08.073.3020</t>
        </is>
      </c>
      <c r="B1872" s="15" t="inlineStr">
        <is>
          <t>גלאי נוכחות למעגלי תאורה ניתן לכוונון זמן ורמת תאורה, עם אפשרות עמעום, דגם EE812 מתוצרת HAGER או ש"ע</t>
        </is>
      </c>
      <c r="C1872" s="14" t="inlineStr">
        <is>
          <t>יח'</t>
        </is>
      </c>
      <c r="D1872" s="193" t="n">
        <v>1040</v>
      </c>
      <c r="E1872" s="180">
        <f>D1872*(1-$E$2)</f>
        <v>884</v>
      </c>
      <c r="F1872" s="194">
        <f>E1872*(1+$F$2)</f>
        <v>928.2</v>
      </c>
      <c r="H1872" s="46">
        <f>K1872+O1872+W1872+AA1872+AE1872+AI1872+AQ1872+AU1872+AY1872+BC1872</f>
        <v>0</v>
      </c>
      <c r="I1872" s="59">
        <f>M1872+Q1872+U1872+Y1872+AC1872+AG1872+AK1872+AO1872+AS1872+AW1872+BA1872+BE1872</f>
        <v>0</v>
      </c>
      <c r="K1872" s="108" t="n"/>
      <c r="L1872" s="190">
        <f>K1872*E1872</f>
        <v>0</v>
      </c>
      <c r="M1872" s="110" t="n"/>
      <c r="N1872" s="183">
        <f>M1872*F1872</f>
        <v>0</v>
      </c>
      <c r="O1872" s="108" t="n"/>
      <c r="P1872" s="191">
        <f>O1872*E1872</f>
        <v>0</v>
      </c>
      <c r="Q1872" s="112" t="n"/>
      <c r="R1872" s="183">
        <f>Q1872*F1872</f>
        <v>0</v>
      </c>
      <c r="S1872" s="108" t="n"/>
      <c r="T1872" s="191">
        <f>S1872*E1872</f>
        <v>0</v>
      </c>
      <c r="U1872" s="112" t="n"/>
      <c r="V1872" s="183">
        <f>U1872*F1872</f>
        <v>0</v>
      </c>
      <c r="W1872" s="108" t="n"/>
      <c r="X1872" s="191">
        <f>W1872*E1872</f>
        <v>0</v>
      </c>
      <c r="Y1872" s="112" t="n"/>
      <c r="Z1872" s="183">
        <f>Y1872*F1872</f>
        <v>0</v>
      </c>
      <c r="AA1872" s="108" t="n"/>
      <c r="AB1872" s="191">
        <f>AA1872*E1872</f>
        <v>0</v>
      </c>
      <c r="AC1872" s="112" t="n"/>
      <c r="AD1872" s="183">
        <f>AC1872*F1872</f>
        <v>0</v>
      </c>
      <c r="AE1872" s="108" t="n"/>
      <c r="AF1872" s="191">
        <f>AE1872*E1872</f>
        <v>0</v>
      </c>
      <c r="AG1872" s="112" t="n"/>
      <c r="AH1872" s="183">
        <f>AG1872*F1872</f>
        <v>0</v>
      </c>
      <c r="AI1872" s="108" t="n"/>
      <c r="AJ1872" s="191">
        <f>AI1872*E1872</f>
        <v>0</v>
      </c>
      <c r="AK1872" s="112" t="n"/>
      <c r="AL1872" s="183">
        <f>AK1872*F1872</f>
        <v>0</v>
      </c>
      <c r="AM1872" s="113" t="n"/>
      <c r="AN1872" s="192">
        <f>AM1872*E1872</f>
        <v>0</v>
      </c>
      <c r="AO1872" s="115" t="n"/>
      <c r="AP1872" s="183">
        <f>AO1872*F1872</f>
        <v>0</v>
      </c>
      <c r="AQ1872" s="113" t="n"/>
      <c r="AR1872" s="192">
        <f>AQ1872*E1872</f>
        <v>0</v>
      </c>
      <c r="AS1872" s="115" t="n"/>
      <c r="AT1872" s="183">
        <f>AS1872*F1872</f>
        <v>0</v>
      </c>
      <c r="AU1872" s="113" t="n"/>
      <c r="AV1872" s="192">
        <f>AU1872*E1872</f>
        <v>0</v>
      </c>
      <c r="AW1872" s="115" t="n"/>
      <c r="AX1872" s="183">
        <f>AW1872*F1872</f>
        <v>0</v>
      </c>
      <c r="AY1872" s="113" t="n"/>
      <c r="AZ1872" s="192">
        <f>AY1872*E1872</f>
        <v>0</v>
      </c>
      <c r="BA1872" s="115" t="n"/>
      <c r="BB1872" s="183">
        <f>BA1872*F1872</f>
        <v>0</v>
      </c>
      <c r="BC1872" s="113" t="n"/>
      <c r="BD1872" s="192">
        <f>BC1872*E1872</f>
        <v>0</v>
      </c>
      <c r="BE1872" s="115" t="n"/>
      <c r="BF1872" s="183">
        <f>BE1872*F1872</f>
        <v>0</v>
      </c>
    </row>
    <row r="1873" ht="42.6" customHeight="1">
      <c r="A1873" s="19" t="inlineStr">
        <is>
          <t>08.073.3030</t>
        </is>
      </c>
      <c r="B1873" s="15" t="inlineStr">
        <is>
          <t>גלאי נוכחות למעגלי תאורה ניתן לכוונון זמן ורמת תאורה, להתקנה שקועה בתקרה דגם EE815 מתוצרת HAGER או ש"ע</t>
        </is>
      </c>
      <c r="C1873" s="14" t="inlineStr">
        <is>
          <t>יח'</t>
        </is>
      </c>
      <c r="D1873" s="193" t="n">
        <v>475</v>
      </c>
      <c r="E1873" s="180">
        <f>D1873*(1-$E$2)</f>
        <v>403.75</v>
      </c>
      <c r="F1873" s="194">
        <f>E1873*(1+$F$2)</f>
        <v>423.9375</v>
      </c>
      <c r="H1873" s="46">
        <f>K1873+O1873+W1873+AA1873+AE1873+AI1873+AQ1873+AU1873+AY1873+BC1873</f>
        <v>0</v>
      </c>
      <c r="I1873" s="59">
        <f>M1873+Q1873+U1873+Y1873+AC1873+AG1873+AK1873+AO1873+AS1873+AW1873+BA1873+BE1873</f>
        <v>0</v>
      </c>
      <c r="K1873" s="108" t="n"/>
      <c r="L1873" s="190">
        <f>K1873*E1873</f>
        <v>0</v>
      </c>
      <c r="M1873" s="110" t="n"/>
      <c r="N1873" s="183">
        <f>M1873*F1873</f>
        <v>0</v>
      </c>
      <c r="O1873" s="108" t="n"/>
      <c r="P1873" s="191">
        <f>O1873*E1873</f>
        <v>0</v>
      </c>
      <c r="Q1873" s="112" t="n"/>
      <c r="R1873" s="183">
        <f>Q1873*F1873</f>
        <v>0</v>
      </c>
      <c r="S1873" s="108" t="n"/>
      <c r="T1873" s="191">
        <f>S1873*E1873</f>
        <v>0</v>
      </c>
      <c r="U1873" s="112" t="n"/>
      <c r="V1873" s="183">
        <f>U1873*F1873</f>
        <v>0</v>
      </c>
      <c r="W1873" s="108" t="n"/>
      <c r="X1873" s="191">
        <f>W1873*E1873</f>
        <v>0</v>
      </c>
      <c r="Y1873" s="112" t="n"/>
      <c r="Z1873" s="183">
        <f>Y1873*F1873</f>
        <v>0</v>
      </c>
      <c r="AA1873" s="108" t="n"/>
      <c r="AB1873" s="191">
        <f>AA1873*E1873</f>
        <v>0</v>
      </c>
      <c r="AC1873" s="112" t="n"/>
      <c r="AD1873" s="183">
        <f>AC1873*F1873</f>
        <v>0</v>
      </c>
      <c r="AE1873" s="108" t="n"/>
      <c r="AF1873" s="191">
        <f>AE1873*E1873</f>
        <v>0</v>
      </c>
      <c r="AG1873" s="112" t="n"/>
      <c r="AH1873" s="183">
        <f>AG1873*F1873</f>
        <v>0</v>
      </c>
      <c r="AI1873" s="108" t="n"/>
      <c r="AJ1873" s="191">
        <f>AI1873*E1873</f>
        <v>0</v>
      </c>
      <c r="AK1873" s="112" t="n"/>
      <c r="AL1873" s="183">
        <f>AK1873*F1873</f>
        <v>0</v>
      </c>
      <c r="AM1873" s="113" t="n"/>
      <c r="AN1873" s="192">
        <f>AM1873*E1873</f>
        <v>0</v>
      </c>
      <c r="AO1873" s="115" t="n"/>
      <c r="AP1873" s="183">
        <f>AO1873*F1873</f>
        <v>0</v>
      </c>
      <c r="AQ1873" s="113" t="n"/>
      <c r="AR1873" s="192">
        <f>AQ1873*E1873</f>
        <v>0</v>
      </c>
      <c r="AS1873" s="115" t="n"/>
      <c r="AT1873" s="183">
        <f>AS1873*F1873</f>
        <v>0</v>
      </c>
      <c r="AU1873" s="113" t="n"/>
      <c r="AV1873" s="192">
        <f>AU1873*E1873</f>
        <v>0</v>
      </c>
      <c r="AW1873" s="115" t="n"/>
      <c r="AX1873" s="183">
        <f>AW1873*F1873</f>
        <v>0</v>
      </c>
      <c r="AY1873" s="113" t="n"/>
      <c r="AZ1873" s="192">
        <f>AY1873*E1873</f>
        <v>0</v>
      </c>
      <c r="BA1873" s="115" t="n"/>
      <c r="BB1873" s="183">
        <f>BA1873*F1873</f>
        <v>0</v>
      </c>
      <c r="BC1873" s="113" t="n"/>
      <c r="BD1873" s="192">
        <f>BC1873*E1873</f>
        <v>0</v>
      </c>
      <c r="BE1873" s="115" t="n"/>
      <c r="BF1873" s="183">
        <f>BE1873*F1873</f>
        <v>0</v>
      </c>
    </row>
    <row r="1874" ht="42.6" customHeight="1">
      <c r="A1874" s="19" t="inlineStr">
        <is>
          <t>08.073.3040</t>
        </is>
      </c>
      <c r="B1874" s="15" t="inlineStr">
        <is>
          <t>גלאי נוכחות למעגלי תאורה ניתן לכוונון זמן ורמת תאורה, 360 מעלות, להתקנה בולטת בתקרה דגם EE804A מתוצרת HAGER או ש"ע</t>
        </is>
      </c>
      <c r="C1874" s="14" t="inlineStr">
        <is>
          <t>יח'</t>
        </is>
      </c>
      <c r="D1874" s="193" t="n">
        <v>320</v>
      </c>
      <c r="E1874" s="180">
        <f>D1874*(1-$E$2)</f>
        <v>272</v>
      </c>
      <c r="F1874" s="194">
        <f>E1874*(1+$F$2)</f>
        <v>285.6</v>
      </c>
      <c r="H1874" s="46">
        <f>K1874+O1874+W1874+AA1874+AE1874+AI1874+AQ1874+AU1874+AY1874+BC1874</f>
        <v>0</v>
      </c>
      <c r="I1874" s="59">
        <f>M1874+Q1874+U1874+Y1874+AC1874+AG1874+AK1874+AO1874+AS1874+AW1874+BA1874+BE1874</f>
        <v>0</v>
      </c>
      <c r="K1874" s="108" t="n"/>
      <c r="L1874" s="190">
        <f>K1874*E1874</f>
        <v>0</v>
      </c>
      <c r="M1874" s="110" t="n"/>
      <c r="N1874" s="183">
        <f>M1874*F1874</f>
        <v>0</v>
      </c>
      <c r="O1874" s="108" t="n"/>
      <c r="P1874" s="191">
        <f>O1874*E1874</f>
        <v>0</v>
      </c>
      <c r="Q1874" s="112" t="n"/>
      <c r="R1874" s="183">
        <f>Q1874*F1874</f>
        <v>0</v>
      </c>
      <c r="S1874" s="108" t="n"/>
      <c r="T1874" s="191">
        <f>S1874*E1874</f>
        <v>0</v>
      </c>
      <c r="U1874" s="112" t="n"/>
      <c r="V1874" s="183">
        <f>U1874*F1874</f>
        <v>0</v>
      </c>
      <c r="W1874" s="108" t="n"/>
      <c r="X1874" s="191">
        <f>W1874*E1874</f>
        <v>0</v>
      </c>
      <c r="Y1874" s="112" t="n"/>
      <c r="Z1874" s="183">
        <f>Y1874*F1874</f>
        <v>0</v>
      </c>
      <c r="AA1874" s="108" t="n"/>
      <c r="AB1874" s="191">
        <f>AA1874*E1874</f>
        <v>0</v>
      </c>
      <c r="AC1874" s="112" t="n"/>
      <c r="AD1874" s="183">
        <f>AC1874*F1874</f>
        <v>0</v>
      </c>
      <c r="AE1874" s="108" t="n"/>
      <c r="AF1874" s="191">
        <f>AE1874*E1874</f>
        <v>0</v>
      </c>
      <c r="AG1874" s="112" t="n"/>
      <c r="AH1874" s="183">
        <f>AG1874*F1874</f>
        <v>0</v>
      </c>
      <c r="AI1874" s="108" t="n"/>
      <c r="AJ1874" s="191">
        <f>AI1874*E1874</f>
        <v>0</v>
      </c>
      <c r="AK1874" s="112" t="n"/>
      <c r="AL1874" s="183">
        <f>AK1874*F1874</f>
        <v>0</v>
      </c>
      <c r="AM1874" s="113" t="n"/>
      <c r="AN1874" s="192">
        <f>AM1874*E1874</f>
        <v>0</v>
      </c>
      <c r="AO1874" s="115" t="n"/>
      <c r="AP1874" s="183">
        <f>AO1874*F1874</f>
        <v>0</v>
      </c>
      <c r="AQ1874" s="113" t="n"/>
      <c r="AR1874" s="192">
        <f>AQ1874*E1874</f>
        <v>0</v>
      </c>
      <c r="AS1874" s="115" t="n"/>
      <c r="AT1874" s="183">
        <f>AS1874*F1874</f>
        <v>0</v>
      </c>
      <c r="AU1874" s="113" t="n"/>
      <c r="AV1874" s="192">
        <f>AU1874*E1874</f>
        <v>0</v>
      </c>
      <c r="AW1874" s="115" t="n"/>
      <c r="AX1874" s="183">
        <f>AW1874*F1874</f>
        <v>0</v>
      </c>
      <c r="AY1874" s="113" t="n"/>
      <c r="AZ1874" s="192">
        <f>AY1874*E1874</f>
        <v>0</v>
      </c>
      <c r="BA1874" s="115" t="n"/>
      <c r="BB1874" s="183">
        <f>BA1874*F1874</f>
        <v>0</v>
      </c>
      <c r="BC1874" s="113" t="n"/>
      <c r="BD1874" s="192">
        <f>BC1874*E1874</f>
        <v>0</v>
      </c>
      <c r="BE1874" s="115" t="n"/>
      <c r="BF1874" s="183">
        <f>BE1874*F1874</f>
        <v>0</v>
      </c>
    </row>
    <row r="1875" ht="42.6" customHeight="1">
      <c r="A1875" s="19" t="inlineStr">
        <is>
          <t>08.073.3050</t>
        </is>
      </c>
      <c r="B1875" s="15" t="inlineStr">
        <is>
          <t>גלאי נוכחות למעגלי תאורה ניתן לכוונון זמן ורמת תאורה, 360 מעלות, להתקנה שקועה בתקרה דגם EE805A מתוצרת HAGER או ש"ע</t>
        </is>
      </c>
      <c r="C1875" s="14" t="inlineStr">
        <is>
          <t>יח'</t>
        </is>
      </c>
      <c r="D1875" s="193" t="n">
        <v>320</v>
      </c>
      <c r="E1875" s="180">
        <f>D1875*(1-$E$2)</f>
        <v>272</v>
      </c>
      <c r="F1875" s="194">
        <f>E1875*(1+$F$2)</f>
        <v>285.6</v>
      </c>
      <c r="H1875" s="46">
        <f>K1875+O1875+W1875+AA1875+AE1875+AI1875+AQ1875+AU1875+AY1875+BC1875</f>
        <v>0</v>
      </c>
      <c r="I1875" s="59">
        <f>M1875+Q1875+U1875+Y1875+AC1875+AG1875+AK1875+AO1875+AS1875+AW1875+BA1875+BE1875</f>
        <v>0</v>
      </c>
      <c r="K1875" s="108" t="n"/>
      <c r="L1875" s="190">
        <f>K1875*E1875</f>
        <v>0</v>
      </c>
      <c r="M1875" s="110" t="n"/>
      <c r="N1875" s="183">
        <f>M1875*F1875</f>
        <v>0</v>
      </c>
      <c r="O1875" s="108" t="n"/>
      <c r="P1875" s="191">
        <f>O1875*E1875</f>
        <v>0</v>
      </c>
      <c r="Q1875" s="112" t="n"/>
      <c r="R1875" s="183">
        <f>Q1875*F1875</f>
        <v>0</v>
      </c>
      <c r="S1875" s="108" t="n"/>
      <c r="T1875" s="191">
        <f>S1875*E1875</f>
        <v>0</v>
      </c>
      <c r="U1875" s="112" t="n"/>
      <c r="V1875" s="183">
        <f>U1875*F1875</f>
        <v>0</v>
      </c>
      <c r="W1875" s="108" t="n"/>
      <c r="X1875" s="191">
        <f>W1875*E1875</f>
        <v>0</v>
      </c>
      <c r="Y1875" s="112" t="n"/>
      <c r="Z1875" s="183">
        <f>Y1875*F1875</f>
        <v>0</v>
      </c>
      <c r="AA1875" s="108" t="n"/>
      <c r="AB1875" s="191">
        <f>AA1875*E1875</f>
        <v>0</v>
      </c>
      <c r="AC1875" s="112" t="n"/>
      <c r="AD1875" s="183">
        <f>AC1875*F1875</f>
        <v>0</v>
      </c>
      <c r="AE1875" s="108" t="n"/>
      <c r="AF1875" s="191">
        <f>AE1875*E1875</f>
        <v>0</v>
      </c>
      <c r="AG1875" s="112" t="n"/>
      <c r="AH1875" s="183">
        <f>AG1875*F1875</f>
        <v>0</v>
      </c>
      <c r="AI1875" s="108" t="n"/>
      <c r="AJ1875" s="191">
        <f>AI1875*E1875</f>
        <v>0</v>
      </c>
      <c r="AK1875" s="112" t="n"/>
      <c r="AL1875" s="183">
        <f>AK1875*F1875</f>
        <v>0</v>
      </c>
      <c r="AM1875" s="113" t="n"/>
      <c r="AN1875" s="192">
        <f>AM1875*E1875</f>
        <v>0</v>
      </c>
      <c r="AO1875" s="115" t="n"/>
      <c r="AP1875" s="183">
        <f>AO1875*F1875</f>
        <v>0</v>
      </c>
      <c r="AQ1875" s="113" t="n"/>
      <c r="AR1875" s="192">
        <f>AQ1875*E1875</f>
        <v>0</v>
      </c>
      <c r="AS1875" s="115" t="n"/>
      <c r="AT1875" s="183">
        <f>AS1875*F1875</f>
        <v>0</v>
      </c>
      <c r="AU1875" s="113" t="n"/>
      <c r="AV1875" s="192">
        <f>AU1875*E1875</f>
        <v>0</v>
      </c>
      <c r="AW1875" s="115" t="n"/>
      <c r="AX1875" s="183">
        <f>AW1875*F1875</f>
        <v>0</v>
      </c>
      <c r="AY1875" s="113" t="n"/>
      <c r="AZ1875" s="192">
        <f>AY1875*E1875</f>
        <v>0</v>
      </c>
      <c r="BA1875" s="115" t="n"/>
      <c r="BB1875" s="183">
        <f>BA1875*F1875</f>
        <v>0</v>
      </c>
      <c r="BC1875" s="113" t="n"/>
      <c r="BD1875" s="192">
        <f>BC1875*E1875</f>
        <v>0</v>
      </c>
      <c r="BE1875" s="115" t="n"/>
      <c r="BF1875" s="183">
        <f>BE1875*F1875</f>
        <v>0</v>
      </c>
    </row>
    <row r="1876" ht="42.6" customHeight="1">
      <c r="A1876" s="19" t="inlineStr">
        <is>
          <t>08.073.3060</t>
        </is>
      </c>
      <c r="B1876" s="15" t="inlineStr">
        <is>
          <t>קופסא להתקנה עה"ט עבור גלאי נוכחות, דגמים EE810 EE811 EE812 מתוצרת HAGER דגם קופסא EE813 או ש"ע</t>
        </is>
      </c>
      <c r="C1876" s="14" t="inlineStr">
        <is>
          <t>יח'</t>
        </is>
      </c>
      <c r="D1876" s="193" t="n">
        <v>40</v>
      </c>
      <c r="E1876" s="180">
        <f>D1876*(1-$E$2)</f>
        <v>34</v>
      </c>
      <c r="F1876" s="194">
        <f>E1876*(1+$F$2)</f>
        <v>35.7</v>
      </c>
      <c r="H1876" s="46">
        <f>K1876+O1876+W1876+AA1876+AE1876+AI1876+AQ1876+AU1876+AY1876+BC1876</f>
        <v>0</v>
      </c>
      <c r="I1876" s="59">
        <f>M1876+Q1876+U1876+Y1876+AC1876+AG1876+AK1876+AO1876+AS1876+AW1876+BA1876+BE1876</f>
        <v>0</v>
      </c>
      <c r="K1876" s="108" t="n"/>
      <c r="L1876" s="190">
        <f>K1876*E1876</f>
        <v>0</v>
      </c>
      <c r="M1876" s="110" t="n"/>
      <c r="N1876" s="183">
        <f>M1876*F1876</f>
        <v>0</v>
      </c>
      <c r="O1876" s="108" t="n"/>
      <c r="P1876" s="191">
        <f>O1876*E1876</f>
        <v>0</v>
      </c>
      <c r="Q1876" s="112" t="n"/>
      <c r="R1876" s="183">
        <f>Q1876*F1876</f>
        <v>0</v>
      </c>
      <c r="S1876" s="108" t="n"/>
      <c r="T1876" s="191">
        <f>S1876*E1876</f>
        <v>0</v>
      </c>
      <c r="U1876" s="112" t="n"/>
      <c r="V1876" s="183">
        <f>U1876*F1876</f>
        <v>0</v>
      </c>
      <c r="W1876" s="108" t="n"/>
      <c r="X1876" s="191">
        <f>W1876*E1876</f>
        <v>0</v>
      </c>
      <c r="Y1876" s="112" t="n"/>
      <c r="Z1876" s="183">
        <f>Y1876*F1876</f>
        <v>0</v>
      </c>
      <c r="AA1876" s="108" t="n"/>
      <c r="AB1876" s="191">
        <f>AA1876*E1876</f>
        <v>0</v>
      </c>
      <c r="AC1876" s="112" t="n"/>
      <c r="AD1876" s="183">
        <f>AC1876*F1876</f>
        <v>0</v>
      </c>
      <c r="AE1876" s="108" t="n"/>
      <c r="AF1876" s="191">
        <f>AE1876*E1876</f>
        <v>0</v>
      </c>
      <c r="AG1876" s="112" t="n"/>
      <c r="AH1876" s="183">
        <f>AG1876*F1876</f>
        <v>0</v>
      </c>
      <c r="AI1876" s="108" t="n"/>
      <c r="AJ1876" s="191">
        <f>AI1876*E1876</f>
        <v>0</v>
      </c>
      <c r="AK1876" s="112" t="n"/>
      <c r="AL1876" s="183">
        <f>AK1876*F1876</f>
        <v>0</v>
      </c>
      <c r="AM1876" s="113" t="n"/>
      <c r="AN1876" s="192">
        <f>AM1876*E1876</f>
        <v>0</v>
      </c>
      <c r="AO1876" s="115" t="n"/>
      <c r="AP1876" s="183">
        <f>AO1876*F1876</f>
        <v>0</v>
      </c>
      <c r="AQ1876" s="113" t="n"/>
      <c r="AR1876" s="192">
        <f>AQ1876*E1876</f>
        <v>0</v>
      </c>
      <c r="AS1876" s="115" t="n"/>
      <c r="AT1876" s="183">
        <f>AS1876*F1876</f>
        <v>0</v>
      </c>
      <c r="AU1876" s="113" t="n"/>
      <c r="AV1876" s="192">
        <f>AU1876*E1876</f>
        <v>0</v>
      </c>
      <c r="AW1876" s="115" t="n"/>
      <c r="AX1876" s="183">
        <f>AW1876*F1876</f>
        <v>0</v>
      </c>
      <c r="AY1876" s="113" t="n"/>
      <c r="AZ1876" s="192">
        <f>AY1876*E1876</f>
        <v>0</v>
      </c>
      <c r="BA1876" s="115" t="n"/>
      <c r="BB1876" s="183">
        <f>BA1876*F1876</f>
        <v>0</v>
      </c>
      <c r="BC1876" s="113" t="n"/>
      <c r="BD1876" s="192">
        <f>BC1876*E1876</f>
        <v>0</v>
      </c>
      <c r="BE1876" s="115" t="n"/>
      <c r="BF1876" s="183">
        <f>BE1876*F1876</f>
        <v>0</v>
      </c>
    </row>
    <row r="1877" ht="28.8" customHeight="1">
      <c r="A1877" s="19" t="inlineStr">
        <is>
          <t>08.073.3070</t>
        </is>
      </c>
      <c r="B1877" s="15" t="inlineStr">
        <is>
          <t>שלט לכוונון גלאי נוכחות EE815 מתוצרת HAGER דגם שלט EE807 או ש"ע</t>
        </is>
      </c>
      <c r="C1877" s="14" t="inlineStr">
        <is>
          <t>יח'</t>
        </is>
      </c>
      <c r="D1877" s="193" t="n">
        <v>343</v>
      </c>
      <c r="E1877" s="180">
        <f>D1877*(1-$E$2)</f>
        <v>291.55</v>
      </c>
      <c r="F1877" s="194">
        <f>E1877*(1+$F$2)</f>
        <v>306.1275</v>
      </c>
      <c r="H1877" s="46">
        <f>K1877+O1877+W1877+AA1877+AE1877+AI1877+AQ1877+AU1877+AY1877+BC1877</f>
        <v>0</v>
      </c>
      <c r="I1877" s="59">
        <f>M1877+Q1877+U1877+Y1877+AC1877+AG1877+AK1877+AO1877+AS1877+AW1877+BA1877+BE1877</f>
        <v>0</v>
      </c>
      <c r="K1877" s="108" t="n"/>
      <c r="L1877" s="190">
        <f>K1877*E1877</f>
        <v>0</v>
      </c>
      <c r="M1877" s="110" t="n"/>
      <c r="N1877" s="183">
        <f>M1877*F1877</f>
        <v>0</v>
      </c>
      <c r="O1877" s="108" t="n"/>
      <c r="P1877" s="191">
        <f>O1877*E1877</f>
        <v>0</v>
      </c>
      <c r="Q1877" s="112" t="n"/>
      <c r="R1877" s="183">
        <f>Q1877*F1877</f>
        <v>0</v>
      </c>
      <c r="S1877" s="108" t="n"/>
      <c r="T1877" s="191">
        <f>S1877*E1877</f>
        <v>0</v>
      </c>
      <c r="U1877" s="112" t="n"/>
      <c r="V1877" s="183">
        <f>U1877*F1877</f>
        <v>0</v>
      </c>
      <c r="W1877" s="108" t="n"/>
      <c r="X1877" s="191">
        <f>W1877*E1877</f>
        <v>0</v>
      </c>
      <c r="Y1877" s="112" t="n"/>
      <c r="Z1877" s="183">
        <f>Y1877*F1877</f>
        <v>0</v>
      </c>
      <c r="AA1877" s="108" t="n"/>
      <c r="AB1877" s="191">
        <f>AA1877*E1877</f>
        <v>0</v>
      </c>
      <c r="AC1877" s="112" t="n"/>
      <c r="AD1877" s="183">
        <f>AC1877*F1877</f>
        <v>0</v>
      </c>
      <c r="AE1877" s="108" t="n"/>
      <c r="AF1877" s="191">
        <f>AE1877*E1877</f>
        <v>0</v>
      </c>
      <c r="AG1877" s="112" t="n"/>
      <c r="AH1877" s="183">
        <f>AG1877*F1877</f>
        <v>0</v>
      </c>
      <c r="AI1877" s="108" t="n"/>
      <c r="AJ1877" s="191">
        <f>AI1877*E1877</f>
        <v>0</v>
      </c>
      <c r="AK1877" s="112" t="n"/>
      <c r="AL1877" s="183">
        <f>AK1877*F1877</f>
        <v>0</v>
      </c>
      <c r="AM1877" s="113" t="n"/>
      <c r="AN1877" s="192">
        <f>AM1877*E1877</f>
        <v>0</v>
      </c>
      <c r="AO1877" s="115" t="n"/>
      <c r="AP1877" s="183">
        <f>AO1877*F1877</f>
        <v>0</v>
      </c>
      <c r="AQ1877" s="113" t="n"/>
      <c r="AR1877" s="192">
        <f>AQ1877*E1877</f>
        <v>0</v>
      </c>
      <c r="AS1877" s="115" t="n"/>
      <c r="AT1877" s="183">
        <f>AS1877*F1877</f>
        <v>0</v>
      </c>
      <c r="AU1877" s="113" t="n"/>
      <c r="AV1877" s="192">
        <f>AU1877*E1877</f>
        <v>0</v>
      </c>
      <c r="AW1877" s="115" t="n"/>
      <c r="AX1877" s="183">
        <f>AW1877*F1877</f>
        <v>0</v>
      </c>
      <c r="AY1877" s="113" t="n"/>
      <c r="AZ1877" s="192">
        <f>AY1877*E1877</f>
        <v>0</v>
      </c>
      <c r="BA1877" s="115" t="n"/>
      <c r="BB1877" s="183">
        <f>BA1877*F1877</f>
        <v>0</v>
      </c>
      <c r="BC1877" s="113" t="n"/>
      <c r="BD1877" s="192">
        <f>BC1877*E1877</f>
        <v>0</v>
      </c>
      <c r="BE1877" s="115" t="n"/>
      <c r="BF1877" s="183">
        <f>BE1877*F1877</f>
        <v>0</v>
      </c>
    </row>
    <row r="1878" ht="28.8" customHeight="1">
      <c r="A1878" s="19" t="inlineStr">
        <is>
          <t>08.073.3080</t>
        </is>
      </c>
      <c r="B1878" s="15" t="inlineStr">
        <is>
          <t>שלט להפעלה מאולצת לגלאי EE815 מתוצרת HAGER דגם שלט EE808 או ש"ע</t>
        </is>
      </c>
      <c r="C1878" s="14" t="inlineStr">
        <is>
          <t>יח'</t>
        </is>
      </c>
      <c r="D1878" s="193" t="n">
        <v>287</v>
      </c>
      <c r="E1878" s="180">
        <f>D1878*(1-$E$2)</f>
        <v>243.95</v>
      </c>
      <c r="F1878" s="194">
        <f>E1878*(1+$F$2)</f>
        <v>256.1475</v>
      </c>
      <c r="H1878" s="46">
        <f>K1878+O1878+W1878+AA1878+AE1878+AI1878+AQ1878+AU1878+AY1878+BC1878</f>
        <v>0</v>
      </c>
      <c r="I1878" s="59">
        <f>M1878+Q1878+U1878+Y1878+AC1878+AG1878+AK1878+AO1878+AS1878+AW1878+BA1878+BE1878</f>
        <v>0</v>
      </c>
      <c r="K1878" s="108" t="n"/>
      <c r="L1878" s="190">
        <f>K1878*E1878</f>
        <v>0</v>
      </c>
      <c r="M1878" s="110" t="n"/>
      <c r="N1878" s="183">
        <f>M1878*F1878</f>
        <v>0</v>
      </c>
      <c r="O1878" s="108" t="n"/>
      <c r="P1878" s="191">
        <f>O1878*E1878</f>
        <v>0</v>
      </c>
      <c r="Q1878" s="112" t="n"/>
      <c r="R1878" s="183">
        <f>Q1878*F1878</f>
        <v>0</v>
      </c>
      <c r="S1878" s="108" t="n"/>
      <c r="T1878" s="191">
        <f>S1878*E1878</f>
        <v>0</v>
      </c>
      <c r="U1878" s="112" t="n"/>
      <c r="V1878" s="183">
        <f>U1878*F1878</f>
        <v>0</v>
      </c>
      <c r="W1878" s="108" t="n"/>
      <c r="X1878" s="191">
        <f>W1878*E1878</f>
        <v>0</v>
      </c>
      <c r="Y1878" s="112" t="n"/>
      <c r="Z1878" s="183">
        <f>Y1878*F1878</f>
        <v>0</v>
      </c>
      <c r="AA1878" s="108" t="n"/>
      <c r="AB1878" s="191">
        <f>AA1878*E1878</f>
        <v>0</v>
      </c>
      <c r="AC1878" s="112" t="n"/>
      <c r="AD1878" s="183">
        <f>AC1878*F1878</f>
        <v>0</v>
      </c>
      <c r="AE1878" s="108" t="n"/>
      <c r="AF1878" s="191">
        <f>AE1878*E1878</f>
        <v>0</v>
      </c>
      <c r="AG1878" s="112" t="n"/>
      <c r="AH1878" s="183">
        <f>AG1878*F1878</f>
        <v>0</v>
      </c>
      <c r="AI1878" s="108" t="n"/>
      <c r="AJ1878" s="191">
        <f>AI1878*E1878</f>
        <v>0</v>
      </c>
      <c r="AK1878" s="112" t="n"/>
      <c r="AL1878" s="183">
        <f>AK1878*F1878</f>
        <v>0</v>
      </c>
      <c r="AM1878" s="113" t="n"/>
      <c r="AN1878" s="192">
        <f>AM1878*E1878</f>
        <v>0</v>
      </c>
      <c r="AO1878" s="115" t="n"/>
      <c r="AP1878" s="183">
        <f>AO1878*F1878</f>
        <v>0</v>
      </c>
      <c r="AQ1878" s="113" t="n"/>
      <c r="AR1878" s="192">
        <f>AQ1878*E1878</f>
        <v>0</v>
      </c>
      <c r="AS1878" s="115" t="n"/>
      <c r="AT1878" s="183">
        <f>AS1878*F1878</f>
        <v>0</v>
      </c>
      <c r="AU1878" s="113" t="n"/>
      <c r="AV1878" s="192">
        <f>AU1878*E1878</f>
        <v>0</v>
      </c>
      <c r="AW1878" s="115" t="n"/>
      <c r="AX1878" s="183">
        <f>AW1878*F1878</f>
        <v>0</v>
      </c>
      <c r="AY1878" s="113" t="n"/>
      <c r="AZ1878" s="192">
        <f>AY1878*E1878</f>
        <v>0</v>
      </c>
      <c r="BA1878" s="115" t="n"/>
      <c r="BB1878" s="183">
        <f>BA1878*F1878</f>
        <v>0</v>
      </c>
      <c r="BC1878" s="113" t="n"/>
      <c r="BD1878" s="192">
        <f>BC1878*E1878</f>
        <v>0</v>
      </c>
      <c r="BE1878" s="115" t="n"/>
      <c r="BF1878" s="183">
        <f>BE1878*F1878</f>
        <v>0</v>
      </c>
    </row>
    <row r="1879" ht="28.8" customHeight="1">
      <c r="A1879" s="19" t="inlineStr">
        <is>
          <t>08.073.5000</t>
        </is>
      </c>
      <c r="B1879" s="15" t="inlineStr">
        <is>
          <t>כניסת כבל M12 או M16 לכבל קוטר 3.5-10 מ"מ, IP68, אורך הברגה 8 מ"מ</t>
        </is>
      </c>
      <c r="C1879" s="14" t="inlineStr">
        <is>
          <t>יח'</t>
        </is>
      </c>
      <c r="D1879" s="193" t="n">
        <v>17.9</v>
      </c>
      <c r="E1879" s="180">
        <f>D1879*(1-$E$2)</f>
        <v>15.214999999999998</v>
      </c>
      <c r="F1879" s="194">
        <f>E1879*(1+$F$2)</f>
        <v>15.975749999999998</v>
      </c>
      <c r="H1879" s="46">
        <f>K1879+O1879+W1879+AA1879+AE1879+AI1879+AQ1879+AU1879+AY1879+BC1879</f>
        <v>0</v>
      </c>
      <c r="I1879" s="59">
        <f>M1879+Q1879+U1879+Y1879+AC1879+AG1879+AK1879+AO1879+AS1879+AW1879+BA1879+BE1879</f>
        <v>0</v>
      </c>
      <c r="K1879" s="108" t="n"/>
      <c r="L1879" s="190">
        <f>K1879*E1879</f>
        <v>0</v>
      </c>
      <c r="M1879" s="110" t="n"/>
      <c r="N1879" s="183">
        <f>M1879*F1879</f>
        <v>0</v>
      </c>
      <c r="O1879" s="108" t="n"/>
      <c r="P1879" s="191">
        <f>O1879*E1879</f>
        <v>0</v>
      </c>
      <c r="Q1879" s="112" t="n"/>
      <c r="R1879" s="183">
        <f>Q1879*F1879</f>
        <v>0</v>
      </c>
      <c r="S1879" s="108" t="n"/>
      <c r="T1879" s="191">
        <f>S1879*E1879</f>
        <v>0</v>
      </c>
      <c r="U1879" s="112" t="n"/>
      <c r="V1879" s="183">
        <f>U1879*F1879</f>
        <v>0</v>
      </c>
      <c r="W1879" s="108" t="n"/>
      <c r="X1879" s="191">
        <f>W1879*E1879</f>
        <v>0</v>
      </c>
      <c r="Y1879" s="112" t="n"/>
      <c r="Z1879" s="183">
        <f>Y1879*F1879</f>
        <v>0</v>
      </c>
      <c r="AA1879" s="108" t="n"/>
      <c r="AB1879" s="191">
        <f>AA1879*E1879</f>
        <v>0</v>
      </c>
      <c r="AC1879" s="112" t="n"/>
      <c r="AD1879" s="183">
        <f>AC1879*F1879</f>
        <v>0</v>
      </c>
      <c r="AE1879" s="108" t="n"/>
      <c r="AF1879" s="191">
        <f>AE1879*E1879</f>
        <v>0</v>
      </c>
      <c r="AG1879" s="112" t="n"/>
      <c r="AH1879" s="183">
        <f>AG1879*F1879</f>
        <v>0</v>
      </c>
      <c r="AI1879" s="108" t="n"/>
      <c r="AJ1879" s="191">
        <f>AI1879*E1879</f>
        <v>0</v>
      </c>
      <c r="AK1879" s="112" t="n"/>
      <c r="AL1879" s="183">
        <f>AK1879*F1879</f>
        <v>0</v>
      </c>
      <c r="AM1879" s="113" t="n"/>
      <c r="AN1879" s="192">
        <f>AM1879*E1879</f>
        <v>0</v>
      </c>
      <c r="AO1879" s="115" t="n"/>
      <c r="AP1879" s="183">
        <f>AO1879*F1879</f>
        <v>0</v>
      </c>
      <c r="AQ1879" s="113" t="n"/>
      <c r="AR1879" s="192">
        <f>AQ1879*E1879</f>
        <v>0</v>
      </c>
      <c r="AS1879" s="115" t="n"/>
      <c r="AT1879" s="183">
        <f>AS1879*F1879</f>
        <v>0</v>
      </c>
      <c r="AU1879" s="113" t="n"/>
      <c r="AV1879" s="192">
        <f>AU1879*E1879</f>
        <v>0</v>
      </c>
      <c r="AW1879" s="115" t="n"/>
      <c r="AX1879" s="183">
        <f>AW1879*F1879</f>
        <v>0</v>
      </c>
      <c r="AY1879" s="113" t="n"/>
      <c r="AZ1879" s="192">
        <f>AY1879*E1879</f>
        <v>0</v>
      </c>
      <c r="BA1879" s="115" t="n"/>
      <c r="BB1879" s="183">
        <f>BA1879*F1879</f>
        <v>0</v>
      </c>
      <c r="BC1879" s="113" t="n"/>
      <c r="BD1879" s="192">
        <f>BC1879*E1879</f>
        <v>0</v>
      </c>
      <c r="BE1879" s="115" t="n"/>
      <c r="BF1879" s="183">
        <f>BE1879*F1879</f>
        <v>0</v>
      </c>
    </row>
    <row r="1880" ht="28.8" customHeight="1">
      <c r="A1880" s="19" t="inlineStr">
        <is>
          <t>08.073.5010</t>
        </is>
      </c>
      <c r="B1880" s="15" t="inlineStr">
        <is>
          <t>כניסת כבל M20 לכבל קוטר 7-13 מ"מ, IP68, אורך הברגה 9 מ"מ</t>
        </is>
      </c>
      <c r="C1880" s="14" t="inlineStr">
        <is>
          <t>יח'</t>
        </is>
      </c>
      <c r="D1880" s="193" t="n">
        <v>22.4</v>
      </c>
      <c r="E1880" s="180">
        <f>D1880*(1-$E$2)</f>
        <v>19.04</v>
      </c>
      <c r="F1880" s="194">
        <f>E1880*(1+$F$2)</f>
        <v>19.992</v>
      </c>
      <c r="H1880" s="46">
        <f>K1880+O1880+W1880+AA1880+AE1880+AI1880+AQ1880+AU1880+AY1880+BC1880</f>
        <v>0</v>
      </c>
      <c r="I1880" s="59">
        <f>M1880+Q1880+U1880+Y1880+AC1880+AG1880+AK1880+AO1880+AS1880+AW1880+BA1880+BE1880</f>
        <v>0</v>
      </c>
      <c r="K1880" s="108" t="n"/>
      <c r="L1880" s="190">
        <f>K1880*E1880</f>
        <v>0</v>
      </c>
      <c r="M1880" s="110" t="n"/>
      <c r="N1880" s="183">
        <f>M1880*F1880</f>
        <v>0</v>
      </c>
      <c r="O1880" s="108" t="n"/>
      <c r="P1880" s="191">
        <f>O1880*E1880</f>
        <v>0</v>
      </c>
      <c r="Q1880" s="112" t="n"/>
      <c r="R1880" s="183">
        <f>Q1880*F1880</f>
        <v>0</v>
      </c>
      <c r="S1880" s="108" t="n"/>
      <c r="T1880" s="191">
        <f>S1880*E1880</f>
        <v>0</v>
      </c>
      <c r="U1880" s="112" t="n"/>
      <c r="V1880" s="183">
        <f>U1880*F1880</f>
        <v>0</v>
      </c>
      <c r="W1880" s="108" t="n"/>
      <c r="X1880" s="191">
        <f>W1880*E1880</f>
        <v>0</v>
      </c>
      <c r="Y1880" s="112" t="n"/>
      <c r="Z1880" s="183">
        <f>Y1880*F1880</f>
        <v>0</v>
      </c>
      <c r="AA1880" s="108" t="n"/>
      <c r="AB1880" s="191">
        <f>AA1880*E1880</f>
        <v>0</v>
      </c>
      <c r="AC1880" s="112" t="n"/>
      <c r="AD1880" s="183">
        <f>AC1880*F1880</f>
        <v>0</v>
      </c>
      <c r="AE1880" s="108" t="n"/>
      <c r="AF1880" s="191">
        <f>AE1880*E1880</f>
        <v>0</v>
      </c>
      <c r="AG1880" s="112" t="n"/>
      <c r="AH1880" s="183">
        <f>AG1880*F1880</f>
        <v>0</v>
      </c>
      <c r="AI1880" s="108" t="n"/>
      <c r="AJ1880" s="191">
        <f>AI1880*E1880</f>
        <v>0</v>
      </c>
      <c r="AK1880" s="112" t="n"/>
      <c r="AL1880" s="183">
        <f>AK1880*F1880</f>
        <v>0</v>
      </c>
      <c r="AM1880" s="113" t="n"/>
      <c r="AN1880" s="192">
        <f>AM1880*E1880</f>
        <v>0</v>
      </c>
      <c r="AO1880" s="115" t="n"/>
      <c r="AP1880" s="183">
        <f>AO1880*F1880</f>
        <v>0</v>
      </c>
      <c r="AQ1880" s="113" t="n"/>
      <c r="AR1880" s="192">
        <f>AQ1880*E1880</f>
        <v>0</v>
      </c>
      <c r="AS1880" s="115" t="n"/>
      <c r="AT1880" s="183">
        <f>AS1880*F1880</f>
        <v>0</v>
      </c>
      <c r="AU1880" s="113" t="n"/>
      <c r="AV1880" s="192">
        <f>AU1880*E1880</f>
        <v>0</v>
      </c>
      <c r="AW1880" s="115" t="n"/>
      <c r="AX1880" s="183">
        <f>AW1880*F1880</f>
        <v>0</v>
      </c>
      <c r="AY1880" s="113" t="n"/>
      <c r="AZ1880" s="192">
        <f>AY1880*E1880</f>
        <v>0</v>
      </c>
      <c r="BA1880" s="115" t="n"/>
      <c r="BB1880" s="183">
        <f>BA1880*F1880</f>
        <v>0</v>
      </c>
      <c r="BC1880" s="113" t="n"/>
      <c r="BD1880" s="192">
        <f>BC1880*E1880</f>
        <v>0</v>
      </c>
      <c r="BE1880" s="115" t="n"/>
      <c r="BF1880" s="183">
        <f>BE1880*F1880</f>
        <v>0</v>
      </c>
    </row>
    <row r="1881" ht="28.8" customHeight="1">
      <c r="A1881" s="19" t="inlineStr">
        <is>
          <t>08.073.5020</t>
        </is>
      </c>
      <c r="B1881" s="15" t="inlineStr">
        <is>
          <t>כניסת כבל M25 לכבל קוטר 10-17 מ"מ, IP68, אורך הברגה 11 מ"מ</t>
        </is>
      </c>
      <c r="C1881" s="14" t="inlineStr">
        <is>
          <t>יח'</t>
        </is>
      </c>
      <c r="D1881" s="193" t="n">
        <v>33.6</v>
      </c>
      <c r="E1881" s="180">
        <f>D1881*(1-$E$2)</f>
        <v>28.56</v>
      </c>
      <c r="F1881" s="194">
        <f>E1881*(1+$F$2)</f>
        <v>29.988</v>
      </c>
      <c r="H1881" s="46">
        <f>K1881+O1881+W1881+AA1881+AE1881+AI1881+AQ1881+AU1881+AY1881+BC1881</f>
        <v>0</v>
      </c>
      <c r="I1881" s="59">
        <f>M1881+Q1881+U1881+Y1881+AC1881+AG1881+AK1881+AO1881+AS1881+AW1881+BA1881+BE1881</f>
        <v>0</v>
      </c>
      <c r="K1881" s="108" t="n"/>
      <c r="L1881" s="190">
        <f>K1881*E1881</f>
        <v>0</v>
      </c>
      <c r="M1881" s="110" t="n"/>
      <c r="N1881" s="183">
        <f>M1881*F1881</f>
        <v>0</v>
      </c>
      <c r="O1881" s="108" t="n"/>
      <c r="P1881" s="191">
        <f>O1881*E1881</f>
        <v>0</v>
      </c>
      <c r="Q1881" s="112" t="n"/>
      <c r="R1881" s="183">
        <f>Q1881*F1881</f>
        <v>0</v>
      </c>
      <c r="S1881" s="108" t="n"/>
      <c r="T1881" s="191">
        <f>S1881*E1881</f>
        <v>0</v>
      </c>
      <c r="U1881" s="112" t="n"/>
      <c r="V1881" s="183">
        <f>U1881*F1881</f>
        <v>0</v>
      </c>
      <c r="W1881" s="108" t="n"/>
      <c r="X1881" s="191">
        <f>W1881*E1881</f>
        <v>0</v>
      </c>
      <c r="Y1881" s="112" t="n"/>
      <c r="Z1881" s="183">
        <f>Y1881*F1881</f>
        <v>0</v>
      </c>
      <c r="AA1881" s="108" t="n"/>
      <c r="AB1881" s="191">
        <f>AA1881*E1881</f>
        <v>0</v>
      </c>
      <c r="AC1881" s="112" t="n"/>
      <c r="AD1881" s="183">
        <f>AC1881*F1881</f>
        <v>0</v>
      </c>
      <c r="AE1881" s="108" t="n"/>
      <c r="AF1881" s="191">
        <f>AE1881*E1881</f>
        <v>0</v>
      </c>
      <c r="AG1881" s="112" t="n"/>
      <c r="AH1881" s="183">
        <f>AG1881*F1881</f>
        <v>0</v>
      </c>
      <c r="AI1881" s="108" t="n"/>
      <c r="AJ1881" s="191">
        <f>AI1881*E1881</f>
        <v>0</v>
      </c>
      <c r="AK1881" s="112" t="n"/>
      <c r="AL1881" s="183">
        <f>AK1881*F1881</f>
        <v>0</v>
      </c>
      <c r="AM1881" s="113" t="n"/>
      <c r="AN1881" s="192">
        <f>AM1881*E1881</f>
        <v>0</v>
      </c>
      <c r="AO1881" s="115" t="n"/>
      <c r="AP1881" s="183">
        <f>AO1881*F1881</f>
        <v>0</v>
      </c>
      <c r="AQ1881" s="113" t="n"/>
      <c r="AR1881" s="192">
        <f>AQ1881*E1881</f>
        <v>0</v>
      </c>
      <c r="AS1881" s="115" t="n"/>
      <c r="AT1881" s="183">
        <f>AS1881*F1881</f>
        <v>0</v>
      </c>
      <c r="AU1881" s="113" t="n"/>
      <c r="AV1881" s="192">
        <f>AU1881*E1881</f>
        <v>0</v>
      </c>
      <c r="AW1881" s="115" t="n"/>
      <c r="AX1881" s="183">
        <f>AW1881*F1881</f>
        <v>0</v>
      </c>
      <c r="AY1881" s="113" t="n"/>
      <c r="AZ1881" s="192">
        <f>AY1881*E1881</f>
        <v>0</v>
      </c>
      <c r="BA1881" s="115" t="n"/>
      <c r="BB1881" s="183">
        <f>BA1881*F1881</f>
        <v>0</v>
      </c>
      <c r="BC1881" s="113" t="n"/>
      <c r="BD1881" s="192">
        <f>BC1881*E1881</f>
        <v>0</v>
      </c>
      <c r="BE1881" s="115" t="n"/>
      <c r="BF1881" s="183">
        <f>BE1881*F1881</f>
        <v>0</v>
      </c>
    </row>
    <row r="1882" ht="28.8" customHeight="1">
      <c r="A1882" s="19" t="inlineStr">
        <is>
          <t>08.073.5030</t>
        </is>
      </c>
      <c r="B1882" s="15" t="inlineStr">
        <is>
          <t>כניסת כבל M32 לכבל קוטר 13-21 מ"מ, IP68, אורך הברגה 11 מ"מ</t>
        </is>
      </c>
      <c r="C1882" s="14" t="inlineStr">
        <is>
          <t>יח'</t>
        </is>
      </c>
      <c r="D1882" s="193" t="n">
        <v>58</v>
      </c>
      <c r="E1882" s="180">
        <f>D1882*(1-$E$2)</f>
        <v>49.3</v>
      </c>
      <c r="F1882" s="194">
        <f>E1882*(1+$F$2)</f>
        <v>51.765</v>
      </c>
      <c r="H1882" s="46">
        <f>K1882+O1882+W1882+AA1882+AE1882+AI1882+AQ1882+AU1882+AY1882+BC1882</f>
        <v>0</v>
      </c>
      <c r="I1882" s="59">
        <f>M1882+Q1882+U1882+Y1882+AC1882+AG1882+AK1882+AO1882+AS1882+AW1882+BA1882+BE1882</f>
        <v>0</v>
      </c>
      <c r="K1882" s="108" t="n"/>
      <c r="L1882" s="190">
        <f>K1882*E1882</f>
        <v>0</v>
      </c>
      <c r="M1882" s="110" t="n"/>
      <c r="N1882" s="183">
        <f>M1882*F1882</f>
        <v>0</v>
      </c>
      <c r="O1882" s="108" t="n"/>
      <c r="P1882" s="191">
        <f>O1882*E1882</f>
        <v>0</v>
      </c>
      <c r="Q1882" s="112" t="n"/>
      <c r="R1882" s="183">
        <f>Q1882*F1882</f>
        <v>0</v>
      </c>
      <c r="S1882" s="108" t="n"/>
      <c r="T1882" s="191">
        <f>S1882*E1882</f>
        <v>0</v>
      </c>
      <c r="U1882" s="112" t="n"/>
      <c r="V1882" s="183">
        <f>U1882*F1882</f>
        <v>0</v>
      </c>
      <c r="W1882" s="108" t="n"/>
      <c r="X1882" s="191">
        <f>W1882*E1882</f>
        <v>0</v>
      </c>
      <c r="Y1882" s="112" t="n"/>
      <c r="Z1882" s="183">
        <f>Y1882*F1882</f>
        <v>0</v>
      </c>
      <c r="AA1882" s="108" t="n"/>
      <c r="AB1882" s="191">
        <f>AA1882*E1882</f>
        <v>0</v>
      </c>
      <c r="AC1882" s="112" t="n"/>
      <c r="AD1882" s="183">
        <f>AC1882*F1882</f>
        <v>0</v>
      </c>
      <c r="AE1882" s="108" t="n"/>
      <c r="AF1882" s="191">
        <f>AE1882*E1882</f>
        <v>0</v>
      </c>
      <c r="AG1882" s="112" t="n"/>
      <c r="AH1882" s="183">
        <f>AG1882*F1882</f>
        <v>0</v>
      </c>
      <c r="AI1882" s="108" t="n"/>
      <c r="AJ1882" s="191">
        <f>AI1882*E1882</f>
        <v>0</v>
      </c>
      <c r="AK1882" s="112" t="n"/>
      <c r="AL1882" s="183">
        <f>AK1882*F1882</f>
        <v>0</v>
      </c>
      <c r="AM1882" s="113" t="n"/>
      <c r="AN1882" s="192">
        <f>AM1882*E1882</f>
        <v>0</v>
      </c>
      <c r="AO1882" s="115" t="n"/>
      <c r="AP1882" s="183">
        <f>AO1882*F1882</f>
        <v>0</v>
      </c>
      <c r="AQ1882" s="113" t="n"/>
      <c r="AR1882" s="192">
        <f>AQ1882*E1882</f>
        <v>0</v>
      </c>
      <c r="AS1882" s="115" t="n"/>
      <c r="AT1882" s="183">
        <f>AS1882*F1882</f>
        <v>0</v>
      </c>
      <c r="AU1882" s="113" t="n"/>
      <c r="AV1882" s="192">
        <f>AU1882*E1882</f>
        <v>0</v>
      </c>
      <c r="AW1882" s="115" t="n"/>
      <c r="AX1882" s="183">
        <f>AW1882*F1882</f>
        <v>0</v>
      </c>
      <c r="AY1882" s="113" t="n"/>
      <c r="AZ1882" s="192">
        <f>AY1882*E1882</f>
        <v>0</v>
      </c>
      <c r="BA1882" s="115" t="n"/>
      <c r="BB1882" s="183">
        <f>BA1882*F1882</f>
        <v>0</v>
      </c>
      <c r="BC1882" s="113" t="n"/>
      <c r="BD1882" s="192">
        <f>BC1882*E1882</f>
        <v>0</v>
      </c>
      <c r="BE1882" s="115" t="n"/>
      <c r="BF1882" s="183">
        <f>BE1882*F1882</f>
        <v>0</v>
      </c>
    </row>
    <row r="1883" ht="28.8" customHeight="1">
      <c r="A1883" s="19" t="inlineStr">
        <is>
          <t>08.073.5040</t>
        </is>
      </c>
      <c r="B1883" s="15" t="inlineStr">
        <is>
          <t>כניסת כבל M40 לכבל קוטר 19-28 מ"מ, IP68, אורך הברגה 13 מ"מ</t>
        </is>
      </c>
      <c r="C1883" s="14" t="inlineStr">
        <is>
          <t>יח'</t>
        </is>
      </c>
      <c r="D1883" s="193" t="n">
        <v>134</v>
      </c>
      <c r="E1883" s="180">
        <f>D1883*(1-$E$2)</f>
        <v>113.89999999999999</v>
      </c>
      <c r="F1883" s="194">
        <f>E1883*(1+$F$2)</f>
        <v>119.595</v>
      </c>
      <c r="H1883" s="46">
        <f>K1883+O1883+W1883+AA1883+AE1883+AI1883+AQ1883+AU1883+AY1883+BC1883</f>
        <v>0</v>
      </c>
      <c r="I1883" s="59">
        <f>M1883+Q1883+U1883+Y1883+AC1883+AG1883+AK1883+AO1883+AS1883+AW1883+BA1883+BE1883</f>
        <v>0</v>
      </c>
      <c r="K1883" s="108" t="n"/>
      <c r="L1883" s="190">
        <f>K1883*E1883</f>
        <v>0</v>
      </c>
      <c r="M1883" s="110" t="n"/>
      <c r="N1883" s="183">
        <f>M1883*F1883</f>
        <v>0</v>
      </c>
      <c r="O1883" s="108" t="n"/>
      <c r="P1883" s="191">
        <f>O1883*E1883</f>
        <v>0</v>
      </c>
      <c r="Q1883" s="112" t="n"/>
      <c r="R1883" s="183">
        <f>Q1883*F1883</f>
        <v>0</v>
      </c>
      <c r="S1883" s="108" t="n"/>
      <c r="T1883" s="191">
        <f>S1883*E1883</f>
        <v>0</v>
      </c>
      <c r="U1883" s="112" t="n"/>
      <c r="V1883" s="183">
        <f>U1883*F1883</f>
        <v>0</v>
      </c>
      <c r="W1883" s="108" t="n"/>
      <c r="X1883" s="191">
        <f>W1883*E1883</f>
        <v>0</v>
      </c>
      <c r="Y1883" s="112" t="n"/>
      <c r="Z1883" s="183">
        <f>Y1883*F1883</f>
        <v>0</v>
      </c>
      <c r="AA1883" s="108" t="n"/>
      <c r="AB1883" s="191">
        <f>AA1883*E1883</f>
        <v>0</v>
      </c>
      <c r="AC1883" s="112" t="n"/>
      <c r="AD1883" s="183">
        <f>AC1883*F1883</f>
        <v>0</v>
      </c>
      <c r="AE1883" s="108" t="n"/>
      <c r="AF1883" s="191">
        <f>AE1883*E1883</f>
        <v>0</v>
      </c>
      <c r="AG1883" s="112" t="n"/>
      <c r="AH1883" s="183">
        <f>AG1883*F1883</f>
        <v>0</v>
      </c>
      <c r="AI1883" s="108" t="n"/>
      <c r="AJ1883" s="191">
        <f>AI1883*E1883</f>
        <v>0</v>
      </c>
      <c r="AK1883" s="112" t="n"/>
      <c r="AL1883" s="183">
        <f>AK1883*F1883</f>
        <v>0</v>
      </c>
      <c r="AM1883" s="113" t="n"/>
      <c r="AN1883" s="192">
        <f>AM1883*E1883</f>
        <v>0</v>
      </c>
      <c r="AO1883" s="115" t="n"/>
      <c r="AP1883" s="183">
        <f>AO1883*F1883</f>
        <v>0</v>
      </c>
      <c r="AQ1883" s="113" t="n"/>
      <c r="AR1883" s="192">
        <f>AQ1883*E1883</f>
        <v>0</v>
      </c>
      <c r="AS1883" s="115" t="n"/>
      <c r="AT1883" s="183">
        <f>AS1883*F1883</f>
        <v>0</v>
      </c>
      <c r="AU1883" s="113" t="n"/>
      <c r="AV1883" s="192">
        <f>AU1883*E1883</f>
        <v>0</v>
      </c>
      <c r="AW1883" s="115" t="n"/>
      <c r="AX1883" s="183">
        <f>AW1883*F1883</f>
        <v>0</v>
      </c>
      <c r="AY1883" s="113" t="n"/>
      <c r="AZ1883" s="192">
        <f>AY1883*E1883</f>
        <v>0</v>
      </c>
      <c r="BA1883" s="115" t="n"/>
      <c r="BB1883" s="183">
        <f>BA1883*F1883</f>
        <v>0</v>
      </c>
      <c r="BC1883" s="113" t="n"/>
      <c r="BD1883" s="192">
        <f>BC1883*E1883</f>
        <v>0</v>
      </c>
      <c r="BE1883" s="115" t="n"/>
      <c r="BF1883" s="183">
        <f>BE1883*F1883</f>
        <v>0</v>
      </c>
    </row>
    <row r="1884" ht="28.8" customHeight="1">
      <c r="A1884" s="19" t="inlineStr">
        <is>
          <t>08.073.5050</t>
        </is>
      </c>
      <c r="B1884" s="15" t="inlineStr">
        <is>
          <t>כניסת כבל M50 לכבל קוטר 27-35 מ"מ, IP68, אורך הברגה 13 מ"מ</t>
        </is>
      </c>
      <c r="C1884" s="14" t="inlineStr">
        <is>
          <t>יח'</t>
        </is>
      </c>
      <c r="D1884" s="193" t="n">
        <v>228</v>
      </c>
      <c r="E1884" s="180">
        <f>D1884*(1-$E$2)</f>
        <v>193.79999999999998</v>
      </c>
      <c r="F1884" s="194">
        <f>E1884*(1+$F$2)</f>
        <v>203.48999999999998</v>
      </c>
      <c r="H1884" s="46">
        <f>K1884+O1884+W1884+AA1884+AE1884+AI1884+AQ1884+AU1884+AY1884+BC1884</f>
        <v>0</v>
      </c>
      <c r="I1884" s="59">
        <f>M1884+Q1884+U1884+Y1884+AC1884+AG1884+AK1884+AO1884+AS1884+AW1884+BA1884+BE1884</f>
        <v>0</v>
      </c>
      <c r="K1884" s="108" t="n"/>
      <c r="L1884" s="190">
        <f>K1884*E1884</f>
        <v>0</v>
      </c>
      <c r="M1884" s="110" t="n"/>
      <c r="N1884" s="183">
        <f>M1884*F1884</f>
        <v>0</v>
      </c>
      <c r="O1884" s="108" t="n"/>
      <c r="P1884" s="191">
        <f>O1884*E1884</f>
        <v>0</v>
      </c>
      <c r="Q1884" s="112" t="n"/>
      <c r="R1884" s="183">
        <f>Q1884*F1884</f>
        <v>0</v>
      </c>
      <c r="S1884" s="108" t="n"/>
      <c r="T1884" s="191">
        <f>S1884*E1884</f>
        <v>0</v>
      </c>
      <c r="U1884" s="112" t="n"/>
      <c r="V1884" s="183">
        <f>U1884*F1884</f>
        <v>0</v>
      </c>
      <c r="W1884" s="108" t="n"/>
      <c r="X1884" s="191">
        <f>W1884*E1884</f>
        <v>0</v>
      </c>
      <c r="Y1884" s="112" t="n"/>
      <c r="Z1884" s="183">
        <f>Y1884*F1884</f>
        <v>0</v>
      </c>
      <c r="AA1884" s="108" t="n"/>
      <c r="AB1884" s="191">
        <f>AA1884*E1884</f>
        <v>0</v>
      </c>
      <c r="AC1884" s="112" t="n"/>
      <c r="AD1884" s="183">
        <f>AC1884*F1884</f>
        <v>0</v>
      </c>
      <c r="AE1884" s="108" t="n"/>
      <c r="AF1884" s="191">
        <f>AE1884*E1884</f>
        <v>0</v>
      </c>
      <c r="AG1884" s="112" t="n"/>
      <c r="AH1884" s="183">
        <f>AG1884*F1884</f>
        <v>0</v>
      </c>
      <c r="AI1884" s="108" t="n"/>
      <c r="AJ1884" s="191">
        <f>AI1884*E1884</f>
        <v>0</v>
      </c>
      <c r="AK1884" s="112" t="n"/>
      <c r="AL1884" s="183">
        <f>AK1884*F1884</f>
        <v>0</v>
      </c>
      <c r="AM1884" s="113" t="n"/>
      <c r="AN1884" s="192">
        <f>AM1884*E1884</f>
        <v>0</v>
      </c>
      <c r="AO1884" s="115" t="n"/>
      <c r="AP1884" s="183">
        <f>AO1884*F1884</f>
        <v>0</v>
      </c>
      <c r="AQ1884" s="113" t="n"/>
      <c r="AR1884" s="192">
        <f>AQ1884*E1884</f>
        <v>0</v>
      </c>
      <c r="AS1884" s="115" t="n"/>
      <c r="AT1884" s="183">
        <f>AS1884*F1884</f>
        <v>0</v>
      </c>
      <c r="AU1884" s="113" t="n"/>
      <c r="AV1884" s="192">
        <f>AU1884*E1884</f>
        <v>0</v>
      </c>
      <c r="AW1884" s="115" t="n"/>
      <c r="AX1884" s="183">
        <f>AW1884*F1884</f>
        <v>0</v>
      </c>
      <c r="AY1884" s="113" t="n"/>
      <c r="AZ1884" s="192">
        <f>AY1884*E1884</f>
        <v>0</v>
      </c>
      <c r="BA1884" s="115" t="n"/>
      <c r="BB1884" s="183">
        <f>BA1884*F1884</f>
        <v>0</v>
      </c>
      <c r="BC1884" s="113" t="n"/>
      <c r="BD1884" s="192">
        <f>BC1884*E1884</f>
        <v>0</v>
      </c>
      <c r="BE1884" s="115" t="n"/>
      <c r="BF1884" s="183">
        <f>BE1884*F1884</f>
        <v>0</v>
      </c>
    </row>
    <row r="1885" ht="28.8" customHeight="1">
      <c r="A1885" s="19" t="inlineStr">
        <is>
          <t>08.073.5060</t>
        </is>
      </c>
      <c r="B1885" s="15" t="inlineStr">
        <is>
          <t>כניסת כבל M63 לכבל קוטר 34-46 מ"מ, IP68, אורך הברגה 14 מ"מ</t>
        </is>
      </c>
      <c r="C1885" s="14" t="inlineStr">
        <is>
          <t>יח'</t>
        </is>
      </c>
      <c r="D1885" s="193" t="n">
        <v>351</v>
      </c>
      <c r="E1885" s="180">
        <f>D1885*(1-$E$2)</f>
        <v>298.34999999999997</v>
      </c>
      <c r="F1885" s="194">
        <f>E1885*(1+$F$2)</f>
        <v>313.2675</v>
      </c>
      <c r="H1885" s="46">
        <f>K1885+O1885+W1885+AA1885+AE1885+AI1885+AQ1885+AU1885+AY1885+BC1885</f>
        <v>0</v>
      </c>
      <c r="I1885" s="59">
        <f>M1885+Q1885+U1885+Y1885+AC1885+AG1885+AK1885+AO1885+AS1885+AW1885+BA1885+BE1885</f>
        <v>0</v>
      </c>
      <c r="K1885" s="108" t="n"/>
      <c r="L1885" s="190">
        <f>K1885*E1885</f>
        <v>0</v>
      </c>
      <c r="M1885" s="110" t="n"/>
      <c r="N1885" s="183">
        <f>M1885*F1885</f>
        <v>0</v>
      </c>
      <c r="O1885" s="108" t="n"/>
      <c r="P1885" s="191">
        <f>O1885*E1885</f>
        <v>0</v>
      </c>
      <c r="Q1885" s="112" t="n"/>
      <c r="R1885" s="183">
        <f>Q1885*F1885</f>
        <v>0</v>
      </c>
      <c r="S1885" s="108" t="n"/>
      <c r="T1885" s="191">
        <f>S1885*E1885</f>
        <v>0</v>
      </c>
      <c r="U1885" s="112" t="n"/>
      <c r="V1885" s="183">
        <f>U1885*F1885</f>
        <v>0</v>
      </c>
      <c r="W1885" s="108" t="n"/>
      <c r="X1885" s="191">
        <f>W1885*E1885</f>
        <v>0</v>
      </c>
      <c r="Y1885" s="112" t="n"/>
      <c r="Z1885" s="183">
        <f>Y1885*F1885</f>
        <v>0</v>
      </c>
      <c r="AA1885" s="108" t="n"/>
      <c r="AB1885" s="191">
        <f>AA1885*E1885</f>
        <v>0</v>
      </c>
      <c r="AC1885" s="112" t="n"/>
      <c r="AD1885" s="183">
        <f>AC1885*F1885</f>
        <v>0</v>
      </c>
      <c r="AE1885" s="108" t="n"/>
      <c r="AF1885" s="191">
        <f>AE1885*E1885</f>
        <v>0</v>
      </c>
      <c r="AG1885" s="112" t="n"/>
      <c r="AH1885" s="183">
        <f>AG1885*F1885</f>
        <v>0</v>
      </c>
      <c r="AI1885" s="108" t="n"/>
      <c r="AJ1885" s="191">
        <f>AI1885*E1885</f>
        <v>0</v>
      </c>
      <c r="AK1885" s="112" t="n"/>
      <c r="AL1885" s="183">
        <f>AK1885*F1885</f>
        <v>0</v>
      </c>
      <c r="AM1885" s="113" t="n"/>
      <c r="AN1885" s="192">
        <f>AM1885*E1885</f>
        <v>0</v>
      </c>
      <c r="AO1885" s="115" t="n"/>
      <c r="AP1885" s="183">
        <f>AO1885*F1885</f>
        <v>0</v>
      </c>
      <c r="AQ1885" s="113" t="n"/>
      <c r="AR1885" s="192">
        <f>AQ1885*E1885</f>
        <v>0</v>
      </c>
      <c r="AS1885" s="115" t="n"/>
      <c r="AT1885" s="183">
        <f>AS1885*F1885</f>
        <v>0</v>
      </c>
      <c r="AU1885" s="113" t="n"/>
      <c r="AV1885" s="192">
        <f>AU1885*E1885</f>
        <v>0</v>
      </c>
      <c r="AW1885" s="115" t="n"/>
      <c r="AX1885" s="183">
        <f>AW1885*F1885</f>
        <v>0</v>
      </c>
      <c r="AY1885" s="113" t="n"/>
      <c r="AZ1885" s="192">
        <f>AY1885*E1885</f>
        <v>0</v>
      </c>
      <c r="BA1885" s="115" t="n"/>
      <c r="BB1885" s="183">
        <f>BA1885*F1885</f>
        <v>0</v>
      </c>
      <c r="BC1885" s="113" t="n"/>
      <c r="BD1885" s="192">
        <f>BC1885*E1885</f>
        <v>0</v>
      </c>
      <c r="BE1885" s="115" t="n"/>
      <c r="BF1885" s="183">
        <f>BE1885*F1885</f>
        <v>0</v>
      </c>
    </row>
    <row r="1886" ht="28.8" customHeight="1">
      <c r="A1886" s="19" t="inlineStr">
        <is>
          <t>08.073.5070</t>
        </is>
      </c>
      <c r="B1886" s="15" t="inlineStr">
        <is>
          <t>כניסת כבל M12 או M16 לכבל קוטר 3.5-10 מ"מ, IP68, אורך הברגה 15 מ"מ</t>
        </is>
      </c>
      <c r="C1886" s="14" t="inlineStr">
        <is>
          <t>יח'</t>
        </is>
      </c>
      <c r="D1886" s="193" t="n">
        <v>24.7</v>
      </c>
      <c r="E1886" s="180">
        <f>D1886*(1-$E$2)</f>
        <v>20.994999999999997</v>
      </c>
      <c r="F1886" s="194">
        <f>E1886*(1+$F$2)</f>
        <v>22.044749999999997</v>
      </c>
      <c r="H1886" s="46">
        <f>K1886+O1886+W1886+AA1886+AE1886+AI1886+AQ1886+AU1886+AY1886+BC1886</f>
        <v>0</v>
      </c>
      <c r="I1886" s="59">
        <f>M1886+Q1886+U1886+Y1886+AC1886+AG1886+AK1886+AO1886+AS1886+AW1886+BA1886+BE1886</f>
        <v>0</v>
      </c>
      <c r="K1886" s="108" t="n"/>
      <c r="L1886" s="190">
        <f>K1886*E1886</f>
        <v>0</v>
      </c>
      <c r="M1886" s="110" t="n"/>
      <c r="N1886" s="183">
        <f>M1886*F1886</f>
        <v>0</v>
      </c>
      <c r="O1886" s="108" t="n"/>
      <c r="P1886" s="191">
        <f>O1886*E1886</f>
        <v>0</v>
      </c>
      <c r="Q1886" s="112" t="n"/>
      <c r="R1886" s="183">
        <f>Q1886*F1886</f>
        <v>0</v>
      </c>
      <c r="S1886" s="108" t="n"/>
      <c r="T1886" s="191">
        <f>S1886*E1886</f>
        <v>0</v>
      </c>
      <c r="U1886" s="112" t="n"/>
      <c r="V1886" s="183">
        <f>U1886*F1886</f>
        <v>0</v>
      </c>
      <c r="W1886" s="108" t="n"/>
      <c r="X1886" s="191">
        <f>W1886*E1886</f>
        <v>0</v>
      </c>
      <c r="Y1886" s="112" t="n"/>
      <c r="Z1886" s="183">
        <f>Y1886*F1886</f>
        <v>0</v>
      </c>
      <c r="AA1886" s="108" t="n"/>
      <c r="AB1886" s="191">
        <f>AA1886*E1886</f>
        <v>0</v>
      </c>
      <c r="AC1886" s="112" t="n"/>
      <c r="AD1886" s="183">
        <f>AC1886*F1886</f>
        <v>0</v>
      </c>
      <c r="AE1886" s="108" t="n"/>
      <c r="AF1886" s="191">
        <f>AE1886*E1886</f>
        <v>0</v>
      </c>
      <c r="AG1886" s="112" t="n"/>
      <c r="AH1886" s="183">
        <f>AG1886*F1886</f>
        <v>0</v>
      </c>
      <c r="AI1886" s="108" t="n"/>
      <c r="AJ1886" s="191">
        <f>AI1886*E1886</f>
        <v>0</v>
      </c>
      <c r="AK1886" s="112" t="n"/>
      <c r="AL1886" s="183">
        <f>AK1886*F1886</f>
        <v>0</v>
      </c>
      <c r="AM1886" s="113" t="n"/>
      <c r="AN1886" s="192">
        <f>AM1886*E1886</f>
        <v>0</v>
      </c>
      <c r="AO1886" s="115" t="n"/>
      <c r="AP1886" s="183">
        <f>AO1886*F1886</f>
        <v>0</v>
      </c>
      <c r="AQ1886" s="113" t="n"/>
      <c r="AR1886" s="192">
        <f>AQ1886*E1886</f>
        <v>0</v>
      </c>
      <c r="AS1886" s="115" t="n"/>
      <c r="AT1886" s="183">
        <f>AS1886*F1886</f>
        <v>0</v>
      </c>
      <c r="AU1886" s="113" t="n"/>
      <c r="AV1886" s="192">
        <f>AU1886*E1886</f>
        <v>0</v>
      </c>
      <c r="AW1886" s="115" t="n"/>
      <c r="AX1886" s="183">
        <f>AW1886*F1886</f>
        <v>0</v>
      </c>
      <c r="AY1886" s="113" t="n"/>
      <c r="AZ1886" s="192">
        <f>AY1886*E1886</f>
        <v>0</v>
      </c>
      <c r="BA1886" s="115" t="n"/>
      <c r="BB1886" s="183">
        <f>BA1886*F1886</f>
        <v>0</v>
      </c>
      <c r="BC1886" s="113" t="n"/>
      <c r="BD1886" s="192">
        <f>BC1886*E1886</f>
        <v>0</v>
      </c>
      <c r="BE1886" s="115" t="n"/>
      <c r="BF1886" s="183">
        <f>BE1886*F1886</f>
        <v>0</v>
      </c>
    </row>
    <row r="1887" ht="28.8" customHeight="1">
      <c r="A1887" s="19" t="inlineStr">
        <is>
          <t>08.073.5080</t>
        </is>
      </c>
      <c r="B1887" s="15" t="inlineStr">
        <is>
          <t>כניסת כבל M20 לכבל קוטר 7-13 מ"מ, IP68, אורך הברגה 15 מ"מ</t>
        </is>
      </c>
      <c r="C1887" s="14" t="inlineStr">
        <is>
          <t>יח'</t>
        </is>
      </c>
      <c r="D1887" s="193" t="n">
        <v>31.3</v>
      </c>
      <c r="E1887" s="180">
        <f>D1887*(1-$E$2)</f>
        <v>26.605</v>
      </c>
      <c r="F1887" s="194">
        <f>E1887*(1+$F$2)</f>
        <v>27.93525</v>
      </c>
      <c r="H1887" s="46">
        <f>K1887+O1887+W1887+AA1887+AE1887+AI1887+AQ1887+AU1887+AY1887+BC1887</f>
        <v>0</v>
      </c>
      <c r="I1887" s="59">
        <f>M1887+Q1887+U1887+Y1887+AC1887+AG1887+AK1887+AO1887+AS1887+AW1887+BA1887+BE1887</f>
        <v>0</v>
      </c>
      <c r="K1887" s="108" t="n"/>
      <c r="L1887" s="190">
        <f>K1887*E1887</f>
        <v>0</v>
      </c>
      <c r="M1887" s="110" t="n"/>
      <c r="N1887" s="183">
        <f>M1887*F1887</f>
        <v>0</v>
      </c>
      <c r="O1887" s="108" t="n"/>
      <c r="P1887" s="191">
        <f>O1887*E1887</f>
        <v>0</v>
      </c>
      <c r="Q1887" s="112" t="n"/>
      <c r="R1887" s="183">
        <f>Q1887*F1887</f>
        <v>0</v>
      </c>
      <c r="S1887" s="108" t="n"/>
      <c r="T1887" s="191">
        <f>S1887*E1887</f>
        <v>0</v>
      </c>
      <c r="U1887" s="112" t="n"/>
      <c r="V1887" s="183">
        <f>U1887*F1887</f>
        <v>0</v>
      </c>
      <c r="W1887" s="108" t="n"/>
      <c r="X1887" s="191">
        <f>W1887*E1887</f>
        <v>0</v>
      </c>
      <c r="Y1887" s="112" t="n"/>
      <c r="Z1887" s="183">
        <f>Y1887*F1887</f>
        <v>0</v>
      </c>
      <c r="AA1887" s="108" t="n"/>
      <c r="AB1887" s="191">
        <f>AA1887*E1887</f>
        <v>0</v>
      </c>
      <c r="AC1887" s="112" t="n"/>
      <c r="AD1887" s="183">
        <f>AC1887*F1887</f>
        <v>0</v>
      </c>
      <c r="AE1887" s="108" t="n"/>
      <c r="AF1887" s="191">
        <f>AE1887*E1887</f>
        <v>0</v>
      </c>
      <c r="AG1887" s="112" t="n"/>
      <c r="AH1887" s="183">
        <f>AG1887*F1887</f>
        <v>0</v>
      </c>
      <c r="AI1887" s="108" t="n"/>
      <c r="AJ1887" s="191">
        <f>AI1887*E1887</f>
        <v>0</v>
      </c>
      <c r="AK1887" s="112" t="n"/>
      <c r="AL1887" s="183">
        <f>AK1887*F1887</f>
        <v>0</v>
      </c>
      <c r="AM1887" s="113" t="n"/>
      <c r="AN1887" s="192">
        <f>AM1887*E1887</f>
        <v>0</v>
      </c>
      <c r="AO1887" s="115" t="n"/>
      <c r="AP1887" s="183">
        <f>AO1887*F1887</f>
        <v>0</v>
      </c>
      <c r="AQ1887" s="113" t="n"/>
      <c r="AR1887" s="192">
        <f>AQ1887*E1887</f>
        <v>0</v>
      </c>
      <c r="AS1887" s="115" t="n"/>
      <c r="AT1887" s="183">
        <f>AS1887*F1887</f>
        <v>0</v>
      </c>
      <c r="AU1887" s="113" t="n"/>
      <c r="AV1887" s="192">
        <f>AU1887*E1887</f>
        <v>0</v>
      </c>
      <c r="AW1887" s="115" t="n"/>
      <c r="AX1887" s="183">
        <f>AW1887*F1887</f>
        <v>0</v>
      </c>
      <c r="AY1887" s="113" t="n"/>
      <c r="AZ1887" s="192">
        <f>AY1887*E1887</f>
        <v>0</v>
      </c>
      <c r="BA1887" s="115" t="n"/>
      <c r="BB1887" s="183">
        <f>BA1887*F1887</f>
        <v>0</v>
      </c>
      <c r="BC1887" s="113" t="n"/>
      <c r="BD1887" s="192">
        <f>BC1887*E1887</f>
        <v>0</v>
      </c>
      <c r="BE1887" s="115" t="n"/>
      <c r="BF1887" s="183">
        <f>BE1887*F1887</f>
        <v>0</v>
      </c>
    </row>
    <row r="1888" ht="28.8" customHeight="1">
      <c r="A1888" s="19" t="inlineStr">
        <is>
          <t>08.073.5090</t>
        </is>
      </c>
      <c r="B1888" s="15" t="inlineStr">
        <is>
          <t>כניסת כבל M25 לכבל קוטר 10-17 מ"מ, IP68, אורך הברגה 15 מ"מ</t>
        </is>
      </c>
      <c r="C1888" s="14" t="inlineStr">
        <is>
          <t>יח'</t>
        </is>
      </c>
      <c r="D1888" s="193" t="n">
        <v>48.1</v>
      </c>
      <c r="E1888" s="180">
        <f>D1888*(1-$E$2)</f>
        <v>40.885</v>
      </c>
      <c r="F1888" s="194">
        <f>E1888*(1+$F$2)</f>
        <v>42.92925</v>
      </c>
      <c r="H1888" s="46">
        <f>K1888+O1888+W1888+AA1888+AE1888+AI1888+AQ1888+AU1888+AY1888+BC1888</f>
        <v>0</v>
      </c>
      <c r="I1888" s="59">
        <f>M1888+Q1888+U1888+Y1888+AC1888+AG1888+AK1888+AO1888+AS1888+AW1888+BA1888+BE1888</f>
        <v>0</v>
      </c>
      <c r="K1888" s="108" t="n"/>
      <c r="L1888" s="190">
        <f>K1888*E1888</f>
        <v>0</v>
      </c>
      <c r="M1888" s="110" t="n"/>
      <c r="N1888" s="183">
        <f>M1888*F1888</f>
        <v>0</v>
      </c>
      <c r="O1888" s="108" t="n"/>
      <c r="P1888" s="191">
        <f>O1888*E1888</f>
        <v>0</v>
      </c>
      <c r="Q1888" s="112" t="n"/>
      <c r="R1888" s="183">
        <f>Q1888*F1888</f>
        <v>0</v>
      </c>
      <c r="S1888" s="108" t="n"/>
      <c r="T1888" s="191">
        <f>S1888*E1888</f>
        <v>0</v>
      </c>
      <c r="U1888" s="112" t="n"/>
      <c r="V1888" s="183">
        <f>U1888*F1888</f>
        <v>0</v>
      </c>
      <c r="W1888" s="108" t="n"/>
      <c r="X1888" s="191">
        <f>W1888*E1888</f>
        <v>0</v>
      </c>
      <c r="Y1888" s="112" t="n"/>
      <c r="Z1888" s="183">
        <f>Y1888*F1888</f>
        <v>0</v>
      </c>
      <c r="AA1888" s="108" t="n"/>
      <c r="AB1888" s="191">
        <f>AA1888*E1888</f>
        <v>0</v>
      </c>
      <c r="AC1888" s="112" t="n"/>
      <c r="AD1888" s="183">
        <f>AC1888*F1888</f>
        <v>0</v>
      </c>
      <c r="AE1888" s="108" t="n"/>
      <c r="AF1888" s="191">
        <f>AE1888*E1888</f>
        <v>0</v>
      </c>
      <c r="AG1888" s="112" t="n"/>
      <c r="AH1888" s="183">
        <f>AG1888*F1888</f>
        <v>0</v>
      </c>
      <c r="AI1888" s="108" t="n"/>
      <c r="AJ1888" s="191">
        <f>AI1888*E1888</f>
        <v>0</v>
      </c>
      <c r="AK1888" s="112" t="n"/>
      <c r="AL1888" s="183">
        <f>AK1888*F1888</f>
        <v>0</v>
      </c>
      <c r="AM1888" s="113" t="n"/>
      <c r="AN1888" s="192">
        <f>AM1888*E1888</f>
        <v>0</v>
      </c>
      <c r="AO1888" s="115" t="n"/>
      <c r="AP1888" s="183">
        <f>AO1888*F1888</f>
        <v>0</v>
      </c>
      <c r="AQ1888" s="113" t="n"/>
      <c r="AR1888" s="192">
        <f>AQ1888*E1888</f>
        <v>0</v>
      </c>
      <c r="AS1888" s="115" t="n"/>
      <c r="AT1888" s="183">
        <f>AS1888*F1888</f>
        <v>0</v>
      </c>
      <c r="AU1888" s="113" t="n"/>
      <c r="AV1888" s="192">
        <f>AU1888*E1888</f>
        <v>0</v>
      </c>
      <c r="AW1888" s="115" t="n"/>
      <c r="AX1888" s="183">
        <f>AW1888*F1888</f>
        <v>0</v>
      </c>
      <c r="AY1888" s="113" t="n"/>
      <c r="AZ1888" s="192">
        <f>AY1888*E1888</f>
        <v>0</v>
      </c>
      <c r="BA1888" s="115" t="n"/>
      <c r="BB1888" s="183">
        <f>BA1888*F1888</f>
        <v>0</v>
      </c>
      <c r="BC1888" s="113" t="n"/>
      <c r="BD1888" s="192">
        <f>BC1888*E1888</f>
        <v>0</v>
      </c>
      <c r="BE1888" s="115" t="n"/>
      <c r="BF1888" s="183">
        <f>BE1888*F1888</f>
        <v>0</v>
      </c>
    </row>
    <row r="1889" ht="28.8" customHeight="1">
      <c r="A1889" s="19" t="inlineStr">
        <is>
          <t>08.073.5100</t>
        </is>
      </c>
      <c r="B1889" s="15" t="inlineStr">
        <is>
          <t>כניסת כבל M32 לכבל קוטר 13-21 מ"מ, IP68, אורך הברגה 15 מ"מ</t>
        </is>
      </c>
      <c r="C1889" s="14" t="inlineStr">
        <is>
          <t>יח'</t>
        </is>
      </c>
      <c r="D1889" s="193" t="n">
        <v>83</v>
      </c>
      <c r="E1889" s="180">
        <f>D1889*(1-$E$2)</f>
        <v>70.55</v>
      </c>
      <c r="F1889" s="194">
        <f>E1889*(1+$F$2)</f>
        <v>74.0775</v>
      </c>
      <c r="H1889" s="46">
        <f>K1889+O1889+W1889+AA1889+AE1889+AI1889+AQ1889+AU1889+AY1889+BC1889</f>
        <v>0</v>
      </c>
      <c r="I1889" s="59">
        <f>M1889+Q1889+U1889+Y1889+AC1889+AG1889+AK1889+AO1889+AS1889+AW1889+BA1889+BE1889</f>
        <v>0</v>
      </c>
      <c r="K1889" s="108" t="n"/>
      <c r="L1889" s="190">
        <f>K1889*E1889</f>
        <v>0</v>
      </c>
      <c r="M1889" s="110" t="n"/>
      <c r="N1889" s="183">
        <f>M1889*F1889</f>
        <v>0</v>
      </c>
      <c r="O1889" s="108" t="n"/>
      <c r="P1889" s="191">
        <f>O1889*E1889</f>
        <v>0</v>
      </c>
      <c r="Q1889" s="112" t="n"/>
      <c r="R1889" s="183">
        <f>Q1889*F1889</f>
        <v>0</v>
      </c>
      <c r="S1889" s="108" t="n"/>
      <c r="T1889" s="191">
        <f>S1889*E1889</f>
        <v>0</v>
      </c>
      <c r="U1889" s="112" t="n"/>
      <c r="V1889" s="183">
        <f>U1889*F1889</f>
        <v>0</v>
      </c>
      <c r="W1889" s="108" t="n"/>
      <c r="X1889" s="191">
        <f>W1889*E1889</f>
        <v>0</v>
      </c>
      <c r="Y1889" s="112" t="n"/>
      <c r="Z1889" s="183">
        <f>Y1889*F1889</f>
        <v>0</v>
      </c>
      <c r="AA1889" s="108" t="n"/>
      <c r="AB1889" s="191">
        <f>AA1889*E1889</f>
        <v>0</v>
      </c>
      <c r="AC1889" s="112" t="n"/>
      <c r="AD1889" s="183">
        <f>AC1889*F1889</f>
        <v>0</v>
      </c>
      <c r="AE1889" s="108" t="n"/>
      <c r="AF1889" s="191">
        <f>AE1889*E1889</f>
        <v>0</v>
      </c>
      <c r="AG1889" s="112" t="n"/>
      <c r="AH1889" s="183">
        <f>AG1889*F1889</f>
        <v>0</v>
      </c>
      <c r="AI1889" s="108" t="n"/>
      <c r="AJ1889" s="191">
        <f>AI1889*E1889</f>
        <v>0</v>
      </c>
      <c r="AK1889" s="112" t="n"/>
      <c r="AL1889" s="183">
        <f>AK1889*F1889</f>
        <v>0</v>
      </c>
      <c r="AM1889" s="113" t="n"/>
      <c r="AN1889" s="192">
        <f>AM1889*E1889</f>
        <v>0</v>
      </c>
      <c r="AO1889" s="115" t="n"/>
      <c r="AP1889" s="183">
        <f>AO1889*F1889</f>
        <v>0</v>
      </c>
      <c r="AQ1889" s="113" t="n"/>
      <c r="AR1889" s="192">
        <f>AQ1889*E1889</f>
        <v>0</v>
      </c>
      <c r="AS1889" s="115" t="n"/>
      <c r="AT1889" s="183">
        <f>AS1889*F1889</f>
        <v>0</v>
      </c>
      <c r="AU1889" s="113" t="n"/>
      <c r="AV1889" s="192">
        <f>AU1889*E1889</f>
        <v>0</v>
      </c>
      <c r="AW1889" s="115" t="n"/>
      <c r="AX1889" s="183">
        <f>AW1889*F1889</f>
        <v>0</v>
      </c>
      <c r="AY1889" s="113" t="n"/>
      <c r="AZ1889" s="192">
        <f>AY1889*E1889</f>
        <v>0</v>
      </c>
      <c r="BA1889" s="115" t="n"/>
      <c r="BB1889" s="183">
        <f>BA1889*F1889</f>
        <v>0</v>
      </c>
      <c r="BC1889" s="113" t="n"/>
      <c r="BD1889" s="192">
        <f>BC1889*E1889</f>
        <v>0</v>
      </c>
      <c r="BE1889" s="115" t="n"/>
      <c r="BF1889" s="183">
        <f>BE1889*F1889</f>
        <v>0</v>
      </c>
    </row>
    <row r="1890" ht="28.8" customHeight="1">
      <c r="A1890" s="19" t="inlineStr">
        <is>
          <t>08.073.5110</t>
        </is>
      </c>
      <c r="B1890" s="15" t="inlineStr">
        <is>
          <t>כניסת כבל M40 או M50 לכבל קוטר 19-35 מ"מ, IP68, אורך הברגה 18 מ"מ</t>
        </is>
      </c>
      <c r="C1890" s="14" t="inlineStr">
        <is>
          <t>יח'</t>
        </is>
      </c>
      <c r="D1890" s="193" t="n">
        <v>336</v>
      </c>
      <c r="E1890" s="180">
        <f>D1890*(1-$E$2)</f>
        <v>285.59999999999997</v>
      </c>
      <c r="F1890" s="194">
        <f>E1890*(1+$F$2)</f>
        <v>299.88</v>
      </c>
      <c r="H1890" s="46">
        <f>K1890+O1890+W1890+AA1890+AE1890+AI1890+AQ1890+AU1890+AY1890+BC1890</f>
        <v>0</v>
      </c>
      <c r="I1890" s="59">
        <f>M1890+Q1890+U1890+Y1890+AC1890+AG1890+AK1890+AO1890+AS1890+AW1890+BA1890+BE1890</f>
        <v>0</v>
      </c>
      <c r="K1890" s="108" t="n"/>
      <c r="L1890" s="190">
        <f>K1890*E1890</f>
        <v>0</v>
      </c>
      <c r="M1890" s="110" t="n"/>
      <c r="N1890" s="183">
        <f>M1890*F1890</f>
        <v>0</v>
      </c>
      <c r="O1890" s="108" t="n"/>
      <c r="P1890" s="191">
        <f>O1890*E1890</f>
        <v>0</v>
      </c>
      <c r="Q1890" s="112" t="n"/>
      <c r="R1890" s="183">
        <f>Q1890*F1890</f>
        <v>0</v>
      </c>
      <c r="S1890" s="108" t="n"/>
      <c r="T1890" s="191">
        <f>S1890*E1890</f>
        <v>0</v>
      </c>
      <c r="U1890" s="112" t="n"/>
      <c r="V1890" s="183">
        <f>U1890*F1890</f>
        <v>0</v>
      </c>
      <c r="W1890" s="108" t="n"/>
      <c r="X1890" s="191">
        <f>W1890*E1890</f>
        <v>0</v>
      </c>
      <c r="Y1890" s="112" t="n"/>
      <c r="Z1890" s="183">
        <f>Y1890*F1890</f>
        <v>0</v>
      </c>
      <c r="AA1890" s="108" t="n"/>
      <c r="AB1890" s="191">
        <f>AA1890*E1890</f>
        <v>0</v>
      </c>
      <c r="AC1890" s="112" t="n"/>
      <c r="AD1890" s="183">
        <f>AC1890*F1890</f>
        <v>0</v>
      </c>
      <c r="AE1890" s="108" t="n"/>
      <c r="AF1890" s="191">
        <f>AE1890*E1890</f>
        <v>0</v>
      </c>
      <c r="AG1890" s="112" t="n"/>
      <c r="AH1890" s="183">
        <f>AG1890*F1890</f>
        <v>0</v>
      </c>
      <c r="AI1890" s="108" t="n"/>
      <c r="AJ1890" s="191">
        <f>AI1890*E1890</f>
        <v>0</v>
      </c>
      <c r="AK1890" s="112" t="n"/>
      <c r="AL1890" s="183">
        <f>AK1890*F1890</f>
        <v>0</v>
      </c>
      <c r="AM1890" s="113" t="n"/>
      <c r="AN1890" s="192">
        <f>AM1890*E1890</f>
        <v>0</v>
      </c>
      <c r="AO1890" s="115" t="n"/>
      <c r="AP1890" s="183">
        <f>AO1890*F1890</f>
        <v>0</v>
      </c>
      <c r="AQ1890" s="113" t="n"/>
      <c r="AR1890" s="192">
        <f>AQ1890*E1890</f>
        <v>0</v>
      </c>
      <c r="AS1890" s="115" t="n"/>
      <c r="AT1890" s="183">
        <f>AS1890*F1890</f>
        <v>0</v>
      </c>
      <c r="AU1890" s="113" t="n"/>
      <c r="AV1890" s="192">
        <f>AU1890*E1890</f>
        <v>0</v>
      </c>
      <c r="AW1890" s="115" t="n"/>
      <c r="AX1890" s="183">
        <f>AW1890*F1890</f>
        <v>0</v>
      </c>
      <c r="AY1890" s="113" t="n"/>
      <c r="AZ1890" s="192">
        <f>AY1890*E1890</f>
        <v>0</v>
      </c>
      <c r="BA1890" s="115" t="n"/>
      <c r="BB1890" s="183">
        <f>BA1890*F1890</f>
        <v>0</v>
      </c>
      <c r="BC1890" s="113" t="n"/>
      <c r="BD1890" s="192">
        <f>BC1890*E1890</f>
        <v>0</v>
      </c>
      <c r="BE1890" s="115" t="n"/>
      <c r="BF1890" s="183">
        <f>BE1890*F1890</f>
        <v>0</v>
      </c>
    </row>
    <row r="1891" ht="28.8" customHeight="1">
      <c r="A1891" s="19" t="inlineStr">
        <is>
          <t>08.073.5120</t>
        </is>
      </c>
      <c r="B1891" s="15" t="inlineStr">
        <is>
          <t>כניסת כבל M63 לכבל קוטר 34-45 מ"מ, IP68, אורך הברגה 18 מ"מ</t>
        </is>
      </c>
      <c r="C1891" s="14" t="inlineStr">
        <is>
          <t>יח'</t>
        </is>
      </c>
      <c r="D1891" s="193" t="n">
        <v>534</v>
      </c>
      <c r="E1891" s="180">
        <f>D1891*(1-$E$2)</f>
        <v>453.9</v>
      </c>
      <c r="F1891" s="194">
        <f>E1891*(1+$F$2)</f>
        <v>476.59499999999997</v>
      </c>
      <c r="H1891" s="46">
        <f>K1891+O1891+W1891+AA1891+AE1891+AI1891+AQ1891+AU1891+AY1891+BC1891</f>
        <v>0</v>
      </c>
      <c r="I1891" s="59">
        <f>M1891+Q1891+U1891+Y1891+AC1891+AG1891+AK1891+AO1891+AS1891+AW1891+BA1891+BE1891</f>
        <v>0</v>
      </c>
      <c r="K1891" s="108" t="n"/>
      <c r="L1891" s="190">
        <f>K1891*E1891</f>
        <v>0</v>
      </c>
      <c r="M1891" s="110" t="n"/>
      <c r="N1891" s="183">
        <f>M1891*F1891</f>
        <v>0</v>
      </c>
      <c r="O1891" s="108" t="n"/>
      <c r="P1891" s="191">
        <f>O1891*E1891</f>
        <v>0</v>
      </c>
      <c r="Q1891" s="112" t="n"/>
      <c r="R1891" s="183">
        <f>Q1891*F1891</f>
        <v>0</v>
      </c>
      <c r="S1891" s="108" t="n"/>
      <c r="T1891" s="191">
        <f>S1891*E1891</f>
        <v>0</v>
      </c>
      <c r="U1891" s="112" t="n"/>
      <c r="V1891" s="183">
        <f>U1891*F1891</f>
        <v>0</v>
      </c>
      <c r="W1891" s="108" t="n"/>
      <c r="X1891" s="191">
        <f>W1891*E1891</f>
        <v>0</v>
      </c>
      <c r="Y1891" s="112" t="n"/>
      <c r="Z1891" s="183">
        <f>Y1891*F1891</f>
        <v>0</v>
      </c>
      <c r="AA1891" s="108" t="n"/>
      <c r="AB1891" s="191">
        <f>AA1891*E1891</f>
        <v>0</v>
      </c>
      <c r="AC1891" s="112" t="n"/>
      <c r="AD1891" s="183">
        <f>AC1891*F1891</f>
        <v>0</v>
      </c>
      <c r="AE1891" s="108" t="n"/>
      <c r="AF1891" s="191">
        <f>AE1891*E1891</f>
        <v>0</v>
      </c>
      <c r="AG1891" s="112" t="n"/>
      <c r="AH1891" s="183">
        <f>AG1891*F1891</f>
        <v>0</v>
      </c>
      <c r="AI1891" s="108" t="n"/>
      <c r="AJ1891" s="191">
        <f>AI1891*E1891</f>
        <v>0</v>
      </c>
      <c r="AK1891" s="112" t="n"/>
      <c r="AL1891" s="183">
        <f>AK1891*F1891</f>
        <v>0</v>
      </c>
      <c r="AM1891" s="113" t="n"/>
      <c r="AN1891" s="192">
        <f>AM1891*E1891</f>
        <v>0</v>
      </c>
      <c r="AO1891" s="115" t="n"/>
      <c r="AP1891" s="183">
        <f>AO1891*F1891</f>
        <v>0</v>
      </c>
      <c r="AQ1891" s="113" t="n"/>
      <c r="AR1891" s="192">
        <f>AQ1891*E1891</f>
        <v>0</v>
      </c>
      <c r="AS1891" s="115" t="n"/>
      <c r="AT1891" s="183">
        <f>AS1891*F1891</f>
        <v>0</v>
      </c>
      <c r="AU1891" s="113" t="n"/>
      <c r="AV1891" s="192">
        <f>AU1891*E1891</f>
        <v>0</v>
      </c>
      <c r="AW1891" s="115" t="n"/>
      <c r="AX1891" s="183">
        <f>AW1891*F1891</f>
        <v>0</v>
      </c>
      <c r="AY1891" s="113" t="n"/>
      <c r="AZ1891" s="192">
        <f>AY1891*E1891</f>
        <v>0</v>
      </c>
      <c r="BA1891" s="115" t="n"/>
      <c r="BB1891" s="183">
        <f>BA1891*F1891</f>
        <v>0</v>
      </c>
      <c r="BC1891" s="113" t="n"/>
      <c r="BD1891" s="192">
        <f>BC1891*E1891</f>
        <v>0</v>
      </c>
      <c r="BE1891" s="115" t="n"/>
      <c r="BF1891" s="183">
        <f>BE1891*F1891</f>
        <v>0</v>
      </c>
    </row>
    <row r="1892" ht="28.8" customHeight="1">
      <c r="A1892" s="19" t="inlineStr">
        <is>
          <t>08.073.5200</t>
        </is>
      </c>
      <c r="B1892" s="15" t="inlineStr">
        <is>
          <t>כניסת כבל PG7 או PG9 לכבל קוטר 3.5-7 מ"מ, IP68, אורך הברגה 5-8 מ"מ</t>
        </is>
      </c>
      <c r="C1892" s="14" t="inlineStr">
        <is>
          <t>יח'</t>
        </is>
      </c>
      <c r="D1892" s="193" t="n">
        <v>13.4</v>
      </c>
      <c r="E1892" s="180">
        <f>D1892*(1-$E$2)</f>
        <v>11.39</v>
      </c>
      <c r="F1892" s="194">
        <f>E1892*(1+$F$2)</f>
        <v>11.9595</v>
      </c>
      <c r="H1892" s="46">
        <f>K1892+O1892+W1892+AA1892+AE1892+AI1892+AQ1892+AU1892+AY1892+BC1892</f>
        <v>0</v>
      </c>
      <c r="I1892" s="59">
        <f>M1892+Q1892+U1892+Y1892+AC1892+AG1892+AK1892+AO1892+AS1892+AW1892+BA1892+BE1892</f>
        <v>0</v>
      </c>
      <c r="K1892" s="108" t="n"/>
      <c r="L1892" s="190">
        <f>K1892*E1892</f>
        <v>0</v>
      </c>
      <c r="M1892" s="110" t="n"/>
      <c r="N1892" s="183">
        <f>M1892*F1892</f>
        <v>0</v>
      </c>
      <c r="O1892" s="108" t="n"/>
      <c r="P1892" s="191">
        <f>O1892*E1892</f>
        <v>0</v>
      </c>
      <c r="Q1892" s="112" t="n"/>
      <c r="R1892" s="183">
        <f>Q1892*F1892</f>
        <v>0</v>
      </c>
      <c r="S1892" s="108" t="n"/>
      <c r="T1892" s="191">
        <f>S1892*E1892</f>
        <v>0</v>
      </c>
      <c r="U1892" s="112" t="n"/>
      <c r="V1892" s="183">
        <f>U1892*F1892</f>
        <v>0</v>
      </c>
      <c r="W1892" s="108" t="n"/>
      <c r="X1892" s="191">
        <f>W1892*E1892</f>
        <v>0</v>
      </c>
      <c r="Y1892" s="112" t="n"/>
      <c r="Z1892" s="183">
        <f>Y1892*F1892</f>
        <v>0</v>
      </c>
      <c r="AA1892" s="108" t="n"/>
      <c r="AB1892" s="191">
        <f>AA1892*E1892</f>
        <v>0</v>
      </c>
      <c r="AC1892" s="112" t="n"/>
      <c r="AD1892" s="183">
        <f>AC1892*F1892</f>
        <v>0</v>
      </c>
      <c r="AE1892" s="108" t="n"/>
      <c r="AF1892" s="191">
        <f>AE1892*E1892</f>
        <v>0</v>
      </c>
      <c r="AG1892" s="112" t="n"/>
      <c r="AH1892" s="183">
        <f>AG1892*F1892</f>
        <v>0</v>
      </c>
      <c r="AI1892" s="108" t="n"/>
      <c r="AJ1892" s="191">
        <f>AI1892*E1892</f>
        <v>0</v>
      </c>
      <c r="AK1892" s="112" t="n"/>
      <c r="AL1892" s="183">
        <f>AK1892*F1892</f>
        <v>0</v>
      </c>
      <c r="AM1892" s="113" t="n"/>
      <c r="AN1892" s="192">
        <f>AM1892*E1892</f>
        <v>0</v>
      </c>
      <c r="AO1892" s="115" t="n"/>
      <c r="AP1892" s="183">
        <f>AO1892*F1892</f>
        <v>0</v>
      </c>
      <c r="AQ1892" s="113" t="n"/>
      <c r="AR1892" s="192">
        <f>AQ1892*E1892</f>
        <v>0</v>
      </c>
      <c r="AS1892" s="115" t="n"/>
      <c r="AT1892" s="183">
        <f>AS1892*F1892</f>
        <v>0</v>
      </c>
      <c r="AU1892" s="113" t="n"/>
      <c r="AV1892" s="192">
        <f>AU1892*E1892</f>
        <v>0</v>
      </c>
      <c r="AW1892" s="115" t="n"/>
      <c r="AX1892" s="183">
        <f>AW1892*F1892</f>
        <v>0</v>
      </c>
      <c r="AY1892" s="113" t="n"/>
      <c r="AZ1892" s="192">
        <f>AY1892*E1892</f>
        <v>0</v>
      </c>
      <c r="BA1892" s="115" t="n"/>
      <c r="BB1892" s="183">
        <f>BA1892*F1892</f>
        <v>0</v>
      </c>
      <c r="BC1892" s="113" t="n"/>
      <c r="BD1892" s="192">
        <f>BC1892*E1892</f>
        <v>0</v>
      </c>
      <c r="BE1892" s="115" t="n"/>
      <c r="BF1892" s="183">
        <f>BE1892*F1892</f>
        <v>0</v>
      </c>
    </row>
    <row r="1893" ht="28.8" customHeight="1">
      <c r="A1893" s="19" t="inlineStr">
        <is>
          <t>08.073.5210</t>
        </is>
      </c>
      <c r="B1893" s="15" t="inlineStr">
        <is>
          <t>כניסת כבל PG11 או PG13.5 לכבל קוטר 5-13 מ"מ, IP68, אורך הברגה 8-9 מ"מ</t>
        </is>
      </c>
      <c r="C1893" s="14" t="inlineStr">
        <is>
          <t>יח'</t>
        </is>
      </c>
      <c r="D1893" s="193" t="n">
        <v>19</v>
      </c>
      <c r="E1893" s="180">
        <f>D1893*(1-$E$2)</f>
        <v>16.15</v>
      </c>
      <c r="F1893" s="194">
        <f>E1893*(1+$F$2)</f>
        <v>16.9575</v>
      </c>
      <c r="H1893" s="46">
        <f>K1893+O1893+W1893+AA1893+AE1893+AI1893+AQ1893+AU1893+AY1893+BC1893</f>
        <v>0</v>
      </c>
      <c r="I1893" s="59">
        <f>M1893+Q1893+U1893+Y1893+AC1893+AG1893+AK1893+AO1893+AS1893+AW1893+BA1893+BE1893</f>
        <v>0</v>
      </c>
      <c r="K1893" s="108" t="n"/>
      <c r="L1893" s="190">
        <f>K1893*E1893</f>
        <v>0</v>
      </c>
      <c r="M1893" s="110" t="n"/>
      <c r="N1893" s="183">
        <f>M1893*F1893</f>
        <v>0</v>
      </c>
      <c r="O1893" s="108" t="n"/>
      <c r="P1893" s="191">
        <f>O1893*E1893</f>
        <v>0</v>
      </c>
      <c r="Q1893" s="112" t="n"/>
      <c r="R1893" s="183">
        <f>Q1893*F1893</f>
        <v>0</v>
      </c>
      <c r="S1893" s="108" t="n"/>
      <c r="T1893" s="191">
        <f>S1893*E1893</f>
        <v>0</v>
      </c>
      <c r="U1893" s="112" t="n"/>
      <c r="V1893" s="183">
        <f>U1893*F1893</f>
        <v>0</v>
      </c>
      <c r="W1893" s="108" t="n"/>
      <c r="X1893" s="191">
        <f>W1893*E1893</f>
        <v>0</v>
      </c>
      <c r="Y1893" s="112" t="n"/>
      <c r="Z1893" s="183">
        <f>Y1893*F1893</f>
        <v>0</v>
      </c>
      <c r="AA1893" s="108" t="n"/>
      <c r="AB1893" s="191">
        <f>AA1893*E1893</f>
        <v>0</v>
      </c>
      <c r="AC1893" s="112" t="n"/>
      <c r="AD1893" s="183">
        <f>AC1893*F1893</f>
        <v>0</v>
      </c>
      <c r="AE1893" s="108" t="n"/>
      <c r="AF1893" s="191">
        <f>AE1893*E1893</f>
        <v>0</v>
      </c>
      <c r="AG1893" s="112" t="n"/>
      <c r="AH1893" s="183">
        <f>AG1893*F1893</f>
        <v>0</v>
      </c>
      <c r="AI1893" s="108" t="n"/>
      <c r="AJ1893" s="191">
        <f>AI1893*E1893</f>
        <v>0</v>
      </c>
      <c r="AK1893" s="112" t="n"/>
      <c r="AL1893" s="183">
        <f>AK1893*F1893</f>
        <v>0</v>
      </c>
      <c r="AM1893" s="113" t="n"/>
      <c r="AN1893" s="192">
        <f>AM1893*E1893</f>
        <v>0</v>
      </c>
      <c r="AO1893" s="115" t="n"/>
      <c r="AP1893" s="183">
        <f>AO1893*F1893</f>
        <v>0</v>
      </c>
      <c r="AQ1893" s="113" t="n"/>
      <c r="AR1893" s="192">
        <f>AQ1893*E1893</f>
        <v>0</v>
      </c>
      <c r="AS1893" s="115" t="n"/>
      <c r="AT1893" s="183">
        <f>AS1893*F1893</f>
        <v>0</v>
      </c>
      <c r="AU1893" s="113" t="n"/>
      <c r="AV1893" s="192">
        <f>AU1893*E1893</f>
        <v>0</v>
      </c>
      <c r="AW1893" s="115" t="n"/>
      <c r="AX1893" s="183">
        <f>AW1893*F1893</f>
        <v>0</v>
      </c>
      <c r="AY1893" s="113" t="n"/>
      <c r="AZ1893" s="192">
        <f>AY1893*E1893</f>
        <v>0</v>
      </c>
      <c r="BA1893" s="115" t="n"/>
      <c r="BB1893" s="183">
        <f>BA1893*F1893</f>
        <v>0</v>
      </c>
      <c r="BC1893" s="113" t="n"/>
      <c r="BD1893" s="192">
        <f>BC1893*E1893</f>
        <v>0</v>
      </c>
      <c r="BE1893" s="115" t="n"/>
      <c r="BF1893" s="183">
        <f>BE1893*F1893</f>
        <v>0</v>
      </c>
    </row>
    <row r="1894" ht="28.8" customHeight="1">
      <c r="A1894" s="19" t="inlineStr">
        <is>
          <t>08.073.5215</t>
        </is>
      </c>
      <c r="B1894" s="15" t="inlineStr">
        <is>
          <t>כניסת כבל PG16 לכבל קוטר 9-16 מ"מ, IP68, אורך הברגה 10 מ"מ</t>
        </is>
      </c>
      <c r="C1894" s="14" t="inlineStr">
        <is>
          <t>יח'</t>
        </is>
      </c>
      <c r="D1894" s="193" t="n">
        <v>20.2</v>
      </c>
      <c r="E1894" s="180">
        <f>D1894*(1-$E$2)</f>
        <v>17.169999999999998</v>
      </c>
      <c r="F1894" s="194">
        <f>E1894*(1+$F$2)</f>
        <v>18.028499999999998</v>
      </c>
      <c r="H1894" s="46">
        <f>K1894+O1894+W1894+AA1894+AE1894+AI1894+AQ1894+AU1894+AY1894+BC1894</f>
        <v>0</v>
      </c>
      <c r="I1894" s="59">
        <f>M1894+Q1894+U1894+Y1894+AC1894+AG1894+AK1894+AO1894+AS1894+AW1894+BA1894+BE1894</f>
        <v>0</v>
      </c>
      <c r="K1894" s="108" t="n"/>
      <c r="L1894" s="190">
        <f>K1894*E1894</f>
        <v>0</v>
      </c>
      <c r="M1894" s="110" t="n"/>
      <c r="N1894" s="183">
        <f>M1894*F1894</f>
        <v>0</v>
      </c>
      <c r="O1894" s="108" t="n"/>
      <c r="P1894" s="191">
        <f>O1894*E1894</f>
        <v>0</v>
      </c>
      <c r="Q1894" s="112" t="n"/>
      <c r="R1894" s="183">
        <f>Q1894*F1894</f>
        <v>0</v>
      </c>
      <c r="S1894" s="108" t="n"/>
      <c r="T1894" s="191">
        <f>S1894*E1894</f>
        <v>0</v>
      </c>
      <c r="U1894" s="112" t="n"/>
      <c r="V1894" s="183">
        <f>U1894*F1894</f>
        <v>0</v>
      </c>
      <c r="W1894" s="108" t="n"/>
      <c r="X1894" s="191">
        <f>W1894*E1894</f>
        <v>0</v>
      </c>
      <c r="Y1894" s="112" t="n"/>
      <c r="Z1894" s="183">
        <f>Y1894*F1894</f>
        <v>0</v>
      </c>
      <c r="AA1894" s="108" t="n"/>
      <c r="AB1894" s="191">
        <f>AA1894*E1894</f>
        <v>0</v>
      </c>
      <c r="AC1894" s="112" t="n"/>
      <c r="AD1894" s="183">
        <f>AC1894*F1894</f>
        <v>0</v>
      </c>
      <c r="AE1894" s="108" t="n"/>
      <c r="AF1894" s="191">
        <f>AE1894*E1894</f>
        <v>0</v>
      </c>
      <c r="AG1894" s="112" t="n"/>
      <c r="AH1894" s="183">
        <f>AG1894*F1894</f>
        <v>0</v>
      </c>
      <c r="AI1894" s="108" t="n"/>
      <c r="AJ1894" s="191">
        <f>AI1894*E1894</f>
        <v>0</v>
      </c>
      <c r="AK1894" s="112" t="n"/>
      <c r="AL1894" s="183">
        <f>AK1894*F1894</f>
        <v>0</v>
      </c>
      <c r="AM1894" s="113" t="n"/>
      <c r="AN1894" s="192">
        <f>AM1894*E1894</f>
        <v>0</v>
      </c>
      <c r="AO1894" s="115" t="n"/>
      <c r="AP1894" s="183">
        <f>AO1894*F1894</f>
        <v>0</v>
      </c>
      <c r="AQ1894" s="113" t="n"/>
      <c r="AR1894" s="192">
        <f>AQ1894*E1894</f>
        <v>0</v>
      </c>
      <c r="AS1894" s="115" t="n"/>
      <c r="AT1894" s="183">
        <f>AS1894*F1894</f>
        <v>0</v>
      </c>
      <c r="AU1894" s="113" t="n"/>
      <c r="AV1894" s="192">
        <f>AU1894*E1894</f>
        <v>0</v>
      </c>
      <c r="AW1894" s="115" t="n"/>
      <c r="AX1894" s="183">
        <f>AW1894*F1894</f>
        <v>0</v>
      </c>
      <c r="AY1894" s="113" t="n"/>
      <c r="AZ1894" s="192">
        <f>AY1894*E1894</f>
        <v>0</v>
      </c>
      <c r="BA1894" s="115" t="n"/>
      <c r="BB1894" s="183">
        <f>BA1894*F1894</f>
        <v>0</v>
      </c>
      <c r="BC1894" s="113" t="n"/>
      <c r="BD1894" s="192">
        <f>BC1894*E1894</f>
        <v>0</v>
      </c>
      <c r="BE1894" s="115" t="n"/>
      <c r="BF1894" s="183">
        <f>BE1894*F1894</f>
        <v>0</v>
      </c>
    </row>
    <row r="1895" ht="28.8" customHeight="1">
      <c r="A1895" s="19" t="inlineStr">
        <is>
          <t>08.073.5220</t>
        </is>
      </c>
      <c r="B1895" s="15" t="inlineStr">
        <is>
          <t>כניסת כבל PG21 לכבל קוטר 13-21 מ"מ, IP68, אורך הברגה 11 מ"מ</t>
        </is>
      </c>
      <c r="C1895" s="14" t="inlineStr">
        <is>
          <t>יח'</t>
        </is>
      </c>
      <c r="D1895" s="193" t="n">
        <v>29.1</v>
      </c>
      <c r="E1895" s="180">
        <f>D1895*(1-$E$2)</f>
        <v>24.735</v>
      </c>
      <c r="F1895" s="194">
        <f>E1895*(1+$F$2)</f>
        <v>25.97175</v>
      </c>
      <c r="H1895" s="46">
        <f>K1895+O1895+W1895+AA1895+AE1895+AI1895+AQ1895+AU1895+AY1895+BC1895</f>
        <v>0</v>
      </c>
      <c r="I1895" s="59">
        <f>M1895+Q1895+U1895+Y1895+AC1895+AG1895+AK1895+AO1895+AS1895+AW1895+BA1895+BE1895</f>
        <v>0</v>
      </c>
      <c r="K1895" s="108" t="n"/>
      <c r="L1895" s="190">
        <f>K1895*E1895</f>
        <v>0</v>
      </c>
      <c r="M1895" s="110" t="n"/>
      <c r="N1895" s="183">
        <f>M1895*F1895</f>
        <v>0</v>
      </c>
      <c r="O1895" s="108" t="n"/>
      <c r="P1895" s="191">
        <f>O1895*E1895</f>
        <v>0</v>
      </c>
      <c r="Q1895" s="112" t="n"/>
      <c r="R1895" s="183">
        <f>Q1895*F1895</f>
        <v>0</v>
      </c>
      <c r="S1895" s="108" t="n"/>
      <c r="T1895" s="191">
        <f>S1895*E1895</f>
        <v>0</v>
      </c>
      <c r="U1895" s="112" t="n"/>
      <c r="V1895" s="183">
        <f>U1895*F1895</f>
        <v>0</v>
      </c>
      <c r="W1895" s="108" t="n"/>
      <c r="X1895" s="191">
        <f>W1895*E1895</f>
        <v>0</v>
      </c>
      <c r="Y1895" s="112" t="n"/>
      <c r="Z1895" s="183">
        <f>Y1895*F1895</f>
        <v>0</v>
      </c>
      <c r="AA1895" s="108" t="n"/>
      <c r="AB1895" s="191">
        <f>AA1895*E1895</f>
        <v>0</v>
      </c>
      <c r="AC1895" s="112" t="n"/>
      <c r="AD1895" s="183">
        <f>AC1895*F1895</f>
        <v>0</v>
      </c>
      <c r="AE1895" s="108" t="n"/>
      <c r="AF1895" s="191">
        <f>AE1895*E1895</f>
        <v>0</v>
      </c>
      <c r="AG1895" s="112" t="n"/>
      <c r="AH1895" s="183">
        <f>AG1895*F1895</f>
        <v>0</v>
      </c>
      <c r="AI1895" s="108" t="n"/>
      <c r="AJ1895" s="191">
        <f>AI1895*E1895</f>
        <v>0</v>
      </c>
      <c r="AK1895" s="112" t="n"/>
      <c r="AL1895" s="183">
        <f>AK1895*F1895</f>
        <v>0</v>
      </c>
      <c r="AM1895" s="113" t="n"/>
      <c r="AN1895" s="192">
        <f>AM1895*E1895</f>
        <v>0</v>
      </c>
      <c r="AO1895" s="115" t="n"/>
      <c r="AP1895" s="183">
        <f>AO1895*F1895</f>
        <v>0</v>
      </c>
      <c r="AQ1895" s="113" t="n"/>
      <c r="AR1895" s="192">
        <f>AQ1895*E1895</f>
        <v>0</v>
      </c>
      <c r="AS1895" s="115" t="n"/>
      <c r="AT1895" s="183">
        <f>AS1895*F1895</f>
        <v>0</v>
      </c>
      <c r="AU1895" s="113" t="n"/>
      <c r="AV1895" s="192">
        <f>AU1895*E1895</f>
        <v>0</v>
      </c>
      <c r="AW1895" s="115" t="n"/>
      <c r="AX1895" s="183">
        <f>AW1895*F1895</f>
        <v>0</v>
      </c>
      <c r="AY1895" s="113" t="n"/>
      <c r="AZ1895" s="192">
        <f>AY1895*E1895</f>
        <v>0</v>
      </c>
      <c r="BA1895" s="115" t="n"/>
      <c r="BB1895" s="183">
        <f>BA1895*F1895</f>
        <v>0</v>
      </c>
      <c r="BC1895" s="113" t="n"/>
      <c r="BD1895" s="192">
        <f>BC1895*E1895</f>
        <v>0</v>
      </c>
      <c r="BE1895" s="115" t="n"/>
      <c r="BF1895" s="183">
        <f>BE1895*F1895</f>
        <v>0</v>
      </c>
    </row>
    <row r="1896" ht="28.8" customHeight="1">
      <c r="A1896" s="19" t="inlineStr">
        <is>
          <t>08.073.5230</t>
        </is>
      </c>
      <c r="B1896" s="15" t="inlineStr">
        <is>
          <t>כניסת כבל PG29 לכבל קוטר 17-29 מ"מ, IP68, אורך הברגה 11 מ"מ</t>
        </is>
      </c>
      <c r="C1896" s="14" t="inlineStr">
        <is>
          <t>יח'</t>
        </is>
      </c>
      <c r="D1896" s="193" t="n">
        <v>66</v>
      </c>
      <c r="E1896" s="180">
        <f>D1896*(1-$E$2)</f>
        <v>56.1</v>
      </c>
      <c r="F1896" s="194">
        <f>E1896*(1+$F$2)</f>
        <v>58.905</v>
      </c>
      <c r="H1896" s="46">
        <f>K1896+O1896+W1896+AA1896+AE1896+AI1896+AQ1896+AU1896+AY1896+BC1896</f>
        <v>0</v>
      </c>
      <c r="I1896" s="59">
        <f>M1896+Q1896+U1896+Y1896+AC1896+AG1896+AK1896+AO1896+AS1896+AW1896+BA1896+BE1896</f>
        <v>0</v>
      </c>
      <c r="K1896" s="108" t="n"/>
      <c r="L1896" s="190">
        <f>K1896*E1896</f>
        <v>0</v>
      </c>
      <c r="M1896" s="110" t="n"/>
      <c r="N1896" s="183">
        <f>M1896*F1896</f>
        <v>0</v>
      </c>
      <c r="O1896" s="108" t="n"/>
      <c r="P1896" s="191">
        <f>O1896*E1896</f>
        <v>0</v>
      </c>
      <c r="Q1896" s="112" t="n"/>
      <c r="R1896" s="183">
        <f>Q1896*F1896</f>
        <v>0</v>
      </c>
      <c r="S1896" s="108" t="n"/>
      <c r="T1896" s="191">
        <f>S1896*E1896</f>
        <v>0</v>
      </c>
      <c r="U1896" s="112" t="n"/>
      <c r="V1896" s="183">
        <f>U1896*F1896</f>
        <v>0</v>
      </c>
      <c r="W1896" s="108" t="n"/>
      <c r="X1896" s="191">
        <f>W1896*E1896</f>
        <v>0</v>
      </c>
      <c r="Y1896" s="112" t="n"/>
      <c r="Z1896" s="183">
        <f>Y1896*F1896</f>
        <v>0</v>
      </c>
      <c r="AA1896" s="108" t="n"/>
      <c r="AB1896" s="191">
        <f>AA1896*E1896</f>
        <v>0</v>
      </c>
      <c r="AC1896" s="112" t="n"/>
      <c r="AD1896" s="183">
        <f>AC1896*F1896</f>
        <v>0</v>
      </c>
      <c r="AE1896" s="108" t="n"/>
      <c r="AF1896" s="191">
        <f>AE1896*E1896</f>
        <v>0</v>
      </c>
      <c r="AG1896" s="112" t="n"/>
      <c r="AH1896" s="183">
        <f>AG1896*F1896</f>
        <v>0</v>
      </c>
      <c r="AI1896" s="108" t="n"/>
      <c r="AJ1896" s="191">
        <f>AI1896*E1896</f>
        <v>0</v>
      </c>
      <c r="AK1896" s="112" t="n"/>
      <c r="AL1896" s="183">
        <f>AK1896*F1896</f>
        <v>0</v>
      </c>
      <c r="AM1896" s="113" t="n"/>
      <c r="AN1896" s="192">
        <f>AM1896*E1896</f>
        <v>0</v>
      </c>
      <c r="AO1896" s="115" t="n"/>
      <c r="AP1896" s="183">
        <f>AO1896*F1896</f>
        <v>0</v>
      </c>
      <c r="AQ1896" s="113" t="n"/>
      <c r="AR1896" s="192">
        <f>AQ1896*E1896</f>
        <v>0</v>
      </c>
      <c r="AS1896" s="115" t="n"/>
      <c r="AT1896" s="183">
        <f>AS1896*F1896</f>
        <v>0</v>
      </c>
      <c r="AU1896" s="113" t="n"/>
      <c r="AV1896" s="192">
        <f>AU1896*E1896</f>
        <v>0</v>
      </c>
      <c r="AW1896" s="115" t="n"/>
      <c r="AX1896" s="183">
        <f>AW1896*F1896</f>
        <v>0</v>
      </c>
      <c r="AY1896" s="113" t="n"/>
      <c r="AZ1896" s="192">
        <f>AY1896*E1896</f>
        <v>0</v>
      </c>
      <c r="BA1896" s="115" t="n"/>
      <c r="BB1896" s="183">
        <f>BA1896*F1896</f>
        <v>0</v>
      </c>
      <c r="BC1896" s="113" t="n"/>
      <c r="BD1896" s="192">
        <f>BC1896*E1896</f>
        <v>0</v>
      </c>
      <c r="BE1896" s="115" t="n"/>
      <c r="BF1896" s="183">
        <f>BE1896*F1896</f>
        <v>0</v>
      </c>
    </row>
    <row r="1897" ht="28.8" customHeight="1">
      <c r="A1897" s="19" t="inlineStr">
        <is>
          <t>08.073.5240</t>
        </is>
      </c>
      <c r="B1897" s="15" t="inlineStr">
        <is>
          <t>כניסת כבל PG36 לכבל קוטר 30-33 מ"מ, IP68, אורך הברגה 13 מ"מ</t>
        </is>
      </c>
      <c r="C1897" s="14" t="inlineStr">
        <is>
          <t>יח'</t>
        </is>
      </c>
      <c r="D1897" s="193" t="n">
        <v>126</v>
      </c>
      <c r="E1897" s="180">
        <f>D1897*(1-$E$2)</f>
        <v>107.1</v>
      </c>
      <c r="F1897" s="194">
        <f>E1897*(1+$F$2)</f>
        <v>112.455</v>
      </c>
      <c r="H1897" s="46">
        <f>K1897+O1897+W1897+AA1897+AE1897+AI1897+AQ1897+AU1897+AY1897+BC1897</f>
        <v>0</v>
      </c>
      <c r="I1897" s="59">
        <f>M1897+Q1897+U1897+Y1897+AC1897+AG1897+AK1897+AO1897+AS1897+AW1897+BA1897+BE1897</f>
        <v>0</v>
      </c>
      <c r="K1897" s="108" t="n"/>
      <c r="L1897" s="190">
        <f>K1897*E1897</f>
        <v>0</v>
      </c>
      <c r="M1897" s="110" t="n"/>
      <c r="N1897" s="183">
        <f>M1897*F1897</f>
        <v>0</v>
      </c>
      <c r="O1897" s="108" t="n"/>
      <c r="P1897" s="191">
        <f>O1897*E1897</f>
        <v>0</v>
      </c>
      <c r="Q1897" s="112" t="n"/>
      <c r="R1897" s="183">
        <f>Q1897*F1897</f>
        <v>0</v>
      </c>
      <c r="S1897" s="108" t="n"/>
      <c r="T1897" s="191">
        <f>S1897*E1897</f>
        <v>0</v>
      </c>
      <c r="U1897" s="112" t="n"/>
      <c r="V1897" s="183">
        <f>U1897*F1897</f>
        <v>0</v>
      </c>
      <c r="W1897" s="108" t="n"/>
      <c r="X1897" s="191">
        <f>W1897*E1897</f>
        <v>0</v>
      </c>
      <c r="Y1897" s="112" t="n"/>
      <c r="Z1897" s="183">
        <f>Y1897*F1897</f>
        <v>0</v>
      </c>
      <c r="AA1897" s="108" t="n"/>
      <c r="AB1897" s="191">
        <f>AA1897*E1897</f>
        <v>0</v>
      </c>
      <c r="AC1897" s="112" t="n"/>
      <c r="AD1897" s="183">
        <f>AC1897*F1897</f>
        <v>0</v>
      </c>
      <c r="AE1897" s="108" t="n"/>
      <c r="AF1897" s="191">
        <f>AE1897*E1897</f>
        <v>0</v>
      </c>
      <c r="AG1897" s="112" t="n"/>
      <c r="AH1897" s="183">
        <f>AG1897*F1897</f>
        <v>0</v>
      </c>
      <c r="AI1897" s="108" t="n"/>
      <c r="AJ1897" s="191">
        <f>AI1897*E1897</f>
        <v>0</v>
      </c>
      <c r="AK1897" s="112" t="n"/>
      <c r="AL1897" s="183">
        <f>AK1897*F1897</f>
        <v>0</v>
      </c>
      <c r="AM1897" s="113" t="n"/>
      <c r="AN1897" s="192">
        <f>AM1897*E1897</f>
        <v>0</v>
      </c>
      <c r="AO1897" s="115" t="n"/>
      <c r="AP1897" s="183">
        <f>AO1897*F1897</f>
        <v>0</v>
      </c>
      <c r="AQ1897" s="113" t="n"/>
      <c r="AR1897" s="192">
        <f>AQ1897*E1897</f>
        <v>0</v>
      </c>
      <c r="AS1897" s="115" t="n"/>
      <c r="AT1897" s="183">
        <f>AS1897*F1897</f>
        <v>0</v>
      </c>
      <c r="AU1897" s="113" t="n"/>
      <c r="AV1897" s="192">
        <f>AU1897*E1897</f>
        <v>0</v>
      </c>
      <c r="AW1897" s="115" t="n"/>
      <c r="AX1897" s="183">
        <f>AW1897*F1897</f>
        <v>0</v>
      </c>
      <c r="AY1897" s="113" t="n"/>
      <c r="AZ1897" s="192">
        <f>AY1897*E1897</f>
        <v>0</v>
      </c>
      <c r="BA1897" s="115" t="n"/>
      <c r="BB1897" s="183">
        <f>BA1897*F1897</f>
        <v>0</v>
      </c>
      <c r="BC1897" s="113" t="n"/>
      <c r="BD1897" s="192">
        <f>BC1897*E1897</f>
        <v>0</v>
      </c>
      <c r="BE1897" s="115" t="n"/>
      <c r="BF1897" s="183">
        <f>BE1897*F1897</f>
        <v>0</v>
      </c>
    </row>
    <row r="1898" ht="28.8" customHeight="1">
      <c r="A1898" s="19" t="inlineStr">
        <is>
          <t>08.073.5250</t>
        </is>
      </c>
      <c r="B1898" s="15" t="inlineStr">
        <is>
          <t>כניסת כבל PG42 לכבל קוטר 34-38 מ"מ, IP68, אורך הברגה 13 מ"מ</t>
        </is>
      </c>
      <c r="C1898" s="14" t="inlineStr">
        <is>
          <t>יח'</t>
        </is>
      </c>
      <c r="D1898" s="193" t="n">
        <v>230</v>
      </c>
      <c r="E1898" s="180">
        <f>D1898*(1-$E$2)</f>
        <v>195.5</v>
      </c>
      <c r="F1898" s="194">
        <f>E1898*(1+$F$2)</f>
        <v>205.275</v>
      </c>
      <c r="H1898" s="46">
        <f>K1898+O1898+W1898+AA1898+AE1898+AI1898+AQ1898+AU1898+AY1898+BC1898</f>
        <v>0</v>
      </c>
      <c r="I1898" s="59">
        <f>M1898+Q1898+U1898+Y1898+AC1898+AG1898+AK1898+AO1898+AS1898+AW1898+BA1898+BE1898</f>
        <v>0</v>
      </c>
      <c r="K1898" s="108" t="n"/>
      <c r="L1898" s="190">
        <f>K1898*E1898</f>
        <v>0</v>
      </c>
      <c r="M1898" s="110" t="n"/>
      <c r="N1898" s="183">
        <f>M1898*F1898</f>
        <v>0</v>
      </c>
      <c r="O1898" s="108" t="n"/>
      <c r="P1898" s="191">
        <f>O1898*E1898</f>
        <v>0</v>
      </c>
      <c r="Q1898" s="112" t="n"/>
      <c r="R1898" s="183">
        <f>Q1898*F1898</f>
        <v>0</v>
      </c>
      <c r="S1898" s="108" t="n"/>
      <c r="T1898" s="191">
        <f>S1898*E1898</f>
        <v>0</v>
      </c>
      <c r="U1898" s="112" t="n"/>
      <c r="V1898" s="183">
        <f>U1898*F1898</f>
        <v>0</v>
      </c>
      <c r="W1898" s="108" t="n"/>
      <c r="X1898" s="191">
        <f>W1898*E1898</f>
        <v>0</v>
      </c>
      <c r="Y1898" s="112" t="n"/>
      <c r="Z1898" s="183">
        <f>Y1898*F1898</f>
        <v>0</v>
      </c>
      <c r="AA1898" s="108" t="n"/>
      <c r="AB1898" s="191">
        <f>AA1898*E1898</f>
        <v>0</v>
      </c>
      <c r="AC1898" s="112" t="n"/>
      <c r="AD1898" s="183">
        <f>AC1898*F1898</f>
        <v>0</v>
      </c>
      <c r="AE1898" s="108" t="n"/>
      <c r="AF1898" s="191">
        <f>AE1898*E1898</f>
        <v>0</v>
      </c>
      <c r="AG1898" s="112" t="n"/>
      <c r="AH1898" s="183">
        <f>AG1898*F1898</f>
        <v>0</v>
      </c>
      <c r="AI1898" s="108" t="n"/>
      <c r="AJ1898" s="191">
        <f>AI1898*E1898</f>
        <v>0</v>
      </c>
      <c r="AK1898" s="112" t="n"/>
      <c r="AL1898" s="183">
        <f>AK1898*F1898</f>
        <v>0</v>
      </c>
      <c r="AM1898" s="113" t="n"/>
      <c r="AN1898" s="192">
        <f>AM1898*E1898</f>
        <v>0</v>
      </c>
      <c r="AO1898" s="115" t="n"/>
      <c r="AP1898" s="183">
        <f>AO1898*F1898</f>
        <v>0</v>
      </c>
      <c r="AQ1898" s="113" t="n"/>
      <c r="AR1898" s="192">
        <f>AQ1898*E1898</f>
        <v>0</v>
      </c>
      <c r="AS1898" s="115" t="n"/>
      <c r="AT1898" s="183">
        <f>AS1898*F1898</f>
        <v>0</v>
      </c>
      <c r="AU1898" s="113" t="n"/>
      <c r="AV1898" s="192">
        <f>AU1898*E1898</f>
        <v>0</v>
      </c>
      <c r="AW1898" s="115" t="n"/>
      <c r="AX1898" s="183">
        <f>AW1898*F1898</f>
        <v>0</v>
      </c>
      <c r="AY1898" s="113" t="n"/>
      <c r="AZ1898" s="192">
        <f>AY1898*E1898</f>
        <v>0</v>
      </c>
      <c r="BA1898" s="115" t="n"/>
      <c r="BB1898" s="183">
        <f>BA1898*F1898</f>
        <v>0</v>
      </c>
      <c r="BC1898" s="113" t="n"/>
      <c r="BD1898" s="192">
        <f>BC1898*E1898</f>
        <v>0</v>
      </c>
      <c r="BE1898" s="115" t="n"/>
      <c r="BF1898" s="183">
        <f>BE1898*F1898</f>
        <v>0</v>
      </c>
    </row>
    <row r="1899" ht="28.8" customHeight="1">
      <c r="A1899" s="19" t="inlineStr">
        <is>
          <t>08.073.5260</t>
        </is>
      </c>
      <c r="B1899" s="15" t="inlineStr">
        <is>
          <t>כניסת כבל PG48 לכבל קוטר 40-44 מ"מ, IP68, אורך הברגה 14 מ"מ</t>
        </is>
      </c>
      <c r="C1899" s="14" t="inlineStr">
        <is>
          <t>יח'</t>
        </is>
      </c>
      <c r="D1899" s="193" t="n">
        <v>277</v>
      </c>
      <c r="E1899" s="180">
        <f>D1899*(1-$E$2)</f>
        <v>235.45</v>
      </c>
      <c r="F1899" s="194">
        <f>E1899*(1+$F$2)</f>
        <v>247.2225</v>
      </c>
      <c r="H1899" s="46">
        <f>K1899+O1899+W1899+AA1899+AE1899+AI1899+AQ1899+AU1899+AY1899+BC1899</f>
        <v>0</v>
      </c>
      <c r="I1899" s="59">
        <f>M1899+Q1899+U1899+Y1899+AC1899+AG1899+AK1899+AO1899+AS1899+AW1899+BA1899+BE1899</f>
        <v>0</v>
      </c>
      <c r="K1899" s="108" t="n"/>
      <c r="L1899" s="190">
        <f>K1899*E1899</f>
        <v>0</v>
      </c>
      <c r="M1899" s="110" t="n"/>
      <c r="N1899" s="183">
        <f>M1899*F1899</f>
        <v>0</v>
      </c>
      <c r="O1899" s="108" t="n"/>
      <c r="P1899" s="191">
        <f>O1899*E1899</f>
        <v>0</v>
      </c>
      <c r="Q1899" s="112" t="n"/>
      <c r="R1899" s="183">
        <f>Q1899*F1899</f>
        <v>0</v>
      </c>
      <c r="S1899" s="108" t="n"/>
      <c r="T1899" s="191">
        <f>S1899*E1899</f>
        <v>0</v>
      </c>
      <c r="U1899" s="112" t="n"/>
      <c r="V1899" s="183">
        <f>U1899*F1899</f>
        <v>0</v>
      </c>
      <c r="W1899" s="108" t="n"/>
      <c r="X1899" s="191">
        <f>W1899*E1899</f>
        <v>0</v>
      </c>
      <c r="Y1899" s="112" t="n"/>
      <c r="Z1899" s="183">
        <f>Y1899*F1899</f>
        <v>0</v>
      </c>
      <c r="AA1899" s="108" t="n"/>
      <c r="AB1899" s="191">
        <f>AA1899*E1899</f>
        <v>0</v>
      </c>
      <c r="AC1899" s="112" t="n"/>
      <c r="AD1899" s="183">
        <f>AC1899*F1899</f>
        <v>0</v>
      </c>
      <c r="AE1899" s="108" t="n"/>
      <c r="AF1899" s="191">
        <f>AE1899*E1899</f>
        <v>0</v>
      </c>
      <c r="AG1899" s="112" t="n"/>
      <c r="AH1899" s="183">
        <f>AG1899*F1899</f>
        <v>0</v>
      </c>
      <c r="AI1899" s="108" t="n"/>
      <c r="AJ1899" s="191">
        <f>AI1899*E1899</f>
        <v>0</v>
      </c>
      <c r="AK1899" s="112" t="n"/>
      <c r="AL1899" s="183">
        <f>AK1899*F1899</f>
        <v>0</v>
      </c>
      <c r="AM1899" s="113" t="n"/>
      <c r="AN1899" s="192">
        <f>AM1899*E1899</f>
        <v>0</v>
      </c>
      <c r="AO1899" s="115" t="n"/>
      <c r="AP1899" s="183">
        <f>AO1899*F1899</f>
        <v>0</v>
      </c>
      <c r="AQ1899" s="113" t="n"/>
      <c r="AR1899" s="192">
        <f>AQ1899*E1899</f>
        <v>0</v>
      </c>
      <c r="AS1899" s="115" t="n"/>
      <c r="AT1899" s="183">
        <f>AS1899*F1899</f>
        <v>0</v>
      </c>
      <c r="AU1899" s="113" t="n"/>
      <c r="AV1899" s="192">
        <f>AU1899*E1899</f>
        <v>0</v>
      </c>
      <c r="AW1899" s="115" t="n"/>
      <c r="AX1899" s="183">
        <f>AW1899*F1899</f>
        <v>0</v>
      </c>
      <c r="AY1899" s="113" t="n"/>
      <c r="AZ1899" s="192">
        <f>AY1899*E1899</f>
        <v>0</v>
      </c>
      <c r="BA1899" s="115" t="n"/>
      <c r="BB1899" s="183">
        <f>BA1899*F1899</f>
        <v>0</v>
      </c>
      <c r="BC1899" s="113" t="n"/>
      <c r="BD1899" s="192">
        <f>BC1899*E1899</f>
        <v>0</v>
      </c>
      <c r="BE1899" s="115" t="n"/>
      <c r="BF1899" s="183">
        <f>BE1899*F1899</f>
        <v>0</v>
      </c>
    </row>
    <row r="1900" ht="28.8" customHeight="1">
      <c r="A1900" s="19" t="inlineStr">
        <is>
          <t>08.073.5270</t>
        </is>
      </c>
      <c r="B1900" s="15" t="inlineStr">
        <is>
          <t>כניסת כבל PG7 או PG9 או PG11 לכבל קוטר 3.5-10 מ"מ, IP68, אורך הברגה 15 מ"מ</t>
        </is>
      </c>
      <c r="C1900" s="14" t="inlineStr">
        <is>
          <t>יח'</t>
        </is>
      </c>
      <c r="D1900" s="193" t="n">
        <v>31.3</v>
      </c>
      <c r="E1900" s="180">
        <f>D1900*(1-$E$2)</f>
        <v>26.605</v>
      </c>
      <c r="F1900" s="194">
        <f>E1900*(1+$F$2)</f>
        <v>27.93525</v>
      </c>
      <c r="H1900" s="46">
        <f>K1900+O1900+W1900+AA1900+AE1900+AI1900+AQ1900+AU1900+AY1900+BC1900</f>
        <v>0</v>
      </c>
      <c r="I1900" s="59">
        <f>M1900+Q1900+U1900+Y1900+AC1900+AG1900+AK1900+AO1900+AS1900+AW1900+BA1900+BE1900</f>
        <v>0</v>
      </c>
      <c r="K1900" s="108" t="n"/>
      <c r="L1900" s="190">
        <f>K1900*E1900</f>
        <v>0</v>
      </c>
      <c r="M1900" s="110" t="n"/>
      <c r="N1900" s="183">
        <f>M1900*F1900</f>
        <v>0</v>
      </c>
      <c r="O1900" s="108" t="n"/>
      <c r="P1900" s="191">
        <f>O1900*E1900</f>
        <v>0</v>
      </c>
      <c r="Q1900" s="112" t="n"/>
      <c r="R1900" s="183">
        <f>Q1900*F1900</f>
        <v>0</v>
      </c>
      <c r="S1900" s="108" t="n"/>
      <c r="T1900" s="191">
        <f>S1900*E1900</f>
        <v>0</v>
      </c>
      <c r="U1900" s="112" t="n"/>
      <c r="V1900" s="183">
        <f>U1900*F1900</f>
        <v>0</v>
      </c>
      <c r="W1900" s="108" t="n"/>
      <c r="X1900" s="191">
        <f>W1900*E1900</f>
        <v>0</v>
      </c>
      <c r="Y1900" s="112" t="n"/>
      <c r="Z1900" s="183">
        <f>Y1900*F1900</f>
        <v>0</v>
      </c>
      <c r="AA1900" s="108" t="n"/>
      <c r="AB1900" s="191">
        <f>AA1900*E1900</f>
        <v>0</v>
      </c>
      <c r="AC1900" s="112" t="n"/>
      <c r="AD1900" s="183">
        <f>AC1900*F1900</f>
        <v>0</v>
      </c>
      <c r="AE1900" s="108" t="n"/>
      <c r="AF1900" s="191">
        <f>AE1900*E1900</f>
        <v>0</v>
      </c>
      <c r="AG1900" s="112" t="n"/>
      <c r="AH1900" s="183">
        <f>AG1900*F1900</f>
        <v>0</v>
      </c>
      <c r="AI1900" s="108" t="n"/>
      <c r="AJ1900" s="191">
        <f>AI1900*E1900</f>
        <v>0</v>
      </c>
      <c r="AK1900" s="112" t="n"/>
      <c r="AL1900" s="183">
        <f>AK1900*F1900</f>
        <v>0</v>
      </c>
      <c r="AM1900" s="113" t="n"/>
      <c r="AN1900" s="192">
        <f>AM1900*E1900</f>
        <v>0</v>
      </c>
      <c r="AO1900" s="115" t="n"/>
      <c r="AP1900" s="183">
        <f>AO1900*F1900</f>
        <v>0</v>
      </c>
      <c r="AQ1900" s="113" t="n"/>
      <c r="AR1900" s="192">
        <f>AQ1900*E1900</f>
        <v>0</v>
      </c>
      <c r="AS1900" s="115" t="n"/>
      <c r="AT1900" s="183">
        <f>AS1900*F1900</f>
        <v>0</v>
      </c>
      <c r="AU1900" s="113" t="n"/>
      <c r="AV1900" s="192">
        <f>AU1900*E1900</f>
        <v>0</v>
      </c>
      <c r="AW1900" s="115" t="n"/>
      <c r="AX1900" s="183">
        <f>AW1900*F1900</f>
        <v>0</v>
      </c>
      <c r="AY1900" s="113" t="n"/>
      <c r="AZ1900" s="192">
        <f>AY1900*E1900</f>
        <v>0</v>
      </c>
      <c r="BA1900" s="115" t="n"/>
      <c r="BB1900" s="183">
        <f>BA1900*F1900</f>
        <v>0</v>
      </c>
      <c r="BC1900" s="113" t="n"/>
      <c r="BD1900" s="192">
        <f>BC1900*E1900</f>
        <v>0</v>
      </c>
      <c r="BE1900" s="115" t="n"/>
      <c r="BF1900" s="183">
        <f>BE1900*F1900</f>
        <v>0</v>
      </c>
    </row>
    <row r="1901" ht="28.8" customHeight="1">
      <c r="A1901" s="19" t="inlineStr">
        <is>
          <t>08.073.5280</t>
        </is>
      </c>
      <c r="B1901" s="15" t="inlineStr">
        <is>
          <t>כניסת כבל PG13.5 או PG16 לכבל קוטר 8-16 מ"מ, IP68, אורך הברגה 15 מ"מ</t>
        </is>
      </c>
      <c r="C1901" s="14" t="inlineStr">
        <is>
          <t>יח'</t>
        </is>
      </c>
      <c r="D1901" s="193" t="n">
        <v>39.2</v>
      </c>
      <c r="E1901" s="180">
        <f>D1901*(1-$E$2)</f>
        <v>33.32</v>
      </c>
      <c r="F1901" s="194">
        <f>E1901*(1+$F$2)</f>
        <v>34.986000000000004</v>
      </c>
      <c r="H1901" s="46">
        <f>K1901+O1901+W1901+AA1901+AE1901+AI1901+AQ1901+AU1901+AY1901+BC1901</f>
        <v>0</v>
      </c>
      <c r="I1901" s="59">
        <f>M1901+Q1901+U1901+Y1901+AC1901+AG1901+AK1901+AO1901+AS1901+AW1901+BA1901+BE1901</f>
        <v>0</v>
      </c>
      <c r="K1901" s="108" t="n"/>
      <c r="L1901" s="190">
        <f>K1901*E1901</f>
        <v>0</v>
      </c>
      <c r="M1901" s="110" t="n"/>
      <c r="N1901" s="183">
        <f>M1901*F1901</f>
        <v>0</v>
      </c>
      <c r="O1901" s="108" t="n"/>
      <c r="P1901" s="191">
        <f>O1901*E1901</f>
        <v>0</v>
      </c>
      <c r="Q1901" s="112" t="n"/>
      <c r="R1901" s="183">
        <f>Q1901*F1901</f>
        <v>0</v>
      </c>
      <c r="S1901" s="108" t="n"/>
      <c r="T1901" s="191">
        <f>S1901*E1901</f>
        <v>0</v>
      </c>
      <c r="U1901" s="112" t="n"/>
      <c r="V1901" s="183">
        <f>U1901*F1901</f>
        <v>0</v>
      </c>
      <c r="W1901" s="108" t="n"/>
      <c r="X1901" s="191">
        <f>W1901*E1901</f>
        <v>0</v>
      </c>
      <c r="Y1901" s="112" t="n"/>
      <c r="Z1901" s="183">
        <f>Y1901*F1901</f>
        <v>0</v>
      </c>
      <c r="AA1901" s="108" t="n"/>
      <c r="AB1901" s="191">
        <f>AA1901*E1901</f>
        <v>0</v>
      </c>
      <c r="AC1901" s="112" t="n"/>
      <c r="AD1901" s="183">
        <f>AC1901*F1901</f>
        <v>0</v>
      </c>
      <c r="AE1901" s="108" t="n"/>
      <c r="AF1901" s="191">
        <f>AE1901*E1901</f>
        <v>0</v>
      </c>
      <c r="AG1901" s="112" t="n"/>
      <c r="AH1901" s="183">
        <f>AG1901*F1901</f>
        <v>0</v>
      </c>
      <c r="AI1901" s="108" t="n"/>
      <c r="AJ1901" s="191">
        <f>AI1901*E1901</f>
        <v>0</v>
      </c>
      <c r="AK1901" s="112" t="n"/>
      <c r="AL1901" s="183">
        <f>AK1901*F1901</f>
        <v>0</v>
      </c>
      <c r="AM1901" s="113" t="n"/>
      <c r="AN1901" s="192">
        <f>AM1901*E1901</f>
        <v>0</v>
      </c>
      <c r="AO1901" s="115" t="n"/>
      <c r="AP1901" s="183">
        <f>AO1901*F1901</f>
        <v>0</v>
      </c>
      <c r="AQ1901" s="113" t="n"/>
      <c r="AR1901" s="192">
        <f>AQ1901*E1901</f>
        <v>0</v>
      </c>
      <c r="AS1901" s="115" t="n"/>
      <c r="AT1901" s="183">
        <f>AS1901*F1901</f>
        <v>0</v>
      </c>
      <c r="AU1901" s="113" t="n"/>
      <c r="AV1901" s="192">
        <f>AU1901*E1901</f>
        <v>0</v>
      </c>
      <c r="AW1901" s="115" t="n"/>
      <c r="AX1901" s="183">
        <f>AW1901*F1901</f>
        <v>0</v>
      </c>
      <c r="AY1901" s="113" t="n"/>
      <c r="AZ1901" s="192">
        <f>AY1901*E1901</f>
        <v>0</v>
      </c>
      <c r="BA1901" s="115" t="n"/>
      <c r="BB1901" s="183">
        <f>BA1901*F1901</f>
        <v>0</v>
      </c>
      <c r="BC1901" s="113" t="n"/>
      <c r="BD1901" s="192">
        <f>BC1901*E1901</f>
        <v>0</v>
      </c>
      <c r="BE1901" s="115" t="n"/>
      <c r="BF1901" s="183">
        <f>BE1901*F1901</f>
        <v>0</v>
      </c>
    </row>
    <row r="1902" ht="28.8" customHeight="1">
      <c r="A1902" s="19" t="inlineStr">
        <is>
          <t>08.073.5290</t>
        </is>
      </c>
      <c r="B1902" s="15" t="inlineStr">
        <is>
          <t>כניסת כבל PG21 לכבל קוטר 13-21 מ"מ, IP68, אורך הברגה 15 מ"מ</t>
        </is>
      </c>
      <c r="C1902" s="14" t="inlineStr">
        <is>
          <t>יח'</t>
        </is>
      </c>
      <c r="D1902" s="193" t="n">
        <v>56</v>
      </c>
      <c r="E1902" s="180">
        <f>D1902*(1-$E$2)</f>
        <v>47.6</v>
      </c>
      <c r="F1902" s="194">
        <f>E1902*(1+$F$2)</f>
        <v>49.980000000000004</v>
      </c>
      <c r="H1902" s="46">
        <f>K1902+O1902+W1902+AA1902+AE1902+AI1902+AQ1902+AU1902+AY1902+BC1902</f>
        <v>0</v>
      </c>
      <c r="I1902" s="59">
        <f>M1902+Q1902+U1902+Y1902+AC1902+AG1902+AK1902+AO1902+AS1902+AW1902+BA1902+BE1902</f>
        <v>0</v>
      </c>
      <c r="K1902" s="108" t="n"/>
      <c r="L1902" s="190">
        <f>K1902*E1902</f>
        <v>0</v>
      </c>
      <c r="M1902" s="110" t="n"/>
      <c r="N1902" s="183">
        <f>M1902*F1902</f>
        <v>0</v>
      </c>
      <c r="O1902" s="108" t="n"/>
      <c r="P1902" s="191">
        <f>O1902*E1902</f>
        <v>0</v>
      </c>
      <c r="Q1902" s="112" t="n"/>
      <c r="R1902" s="183">
        <f>Q1902*F1902</f>
        <v>0</v>
      </c>
      <c r="S1902" s="108" t="n"/>
      <c r="T1902" s="191">
        <f>S1902*E1902</f>
        <v>0</v>
      </c>
      <c r="U1902" s="112" t="n"/>
      <c r="V1902" s="183">
        <f>U1902*F1902</f>
        <v>0</v>
      </c>
      <c r="W1902" s="108" t="n"/>
      <c r="X1902" s="191">
        <f>W1902*E1902</f>
        <v>0</v>
      </c>
      <c r="Y1902" s="112" t="n"/>
      <c r="Z1902" s="183">
        <f>Y1902*F1902</f>
        <v>0</v>
      </c>
      <c r="AA1902" s="108" t="n"/>
      <c r="AB1902" s="191">
        <f>AA1902*E1902</f>
        <v>0</v>
      </c>
      <c r="AC1902" s="112" t="n"/>
      <c r="AD1902" s="183">
        <f>AC1902*F1902</f>
        <v>0</v>
      </c>
      <c r="AE1902" s="108" t="n"/>
      <c r="AF1902" s="191">
        <f>AE1902*E1902</f>
        <v>0</v>
      </c>
      <c r="AG1902" s="112" t="n"/>
      <c r="AH1902" s="183">
        <f>AG1902*F1902</f>
        <v>0</v>
      </c>
      <c r="AI1902" s="108" t="n"/>
      <c r="AJ1902" s="191">
        <f>AI1902*E1902</f>
        <v>0</v>
      </c>
      <c r="AK1902" s="112" t="n"/>
      <c r="AL1902" s="183">
        <f>AK1902*F1902</f>
        <v>0</v>
      </c>
      <c r="AM1902" s="113" t="n"/>
      <c r="AN1902" s="192">
        <f>AM1902*E1902</f>
        <v>0</v>
      </c>
      <c r="AO1902" s="115" t="n"/>
      <c r="AP1902" s="183">
        <f>AO1902*F1902</f>
        <v>0</v>
      </c>
      <c r="AQ1902" s="113" t="n"/>
      <c r="AR1902" s="192">
        <f>AQ1902*E1902</f>
        <v>0</v>
      </c>
      <c r="AS1902" s="115" t="n"/>
      <c r="AT1902" s="183">
        <f>AS1902*F1902</f>
        <v>0</v>
      </c>
      <c r="AU1902" s="113" t="n"/>
      <c r="AV1902" s="192">
        <f>AU1902*E1902</f>
        <v>0</v>
      </c>
      <c r="AW1902" s="115" t="n"/>
      <c r="AX1902" s="183">
        <f>AW1902*F1902</f>
        <v>0</v>
      </c>
      <c r="AY1902" s="113" t="n"/>
      <c r="AZ1902" s="192">
        <f>AY1902*E1902</f>
        <v>0</v>
      </c>
      <c r="BA1902" s="115" t="n"/>
      <c r="BB1902" s="183">
        <f>BA1902*F1902</f>
        <v>0</v>
      </c>
      <c r="BC1902" s="113" t="n"/>
      <c r="BD1902" s="192">
        <f>BC1902*E1902</f>
        <v>0</v>
      </c>
      <c r="BE1902" s="115" t="n"/>
      <c r="BF1902" s="183">
        <f>BE1902*F1902</f>
        <v>0</v>
      </c>
    </row>
    <row r="1903" ht="28.8" customHeight="1">
      <c r="A1903" s="19" t="inlineStr">
        <is>
          <t>08.073.5300</t>
        </is>
      </c>
      <c r="B1903" s="15" t="inlineStr">
        <is>
          <t>כניסת כבל PG29 לכבל קוטר 17-29 מ"מ, IP68, אורך הברגה 15 מ"מ</t>
        </is>
      </c>
      <c r="C1903" s="14" t="inlineStr">
        <is>
          <t>יח'</t>
        </is>
      </c>
      <c r="D1903" s="193" t="n">
        <v>86</v>
      </c>
      <c r="E1903" s="180">
        <f>D1903*(1-$E$2)</f>
        <v>73.1</v>
      </c>
      <c r="F1903" s="194">
        <f>E1903*(1+$F$2)</f>
        <v>76.755</v>
      </c>
      <c r="H1903" s="46">
        <f>K1903+O1903+W1903+AA1903+AE1903+AI1903+AQ1903+AU1903+AY1903+BC1903</f>
        <v>0</v>
      </c>
      <c r="I1903" s="59">
        <f>M1903+Q1903+U1903+Y1903+AC1903+AG1903+AK1903+AO1903+AS1903+AW1903+BA1903+BE1903</f>
        <v>0</v>
      </c>
      <c r="K1903" s="108" t="n"/>
      <c r="L1903" s="190">
        <f>K1903*E1903</f>
        <v>0</v>
      </c>
      <c r="M1903" s="110" t="n"/>
      <c r="N1903" s="183">
        <f>M1903*F1903</f>
        <v>0</v>
      </c>
      <c r="O1903" s="108" t="n"/>
      <c r="P1903" s="191">
        <f>O1903*E1903</f>
        <v>0</v>
      </c>
      <c r="Q1903" s="112" t="n"/>
      <c r="R1903" s="183">
        <f>Q1903*F1903</f>
        <v>0</v>
      </c>
      <c r="S1903" s="108" t="n"/>
      <c r="T1903" s="191">
        <f>S1903*E1903</f>
        <v>0</v>
      </c>
      <c r="U1903" s="112" t="n"/>
      <c r="V1903" s="183">
        <f>U1903*F1903</f>
        <v>0</v>
      </c>
      <c r="W1903" s="108" t="n"/>
      <c r="X1903" s="191">
        <f>W1903*E1903</f>
        <v>0</v>
      </c>
      <c r="Y1903" s="112" t="n"/>
      <c r="Z1903" s="183">
        <f>Y1903*F1903</f>
        <v>0</v>
      </c>
      <c r="AA1903" s="108" t="n"/>
      <c r="AB1903" s="191">
        <f>AA1903*E1903</f>
        <v>0</v>
      </c>
      <c r="AC1903" s="112" t="n"/>
      <c r="AD1903" s="183">
        <f>AC1903*F1903</f>
        <v>0</v>
      </c>
      <c r="AE1903" s="108" t="n"/>
      <c r="AF1903" s="191">
        <f>AE1903*E1903</f>
        <v>0</v>
      </c>
      <c r="AG1903" s="112" t="n"/>
      <c r="AH1903" s="183">
        <f>AG1903*F1903</f>
        <v>0</v>
      </c>
      <c r="AI1903" s="108" t="n"/>
      <c r="AJ1903" s="191">
        <f>AI1903*E1903</f>
        <v>0</v>
      </c>
      <c r="AK1903" s="112" t="n"/>
      <c r="AL1903" s="183">
        <f>AK1903*F1903</f>
        <v>0</v>
      </c>
      <c r="AM1903" s="113" t="n"/>
      <c r="AN1903" s="192">
        <f>AM1903*E1903</f>
        <v>0</v>
      </c>
      <c r="AO1903" s="115" t="n"/>
      <c r="AP1903" s="183">
        <f>AO1903*F1903</f>
        <v>0</v>
      </c>
      <c r="AQ1903" s="113" t="n"/>
      <c r="AR1903" s="192">
        <f>AQ1903*E1903</f>
        <v>0</v>
      </c>
      <c r="AS1903" s="115" t="n"/>
      <c r="AT1903" s="183">
        <f>AS1903*F1903</f>
        <v>0</v>
      </c>
      <c r="AU1903" s="113" t="n"/>
      <c r="AV1903" s="192">
        <f>AU1903*E1903</f>
        <v>0</v>
      </c>
      <c r="AW1903" s="115" t="n"/>
      <c r="AX1903" s="183">
        <f>AW1903*F1903</f>
        <v>0</v>
      </c>
      <c r="AY1903" s="113" t="n"/>
      <c r="AZ1903" s="192">
        <f>AY1903*E1903</f>
        <v>0</v>
      </c>
      <c r="BA1903" s="115" t="n"/>
      <c r="BB1903" s="183">
        <f>BA1903*F1903</f>
        <v>0</v>
      </c>
      <c r="BC1903" s="113" t="n"/>
      <c r="BD1903" s="192">
        <f>BC1903*E1903</f>
        <v>0</v>
      </c>
      <c r="BE1903" s="115" t="n"/>
      <c r="BF1903" s="183">
        <f>BE1903*F1903</f>
        <v>0</v>
      </c>
    </row>
    <row r="1904" ht="28.8" customHeight="1">
      <c r="A1904" s="19" t="inlineStr">
        <is>
          <t>08.073.5310</t>
        </is>
      </c>
      <c r="B1904" s="15" t="inlineStr">
        <is>
          <t>כניסת כבל PG36 לכבל קוטר 30-33 מ"מ, IP68, אורך הברגה 18 מ"מ</t>
        </is>
      </c>
      <c r="C1904" s="14" t="inlineStr">
        <is>
          <t>יח'</t>
        </is>
      </c>
      <c r="D1904" s="193" t="n">
        <v>172</v>
      </c>
      <c r="E1904" s="180">
        <f>D1904*(1-$E$2)</f>
        <v>146.2</v>
      </c>
      <c r="F1904" s="194">
        <f>E1904*(1+$F$2)</f>
        <v>153.51</v>
      </c>
      <c r="H1904" s="46">
        <f>K1904+O1904+W1904+AA1904+AE1904+AI1904+AQ1904+AU1904+AY1904+BC1904</f>
        <v>0</v>
      </c>
      <c r="I1904" s="59">
        <f>M1904+Q1904+U1904+Y1904+AC1904+AG1904+AK1904+AO1904+AS1904+AW1904+BA1904+BE1904</f>
        <v>0</v>
      </c>
      <c r="K1904" s="108" t="n"/>
      <c r="L1904" s="190">
        <f>K1904*E1904</f>
        <v>0</v>
      </c>
      <c r="M1904" s="110" t="n"/>
      <c r="N1904" s="183">
        <f>M1904*F1904</f>
        <v>0</v>
      </c>
      <c r="O1904" s="108" t="n"/>
      <c r="P1904" s="191">
        <f>O1904*E1904</f>
        <v>0</v>
      </c>
      <c r="Q1904" s="112" t="n"/>
      <c r="R1904" s="183">
        <f>Q1904*F1904</f>
        <v>0</v>
      </c>
      <c r="S1904" s="108" t="n"/>
      <c r="T1904" s="191">
        <f>S1904*E1904</f>
        <v>0</v>
      </c>
      <c r="U1904" s="112" t="n"/>
      <c r="V1904" s="183">
        <f>U1904*F1904</f>
        <v>0</v>
      </c>
      <c r="W1904" s="108" t="n"/>
      <c r="X1904" s="191">
        <f>W1904*E1904</f>
        <v>0</v>
      </c>
      <c r="Y1904" s="112" t="n"/>
      <c r="Z1904" s="183">
        <f>Y1904*F1904</f>
        <v>0</v>
      </c>
      <c r="AA1904" s="108" t="n"/>
      <c r="AB1904" s="191">
        <f>AA1904*E1904</f>
        <v>0</v>
      </c>
      <c r="AC1904" s="112" t="n"/>
      <c r="AD1904" s="183">
        <f>AC1904*F1904</f>
        <v>0</v>
      </c>
      <c r="AE1904" s="108" t="n"/>
      <c r="AF1904" s="191">
        <f>AE1904*E1904</f>
        <v>0</v>
      </c>
      <c r="AG1904" s="112" t="n"/>
      <c r="AH1904" s="183">
        <f>AG1904*F1904</f>
        <v>0</v>
      </c>
      <c r="AI1904" s="108" t="n"/>
      <c r="AJ1904" s="191">
        <f>AI1904*E1904</f>
        <v>0</v>
      </c>
      <c r="AK1904" s="112" t="n"/>
      <c r="AL1904" s="183">
        <f>AK1904*F1904</f>
        <v>0</v>
      </c>
      <c r="AM1904" s="113" t="n"/>
      <c r="AN1904" s="192">
        <f>AM1904*E1904</f>
        <v>0</v>
      </c>
      <c r="AO1904" s="115" t="n"/>
      <c r="AP1904" s="183">
        <f>AO1904*F1904</f>
        <v>0</v>
      </c>
      <c r="AQ1904" s="113" t="n"/>
      <c r="AR1904" s="192">
        <f>AQ1904*E1904</f>
        <v>0</v>
      </c>
      <c r="AS1904" s="115" t="n"/>
      <c r="AT1904" s="183">
        <f>AS1904*F1904</f>
        <v>0</v>
      </c>
      <c r="AU1904" s="113" t="n"/>
      <c r="AV1904" s="192">
        <f>AU1904*E1904</f>
        <v>0</v>
      </c>
      <c r="AW1904" s="115" t="n"/>
      <c r="AX1904" s="183">
        <f>AW1904*F1904</f>
        <v>0</v>
      </c>
      <c r="AY1904" s="113" t="n"/>
      <c r="AZ1904" s="192">
        <f>AY1904*E1904</f>
        <v>0</v>
      </c>
      <c r="BA1904" s="115" t="n"/>
      <c r="BB1904" s="183">
        <f>BA1904*F1904</f>
        <v>0</v>
      </c>
      <c r="BC1904" s="113" t="n"/>
      <c r="BD1904" s="192">
        <f>BC1904*E1904</f>
        <v>0</v>
      </c>
      <c r="BE1904" s="115" t="n"/>
      <c r="BF1904" s="183">
        <f>BE1904*F1904</f>
        <v>0</v>
      </c>
    </row>
    <row r="1905" ht="28.8" customHeight="1">
      <c r="A1905" s="19" t="inlineStr">
        <is>
          <t>08.073.5320</t>
        </is>
      </c>
      <c r="B1905" s="15" t="inlineStr">
        <is>
          <t>כניסת כבל PG42 לכבל קוטר 34-38 מ"מ, IP68, אורך הברגה 18 מ"מ</t>
        </is>
      </c>
      <c r="C1905" s="14" t="inlineStr">
        <is>
          <t>יח'</t>
        </is>
      </c>
      <c r="D1905" s="193" t="n">
        <v>314</v>
      </c>
      <c r="E1905" s="180">
        <f>D1905*(1-$E$2)</f>
        <v>266.9</v>
      </c>
      <c r="F1905" s="194">
        <f>E1905*(1+$F$2)</f>
        <v>280.245</v>
      </c>
      <c r="H1905" s="46">
        <f>K1905+O1905+W1905+AA1905+AE1905+AI1905+AQ1905+AU1905+AY1905+BC1905</f>
        <v>0</v>
      </c>
      <c r="I1905" s="59">
        <f>M1905+Q1905+U1905+Y1905+AC1905+AG1905+AK1905+AO1905+AS1905+AW1905+BA1905+BE1905</f>
        <v>0</v>
      </c>
      <c r="K1905" s="108" t="n"/>
      <c r="L1905" s="190">
        <f>K1905*E1905</f>
        <v>0</v>
      </c>
      <c r="M1905" s="110" t="n"/>
      <c r="N1905" s="183">
        <f>M1905*F1905</f>
        <v>0</v>
      </c>
      <c r="O1905" s="108" t="n"/>
      <c r="P1905" s="191">
        <f>O1905*E1905</f>
        <v>0</v>
      </c>
      <c r="Q1905" s="112" t="n"/>
      <c r="R1905" s="183">
        <f>Q1905*F1905</f>
        <v>0</v>
      </c>
      <c r="S1905" s="108" t="n"/>
      <c r="T1905" s="191">
        <f>S1905*E1905</f>
        <v>0</v>
      </c>
      <c r="U1905" s="112" t="n"/>
      <c r="V1905" s="183">
        <f>U1905*F1905</f>
        <v>0</v>
      </c>
      <c r="W1905" s="108" t="n"/>
      <c r="X1905" s="191">
        <f>W1905*E1905</f>
        <v>0</v>
      </c>
      <c r="Y1905" s="112" t="n"/>
      <c r="Z1905" s="183">
        <f>Y1905*F1905</f>
        <v>0</v>
      </c>
      <c r="AA1905" s="108" t="n"/>
      <c r="AB1905" s="191">
        <f>AA1905*E1905</f>
        <v>0</v>
      </c>
      <c r="AC1905" s="112" t="n"/>
      <c r="AD1905" s="183">
        <f>AC1905*F1905</f>
        <v>0</v>
      </c>
      <c r="AE1905" s="108" t="n"/>
      <c r="AF1905" s="191">
        <f>AE1905*E1905</f>
        <v>0</v>
      </c>
      <c r="AG1905" s="112" t="n"/>
      <c r="AH1905" s="183">
        <f>AG1905*F1905</f>
        <v>0</v>
      </c>
      <c r="AI1905" s="108" t="n"/>
      <c r="AJ1905" s="191">
        <f>AI1905*E1905</f>
        <v>0</v>
      </c>
      <c r="AK1905" s="112" t="n"/>
      <c r="AL1905" s="183">
        <f>AK1905*F1905</f>
        <v>0</v>
      </c>
      <c r="AM1905" s="113" t="n"/>
      <c r="AN1905" s="192">
        <f>AM1905*E1905</f>
        <v>0</v>
      </c>
      <c r="AO1905" s="115" t="n"/>
      <c r="AP1905" s="183">
        <f>AO1905*F1905</f>
        <v>0</v>
      </c>
      <c r="AQ1905" s="113" t="n"/>
      <c r="AR1905" s="192">
        <f>AQ1905*E1905</f>
        <v>0</v>
      </c>
      <c r="AS1905" s="115" t="n"/>
      <c r="AT1905" s="183">
        <f>AS1905*F1905</f>
        <v>0</v>
      </c>
      <c r="AU1905" s="113" t="n"/>
      <c r="AV1905" s="192">
        <f>AU1905*E1905</f>
        <v>0</v>
      </c>
      <c r="AW1905" s="115" t="n"/>
      <c r="AX1905" s="183">
        <f>AW1905*F1905</f>
        <v>0</v>
      </c>
      <c r="AY1905" s="113" t="n"/>
      <c r="AZ1905" s="192">
        <f>AY1905*E1905</f>
        <v>0</v>
      </c>
      <c r="BA1905" s="115" t="n"/>
      <c r="BB1905" s="183">
        <f>BA1905*F1905</f>
        <v>0</v>
      </c>
      <c r="BC1905" s="113" t="n"/>
      <c r="BD1905" s="192">
        <f>BC1905*E1905</f>
        <v>0</v>
      </c>
      <c r="BE1905" s="115" t="n"/>
      <c r="BF1905" s="183">
        <f>BE1905*F1905</f>
        <v>0</v>
      </c>
    </row>
    <row r="1906" ht="28.8" customHeight="1">
      <c r="A1906" s="19" t="inlineStr">
        <is>
          <t>08.073.5330</t>
        </is>
      </c>
      <c r="B1906" s="15" t="inlineStr">
        <is>
          <t>כניסת כבל PG48 לכבל קוטר 40-44 מ"מ, IP68, אורך הברגה 18 מ"מ</t>
        </is>
      </c>
      <c r="C1906" s="14" t="inlineStr">
        <is>
          <t>יח'</t>
        </is>
      </c>
      <c r="D1906" s="193" t="n">
        <v>379</v>
      </c>
      <c r="E1906" s="180">
        <f>D1906*(1-$E$2)</f>
        <v>322.15</v>
      </c>
      <c r="F1906" s="194">
        <f>E1906*(1+$F$2)</f>
        <v>338.2575</v>
      </c>
      <c r="H1906" s="46">
        <f>K1906+O1906+W1906+AA1906+AE1906+AI1906+AQ1906+AU1906+AY1906+BC1906</f>
        <v>0</v>
      </c>
      <c r="I1906" s="59">
        <f>M1906+Q1906+U1906+Y1906+AC1906+AG1906+AK1906+AO1906+AS1906+AW1906+BA1906+BE1906</f>
        <v>0</v>
      </c>
      <c r="K1906" s="108" t="n"/>
      <c r="L1906" s="190">
        <f>K1906*E1906</f>
        <v>0</v>
      </c>
      <c r="M1906" s="110" t="n"/>
      <c r="N1906" s="183">
        <f>M1906*F1906</f>
        <v>0</v>
      </c>
      <c r="O1906" s="108" t="n"/>
      <c r="P1906" s="191">
        <f>O1906*E1906</f>
        <v>0</v>
      </c>
      <c r="Q1906" s="112" t="n"/>
      <c r="R1906" s="183">
        <f>Q1906*F1906</f>
        <v>0</v>
      </c>
      <c r="S1906" s="108" t="n"/>
      <c r="T1906" s="191">
        <f>S1906*E1906</f>
        <v>0</v>
      </c>
      <c r="U1906" s="112" t="n"/>
      <c r="V1906" s="183">
        <f>U1906*F1906</f>
        <v>0</v>
      </c>
      <c r="W1906" s="108" t="n"/>
      <c r="X1906" s="191">
        <f>W1906*E1906</f>
        <v>0</v>
      </c>
      <c r="Y1906" s="112" t="n"/>
      <c r="Z1906" s="183">
        <f>Y1906*F1906</f>
        <v>0</v>
      </c>
      <c r="AA1906" s="108" t="n"/>
      <c r="AB1906" s="191">
        <f>AA1906*E1906</f>
        <v>0</v>
      </c>
      <c r="AC1906" s="112" t="n"/>
      <c r="AD1906" s="183">
        <f>AC1906*F1906</f>
        <v>0</v>
      </c>
      <c r="AE1906" s="108" t="n"/>
      <c r="AF1906" s="191">
        <f>AE1906*E1906</f>
        <v>0</v>
      </c>
      <c r="AG1906" s="112" t="n"/>
      <c r="AH1906" s="183">
        <f>AG1906*F1906</f>
        <v>0</v>
      </c>
      <c r="AI1906" s="108" t="n"/>
      <c r="AJ1906" s="191">
        <f>AI1906*E1906</f>
        <v>0</v>
      </c>
      <c r="AK1906" s="112" t="n"/>
      <c r="AL1906" s="183">
        <f>AK1906*F1906</f>
        <v>0</v>
      </c>
      <c r="AM1906" s="113" t="n"/>
      <c r="AN1906" s="192">
        <f>AM1906*E1906</f>
        <v>0</v>
      </c>
      <c r="AO1906" s="115" t="n"/>
      <c r="AP1906" s="183">
        <f>AO1906*F1906</f>
        <v>0</v>
      </c>
      <c r="AQ1906" s="113" t="n"/>
      <c r="AR1906" s="192">
        <f>AQ1906*E1906</f>
        <v>0</v>
      </c>
      <c r="AS1906" s="115" t="n"/>
      <c r="AT1906" s="183">
        <f>AS1906*F1906</f>
        <v>0</v>
      </c>
      <c r="AU1906" s="113" t="n"/>
      <c r="AV1906" s="192">
        <f>AU1906*E1906</f>
        <v>0</v>
      </c>
      <c r="AW1906" s="115" t="n"/>
      <c r="AX1906" s="183">
        <f>AW1906*F1906</f>
        <v>0</v>
      </c>
      <c r="AY1906" s="113" t="n"/>
      <c r="AZ1906" s="192">
        <f>AY1906*E1906</f>
        <v>0</v>
      </c>
      <c r="BA1906" s="115" t="n"/>
      <c r="BB1906" s="183">
        <f>BA1906*F1906</f>
        <v>0</v>
      </c>
      <c r="BC1906" s="113" t="n"/>
      <c r="BD1906" s="192">
        <f>BC1906*E1906</f>
        <v>0</v>
      </c>
      <c r="BE1906" s="115" t="n"/>
      <c r="BF1906" s="183">
        <f>BE1906*F1906</f>
        <v>0</v>
      </c>
    </row>
    <row r="1907" ht="28.8" customHeight="1">
      <c r="A1907" s="19" t="inlineStr">
        <is>
          <t>08.073.5360</t>
        </is>
      </c>
      <c r="B1907" s="15" t="inlineStr">
        <is>
          <t>מסתם פליז מצופה ניקל PG7 או PG9 או PG11 ,IP68 , אורך הברגה 5-5.5 מ"מ</t>
        </is>
      </c>
      <c r="C1907" s="14" t="inlineStr">
        <is>
          <t>יח'</t>
        </is>
      </c>
      <c r="D1907" s="193" t="n">
        <v>12.3</v>
      </c>
      <c r="E1907" s="180">
        <f>D1907*(1-$E$2)</f>
        <v>10.455</v>
      </c>
      <c r="F1907" s="194">
        <f>E1907*(1+$F$2)</f>
        <v>10.97775</v>
      </c>
      <c r="H1907" s="46">
        <f>K1907+O1907+W1907+AA1907+AE1907+AI1907+AQ1907+AU1907+AY1907+BC1907</f>
        <v>0</v>
      </c>
      <c r="I1907" s="59">
        <f>M1907+Q1907+U1907+Y1907+AC1907+AG1907+AK1907+AO1907+AS1907+AW1907+BA1907+BE1907</f>
        <v>0</v>
      </c>
      <c r="K1907" s="108" t="n"/>
      <c r="L1907" s="190">
        <f>K1907*E1907</f>
        <v>0</v>
      </c>
      <c r="M1907" s="110" t="n"/>
      <c r="N1907" s="183">
        <f>M1907*F1907</f>
        <v>0</v>
      </c>
      <c r="O1907" s="108" t="n"/>
      <c r="P1907" s="191">
        <f>O1907*E1907</f>
        <v>0</v>
      </c>
      <c r="Q1907" s="112" t="n"/>
      <c r="R1907" s="183">
        <f>Q1907*F1907</f>
        <v>0</v>
      </c>
      <c r="S1907" s="108" t="n"/>
      <c r="T1907" s="191">
        <f>S1907*E1907</f>
        <v>0</v>
      </c>
      <c r="U1907" s="112" t="n"/>
      <c r="V1907" s="183">
        <f>U1907*F1907</f>
        <v>0</v>
      </c>
      <c r="W1907" s="108" t="n"/>
      <c r="X1907" s="191">
        <f>W1907*E1907</f>
        <v>0</v>
      </c>
      <c r="Y1907" s="112" t="n"/>
      <c r="Z1907" s="183">
        <f>Y1907*F1907</f>
        <v>0</v>
      </c>
      <c r="AA1907" s="108" t="n"/>
      <c r="AB1907" s="191">
        <f>AA1907*E1907</f>
        <v>0</v>
      </c>
      <c r="AC1907" s="112" t="n"/>
      <c r="AD1907" s="183">
        <f>AC1907*F1907</f>
        <v>0</v>
      </c>
      <c r="AE1907" s="108" t="n"/>
      <c r="AF1907" s="191">
        <f>AE1907*E1907</f>
        <v>0</v>
      </c>
      <c r="AG1907" s="112" t="n"/>
      <c r="AH1907" s="183">
        <f>AG1907*F1907</f>
        <v>0</v>
      </c>
      <c r="AI1907" s="108" t="n"/>
      <c r="AJ1907" s="191">
        <f>AI1907*E1907</f>
        <v>0</v>
      </c>
      <c r="AK1907" s="112" t="n"/>
      <c r="AL1907" s="183">
        <f>AK1907*F1907</f>
        <v>0</v>
      </c>
      <c r="AM1907" s="113" t="n"/>
      <c r="AN1907" s="192">
        <f>AM1907*E1907</f>
        <v>0</v>
      </c>
      <c r="AO1907" s="115" t="n"/>
      <c r="AP1907" s="183">
        <f>AO1907*F1907</f>
        <v>0</v>
      </c>
      <c r="AQ1907" s="113" t="n"/>
      <c r="AR1907" s="192">
        <f>AQ1907*E1907</f>
        <v>0</v>
      </c>
      <c r="AS1907" s="115" t="n"/>
      <c r="AT1907" s="183">
        <f>AS1907*F1907</f>
        <v>0</v>
      </c>
      <c r="AU1907" s="113" t="n"/>
      <c r="AV1907" s="192">
        <f>AU1907*E1907</f>
        <v>0</v>
      </c>
      <c r="AW1907" s="115" t="n"/>
      <c r="AX1907" s="183">
        <f>AW1907*F1907</f>
        <v>0</v>
      </c>
      <c r="AY1907" s="113" t="n"/>
      <c r="AZ1907" s="192">
        <f>AY1907*E1907</f>
        <v>0</v>
      </c>
      <c r="BA1907" s="115" t="n"/>
      <c r="BB1907" s="183">
        <f>BA1907*F1907</f>
        <v>0</v>
      </c>
      <c r="BC1907" s="113" t="n"/>
      <c r="BD1907" s="192">
        <f>BC1907*E1907</f>
        <v>0</v>
      </c>
      <c r="BE1907" s="115" t="n"/>
      <c r="BF1907" s="183">
        <f>BE1907*F1907</f>
        <v>0</v>
      </c>
    </row>
    <row r="1908" ht="28.8" customHeight="1">
      <c r="A1908" s="19" t="inlineStr">
        <is>
          <t>08.073.5370</t>
        </is>
      </c>
      <c r="B1908" s="15" t="inlineStr">
        <is>
          <t>מסתם פליז מצופה ניקל PG13.5,IP68 , אורך הברגה 6 מ"מ</t>
        </is>
      </c>
      <c r="C1908" s="14" t="inlineStr">
        <is>
          <t>יח'</t>
        </is>
      </c>
      <c r="D1908" s="193" t="n">
        <v>13.4</v>
      </c>
      <c r="E1908" s="180">
        <f>D1908*(1-$E$2)</f>
        <v>11.39</v>
      </c>
      <c r="F1908" s="194">
        <f>E1908*(1+$F$2)</f>
        <v>11.9595</v>
      </c>
      <c r="H1908" s="46">
        <f>K1908+O1908+W1908+AA1908+AE1908+AI1908+AQ1908+AU1908+AY1908+BC1908</f>
        <v>0</v>
      </c>
      <c r="I1908" s="59">
        <f>M1908+Q1908+U1908+Y1908+AC1908+AG1908+AK1908+AO1908+AS1908+AW1908+BA1908+BE1908</f>
        <v>0</v>
      </c>
      <c r="K1908" s="108" t="n"/>
      <c r="L1908" s="190">
        <f>K1908*E1908</f>
        <v>0</v>
      </c>
      <c r="M1908" s="110" t="n"/>
      <c r="N1908" s="183">
        <f>M1908*F1908</f>
        <v>0</v>
      </c>
      <c r="O1908" s="108" t="n"/>
      <c r="P1908" s="191">
        <f>O1908*E1908</f>
        <v>0</v>
      </c>
      <c r="Q1908" s="112" t="n"/>
      <c r="R1908" s="183">
        <f>Q1908*F1908</f>
        <v>0</v>
      </c>
      <c r="S1908" s="108" t="n"/>
      <c r="T1908" s="191">
        <f>S1908*E1908</f>
        <v>0</v>
      </c>
      <c r="U1908" s="112" t="n"/>
      <c r="V1908" s="183">
        <f>U1908*F1908</f>
        <v>0</v>
      </c>
      <c r="W1908" s="108" t="n"/>
      <c r="X1908" s="191">
        <f>W1908*E1908</f>
        <v>0</v>
      </c>
      <c r="Y1908" s="112" t="n"/>
      <c r="Z1908" s="183">
        <f>Y1908*F1908</f>
        <v>0</v>
      </c>
      <c r="AA1908" s="108" t="n"/>
      <c r="AB1908" s="191">
        <f>AA1908*E1908</f>
        <v>0</v>
      </c>
      <c r="AC1908" s="112" t="n"/>
      <c r="AD1908" s="183">
        <f>AC1908*F1908</f>
        <v>0</v>
      </c>
      <c r="AE1908" s="108" t="n"/>
      <c r="AF1908" s="191">
        <f>AE1908*E1908</f>
        <v>0</v>
      </c>
      <c r="AG1908" s="112" t="n"/>
      <c r="AH1908" s="183">
        <f>AG1908*F1908</f>
        <v>0</v>
      </c>
      <c r="AI1908" s="108" t="n"/>
      <c r="AJ1908" s="191">
        <f>AI1908*E1908</f>
        <v>0</v>
      </c>
      <c r="AK1908" s="112" t="n"/>
      <c r="AL1908" s="183">
        <f>AK1908*F1908</f>
        <v>0</v>
      </c>
      <c r="AM1908" s="113" t="n"/>
      <c r="AN1908" s="192">
        <f>AM1908*E1908</f>
        <v>0</v>
      </c>
      <c r="AO1908" s="115" t="n"/>
      <c r="AP1908" s="183">
        <f>AO1908*F1908</f>
        <v>0</v>
      </c>
      <c r="AQ1908" s="113" t="n"/>
      <c r="AR1908" s="192">
        <f>AQ1908*E1908</f>
        <v>0</v>
      </c>
      <c r="AS1908" s="115" t="n"/>
      <c r="AT1908" s="183">
        <f>AS1908*F1908</f>
        <v>0</v>
      </c>
      <c r="AU1908" s="113" t="n"/>
      <c r="AV1908" s="192">
        <f>AU1908*E1908</f>
        <v>0</v>
      </c>
      <c r="AW1908" s="115" t="n"/>
      <c r="AX1908" s="183">
        <f>AW1908*F1908</f>
        <v>0</v>
      </c>
      <c r="AY1908" s="113" t="n"/>
      <c r="AZ1908" s="192">
        <f>AY1908*E1908</f>
        <v>0</v>
      </c>
      <c r="BA1908" s="115" t="n"/>
      <c r="BB1908" s="183">
        <f>BA1908*F1908</f>
        <v>0</v>
      </c>
      <c r="BC1908" s="113" t="n"/>
      <c r="BD1908" s="192">
        <f>BC1908*E1908</f>
        <v>0</v>
      </c>
      <c r="BE1908" s="115" t="n"/>
      <c r="BF1908" s="183">
        <f>BE1908*F1908</f>
        <v>0</v>
      </c>
    </row>
    <row r="1909" ht="28.8" customHeight="1">
      <c r="A1909" s="19" t="inlineStr">
        <is>
          <t>08.073.5380</t>
        </is>
      </c>
      <c r="B1909" s="15" t="inlineStr">
        <is>
          <t>מסתם פליז מצופה ניקל PG16 או PG21,IP68 , אורך הברגה 6-6.5 מ"מ</t>
        </is>
      </c>
      <c r="C1909" s="14" t="inlineStr">
        <is>
          <t>יח'</t>
        </is>
      </c>
      <c r="D1909" s="193" t="n">
        <v>22.4</v>
      </c>
      <c r="E1909" s="180">
        <f>D1909*(1-$E$2)</f>
        <v>19.04</v>
      </c>
      <c r="F1909" s="194">
        <f>E1909*(1+$F$2)</f>
        <v>19.992</v>
      </c>
      <c r="H1909" s="46">
        <f>K1909+O1909+W1909+AA1909+AE1909+AI1909+AQ1909+AU1909+AY1909+BC1909</f>
        <v>0</v>
      </c>
      <c r="I1909" s="59">
        <f>M1909+Q1909+U1909+Y1909+AC1909+AG1909+AK1909+AO1909+AS1909+AW1909+BA1909+BE1909</f>
        <v>0</v>
      </c>
      <c r="K1909" s="108" t="n"/>
      <c r="L1909" s="190">
        <f>K1909*E1909</f>
        <v>0</v>
      </c>
      <c r="M1909" s="110" t="n"/>
      <c r="N1909" s="183">
        <f>M1909*F1909</f>
        <v>0</v>
      </c>
      <c r="O1909" s="108" t="n"/>
      <c r="P1909" s="191">
        <f>O1909*E1909</f>
        <v>0</v>
      </c>
      <c r="Q1909" s="112" t="n"/>
      <c r="R1909" s="183">
        <f>Q1909*F1909</f>
        <v>0</v>
      </c>
      <c r="S1909" s="108" t="n"/>
      <c r="T1909" s="191">
        <f>S1909*E1909</f>
        <v>0</v>
      </c>
      <c r="U1909" s="112" t="n"/>
      <c r="V1909" s="183">
        <f>U1909*F1909</f>
        <v>0</v>
      </c>
      <c r="W1909" s="108" t="n"/>
      <c r="X1909" s="191">
        <f>W1909*E1909</f>
        <v>0</v>
      </c>
      <c r="Y1909" s="112" t="n"/>
      <c r="Z1909" s="183">
        <f>Y1909*F1909</f>
        <v>0</v>
      </c>
      <c r="AA1909" s="108" t="n"/>
      <c r="AB1909" s="191">
        <f>AA1909*E1909</f>
        <v>0</v>
      </c>
      <c r="AC1909" s="112" t="n"/>
      <c r="AD1909" s="183">
        <f>AC1909*F1909</f>
        <v>0</v>
      </c>
      <c r="AE1909" s="108" t="n"/>
      <c r="AF1909" s="191">
        <f>AE1909*E1909</f>
        <v>0</v>
      </c>
      <c r="AG1909" s="112" t="n"/>
      <c r="AH1909" s="183">
        <f>AG1909*F1909</f>
        <v>0</v>
      </c>
      <c r="AI1909" s="108" t="n"/>
      <c r="AJ1909" s="191">
        <f>AI1909*E1909</f>
        <v>0</v>
      </c>
      <c r="AK1909" s="112" t="n"/>
      <c r="AL1909" s="183">
        <f>AK1909*F1909</f>
        <v>0</v>
      </c>
      <c r="AM1909" s="113" t="n"/>
      <c r="AN1909" s="192">
        <f>AM1909*E1909</f>
        <v>0</v>
      </c>
      <c r="AO1909" s="115" t="n"/>
      <c r="AP1909" s="183">
        <f>AO1909*F1909</f>
        <v>0</v>
      </c>
      <c r="AQ1909" s="113" t="n"/>
      <c r="AR1909" s="192">
        <f>AQ1909*E1909</f>
        <v>0</v>
      </c>
      <c r="AS1909" s="115" t="n"/>
      <c r="AT1909" s="183">
        <f>AS1909*F1909</f>
        <v>0</v>
      </c>
      <c r="AU1909" s="113" t="n"/>
      <c r="AV1909" s="192">
        <f>AU1909*E1909</f>
        <v>0</v>
      </c>
      <c r="AW1909" s="115" t="n"/>
      <c r="AX1909" s="183">
        <f>AW1909*F1909</f>
        <v>0</v>
      </c>
      <c r="AY1909" s="113" t="n"/>
      <c r="AZ1909" s="192">
        <f>AY1909*E1909</f>
        <v>0</v>
      </c>
      <c r="BA1909" s="115" t="n"/>
      <c r="BB1909" s="183">
        <f>BA1909*F1909</f>
        <v>0</v>
      </c>
      <c r="BC1909" s="113" t="n"/>
      <c r="BD1909" s="192">
        <f>BC1909*E1909</f>
        <v>0</v>
      </c>
      <c r="BE1909" s="115" t="n"/>
      <c r="BF1909" s="183">
        <f>BE1909*F1909</f>
        <v>0</v>
      </c>
    </row>
    <row r="1910" ht="28.8" customHeight="1">
      <c r="A1910" s="19" t="inlineStr">
        <is>
          <t>08.073.5390</t>
        </is>
      </c>
      <c r="B1910" s="15" t="inlineStr">
        <is>
          <t>מסתם פליז מצופה ניקל PG29,IP68 , אורך הברגה 7.5 מ"מ</t>
        </is>
      </c>
      <c r="C1910" s="14" t="inlineStr">
        <is>
          <t>יח'</t>
        </is>
      </c>
      <c r="D1910" s="193" t="n">
        <v>34.7</v>
      </c>
      <c r="E1910" s="180">
        <f>D1910*(1-$E$2)</f>
        <v>29.495</v>
      </c>
      <c r="F1910" s="194">
        <f>E1910*(1+$F$2)</f>
        <v>30.96975</v>
      </c>
      <c r="H1910" s="46">
        <f>K1910+O1910+W1910+AA1910+AE1910+AI1910+AQ1910+AU1910+AY1910+BC1910</f>
        <v>0</v>
      </c>
      <c r="I1910" s="59">
        <f>M1910+Q1910+U1910+Y1910+AC1910+AG1910+AK1910+AO1910+AS1910+AW1910+BA1910+BE1910</f>
        <v>0</v>
      </c>
      <c r="K1910" s="108" t="n"/>
      <c r="L1910" s="190">
        <f>K1910*E1910</f>
        <v>0</v>
      </c>
      <c r="M1910" s="110" t="n"/>
      <c r="N1910" s="183">
        <f>M1910*F1910</f>
        <v>0</v>
      </c>
      <c r="O1910" s="108" t="n"/>
      <c r="P1910" s="191">
        <f>O1910*E1910</f>
        <v>0</v>
      </c>
      <c r="Q1910" s="112" t="n"/>
      <c r="R1910" s="183">
        <f>Q1910*F1910</f>
        <v>0</v>
      </c>
      <c r="S1910" s="108" t="n"/>
      <c r="T1910" s="191">
        <f>S1910*E1910</f>
        <v>0</v>
      </c>
      <c r="U1910" s="112" t="n"/>
      <c r="V1910" s="183">
        <f>U1910*F1910</f>
        <v>0</v>
      </c>
      <c r="W1910" s="108" t="n"/>
      <c r="X1910" s="191">
        <f>W1910*E1910</f>
        <v>0</v>
      </c>
      <c r="Y1910" s="112" t="n"/>
      <c r="Z1910" s="183">
        <f>Y1910*F1910</f>
        <v>0</v>
      </c>
      <c r="AA1910" s="108" t="n"/>
      <c r="AB1910" s="191">
        <f>AA1910*E1910</f>
        <v>0</v>
      </c>
      <c r="AC1910" s="112" t="n"/>
      <c r="AD1910" s="183">
        <f>AC1910*F1910</f>
        <v>0</v>
      </c>
      <c r="AE1910" s="108" t="n"/>
      <c r="AF1910" s="191">
        <f>AE1910*E1910</f>
        <v>0</v>
      </c>
      <c r="AG1910" s="112" t="n"/>
      <c r="AH1910" s="183">
        <f>AG1910*F1910</f>
        <v>0</v>
      </c>
      <c r="AI1910" s="108" t="n"/>
      <c r="AJ1910" s="191">
        <f>AI1910*E1910</f>
        <v>0</v>
      </c>
      <c r="AK1910" s="112" t="n"/>
      <c r="AL1910" s="183">
        <f>AK1910*F1910</f>
        <v>0</v>
      </c>
      <c r="AM1910" s="113" t="n"/>
      <c r="AN1910" s="192">
        <f>AM1910*E1910</f>
        <v>0</v>
      </c>
      <c r="AO1910" s="115" t="n"/>
      <c r="AP1910" s="183">
        <f>AO1910*F1910</f>
        <v>0</v>
      </c>
      <c r="AQ1910" s="113" t="n"/>
      <c r="AR1910" s="192">
        <f>AQ1910*E1910</f>
        <v>0</v>
      </c>
      <c r="AS1910" s="115" t="n"/>
      <c r="AT1910" s="183">
        <f>AS1910*F1910</f>
        <v>0</v>
      </c>
      <c r="AU1910" s="113" t="n"/>
      <c r="AV1910" s="192">
        <f>AU1910*E1910</f>
        <v>0</v>
      </c>
      <c r="AW1910" s="115" t="n"/>
      <c r="AX1910" s="183">
        <f>AW1910*F1910</f>
        <v>0</v>
      </c>
      <c r="AY1910" s="113" t="n"/>
      <c r="AZ1910" s="192">
        <f>AY1910*E1910</f>
        <v>0</v>
      </c>
      <c r="BA1910" s="115" t="n"/>
      <c r="BB1910" s="183">
        <f>BA1910*F1910</f>
        <v>0</v>
      </c>
      <c r="BC1910" s="113" t="n"/>
      <c r="BD1910" s="192">
        <f>BC1910*E1910</f>
        <v>0</v>
      </c>
      <c r="BE1910" s="115" t="n"/>
      <c r="BF1910" s="183">
        <f>BE1910*F1910</f>
        <v>0</v>
      </c>
    </row>
    <row r="1911" ht="28.8" customHeight="1">
      <c r="A1911" s="19" t="inlineStr">
        <is>
          <t>08.073.5400</t>
        </is>
      </c>
      <c r="B1911" s="15" t="inlineStr">
        <is>
          <t>מסתם פליז מצופה ניקל PG36,IP68 , אורך הברגה 9 מ"מ</t>
        </is>
      </c>
      <c r="C1911" s="14" t="inlineStr">
        <is>
          <t>יח'</t>
        </is>
      </c>
      <c r="D1911" s="193" t="n">
        <v>45</v>
      </c>
      <c r="E1911" s="180">
        <f>D1911*(1-$E$2)</f>
        <v>38.25</v>
      </c>
      <c r="F1911" s="194">
        <f>E1911*(1+$F$2)</f>
        <v>40.1625</v>
      </c>
      <c r="H1911" s="46">
        <f>K1911+O1911+W1911+AA1911+AE1911+AI1911+AQ1911+AU1911+AY1911+BC1911</f>
        <v>0</v>
      </c>
      <c r="I1911" s="59">
        <f>M1911+Q1911+U1911+Y1911+AC1911+AG1911+AK1911+AO1911+AS1911+AW1911+BA1911+BE1911</f>
        <v>0</v>
      </c>
      <c r="K1911" s="108" t="n"/>
      <c r="L1911" s="190">
        <f>K1911*E1911</f>
        <v>0</v>
      </c>
      <c r="M1911" s="110" t="n"/>
      <c r="N1911" s="183">
        <f>M1911*F1911</f>
        <v>0</v>
      </c>
      <c r="O1911" s="108" t="n"/>
      <c r="P1911" s="191">
        <f>O1911*E1911</f>
        <v>0</v>
      </c>
      <c r="Q1911" s="112" t="n"/>
      <c r="R1911" s="183">
        <f>Q1911*F1911</f>
        <v>0</v>
      </c>
      <c r="S1911" s="108" t="n"/>
      <c r="T1911" s="191">
        <f>S1911*E1911</f>
        <v>0</v>
      </c>
      <c r="U1911" s="112" t="n"/>
      <c r="V1911" s="183">
        <f>U1911*F1911</f>
        <v>0</v>
      </c>
      <c r="W1911" s="108" t="n"/>
      <c r="X1911" s="191">
        <f>W1911*E1911</f>
        <v>0</v>
      </c>
      <c r="Y1911" s="112" t="n"/>
      <c r="Z1911" s="183">
        <f>Y1911*F1911</f>
        <v>0</v>
      </c>
      <c r="AA1911" s="108" t="n"/>
      <c r="AB1911" s="191">
        <f>AA1911*E1911</f>
        <v>0</v>
      </c>
      <c r="AC1911" s="112" t="n"/>
      <c r="AD1911" s="183">
        <f>AC1911*F1911</f>
        <v>0</v>
      </c>
      <c r="AE1911" s="108" t="n"/>
      <c r="AF1911" s="191">
        <f>AE1911*E1911</f>
        <v>0</v>
      </c>
      <c r="AG1911" s="112" t="n"/>
      <c r="AH1911" s="183">
        <f>AG1911*F1911</f>
        <v>0</v>
      </c>
      <c r="AI1911" s="108" t="n"/>
      <c r="AJ1911" s="191">
        <f>AI1911*E1911</f>
        <v>0</v>
      </c>
      <c r="AK1911" s="112" t="n"/>
      <c r="AL1911" s="183">
        <f>AK1911*F1911</f>
        <v>0</v>
      </c>
      <c r="AM1911" s="113" t="n"/>
      <c r="AN1911" s="192">
        <f>AM1911*E1911</f>
        <v>0</v>
      </c>
      <c r="AO1911" s="115" t="n"/>
      <c r="AP1911" s="183">
        <f>AO1911*F1911</f>
        <v>0</v>
      </c>
      <c r="AQ1911" s="113" t="n"/>
      <c r="AR1911" s="192">
        <f>AQ1911*E1911</f>
        <v>0</v>
      </c>
      <c r="AS1911" s="115" t="n"/>
      <c r="AT1911" s="183">
        <f>AS1911*F1911</f>
        <v>0</v>
      </c>
      <c r="AU1911" s="113" t="n"/>
      <c r="AV1911" s="192">
        <f>AU1911*E1911</f>
        <v>0</v>
      </c>
      <c r="AW1911" s="115" t="n"/>
      <c r="AX1911" s="183">
        <f>AW1911*F1911</f>
        <v>0</v>
      </c>
      <c r="AY1911" s="113" t="n"/>
      <c r="AZ1911" s="192">
        <f>AY1911*E1911</f>
        <v>0</v>
      </c>
      <c r="BA1911" s="115" t="n"/>
      <c r="BB1911" s="183">
        <f>BA1911*F1911</f>
        <v>0</v>
      </c>
      <c r="BC1911" s="113" t="n"/>
      <c r="BD1911" s="192">
        <f>BC1911*E1911</f>
        <v>0</v>
      </c>
      <c r="BE1911" s="115" t="n"/>
      <c r="BF1911" s="183">
        <f>BE1911*F1911</f>
        <v>0</v>
      </c>
    </row>
    <row r="1912" ht="28.8" customHeight="1">
      <c r="A1912" s="19" t="inlineStr">
        <is>
          <t>08.073.5410</t>
        </is>
      </c>
      <c r="B1912" s="15" t="inlineStr">
        <is>
          <t>מסתם פליז מצופה ניקל PG42,IP68 , אורך הברגה 10 מ"מ</t>
        </is>
      </c>
      <c r="C1912" s="14" t="inlineStr">
        <is>
          <t>יח'</t>
        </is>
      </c>
      <c r="D1912" s="193" t="n">
        <v>45</v>
      </c>
      <c r="E1912" s="180">
        <f>D1912*(1-$E$2)</f>
        <v>38.25</v>
      </c>
      <c r="F1912" s="194">
        <f>E1912*(1+$F$2)</f>
        <v>40.1625</v>
      </c>
      <c r="H1912" s="46">
        <f>K1912+O1912+W1912+AA1912+AE1912+AI1912+AQ1912+AU1912+AY1912+BC1912</f>
        <v>0</v>
      </c>
      <c r="I1912" s="59">
        <f>M1912+Q1912+U1912+Y1912+AC1912+AG1912+AK1912+AO1912+AS1912+AW1912+BA1912+BE1912</f>
        <v>0</v>
      </c>
      <c r="K1912" s="108" t="n"/>
      <c r="L1912" s="190">
        <f>K1912*E1912</f>
        <v>0</v>
      </c>
      <c r="M1912" s="110" t="n"/>
      <c r="N1912" s="183">
        <f>M1912*F1912</f>
        <v>0</v>
      </c>
      <c r="O1912" s="108" t="n"/>
      <c r="P1912" s="191">
        <f>O1912*E1912</f>
        <v>0</v>
      </c>
      <c r="Q1912" s="112" t="n"/>
      <c r="R1912" s="183">
        <f>Q1912*F1912</f>
        <v>0</v>
      </c>
      <c r="S1912" s="108" t="n"/>
      <c r="T1912" s="191">
        <f>S1912*E1912</f>
        <v>0</v>
      </c>
      <c r="U1912" s="112" t="n"/>
      <c r="V1912" s="183">
        <f>U1912*F1912</f>
        <v>0</v>
      </c>
      <c r="W1912" s="108" t="n"/>
      <c r="X1912" s="191">
        <f>W1912*E1912</f>
        <v>0</v>
      </c>
      <c r="Y1912" s="112" t="n"/>
      <c r="Z1912" s="183">
        <f>Y1912*F1912</f>
        <v>0</v>
      </c>
      <c r="AA1912" s="108" t="n"/>
      <c r="AB1912" s="191">
        <f>AA1912*E1912</f>
        <v>0</v>
      </c>
      <c r="AC1912" s="112" t="n"/>
      <c r="AD1912" s="183">
        <f>AC1912*F1912</f>
        <v>0</v>
      </c>
      <c r="AE1912" s="108" t="n"/>
      <c r="AF1912" s="191">
        <f>AE1912*E1912</f>
        <v>0</v>
      </c>
      <c r="AG1912" s="112" t="n"/>
      <c r="AH1912" s="183">
        <f>AG1912*F1912</f>
        <v>0</v>
      </c>
      <c r="AI1912" s="108" t="n"/>
      <c r="AJ1912" s="191">
        <f>AI1912*E1912</f>
        <v>0</v>
      </c>
      <c r="AK1912" s="112" t="n"/>
      <c r="AL1912" s="183">
        <f>AK1912*F1912</f>
        <v>0</v>
      </c>
      <c r="AM1912" s="113" t="n"/>
      <c r="AN1912" s="192">
        <f>AM1912*E1912</f>
        <v>0</v>
      </c>
      <c r="AO1912" s="115" t="n"/>
      <c r="AP1912" s="183">
        <f>AO1912*F1912</f>
        <v>0</v>
      </c>
      <c r="AQ1912" s="113" t="n"/>
      <c r="AR1912" s="192">
        <f>AQ1912*E1912</f>
        <v>0</v>
      </c>
      <c r="AS1912" s="115" t="n"/>
      <c r="AT1912" s="183">
        <f>AS1912*F1912</f>
        <v>0</v>
      </c>
      <c r="AU1912" s="113" t="n"/>
      <c r="AV1912" s="192">
        <f>AU1912*E1912</f>
        <v>0</v>
      </c>
      <c r="AW1912" s="115" t="n"/>
      <c r="AX1912" s="183">
        <f>AW1912*F1912</f>
        <v>0</v>
      </c>
      <c r="AY1912" s="113" t="n"/>
      <c r="AZ1912" s="192">
        <f>AY1912*E1912</f>
        <v>0</v>
      </c>
      <c r="BA1912" s="115" t="n"/>
      <c r="BB1912" s="183">
        <f>BA1912*F1912</f>
        <v>0</v>
      </c>
      <c r="BC1912" s="113" t="n"/>
      <c r="BD1912" s="192">
        <f>BC1912*E1912</f>
        <v>0</v>
      </c>
      <c r="BE1912" s="115" t="n"/>
      <c r="BF1912" s="183">
        <f>BE1912*F1912</f>
        <v>0</v>
      </c>
    </row>
    <row r="1913" ht="28.8" customHeight="1">
      <c r="A1913" s="19" t="inlineStr">
        <is>
          <t>08.073.5420</t>
        </is>
      </c>
      <c r="B1913" s="15" t="inlineStr">
        <is>
          <t>מסתם פליז מצופה ניקל PG48,IP68 , אורך הברגה 10 מ"מ</t>
        </is>
      </c>
      <c r="C1913" s="14" t="inlineStr">
        <is>
          <t>יח'</t>
        </is>
      </c>
      <c r="D1913" s="193" t="n">
        <v>125</v>
      </c>
      <c r="E1913" s="180">
        <f>D1913*(1-$E$2)</f>
        <v>106.25</v>
      </c>
      <c r="F1913" s="194">
        <f>E1913*(1+$F$2)</f>
        <v>111.5625</v>
      </c>
      <c r="H1913" s="46">
        <f>K1913+O1913+W1913+AA1913+AE1913+AI1913+AQ1913+AU1913+AY1913+BC1913</f>
        <v>0</v>
      </c>
      <c r="I1913" s="59">
        <f>M1913+Q1913+U1913+Y1913+AC1913+AG1913+AK1913+AO1913+AS1913+AW1913+BA1913+BE1913</f>
        <v>0</v>
      </c>
      <c r="K1913" s="108" t="n"/>
      <c r="L1913" s="190">
        <f>K1913*E1913</f>
        <v>0</v>
      </c>
      <c r="M1913" s="110" t="n"/>
      <c r="N1913" s="183">
        <f>M1913*F1913</f>
        <v>0</v>
      </c>
      <c r="O1913" s="108" t="n"/>
      <c r="P1913" s="191">
        <f>O1913*E1913</f>
        <v>0</v>
      </c>
      <c r="Q1913" s="112" t="n"/>
      <c r="R1913" s="183">
        <f>Q1913*F1913</f>
        <v>0</v>
      </c>
      <c r="S1913" s="108" t="n"/>
      <c r="T1913" s="191">
        <f>S1913*E1913</f>
        <v>0</v>
      </c>
      <c r="U1913" s="112" t="n"/>
      <c r="V1913" s="183">
        <f>U1913*F1913</f>
        <v>0</v>
      </c>
      <c r="W1913" s="108" t="n"/>
      <c r="X1913" s="191">
        <f>W1913*E1913</f>
        <v>0</v>
      </c>
      <c r="Y1913" s="112" t="n"/>
      <c r="Z1913" s="183">
        <f>Y1913*F1913</f>
        <v>0</v>
      </c>
      <c r="AA1913" s="108" t="n"/>
      <c r="AB1913" s="191">
        <f>AA1913*E1913</f>
        <v>0</v>
      </c>
      <c r="AC1913" s="112" t="n"/>
      <c r="AD1913" s="183">
        <f>AC1913*F1913</f>
        <v>0</v>
      </c>
      <c r="AE1913" s="108" t="n"/>
      <c r="AF1913" s="191">
        <f>AE1913*E1913</f>
        <v>0</v>
      </c>
      <c r="AG1913" s="112" t="n"/>
      <c r="AH1913" s="183">
        <f>AG1913*F1913</f>
        <v>0</v>
      </c>
      <c r="AI1913" s="108" t="n"/>
      <c r="AJ1913" s="191">
        <f>AI1913*E1913</f>
        <v>0</v>
      </c>
      <c r="AK1913" s="112" t="n"/>
      <c r="AL1913" s="183">
        <f>AK1913*F1913</f>
        <v>0</v>
      </c>
      <c r="AM1913" s="113" t="n"/>
      <c r="AN1913" s="192">
        <f>AM1913*E1913</f>
        <v>0</v>
      </c>
      <c r="AO1913" s="115" t="n"/>
      <c r="AP1913" s="183">
        <f>AO1913*F1913</f>
        <v>0</v>
      </c>
      <c r="AQ1913" s="113" t="n"/>
      <c r="AR1913" s="192">
        <f>AQ1913*E1913</f>
        <v>0</v>
      </c>
      <c r="AS1913" s="115" t="n"/>
      <c r="AT1913" s="183">
        <f>AS1913*F1913</f>
        <v>0</v>
      </c>
      <c r="AU1913" s="113" t="n"/>
      <c r="AV1913" s="192">
        <f>AU1913*E1913</f>
        <v>0</v>
      </c>
      <c r="AW1913" s="115" t="n"/>
      <c r="AX1913" s="183">
        <f>AW1913*F1913</f>
        <v>0</v>
      </c>
      <c r="AY1913" s="113" t="n"/>
      <c r="AZ1913" s="192">
        <f>AY1913*E1913</f>
        <v>0</v>
      </c>
      <c r="BA1913" s="115" t="n"/>
      <c r="BB1913" s="183">
        <f>BA1913*F1913</f>
        <v>0</v>
      </c>
      <c r="BC1913" s="113" t="n"/>
      <c r="BD1913" s="192">
        <f>BC1913*E1913</f>
        <v>0</v>
      </c>
      <c r="BE1913" s="115" t="n"/>
      <c r="BF1913" s="183">
        <f>BE1913*F1913</f>
        <v>0</v>
      </c>
    </row>
    <row r="1914" ht="28.8" customHeight="1">
      <c r="A1914" s="19" t="inlineStr">
        <is>
          <t>08.073.6000</t>
        </is>
      </c>
      <c r="B1914" s="15" t="inlineStr">
        <is>
          <t>מפסק משוריין עם גלגלת לאל חוזר כדוגמת CRUZET דגם 83832 או ש"ע</t>
        </is>
      </c>
      <c r="C1914" s="14" t="inlineStr">
        <is>
          <t>יח'</t>
        </is>
      </c>
      <c r="D1914" s="193" t="n">
        <v>584</v>
      </c>
      <c r="E1914" s="180">
        <f>D1914*(1-$E$2)</f>
        <v>496.4</v>
      </c>
      <c r="F1914" s="194">
        <f>E1914*(1+$F$2)</f>
        <v>521.22</v>
      </c>
      <c r="H1914" s="46">
        <f>K1914+O1914+W1914+AA1914+AE1914+AI1914+AQ1914+AU1914+AY1914+BC1914</f>
        <v>0</v>
      </c>
      <c r="I1914" s="59">
        <f>M1914+Q1914+U1914+Y1914+AC1914+AG1914+AK1914+AO1914+AS1914+AW1914+BA1914+BE1914</f>
        <v>0</v>
      </c>
      <c r="K1914" s="108" t="n"/>
      <c r="L1914" s="190">
        <f>K1914*E1914</f>
        <v>0</v>
      </c>
      <c r="M1914" s="110" t="n"/>
      <c r="N1914" s="183">
        <f>M1914*F1914</f>
        <v>0</v>
      </c>
      <c r="O1914" s="108" t="n"/>
      <c r="P1914" s="191">
        <f>O1914*E1914</f>
        <v>0</v>
      </c>
      <c r="Q1914" s="112" t="n"/>
      <c r="R1914" s="183">
        <f>Q1914*F1914</f>
        <v>0</v>
      </c>
      <c r="S1914" s="108" t="n"/>
      <c r="T1914" s="191">
        <f>S1914*E1914</f>
        <v>0</v>
      </c>
      <c r="U1914" s="112" t="n"/>
      <c r="V1914" s="183">
        <f>U1914*F1914</f>
        <v>0</v>
      </c>
      <c r="W1914" s="108" t="n"/>
      <c r="X1914" s="191">
        <f>W1914*E1914</f>
        <v>0</v>
      </c>
      <c r="Y1914" s="112" t="n"/>
      <c r="Z1914" s="183">
        <f>Y1914*F1914</f>
        <v>0</v>
      </c>
      <c r="AA1914" s="108" t="n"/>
      <c r="AB1914" s="191">
        <f>AA1914*E1914</f>
        <v>0</v>
      </c>
      <c r="AC1914" s="112" t="n"/>
      <c r="AD1914" s="183">
        <f>AC1914*F1914</f>
        <v>0</v>
      </c>
      <c r="AE1914" s="108" t="n"/>
      <c r="AF1914" s="191">
        <f>AE1914*E1914</f>
        <v>0</v>
      </c>
      <c r="AG1914" s="112" t="n"/>
      <c r="AH1914" s="183">
        <f>AG1914*F1914</f>
        <v>0</v>
      </c>
      <c r="AI1914" s="108" t="n"/>
      <c r="AJ1914" s="191">
        <f>AI1914*E1914</f>
        <v>0</v>
      </c>
      <c r="AK1914" s="112" t="n"/>
      <c r="AL1914" s="183">
        <f>AK1914*F1914</f>
        <v>0</v>
      </c>
      <c r="AM1914" s="113" t="n"/>
      <c r="AN1914" s="192">
        <f>AM1914*E1914</f>
        <v>0</v>
      </c>
      <c r="AO1914" s="115" t="n"/>
      <c r="AP1914" s="183">
        <f>AO1914*F1914</f>
        <v>0</v>
      </c>
      <c r="AQ1914" s="113" t="n"/>
      <c r="AR1914" s="192">
        <f>AQ1914*E1914</f>
        <v>0</v>
      </c>
      <c r="AS1914" s="115" t="n"/>
      <c r="AT1914" s="183">
        <f>AS1914*F1914</f>
        <v>0</v>
      </c>
      <c r="AU1914" s="113" t="n"/>
      <c r="AV1914" s="192">
        <f>AU1914*E1914</f>
        <v>0</v>
      </c>
      <c r="AW1914" s="115" t="n"/>
      <c r="AX1914" s="183">
        <f>AW1914*F1914</f>
        <v>0</v>
      </c>
      <c r="AY1914" s="113" t="n"/>
      <c r="AZ1914" s="192">
        <f>AY1914*E1914</f>
        <v>0</v>
      </c>
      <c r="BA1914" s="115" t="n"/>
      <c r="BB1914" s="183">
        <f>BA1914*F1914</f>
        <v>0</v>
      </c>
      <c r="BC1914" s="113" t="n"/>
      <c r="BD1914" s="192">
        <f>BC1914*E1914</f>
        <v>0</v>
      </c>
      <c r="BE1914" s="115" t="n"/>
      <c r="BF1914" s="183">
        <f>BE1914*F1914</f>
        <v>0</v>
      </c>
    </row>
    <row r="1915" ht="28.8" customHeight="1">
      <c r="A1915" s="19" t="inlineStr">
        <is>
          <t>08.074.0010</t>
        </is>
      </c>
      <c r="B1915" s="15" t="inlineStr">
        <is>
          <t>עמעם (מפסק דימר) אורות סיבובי להתקנה תה"ט דגם מיראז' 159008 כדוגמת "ארכה" או ש"ע</t>
        </is>
      </c>
      <c r="C1915" s="14" t="inlineStr">
        <is>
          <t>יח'</t>
        </is>
      </c>
      <c r="D1915" s="193" t="n">
        <v>105</v>
      </c>
      <c r="E1915" s="180">
        <f>D1915*(1-$E$2)</f>
        <v>89.25</v>
      </c>
      <c r="F1915" s="194">
        <f>E1915*(1+$F$2)</f>
        <v>93.7125</v>
      </c>
      <c r="H1915" s="46">
        <f>K1915+O1915+W1915+AA1915+AE1915+AI1915+AQ1915+AU1915+AY1915+BC1915</f>
        <v>0</v>
      </c>
      <c r="I1915" s="59">
        <f>M1915+Q1915+U1915+Y1915+AC1915+AG1915+AK1915+AO1915+AS1915+AW1915+BA1915+BE1915</f>
        <v>0</v>
      </c>
      <c r="K1915" s="108" t="n"/>
      <c r="L1915" s="190">
        <f>K1915*E1915</f>
        <v>0</v>
      </c>
      <c r="M1915" s="110" t="n"/>
      <c r="N1915" s="183">
        <f>M1915*F1915</f>
        <v>0</v>
      </c>
      <c r="O1915" s="108" t="n"/>
      <c r="P1915" s="191">
        <f>O1915*E1915</f>
        <v>0</v>
      </c>
      <c r="Q1915" s="112" t="n"/>
      <c r="R1915" s="183">
        <f>Q1915*F1915</f>
        <v>0</v>
      </c>
      <c r="S1915" s="108" t="n"/>
      <c r="T1915" s="191">
        <f>S1915*E1915</f>
        <v>0</v>
      </c>
      <c r="U1915" s="112" t="n"/>
      <c r="V1915" s="183">
        <f>U1915*F1915</f>
        <v>0</v>
      </c>
      <c r="W1915" s="108" t="n"/>
      <c r="X1915" s="191">
        <f>W1915*E1915</f>
        <v>0</v>
      </c>
      <c r="Y1915" s="112" t="n"/>
      <c r="Z1915" s="183">
        <f>Y1915*F1915</f>
        <v>0</v>
      </c>
      <c r="AA1915" s="108" t="n"/>
      <c r="AB1915" s="191">
        <f>AA1915*E1915</f>
        <v>0</v>
      </c>
      <c r="AC1915" s="112" t="n"/>
      <c r="AD1915" s="183">
        <f>AC1915*F1915</f>
        <v>0</v>
      </c>
      <c r="AE1915" s="108" t="n"/>
      <c r="AF1915" s="191">
        <f>AE1915*E1915</f>
        <v>0</v>
      </c>
      <c r="AG1915" s="112" t="n"/>
      <c r="AH1915" s="183">
        <f>AG1915*F1915</f>
        <v>0</v>
      </c>
      <c r="AI1915" s="108" t="n"/>
      <c r="AJ1915" s="191">
        <f>AI1915*E1915</f>
        <v>0</v>
      </c>
      <c r="AK1915" s="112" t="n"/>
      <c r="AL1915" s="183">
        <f>AK1915*F1915</f>
        <v>0</v>
      </c>
      <c r="AM1915" s="113" t="n"/>
      <c r="AN1915" s="192">
        <f>AM1915*E1915</f>
        <v>0</v>
      </c>
      <c r="AO1915" s="115" t="n"/>
      <c r="AP1915" s="183">
        <f>AO1915*F1915</f>
        <v>0</v>
      </c>
      <c r="AQ1915" s="113" t="n"/>
      <c r="AR1915" s="192">
        <f>AQ1915*E1915</f>
        <v>0</v>
      </c>
      <c r="AS1915" s="115" t="n"/>
      <c r="AT1915" s="183">
        <f>AS1915*F1915</f>
        <v>0</v>
      </c>
      <c r="AU1915" s="113" t="n"/>
      <c r="AV1915" s="192">
        <f>AU1915*E1915</f>
        <v>0</v>
      </c>
      <c r="AW1915" s="115" t="n"/>
      <c r="AX1915" s="183">
        <f>AW1915*F1915</f>
        <v>0</v>
      </c>
      <c r="AY1915" s="113" t="n"/>
      <c r="AZ1915" s="192">
        <f>AY1915*E1915</f>
        <v>0</v>
      </c>
      <c r="BA1915" s="115" t="n"/>
      <c r="BB1915" s="183">
        <f>BA1915*F1915</f>
        <v>0</v>
      </c>
      <c r="BC1915" s="113" t="n"/>
      <c r="BD1915" s="192">
        <f>BC1915*E1915</f>
        <v>0</v>
      </c>
      <c r="BE1915" s="115" t="n"/>
      <c r="BF1915" s="183">
        <f>BE1915*F1915</f>
        <v>0</v>
      </c>
    </row>
    <row r="1916" ht="28.8" customHeight="1">
      <c r="A1916" s="19" t="inlineStr">
        <is>
          <t>08.074.0020</t>
        </is>
      </c>
      <c r="B1916" s="15" t="inlineStr">
        <is>
          <t>עמעם (מפסק דימר) אורות סיבובי להתקנה עה"ט דגם NK 156013 כדוגמת "ארכה" או ש"ע</t>
        </is>
      </c>
      <c r="C1916" s="14" t="inlineStr">
        <is>
          <t>יח'</t>
        </is>
      </c>
      <c r="D1916" s="193" t="n">
        <v>75</v>
      </c>
      <c r="E1916" s="180">
        <f>D1916*(1-$E$2)</f>
        <v>63.75</v>
      </c>
      <c r="F1916" s="194">
        <f>E1916*(1+$F$2)</f>
        <v>66.9375</v>
      </c>
      <c r="H1916" s="46">
        <f>K1916+O1916+W1916+AA1916+AE1916+AI1916+AQ1916+AU1916+AY1916+BC1916</f>
        <v>0</v>
      </c>
      <c r="I1916" s="59">
        <f>M1916+Q1916+U1916+Y1916+AC1916+AG1916+AK1916+AO1916+AS1916+AW1916+BA1916+BE1916</f>
        <v>0</v>
      </c>
      <c r="K1916" s="108" t="n"/>
      <c r="L1916" s="190">
        <f>K1916*E1916</f>
        <v>0</v>
      </c>
      <c r="M1916" s="110" t="n"/>
      <c r="N1916" s="183">
        <f>M1916*F1916</f>
        <v>0</v>
      </c>
      <c r="O1916" s="108" t="n"/>
      <c r="P1916" s="191">
        <f>O1916*E1916</f>
        <v>0</v>
      </c>
      <c r="Q1916" s="112" t="n"/>
      <c r="R1916" s="183">
        <f>Q1916*F1916</f>
        <v>0</v>
      </c>
      <c r="S1916" s="108" t="n"/>
      <c r="T1916" s="191">
        <f>S1916*E1916</f>
        <v>0</v>
      </c>
      <c r="U1916" s="112" t="n"/>
      <c r="V1916" s="183">
        <f>U1916*F1916</f>
        <v>0</v>
      </c>
      <c r="W1916" s="108" t="n"/>
      <c r="X1916" s="191">
        <f>W1916*E1916</f>
        <v>0</v>
      </c>
      <c r="Y1916" s="112" t="n"/>
      <c r="Z1916" s="183">
        <f>Y1916*F1916</f>
        <v>0</v>
      </c>
      <c r="AA1916" s="108" t="n"/>
      <c r="AB1916" s="191">
        <f>AA1916*E1916</f>
        <v>0</v>
      </c>
      <c r="AC1916" s="112" t="n"/>
      <c r="AD1916" s="183">
        <f>AC1916*F1916</f>
        <v>0</v>
      </c>
      <c r="AE1916" s="108" t="n"/>
      <c r="AF1916" s="191">
        <f>AE1916*E1916</f>
        <v>0</v>
      </c>
      <c r="AG1916" s="112" t="n"/>
      <c r="AH1916" s="183">
        <f>AG1916*F1916</f>
        <v>0</v>
      </c>
      <c r="AI1916" s="108" t="n"/>
      <c r="AJ1916" s="191">
        <f>AI1916*E1916</f>
        <v>0</v>
      </c>
      <c r="AK1916" s="112" t="n"/>
      <c r="AL1916" s="183">
        <f>AK1916*F1916</f>
        <v>0</v>
      </c>
      <c r="AM1916" s="113" t="n"/>
      <c r="AN1916" s="192">
        <f>AM1916*E1916</f>
        <v>0</v>
      </c>
      <c r="AO1916" s="115" t="n"/>
      <c r="AP1916" s="183">
        <f>AO1916*F1916</f>
        <v>0</v>
      </c>
      <c r="AQ1916" s="113" t="n"/>
      <c r="AR1916" s="192">
        <f>AQ1916*E1916</f>
        <v>0</v>
      </c>
      <c r="AS1916" s="115" t="n"/>
      <c r="AT1916" s="183">
        <f>AS1916*F1916</f>
        <v>0</v>
      </c>
      <c r="AU1916" s="113" t="n"/>
      <c r="AV1916" s="192">
        <f>AU1916*E1916</f>
        <v>0</v>
      </c>
      <c r="AW1916" s="115" t="n"/>
      <c r="AX1916" s="183">
        <f>AW1916*F1916</f>
        <v>0</v>
      </c>
      <c r="AY1916" s="113" t="n"/>
      <c r="AZ1916" s="192">
        <f>AY1916*E1916</f>
        <v>0</v>
      </c>
      <c r="BA1916" s="115" t="n"/>
      <c r="BB1916" s="183">
        <f>BA1916*F1916</f>
        <v>0</v>
      </c>
      <c r="BC1916" s="113" t="n"/>
      <c r="BD1916" s="192">
        <f>BC1916*E1916</f>
        <v>0</v>
      </c>
      <c r="BE1916" s="115" t="n"/>
      <c r="BF1916" s="183">
        <f>BE1916*F1916</f>
        <v>0</v>
      </c>
    </row>
    <row r="1917" ht="42.6" customHeight="1">
      <c r="A1917" s="19" t="inlineStr">
        <is>
          <t>08.074.0100</t>
        </is>
      </c>
      <c r="B1917" s="15" t="inlineStr">
        <is>
          <t>עמעם (מפסק דימר) אורות סיבובי 100-900 ווט להתקנה תה"ט דגם 3920803 SYSTEM תוצרת גוויס כדוגמת "ארכה" או ש"ע</t>
        </is>
      </c>
      <c r="C1917" s="14" t="inlineStr">
        <is>
          <t>יח'</t>
        </is>
      </c>
      <c r="D1917" s="193" t="n">
        <v>144</v>
      </c>
      <c r="E1917" s="180">
        <f>D1917*(1-$E$2)</f>
        <v>122.39999999999999</v>
      </c>
      <c r="F1917" s="194">
        <f>E1917*(1+$F$2)</f>
        <v>128.52</v>
      </c>
      <c r="H1917" s="46">
        <f>K1917+O1917+W1917+AA1917+AE1917+AI1917+AQ1917+AU1917+AY1917+BC1917</f>
        <v>0</v>
      </c>
      <c r="I1917" s="59">
        <f>M1917+Q1917+U1917+Y1917+AC1917+AG1917+AK1917+AO1917+AS1917+AW1917+BA1917+BE1917</f>
        <v>0</v>
      </c>
      <c r="K1917" s="108" t="n"/>
      <c r="L1917" s="190">
        <f>K1917*E1917</f>
        <v>0</v>
      </c>
      <c r="M1917" s="110" t="n"/>
      <c r="N1917" s="183">
        <f>M1917*F1917</f>
        <v>0</v>
      </c>
      <c r="O1917" s="108" t="n"/>
      <c r="P1917" s="191">
        <f>O1917*E1917</f>
        <v>0</v>
      </c>
      <c r="Q1917" s="112" t="n"/>
      <c r="R1917" s="183">
        <f>Q1917*F1917</f>
        <v>0</v>
      </c>
      <c r="S1917" s="108" t="n"/>
      <c r="T1917" s="191">
        <f>S1917*E1917</f>
        <v>0</v>
      </c>
      <c r="U1917" s="112" t="n"/>
      <c r="V1917" s="183">
        <f>U1917*F1917</f>
        <v>0</v>
      </c>
      <c r="W1917" s="108" t="n"/>
      <c r="X1917" s="191">
        <f>W1917*E1917</f>
        <v>0</v>
      </c>
      <c r="Y1917" s="112" t="n"/>
      <c r="Z1917" s="183">
        <f>Y1917*F1917</f>
        <v>0</v>
      </c>
      <c r="AA1917" s="108" t="n"/>
      <c r="AB1917" s="191">
        <f>AA1917*E1917</f>
        <v>0</v>
      </c>
      <c r="AC1917" s="112" t="n"/>
      <c r="AD1917" s="183">
        <f>AC1917*F1917</f>
        <v>0</v>
      </c>
      <c r="AE1917" s="108" t="n"/>
      <c r="AF1917" s="191">
        <f>AE1917*E1917</f>
        <v>0</v>
      </c>
      <c r="AG1917" s="112" t="n"/>
      <c r="AH1917" s="183">
        <f>AG1917*F1917</f>
        <v>0</v>
      </c>
      <c r="AI1917" s="108" t="n"/>
      <c r="AJ1917" s="191">
        <f>AI1917*E1917</f>
        <v>0</v>
      </c>
      <c r="AK1917" s="112" t="n"/>
      <c r="AL1917" s="183">
        <f>AK1917*F1917</f>
        <v>0</v>
      </c>
      <c r="AM1917" s="113" t="n"/>
      <c r="AN1917" s="192">
        <f>AM1917*E1917</f>
        <v>0</v>
      </c>
      <c r="AO1917" s="115" t="n"/>
      <c r="AP1917" s="183">
        <f>AO1917*F1917</f>
        <v>0</v>
      </c>
      <c r="AQ1917" s="113" t="n"/>
      <c r="AR1917" s="192">
        <f>AQ1917*E1917</f>
        <v>0</v>
      </c>
      <c r="AS1917" s="115" t="n"/>
      <c r="AT1917" s="183">
        <f>AS1917*F1917</f>
        <v>0</v>
      </c>
      <c r="AU1917" s="113" t="n"/>
      <c r="AV1917" s="192">
        <f>AU1917*E1917</f>
        <v>0</v>
      </c>
      <c r="AW1917" s="115" t="n"/>
      <c r="AX1917" s="183">
        <f>AW1917*F1917</f>
        <v>0</v>
      </c>
      <c r="AY1917" s="113" t="n"/>
      <c r="AZ1917" s="192">
        <f>AY1917*E1917</f>
        <v>0</v>
      </c>
      <c r="BA1917" s="115" t="n"/>
      <c r="BB1917" s="183">
        <f>BA1917*F1917</f>
        <v>0</v>
      </c>
      <c r="BC1917" s="113" t="n"/>
      <c r="BD1917" s="192">
        <f>BC1917*E1917</f>
        <v>0</v>
      </c>
      <c r="BE1917" s="115" t="n"/>
      <c r="BF1917" s="183">
        <f>BE1917*F1917</f>
        <v>0</v>
      </c>
    </row>
    <row r="1918" ht="42.6" customHeight="1">
      <c r="A1918" s="19" t="inlineStr">
        <is>
          <t>08.074.0110</t>
        </is>
      </c>
      <c r="B1918" s="15" t="inlineStr">
        <is>
          <t>עמעם (מפסק דימר) אורות סיבובי חילוף 100-500 ווט להתקנה תה"ט דגם 3920811 SYSTEM תוצרת גוויס כדוגמת "ארכה" או ש"ע</t>
        </is>
      </c>
      <c r="C1918" s="14" t="inlineStr">
        <is>
          <t>יח'</t>
        </is>
      </c>
      <c r="D1918" s="193" t="n">
        <v>212</v>
      </c>
      <c r="E1918" s="180">
        <f>D1918*(1-$E$2)</f>
        <v>180.2</v>
      </c>
      <c r="F1918" s="194">
        <f>E1918*(1+$F$2)</f>
        <v>189.21</v>
      </c>
      <c r="H1918" s="46">
        <f>K1918+O1918+W1918+AA1918+AE1918+AI1918+AQ1918+AU1918+AY1918+BC1918</f>
        <v>0</v>
      </c>
      <c r="I1918" s="59">
        <f>M1918+Q1918+U1918+Y1918+AC1918+AG1918+AK1918+AO1918+AS1918+AW1918+BA1918+BE1918</f>
        <v>0</v>
      </c>
      <c r="K1918" s="108" t="n"/>
      <c r="L1918" s="190">
        <f>K1918*E1918</f>
        <v>0</v>
      </c>
      <c r="M1918" s="110" t="n"/>
      <c r="N1918" s="183">
        <f>M1918*F1918</f>
        <v>0</v>
      </c>
      <c r="O1918" s="108" t="n"/>
      <c r="P1918" s="191">
        <f>O1918*E1918</f>
        <v>0</v>
      </c>
      <c r="Q1918" s="112" t="n"/>
      <c r="R1918" s="183">
        <f>Q1918*F1918</f>
        <v>0</v>
      </c>
      <c r="S1918" s="108" t="n"/>
      <c r="T1918" s="191">
        <f>S1918*E1918</f>
        <v>0</v>
      </c>
      <c r="U1918" s="112" t="n"/>
      <c r="V1918" s="183">
        <f>U1918*F1918</f>
        <v>0</v>
      </c>
      <c r="W1918" s="108" t="n"/>
      <c r="X1918" s="191">
        <f>W1918*E1918</f>
        <v>0</v>
      </c>
      <c r="Y1918" s="112" t="n"/>
      <c r="Z1918" s="183">
        <f>Y1918*F1918</f>
        <v>0</v>
      </c>
      <c r="AA1918" s="108" t="n"/>
      <c r="AB1918" s="191">
        <f>AA1918*E1918</f>
        <v>0</v>
      </c>
      <c r="AC1918" s="112" t="n"/>
      <c r="AD1918" s="183">
        <f>AC1918*F1918</f>
        <v>0</v>
      </c>
      <c r="AE1918" s="108" t="n"/>
      <c r="AF1918" s="191">
        <f>AE1918*E1918</f>
        <v>0</v>
      </c>
      <c r="AG1918" s="112" t="n"/>
      <c r="AH1918" s="183">
        <f>AG1918*F1918</f>
        <v>0</v>
      </c>
      <c r="AI1918" s="108" t="n"/>
      <c r="AJ1918" s="191">
        <f>AI1918*E1918</f>
        <v>0</v>
      </c>
      <c r="AK1918" s="112" t="n"/>
      <c r="AL1918" s="183">
        <f>AK1918*F1918</f>
        <v>0</v>
      </c>
      <c r="AM1918" s="113" t="n"/>
      <c r="AN1918" s="192">
        <f>AM1918*E1918</f>
        <v>0</v>
      </c>
      <c r="AO1918" s="115" t="n"/>
      <c r="AP1918" s="183">
        <f>AO1918*F1918</f>
        <v>0</v>
      </c>
      <c r="AQ1918" s="113" t="n"/>
      <c r="AR1918" s="192">
        <f>AQ1918*E1918</f>
        <v>0</v>
      </c>
      <c r="AS1918" s="115" t="n"/>
      <c r="AT1918" s="183">
        <f>AS1918*F1918</f>
        <v>0</v>
      </c>
      <c r="AU1918" s="113" t="n"/>
      <c r="AV1918" s="192">
        <f>AU1918*E1918</f>
        <v>0</v>
      </c>
      <c r="AW1918" s="115" t="n"/>
      <c r="AX1918" s="183">
        <f>AW1918*F1918</f>
        <v>0</v>
      </c>
      <c r="AY1918" s="113" t="n"/>
      <c r="AZ1918" s="192">
        <f>AY1918*E1918</f>
        <v>0</v>
      </c>
      <c r="BA1918" s="115" t="n"/>
      <c r="BB1918" s="183">
        <f>BA1918*F1918</f>
        <v>0</v>
      </c>
      <c r="BC1918" s="113" t="n"/>
      <c r="BD1918" s="192">
        <f>BC1918*E1918</f>
        <v>0</v>
      </c>
      <c r="BE1918" s="115" t="n"/>
      <c r="BF1918" s="183">
        <f>BE1918*F1918</f>
        <v>0</v>
      </c>
    </row>
    <row r="1919" ht="42.6" customHeight="1">
      <c r="A1919" s="19" t="inlineStr">
        <is>
          <t>08.074.0120</t>
        </is>
      </c>
      <c r="B1919" s="15" t="inlineStr">
        <is>
          <t>עמעם (מפסק דימר) אורות אלקטרוני 60-500 ווט להתקנה תה"ט דגם 3920828 SYSTEM תוצרת גוויס כדוגמת "ארכה" או ש"ע</t>
        </is>
      </c>
      <c r="C1919" s="14" t="inlineStr">
        <is>
          <t>יח'</t>
        </is>
      </c>
      <c r="D1919" s="193" t="n">
        <v>364</v>
      </c>
      <c r="E1919" s="180">
        <f>D1919*(1-$E$2)</f>
        <v>309.4</v>
      </c>
      <c r="F1919" s="194">
        <f>E1919*(1+$F$2)</f>
        <v>324.87</v>
      </c>
      <c r="H1919" s="46">
        <f>K1919+O1919+W1919+AA1919+AE1919+AI1919+AQ1919+AU1919+AY1919+BC1919</f>
        <v>0</v>
      </c>
      <c r="I1919" s="59">
        <f>M1919+Q1919+U1919+Y1919+AC1919+AG1919+AK1919+AO1919+AS1919+AW1919+BA1919+BE1919</f>
        <v>0</v>
      </c>
      <c r="K1919" s="108" t="n"/>
      <c r="L1919" s="190">
        <f>K1919*E1919</f>
        <v>0</v>
      </c>
      <c r="M1919" s="110" t="n"/>
      <c r="N1919" s="183">
        <f>M1919*F1919</f>
        <v>0</v>
      </c>
      <c r="O1919" s="108" t="n"/>
      <c r="P1919" s="191">
        <f>O1919*E1919</f>
        <v>0</v>
      </c>
      <c r="Q1919" s="112" t="n"/>
      <c r="R1919" s="183">
        <f>Q1919*F1919</f>
        <v>0</v>
      </c>
      <c r="S1919" s="108" t="n"/>
      <c r="T1919" s="191">
        <f>S1919*E1919</f>
        <v>0</v>
      </c>
      <c r="U1919" s="112" t="n"/>
      <c r="V1919" s="183">
        <f>U1919*F1919</f>
        <v>0</v>
      </c>
      <c r="W1919" s="108" t="n"/>
      <c r="X1919" s="191">
        <f>W1919*E1919</f>
        <v>0</v>
      </c>
      <c r="Y1919" s="112" t="n"/>
      <c r="Z1919" s="183">
        <f>Y1919*F1919</f>
        <v>0</v>
      </c>
      <c r="AA1919" s="108" t="n"/>
      <c r="AB1919" s="191">
        <f>AA1919*E1919</f>
        <v>0</v>
      </c>
      <c r="AC1919" s="112" t="n"/>
      <c r="AD1919" s="183">
        <f>AC1919*F1919</f>
        <v>0</v>
      </c>
      <c r="AE1919" s="108" t="n"/>
      <c r="AF1919" s="191">
        <f>AE1919*E1919</f>
        <v>0</v>
      </c>
      <c r="AG1919" s="112" t="n"/>
      <c r="AH1919" s="183">
        <f>AG1919*F1919</f>
        <v>0</v>
      </c>
      <c r="AI1919" s="108" t="n"/>
      <c r="AJ1919" s="191">
        <f>AI1919*E1919</f>
        <v>0</v>
      </c>
      <c r="AK1919" s="112" t="n"/>
      <c r="AL1919" s="183">
        <f>AK1919*F1919</f>
        <v>0</v>
      </c>
      <c r="AM1919" s="113" t="n"/>
      <c r="AN1919" s="192">
        <f>AM1919*E1919</f>
        <v>0</v>
      </c>
      <c r="AO1919" s="115" t="n"/>
      <c r="AP1919" s="183">
        <f>AO1919*F1919</f>
        <v>0</v>
      </c>
      <c r="AQ1919" s="113" t="n"/>
      <c r="AR1919" s="192">
        <f>AQ1919*E1919</f>
        <v>0</v>
      </c>
      <c r="AS1919" s="115" t="n"/>
      <c r="AT1919" s="183">
        <f>AS1919*F1919</f>
        <v>0</v>
      </c>
      <c r="AU1919" s="113" t="n"/>
      <c r="AV1919" s="192">
        <f>AU1919*E1919</f>
        <v>0</v>
      </c>
      <c r="AW1919" s="115" t="n"/>
      <c r="AX1919" s="183">
        <f>AW1919*F1919</f>
        <v>0</v>
      </c>
      <c r="AY1919" s="113" t="n"/>
      <c r="AZ1919" s="192">
        <f>AY1919*E1919</f>
        <v>0</v>
      </c>
      <c r="BA1919" s="115" t="n"/>
      <c r="BB1919" s="183">
        <f>BA1919*F1919</f>
        <v>0</v>
      </c>
      <c r="BC1919" s="113" t="n"/>
      <c r="BD1919" s="192">
        <f>BC1919*E1919</f>
        <v>0</v>
      </c>
      <c r="BE1919" s="115" t="n"/>
      <c r="BF1919" s="183">
        <f>BE1919*F1919</f>
        <v>0</v>
      </c>
    </row>
    <row r="1920" ht="42.6" customHeight="1">
      <c r="A1920" s="19" t="inlineStr">
        <is>
          <t>08.074.0200</t>
        </is>
      </c>
      <c r="B1920" s="15" t="inlineStr">
        <is>
          <t>עמעם (מפסק דימר) אורות סיבובי 100-500 ווט להתקנה תה"ט דגם 3910561 chorus תוצרת גוויס כדוגמת "ארכה" או ש"ע</t>
        </is>
      </c>
      <c r="C1920" s="14" t="inlineStr">
        <is>
          <t>יח'</t>
        </is>
      </c>
      <c r="D1920" s="193" t="n">
        <v>196</v>
      </c>
      <c r="E1920" s="180">
        <f>D1920*(1-$E$2)</f>
        <v>166.6</v>
      </c>
      <c r="F1920" s="194">
        <f>E1920*(1+$F$2)</f>
        <v>174.93</v>
      </c>
      <c r="H1920" s="46">
        <f>K1920+O1920+W1920+AA1920+AE1920+AI1920+AQ1920+AU1920+AY1920+BC1920</f>
        <v>0</v>
      </c>
      <c r="I1920" s="59">
        <f>M1920+Q1920+U1920+Y1920+AC1920+AG1920+AK1920+AO1920+AS1920+AW1920+BA1920+BE1920</f>
        <v>0</v>
      </c>
      <c r="K1920" s="108" t="n"/>
      <c r="L1920" s="190">
        <f>K1920*E1920</f>
        <v>0</v>
      </c>
      <c r="M1920" s="110" t="n"/>
      <c r="N1920" s="183">
        <f>M1920*F1920</f>
        <v>0</v>
      </c>
      <c r="O1920" s="108" t="n"/>
      <c r="P1920" s="191">
        <f>O1920*E1920</f>
        <v>0</v>
      </c>
      <c r="Q1920" s="112" t="n"/>
      <c r="R1920" s="183">
        <f>Q1920*F1920</f>
        <v>0</v>
      </c>
      <c r="S1920" s="108" t="n"/>
      <c r="T1920" s="191">
        <f>S1920*E1920</f>
        <v>0</v>
      </c>
      <c r="U1920" s="112" t="n"/>
      <c r="V1920" s="183">
        <f>U1920*F1920</f>
        <v>0</v>
      </c>
      <c r="W1920" s="108" t="n"/>
      <c r="X1920" s="191">
        <f>W1920*E1920</f>
        <v>0</v>
      </c>
      <c r="Y1920" s="112" t="n"/>
      <c r="Z1920" s="183">
        <f>Y1920*F1920</f>
        <v>0</v>
      </c>
      <c r="AA1920" s="108" t="n"/>
      <c r="AB1920" s="191">
        <f>AA1920*E1920</f>
        <v>0</v>
      </c>
      <c r="AC1920" s="112" t="n"/>
      <c r="AD1920" s="183">
        <f>AC1920*F1920</f>
        <v>0</v>
      </c>
      <c r="AE1920" s="108" t="n"/>
      <c r="AF1920" s="191">
        <f>AE1920*E1920</f>
        <v>0</v>
      </c>
      <c r="AG1920" s="112" t="n"/>
      <c r="AH1920" s="183">
        <f>AG1920*F1920</f>
        <v>0</v>
      </c>
      <c r="AI1920" s="108" t="n"/>
      <c r="AJ1920" s="191">
        <f>AI1920*E1920</f>
        <v>0</v>
      </c>
      <c r="AK1920" s="112" t="n"/>
      <c r="AL1920" s="183">
        <f>AK1920*F1920</f>
        <v>0</v>
      </c>
      <c r="AM1920" s="113" t="n"/>
      <c r="AN1920" s="192">
        <f>AM1920*E1920</f>
        <v>0</v>
      </c>
      <c r="AO1920" s="115" t="n"/>
      <c r="AP1920" s="183">
        <f>AO1920*F1920</f>
        <v>0</v>
      </c>
      <c r="AQ1920" s="113" t="n"/>
      <c r="AR1920" s="192">
        <f>AQ1920*E1920</f>
        <v>0</v>
      </c>
      <c r="AS1920" s="115" t="n"/>
      <c r="AT1920" s="183">
        <f>AS1920*F1920</f>
        <v>0</v>
      </c>
      <c r="AU1920" s="113" t="n"/>
      <c r="AV1920" s="192">
        <f>AU1920*E1920</f>
        <v>0</v>
      </c>
      <c r="AW1920" s="115" t="n"/>
      <c r="AX1920" s="183">
        <f>AW1920*F1920</f>
        <v>0</v>
      </c>
      <c r="AY1920" s="113" t="n"/>
      <c r="AZ1920" s="192">
        <f>AY1920*E1920</f>
        <v>0</v>
      </c>
      <c r="BA1920" s="115" t="n"/>
      <c r="BB1920" s="183">
        <f>BA1920*F1920</f>
        <v>0</v>
      </c>
      <c r="BC1920" s="113" t="n"/>
      <c r="BD1920" s="192">
        <f>BC1920*E1920</f>
        <v>0</v>
      </c>
      <c r="BE1920" s="115" t="n"/>
      <c r="BF1920" s="183">
        <f>BE1920*F1920</f>
        <v>0</v>
      </c>
    </row>
    <row r="1921" ht="42.6" customHeight="1">
      <c r="A1921" s="19" t="inlineStr">
        <is>
          <t>08.074.0210</t>
        </is>
      </c>
      <c r="B1921" s="15" t="inlineStr">
        <is>
          <t>עמעם (מפסק דימר) אורות סיבובי חילוף 100-500 ווט להתקנה תה"ט דגם 3910567 chorus תוצרת גוויס כדוגמת "ארכה" או ש"ע</t>
        </is>
      </c>
      <c r="C1921" s="14" t="inlineStr">
        <is>
          <t>יח'</t>
        </is>
      </c>
      <c r="D1921" s="193" t="n">
        <v>283</v>
      </c>
      <c r="E1921" s="180">
        <f>D1921*(1-$E$2)</f>
        <v>240.54999999999998</v>
      </c>
      <c r="F1921" s="194">
        <f>E1921*(1+$F$2)</f>
        <v>252.5775</v>
      </c>
      <c r="H1921" s="46">
        <f>K1921+O1921+W1921+AA1921+AE1921+AI1921+AQ1921+AU1921+AY1921+BC1921</f>
        <v>0</v>
      </c>
      <c r="I1921" s="59">
        <f>M1921+Q1921+U1921+Y1921+AC1921+AG1921+AK1921+AO1921+AS1921+AW1921+BA1921+BE1921</f>
        <v>0</v>
      </c>
      <c r="K1921" s="108" t="n"/>
      <c r="L1921" s="190">
        <f>K1921*E1921</f>
        <v>0</v>
      </c>
      <c r="M1921" s="110" t="n"/>
      <c r="N1921" s="183">
        <f>M1921*F1921</f>
        <v>0</v>
      </c>
      <c r="O1921" s="108" t="n"/>
      <c r="P1921" s="191">
        <f>O1921*E1921</f>
        <v>0</v>
      </c>
      <c r="Q1921" s="112" t="n"/>
      <c r="R1921" s="183">
        <f>Q1921*F1921</f>
        <v>0</v>
      </c>
      <c r="S1921" s="108" t="n"/>
      <c r="T1921" s="191">
        <f>S1921*E1921</f>
        <v>0</v>
      </c>
      <c r="U1921" s="112" t="n"/>
      <c r="V1921" s="183">
        <f>U1921*F1921</f>
        <v>0</v>
      </c>
      <c r="W1921" s="108" t="n"/>
      <c r="X1921" s="191">
        <f>W1921*E1921</f>
        <v>0</v>
      </c>
      <c r="Y1921" s="112" t="n"/>
      <c r="Z1921" s="183">
        <f>Y1921*F1921</f>
        <v>0</v>
      </c>
      <c r="AA1921" s="108" t="n"/>
      <c r="AB1921" s="191">
        <f>AA1921*E1921</f>
        <v>0</v>
      </c>
      <c r="AC1921" s="112" t="n"/>
      <c r="AD1921" s="183">
        <f>AC1921*F1921</f>
        <v>0</v>
      </c>
      <c r="AE1921" s="108" t="n"/>
      <c r="AF1921" s="191">
        <f>AE1921*E1921</f>
        <v>0</v>
      </c>
      <c r="AG1921" s="112" t="n"/>
      <c r="AH1921" s="183">
        <f>AG1921*F1921</f>
        <v>0</v>
      </c>
      <c r="AI1921" s="108" t="n"/>
      <c r="AJ1921" s="191">
        <f>AI1921*E1921</f>
        <v>0</v>
      </c>
      <c r="AK1921" s="112" t="n"/>
      <c r="AL1921" s="183">
        <f>AK1921*F1921</f>
        <v>0</v>
      </c>
      <c r="AM1921" s="113" t="n"/>
      <c r="AN1921" s="192">
        <f>AM1921*E1921</f>
        <v>0</v>
      </c>
      <c r="AO1921" s="115" t="n"/>
      <c r="AP1921" s="183">
        <f>AO1921*F1921</f>
        <v>0</v>
      </c>
      <c r="AQ1921" s="113" t="n"/>
      <c r="AR1921" s="192">
        <f>AQ1921*E1921</f>
        <v>0</v>
      </c>
      <c r="AS1921" s="115" t="n"/>
      <c r="AT1921" s="183">
        <f>AS1921*F1921</f>
        <v>0</v>
      </c>
      <c r="AU1921" s="113" t="n"/>
      <c r="AV1921" s="192">
        <f>AU1921*E1921</f>
        <v>0</v>
      </c>
      <c r="AW1921" s="115" t="n"/>
      <c r="AX1921" s="183">
        <f>AW1921*F1921</f>
        <v>0</v>
      </c>
      <c r="AY1921" s="113" t="n"/>
      <c r="AZ1921" s="192">
        <f>AY1921*E1921</f>
        <v>0</v>
      </c>
      <c r="BA1921" s="115" t="n"/>
      <c r="BB1921" s="183">
        <f>BA1921*F1921</f>
        <v>0</v>
      </c>
      <c r="BC1921" s="113" t="n"/>
      <c r="BD1921" s="192">
        <f>BC1921*E1921</f>
        <v>0</v>
      </c>
      <c r="BE1921" s="115" t="n"/>
      <c r="BF1921" s="183">
        <f>BE1921*F1921</f>
        <v>0</v>
      </c>
    </row>
    <row r="1922" ht="42.6" customHeight="1">
      <c r="A1922" s="19" t="inlineStr">
        <is>
          <t>08.074.0220</t>
        </is>
      </c>
      <c r="B1922" s="15" t="inlineStr">
        <is>
          <t>עמעם (מפסק דימר) אורות אלקטרוני לנורות לד 5-150 ווט להתקנה תה"ט דגם 3910572 chorus תוצרת גוויס כדוגמת "ארכה" או ש"ע</t>
        </is>
      </c>
      <c r="C1922" s="14" t="inlineStr">
        <is>
          <t>יח'</t>
        </is>
      </c>
      <c r="D1922" s="193" t="n">
        <v>400</v>
      </c>
      <c r="E1922" s="180">
        <f>D1922*(1-$E$2)</f>
        <v>340</v>
      </c>
      <c r="F1922" s="194">
        <f>E1922*(1+$F$2)</f>
        <v>357</v>
      </c>
      <c r="H1922" s="46">
        <f>K1922+O1922+W1922+AA1922+AE1922+AI1922+AQ1922+AU1922+AY1922+BC1922</f>
        <v>0</v>
      </c>
      <c r="I1922" s="59">
        <f>M1922+Q1922+U1922+Y1922+AC1922+AG1922+AK1922+AO1922+AS1922+AW1922+BA1922+BE1922</f>
        <v>0</v>
      </c>
      <c r="K1922" s="108" t="n"/>
      <c r="L1922" s="190">
        <f>K1922*E1922</f>
        <v>0</v>
      </c>
      <c r="M1922" s="110" t="n"/>
      <c r="N1922" s="183">
        <f>M1922*F1922</f>
        <v>0</v>
      </c>
      <c r="O1922" s="108" t="n"/>
      <c r="P1922" s="191">
        <f>O1922*E1922</f>
        <v>0</v>
      </c>
      <c r="Q1922" s="112" t="n"/>
      <c r="R1922" s="183">
        <f>Q1922*F1922</f>
        <v>0</v>
      </c>
      <c r="S1922" s="108" t="n"/>
      <c r="T1922" s="191">
        <f>S1922*E1922</f>
        <v>0</v>
      </c>
      <c r="U1922" s="112" t="n"/>
      <c r="V1922" s="183">
        <f>U1922*F1922</f>
        <v>0</v>
      </c>
      <c r="W1922" s="108" t="n"/>
      <c r="X1922" s="191">
        <f>W1922*E1922</f>
        <v>0</v>
      </c>
      <c r="Y1922" s="112" t="n"/>
      <c r="Z1922" s="183">
        <f>Y1922*F1922</f>
        <v>0</v>
      </c>
      <c r="AA1922" s="108" t="n"/>
      <c r="AB1922" s="191">
        <f>AA1922*E1922</f>
        <v>0</v>
      </c>
      <c r="AC1922" s="112" t="n"/>
      <c r="AD1922" s="183">
        <f>AC1922*F1922</f>
        <v>0</v>
      </c>
      <c r="AE1922" s="108" t="n"/>
      <c r="AF1922" s="191">
        <f>AE1922*E1922</f>
        <v>0</v>
      </c>
      <c r="AG1922" s="112" t="n"/>
      <c r="AH1922" s="183">
        <f>AG1922*F1922</f>
        <v>0</v>
      </c>
      <c r="AI1922" s="108" t="n"/>
      <c r="AJ1922" s="191">
        <f>AI1922*E1922</f>
        <v>0</v>
      </c>
      <c r="AK1922" s="112" t="n"/>
      <c r="AL1922" s="183">
        <f>AK1922*F1922</f>
        <v>0</v>
      </c>
      <c r="AM1922" s="113" t="n"/>
      <c r="AN1922" s="192">
        <f>AM1922*E1922</f>
        <v>0</v>
      </c>
      <c r="AO1922" s="115" t="n"/>
      <c r="AP1922" s="183">
        <f>AO1922*F1922</f>
        <v>0</v>
      </c>
      <c r="AQ1922" s="113" t="n"/>
      <c r="AR1922" s="192">
        <f>AQ1922*E1922</f>
        <v>0</v>
      </c>
      <c r="AS1922" s="115" t="n"/>
      <c r="AT1922" s="183">
        <f>AS1922*F1922</f>
        <v>0</v>
      </c>
      <c r="AU1922" s="113" t="n"/>
      <c r="AV1922" s="192">
        <f>AU1922*E1922</f>
        <v>0</v>
      </c>
      <c r="AW1922" s="115" t="n"/>
      <c r="AX1922" s="183">
        <f>AW1922*F1922</f>
        <v>0</v>
      </c>
      <c r="AY1922" s="113" t="n"/>
      <c r="AZ1922" s="192">
        <f>AY1922*E1922</f>
        <v>0</v>
      </c>
      <c r="BA1922" s="115" t="n"/>
      <c r="BB1922" s="183">
        <f>BA1922*F1922</f>
        <v>0</v>
      </c>
      <c r="BC1922" s="113" t="n"/>
      <c r="BD1922" s="192">
        <f>BC1922*E1922</f>
        <v>0</v>
      </c>
      <c r="BE1922" s="115" t="n"/>
      <c r="BF1922" s="183">
        <f>BE1922*F1922</f>
        <v>0</v>
      </c>
    </row>
    <row r="1923" ht="42.6" customHeight="1">
      <c r="A1923" s="19" t="inlineStr">
        <is>
          <t>08.076.0010</t>
        </is>
      </c>
      <c r="B1923" s="15" t="inlineStr">
        <is>
          <t>מרכזיה לבית חכם אלחוטי עם כניסות תקשורת ושליטה עד 400 בקרים, מותקנת בארון התקשורת הדירתי</t>
        </is>
      </c>
      <c r="C1923" s="14" t="inlineStr">
        <is>
          <t>יח'</t>
        </is>
      </c>
      <c r="D1923" s="193" t="n">
        <v>2020</v>
      </c>
      <c r="E1923" s="180">
        <f>D1923*(1-$E$2)</f>
        <v>1717</v>
      </c>
      <c r="F1923" s="194">
        <f>E1923*(1+$F$2)</f>
        <v>1802.8500000000001</v>
      </c>
      <c r="H1923" s="46">
        <f>K1923+O1923+W1923+AA1923+AE1923+AI1923+AQ1923+AU1923+AY1923+BC1923</f>
        <v>0</v>
      </c>
      <c r="I1923" s="59">
        <f>M1923+Q1923+U1923+Y1923+AC1923+AG1923+AK1923+AO1923+AS1923+AW1923+BA1923+BE1923</f>
        <v>0</v>
      </c>
      <c r="K1923" s="108" t="n"/>
      <c r="L1923" s="190">
        <f>K1923*E1923</f>
        <v>0</v>
      </c>
      <c r="M1923" s="110" t="n"/>
      <c r="N1923" s="183">
        <f>M1923*F1923</f>
        <v>0</v>
      </c>
      <c r="O1923" s="108" t="n"/>
      <c r="P1923" s="191">
        <f>O1923*E1923</f>
        <v>0</v>
      </c>
      <c r="Q1923" s="112" t="n"/>
      <c r="R1923" s="183">
        <f>Q1923*F1923</f>
        <v>0</v>
      </c>
      <c r="S1923" s="108" t="n"/>
      <c r="T1923" s="191">
        <f>S1923*E1923</f>
        <v>0</v>
      </c>
      <c r="U1923" s="112" t="n"/>
      <c r="V1923" s="183">
        <f>U1923*F1923</f>
        <v>0</v>
      </c>
      <c r="W1923" s="108" t="n"/>
      <c r="X1923" s="191">
        <f>W1923*E1923</f>
        <v>0</v>
      </c>
      <c r="Y1923" s="112" t="n"/>
      <c r="Z1923" s="183">
        <f>Y1923*F1923</f>
        <v>0</v>
      </c>
      <c r="AA1923" s="108" t="n"/>
      <c r="AB1923" s="191">
        <f>AA1923*E1923</f>
        <v>0</v>
      </c>
      <c r="AC1923" s="112" t="n"/>
      <c r="AD1923" s="183">
        <f>AC1923*F1923</f>
        <v>0</v>
      </c>
      <c r="AE1923" s="108" t="n"/>
      <c r="AF1923" s="191">
        <f>AE1923*E1923</f>
        <v>0</v>
      </c>
      <c r="AG1923" s="112" t="n"/>
      <c r="AH1923" s="183">
        <f>AG1923*F1923</f>
        <v>0</v>
      </c>
      <c r="AI1923" s="108" t="n"/>
      <c r="AJ1923" s="191">
        <f>AI1923*E1923</f>
        <v>0</v>
      </c>
      <c r="AK1923" s="112" t="n"/>
      <c r="AL1923" s="183">
        <f>AK1923*F1923</f>
        <v>0</v>
      </c>
      <c r="AM1923" s="113" t="n"/>
      <c r="AN1923" s="192">
        <f>AM1923*E1923</f>
        <v>0</v>
      </c>
      <c r="AO1923" s="115" t="n"/>
      <c r="AP1923" s="183">
        <f>AO1923*F1923</f>
        <v>0</v>
      </c>
      <c r="AQ1923" s="113" t="n"/>
      <c r="AR1923" s="192">
        <f>AQ1923*E1923</f>
        <v>0</v>
      </c>
      <c r="AS1923" s="115" t="n"/>
      <c r="AT1923" s="183">
        <f>AS1923*F1923</f>
        <v>0</v>
      </c>
      <c r="AU1923" s="113" t="n"/>
      <c r="AV1923" s="192">
        <f>AU1923*E1923</f>
        <v>0</v>
      </c>
      <c r="AW1923" s="115" t="n"/>
      <c r="AX1923" s="183">
        <f>AW1923*F1923</f>
        <v>0</v>
      </c>
      <c r="AY1923" s="113" t="n"/>
      <c r="AZ1923" s="192">
        <f>AY1923*E1923</f>
        <v>0</v>
      </c>
      <c r="BA1923" s="115" t="n"/>
      <c r="BB1923" s="183">
        <f>BA1923*F1923</f>
        <v>0</v>
      </c>
      <c r="BC1923" s="113" t="n"/>
      <c r="BD1923" s="192">
        <f>BC1923*E1923</f>
        <v>0</v>
      </c>
      <c r="BE1923" s="115" t="n"/>
      <c r="BF1923" s="183">
        <f>BE1923*F1923</f>
        <v>0</v>
      </c>
    </row>
    <row r="1924" ht="18" customHeight="1">
      <c r="A1924" s="19" t="inlineStr">
        <is>
          <t>08.076.0020</t>
        </is>
      </c>
      <c r="B1924" s="15" t="inlineStr">
        <is>
          <t>פאנל חכם 6 לחצנים</t>
        </is>
      </c>
      <c r="C1924" s="14" t="inlineStr">
        <is>
          <t>יח'</t>
        </is>
      </c>
      <c r="D1924" s="193" t="n">
        <v>526</v>
      </c>
      <c r="E1924" s="180">
        <f>D1924*(1-$E$2)</f>
        <v>447.09999999999997</v>
      </c>
      <c r="F1924" s="194">
        <f>E1924*(1+$F$2)</f>
        <v>469.455</v>
      </c>
      <c r="H1924" s="46">
        <f>K1924+O1924+W1924+AA1924+AE1924+AI1924+AQ1924+AU1924+AY1924+BC1924</f>
        <v>0</v>
      </c>
      <c r="I1924" s="59">
        <f>M1924+Q1924+U1924+Y1924+AC1924+AG1924+AK1924+AO1924+AS1924+AW1924+BA1924+BE1924</f>
        <v>0</v>
      </c>
      <c r="K1924" s="108" t="n"/>
      <c r="L1924" s="190">
        <f>K1924*E1924</f>
        <v>0</v>
      </c>
      <c r="M1924" s="110" t="n"/>
      <c r="N1924" s="183">
        <f>M1924*F1924</f>
        <v>0</v>
      </c>
      <c r="O1924" s="108" t="n"/>
      <c r="P1924" s="191">
        <f>O1924*E1924</f>
        <v>0</v>
      </c>
      <c r="Q1924" s="112" t="n"/>
      <c r="R1924" s="183">
        <f>Q1924*F1924</f>
        <v>0</v>
      </c>
      <c r="S1924" s="108" t="n"/>
      <c r="T1924" s="191">
        <f>S1924*E1924</f>
        <v>0</v>
      </c>
      <c r="U1924" s="112" t="n"/>
      <c r="V1924" s="183">
        <f>U1924*F1924</f>
        <v>0</v>
      </c>
      <c r="W1924" s="108" t="n"/>
      <c r="X1924" s="191">
        <f>W1924*E1924</f>
        <v>0</v>
      </c>
      <c r="Y1924" s="112" t="n"/>
      <c r="Z1924" s="183">
        <f>Y1924*F1924</f>
        <v>0</v>
      </c>
      <c r="AA1924" s="108" t="n"/>
      <c r="AB1924" s="191">
        <f>AA1924*E1924</f>
        <v>0</v>
      </c>
      <c r="AC1924" s="112" t="n"/>
      <c r="AD1924" s="183">
        <f>AC1924*F1924</f>
        <v>0</v>
      </c>
      <c r="AE1924" s="108" t="n"/>
      <c r="AF1924" s="191">
        <f>AE1924*E1924</f>
        <v>0</v>
      </c>
      <c r="AG1924" s="112" t="n"/>
      <c r="AH1924" s="183">
        <f>AG1924*F1924</f>
        <v>0</v>
      </c>
      <c r="AI1924" s="108" t="n"/>
      <c r="AJ1924" s="191">
        <f>AI1924*E1924</f>
        <v>0</v>
      </c>
      <c r="AK1924" s="112" t="n"/>
      <c r="AL1924" s="183">
        <f>AK1924*F1924</f>
        <v>0</v>
      </c>
      <c r="AM1924" s="113" t="n"/>
      <c r="AN1924" s="192">
        <f>AM1924*E1924</f>
        <v>0</v>
      </c>
      <c r="AO1924" s="115" t="n"/>
      <c r="AP1924" s="183">
        <f>AO1924*F1924</f>
        <v>0</v>
      </c>
      <c r="AQ1924" s="113" t="n"/>
      <c r="AR1924" s="192">
        <f>AQ1924*E1924</f>
        <v>0</v>
      </c>
      <c r="AS1924" s="115" t="n"/>
      <c r="AT1924" s="183">
        <f>AS1924*F1924</f>
        <v>0</v>
      </c>
      <c r="AU1924" s="113" t="n"/>
      <c r="AV1924" s="192">
        <f>AU1924*E1924</f>
        <v>0</v>
      </c>
      <c r="AW1924" s="115" t="n"/>
      <c r="AX1924" s="183">
        <f>AW1924*F1924</f>
        <v>0</v>
      </c>
      <c r="AY1924" s="113" t="n"/>
      <c r="AZ1924" s="192">
        <f>AY1924*E1924</f>
        <v>0</v>
      </c>
      <c r="BA1924" s="115" t="n"/>
      <c r="BB1924" s="183">
        <f>BA1924*F1924</f>
        <v>0</v>
      </c>
      <c r="BC1924" s="113" t="n"/>
      <c r="BD1924" s="192">
        <f>BC1924*E1924</f>
        <v>0</v>
      </c>
      <c r="BE1924" s="115" t="n"/>
      <c r="BF1924" s="183">
        <f>BE1924*F1924</f>
        <v>0</v>
      </c>
    </row>
    <row r="1925" ht="18" customHeight="1">
      <c r="A1925" s="19" t="inlineStr">
        <is>
          <t>08.076.0030</t>
        </is>
      </c>
      <c r="B1925" s="15" t="inlineStr">
        <is>
          <t>מגבר אלחוטי</t>
        </is>
      </c>
      <c r="C1925" s="14" t="inlineStr">
        <is>
          <t>יח'</t>
        </is>
      </c>
      <c r="D1925" s="193" t="n">
        <v>526</v>
      </c>
      <c r="E1925" s="180">
        <f>D1925*(1-$E$2)</f>
        <v>447.09999999999997</v>
      </c>
      <c r="F1925" s="194">
        <f>E1925*(1+$F$2)</f>
        <v>469.455</v>
      </c>
      <c r="H1925" s="46">
        <f>K1925+O1925+W1925+AA1925+AE1925+AI1925+AQ1925+AU1925+AY1925+BC1925</f>
        <v>0</v>
      </c>
      <c r="I1925" s="59">
        <f>M1925+Q1925+U1925+Y1925+AC1925+AG1925+AK1925+AO1925+AS1925+AW1925+BA1925+BE1925</f>
        <v>0</v>
      </c>
      <c r="K1925" s="108" t="n"/>
      <c r="L1925" s="190">
        <f>K1925*E1925</f>
        <v>0</v>
      </c>
      <c r="M1925" s="110" t="n"/>
      <c r="N1925" s="183">
        <f>M1925*F1925</f>
        <v>0</v>
      </c>
      <c r="O1925" s="108" t="n"/>
      <c r="P1925" s="191">
        <f>O1925*E1925</f>
        <v>0</v>
      </c>
      <c r="Q1925" s="112" t="n"/>
      <c r="R1925" s="183">
        <f>Q1925*F1925</f>
        <v>0</v>
      </c>
      <c r="S1925" s="108" t="n"/>
      <c r="T1925" s="191">
        <f>S1925*E1925</f>
        <v>0</v>
      </c>
      <c r="U1925" s="112" t="n"/>
      <c r="V1925" s="183">
        <f>U1925*F1925</f>
        <v>0</v>
      </c>
      <c r="W1925" s="108" t="n"/>
      <c r="X1925" s="191">
        <f>W1925*E1925</f>
        <v>0</v>
      </c>
      <c r="Y1925" s="112" t="n"/>
      <c r="Z1925" s="183">
        <f>Y1925*F1925</f>
        <v>0</v>
      </c>
      <c r="AA1925" s="108" t="n"/>
      <c r="AB1925" s="191">
        <f>AA1925*E1925</f>
        <v>0</v>
      </c>
      <c r="AC1925" s="112" t="n"/>
      <c r="AD1925" s="183">
        <f>AC1925*F1925</f>
        <v>0</v>
      </c>
      <c r="AE1925" s="108" t="n"/>
      <c r="AF1925" s="191">
        <f>AE1925*E1925</f>
        <v>0</v>
      </c>
      <c r="AG1925" s="112" t="n"/>
      <c r="AH1925" s="183">
        <f>AG1925*F1925</f>
        <v>0</v>
      </c>
      <c r="AI1925" s="108" t="n"/>
      <c r="AJ1925" s="191">
        <f>AI1925*E1925</f>
        <v>0</v>
      </c>
      <c r="AK1925" s="112" t="n"/>
      <c r="AL1925" s="183">
        <f>AK1925*F1925</f>
        <v>0</v>
      </c>
      <c r="AM1925" s="113" t="n"/>
      <c r="AN1925" s="192">
        <f>AM1925*E1925</f>
        <v>0</v>
      </c>
      <c r="AO1925" s="115" t="n"/>
      <c r="AP1925" s="183">
        <f>AO1925*F1925</f>
        <v>0</v>
      </c>
      <c r="AQ1925" s="113" t="n"/>
      <c r="AR1925" s="192">
        <f>AQ1925*E1925</f>
        <v>0</v>
      </c>
      <c r="AS1925" s="115" t="n"/>
      <c r="AT1925" s="183">
        <f>AS1925*F1925</f>
        <v>0</v>
      </c>
      <c r="AU1925" s="113" t="n"/>
      <c r="AV1925" s="192">
        <f>AU1925*E1925</f>
        <v>0</v>
      </c>
      <c r="AW1925" s="115" t="n"/>
      <c r="AX1925" s="183">
        <f>AW1925*F1925</f>
        <v>0</v>
      </c>
      <c r="AY1925" s="113" t="n"/>
      <c r="AZ1925" s="192">
        <f>AY1925*E1925</f>
        <v>0</v>
      </c>
      <c r="BA1925" s="115" t="n"/>
      <c r="BB1925" s="183">
        <f>BA1925*F1925</f>
        <v>0</v>
      </c>
      <c r="BC1925" s="113" t="n"/>
      <c r="BD1925" s="192">
        <f>BC1925*E1925</f>
        <v>0</v>
      </c>
      <c r="BE1925" s="115" t="n"/>
      <c r="BF1925" s="183">
        <f>BE1925*F1925</f>
        <v>0</v>
      </c>
    </row>
    <row r="1926" ht="18" customHeight="1">
      <c r="A1926" s="19" t="inlineStr">
        <is>
          <t>08.076.0040</t>
        </is>
      </c>
      <c r="B1926" s="15" t="inlineStr">
        <is>
          <t>בקר תריס, מתאים לחיבור ללחצנים רגילים</t>
        </is>
      </c>
      <c r="C1926" s="14" t="inlineStr">
        <is>
          <t>יח'</t>
        </is>
      </c>
      <c r="D1926" s="193" t="n">
        <v>526</v>
      </c>
      <c r="E1926" s="180">
        <f>D1926*(1-$E$2)</f>
        <v>447.09999999999997</v>
      </c>
      <c r="F1926" s="194">
        <f>E1926*(1+$F$2)</f>
        <v>469.455</v>
      </c>
      <c r="H1926" s="46">
        <f>K1926+O1926+W1926+AA1926+AE1926+AI1926+AQ1926+AU1926+AY1926+BC1926</f>
        <v>0</v>
      </c>
      <c r="I1926" s="59">
        <f>M1926+Q1926+U1926+Y1926+AC1926+AG1926+AK1926+AO1926+AS1926+AW1926+BA1926+BE1926</f>
        <v>0</v>
      </c>
      <c r="K1926" s="108" t="n"/>
      <c r="L1926" s="190">
        <f>K1926*E1926</f>
        <v>0</v>
      </c>
      <c r="M1926" s="110" t="n"/>
      <c r="N1926" s="183">
        <f>M1926*F1926</f>
        <v>0</v>
      </c>
      <c r="O1926" s="108" t="n"/>
      <c r="P1926" s="191">
        <f>O1926*E1926</f>
        <v>0</v>
      </c>
      <c r="Q1926" s="112" t="n"/>
      <c r="R1926" s="183">
        <f>Q1926*F1926</f>
        <v>0</v>
      </c>
      <c r="S1926" s="108" t="n"/>
      <c r="T1926" s="191">
        <f>S1926*E1926</f>
        <v>0</v>
      </c>
      <c r="U1926" s="112" t="n"/>
      <c r="V1926" s="183">
        <f>U1926*F1926</f>
        <v>0</v>
      </c>
      <c r="W1926" s="108" t="n"/>
      <c r="X1926" s="191">
        <f>W1926*E1926</f>
        <v>0</v>
      </c>
      <c r="Y1926" s="112" t="n"/>
      <c r="Z1926" s="183">
        <f>Y1926*F1926</f>
        <v>0</v>
      </c>
      <c r="AA1926" s="108" t="n"/>
      <c r="AB1926" s="191">
        <f>AA1926*E1926</f>
        <v>0</v>
      </c>
      <c r="AC1926" s="112" t="n"/>
      <c r="AD1926" s="183">
        <f>AC1926*F1926</f>
        <v>0</v>
      </c>
      <c r="AE1926" s="108" t="n"/>
      <c r="AF1926" s="191">
        <f>AE1926*E1926</f>
        <v>0</v>
      </c>
      <c r="AG1926" s="112" t="n"/>
      <c r="AH1926" s="183">
        <f>AG1926*F1926</f>
        <v>0</v>
      </c>
      <c r="AI1926" s="108" t="n"/>
      <c r="AJ1926" s="191">
        <f>AI1926*E1926</f>
        <v>0</v>
      </c>
      <c r="AK1926" s="112" t="n"/>
      <c r="AL1926" s="183">
        <f>AK1926*F1926</f>
        <v>0</v>
      </c>
      <c r="AM1926" s="113" t="n"/>
      <c r="AN1926" s="192">
        <f>AM1926*E1926</f>
        <v>0</v>
      </c>
      <c r="AO1926" s="115" t="n"/>
      <c r="AP1926" s="183">
        <f>AO1926*F1926</f>
        <v>0</v>
      </c>
      <c r="AQ1926" s="113" t="n"/>
      <c r="AR1926" s="192">
        <f>AQ1926*E1926</f>
        <v>0</v>
      </c>
      <c r="AS1926" s="115" t="n"/>
      <c r="AT1926" s="183">
        <f>AS1926*F1926</f>
        <v>0</v>
      </c>
      <c r="AU1926" s="113" t="n"/>
      <c r="AV1926" s="192">
        <f>AU1926*E1926</f>
        <v>0</v>
      </c>
      <c r="AW1926" s="115" t="n"/>
      <c r="AX1926" s="183">
        <f>AW1926*F1926</f>
        <v>0</v>
      </c>
      <c r="AY1926" s="113" t="n"/>
      <c r="AZ1926" s="192">
        <f>AY1926*E1926</f>
        <v>0</v>
      </c>
      <c r="BA1926" s="115" t="n"/>
      <c r="BB1926" s="183">
        <f>BA1926*F1926</f>
        <v>0</v>
      </c>
      <c r="BC1926" s="113" t="n"/>
      <c r="BD1926" s="192">
        <f>BC1926*E1926</f>
        <v>0</v>
      </c>
      <c r="BE1926" s="115" t="n"/>
      <c r="BF1926" s="183">
        <f>BE1926*F1926</f>
        <v>0</v>
      </c>
    </row>
    <row r="1927" ht="28.8" customHeight="1">
      <c r="A1927" s="19" t="inlineStr">
        <is>
          <t>08.076.0050</t>
        </is>
      </c>
      <c r="B1927" s="15" t="inlineStr">
        <is>
          <t>בקר אינפרא אדום למזגן או שליטת אודיו וידאו בבית חכם אלחוטי</t>
        </is>
      </c>
      <c r="C1927" s="14" t="inlineStr">
        <is>
          <t>יח'</t>
        </is>
      </c>
      <c r="D1927" s="193" t="n">
        <v>526</v>
      </c>
      <c r="E1927" s="180">
        <f>D1927*(1-$E$2)</f>
        <v>447.09999999999997</v>
      </c>
      <c r="F1927" s="194">
        <f>E1927*(1+$F$2)</f>
        <v>469.455</v>
      </c>
      <c r="H1927" s="46">
        <f>K1927+O1927+W1927+AA1927+AE1927+AI1927+AQ1927+AU1927+AY1927+BC1927</f>
        <v>0</v>
      </c>
      <c r="I1927" s="59">
        <f>M1927+Q1927+U1927+Y1927+AC1927+AG1927+AK1927+AO1927+AS1927+AW1927+BA1927+BE1927</f>
        <v>0</v>
      </c>
      <c r="K1927" s="108" t="n"/>
      <c r="L1927" s="190">
        <f>K1927*E1927</f>
        <v>0</v>
      </c>
      <c r="M1927" s="110" t="n"/>
      <c r="N1927" s="183">
        <f>M1927*F1927</f>
        <v>0</v>
      </c>
      <c r="O1927" s="108" t="n"/>
      <c r="P1927" s="191">
        <f>O1927*E1927</f>
        <v>0</v>
      </c>
      <c r="Q1927" s="112" t="n"/>
      <c r="R1927" s="183">
        <f>Q1927*F1927</f>
        <v>0</v>
      </c>
      <c r="S1927" s="108" t="n"/>
      <c r="T1927" s="191">
        <f>S1927*E1927</f>
        <v>0</v>
      </c>
      <c r="U1927" s="112" t="n"/>
      <c r="V1927" s="183">
        <f>U1927*F1927</f>
        <v>0</v>
      </c>
      <c r="W1927" s="108" t="n"/>
      <c r="X1927" s="191">
        <f>W1927*E1927</f>
        <v>0</v>
      </c>
      <c r="Y1927" s="112" t="n"/>
      <c r="Z1927" s="183">
        <f>Y1927*F1927</f>
        <v>0</v>
      </c>
      <c r="AA1927" s="108" t="n"/>
      <c r="AB1927" s="191">
        <f>AA1927*E1927</f>
        <v>0</v>
      </c>
      <c r="AC1927" s="112" t="n"/>
      <c r="AD1927" s="183">
        <f>AC1927*F1927</f>
        <v>0</v>
      </c>
      <c r="AE1927" s="108" t="n"/>
      <c r="AF1927" s="191">
        <f>AE1927*E1927</f>
        <v>0</v>
      </c>
      <c r="AG1927" s="112" t="n"/>
      <c r="AH1927" s="183">
        <f>AG1927*F1927</f>
        <v>0</v>
      </c>
      <c r="AI1927" s="108" t="n"/>
      <c r="AJ1927" s="191">
        <f>AI1927*E1927</f>
        <v>0</v>
      </c>
      <c r="AK1927" s="112" t="n"/>
      <c r="AL1927" s="183">
        <f>AK1927*F1927</f>
        <v>0</v>
      </c>
      <c r="AM1927" s="113" t="n"/>
      <c r="AN1927" s="192">
        <f>AM1927*E1927</f>
        <v>0</v>
      </c>
      <c r="AO1927" s="115" t="n"/>
      <c r="AP1927" s="183">
        <f>AO1927*F1927</f>
        <v>0</v>
      </c>
      <c r="AQ1927" s="113" t="n"/>
      <c r="AR1927" s="192">
        <f>AQ1927*E1927</f>
        <v>0</v>
      </c>
      <c r="AS1927" s="115" t="n"/>
      <c r="AT1927" s="183">
        <f>AS1927*F1927</f>
        <v>0</v>
      </c>
      <c r="AU1927" s="113" t="n"/>
      <c r="AV1927" s="192">
        <f>AU1927*E1927</f>
        <v>0</v>
      </c>
      <c r="AW1927" s="115" t="n"/>
      <c r="AX1927" s="183">
        <f>AW1927*F1927</f>
        <v>0</v>
      </c>
      <c r="AY1927" s="113" t="n"/>
      <c r="AZ1927" s="192">
        <f>AY1927*E1927</f>
        <v>0</v>
      </c>
      <c r="BA1927" s="115" t="n"/>
      <c r="BB1927" s="183">
        <f>BA1927*F1927</f>
        <v>0</v>
      </c>
      <c r="BC1927" s="113" t="n"/>
      <c r="BD1927" s="192">
        <f>BC1927*E1927</f>
        <v>0</v>
      </c>
      <c r="BE1927" s="115" t="n"/>
      <c r="BF1927" s="183">
        <f>BE1927*F1927</f>
        <v>0</v>
      </c>
    </row>
    <row r="1928" ht="18" customHeight="1">
      <c r="A1928" s="19" t="inlineStr">
        <is>
          <t>08.076.0060</t>
        </is>
      </c>
      <c r="B1928" s="15" t="inlineStr">
        <is>
          <t>בקר תאורה 2 יציאות A16 לחיבור למפסקים</t>
        </is>
      </c>
      <c r="C1928" s="14" t="inlineStr">
        <is>
          <t>יח'</t>
        </is>
      </c>
      <c r="D1928" s="193" t="n">
        <v>526</v>
      </c>
      <c r="E1928" s="180">
        <f>D1928*(1-$E$2)</f>
        <v>447.09999999999997</v>
      </c>
      <c r="F1928" s="194">
        <f>E1928*(1+$F$2)</f>
        <v>469.455</v>
      </c>
      <c r="H1928" s="46">
        <f>K1928+O1928+W1928+AA1928+AE1928+AI1928+AQ1928+AU1928+AY1928+BC1928</f>
        <v>0</v>
      </c>
      <c r="I1928" s="59">
        <f>M1928+Q1928+U1928+Y1928+AC1928+AG1928+AK1928+AO1928+AS1928+AW1928+BA1928+BE1928</f>
        <v>0</v>
      </c>
      <c r="K1928" s="108" t="n"/>
      <c r="L1928" s="190">
        <f>K1928*E1928</f>
        <v>0</v>
      </c>
      <c r="M1928" s="110" t="n"/>
      <c r="N1928" s="183">
        <f>M1928*F1928</f>
        <v>0</v>
      </c>
      <c r="O1928" s="108" t="n"/>
      <c r="P1928" s="191">
        <f>O1928*E1928</f>
        <v>0</v>
      </c>
      <c r="Q1928" s="112" t="n"/>
      <c r="R1928" s="183">
        <f>Q1928*F1928</f>
        <v>0</v>
      </c>
      <c r="S1928" s="108" t="n"/>
      <c r="T1928" s="191">
        <f>S1928*E1928</f>
        <v>0</v>
      </c>
      <c r="U1928" s="112" t="n"/>
      <c r="V1928" s="183">
        <f>U1928*F1928</f>
        <v>0</v>
      </c>
      <c r="W1928" s="108" t="n"/>
      <c r="X1928" s="191">
        <f>W1928*E1928</f>
        <v>0</v>
      </c>
      <c r="Y1928" s="112" t="n"/>
      <c r="Z1928" s="183">
        <f>Y1928*F1928</f>
        <v>0</v>
      </c>
      <c r="AA1928" s="108" t="n"/>
      <c r="AB1928" s="191">
        <f>AA1928*E1928</f>
        <v>0</v>
      </c>
      <c r="AC1928" s="112" t="n"/>
      <c r="AD1928" s="183">
        <f>AC1928*F1928</f>
        <v>0</v>
      </c>
      <c r="AE1928" s="108" t="n"/>
      <c r="AF1928" s="191">
        <f>AE1928*E1928</f>
        <v>0</v>
      </c>
      <c r="AG1928" s="112" t="n"/>
      <c r="AH1928" s="183">
        <f>AG1928*F1928</f>
        <v>0</v>
      </c>
      <c r="AI1928" s="108" t="n"/>
      <c r="AJ1928" s="191">
        <f>AI1928*E1928</f>
        <v>0</v>
      </c>
      <c r="AK1928" s="112" t="n"/>
      <c r="AL1928" s="183">
        <f>AK1928*F1928</f>
        <v>0</v>
      </c>
      <c r="AM1928" s="113" t="n"/>
      <c r="AN1928" s="192">
        <f>AM1928*E1928</f>
        <v>0</v>
      </c>
      <c r="AO1928" s="115" t="n"/>
      <c r="AP1928" s="183">
        <f>AO1928*F1928</f>
        <v>0</v>
      </c>
      <c r="AQ1928" s="113" t="n"/>
      <c r="AR1928" s="192">
        <f>AQ1928*E1928</f>
        <v>0</v>
      </c>
      <c r="AS1928" s="115" t="n"/>
      <c r="AT1928" s="183">
        <f>AS1928*F1928</f>
        <v>0</v>
      </c>
      <c r="AU1928" s="113" t="n"/>
      <c r="AV1928" s="192">
        <f>AU1928*E1928</f>
        <v>0</v>
      </c>
      <c r="AW1928" s="115" t="n"/>
      <c r="AX1928" s="183">
        <f>AW1928*F1928</f>
        <v>0</v>
      </c>
      <c r="AY1928" s="113" t="n"/>
      <c r="AZ1928" s="192">
        <f>AY1928*E1928</f>
        <v>0</v>
      </c>
      <c r="BA1928" s="115" t="n"/>
      <c r="BB1928" s="183">
        <f>BA1928*F1928</f>
        <v>0</v>
      </c>
      <c r="BC1928" s="113" t="n"/>
      <c r="BD1928" s="192">
        <f>BC1928*E1928</f>
        <v>0</v>
      </c>
      <c r="BE1928" s="115" t="n"/>
      <c r="BF1928" s="183">
        <f>BE1928*F1928</f>
        <v>0</v>
      </c>
    </row>
    <row r="1929" ht="28.8" customHeight="1">
      <c r="A1929" s="19" t="inlineStr">
        <is>
          <t>08.076.0070</t>
        </is>
      </c>
      <c r="B1929" s="15" t="inlineStr">
        <is>
          <t>בקר לדוד חשמל מותקן בארון החשמל הדירתי לרבות מגען ועוקף בבית חכם אלחוטי</t>
        </is>
      </c>
      <c r="C1929" s="14" t="inlineStr">
        <is>
          <t>יח'</t>
        </is>
      </c>
      <c r="D1929" s="193" t="n">
        <v>689</v>
      </c>
      <c r="E1929" s="180">
        <f>D1929*(1-$E$2)</f>
        <v>585.65</v>
      </c>
      <c r="F1929" s="194">
        <f>E1929*(1+$F$2)</f>
        <v>614.9325</v>
      </c>
      <c r="H1929" s="46">
        <f>K1929+O1929+W1929+AA1929+AE1929+AI1929+AQ1929+AU1929+AY1929+BC1929</f>
        <v>0</v>
      </c>
      <c r="I1929" s="59">
        <f>M1929+Q1929+U1929+Y1929+AC1929+AG1929+AK1929+AO1929+AS1929+AW1929+BA1929+BE1929</f>
        <v>0</v>
      </c>
      <c r="K1929" s="108" t="n"/>
      <c r="L1929" s="190">
        <f>K1929*E1929</f>
        <v>0</v>
      </c>
      <c r="M1929" s="110" t="n"/>
      <c r="N1929" s="183">
        <f>M1929*F1929</f>
        <v>0</v>
      </c>
      <c r="O1929" s="108" t="n"/>
      <c r="P1929" s="191">
        <f>O1929*E1929</f>
        <v>0</v>
      </c>
      <c r="Q1929" s="112" t="n"/>
      <c r="R1929" s="183">
        <f>Q1929*F1929</f>
        <v>0</v>
      </c>
      <c r="S1929" s="108" t="n"/>
      <c r="T1929" s="191">
        <f>S1929*E1929</f>
        <v>0</v>
      </c>
      <c r="U1929" s="112" t="n"/>
      <c r="V1929" s="183">
        <f>U1929*F1929</f>
        <v>0</v>
      </c>
      <c r="W1929" s="108" t="n"/>
      <c r="X1929" s="191">
        <f>W1929*E1929</f>
        <v>0</v>
      </c>
      <c r="Y1929" s="112" t="n"/>
      <c r="Z1929" s="183">
        <f>Y1929*F1929</f>
        <v>0</v>
      </c>
      <c r="AA1929" s="108" t="n"/>
      <c r="AB1929" s="191">
        <f>AA1929*E1929</f>
        <v>0</v>
      </c>
      <c r="AC1929" s="112" t="n"/>
      <c r="AD1929" s="183">
        <f>AC1929*F1929</f>
        <v>0</v>
      </c>
      <c r="AE1929" s="108" t="n"/>
      <c r="AF1929" s="191">
        <f>AE1929*E1929</f>
        <v>0</v>
      </c>
      <c r="AG1929" s="112" t="n"/>
      <c r="AH1929" s="183">
        <f>AG1929*F1929</f>
        <v>0</v>
      </c>
      <c r="AI1929" s="108" t="n"/>
      <c r="AJ1929" s="191">
        <f>AI1929*E1929</f>
        <v>0</v>
      </c>
      <c r="AK1929" s="112" t="n"/>
      <c r="AL1929" s="183">
        <f>AK1929*F1929</f>
        <v>0</v>
      </c>
      <c r="AM1929" s="113" t="n"/>
      <c r="AN1929" s="192">
        <f>AM1929*E1929</f>
        <v>0</v>
      </c>
      <c r="AO1929" s="115" t="n"/>
      <c r="AP1929" s="183">
        <f>AO1929*F1929</f>
        <v>0</v>
      </c>
      <c r="AQ1929" s="113" t="n"/>
      <c r="AR1929" s="192">
        <f>AQ1929*E1929</f>
        <v>0</v>
      </c>
      <c r="AS1929" s="115" t="n"/>
      <c r="AT1929" s="183">
        <f>AS1929*F1929</f>
        <v>0</v>
      </c>
      <c r="AU1929" s="113" t="n"/>
      <c r="AV1929" s="192">
        <f>AU1929*E1929</f>
        <v>0</v>
      </c>
      <c r="AW1929" s="115" t="n"/>
      <c r="AX1929" s="183">
        <f>AW1929*F1929</f>
        <v>0</v>
      </c>
      <c r="AY1929" s="113" t="n"/>
      <c r="AZ1929" s="192">
        <f>AY1929*E1929</f>
        <v>0</v>
      </c>
      <c r="BA1929" s="115" t="n"/>
      <c r="BB1929" s="183">
        <f>BA1929*F1929</f>
        <v>0</v>
      </c>
      <c r="BC1929" s="113" t="n"/>
      <c r="BD1929" s="192">
        <f>BC1929*E1929</f>
        <v>0</v>
      </c>
      <c r="BE1929" s="115" t="n"/>
      <c r="BF1929" s="183">
        <f>BE1929*F1929</f>
        <v>0</v>
      </c>
    </row>
    <row r="1930" ht="28.8" customHeight="1">
      <c r="A1930" s="19" t="inlineStr">
        <is>
          <t>08.076.0080</t>
        </is>
      </c>
      <c r="B1930" s="15" t="inlineStr">
        <is>
          <t>חיישן מולטי (תנועה, טמפרטורה, לחות, אור) בבית חכם אלחוטי</t>
        </is>
      </c>
      <c r="C1930" s="14" t="inlineStr">
        <is>
          <t>יח'</t>
        </is>
      </c>
      <c r="D1930" s="193" t="n">
        <v>526</v>
      </c>
      <c r="E1930" s="180">
        <f>D1930*(1-$E$2)</f>
        <v>447.09999999999997</v>
      </c>
      <c r="F1930" s="194">
        <f>E1930*(1+$F$2)</f>
        <v>469.455</v>
      </c>
      <c r="H1930" s="46">
        <f>K1930+O1930+W1930+AA1930+AE1930+AI1930+AQ1930+AU1930+AY1930+BC1930</f>
        <v>0</v>
      </c>
      <c r="I1930" s="59">
        <f>M1930+Q1930+U1930+Y1930+AC1930+AG1930+AK1930+AO1930+AS1930+AW1930+BA1930+BE1930</f>
        <v>0</v>
      </c>
      <c r="K1930" s="108" t="n"/>
      <c r="L1930" s="190">
        <f>K1930*E1930</f>
        <v>0</v>
      </c>
      <c r="M1930" s="110" t="n"/>
      <c r="N1930" s="183">
        <f>M1930*F1930</f>
        <v>0</v>
      </c>
      <c r="O1930" s="108" t="n"/>
      <c r="P1930" s="191">
        <f>O1930*E1930</f>
        <v>0</v>
      </c>
      <c r="Q1930" s="112" t="n"/>
      <c r="R1930" s="183">
        <f>Q1930*F1930</f>
        <v>0</v>
      </c>
      <c r="S1930" s="108" t="n"/>
      <c r="T1930" s="191">
        <f>S1930*E1930</f>
        <v>0</v>
      </c>
      <c r="U1930" s="112" t="n"/>
      <c r="V1930" s="183">
        <f>U1930*F1930</f>
        <v>0</v>
      </c>
      <c r="W1930" s="108" t="n"/>
      <c r="X1930" s="191">
        <f>W1930*E1930</f>
        <v>0</v>
      </c>
      <c r="Y1930" s="112" t="n"/>
      <c r="Z1930" s="183">
        <f>Y1930*F1930</f>
        <v>0</v>
      </c>
      <c r="AA1930" s="108" t="n"/>
      <c r="AB1930" s="191">
        <f>AA1930*E1930</f>
        <v>0</v>
      </c>
      <c r="AC1930" s="112" t="n"/>
      <c r="AD1930" s="183">
        <f>AC1930*F1930</f>
        <v>0</v>
      </c>
      <c r="AE1930" s="108" t="n"/>
      <c r="AF1930" s="191">
        <f>AE1930*E1930</f>
        <v>0</v>
      </c>
      <c r="AG1930" s="112" t="n"/>
      <c r="AH1930" s="183">
        <f>AG1930*F1930</f>
        <v>0</v>
      </c>
      <c r="AI1930" s="108" t="n"/>
      <c r="AJ1930" s="191">
        <f>AI1930*E1930</f>
        <v>0</v>
      </c>
      <c r="AK1930" s="112" t="n"/>
      <c r="AL1930" s="183">
        <f>AK1930*F1930</f>
        <v>0</v>
      </c>
      <c r="AM1930" s="113" t="n"/>
      <c r="AN1930" s="192">
        <f>AM1930*E1930</f>
        <v>0</v>
      </c>
      <c r="AO1930" s="115" t="n"/>
      <c r="AP1930" s="183">
        <f>AO1930*F1930</f>
        <v>0</v>
      </c>
      <c r="AQ1930" s="113" t="n"/>
      <c r="AR1930" s="192">
        <f>AQ1930*E1930</f>
        <v>0</v>
      </c>
      <c r="AS1930" s="115" t="n"/>
      <c r="AT1930" s="183">
        <f>AS1930*F1930</f>
        <v>0</v>
      </c>
      <c r="AU1930" s="113" t="n"/>
      <c r="AV1930" s="192">
        <f>AU1930*E1930</f>
        <v>0</v>
      </c>
      <c r="AW1930" s="115" t="n"/>
      <c r="AX1930" s="183">
        <f>AW1930*F1930</f>
        <v>0</v>
      </c>
      <c r="AY1930" s="113" t="n"/>
      <c r="AZ1930" s="192">
        <f>AY1930*E1930</f>
        <v>0</v>
      </c>
      <c r="BA1930" s="115" t="n"/>
      <c r="BB1930" s="183">
        <f>BA1930*F1930</f>
        <v>0</v>
      </c>
      <c r="BC1930" s="113" t="n"/>
      <c r="BD1930" s="192">
        <f>BC1930*E1930</f>
        <v>0</v>
      </c>
      <c r="BE1930" s="115" t="n"/>
      <c r="BF1930" s="183">
        <f>BE1930*F1930</f>
        <v>0</v>
      </c>
    </row>
    <row r="1931" ht="18" customHeight="1">
      <c r="A1931" s="19" t="inlineStr">
        <is>
          <t>08.076.0090</t>
        </is>
      </c>
      <c r="B1931" s="15" t="inlineStr">
        <is>
          <t>מגען חד פאזי A16 עם עוקף ידני בבית חכם אלחוטי</t>
        </is>
      </c>
      <c r="C1931" s="14" t="inlineStr">
        <is>
          <t>יח'</t>
        </is>
      </c>
      <c r="D1931" s="193" t="n">
        <v>274</v>
      </c>
      <c r="E1931" s="180">
        <f>D1931*(1-$E$2)</f>
        <v>232.9</v>
      </c>
      <c r="F1931" s="194">
        <f>E1931*(1+$F$2)</f>
        <v>244.54500000000002</v>
      </c>
      <c r="H1931" s="46">
        <f>K1931+O1931+W1931+AA1931+AE1931+AI1931+AQ1931+AU1931+AY1931+BC1931</f>
        <v>0</v>
      </c>
      <c r="I1931" s="59">
        <f>M1931+Q1931+U1931+Y1931+AC1931+AG1931+AK1931+AO1931+AS1931+AW1931+BA1931+BE1931</f>
        <v>0</v>
      </c>
      <c r="K1931" s="108" t="n"/>
      <c r="L1931" s="190">
        <f>K1931*E1931</f>
        <v>0</v>
      </c>
      <c r="M1931" s="110" t="n"/>
      <c r="N1931" s="183">
        <f>M1931*F1931</f>
        <v>0</v>
      </c>
      <c r="O1931" s="108" t="n"/>
      <c r="P1931" s="191">
        <f>O1931*E1931</f>
        <v>0</v>
      </c>
      <c r="Q1931" s="112" t="n"/>
      <c r="R1931" s="183">
        <f>Q1931*F1931</f>
        <v>0</v>
      </c>
      <c r="S1931" s="108" t="n"/>
      <c r="T1931" s="191">
        <f>S1931*E1931</f>
        <v>0</v>
      </c>
      <c r="U1931" s="112" t="n"/>
      <c r="V1931" s="183">
        <f>U1931*F1931</f>
        <v>0</v>
      </c>
      <c r="W1931" s="108" t="n"/>
      <c r="X1931" s="191">
        <f>W1931*E1931</f>
        <v>0</v>
      </c>
      <c r="Y1931" s="112" t="n"/>
      <c r="Z1931" s="183">
        <f>Y1931*F1931</f>
        <v>0</v>
      </c>
      <c r="AA1931" s="108" t="n"/>
      <c r="AB1931" s="191">
        <f>AA1931*E1931</f>
        <v>0</v>
      </c>
      <c r="AC1931" s="112" t="n"/>
      <c r="AD1931" s="183">
        <f>AC1931*F1931</f>
        <v>0</v>
      </c>
      <c r="AE1931" s="108" t="n"/>
      <c r="AF1931" s="191">
        <f>AE1931*E1931</f>
        <v>0</v>
      </c>
      <c r="AG1931" s="112" t="n"/>
      <c r="AH1931" s="183">
        <f>AG1931*F1931</f>
        <v>0</v>
      </c>
      <c r="AI1931" s="108" t="n"/>
      <c r="AJ1931" s="191">
        <f>AI1931*E1931</f>
        <v>0</v>
      </c>
      <c r="AK1931" s="112" t="n"/>
      <c r="AL1931" s="183">
        <f>AK1931*F1931</f>
        <v>0</v>
      </c>
      <c r="AM1931" s="113" t="n"/>
      <c r="AN1931" s="192">
        <f>AM1931*E1931</f>
        <v>0</v>
      </c>
      <c r="AO1931" s="115" t="n"/>
      <c r="AP1931" s="183">
        <f>AO1931*F1931</f>
        <v>0</v>
      </c>
      <c r="AQ1931" s="113" t="n"/>
      <c r="AR1931" s="192">
        <f>AQ1931*E1931</f>
        <v>0</v>
      </c>
      <c r="AS1931" s="115" t="n"/>
      <c r="AT1931" s="183">
        <f>AS1931*F1931</f>
        <v>0</v>
      </c>
      <c r="AU1931" s="113" t="n"/>
      <c r="AV1931" s="192">
        <f>AU1931*E1931</f>
        <v>0</v>
      </c>
      <c r="AW1931" s="115" t="n"/>
      <c r="AX1931" s="183">
        <f>AW1931*F1931</f>
        <v>0</v>
      </c>
      <c r="AY1931" s="113" t="n"/>
      <c r="AZ1931" s="192">
        <f>AY1931*E1931</f>
        <v>0</v>
      </c>
      <c r="BA1931" s="115" t="n"/>
      <c r="BB1931" s="183">
        <f>BA1931*F1931</f>
        <v>0</v>
      </c>
      <c r="BC1931" s="113" t="n"/>
      <c r="BD1931" s="192">
        <f>BC1931*E1931</f>
        <v>0</v>
      </c>
      <c r="BE1931" s="115" t="n"/>
      <c r="BF1931" s="183">
        <f>BE1931*F1931</f>
        <v>0</v>
      </c>
    </row>
    <row r="1932" ht="18" customHeight="1">
      <c r="A1932" s="19" t="inlineStr">
        <is>
          <t>08.076.0100</t>
        </is>
      </c>
      <c r="B1932" s="15" t="inlineStr">
        <is>
          <t>מגען תלת פאזי A16 עם עוקף ידני בבית חכם אלחוטי</t>
        </is>
      </c>
      <c r="C1932" s="14" t="inlineStr">
        <is>
          <t>יח'</t>
        </is>
      </c>
      <c r="D1932" s="193" t="n">
        <v>398</v>
      </c>
      <c r="E1932" s="180">
        <f>D1932*(1-$E$2)</f>
        <v>338.3</v>
      </c>
      <c r="F1932" s="194">
        <f>E1932*(1+$F$2)</f>
        <v>355.21500000000003</v>
      </c>
      <c r="H1932" s="46">
        <f>K1932+O1932+W1932+AA1932+AE1932+AI1932+AQ1932+AU1932+AY1932+BC1932</f>
        <v>0</v>
      </c>
      <c r="I1932" s="59">
        <f>M1932+Q1932+U1932+Y1932+AC1932+AG1932+AK1932+AO1932+AS1932+AW1932+BA1932+BE1932</f>
        <v>0</v>
      </c>
      <c r="K1932" s="108" t="n"/>
      <c r="L1932" s="190">
        <f>K1932*E1932</f>
        <v>0</v>
      </c>
      <c r="M1932" s="110" t="n"/>
      <c r="N1932" s="183">
        <f>M1932*F1932</f>
        <v>0</v>
      </c>
      <c r="O1932" s="108" t="n"/>
      <c r="P1932" s="191">
        <f>O1932*E1932</f>
        <v>0</v>
      </c>
      <c r="Q1932" s="112" t="n"/>
      <c r="R1932" s="183">
        <f>Q1932*F1932</f>
        <v>0</v>
      </c>
      <c r="S1932" s="108" t="n"/>
      <c r="T1932" s="191">
        <f>S1932*E1932</f>
        <v>0</v>
      </c>
      <c r="U1932" s="112" t="n"/>
      <c r="V1932" s="183">
        <f>U1932*F1932</f>
        <v>0</v>
      </c>
      <c r="W1932" s="108" t="n"/>
      <c r="X1932" s="191">
        <f>W1932*E1932</f>
        <v>0</v>
      </c>
      <c r="Y1932" s="112" t="n"/>
      <c r="Z1932" s="183">
        <f>Y1932*F1932</f>
        <v>0</v>
      </c>
      <c r="AA1932" s="108" t="n"/>
      <c r="AB1932" s="191">
        <f>AA1932*E1932</f>
        <v>0</v>
      </c>
      <c r="AC1932" s="112" t="n"/>
      <c r="AD1932" s="183">
        <f>AC1932*F1932</f>
        <v>0</v>
      </c>
      <c r="AE1932" s="108" t="n"/>
      <c r="AF1932" s="191">
        <f>AE1932*E1932</f>
        <v>0</v>
      </c>
      <c r="AG1932" s="112" t="n"/>
      <c r="AH1932" s="183">
        <f>AG1932*F1932</f>
        <v>0</v>
      </c>
      <c r="AI1932" s="108" t="n"/>
      <c r="AJ1932" s="191">
        <f>AI1932*E1932</f>
        <v>0</v>
      </c>
      <c r="AK1932" s="112" t="n"/>
      <c r="AL1932" s="183">
        <f>AK1932*F1932</f>
        <v>0</v>
      </c>
      <c r="AM1932" s="113" t="n"/>
      <c r="AN1932" s="192">
        <f>AM1932*E1932</f>
        <v>0</v>
      </c>
      <c r="AO1932" s="115" t="n"/>
      <c r="AP1932" s="183">
        <f>AO1932*F1932</f>
        <v>0</v>
      </c>
      <c r="AQ1932" s="113" t="n"/>
      <c r="AR1932" s="192">
        <f>AQ1932*E1932</f>
        <v>0</v>
      </c>
      <c r="AS1932" s="115" t="n"/>
      <c r="AT1932" s="183">
        <f>AS1932*F1932</f>
        <v>0</v>
      </c>
      <c r="AU1932" s="113" t="n"/>
      <c r="AV1932" s="192">
        <f>AU1932*E1932</f>
        <v>0</v>
      </c>
      <c r="AW1932" s="115" t="n"/>
      <c r="AX1932" s="183">
        <f>AW1932*F1932</f>
        <v>0</v>
      </c>
      <c r="AY1932" s="113" t="n"/>
      <c r="AZ1932" s="192">
        <f>AY1932*E1932</f>
        <v>0</v>
      </c>
      <c r="BA1932" s="115" t="n"/>
      <c r="BB1932" s="183">
        <f>BA1932*F1932</f>
        <v>0</v>
      </c>
      <c r="BC1932" s="113" t="n"/>
      <c r="BD1932" s="192">
        <f>BC1932*E1932</f>
        <v>0</v>
      </c>
      <c r="BE1932" s="115" t="n"/>
      <c r="BF1932" s="183">
        <f>BE1932*F1932</f>
        <v>0</v>
      </c>
    </row>
    <row r="1933" ht="18" customHeight="1">
      <c r="A1933" s="19" t="inlineStr">
        <is>
          <t>08.076.0110</t>
        </is>
      </c>
      <c r="B1933" s="15" t="inlineStr">
        <is>
          <t>קופסת גוויס 3 או 4 מקומות בעומק 7.5 ס"מ</t>
        </is>
      </c>
      <c r="C1933" s="14" t="inlineStr">
        <is>
          <t>יח'</t>
        </is>
      </c>
      <c r="D1933" s="193" t="n">
        <v>39</v>
      </c>
      <c r="E1933" s="180">
        <f>D1933*(1-$E$2)</f>
        <v>33.15</v>
      </c>
      <c r="F1933" s="194">
        <f>E1933*(1+$F$2)</f>
        <v>34.8075</v>
      </c>
      <c r="H1933" s="46">
        <f>K1933+O1933+W1933+AA1933+AE1933+AI1933+AQ1933+AU1933+AY1933+BC1933</f>
        <v>0</v>
      </c>
      <c r="I1933" s="59">
        <f>M1933+Q1933+U1933+Y1933+AC1933+AG1933+AK1933+AO1933+AS1933+AW1933+BA1933+BE1933</f>
        <v>0</v>
      </c>
      <c r="K1933" s="108" t="n"/>
      <c r="L1933" s="190">
        <f>K1933*E1933</f>
        <v>0</v>
      </c>
      <c r="M1933" s="110" t="n"/>
      <c r="N1933" s="183">
        <f>M1933*F1933</f>
        <v>0</v>
      </c>
      <c r="O1933" s="108" t="n"/>
      <c r="P1933" s="191">
        <f>O1933*E1933</f>
        <v>0</v>
      </c>
      <c r="Q1933" s="112" t="n"/>
      <c r="R1933" s="183">
        <f>Q1933*F1933</f>
        <v>0</v>
      </c>
      <c r="S1933" s="108" t="n"/>
      <c r="T1933" s="191">
        <f>S1933*E1933</f>
        <v>0</v>
      </c>
      <c r="U1933" s="112" t="n"/>
      <c r="V1933" s="183">
        <f>U1933*F1933</f>
        <v>0</v>
      </c>
      <c r="W1933" s="108" t="n"/>
      <c r="X1933" s="191">
        <f>W1933*E1933</f>
        <v>0</v>
      </c>
      <c r="Y1933" s="112" t="n"/>
      <c r="Z1933" s="183">
        <f>Y1933*F1933</f>
        <v>0</v>
      </c>
      <c r="AA1933" s="108" t="n"/>
      <c r="AB1933" s="191">
        <f>AA1933*E1933</f>
        <v>0</v>
      </c>
      <c r="AC1933" s="112" t="n"/>
      <c r="AD1933" s="183">
        <f>AC1933*F1933</f>
        <v>0</v>
      </c>
      <c r="AE1933" s="108" t="n"/>
      <c r="AF1933" s="191">
        <f>AE1933*E1933</f>
        <v>0</v>
      </c>
      <c r="AG1933" s="112" t="n"/>
      <c r="AH1933" s="183">
        <f>AG1933*F1933</f>
        <v>0</v>
      </c>
      <c r="AI1933" s="108" t="n"/>
      <c r="AJ1933" s="191">
        <f>AI1933*E1933</f>
        <v>0</v>
      </c>
      <c r="AK1933" s="112" t="n"/>
      <c r="AL1933" s="183">
        <f>AK1933*F1933</f>
        <v>0</v>
      </c>
      <c r="AM1933" s="113" t="n"/>
      <c r="AN1933" s="192">
        <f>AM1933*E1933</f>
        <v>0</v>
      </c>
      <c r="AO1933" s="115" t="n"/>
      <c r="AP1933" s="183">
        <f>AO1933*F1933</f>
        <v>0</v>
      </c>
      <c r="AQ1933" s="113" t="n"/>
      <c r="AR1933" s="192">
        <f>AQ1933*E1933</f>
        <v>0</v>
      </c>
      <c r="AS1933" s="115" t="n"/>
      <c r="AT1933" s="183">
        <f>AS1933*F1933</f>
        <v>0</v>
      </c>
      <c r="AU1933" s="113" t="n"/>
      <c r="AV1933" s="192">
        <f>AU1933*E1933</f>
        <v>0</v>
      </c>
      <c r="AW1933" s="115" t="n"/>
      <c r="AX1933" s="183">
        <f>AW1933*F1933</f>
        <v>0</v>
      </c>
      <c r="AY1933" s="113" t="n"/>
      <c r="AZ1933" s="192">
        <f>AY1933*E1933</f>
        <v>0</v>
      </c>
      <c r="BA1933" s="115" t="n"/>
      <c r="BB1933" s="183">
        <f>BA1933*F1933</f>
        <v>0</v>
      </c>
      <c r="BC1933" s="113" t="n"/>
      <c r="BD1933" s="192">
        <f>BC1933*E1933</f>
        <v>0</v>
      </c>
      <c r="BE1933" s="115" t="n"/>
      <c r="BF1933" s="183">
        <f>BE1933*F1933</f>
        <v>0</v>
      </c>
    </row>
    <row r="1934" ht="28.8" customHeight="1">
      <c r="A1934" s="19" t="inlineStr">
        <is>
          <t>08.076.0120</t>
        </is>
      </c>
      <c r="B1934" s="15" t="inlineStr">
        <is>
          <t>תוספת מוליך אפס לקופסת מפסק קיימת (שרשור בין הנקודות)</t>
        </is>
      </c>
      <c r="C1934" s="14" t="inlineStr">
        <is>
          <t>נק'</t>
        </is>
      </c>
      <c r="D1934" s="193" t="n">
        <v>35</v>
      </c>
      <c r="E1934" s="180">
        <f>D1934*(1-$E$2)</f>
        <v>29.75</v>
      </c>
      <c r="F1934" s="194">
        <f>E1934*(1+$F$2)</f>
        <v>31.2375</v>
      </c>
      <c r="H1934" s="46">
        <f>K1934+O1934+W1934+AA1934+AE1934+AI1934+AQ1934+AU1934+AY1934+BC1934</f>
        <v>0</v>
      </c>
      <c r="I1934" s="59">
        <f>M1934+Q1934+U1934+Y1934+AC1934+AG1934+AK1934+AO1934+AS1934+AW1934+BA1934+BE1934</f>
        <v>0</v>
      </c>
      <c r="K1934" s="108" t="n"/>
      <c r="L1934" s="190">
        <f>K1934*E1934</f>
        <v>0</v>
      </c>
      <c r="M1934" s="110" t="n"/>
      <c r="N1934" s="183">
        <f>M1934*F1934</f>
        <v>0</v>
      </c>
      <c r="O1934" s="108" t="n"/>
      <c r="P1934" s="191">
        <f>O1934*E1934</f>
        <v>0</v>
      </c>
      <c r="Q1934" s="112" t="n"/>
      <c r="R1934" s="183">
        <f>Q1934*F1934</f>
        <v>0</v>
      </c>
      <c r="S1934" s="108" t="n"/>
      <c r="T1934" s="191">
        <f>S1934*E1934</f>
        <v>0</v>
      </c>
      <c r="U1934" s="112" t="n"/>
      <c r="V1934" s="183">
        <f>U1934*F1934</f>
        <v>0</v>
      </c>
      <c r="W1934" s="108" t="n"/>
      <c r="X1934" s="191">
        <f>W1934*E1934</f>
        <v>0</v>
      </c>
      <c r="Y1934" s="112" t="n"/>
      <c r="Z1934" s="183">
        <f>Y1934*F1934</f>
        <v>0</v>
      </c>
      <c r="AA1934" s="108" t="n"/>
      <c r="AB1934" s="191">
        <f>AA1934*E1934</f>
        <v>0</v>
      </c>
      <c r="AC1934" s="112" t="n"/>
      <c r="AD1934" s="183">
        <f>AC1934*F1934</f>
        <v>0</v>
      </c>
      <c r="AE1934" s="108" t="n"/>
      <c r="AF1934" s="191">
        <f>AE1934*E1934</f>
        <v>0</v>
      </c>
      <c r="AG1934" s="112" t="n"/>
      <c r="AH1934" s="183">
        <f>AG1934*F1934</f>
        <v>0</v>
      </c>
      <c r="AI1934" s="108" t="n"/>
      <c r="AJ1934" s="191">
        <f>AI1934*E1934</f>
        <v>0</v>
      </c>
      <c r="AK1934" s="112" t="n"/>
      <c r="AL1934" s="183">
        <f>AK1934*F1934</f>
        <v>0</v>
      </c>
      <c r="AM1934" s="113" t="n"/>
      <c r="AN1934" s="192">
        <f>AM1934*E1934</f>
        <v>0</v>
      </c>
      <c r="AO1934" s="115" t="n"/>
      <c r="AP1934" s="183">
        <f>AO1934*F1934</f>
        <v>0</v>
      </c>
      <c r="AQ1934" s="113" t="n"/>
      <c r="AR1934" s="192">
        <f>AQ1934*E1934</f>
        <v>0</v>
      </c>
      <c r="AS1934" s="115" t="n"/>
      <c r="AT1934" s="183">
        <f>AS1934*F1934</f>
        <v>0</v>
      </c>
      <c r="AU1934" s="113" t="n"/>
      <c r="AV1934" s="192">
        <f>AU1934*E1934</f>
        <v>0</v>
      </c>
      <c r="AW1934" s="115" t="n"/>
      <c r="AX1934" s="183">
        <f>AW1934*F1934</f>
        <v>0</v>
      </c>
      <c r="AY1934" s="113" t="n"/>
      <c r="AZ1934" s="192">
        <f>AY1934*E1934</f>
        <v>0</v>
      </c>
      <c r="BA1934" s="115" t="n"/>
      <c r="BB1934" s="183">
        <f>BA1934*F1934</f>
        <v>0</v>
      </c>
      <c r="BC1934" s="113" t="n"/>
      <c r="BD1934" s="192">
        <f>BC1934*E1934</f>
        <v>0</v>
      </c>
      <c r="BE1934" s="115" t="n"/>
      <c r="BF1934" s="183">
        <f>BE1934*F1934</f>
        <v>0</v>
      </c>
    </row>
    <row r="1935" ht="18" customHeight="1">
      <c r="A1935" s="19" t="inlineStr">
        <is>
          <t>08.076.0130</t>
        </is>
      </c>
      <c r="B1935" s="15" t="inlineStr">
        <is>
          <t>לחצן תריס (עליה וירידה)</t>
        </is>
      </c>
      <c r="C1935" s="14" t="inlineStr">
        <is>
          <t>יח'</t>
        </is>
      </c>
      <c r="D1935" s="193" t="n">
        <v>57</v>
      </c>
      <c r="E1935" s="180">
        <f>D1935*(1-$E$2)</f>
        <v>48.449999999999996</v>
      </c>
      <c r="F1935" s="194">
        <f>E1935*(1+$F$2)</f>
        <v>50.872499999999995</v>
      </c>
      <c r="H1935" s="46">
        <f>K1935+O1935+W1935+AA1935+AE1935+AI1935+AQ1935+AU1935+AY1935+BC1935</f>
        <v>0</v>
      </c>
      <c r="I1935" s="59">
        <f>M1935+Q1935+U1935+Y1935+AC1935+AG1935+AK1935+AO1935+AS1935+AW1935+BA1935+BE1935</f>
        <v>0</v>
      </c>
      <c r="K1935" s="108" t="n"/>
      <c r="L1935" s="190">
        <f>K1935*E1935</f>
        <v>0</v>
      </c>
      <c r="M1935" s="110" t="n"/>
      <c r="N1935" s="183">
        <f>M1935*F1935</f>
        <v>0</v>
      </c>
      <c r="O1935" s="108" t="n"/>
      <c r="P1935" s="191">
        <f>O1935*E1935</f>
        <v>0</v>
      </c>
      <c r="Q1935" s="112" t="n"/>
      <c r="R1935" s="183">
        <f>Q1935*F1935</f>
        <v>0</v>
      </c>
      <c r="S1935" s="108" t="n"/>
      <c r="T1935" s="191">
        <f>S1935*E1935</f>
        <v>0</v>
      </c>
      <c r="U1935" s="112" t="n"/>
      <c r="V1935" s="183">
        <f>U1935*F1935</f>
        <v>0</v>
      </c>
      <c r="W1935" s="108" t="n"/>
      <c r="X1935" s="191">
        <f>W1935*E1935</f>
        <v>0</v>
      </c>
      <c r="Y1935" s="112" t="n"/>
      <c r="Z1935" s="183">
        <f>Y1935*F1935</f>
        <v>0</v>
      </c>
      <c r="AA1935" s="108" t="n"/>
      <c r="AB1935" s="191">
        <f>AA1935*E1935</f>
        <v>0</v>
      </c>
      <c r="AC1935" s="112" t="n"/>
      <c r="AD1935" s="183">
        <f>AC1935*F1935</f>
        <v>0</v>
      </c>
      <c r="AE1935" s="108" t="n"/>
      <c r="AF1935" s="191">
        <f>AE1935*E1935</f>
        <v>0</v>
      </c>
      <c r="AG1935" s="112" t="n"/>
      <c r="AH1935" s="183">
        <f>AG1935*F1935</f>
        <v>0</v>
      </c>
      <c r="AI1935" s="108" t="n"/>
      <c r="AJ1935" s="191">
        <f>AI1935*E1935</f>
        <v>0</v>
      </c>
      <c r="AK1935" s="112" t="n"/>
      <c r="AL1935" s="183">
        <f>AK1935*F1935</f>
        <v>0</v>
      </c>
      <c r="AM1935" s="113" t="n"/>
      <c r="AN1935" s="192">
        <f>AM1935*E1935</f>
        <v>0</v>
      </c>
      <c r="AO1935" s="115" t="n"/>
      <c r="AP1935" s="183">
        <f>AO1935*F1935</f>
        <v>0</v>
      </c>
      <c r="AQ1935" s="113" t="n"/>
      <c r="AR1935" s="192">
        <f>AQ1935*E1935</f>
        <v>0</v>
      </c>
      <c r="AS1935" s="115" t="n"/>
      <c r="AT1935" s="183">
        <f>AS1935*F1935</f>
        <v>0</v>
      </c>
      <c r="AU1935" s="113" t="n"/>
      <c r="AV1935" s="192">
        <f>AU1935*E1935</f>
        <v>0</v>
      </c>
      <c r="AW1935" s="115" t="n"/>
      <c r="AX1935" s="183">
        <f>AW1935*F1935</f>
        <v>0</v>
      </c>
      <c r="AY1935" s="113" t="n"/>
      <c r="AZ1935" s="192">
        <f>AY1935*E1935</f>
        <v>0</v>
      </c>
      <c r="BA1935" s="115" t="n"/>
      <c r="BB1935" s="183">
        <f>BA1935*F1935</f>
        <v>0</v>
      </c>
      <c r="BC1935" s="113" t="n"/>
      <c r="BD1935" s="192">
        <f>BC1935*E1935</f>
        <v>0</v>
      </c>
      <c r="BE1935" s="115" t="n"/>
      <c r="BF1935" s="183">
        <f>BE1935*F1935</f>
        <v>0</v>
      </c>
    </row>
    <row r="1936" ht="28.8" customHeight="1">
      <c r="A1936" s="19" t="inlineStr">
        <is>
          <t>08.077.0010</t>
        </is>
      </c>
      <c r="B1936" s="15" t="inlineStr">
        <is>
          <t>מרכזיה לבית חכם קווי עם כניסות תקשורת ושליטה עד 400 בקרים, מותקנת בארון התקשורת הדירתי</t>
        </is>
      </c>
      <c r="C1936" s="14" t="inlineStr">
        <is>
          <t>יח'</t>
        </is>
      </c>
      <c r="D1936" s="193" t="n">
        <v>2024</v>
      </c>
      <c r="E1936" s="180">
        <f>D1936*(1-$E$2)</f>
        <v>1720.3999999999999</v>
      </c>
      <c r="F1936" s="194">
        <f>E1936*(1+$F$2)</f>
        <v>1806.4199999999998</v>
      </c>
      <c r="H1936" s="46">
        <f>K1936+O1936+W1936+AA1936+AE1936+AI1936+AQ1936+AU1936+AY1936+BC1936</f>
        <v>0</v>
      </c>
      <c r="I1936" s="59">
        <f>M1936+Q1936+U1936+Y1936+AC1936+AG1936+AK1936+AO1936+AS1936+AW1936+BA1936+BE1936</f>
        <v>0</v>
      </c>
      <c r="K1936" s="108" t="n"/>
      <c r="L1936" s="190">
        <f>K1936*E1936</f>
        <v>0</v>
      </c>
      <c r="M1936" s="110" t="n"/>
      <c r="N1936" s="183">
        <f>M1936*F1936</f>
        <v>0</v>
      </c>
      <c r="O1936" s="108" t="n"/>
      <c r="P1936" s="191">
        <f>O1936*E1936</f>
        <v>0</v>
      </c>
      <c r="Q1936" s="112" t="n"/>
      <c r="R1936" s="183">
        <f>Q1936*F1936</f>
        <v>0</v>
      </c>
      <c r="S1936" s="108" t="n"/>
      <c r="T1936" s="191">
        <f>S1936*E1936</f>
        <v>0</v>
      </c>
      <c r="U1936" s="112" t="n"/>
      <c r="V1936" s="183">
        <f>U1936*F1936</f>
        <v>0</v>
      </c>
      <c r="W1936" s="108" t="n"/>
      <c r="X1936" s="191">
        <f>W1936*E1936</f>
        <v>0</v>
      </c>
      <c r="Y1936" s="112" t="n"/>
      <c r="Z1936" s="183">
        <f>Y1936*F1936</f>
        <v>0</v>
      </c>
      <c r="AA1936" s="108" t="n"/>
      <c r="AB1936" s="191">
        <f>AA1936*E1936</f>
        <v>0</v>
      </c>
      <c r="AC1936" s="112" t="n"/>
      <c r="AD1936" s="183">
        <f>AC1936*F1936</f>
        <v>0</v>
      </c>
      <c r="AE1936" s="108" t="n"/>
      <c r="AF1936" s="191">
        <f>AE1936*E1936</f>
        <v>0</v>
      </c>
      <c r="AG1936" s="112" t="n"/>
      <c r="AH1936" s="183">
        <f>AG1936*F1936</f>
        <v>0</v>
      </c>
      <c r="AI1936" s="108" t="n"/>
      <c r="AJ1936" s="191">
        <f>AI1936*E1936</f>
        <v>0</v>
      </c>
      <c r="AK1936" s="112" t="n"/>
      <c r="AL1936" s="183">
        <f>AK1936*F1936</f>
        <v>0</v>
      </c>
      <c r="AM1936" s="113" t="n"/>
      <c r="AN1936" s="192">
        <f>AM1936*E1936</f>
        <v>0</v>
      </c>
      <c r="AO1936" s="115" t="n"/>
      <c r="AP1936" s="183">
        <f>AO1936*F1936</f>
        <v>0</v>
      </c>
      <c r="AQ1936" s="113" t="n"/>
      <c r="AR1936" s="192">
        <f>AQ1936*E1936</f>
        <v>0</v>
      </c>
      <c r="AS1936" s="115" t="n"/>
      <c r="AT1936" s="183">
        <f>AS1936*F1936</f>
        <v>0</v>
      </c>
      <c r="AU1936" s="113" t="n"/>
      <c r="AV1936" s="192">
        <f>AU1936*E1936</f>
        <v>0</v>
      </c>
      <c r="AW1936" s="115" t="n"/>
      <c r="AX1936" s="183">
        <f>AW1936*F1936</f>
        <v>0</v>
      </c>
      <c r="AY1936" s="113" t="n"/>
      <c r="AZ1936" s="192">
        <f>AY1936*E1936</f>
        <v>0</v>
      </c>
      <c r="BA1936" s="115" t="n"/>
      <c r="BB1936" s="183">
        <f>BA1936*F1936</f>
        <v>0</v>
      </c>
      <c r="BC1936" s="113" t="n"/>
      <c r="BD1936" s="192">
        <f>BC1936*E1936</f>
        <v>0</v>
      </c>
      <c r="BE1936" s="115" t="n"/>
      <c r="BF1936" s="183">
        <f>BE1936*F1936</f>
        <v>0</v>
      </c>
    </row>
    <row r="1937" ht="18" customHeight="1">
      <c r="A1937" s="19" t="inlineStr">
        <is>
          <t>08.077.0020</t>
        </is>
      </c>
      <c r="B1937" s="15" t="inlineStr">
        <is>
          <t>פאנל חכם 6 לחצנים (ללא תצוגה)</t>
        </is>
      </c>
      <c r="C1937" s="14" t="inlineStr">
        <is>
          <t>יח'</t>
        </is>
      </c>
      <c r="D1937" s="193" t="n">
        <v>526</v>
      </c>
      <c r="E1937" s="180">
        <f>D1937*(1-$E$2)</f>
        <v>447.09999999999997</v>
      </c>
      <c r="F1937" s="194">
        <f>E1937*(1+$F$2)</f>
        <v>469.455</v>
      </c>
      <c r="H1937" s="46">
        <f>K1937+O1937+W1937+AA1937+AE1937+AI1937+AQ1937+AU1937+AY1937+BC1937</f>
        <v>0</v>
      </c>
      <c r="I1937" s="59">
        <f>M1937+Q1937+U1937+Y1937+AC1937+AG1937+AK1937+AO1937+AS1937+AW1937+BA1937+BE1937</f>
        <v>0</v>
      </c>
      <c r="K1937" s="108" t="n"/>
      <c r="L1937" s="190">
        <f>K1937*E1937</f>
        <v>0</v>
      </c>
      <c r="M1937" s="110" t="n"/>
      <c r="N1937" s="183">
        <f>M1937*F1937</f>
        <v>0</v>
      </c>
      <c r="O1937" s="108" t="n"/>
      <c r="P1937" s="191">
        <f>O1937*E1937</f>
        <v>0</v>
      </c>
      <c r="Q1937" s="112" t="n"/>
      <c r="R1937" s="183">
        <f>Q1937*F1937</f>
        <v>0</v>
      </c>
      <c r="S1937" s="108" t="n"/>
      <c r="T1937" s="191">
        <f>S1937*E1937</f>
        <v>0</v>
      </c>
      <c r="U1937" s="112" t="n"/>
      <c r="V1937" s="183">
        <f>U1937*F1937</f>
        <v>0</v>
      </c>
      <c r="W1937" s="108" t="n"/>
      <c r="X1937" s="191">
        <f>W1937*E1937</f>
        <v>0</v>
      </c>
      <c r="Y1937" s="112" t="n"/>
      <c r="Z1937" s="183">
        <f>Y1937*F1937</f>
        <v>0</v>
      </c>
      <c r="AA1937" s="108" t="n"/>
      <c r="AB1937" s="191">
        <f>AA1937*E1937</f>
        <v>0</v>
      </c>
      <c r="AC1937" s="112" t="n"/>
      <c r="AD1937" s="183">
        <f>AC1937*F1937</f>
        <v>0</v>
      </c>
      <c r="AE1937" s="108" t="n"/>
      <c r="AF1937" s="191">
        <f>AE1937*E1937</f>
        <v>0</v>
      </c>
      <c r="AG1937" s="112" t="n"/>
      <c r="AH1937" s="183">
        <f>AG1937*F1937</f>
        <v>0</v>
      </c>
      <c r="AI1937" s="108" t="n"/>
      <c r="AJ1937" s="191">
        <f>AI1937*E1937</f>
        <v>0</v>
      </c>
      <c r="AK1937" s="112" t="n"/>
      <c r="AL1937" s="183">
        <f>AK1937*F1937</f>
        <v>0</v>
      </c>
      <c r="AM1937" s="113" t="n"/>
      <c r="AN1937" s="192">
        <f>AM1937*E1937</f>
        <v>0</v>
      </c>
      <c r="AO1937" s="115" t="n"/>
      <c r="AP1937" s="183">
        <f>AO1937*F1937</f>
        <v>0</v>
      </c>
      <c r="AQ1937" s="113" t="n"/>
      <c r="AR1937" s="192">
        <f>AQ1937*E1937</f>
        <v>0</v>
      </c>
      <c r="AS1937" s="115" t="n"/>
      <c r="AT1937" s="183">
        <f>AS1937*F1937</f>
        <v>0</v>
      </c>
      <c r="AU1937" s="113" t="n"/>
      <c r="AV1937" s="192">
        <f>AU1937*E1937</f>
        <v>0</v>
      </c>
      <c r="AW1937" s="115" t="n"/>
      <c r="AX1937" s="183">
        <f>AW1937*F1937</f>
        <v>0</v>
      </c>
      <c r="AY1937" s="113" t="n"/>
      <c r="AZ1937" s="192">
        <f>AY1937*E1937</f>
        <v>0</v>
      </c>
      <c r="BA1937" s="115" t="n"/>
      <c r="BB1937" s="183">
        <f>BA1937*F1937</f>
        <v>0</v>
      </c>
      <c r="BC1937" s="113" t="n"/>
      <c r="BD1937" s="192">
        <f>BC1937*E1937</f>
        <v>0</v>
      </c>
      <c r="BE1937" s="115" t="n"/>
      <c r="BF1937" s="183">
        <f>BE1937*F1937</f>
        <v>0</v>
      </c>
    </row>
    <row r="1938" ht="28.8" customHeight="1">
      <c r="A1938" s="19" t="inlineStr">
        <is>
          <t>08.077.0030</t>
        </is>
      </c>
      <c r="B1938" s="15" t="inlineStr">
        <is>
          <t>בקר תריס זוגי, מתאים לחיבור ללחצנים רגילים ,להתקנה בלוח החשמל</t>
        </is>
      </c>
      <c r="C1938" s="14" t="inlineStr">
        <is>
          <t>יח'</t>
        </is>
      </c>
      <c r="D1938" s="193" t="n">
        <v>1111</v>
      </c>
      <c r="E1938" s="180">
        <f>D1938*(1-$E$2)</f>
        <v>944.35</v>
      </c>
      <c r="F1938" s="194">
        <f>E1938*(1+$F$2)</f>
        <v>991.5675000000001</v>
      </c>
      <c r="H1938" s="46">
        <f>K1938+O1938+W1938+AA1938+AE1938+AI1938+AQ1938+AU1938+AY1938+BC1938</f>
        <v>0</v>
      </c>
      <c r="I1938" s="59">
        <f>M1938+Q1938+U1938+Y1938+AC1938+AG1938+AK1938+AO1938+AS1938+AW1938+BA1938+BE1938</f>
        <v>0</v>
      </c>
      <c r="K1938" s="108" t="n"/>
      <c r="L1938" s="190">
        <f>K1938*E1938</f>
        <v>0</v>
      </c>
      <c r="M1938" s="110" t="n"/>
      <c r="N1938" s="183">
        <f>M1938*F1938</f>
        <v>0</v>
      </c>
      <c r="O1938" s="108" t="n"/>
      <c r="P1938" s="191">
        <f>O1938*E1938</f>
        <v>0</v>
      </c>
      <c r="Q1938" s="112" t="n"/>
      <c r="R1938" s="183">
        <f>Q1938*F1938</f>
        <v>0</v>
      </c>
      <c r="S1938" s="108" t="n"/>
      <c r="T1938" s="191">
        <f>S1938*E1938</f>
        <v>0</v>
      </c>
      <c r="U1938" s="112" t="n"/>
      <c r="V1938" s="183">
        <f>U1938*F1938</f>
        <v>0</v>
      </c>
      <c r="W1938" s="108" t="n"/>
      <c r="X1938" s="191">
        <f>W1938*E1938</f>
        <v>0</v>
      </c>
      <c r="Y1938" s="112" t="n"/>
      <c r="Z1938" s="183">
        <f>Y1938*F1938</f>
        <v>0</v>
      </c>
      <c r="AA1938" s="108" t="n"/>
      <c r="AB1938" s="191">
        <f>AA1938*E1938</f>
        <v>0</v>
      </c>
      <c r="AC1938" s="112" t="n"/>
      <c r="AD1938" s="183">
        <f>AC1938*F1938</f>
        <v>0</v>
      </c>
      <c r="AE1938" s="108" t="n"/>
      <c r="AF1938" s="191">
        <f>AE1938*E1938</f>
        <v>0</v>
      </c>
      <c r="AG1938" s="112" t="n"/>
      <c r="AH1938" s="183">
        <f>AG1938*F1938</f>
        <v>0</v>
      </c>
      <c r="AI1938" s="108" t="n"/>
      <c r="AJ1938" s="191">
        <f>AI1938*E1938</f>
        <v>0</v>
      </c>
      <c r="AK1938" s="112" t="n"/>
      <c r="AL1938" s="183">
        <f>AK1938*F1938</f>
        <v>0</v>
      </c>
      <c r="AM1938" s="113" t="n"/>
      <c r="AN1938" s="192">
        <f>AM1938*E1938</f>
        <v>0</v>
      </c>
      <c r="AO1938" s="115" t="n"/>
      <c r="AP1938" s="183">
        <f>AO1938*F1938</f>
        <v>0</v>
      </c>
      <c r="AQ1938" s="113" t="n"/>
      <c r="AR1938" s="192">
        <f>AQ1938*E1938</f>
        <v>0</v>
      </c>
      <c r="AS1938" s="115" t="n"/>
      <c r="AT1938" s="183">
        <f>AS1938*F1938</f>
        <v>0</v>
      </c>
      <c r="AU1938" s="113" t="n"/>
      <c r="AV1938" s="192">
        <f>AU1938*E1938</f>
        <v>0</v>
      </c>
      <c r="AW1938" s="115" t="n"/>
      <c r="AX1938" s="183">
        <f>AW1938*F1938</f>
        <v>0</v>
      </c>
      <c r="AY1938" s="113" t="n"/>
      <c r="AZ1938" s="192">
        <f>AY1938*E1938</f>
        <v>0</v>
      </c>
      <c r="BA1938" s="115" t="n"/>
      <c r="BB1938" s="183">
        <f>BA1938*F1938</f>
        <v>0</v>
      </c>
      <c r="BC1938" s="113" t="n"/>
      <c r="BD1938" s="192">
        <f>BC1938*E1938</f>
        <v>0</v>
      </c>
      <c r="BE1938" s="115" t="n"/>
      <c r="BF1938" s="183">
        <f>BE1938*F1938</f>
        <v>0</v>
      </c>
    </row>
    <row r="1939" ht="18" customHeight="1">
      <c r="A1939" s="19" t="inlineStr">
        <is>
          <t>08.077.0040</t>
        </is>
      </c>
      <c r="B1939" s="15" t="inlineStr">
        <is>
          <t>בקר אינפרא אדום למזגן או שליטת אודיו וידאו</t>
        </is>
      </c>
      <c r="C1939" s="14" t="inlineStr">
        <is>
          <t>יח'</t>
        </is>
      </c>
      <c r="D1939" s="193" t="n">
        <v>526</v>
      </c>
      <c r="E1939" s="180">
        <f>D1939*(1-$E$2)</f>
        <v>447.09999999999997</v>
      </c>
      <c r="F1939" s="194">
        <f>E1939*(1+$F$2)</f>
        <v>469.455</v>
      </c>
      <c r="H1939" s="46">
        <f>K1939+O1939+W1939+AA1939+AE1939+AI1939+AQ1939+AU1939+AY1939+BC1939</f>
        <v>0</v>
      </c>
      <c r="I1939" s="59">
        <f>M1939+Q1939+U1939+Y1939+AC1939+AG1939+AK1939+AO1939+AS1939+AW1939+BA1939+BE1939</f>
        <v>0</v>
      </c>
      <c r="K1939" s="108" t="n"/>
      <c r="L1939" s="190">
        <f>K1939*E1939</f>
        <v>0</v>
      </c>
      <c r="M1939" s="110" t="n"/>
      <c r="N1939" s="183">
        <f>M1939*F1939</f>
        <v>0</v>
      </c>
      <c r="O1939" s="108" t="n"/>
      <c r="P1939" s="191">
        <f>O1939*E1939</f>
        <v>0</v>
      </c>
      <c r="Q1939" s="112" t="n"/>
      <c r="R1939" s="183">
        <f>Q1939*F1939</f>
        <v>0</v>
      </c>
      <c r="S1939" s="108" t="n"/>
      <c r="T1939" s="191">
        <f>S1939*E1939</f>
        <v>0</v>
      </c>
      <c r="U1939" s="112" t="n"/>
      <c r="V1939" s="183">
        <f>U1939*F1939</f>
        <v>0</v>
      </c>
      <c r="W1939" s="108" t="n"/>
      <c r="X1939" s="191">
        <f>W1939*E1939</f>
        <v>0</v>
      </c>
      <c r="Y1939" s="112" t="n"/>
      <c r="Z1939" s="183">
        <f>Y1939*F1939</f>
        <v>0</v>
      </c>
      <c r="AA1939" s="108" t="n"/>
      <c r="AB1939" s="191">
        <f>AA1939*E1939</f>
        <v>0</v>
      </c>
      <c r="AC1939" s="112" t="n"/>
      <c r="AD1939" s="183">
        <f>AC1939*F1939</f>
        <v>0</v>
      </c>
      <c r="AE1939" s="108" t="n"/>
      <c r="AF1939" s="191">
        <f>AE1939*E1939</f>
        <v>0</v>
      </c>
      <c r="AG1939" s="112" t="n"/>
      <c r="AH1939" s="183">
        <f>AG1939*F1939</f>
        <v>0</v>
      </c>
      <c r="AI1939" s="108" t="n"/>
      <c r="AJ1939" s="191">
        <f>AI1939*E1939</f>
        <v>0</v>
      </c>
      <c r="AK1939" s="112" t="n"/>
      <c r="AL1939" s="183">
        <f>AK1939*F1939</f>
        <v>0</v>
      </c>
      <c r="AM1939" s="113" t="n"/>
      <c r="AN1939" s="192">
        <f>AM1939*E1939</f>
        <v>0</v>
      </c>
      <c r="AO1939" s="115" t="n"/>
      <c r="AP1939" s="183">
        <f>AO1939*F1939</f>
        <v>0</v>
      </c>
      <c r="AQ1939" s="113" t="n"/>
      <c r="AR1939" s="192">
        <f>AQ1939*E1939</f>
        <v>0</v>
      </c>
      <c r="AS1939" s="115" t="n"/>
      <c r="AT1939" s="183">
        <f>AS1939*F1939</f>
        <v>0</v>
      </c>
      <c r="AU1939" s="113" t="n"/>
      <c r="AV1939" s="192">
        <f>AU1939*E1939</f>
        <v>0</v>
      </c>
      <c r="AW1939" s="115" t="n"/>
      <c r="AX1939" s="183">
        <f>AW1939*F1939</f>
        <v>0</v>
      </c>
      <c r="AY1939" s="113" t="n"/>
      <c r="AZ1939" s="192">
        <f>AY1939*E1939</f>
        <v>0</v>
      </c>
      <c r="BA1939" s="115" t="n"/>
      <c r="BB1939" s="183">
        <f>BA1939*F1939</f>
        <v>0</v>
      </c>
      <c r="BC1939" s="113" t="n"/>
      <c r="BD1939" s="192">
        <f>BC1939*E1939</f>
        <v>0</v>
      </c>
      <c r="BE1939" s="115" t="n"/>
      <c r="BF1939" s="183">
        <f>BE1939*F1939</f>
        <v>0</v>
      </c>
    </row>
    <row r="1940" ht="28.8" customHeight="1">
      <c r="A1940" s="19" t="inlineStr">
        <is>
          <t>08.077.0050</t>
        </is>
      </c>
      <c r="B1940" s="15" t="inlineStr">
        <is>
          <t>בקר תאורה 4 יציאות A16 לחיבור ללחצנים או מפסקים</t>
        </is>
      </c>
      <c r="C1940" s="14" t="inlineStr">
        <is>
          <t>יח'</t>
        </is>
      </c>
      <c r="D1940" s="193" t="n">
        <v>1111</v>
      </c>
      <c r="E1940" s="180">
        <f>D1940*(1-$E$2)</f>
        <v>944.35</v>
      </c>
      <c r="F1940" s="194">
        <f>E1940*(1+$F$2)</f>
        <v>991.5675000000001</v>
      </c>
      <c r="H1940" s="46">
        <f>K1940+O1940+W1940+AA1940+AE1940+AI1940+AQ1940+AU1940+AY1940+BC1940</f>
        <v>0</v>
      </c>
      <c r="I1940" s="59">
        <f>M1940+Q1940+U1940+Y1940+AC1940+AG1940+AK1940+AO1940+AS1940+AW1940+BA1940+BE1940</f>
        <v>0</v>
      </c>
      <c r="K1940" s="108" t="n"/>
      <c r="L1940" s="190">
        <f>K1940*E1940</f>
        <v>0</v>
      </c>
      <c r="M1940" s="110" t="n"/>
      <c r="N1940" s="183">
        <f>M1940*F1940</f>
        <v>0</v>
      </c>
      <c r="O1940" s="108" t="n"/>
      <c r="P1940" s="191">
        <f>O1940*E1940</f>
        <v>0</v>
      </c>
      <c r="Q1940" s="112" t="n"/>
      <c r="R1940" s="183">
        <f>Q1940*F1940</f>
        <v>0</v>
      </c>
      <c r="S1940" s="108" t="n"/>
      <c r="T1940" s="191">
        <f>S1940*E1940</f>
        <v>0</v>
      </c>
      <c r="U1940" s="112" t="n"/>
      <c r="V1940" s="183">
        <f>U1940*F1940</f>
        <v>0</v>
      </c>
      <c r="W1940" s="108" t="n"/>
      <c r="X1940" s="191">
        <f>W1940*E1940</f>
        <v>0</v>
      </c>
      <c r="Y1940" s="112" t="n"/>
      <c r="Z1940" s="183">
        <f>Y1940*F1940</f>
        <v>0</v>
      </c>
      <c r="AA1940" s="108" t="n"/>
      <c r="AB1940" s="191">
        <f>AA1940*E1940</f>
        <v>0</v>
      </c>
      <c r="AC1940" s="112" t="n"/>
      <c r="AD1940" s="183">
        <f>AC1940*F1940</f>
        <v>0</v>
      </c>
      <c r="AE1940" s="108" t="n"/>
      <c r="AF1940" s="191">
        <f>AE1940*E1940</f>
        <v>0</v>
      </c>
      <c r="AG1940" s="112" t="n"/>
      <c r="AH1940" s="183">
        <f>AG1940*F1940</f>
        <v>0</v>
      </c>
      <c r="AI1940" s="108" t="n"/>
      <c r="AJ1940" s="191">
        <f>AI1940*E1940</f>
        <v>0</v>
      </c>
      <c r="AK1940" s="112" t="n"/>
      <c r="AL1940" s="183">
        <f>AK1940*F1940</f>
        <v>0</v>
      </c>
      <c r="AM1940" s="113" t="n"/>
      <c r="AN1940" s="192">
        <f>AM1940*E1940</f>
        <v>0</v>
      </c>
      <c r="AO1940" s="115" t="n"/>
      <c r="AP1940" s="183">
        <f>AO1940*F1940</f>
        <v>0</v>
      </c>
      <c r="AQ1940" s="113" t="n"/>
      <c r="AR1940" s="192">
        <f>AQ1940*E1940</f>
        <v>0</v>
      </c>
      <c r="AS1940" s="115" t="n"/>
      <c r="AT1940" s="183">
        <f>AS1940*F1940</f>
        <v>0</v>
      </c>
      <c r="AU1940" s="113" t="n"/>
      <c r="AV1940" s="192">
        <f>AU1940*E1940</f>
        <v>0</v>
      </c>
      <c r="AW1940" s="115" t="n"/>
      <c r="AX1940" s="183">
        <f>AW1940*F1940</f>
        <v>0</v>
      </c>
      <c r="AY1940" s="113" t="n"/>
      <c r="AZ1940" s="192">
        <f>AY1940*E1940</f>
        <v>0</v>
      </c>
      <c r="BA1940" s="115" t="n"/>
      <c r="BB1940" s="183">
        <f>BA1940*F1940</f>
        <v>0</v>
      </c>
      <c r="BC1940" s="113" t="n"/>
      <c r="BD1940" s="192">
        <f>BC1940*E1940</f>
        <v>0</v>
      </c>
      <c r="BE1940" s="115" t="n"/>
      <c r="BF1940" s="183">
        <f>BE1940*F1940</f>
        <v>0</v>
      </c>
    </row>
    <row r="1941" ht="28.8" customHeight="1">
      <c r="A1941" s="19" t="inlineStr">
        <is>
          <t>08.077.0060</t>
        </is>
      </c>
      <c r="B1941" s="15" t="inlineStr">
        <is>
          <t>בקר לדוד חשמל מותקן בארון החשמל הדירתי לרבות מגען ועוקף</t>
        </is>
      </c>
      <c r="C1941" s="14" t="inlineStr">
        <is>
          <t>יח'</t>
        </is>
      </c>
      <c r="D1941" s="193" t="n">
        <v>689</v>
      </c>
      <c r="E1941" s="180">
        <f>D1941*(1-$E$2)</f>
        <v>585.65</v>
      </c>
      <c r="F1941" s="194">
        <f>E1941*(1+$F$2)</f>
        <v>614.9325</v>
      </c>
      <c r="H1941" s="46">
        <f>K1941+O1941+W1941+AA1941+AE1941+AI1941+AQ1941+AU1941+AY1941+BC1941</f>
        <v>0</v>
      </c>
      <c r="I1941" s="59">
        <f>M1941+Q1941+U1941+Y1941+AC1941+AG1941+AK1941+AO1941+AS1941+AW1941+BA1941+BE1941</f>
        <v>0</v>
      </c>
      <c r="K1941" s="108" t="n"/>
      <c r="L1941" s="190">
        <f>K1941*E1941</f>
        <v>0</v>
      </c>
      <c r="M1941" s="110" t="n"/>
      <c r="N1941" s="183">
        <f>M1941*F1941</f>
        <v>0</v>
      </c>
      <c r="O1941" s="108" t="n"/>
      <c r="P1941" s="191">
        <f>O1941*E1941</f>
        <v>0</v>
      </c>
      <c r="Q1941" s="112" t="n"/>
      <c r="R1941" s="183">
        <f>Q1941*F1941</f>
        <v>0</v>
      </c>
      <c r="S1941" s="108" t="n"/>
      <c r="T1941" s="191">
        <f>S1941*E1941</f>
        <v>0</v>
      </c>
      <c r="U1941" s="112" t="n"/>
      <c r="V1941" s="183">
        <f>U1941*F1941</f>
        <v>0</v>
      </c>
      <c r="W1941" s="108" t="n"/>
      <c r="X1941" s="191">
        <f>W1941*E1941</f>
        <v>0</v>
      </c>
      <c r="Y1941" s="112" t="n"/>
      <c r="Z1941" s="183">
        <f>Y1941*F1941</f>
        <v>0</v>
      </c>
      <c r="AA1941" s="108" t="n"/>
      <c r="AB1941" s="191">
        <f>AA1941*E1941</f>
        <v>0</v>
      </c>
      <c r="AC1941" s="112" t="n"/>
      <c r="AD1941" s="183">
        <f>AC1941*F1941</f>
        <v>0</v>
      </c>
      <c r="AE1941" s="108" t="n"/>
      <c r="AF1941" s="191">
        <f>AE1941*E1941</f>
        <v>0</v>
      </c>
      <c r="AG1941" s="112" t="n"/>
      <c r="AH1941" s="183">
        <f>AG1941*F1941</f>
        <v>0</v>
      </c>
      <c r="AI1941" s="108" t="n"/>
      <c r="AJ1941" s="191">
        <f>AI1941*E1941</f>
        <v>0</v>
      </c>
      <c r="AK1941" s="112" t="n"/>
      <c r="AL1941" s="183">
        <f>AK1941*F1941</f>
        <v>0</v>
      </c>
      <c r="AM1941" s="113" t="n"/>
      <c r="AN1941" s="192">
        <f>AM1941*E1941</f>
        <v>0</v>
      </c>
      <c r="AO1941" s="115" t="n"/>
      <c r="AP1941" s="183">
        <f>AO1941*F1941</f>
        <v>0</v>
      </c>
      <c r="AQ1941" s="113" t="n"/>
      <c r="AR1941" s="192">
        <f>AQ1941*E1941</f>
        <v>0</v>
      </c>
      <c r="AS1941" s="115" t="n"/>
      <c r="AT1941" s="183">
        <f>AS1941*F1941</f>
        <v>0</v>
      </c>
      <c r="AU1941" s="113" t="n"/>
      <c r="AV1941" s="192">
        <f>AU1941*E1941</f>
        <v>0</v>
      </c>
      <c r="AW1941" s="115" t="n"/>
      <c r="AX1941" s="183">
        <f>AW1941*F1941</f>
        <v>0</v>
      </c>
      <c r="AY1941" s="113" t="n"/>
      <c r="AZ1941" s="192">
        <f>AY1941*E1941</f>
        <v>0</v>
      </c>
      <c r="BA1941" s="115" t="n"/>
      <c r="BB1941" s="183">
        <f>BA1941*F1941</f>
        <v>0</v>
      </c>
      <c r="BC1941" s="113" t="n"/>
      <c r="BD1941" s="192">
        <f>BC1941*E1941</f>
        <v>0</v>
      </c>
      <c r="BE1941" s="115" t="n"/>
      <c r="BF1941" s="183">
        <f>BE1941*F1941</f>
        <v>0</v>
      </c>
    </row>
    <row r="1942" ht="18" customHeight="1">
      <c r="A1942" s="19" t="inlineStr">
        <is>
          <t>08.077.0070</t>
        </is>
      </c>
      <c r="B1942" s="15" t="inlineStr">
        <is>
          <t>חיישן מולטי (תנועה, טמפרטורה, לחות, אור)</t>
        </is>
      </c>
      <c r="C1942" s="14" t="inlineStr">
        <is>
          <t>יח'</t>
        </is>
      </c>
      <c r="D1942" s="193" t="n">
        <v>585</v>
      </c>
      <c r="E1942" s="180">
        <f>D1942*(1-$E$2)</f>
        <v>497.25</v>
      </c>
      <c r="F1942" s="194">
        <f>E1942*(1+$F$2)</f>
        <v>522.1125000000001</v>
      </c>
      <c r="H1942" s="46">
        <f>K1942+O1942+W1942+AA1942+AE1942+AI1942+AQ1942+AU1942+AY1942+BC1942</f>
        <v>0</v>
      </c>
      <c r="I1942" s="59">
        <f>M1942+Q1942+U1942+Y1942+AC1942+AG1942+AK1942+AO1942+AS1942+AW1942+BA1942+BE1942</f>
        <v>0</v>
      </c>
      <c r="K1942" s="108" t="n"/>
      <c r="L1942" s="190">
        <f>K1942*E1942</f>
        <v>0</v>
      </c>
      <c r="M1942" s="110" t="n"/>
      <c r="N1942" s="183">
        <f>M1942*F1942</f>
        <v>0</v>
      </c>
      <c r="O1942" s="108" t="n"/>
      <c r="P1942" s="191">
        <f>O1942*E1942</f>
        <v>0</v>
      </c>
      <c r="Q1942" s="112" t="n"/>
      <c r="R1942" s="183">
        <f>Q1942*F1942</f>
        <v>0</v>
      </c>
      <c r="S1942" s="108" t="n"/>
      <c r="T1942" s="191">
        <f>S1942*E1942</f>
        <v>0</v>
      </c>
      <c r="U1942" s="112" t="n"/>
      <c r="V1942" s="183">
        <f>U1942*F1942</f>
        <v>0</v>
      </c>
      <c r="W1942" s="108" t="n"/>
      <c r="X1942" s="191">
        <f>W1942*E1942</f>
        <v>0</v>
      </c>
      <c r="Y1942" s="112" t="n"/>
      <c r="Z1942" s="183">
        <f>Y1942*F1942</f>
        <v>0</v>
      </c>
      <c r="AA1942" s="108" t="n"/>
      <c r="AB1942" s="191">
        <f>AA1942*E1942</f>
        <v>0</v>
      </c>
      <c r="AC1942" s="112" t="n"/>
      <c r="AD1942" s="183">
        <f>AC1942*F1942</f>
        <v>0</v>
      </c>
      <c r="AE1942" s="108" t="n"/>
      <c r="AF1942" s="191">
        <f>AE1942*E1942</f>
        <v>0</v>
      </c>
      <c r="AG1942" s="112" t="n"/>
      <c r="AH1942" s="183">
        <f>AG1942*F1942</f>
        <v>0</v>
      </c>
      <c r="AI1942" s="108" t="n"/>
      <c r="AJ1942" s="191">
        <f>AI1942*E1942</f>
        <v>0</v>
      </c>
      <c r="AK1942" s="112" t="n"/>
      <c r="AL1942" s="183">
        <f>AK1942*F1942</f>
        <v>0</v>
      </c>
      <c r="AM1942" s="113" t="n"/>
      <c r="AN1942" s="192">
        <f>AM1942*E1942</f>
        <v>0</v>
      </c>
      <c r="AO1942" s="115" t="n"/>
      <c r="AP1942" s="183">
        <f>AO1942*F1942</f>
        <v>0</v>
      </c>
      <c r="AQ1942" s="113" t="n"/>
      <c r="AR1942" s="192">
        <f>AQ1942*E1942</f>
        <v>0</v>
      </c>
      <c r="AS1942" s="115" t="n"/>
      <c r="AT1942" s="183">
        <f>AS1942*F1942</f>
        <v>0</v>
      </c>
      <c r="AU1942" s="113" t="n"/>
      <c r="AV1942" s="192">
        <f>AU1942*E1942</f>
        <v>0</v>
      </c>
      <c r="AW1942" s="115" t="n"/>
      <c r="AX1942" s="183">
        <f>AW1942*F1942</f>
        <v>0</v>
      </c>
      <c r="AY1942" s="113" t="n"/>
      <c r="AZ1942" s="192">
        <f>AY1942*E1942</f>
        <v>0</v>
      </c>
      <c r="BA1942" s="115" t="n"/>
      <c r="BB1942" s="183">
        <f>BA1942*F1942</f>
        <v>0</v>
      </c>
      <c r="BC1942" s="113" t="n"/>
      <c r="BD1942" s="192">
        <f>BC1942*E1942</f>
        <v>0</v>
      </c>
      <c r="BE1942" s="115" t="n"/>
      <c r="BF1942" s="183">
        <f>BE1942*F1942</f>
        <v>0</v>
      </c>
    </row>
    <row r="1943" ht="18" customHeight="1">
      <c r="A1943" s="19" t="inlineStr">
        <is>
          <t>08.077.0080</t>
        </is>
      </c>
      <c r="B1943" s="15" t="inlineStr">
        <is>
          <t>מגען חד פאזי A16 עם עוקף ידני</t>
        </is>
      </c>
      <c r="C1943" s="14" t="inlineStr">
        <is>
          <t>יח'</t>
        </is>
      </c>
      <c r="D1943" s="193" t="n">
        <v>274</v>
      </c>
      <c r="E1943" s="180">
        <f>D1943*(1-$E$2)</f>
        <v>232.9</v>
      </c>
      <c r="F1943" s="194">
        <f>E1943*(1+$F$2)</f>
        <v>244.54500000000002</v>
      </c>
      <c r="H1943" s="46">
        <f>K1943+O1943+W1943+AA1943+AE1943+AI1943+AQ1943+AU1943+AY1943+BC1943</f>
        <v>0</v>
      </c>
      <c r="I1943" s="59">
        <f>M1943+Q1943+U1943+Y1943+AC1943+AG1943+AK1943+AO1943+AS1943+AW1943+BA1943+BE1943</f>
        <v>0</v>
      </c>
      <c r="K1943" s="108" t="n"/>
      <c r="L1943" s="190">
        <f>K1943*E1943</f>
        <v>0</v>
      </c>
      <c r="M1943" s="110" t="n"/>
      <c r="N1943" s="183">
        <f>M1943*F1943</f>
        <v>0</v>
      </c>
      <c r="O1943" s="108" t="n"/>
      <c r="P1943" s="191">
        <f>O1943*E1943</f>
        <v>0</v>
      </c>
      <c r="Q1943" s="112" t="n"/>
      <c r="R1943" s="183">
        <f>Q1943*F1943</f>
        <v>0</v>
      </c>
      <c r="S1943" s="108" t="n"/>
      <c r="T1943" s="191">
        <f>S1943*E1943</f>
        <v>0</v>
      </c>
      <c r="U1943" s="112" t="n"/>
      <c r="V1943" s="183">
        <f>U1943*F1943</f>
        <v>0</v>
      </c>
      <c r="W1943" s="108" t="n"/>
      <c r="X1943" s="191">
        <f>W1943*E1943</f>
        <v>0</v>
      </c>
      <c r="Y1943" s="112" t="n"/>
      <c r="Z1943" s="183">
        <f>Y1943*F1943</f>
        <v>0</v>
      </c>
      <c r="AA1943" s="108" t="n"/>
      <c r="AB1943" s="191">
        <f>AA1943*E1943</f>
        <v>0</v>
      </c>
      <c r="AC1943" s="112" t="n"/>
      <c r="AD1943" s="183">
        <f>AC1943*F1943</f>
        <v>0</v>
      </c>
      <c r="AE1943" s="108" t="n"/>
      <c r="AF1943" s="191">
        <f>AE1943*E1943</f>
        <v>0</v>
      </c>
      <c r="AG1943" s="112" t="n"/>
      <c r="AH1943" s="183">
        <f>AG1943*F1943</f>
        <v>0</v>
      </c>
      <c r="AI1943" s="108" t="n"/>
      <c r="AJ1943" s="191">
        <f>AI1943*E1943</f>
        <v>0</v>
      </c>
      <c r="AK1943" s="112" t="n"/>
      <c r="AL1943" s="183">
        <f>AK1943*F1943</f>
        <v>0</v>
      </c>
      <c r="AM1943" s="113" t="n"/>
      <c r="AN1943" s="192">
        <f>AM1943*E1943</f>
        <v>0</v>
      </c>
      <c r="AO1943" s="115" t="n"/>
      <c r="AP1943" s="183">
        <f>AO1943*F1943</f>
        <v>0</v>
      </c>
      <c r="AQ1943" s="113" t="n"/>
      <c r="AR1943" s="192">
        <f>AQ1943*E1943</f>
        <v>0</v>
      </c>
      <c r="AS1943" s="115" t="n"/>
      <c r="AT1943" s="183">
        <f>AS1943*F1943</f>
        <v>0</v>
      </c>
      <c r="AU1943" s="113" t="n"/>
      <c r="AV1943" s="192">
        <f>AU1943*E1943</f>
        <v>0</v>
      </c>
      <c r="AW1943" s="115" t="n"/>
      <c r="AX1943" s="183">
        <f>AW1943*F1943</f>
        <v>0</v>
      </c>
      <c r="AY1943" s="113" t="n"/>
      <c r="AZ1943" s="192">
        <f>AY1943*E1943</f>
        <v>0</v>
      </c>
      <c r="BA1943" s="115" t="n"/>
      <c r="BB1943" s="183">
        <f>BA1943*F1943</f>
        <v>0</v>
      </c>
      <c r="BC1943" s="113" t="n"/>
      <c r="BD1943" s="192">
        <f>BC1943*E1943</f>
        <v>0</v>
      </c>
      <c r="BE1943" s="115" t="n"/>
      <c r="BF1943" s="183">
        <f>BE1943*F1943</f>
        <v>0</v>
      </c>
    </row>
    <row r="1944" ht="18" customHeight="1">
      <c r="A1944" s="19" t="inlineStr">
        <is>
          <t>08.077.0090</t>
        </is>
      </c>
      <c r="B1944" s="15" t="inlineStr">
        <is>
          <t>מגען תלת פאזי 16A עם עוקף ידני</t>
        </is>
      </c>
      <c r="C1944" s="14" t="inlineStr">
        <is>
          <t>יח'</t>
        </is>
      </c>
      <c r="D1944" s="193" t="n">
        <v>398</v>
      </c>
      <c r="E1944" s="180">
        <f>D1944*(1-$E$2)</f>
        <v>338.3</v>
      </c>
      <c r="F1944" s="194">
        <f>E1944*(1+$F$2)</f>
        <v>355.21500000000003</v>
      </c>
      <c r="H1944" s="46">
        <f>K1944+O1944+W1944+AA1944+AE1944+AI1944+AQ1944+AU1944+AY1944+BC1944</f>
        <v>0</v>
      </c>
      <c r="I1944" s="59">
        <f>M1944+Q1944+U1944+Y1944+AC1944+AG1944+AK1944+AO1944+AS1944+AW1944+BA1944+BE1944</f>
        <v>0</v>
      </c>
      <c r="K1944" s="108" t="n"/>
      <c r="L1944" s="190">
        <f>K1944*E1944</f>
        <v>0</v>
      </c>
      <c r="M1944" s="110" t="n"/>
      <c r="N1944" s="183">
        <f>M1944*F1944</f>
        <v>0</v>
      </c>
      <c r="O1944" s="108" t="n"/>
      <c r="P1944" s="191">
        <f>O1944*E1944</f>
        <v>0</v>
      </c>
      <c r="Q1944" s="112" t="n"/>
      <c r="R1944" s="183">
        <f>Q1944*F1944</f>
        <v>0</v>
      </c>
      <c r="S1944" s="108" t="n"/>
      <c r="T1944" s="191">
        <f>S1944*E1944</f>
        <v>0</v>
      </c>
      <c r="U1944" s="112" t="n"/>
      <c r="V1944" s="183">
        <f>U1944*F1944</f>
        <v>0</v>
      </c>
      <c r="W1944" s="108" t="n"/>
      <c r="X1944" s="191">
        <f>W1944*E1944</f>
        <v>0</v>
      </c>
      <c r="Y1944" s="112" t="n"/>
      <c r="Z1944" s="183">
        <f>Y1944*F1944</f>
        <v>0</v>
      </c>
      <c r="AA1944" s="108" t="n"/>
      <c r="AB1944" s="191">
        <f>AA1944*E1944</f>
        <v>0</v>
      </c>
      <c r="AC1944" s="112" t="n"/>
      <c r="AD1944" s="183">
        <f>AC1944*F1944</f>
        <v>0</v>
      </c>
      <c r="AE1944" s="108" t="n"/>
      <c r="AF1944" s="191">
        <f>AE1944*E1944</f>
        <v>0</v>
      </c>
      <c r="AG1944" s="112" t="n"/>
      <c r="AH1944" s="183">
        <f>AG1944*F1944</f>
        <v>0</v>
      </c>
      <c r="AI1944" s="108" t="n"/>
      <c r="AJ1944" s="191">
        <f>AI1944*E1944</f>
        <v>0</v>
      </c>
      <c r="AK1944" s="112" t="n"/>
      <c r="AL1944" s="183">
        <f>AK1944*F1944</f>
        <v>0</v>
      </c>
      <c r="AM1944" s="113" t="n"/>
      <c r="AN1944" s="192">
        <f>AM1944*E1944</f>
        <v>0</v>
      </c>
      <c r="AO1944" s="115" t="n"/>
      <c r="AP1944" s="183">
        <f>AO1944*F1944</f>
        <v>0</v>
      </c>
      <c r="AQ1944" s="113" t="n"/>
      <c r="AR1944" s="192">
        <f>AQ1944*E1944</f>
        <v>0</v>
      </c>
      <c r="AS1944" s="115" t="n"/>
      <c r="AT1944" s="183">
        <f>AS1944*F1944</f>
        <v>0</v>
      </c>
      <c r="AU1944" s="113" t="n"/>
      <c r="AV1944" s="192">
        <f>AU1944*E1944</f>
        <v>0</v>
      </c>
      <c r="AW1944" s="115" t="n"/>
      <c r="AX1944" s="183">
        <f>AW1944*F1944</f>
        <v>0</v>
      </c>
      <c r="AY1944" s="113" t="n"/>
      <c r="AZ1944" s="192">
        <f>AY1944*E1944</f>
        <v>0</v>
      </c>
      <c r="BA1944" s="115" t="n"/>
      <c r="BB1944" s="183">
        <f>BA1944*F1944</f>
        <v>0</v>
      </c>
      <c r="BC1944" s="113" t="n"/>
      <c r="BD1944" s="192">
        <f>BC1944*E1944</f>
        <v>0</v>
      </c>
      <c r="BE1944" s="115" t="n"/>
      <c r="BF1944" s="183">
        <f>BE1944*F1944</f>
        <v>0</v>
      </c>
    </row>
    <row r="1945" ht="28.8" customHeight="1">
      <c r="A1945" s="19" t="inlineStr">
        <is>
          <t>08.077.0100</t>
        </is>
      </c>
      <c r="B1945" s="15" t="inlineStr">
        <is>
          <t>נקודת תקשורת בצינור 20 מ"מ וכבל תקשורת 5CAT מארון החשמל לאביזרים (משורשר) או בין אביזרים</t>
        </is>
      </c>
      <c r="C1945" s="14" t="inlineStr">
        <is>
          <t>נק'</t>
        </is>
      </c>
      <c r="D1945" s="193" t="n">
        <v>308</v>
      </c>
      <c r="E1945" s="180">
        <f>D1945*(1-$E$2)</f>
        <v>261.8</v>
      </c>
      <c r="F1945" s="194">
        <f>E1945*(1+$F$2)</f>
        <v>274.89000000000004</v>
      </c>
      <c r="H1945" s="46">
        <f>K1945+O1945+W1945+AA1945+AE1945+AI1945+AQ1945+AU1945+AY1945+BC1945</f>
        <v>0</v>
      </c>
      <c r="I1945" s="59">
        <f>M1945+Q1945+U1945+Y1945+AC1945+AG1945+AK1945+AO1945+AS1945+AW1945+BA1945+BE1945</f>
        <v>0</v>
      </c>
      <c r="K1945" s="108" t="n"/>
      <c r="L1945" s="190">
        <f>K1945*E1945</f>
        <v>0</v>
      </c>
      <c r="M1945" s="110" t="n"/>
      <c r="N1945" s="183">
        <f>M1945*F1945</f>
        <v>0</v>
      </c>
      <c r="O1945" s="108" t="n"/>
      <c r="P1945" s="191">
        <f>O1945*E1945</f>
        <v>0</v>
      </c>
      <c r="Q1945" s="112" t="n"/>
      <c r="R1945" s="183">
        <f>Q1945*F1945</f>
        <v>0</v>
      </c>
      <c r="S1945" s="108" t="n"/>
      <c r="T1945" s="191">
        <f>S1945*E1945</f>
        <v>0</v>
      </c>
      <c r="U1945" s="112" t="n"/>
      <c r="V1945" s="183">
        <f>U1945*F1945</f>
        <v>0</v>
      </c>
      <c r="W1945" s="108" t="n"/>
      <c r="X1945" s="191">
        <f>W1945*E1945</f>
        <v>0</v>
      </c>
      <c r="Y1945" s="112" t="n"/>
      <c r="Z1945" s="183">
        <f>Y1945*F1945</f>
        <v>0</v>
      </c>
      <c r="AA1945" s="108" t="n"/>
      <c r="AB1945" s="191">
        <f>AA1945*E1945</f>
        <v>0</v>
      </c>
      <c r="AC1945" s="112" t="n"/>
      <c r="AD1945" s="183">
        <f>AC1945*F1945</f>
        <v>0</v>
      </c>
      <c r="AE1945" s="108" t="n"/>
      <c r="AF1945" s="191">
        <f>AE1945*E1945</f>
        <v>0</v>
      </c>
      <c r="AG1945" s="112" t="n"/>
      <c r="AH1945" s="183">
        <f>AG1945*F1945</f>
        <v>0</v>
      </c>
      <c r="AI1945" s="108" t="n"/>
      <c r="AJ1945" s="191">
        <f>AI1945*E1945</f>
        <v>0</v>
      </c>
      <c r="AK1945" s="112" t="n"/>
      <c r="AL1945" s="183">
        <f>AK1945*F1945</f>
        <v>0</v>
      </c>
      <c r="AM1945" s="113" t="n"/>
      <c r="AN1945" s="192">
        <f>AM1945*E1945</f>
        <v>0</v>
      </c>
      <c r="AO1945" s="115" t="n"/>
      <c r="AP1945" s="183">
        <f>AO1945*F1945</f>
        <v>0</v>
      </c>
      <c r="AQ1945" s="113" t="n"/>
      <c r="AR1945" s="192">
        <f>AQ1945*E1945</f>
        <v>0</v>
      </c>
      <c r="AS1945" s="115" t="n"/>
      <c r="AT1945" s="183">
        <f>AS1945*F1945</f>
        <v>0</v>
      </c>
      <c r="AU1945" s="113" t="n"/>
      <c r="AV1945" s="192">
        <f>AU1945*E1945</f>
        <v>0</v>
      </c>
      <c r="AW1945" s="115" t="n"/>
      <c r="AX1945" s="183">
        <f>AW1945*F1945</f>
        <v>0</v>
      </c>
      <c r="AY1945" s="113" t="n"/>
      <c r="AZ1945" s="192">
        <f>AY1945*E1945</f>
        <v>0</v>
      </c>
      <c r="BA1945" s="115" t="n"/>
      <c r="BB1945" s="183">
        <f>BA1945*F1945</f>
        <v>0</v>
      </c>
      <c r="BC1945" s="113" t="n"/>
      <c r="BD1945" s="192">
        <f>BC1945*E1945</f>
        <v>0</v>
      </c>
      <c r="BE1945" s="115" t="n"/>
      <c r="BF1945" s="183">
        <f>BE1945*F1945</f>
        <v>0</v>
      </c>
    </row>
    <row r="1946" ht="28.8" customHeight="1">
      <c r="A1946" s="19" t="inlineStr">
        <is>
          <t>08.077.0110</t>
        </is>
      </c>
      <c r="B1946" s="15" t="inlineStr">
        <is>
          <t>נקודת תקשורת בצינור 20 מ"מ וכבל תקשורת 7CAT מארון החשמל לאביזרים (משורשר) או בין אביזרים</t>
        </is>
      </c>
      <c r="C1946" s="14" t="inlineStr">
        <is>
          <t>נק'</t>
        </is>
      </c>
      <c r="D1946" s="193" t="n">
        <v>359</v>
      </c>
      <c r="E1946" s="180">
        <f>D1946*(1-$E$2)</f>
        <v>305.15</v>
      </c>
      <c r="F1946" s="194">
        <f>E1946*(1+$F$2)</f>
        <v>320.40749999999997</v>
      </c>
      <c r="H1946" s="46">
        <f>K1946+O1946+W1946+AA1946+AE1946+AI1946+AQ1946+AU1946+AY1946+BC1946</f>
        <v>0</v>
      </c>
      <c r="I1946" s="59">
        <f>M1946+Q1946+U1946+Y1946+AC1946+AG1946+AK1946+AO1946+AS1946+AW1946+BA1946+BE1946</f>
        <v>0</v>
      </c>
      <c r="K1946" s="108" t="n"/>
      <c r="L1946" s="190">
        <f>K1946*E1946</f>
        <v>0</v>
      </c>
      <c r="M1946" s="110" t="n"/>
      <c r="N1946" s="183">
        <f>M1946*F1946</f>
        <v>0</v>
      </c>
      <c r="O1946" s="108" t="n"/>
      <c r="P1946" s="191">
        <f>O1946*E1946</f>
        <v>0</v>
      </c>
      <c r="Q1946" s="112" t="n"/>
      <c r="R1946" s="183">
        <f>Q1946*F1946</f>
        <v>0</v>
      </c>
      <c r="S1946" s="108" t="n"/>
      <c r="T1946" s="191">
        <f>S1946*E1946</f>
        <v>0</v>
      </c>
      <c r="U1946" s="112" t="n"/>
      <c r="V1946" s="183">
        <f>U1946*F1946</f>
        <v>0</v>
      </c>
      <c r="W1946" s="108" t="n"/>
      <c r="X1946" s="191">
        <f>W1946*E1946</f>
        <v>0</v>
      </c>
      <c r="Y1946" s="112" t="n"/>
      <c r="Z1946" s="183">
        <f>Y1946*F1946</f>
        <v>0</v>
      </c>
      <c r="AA1946" s="108" t="n"/>
      <c r="AB1946" s="191">
        <f>AA1946*E1946</f>
        <v>0</v>
      </c>
      <c r="AC1946" s="112" t="n"/>
      <c r="AD1946" s="183">
        <f>AC1946*F1946</f>
        <v>0</v>
      </c>
      <c r="AE1946" s="108" t="n"/>
      <c r="AF1946" s="191">
        <f>AE1946*E1946</f>
        <v>0</v>
      </c>
      <c r="AG1946" s="112" t="n"/>
      <c r="AH1946" s="183">
        <f>AG1946*F1946</f>
        <v>0</v>
      </c>
      <c r="AI1946" s="108" t="n"/>
      <c r="AJ1946" s="191">
        <f>AI1946*E1946</f>
        <v>0</v>
      </c>
      <c r="AK1946" s="112" t="n"/>
      <c r="AL1946" s="183">
        <f>AK1946*F1946</f>
        <v>0</v>
      </c>
      <c r="AM1946" s="113" t="n"/>
      <c r="AN1946" s="192">
        <f>AM1946*E1946</f>
        <v>0</v>
      </c>
      <c r="AO1946" s="115" t="n"/>
      <c r="AP1946" s="183">
        <f>AO1946*F1946</f>
        <v>0</v>
      </c>
      <c r="AQ1946" s="113" t="n"/>
      <c r="AR1946" s="192">
        <f>AQ1946*E1946</f>
        <v>0</v>
      </c>
      <c r="AS1946" s="115" t="n"/>
      <c r="AT1946" s="183">
        <f>AS1946*F1946</f>
        <v>0</v>
      </c>
      <c r="AU1946" s="113" t="n"/>
      <c r="AV1946" s="192">
        <f>AU1946*E1946</f>
        <v>0</v>
      </c>
      <c r="AW1946" s="115" t="n"/>
      <c r="AX1946" s="183">
        <f>AW1946*F1946</f>
        <v>0</v>
      </c>
      <c r="AY1946" s="113" t="n"/>
      <c r="AZ1946" s="192">
        <f>AY1946*E1946</f>
        <v>0</v>
      </c>
      <c r="BA1946" s="115" t="n"/>
      <c r="BB1946" s="183">
        <f>BA1946*F1946</f>
        <v>0</v>
      </c>
      <c r="BC1946" s="113" t="n"/>
      <c r="BD1946" s="192">
        <f>BC1946*E1946</f>
        <v>0</v>
      </c>
      <c r="BE1946" s="115" t="n"/>
      <c r="BF1946" s="183">
        <f>BE1946*F1946</f>
        <v>0</v>
      </c>
    </row>
    <row r="1947" ht="28.8" customHeight="1">
      <c r="A1947" s="19" t="inlineStr">
        <is>
          <t>08.077.0120</t>
        </is>
      </c>
      <c r="B1947" s="15" t="inlineStr">
        <is>
          <t>תוספת לארון חשמל קיים עבור 12 מקומות נוספים לציוד בית חכם</t>
        </is>
      </c>
      <c r="C1947" s="14" t="inlineStr">
        <is>
          <t>יח'</t>
        </is>
      </c>
      <c r="D1947" s="193" t="n">
        <v>581</v>
      </c>
      <c r="E1947" s="180">
        <f>D1947*(1-$E$2)</f>
        <v>493.84999999999997</v>
      </c>
      <c r="F1947" s="194">
        <f>E1947*(1+$F$2)</f>
        <v>518.5425</v>
      </c>
      <c r="H1947" s="46">
        <f>K1947+O1947+W1947+AA1947+AE1947+AI1947+AQ1947+AU1947+AY1947+BC1947</f>
        <v>0</v>
      </c>
      <c r="I1947" s="59">
        <f>M1947+Q1947+U1947+Y1947+AC1947+AG1947+AK1947+AO1947+AS1947+AW1947+BA1947+BE1947</f>
        <v>0</v>
      </c>
      <c r="K1947" s="108" t="n"/>
      <c r="L1947" s="190">
        <f>K1947*E1947</f>
        <v>0</v>
      </c>
      <c r="M1947" s="110" t="n"/>
      <c r="N1947" s="183">
        <f>M1947*F1947</f>
        <v>0</v>
      </c>
      <c r="O1947" s="108" t="n"/>
      <c r="P1947" s="191">
        <f>O1947*E1947</f>
        <v>0</v>
      </c>
      <c r="Q1947" s="112" t="n"/>
      <c r="R1947" s="183">
        <f>Q1947*F1947</f>
        <v>0</v>
      </c>
      <c r="S1947" s="108" t="n"/>
      <c r="T1947" s="191">
        <f>S1947*E1947</f>
        <v>0</v>
      </c>
      <c r="U1947" s="112" t="n"/>
      <c r="V1947" s="183">
        <f>U1947*F1947</f>
        <v>0</v>
      </c>
      <c r="W1947" s="108" t="n"/>
      <c r="X1947" s="191">
        <f>W1947*E1947</f>
        <v>0</v>
      </c>
      <c r="Y1947" s="112" t="n"/>
      <c r="Z1947" s="183">
        <f>Y1947*F1947</f>
        <v>0</v>
      </c>
      <c r="AA1947" s="108" t="n"/>
      <c r="AB1947" s="191">
        <f>AA1947*E1947</f>
        <v>0</v>
      </c>
      <c r="AC1947" s="112" t="n"/>
      <c r="AD1947" s="183">
        <f>AC1947*F1947</f>
        <v>0</v>
      </c>
      <c r="AE1947" s="108" t="n"/>
      <c r="AF1947" s="191">
        <f>AE1947*E1947</f>
        <v>0</v>
      </c>
      <c r="AG1947" s="112" t="n"/>
      <c r="AH1947" s="183">
        <f>AG1947*F1947</f>
        <v>0</v>
      </c>
      <c r="AI1947" s="108" t="n"/>
      <c r="AJ1947" s="191">
        <f>AI1947*E1947</f>
        <v>0</v>
      </c>
      <c r="AK1947" s="112" t="n"/>
      <c r="AL1947" s="183">
        <f>AK1947*F1947</f>
        <v>0</v>
      </c>
      <c r="AM1947" s="113" t="n"/>
      <c r="AN1947" s="192">
        <f>AM1947*E1947</f>
        <v>0</v>
      </c>
      <c r="AO1947" s="115" t="n"/>
      <c r="AP1947" s="183">
        <f>AO1947*F1947</f>
        <v>0</v>
      </c>
      <c r="AQ1947" s="113" t="n"/>
      <c r="AR1947" s="192">
        <f>AQ1947*E1947</f>
        <v>0</v>
      </c>
      <c r="AS1947" s="115" t="n"/>
      <c r="AT1947" s="183">
        <f>AS1947*F1947</f>
        <v>0</v>
      </c>
      <c r="AU1947" s="113" t="n"/>
      <c r="AV1947" s="192">
        <f>AU1947*E1947</f>
        <v>0</v>
      </c>
      <c r="AW1947" s="115" t="n"/>
      <c r="AX1947" s="183">
        <f>AW1947*F1947</f>
        <v>0</v>
      </c>
      <c r="AY1947" s="113" t="n"/>
      <c r="AZ1947" s="192">
        <f>AY1947*E1947</f>
        <v>0</v>
      </c>
      <c r="BA1947" s="115" t="n"/>
      <c r="BB1947" s="183">
        <f>BA1947*F1947</f>
        <v>0</v>
      </c>
      <c r="BC1947" s="113" t="n"/>
      <c r="BD1947" s="192">
        <f>BC1947*E1947</f>
        <v>0</v>
      </c>
      <c r="BE1947" s="115" t="n"/>
      <c r="BF1947" s="183">
        <f>BE1947*F1947</f>
        <v>0</v>
      </c>
    </row>
    <row r="1948" ht="18" customHeight="1">
      <c r="A1948" s="19" t="inlineStr">
        <is>
          <t>08.077.0130</t>
        </is>
      </c>
      <c r="B1948" s="15" t="inlineStr">
        <is>
          <t>חיווט בקר קווי 4 כניסות/יציאות</t>
        </is>
      </c>
      <c r="C1948" s="14" t="inlineStr">
        <is>
          <t>יח'</t>
        </is>
      </c>
      <c r="D1948" s="193" t="n">
        <v>325</v>
      </c>
      <c r="E1948" s="180">
        <f>D1948*(1-$E$2)</f>
        <v>276.25</v>
      </c>
      <c r="F1948" s="194">
        <f>E1948*(1+$F$2)</f>
        <v>290.0625</v>
      </c>
      <c r="H1948" s="46">
        <f>K1948+O1948+W1948+AA1948+AE1948+AI1948+AQ1948+AU1948+AY1948+BC1948</f>
        <v>0</v>
      </c>
      <c r="I1948" s="59">
        <f>M1948+Q1948+U1948+Y1948+AC1948+AG1948+AK1948+AO1948+AS1948+AW1948+BA1948+BE1948</f>
        <v>0</v>
      </c>
      <c r="K1948" s="108" t="n"/>
      <c r="L1948" s="190">
        <f>K1948*E1948</f>
        <v>0</v>
      </c>
      <c r="M1948" s="110" t="n"/>
      <c r="N1948" s="183">
        <f>M1948*F1948</f>
        <v>0</v>
      </c>
      <c r="O1948" s="108" t="n"/>
      <c r="P1948" s="191">
        <f>O1948*E1948</f>
        <v>0</v>
      </c>
      <c r="Q1948" s="112" t="n"/>
      <c r="R1948" s="183">
        <f>Q1948*F1948</f>
        <v>0</v>
      </c>
      <c r="S1948" s="108" t="n"/>
      <c r="T1948" s="191">
        <f>S1948*E1948</f>
        <v>0</v>
      </c>
      <c r="U1948" s="112" t="n"/>
      <c r="V1948" s="183">
        <f>U1948*F1948</f>
        <v>0</v>
      </c>
      <c r="W1948" s="108" t="n"/>
      <c r="X1948" s="191">
        <f>W1948*E1948</f>
        <v>0</v>
      </c>
      <c r="Y1948" s="112" t="n"/>
      <c r="Z1948" s="183">
        <f>Y1948*F1948</f>
        <v>0</v>
      </c>
      <c r="AA1948" s="108" t="n"/>
      <c r="AB1948" s="191">
        <f>AA1948*E1948</f>
        <v>0</v>
      </c>
      <c r="AC1948" s="112" t="n"/>
      <c r="AD1948" s="183">
        <f>AC1948*F1948</f>
        <v>0</v>
      </c>
      <c r="AE1948" s="108" t="n"/>
      <c r="AF1948" s="191">
        <f>AE1948*E1948</f>
        <v>0</v>
      </c>
      <c r="AG1948" s="112" t="n"/>
      <c r="AH1948" s="183">
        <f>AG1948*F1948</f>
        <v>0</v>
      </c>
      <c r="AI1948" s="108" t="n"/>
      <c r="AJ1948" s="191">
        <f>AI1948*E1948</f>
        <v>0</v>
      </c>
      <c r="AK1948" s="112" t="n"/>
      <c r="AL1948" s="183">
        <f>AK1948*F1948</f>
        <v>0</v>
      </c>
      <c r="AM1948" s="113" t="n"/>
      <c r="AN1948" s="192">
        <f>AM1948*E1948</f>
        <v>0</v>
      </c>
      <c r="AO1948" s="115" t="n"/>
      <c r="AP1948" s="183">
        <f>AO1948*F1948</f>
        <v>0</v>
      </c>
      <c r="AQ1948" s="113" t="n"/>
      <c r="AR1948" s="192">
        <f>AQ1948*E1948</f>
        <v>0</v>
      </c>
      <c r="AS1948" s="115" t="n"/>
      <c r="AT1948" s="183">
        <f>AS1948*F1948</f>
        <v>0</v>
      </c>
      <c r="AU1948" s="113" t="n"/>
      <c r="AV1948" s="192">
        <f>AU1948*E1948</f>
        <v>0</v>
      </c>
      <c r="AW1948" s="115" t="n"/>
      <c r="AX1948" s="183">
        <f>AW1948*F1948</f>
        <v>0</v>
      </c>
      <c r="AY1948" s="113" t="n"/>
      <c r="AZ1948" s="192">
        <f>AY1948*E1948</f>
        <v>0</v>
      </c>
      <c r="BA1948" s="115" t="n"/>
      <c r="BB1948" s="183">
        <f>BA1948*F1948</f>
        <v>0</v>
      </c>
      <c r="BC1948" s="113" t="n"/>
      <c r="BD1948" s="192">
        <f>BC1948*E1948</f>
        <v>0</v>
      </c>
      <c r="BE1948" s="115" t="n"/>
      <c r="BF1948" s="183">
        <f>BE1948*F1948</f>
        <v>0</v>
      </c>
    </row>
    <row r="1949" ht="18" customHeight="1">
      <c r="A1949" s="19" t="inlineStr">
        <is>
          <t>08.077.0140</t>
        </is>
      </c>
      <c r="B1949" s="15" t="inlineStr">
        <is>
          <t>חיווט בקר קווי 8 כניסות/יציאות</t>
        </is>
      </c>
      <c r="C1949" s="14" t="inlineStr">
        <is>
          <t>יח'</t>
        </is>
      </c>
      <c r="D1949" s="193" t="n">
        <v>624</v>
      </c>
      <c r="E1949" s="180">
        <f>D1949*(1-$E$2)</f>
        <v>530.4</v>
      </c>
      <c r="F1949" s="194">
        <f>E1949*(1+$F$2)</f>
        <v>556.92</v>
      </c>
      <c r="H1949" s="46">
        <f>K1949+O1949+W1949+AA1949+AE1949+AI1949+AQ1949+AU1949+AY1949+BC1949</f>
        <v>0</v>
      </c>
      <c r="I1949" s="59">
        <f>M1949+Q1949+U1949+Y1949+AC1949+AG1949+AK1949+AO1949+AS1949+AW1949+BA1949+BE1949</f>
        <v>0</v>
      </c>
      <c r="K1949" s="108" t="n"/>
      <c r="L1949" s="190">
        <f>K1949*E1949</f>
        <v>0</v>
      </c>
      <c r="M1949" s="110" t="n"/>
      <c r="N1949" s="183">
        <f>M1949*F1949</f>
        <v>0</v>
      </c>
      <c r="O1949" s="108" t="n"/>
      <c r="P1949" s="191">
        <f>O1949*E1949</f>
        <v>0</v>
      </c>
      <c r="Q1949" s="112" t="n"/>
      <c r="R1949" s="183">
        <f>Q1949*F1949</f>
        <v>0</v>
      </c>
      <c r="S1949" s="108" t="n"/>
      <c r="T1949" s="191">
        <f>S1949*E1949</f>
        <v>0</v>
      </c>
      <c r="U1949" s="112" t="n"/>
      <c r="V1949" s="183">
        <f>U1949*F1949</f>
        <v>0</v>
      </c>
      <c r="W1949" s="108" t="n"/>
      <c r="X1949" s="191">
        <f>W1949*E1949</f>
        <v>0</v>
      </c>
      <c r="Y1949" s="112" t="n"/>
      <c r="Z1949" s="183">
        <f>Y1949*F1949</f>
        <v>0</v>
      </c>
      <c r="AA1949" s="108" t="n"/>
      <c r="AB1949" s="191">
        <f>AA1949*E1949</f>
        <v>0</v>
      </c>
      <c r="AC1949" s="112" t="n"/>
      <c r="AD1949" s="183">
        <f>AC1949*F1949</f>
        <v>0</v>
      </c>
      <c r="AE1949" s="108" t="n"/>
      <c r="AF1949" s="191">
        <f>AE1949*E1949</f>
        <v>0</v>
      </c>
      <c r="AG1949" s="112" t="n"/>
      <c r="AH1949" s="183">
        <f>AG1949*F1949</f>
        <v>0</v>
      </c>
      <c r="AI1949" s="108" t="n"/>
      <c r="AJ1949" s="191">
        <f>AI1949*E1949</f>
        <v>0</v>
      </c>
      <c r="AK1949" s="112" t="n"/>
      <c r="AL1949" s="183">
        <f>AK1949*F1949</f>
        <v>0</v>
      </c>
      <c r="AM1949" s="113" t="n"/>
      <c r="AN1949" s="192">
        <f>AM1949*E1949</f>
        <v>0</v>
      </c>
      <c r="AO1949" s="115" t="n"/>
      <c r="AP1949" s="183">
        <f>AO1949*F1949</f>
        <v>0</v>
      </c>
      <c r="AQ1949" s="113" t="n"/>
      <c r="AR1949" s="192">
        <f>AQ1949*E1949</f>
        <v>0</v>
      </c>
      <c r="AS1949" s="115" t="n"/>
      <c r="AT1949" s="183">
        <f>AS1949*F1949</f>
        <v>0</v>
      </c>
      <c r="AU1949" s="113" t="n"/>
      <c r="AV1949" s="192">
        <f>AU1949*E1949</f>
        <v>0</v>
      </c>
      <c r="AW1949" s="115" t="n"/>
      <c r="AX1949" s="183">
        <f>AW1949*F1949</f>
        <v>0</v>
      </c>
      <c r="AY1949" s="113" t="n"/>
      <c r="AZ1949" s="192">
        <f>AY1949*E1949</f>
        <v>0</v>
      </c>
      <c r="BA1949" s="115" t="n"/>
      <c r="BB1949" s="183">
        <f>BA1949*F1949</f>
        <v>0</v>
      </c>
      <c r="BC1949" s="113" t="n"/>
      <c r="BD1949" s="192">
        <f>BC1949*E1949</f>
        <v>0</v>
      </c>
      <c r="BE1949" s="115" t="n"/>
      <c r="BF1949" s="183">
        <f>BE1949*F1949</f>
        <v>0</v>
      </c>
    </row>
    <row r="1950" ht="18" customHeight="1">
      <c r="A1950" s="19" t="inlineStr">
        <is>
          <t>08.077.0150</t>
        </is>
      </c>
      <c r="B1950" s="15" t="inlineStr">
        <is>
          <t>חיווט בקר קווי 12 כניסות/יציאות</t>
        </is>
      </c>
      <c r="C1950" s="14" t="inlineStr">
        <is>
          <t>יח'</t>
        </is>
      </c>
      <c r="D1950" s="193" t="n">
        <v>924</v>
      </c>
      <c r="E1950" s="180">
        <f>D1950*(1-$E$2)</f>
        <v>785.4</v>
      </c>
      <c r="F1950" s="194">
        <f>E1950*(1+$F$2)</f>
        <v>824.67</v>
      </c>
      <c r="H1950" s="46">
        <f>K1950+O1950+W1950+AA1950+AE1950+AI1950+AQ1950+AU1950+AY1950+BC1950</f>
        <v>0</v>
      </c>
      <c r="I1950" s="59">
        <f>M1950+Q1950+U1950+Y1950+AC1950+AG1950+AK1950+AO1950+AS1950+AW1950+BA1950+BE1950</f>
        <v>0</v>
      </c>
      <c r="K1950" s="108" t="n"/>
      <c r="L1950" s="190">
        <f>K1950*E1950</f>
        <v>0</v>
      </c>
      <c r="M1950" s="110" t="n"/>
      <c r="N1950" s="183">
        <f>M1950*F1950</f>
        <v>0</v>
      </c>
      <c r="O1950" s="108" t="n"/>
      <c r="P1950" s="191">
        <f>O1950*E1950</f>
        <v>0</v>
      </c>
      <c r="Q1950" s="112" t="n"/>
      <c r="R1950" s="183">
        <f>Q1950*F1950</f>
        <v>0</v>
      </c>
      <c r="S1950" s="108" t="n"/>
      <c r="T1950" s="191">
        <f>S1950*E1950</f>
        <v>0</v>
      </c>
      <c r="U1950" s="112" t="n"/>
      <c r="V1950" s="183">
        <f>U1950*F1950</f>
        <v>0</v>
      </c>
      <c r="W1950" s="108" t="n"/>
      <c r="X1950" s="191">
        <f>W1950*E1950</f>
        <v>0</v>
      </c>
      <c r="Y1950" s="112" t="n"/>
      <c r="Z1950" s="183">
        <f>Y1950*F1950</f>
        <v>0</v>
      </c>
      <c r="AA1950" s="108" t="n"/>
      <c r="AB1950" s="191">
        <f>AA1950*E1950</f>
        <v>0</v>
      </c>
      <c r="AC1950" s="112" t="n"/>
      <c r="AD1950" s="183">
        <f>AC1950*F1950</f>
        <v>0</v>
      </c>
      <c r="AE1950" s="108" t="n"/>
      <c r="AF1950" s="191">
        <f>AE1950*E1950</f>
        <v>0</v>
      </c>
      <c r="AG1950" s="112" t="n"/>
      <c r="AH1950" s="183">
        <f>AG1950*F1950</f>
        <v>0</v>
      </c>
      <c r="AI1950" s="108" t="n"/>
      <c r="AJ1950" s="191">
        <f>AI1950*E1950</f>
        <v>0</v>
      </c>
      <c r="AK1950" s="112" t="n"/>
      <c r="AL1950" s="183">
        <f>AK1950*F1950</f>
        <v>0</v>
      </c>
      <c r="AM1950" s="113" t="n"/>
      <c r="AN1950" s="192">
        <f>AM1950*E1950</f>
        <v>0</v>
      </c>
      <c r="AO1950" s="115" t="n"/>
      <c r="AP1950" s="183">
        <f>AO1950*F1950</f>
        <v>0</v>
      </c>
      <c r="AQ1950" s="113" t="n"/>
      <c r="AR1950" s="192">
        <f>AQ1950*E1950</f>
        <v>0</v>
      </c>
      <c r="AS1950" s="115" t="n"/>
      <c r="AT1950" s="183">
        <f>AS1950*F1950</f>
        <v>0</v>
      </c>
      <c r="AU1950" s="113" t="n"/>
      <c r="AV1950" s="192">
        <f>AU1950*E1950</f>
        <v>0</v>
      </c>
      <c r="AW1950" s="115" t="n"/>
      <c r="AX1950" s="183">
        <f>AW1950*F1950</f>
        <v>0</v>
      </c>
      <c r="AY1950" s="113" t="n"/>
      <c r="AZ1950" s="192">
        <f>AY1950*E1950</f>
        <v>0</v>
      </c>
      <c r="BA1950" s="115" t="n"/>
      <c r="BB1950" s="183">
        <f>BA1950*F1950</f>
        <v>0</v>
      </c>
      <c r="BC1950" s="113" t="n"/>
      <c r="BD1950" s="192">
        <f>BC1950*E1950</f>
        <v>0</v>
      </c>
      <c r="BE1950" s="115" t="n"/>
      <c r="BF1950" s="183">
        <f>BE1950*F1950</f>
        <v>0</v>
      </c>
    </row>
    <row r="1951" ht="56.4" customHeight="1">
      <c r="A1951" s="19" t="inlineStr">
        <is>
          <t>08.080.0010</t>
        </is>
      </c>
      <c r="B1951" s="15" t="inlineStr">
        <is>
          <t>יחידה אולטראסונית לרבות תאורת לד להרחקת מכרסמים – יחידה אקטיבית מתפקדת עצמאית או כחלק ממערכת, הזנה 12V או סוללה, כדוגמת מגנור, דגם RS- 1800 VR2 או ש"ע</t>
        </is>
      </c>
      <c r="C1951" s="14" t="inlineStr">
        <is>
          <t>יח'</t>
        </is>
      </c>
      <c r="D1951" s="193" t="n">
        <v>1179</v>
      </c>
      <c r="E1951" s="180">
        <f>D1951*(1-$E$2)</f>
        <v>1002.15</v>
      </c>
      <c r="F1951" s="194">
        <f>E1951*(1+$F$2)</f>
        <v>1052.2575</v>
      </c>
      <c r="H1951" s="46">
        <f>K1951+O1951+W1951+AA1951+AE1951+AI1951+AQ1951+AU1951+AY1951+BC1951</f>
        <v>0</v>
      </c>
      <c r="I1951" s="59">
        <f>M1951+Q1951+U1951+Y1951+AC1951+AG1951+AK1951+AO1951+AS1951+AW1951+BA1951+BE1951</f>
        <v>0</v>
      </c>
      <c r="K1951" s="108" t="n"/>
      <c r="L1951" s="190">
        <f>K1951*E1951</f>
        <v>0</v>
      </c>
      <c r="M1951" s="110" t="n"/>
      <c r="N1951" s="183">
        <f>M1951*F1951</f>
        <v>0</v>
      </c>
      <c r="O1951" s="108" t="n"/>
      <c r="P1951" s="191">
        <f>O1951*E1951</f>
        <v>0</v>
      </c>
      <c r="Q1951" s="112" t="n"/>
      <c r="R1951" s="183">
        <f>Q1951*F1951</f>
        <v>0</v>
      </c>
      <c r="S1951" s="108" t="n"/>
      <c r="T1951" s="191">
        <f>S1951*E1951</f>
        <v>0</v>
      </c>
      <c r="U1951" s="112" t="n"/>
      <c r="V1951" s="183">
        <f>U1951*F1951</f>
        <v>0</v>
      </c>
      <c r="W1951" s="108" t="n"/>
      <c r="X1951" s="191">
        <f>W1951*E1951</f>
        <v>0</v>
      </c>
      <c r="Y1951" s="112" t="n"/>
      <c r="Z1951" s="183">
        <f>Y1951*F1951</f>
        <v>0</v>
      </c>
      <c r="AA1951" s="108" t="n"/>
      <c r="AB1951" s="191">
        <f>AA1951*E1951</f>
        <v>0</v>
      </c>
      <c r="AC1951" s="112" t="n"/>
      <c r="AD1951" s="183">
        <f>AC1951*F1951</f>
        <v>0</v>
      </c>
      <c r="AE1951" s="108" t="n"/>
      <c r="AF1951" s="191">
        <f>AE1951*E1951</f>
        <v>0</v>
      </c>
      <c r="AG1951" s="112" t="n"/>
      <c r="AH1951" s="183">
        <f>AG1951*F1951</f>
        <v>0</v>
      </c>
      <c r="AI1951" s="108" t="n"/>
      <c r="AJ1951" s="191">
        <f>AI1951*E1951</f>
        <v>0</v>
      </c>
      <c r="AK1951" s="112" t="n"/>
      <c r="AL1951" s="183">
        <f>AK1951*F1951</f>
        <v>0</v>
      </c>
      <c r="AM1951" s="113" t="n"/>
      <c r="AN1951" s="192">
        <f>AM1951*E1951</f>
        <v>0</v>
      </c>
      <c r="AO1951" s="115" t="n"/>
      <c r="AP1951" s="183">
        <f>AO1951*F1951</f>
        <v>0</v>
      </c>
      <c r="AQ1951" s="113" t="n"/>
      <c r="AR1951" s="192">
        <f>AQ1951*E1951</f>
        <v>0</v>
      </c>
      <c r="AS1951" s="115" t="n"/>
      <c r="AT1951" s="183">
        <f>AS1951*F1951</f>
        <v>0</v>
      </c>
      <c r="AU1951" s="113" t="n"/>
      <c r="AV1951" s="192">
        <f>AU1951*E1951</f>
        <v>0</v>
      </c>
      <c r="AW1951" s="115" t="n"/>
      <c r="AX1951" s="183">
        <f>AW1951*F1951</f>
        <v>0</v>
      </c>
      <c r="AY1951" s="113" t="n"/>
      <c r="AZ1951" s="192">
        <f>AY1951*E1951</f>
        <v>0</v>
      </c>
      <c r="BA1951" s="115" t="n"/>
      <c r="BB1951" s="183">
        <f>BA1951*F1951</f>
        <v>0</v>
      </c>
      <c r="BC1951" s="113" t="n"/>
      <c r="BD1951" s="192">
        <f>BC1951*E1951</f>
        <v>0</v>
      </c>
      <c r="BE1951" s="115" t="n"/>
      <c r="BF1951" s="183">
        <f>BE1951*F1951</f>
        <v>0</v>
      </c>
    </row>
    <row r="1952" ht="28.8" customHeight="1">
      <c r="A1952" s="19" t="inlineStr">
        <is>
          <t>08.080.0020</t>
        </is>
      </c>
      <c r="B1952" s="15" t="inlineStr">
        <is>
          <t>קיבוע, התקנה וחיווט של יחידה להרחקת מכרסמים לרבות צנרת תקנית</t>
        </is>
      </c>
      <c r="C1952" s="14" t="inlineStr">
        <is>
          <t>יח'</t>
        </is>
      </c>
      <c r="D1952" s="193" t="n">
        <v>204</v>
      </c>
      <c r="E1952" s="180">
        <f>D1952*(1-$E$2)</f>
        <v>173.4</v>
      </c>
      <c r="F1952" s="194">
        <f>E1952*(1+$F$2)</f>
        <v>182.07000000000002</v>
      </c>
      <c r="H1952" s="46">
        <f>K1952+O1952+W1952+AA1952+AE1952+AI1952+AQ1952+AU1952+AY1952+BC1952</f>
        <v>0</v>
      </c>
      <c r="I1952" s="59">
        <f>M1952+Q1952+U1952+Y1952+AC1952+AG1952+AK1952+AO1952+AS1952+AW1952+BA1952+BE1952</f>
        <v>0</v>
      </c>
      <c r="K1952" s="108" t="n"/>
      <c r="L1952" s="190">
        <f>K1952*E1952</f>
        <v>0</v>
      </c>
      <c r="M1952" s="110" t="n"/>
      <c r="N1952" s="183">
        <f>M1952*F1952</f>
        <v>0</v>
      </c>
      <c r="O1952" s="108" t="n"/>
      <c r="P1952" s="191">
        <f>O1952*E1952</f>
        <v>0</v>
      </c>
      <c r="Q1952" s="112" t="n"/>
      <c r="R1952" s="183">
        <f>Q1952*F1952</f>
        <v>0</v>
      </c>
      <c r="S1952" s="108" t="n"/>
      <c r="T1952" s="191">
        <f>S1952*E1952</f>
        <v>0</v>
      </c>
      <c r="U1952" s="112" t="n"/>
      <c r="V1952" s="183">
        <f>U1952*F1952</f>
        <v>0</v>
      </c>
      <c r="W1952" s="108" t="n"/>
      <c r="X1952" s="191">
        <f>W1952*E1952</f>
        <v>0</v>
      </c>
      <c r="Y1952" s="112" t="n"/>
      <c r="Z1952" s="183">
        <f>Y1952*F1952</f>
        <v>0</v>
      </c>
      <c r="AA1952" s="108" t="n"/>
      <c r="AB1952" s="191">
        <f>AA1952*E1952</f>
        <v>0</v>
      </c>
      <c r="AC1952" s="112" t="n"/>
      <c r="AD1952" s="183">
        <f>AC1952*F1952</f>
        <v>0</v>
      </c>
      <c r="AE1952" s="108" t="n"/>
      <c r="AF1952" s="191">
        <f>AE1952*E1952</f>
        <v>0</v>
      </c>
      <c r="AG1952" s="112" t="n"/>
      <c r="AH1952" s="183">
        <f>AG1952*F1952</f>
        <v>0</v>
      </c>
      <c r="AI1952" s="108" t="n"/>
      <c r="AJ1952" s="191">
        <f>AI1952*E1952</f>
        <v>0</v>
      </c>
      <c r="AK1952" s="112" t="n"/>
      <c r="AL1952" s="183">
        <f>AK1952*F1952</f>
        <v>0</v>
      </c>
      <c r="AM1952" s="113" t="n"/>
      <c r="AN1952" s="192">
        <f>AM1952*E1952</f>
        <v>0</v>
      </c>
      <c r="AO1952" s="115" t="n"/>
      <c r="AP1952" s="183">
        <f>AO1952*F1952</f>
        <v>0</v>
      </c>
      <c r="AQ1952" s="113" t="n"/>
      <c r="AR1952" s="192">
        <f>AQ1952*E1952</f>
        <v>0</v>
      </c>
      <c r="AS1952" s="115" t="n"/>
      <c r="AT1952" s="183">
        <f>AS1952*F1952</f>
        <v>0</v>
      </c>
      <c r="AU1952" s="113" t="n"/>
      <c r="AV1952" s="192">
        <f>AU1952*E1952</f>
        <v>0</v>
      </c>
      <c r="AW1952" s="115" t="n"/>
      <c r="AX1952" s="183">
        <f>AW1952*F1952</f>
        <v>0</v>
      </c>
      <c r="AY1952" s="113" t="n"/>
      <c r="AZ1952" s="192">
        <f>AY1952*E1952</f>
        <v>0</v>
      </c>
      <c r="BA1952" s="115" t="n"/>
      <c r="BB1952" s="183">
        <f>BA1952*F1952</f>
        <v>0</v>
      </c>
      <c r="BC1952" s="113" t="n"/>
      <c r="BD1952" s="192">
        <f>BC1952*E1952</f>
        <v>0</v>
      </c>
      <c r="BE1952" s="115" t="n"/>
      <c r="BF1952" s="183">
        <f>BE1952*F1952</f>
        <v>0</v>
      </c>
    </row>
    <row r="1953" ht="42.6" customHeight="1">
      <c r="A1953" s="19" t="inlineStr">
        <is>
          <t>08.080.0030</t>
        </is>
      </c>
      <c r="B1953" s="15" t="inlineStr">
        <is>
          <t>רכזת לחיווי ושליטה על היחידות האולטראסוניות, חיבור של 50-180 יחידות אולטראסוניות לכל רכזת, כדוגמת מגנור, דגם RS 1800 או ש"ע</t>
        </is>
      </c>
      <c r="C1953" s="14" t="inlineStr">
        <is>
          <t>יח'</t>
        </is>
      </c>
      <c r="D1953" s="193" t="n">
        <v>4838</v>
      </c>
      <c r="E1953" s="180">
        <f>D1953*(1-$E$2)</f>
        <v>4112.3</v>
      </c>
      <c r="F1953" s="194">
        <f>E1953*(1+$F$2)</f>
        <v>4317.915</v>
      </c>
      <c r="H1953" s="46">
        <f>K1953+O1953+W1953+AA1953+AE1953+AI1953+AQ1953+AU1953+AY1953+BC1953</f>
        <v>0</v>
      </c>
      <c r="I1953" s="59">
        <f>M1953+Q1953+U1953+Y1953+AC1953+AG1953+AK1953+AO1953+AS1953+AW1953+BA1953+BE1953</f>
        <v>0</v>
      </c>
      <c r="K1953" s="108" t="n"/>
      <c r="L1953" s="190">
        <f>K1953*E1953</f>
        <v>0</v>
      </c>
      <c r="M1953" s="110" t="n"/>
      <c r="N1953" s="183">
        <f>M1953*F1953</f>
        <v>0</v>
      </c>
      <c r="O1953" s="108" t="n"/>
      <c r="P1953" s="191">
        <f>O1953*E1953</f>
        <v>0</v>
      </c>
      <c r="Q1953" s="112" t="n"/>
      <c r="R1953" s="183">
        <f>Q1953*F1953</f>
        <v>0</v>
      </c>
      <c r="S1953" s="108" t="n"/>
      <c r="T1953" s="191">
        <f>S1953*E1953</f>
        <v>0</v>
      </c>
      <c r="U1953" s="112" t="n"/>
      <c r="V1953" s="183">
        <f>U1953*F1953</f>
        <v>0</v>
      </c>
      <c r="W1953" s="108" t="n"/>
      <c r="X1953" s="191">
        <f>W1953*E1953</f>
        <v>0</v>
      </c>
      <c r="Y1953" s="112" t="n"/>
      <c r="Z1953" s="183">
        <f>Y1953*F1953</f>
        <v>0</v>
      </c>
      <c r="AA1953" s="108" t="n"/>
      <c r="AB1953" s="191">
        <f>AA1953*E1953</f>
        <v>0</v>
      </c>
      <c r="AC1953" s="112" t="n"/>
      <c r="AD1953" s="183">
        <f>AC1953*F1953</f>
        <v>0</v>
      </c>
      <c r="AE1953" s="108" t="n"/>
      <c r="AF1953" s="191">
        <f>AE1953*E1953</f>
        <v>0</v>
      </c>
      <c r="AG1953" s="112" t="n"/>
      <c r="AH1953" s="183">
        <f>AG1953*F1953</f>
        <v>0</v>
      </c>
      <c r="AI1953" s="108" t="n"/>
      <c r="AJ1953" s="191">
        <f>AI1953*E1953</f>
        <v>0</v>
      </c>
      <c r="AK1953" s="112" t="n"/>
      <c r="AL1953" s="183">
        <f>AK1953*F1953</f>
        <v>0</v>
      </c>
      <c r="AM1953" s="113" t="n"/>
      <c r="AN1953" s="192">
        <f>AM1953*E1953</f>
        <v>0</v>
      </c>
      <c r="AO1953" s="115" t="n"/>
      <c r="AP1953" s="183">
        <f>AO1953*F1953</f>
        <v>0</v>
      </c>
      <c r="AQ1953" s="113" t="n"/>
      <c r="AR1953" s="192">
        <f>AQ1953*E1953</f>
        <v>0</v>
      </c>
      <c r="AS1953" s="115" t="n"/>
      <c r="AT1953" s="183">
        <f>AS1953*F1953</f>
        <v>0</v>
      </c>
      <c r="AU1953" s="113" t="n"/>
      <c r="AV1953" s="192">
        <f>AU1953*E1953</f>
        <v>0</v>
      </c>
      <c r="AW1953" s="115" t="n"/>
      <c r="AX1953" s="183">
        <f>AW1953*F1953</f>
        <v>0</v>
      </c>
      <c r="AY1953" s="113" t="n"/>
      <c r="AZ1953" s="192">
        <f>AY1953*E1953</f>
        <v>0</v>
      </c>
      <c r="BA1953" s="115" t="n"/>
      <c r="BB1953" s="183">
        <f>BA1953*F1953</f>
        <v>0</v>
      </c>
      <c r="BC1953" s="113" t="n"/>
      <c r="BD1953" s="192">
        <f>BC1953*E1953</f>
        <v>0</v>
      </c>
      <c r="BE1953" s="115" t="n"/>
      <c r="BF1953" s="183">
        <f>BE1953*F1953</f>
        <v>0</v>
      </c>
    </row>
    <row r="1954" ht="42.6" customHeight="1">
      <c r="A1954" s="19" t="inlineStr">
        <is>
          <t>08.080.0040</t>
        </is>
      </c>
      <c r="B1954" s="15" t="inlineStr">
        <is>
          <t>יחידה להרחקת מכרסמים בלוחות חשמל ותקשורת, מותקנת על פס דין תחתון בלוח החשמל, כדוגמת מגנור, מק"ט 140008 או ש"ע</t>
        </is>
      </c>
      <c r="C1954" s="14" t="inlineStr">
        <is>
          <t>יח'</t>
        </is>
      </c>
      <c r="D1954" s="193" t="n">
        <v>1719</v>
      </c>
      <c r="E1954" s="180">
        <f>D1954*(1-$E$2)</f>
        <v>1461.1499999999999</v>
      </c>
      <c r="F1954" s="194">
        <f>E1954*(1+$F$2)</f>
        <v>1534.2075</v>
      </c>
      <c r="H1954" s="46">
        <f>K1954+O1954+W1954+AA1954+AE1954+AI1954+AQ1954+AU1954+AY1954+BC1954</f>
        <v>0</v>
      </c>
      <c r="I1954" s="59">
        <f>M1954+Q1954+U1954+Y1954+AC1954+AG1954+AK1954+AO1954+AS1954+AW1954+BA1954+BE1954</f>
        <v>0</v>
      </c>
      <c r="K1954" s="108" t="n"/>
      <c r="L1954" s="190">
        <f>K1954*E1954</f>
        <v>0</v>
      </c>
      <c r="M1954" s="110" t="n"/>
      <c r="N1954" s="183">
        <f>M1954*F1954</f>
        <v>0</v>
      </c>
      <c r="O1954" s="108" t="n"/>
      <c r="P1954" s="191">
        <f>O1954*E1954</f>
        <v>0</v>
      </c>
      <c r="Q1954" s="112" t="n"/>
      <c r="R1954" s="183">
        <f>Q1954*F1954</f>
        <v>0</v>
      </c>
      <c r="S1954" s="108" t="n"/>
      <c r="T1954" s="191">
        <f>S1954*E1954</f>
        <v>0</v>
      </c>
      <c r="U1954" s="112" t="n"/>
      <c r="V1954" s="183">
        <f>U1954*F1954</f>
        <v>0</v>
      </c>
      <c r="W1954" s="108" t="n"/>
      <c r="X1954" s="191">
        <f>W1954*E1954</f>
        <v>0</v>
      </c>
      <c r="Y1954" s="112" t="n"/>
      <c r="Z1954" s="183">
        <f>Y1954*F1954</f>
        <v>0</v>
      </c>
      <c r="AA1954" s="108" t="n"/>
      <c r="AB1954" s="191">
        <f>AA1954*E1954</f>
        <v>0</v>
      </c>
      <c r="AC1954" s="112" t="n"/>
      <c r="AD1954" s="183">
        <f>AC1954*F1954</f>
        <v>0</v>
      </c>
      <c r="AE1954" s="108" t="n"/>
      <c r="AF1954" s="191">
        <f>AE1954*E1954</f>
        <v>0</v>
      </c>
      <c r="AG1954" s="112" t="n"/>
      <c r="AH1954" s="183">
        <f>AG1954*F1954</f>
        <v>0</v>
      </c>
      <c r="AI1954" s="108" t="n"/>
      <c r="AJ1954" s="191">
        <f>AI1954*E1954</f>
        <v>0</v>
      </c>
      <c r="AK1954" s="112" t="n"/>
      <c r="AL1954" s="183">
        <f>AK1954*F1954</f>
        <v>0</v>
      </c>
      <c r="AM1954" s="113" t="n"/>
      <c r="AN1954" s="192">
        <f>AM1954*E1954</f>
        <v>0</v>
      </c>
      <c r="AO1954" s="115" t="n"/>
      <c r="AP1954" s="183">
        <f>AO1954*F1954</f>
        <v>0</v>
      </c>
      <c r="AQ1954" s="113" t="n"/>
      <c r="AR1954" s="192">
        <f>AQ1954*E1954</f>
        <v>0</v>
      </c>
      <c r="AS1954" s="115" t="n"/>
      <c r="AT1954" s="183">
        <f>AS1954*F1954</f>
        <v>0</v>
      </c>
      <c r="AU1954" s="113" t="n"/>
      <c r="AV1954" s="192">
        <f>AU1954*E1954</f>
        <v>0</v>
      </c>
      <c r="AW1954" s="115" t="n"/>
      <c r="AX1954" s="183">
        <f>AW1954*F1954</f>
        <v>0</v>
      </c>
      <c r="AY1954" s="113" t="n"/>
      <c r="AZ1954" s="192">
        <f>AY1954*E1954</f>
        <v>0</v>
      </c>
      <c r="BA1954" s="115" t="n"/>
      <c r="BB1954" s="183">
        <f>BA1954*F1954</f>
        <v>0</v>
      </c>
      <c r="BC1954" s="113" t="n"/>
      <c r="BD1954" s="192">
        <f>BC1954*E1954</f>
        <v>0</v>
      </c>
      <c r="BE1954" s="115" t="n"/>
      <c r="BF1954" s="183">
        <f>BE1954*F1954</f>
        <v>0</v>
      </c>
    </row>
    <row r="1955" ht="153" customHeight="1">
      <c r="A1955" s="19" t="inlineStr">
        <is>
          <t>08.080.0500</t>
        </is>
      </c>
      <c r="B1955" s="15" t="inlineStr">
        <is>
          <t>מערכת להרחקת יונים באמצעים טכנולוגים מדגם "אלקטרוטייפ™" תוצרת "בירדסטופ Birdstop" או ש"ע הפועלת באמצעות סרט דריכה תרמופלסטי שעמיד לתנאי מזג-אוויר קיצוני, הסרט משולב בצמות סגסוגת נחושת שזורות, המערכת פועלת להרחקת יונים וכלל הציפורים באמצעות פולסים חשמליים ללא פגיעה בבעל החיים. להשלמת המערכת נדרשת מערכת ניהול/הפעלה מדגם BA200 שנמדדת בנפרד. מיוצר בישראל בהתאם לתקן הבטיחות ת״י 62368. תקופת אחריות של 5 שנים (המחיר הינו לכמות מינימלית של 30 מ')</t>
        </is>
      </c>
      <c r="C1955" s="14" t="inlineStr">
        <is>
          <t>מ'</t>
        </is>
      </c>
      <c r="D1955" s="193" t="n">
        <v>179</v>
      </c>
      <c r="E1955" s="180">
        <f>D1955*(1-$E$2)</f>
        <v>152.15</v>
      </c>
      <c r="F1955" s="194">
        <f>E1955*(1+$F$2)</f>
        <v>159.75750000000002</v>
      </c>
      <c r="H1955" s="46">
        <f>K1955+O1955+W1955+AA1955+AE1955+AI1955+AQ1955+AU1955+AY1955+BC1955</f>
        <v>0</v>
      </c>
      <c r="I1955" s="59">
        <f>M1955+Q1955+U1955+Y1955+AC1955+AG1955+AK1955+AO1955+AS1955+AW1955+BA1955+BE1955</f>
        <v>0</v>
      </c>
      <c r="K1955" s="108" t="n"/>
      <c r="L1955" s="190">
        <f>K1955*E1955</f>
        <v>0</v>
      </c>
      <c r="M1955" s="110" t="n"/>
      <c r="N1955" s="183">
        <f>M1955*F1955</f>
        <v>0</v>
      </c>
      <c r="O1955" s="108" t="n"/>
      <c r="P1955" s="191">
        <f>O1955*E1955</f>
        <v>0</v>
      </c>
      <c r="Q1955" s="112" t="n"/>
      <c r="R1955" s="183">
        <f>Q1955*F1955</f>
        <v>0</v>
      </c>
      <c r="S1955" s="108" t="n"/>
      <c r="T1955" s="191">
        <f>S1955*E1955</f>
        <v>0</v>
      </c>
      <c r="U1955" s="112" t="n"/>
      <c r="V1955" s="183">
        <f>U1955*F1955</f>
        <v>0</v>
      </c>
      <c r="W1955" s="108" t="n"/>
      <c r="X1955" s="191">
        <f>W1955*E1955</f>
        <v>0</v>
      </c>
      <c r="Y1955" s="112" t="n"/>
      <c r="Z1955" s="183">
        <f>Y1955*F1955</f>
        <v>0</v>
      </c>
      <c r="AA1955" s="108" t="n"/>
      <c r="AB1955" s="191">
        <f>AA1955*E1955</f>
        <v>0</v>
      </c>
      <c r="AC1955" s="112" t="n"/>
      <c r="AD1955" s="183">
        <f>AC1955*F1955</f>
        <v>0</v>
      </c>
      <c r="AE1955" s="108" t="n"/>
      <c r="AF1955" s="191">
        <f>AE1955*E1955</f>
        <v>0</v>
      </c>
      <c r="AG1955" s="112" t="n"/>
      <c r="AH1955" s="183">
        <f>AG1955*F1955</f>
        <v>0</v>
      </c>
      <c r="AI1955" s="108" t="n"/>
      <c r="AJ1955" s="191">
        <f>AI1955*E1955</f>
        <v>0</v>
      </c>
      <c r="AK1955" s="112" t="n"/>
      <c r="AL1955" s="183">
        <f>AK1955*F1955</f>
        <v>0</v>
      </c>
      <c r="AM1955" s="113" t="n"/>
      <c r="AN1955" s="192">
        <f>AM1955*E1955</f>
        <v>0</v>
      </c>
      <c r="AO1955" s="115" t="n"/>
      <c r="AP1955" s="183">
        <f>AO1955*F1955</f>
        <v>0</v>
      </c>
      <c r="AQ1955" s="113" t="n"/>
      <c r="AR1955" s="192">
        <f>AQ1955*E1955</f>
        <v>0</v>
      </c>
      <c r="AS1955" s="115" t="n"/>
      <c r="AT1955" s="183">
        <f>AS1955*F1955</f>
        <v>0</v>
      </c>
      <c r="AU1955" s="113" t="n"/>
      <c r="AV1955" s="192">
        <f>AU1955*E1955</f>
        <v>0</v>
      </c>
      <c r="AW1955" s="115" t="n"/>
      <c r="AX1955" s="183">
        <f>AW1955*F1955</f>
        <v>0</v>
      </c>
      <c r="AY1955" s="113" t="n"/>
      <c r="AZ1955" s="192">
        <f>AY1955*E1955</f>
        <v>0</v>
      </c>
      <c r="BA1955" s="115" t="n"/>
      <c r="BB1955" s="183">
        <f>BA1955*F1955</f>
        <v>0</v>
      </c>
      <c r="BC1955" s="113" t="n"/>
      <c r="BD1955" s="192">
        <f>BC1955*E1955</f>
        <v>0</v>
      </c>
      <c r="BE1955" s="115" t="n"/>
      <c r="BF1955" s="183">
        <f>BE1955*F1955</f>
        <v>0</v>
      </c>
    </row>
    <row r="1956" ht="180.6" customHeight="1">
      <c r="A1956" s="19" t="inlineStr">
        <is>
          <t>08.080.0510</t>
        </is>
      </c>
      <c r="B1956" s="15" t="inlineStr">
        <is>
          <t>מערכת משופרת להרחקת יונים באמצעים טכנולוגיים מדגם "אלקטרוטייפ™ X" תוצרת "בירדסטופ Birdstop" או ש"ע הפועלת באמצעות סרט דריכה תרמופלסטי שעמיד לתנאי מזג־אוויר קיצוני, הסרט משולב בצמות סגסוגת נחושת שזורות, המערכת פועלת להרחקת יונים וכלל הציפורים באמצעות פולסים חשמליים ללא פגיעה בבעל החיים. המערכת מצוידת בהגבהה אינטגרלית לשיפור הבידוד ושיפועים להבטחת ניקוז מים יעיל. להשלמת המערכת נדרשת מערכת ניהול/הפעלה מדגם BA200 שנמדדת בנפרד. מיוצר בישראל בהתאם לתקן הבטיחות הישראלי ת״י 62368. תקופת אחריות של 5 שנים (המחיר הינו לכמות מינימלית של 30 מ')</t>
        </is>
      </c>
      <c r="C1956" s="14" t="inlineStr">
        <is>
          <t>מ'</t>
        </is>
      </c>
      <c r="D1956" s="193" t="n">
        <v>210</v>
      </c>
      <c r="E1956" s="180">
        <f>D1956*(1-$E$2)</f>
        <v>178.5</v>
      </c>
      <c r="F1956" s="194">
        <f>E1956*(1+$F$2)</f>
        <v>187.425</v>
      </c>
      <c r="H1956" s="46">
        <f>K1956+O1956+W1956+AA1956+AE1956+AI1956+AQ1956+AU1956+AY1956+BC1956</f>
        <v>0</v>
      </c>
      <c r="I1956" s="59">
        <f>M1956+Q1956+U1956+Y1956+AC1956+AG1956+AK1956+AO1956+AS1956+AW1956+BA1956+BE1956</f>
        <v>0</v>
      </c>
      <c r="K1956" s="108" t="n"/>
      <c r="L1956" s="190">
        <f>K1956*E1956</f>
        <v>0</v>
      </c>
      <c r="M1956" s="110" t="n"/>
      <c r="N1956" s="183">
        <f>M1956*F1956</f>
        <v>0</v>
      </c>
      <c r="O1956" s="108" t="n"/>
      <c r="P1956" s="191">
        <f>O1956*E1956</f>
        <v>0</v>
      </c>
      <c r="Q1956" s="112" t="n"/>
      <c r="R1956" s="183">
        <f>Q1956*F1956</f>
        <v>0</v>
      </c>
      <c r="S1956" s="108" t="n"/>
      <c r="T1956" s="191">
        <f>S1956*E1956</f>
        <v>0</v>
      </c>
      <c r="U1956" s="112" t="n"/>
      <c r="V1956" s="183">
        <f>U1956*F1956</f>
        <v>0</v>
      </c>
      <c r="W1956" s="108" t="n"/>
      <c r="X1956" s="191">
        <f>W1956*E1956</f>
        <v>0</v>
      </c>
      <c r="Y1956" s="112" t="n"/>
      <c r="Z1956" s="183">
        <f>Y1956*F1956</f>
        <v>0</v>
      </c>
      <c r="AA1956" s="108" t="n"/>
      <c r="AB1956" s="191">
        <f>AA1956*E1956</f>
        <v>0</v>
      </c>
      <c r="AC1956" s="112" t="n"/>
      <c r="AD1956" s="183">
        <f>AC1956*F1956</f>
        <v>0</v>
      </c>
      <c r="AE1956" s="108" t="n"/>
      <c r="AF1956" s="191">
        <f>AE1956*E1956</f>
        <v>0</v>
      </c>
      <c r="AG1956" s="112" t="n"/>
      <c r="AH1956" s="183">
        <f>AG1956*F1956</f>
        <v>0</v>
      </c>
      <c r="AI1956" s="108" t="n"/>
      <c r="AJ1956" s="191">
        <f>AI1956*E1956</f>
        <v>0</v>
      </c>
      <c r="AK1956" s="112" t="n"/>
      <c r="AL1956" s="183">
        <f>AK1956*F1956</f>
        <v>0</v>
      </c>
      <c r="AM1956" s="113" t="n"/>
      <c r="AN1956" s="192">
        <f>AM1956*E1956</f>
        <v>0</v>
      </c>
      <c r="AO1956" s="115" t="n"/>
      <c r="AP1956" s="183">
        <f>AO1956*F1956</f>
        <v>0</v>
      </c>
      <c r="AQ1956" s="113" t="n"/>
      <c r="AR1956" s="192">
        <f>AQ1956*E1956</f>
        <v>0</v>
      </c>
      <c r="AS1956" s="115" t="n"/>
      <c r="AT1956" s="183">
        <f>AS1956*F1956</f>
        <v>0</v>
      </c>
      <c r="AU1956" s="113" t="n"/>
      <c r="AV1956" s="192">
        <f>AU1956*E1956</f>
        <v>0</v>
      </c>
      <c r="AW1956" s="115" t="n"/>
      <c r="AX1956" s="183">
        <f>AW1956*F1956</f>
        <v>0</v>
      </c>
      <c r="AY1956" s="113" t="n"/>
      <c r="AZ1956" s="192">
        <f>AY1956*E1956</f>
        <v>0</v>
      </c>
      <c r="BA1956" s="115" t="n"/>
      <c r="BB1956" s="183">
        <f>BA1956*F1956</f>
        <v>0</v>
      </c>
      <c r="BC1956" s="113" t="n"/>
      <c r="BD1956" s="192">
        <f>BC1956*E1956</f>
        <v>0</v>
      </c>
      <c r="BE1956" s="115" t="n"/>
      <c r="BF1956" s="183">
        <f>BE1956*F1956</f>
        <v>0</v>
      </c>
    </row>
    <row r="1957" ht="111.6" customHeight="1">
      <c r="A1957" s="19" t="inlineStr">
        <is>
          <t>08.080.0520</t>
        </is>
      </c>
      <c r="B1957" s="15" t="inlineStr">
        <is>
          <t>מערכת הפעלה חשמלית דגם "BA200" או ש"ע לסרט דריכה "אלקטרוטייפ™ Birdstop" או ש"ע, המערכת מצוידת במעבד אלקטרוני המותאם לשינויים אקלימיים כגון לחות, שמש וגשם, ושולט בעוצמת הפולס החשמלי ובקצב פעולתו. המערכת מותקנת במארז עם רמת אטימות מינימום של IP55 ומיוצרת בישראל בהתאם לתקן הבטיחות ת״י 62368. (חיבור לנקודת חשמל קיימת)</t>
        </is>
      </c>
      <c r="C1957" s="14" t="inlineStr">
        <is>
          <t>יח'</t>
        </is>
      </c>
      <c r="D1957" s="193" t="n">
        <v>1113</v>
      </c>
      <c r="E1957" s="180">
        <f>D1957*(1-$E$2)</f>
        <v>946.05</v>
      </c>
      <c r="F1957" s="194">
        <f>E1957*(1+$F$2)</f>
        <v>993.3525</v>
      </c>
      <c r="H1957" s="46">
        <f>K1957+O1957+W1957+AA1957+AE1957+AI1957+AQ1957+AU1957+AY1957+BC1957</f>
        <v>0</v>
      </c>
      <c r="I1957" s="59">
        <f>M1957+Q1957+U1957+Y1957+AC1957+AG1957+AK1957+AO1957+AS1957+AW1957+BA1957+BE1957</f>
        <v>0</v>
      </c>
      <c r="K1957" s="108" t="n"/>
      <c r="L1957" s="190">
        <f>K1957*E1957</f>
        <v>0</v>
      </c>
      <c r="M1957" s="110" t="n"/>
      <c r="N1957" s="183">
        <f>M1957*F1957</f>
        <v>0</v>
      </c>
      <c r="O1957" s="108" t="n"/>
      <c r="P1957" s="191">
        <f>O1957*E1957</f>
        <v>0</v>
      </c>
      <c r="Q1957" s="112" t="n"/>
      <c r="R1957" s="183">
        <f>Q1957*F1957</f>
        <v>0</v>
      </c>
      <c r="S1957" s="108" t="n"/>
      <c r="T1957" s="191">
        <f>S1957*E1957</f>
        <v>0</v>
      </c>
      <c r="U1957" s="112" t="n"/>
      <c r="V1957" s="183">
        <f>U1957*F1957</f>
        <v>0</v>
      </c>
      <c r="W1957" s="108" t="n"/>
      <c r="X1957" s="191">
        <f>W1957*E1957</f>
        <v>0</v>
      </c>
      <c r="Y1957" s="112" t="n"/>
      <c r="Z1957" s="183">
        <f>Y1957*F1957</f>
        <v>0</v>
      </c>
      <c r="AA1957" s="108" t="n"/>
      <c r="AB1957" s="191">
        <f>AA1957*E1957</f>
        <v>0</v>
      </c>
      <c r="AC1957" s="112" t="n"/>
      <c r="AD1957" s="183">
        <f>AC1957*F1957</f>
        <v>0</v>
      </c>
      <c r="AE1957" s="108" t="n"/>
      <c r="AF1957" s="191">
        <f>AE1957*E1957</f>
        <v>0</v>
      </c>
      <c r="AG1957" s="112" t="n"/>
      <c r="AH1957" s="183">
        <f>AG1957*F1957</f>
        <v>0</v>
      </c>
      <c r="AI1957" s="108" t="n"/>
      <c r="AJ1957" s="191">
        <f>AI1957*E1957</f>
        <v>0</v>
      </c>
      <c r="AK1957" s="112" t="n"/>
      <c r="AL1957" s="183">
        <f>AK1957*F1957</f>
        <v>0</v>
      </c>
      <c r="AM1957" s="113" t="n"/>
      <c r="AN1957" s="192">
        <f>AM1957*E1957</f>
        <v>0</v>
      </c>
      <c r="AO1957" s="115" t="n"/>
      <c r="AP1957" s="183">
        <f>AO1957*F1957</f>
        <v>0</v>
      </c>
      <c r="AQ1957" s="113" t="n"/>
      <c r="AR1957" s="192">
        <f>AQ1957*E1957</f>
        <v>0</v>
      </c>
      <c r="AS1957" s="115" t="n"/>
      <c r="AT1957" s="183">
        <f>AS1957*F1957</f>
        <v>0</v>
      </c>
      <c r="AU1957" s="113" t="n"/>
      <c r="AV1957" s="192">
        <f>AU1957*E1957</f>
        <v>0</v>
      </c>
      <c r="AW1957" s="115" t="n"/>
      <c r="AX1957" s="183">
        <f>AW1957*F1957</f>
        <v>0</v>
      </c>
      <c r="AY1957" s="113" t="n"/>
      <c r="AZ1957" s="192">
        <f>AY1957*E1957</f>
        <v>0</v>
      </c>
      <c r="BA1957" s="115" t="n"/>
      <c r="BB1957" s="183">
        <f>BA1957*F1957</f>
        <v>0</v>
      </c>
      <c r="BC1957" s="113" t="n"/>
      <c r="BD1957" s="192">
        <f>BC1957*E1957</f>
        <v>0</v>
      </c>
      <c r="BE1957" s="115" t="n"/>
      <c r="BF1957" s="183">
        <f>BE1957*F1957</f>
        <v>0</v>
      </c>
    </row>
    <row r="1958" ht="139.2" customHeight="1">
      <c r="A1958" s="19" t="inlineStr">
        <is>
          <t>08.080.0530</t>
        </is>
      </c>
      <c r="B1958" s="15" t="inlineStr">
        <is>
          <t>מערכת הפעלה חשמלית דגם "BA200 Dual Core" או ש"ע לסרט דריכה "אלקטרוטייפ™ Birdstop" או ש"ע, הפעלה ייעודית למשטחי אלקטרוטייפ, משולבת בארון פיקוד, שליטה ובקרה ברמת אטימות מינימום של IP55. המערכת כוללת שני מעבדים אלקטרוניים לניהול והפעלה עצמאית של אזורי עבודה שונים, המערכת מווסתת את עוצמת וקצב הפולסים בהתאם לשינויים אקלימיים כגון לחות, שמש וגשם. המוצר מפותח ומיוצר בישראל בהתאם לתקן הבטיחות ת״י 62368. (חיבור לנקודת חשמל קיימת)</t>
        </is>
      </c>
      <c r="C1958" s="14" t="inlineStr">
        <is>
          <t>יח'</t>
        </is>
      </c>
      <c r="D1958" s="193" t="n">
        <v>2205</v>
      </c>
      <c r="E1958" s="180">
        <f>D1958*(1-$E$2)</f>
        <v>1874.25</v>
      </c>
      <c r="F1958" s="194">
        <f>E1958*(1+$F$2)</f>
        <v>1967.9625</v>
      </c>
      <c r="H1958" s="46">
        <f>K1958+O1958+W1958+AA1958+AE1958+AI1958+AQ1958+AU1958+AY1958+BC1958</f>
        <v>0</v>
      </c>
      <c r="I1958" s="59">
        <f>M1958+Q1958+U1958+Y1958+AC1958+AG1958+AK1958+AO1958+AS1958+AW1958+BA1958+BE1958</f>
        <v>0</v>
      </c>
      <c r="K1958" s="108" t="n"/>
      <c r="L1958" s="190">
        <f>K1958*E1958</f>
        <v>0</v>
      </c>
      <c r="M1958" s="110" t="n"/>
      <c r="N1958" s="183">
        <f>M1958*F1958</f>
        <v>0</v>
      </c>
      <c r="O1958" s="108" t="n"/>
      <c r="P1958" s="191">
        <f>O1958*E1958</f>
        <v>0</v>
      </c>
      <c r="Q1958" s="112" t="n"/>
      <c r="R1958" s="183">
        <f>Q1958*F1958</f>
        <v>0</v>
      </c>
      <c r="S1958" s="108" t="n"/>
      <c r="T1958" s="191">
        <f>S1958*E1958</f>
        <v>0</v>
      </c>
      <c r="U1958" s="112" t="n"/>
      <c r="V1958" s="183">
        <f>U1958*F1958</f>
        <v>0</v>
      </c>
      <c r="W1958" s="108" t="n"/>
      <c r="X1958" s="191">
        <f>W1958*E1958</f>
        <v>0</v>
      </c>
      <c r="Y1958" s="112" t="n"/>
      <c r="Z1958" s="183">
        <f>Y1958*F1958</f>
        <v>0</v>
      </c>
      <c r="AA1958" s="108" t="n"/>
      <c r="AB1958" s="191">
        <f>AA1958*E1958</f>
        <v>0</v>
      </c>
      <c r="AC1958" s="112" t="n"/>
      <c r="AD1958" s="183">
        <f>AC1958*F1958</f>
        <v>0</v>
      </c>
      <c r="AE1958" s="108" t="n"/>
      <c r="AF1958" s="191">
        <f>AE1958*E1958</f>
        <v>0</v>
      </c>
      <c r="AG1958" s="112" t="n"/>
      <c r="AH1958" s="183">
        <f>AG1958*F1958</f>
        <v>0</v>
      </c>
      <c r="AI1958" s="108" t="n"/>
      <c r="AJ1958" s="191">
        <f>AI1958*E1958</f>
        <v>0</v>
      </c>
      <c r="AK1958" s="112" t="n"/>
      <c r="AL1958" s="183">
        <f>AK1958*F1958</f>
        <v>0</v>
      </c>
      <c r="AM1958" s="113" t="n"/>
      <c r="AN1958" s="192">
        <f>AM1958*E1958</f>
        <v>0</v>
      </c>
      <c r="AO1958" s="115" t="n"/>
      <c r="AP1958" s="183">
        <f>AO1958*F1958</f>
        <v>0</v>
      </c>
      <c r="AQ1958" s="113" t="n"/>
      <c r="AR1958" s="192">
        <f>AQ1958*E1958</f>
        <v>0</v>
      </c>
      <c r="AS1958" s="115" t="n"/>
      <c r="AT1958" s="183">
        <f>AS1958*F1958</f>
        <v>0</v>
      </c>
      <c r="AU1958" s="113" t="n"/>
      <c r="AV1958" s="192">
        <f>AU1958*E1958</f>
        <v>0</v>
      </c>
      <c r="AW1958" s="115" t="n"/>
      <c r="AX1958" s="183">
        <f>AW1958*F1958</f>
        <v>0</v>
      </c>
      <c r="AY1958" s="113" t="n"/>
      <c r="AZ1958" s="192">
        <f>AY1958*E1958</f>
        <v>0</v>
      </c>
      <c r="BA1958" s="115" t="n"/>
      <c r="BB1958" s="183">
        <f>BA1958*F1958</f>
        <v>0</v>
      </c>
      <c r="BC1958" s="113" t="n"/>
      <c r="BD1958" s="192">
        <f>BC1958*E1958</f>
        <v>0</v>
      </c>
      <c r="BE1958" s="115" t="n"/>
      <c r="BF1958" s="183">
        <f>BE1958*F1958</f>
        <v>0</v>
      </c>
    </row>
    <row r="1959" ht="180.6" customHeight="1">
      <c r="A1959" s="19" t="inlineStr">
        <is>
          <t>08.080.0550</t>
        </is>
      </c>
      <c r="B1959" s="15" t="inlineStr">
        <is>
          <t>מערכת הפעלה סולרית חכמה דגם "Solarforce" או ש"ע תוצרת "Birdstop" או ש"ע, מערכת הפעלה עצמאית הנשלטת באמצעות מעבד אלקטרוני חכם המווסת את מבנה הפולס, עוצמתו ותדירותו, ומתאימה את פעולתה באופן אוטומטי לתנאים משתנים כגון לחות, אור יום ולילה. המערכת מפיקה ומנהלת אנרגיה חשמלית באמצעות פאנל סולארי וסוללה פנימית לאגירה ומספקת מתח מבוקר לפסי ההולכה של מערכת "אלקטרוטייפ™" לשם שחרור פולסים חשמליים עדינים המיועדים להרחקת יונים. המערכת מיועדת לשימוש חיצוני, כוללת מארז פלסטי ומיוצרת בישראל בהתאם לתקן הבטיחות הישראלי ת״י 62368</t>
        </is>
      </c>
      <c r="C1959" s="14" t="inlineStr">
        <is>
          <t>יח'</t>
        </is>
      </c>
      <c r="D1959" s="193" t="n">
        <v>1313</v>
      </c>
      <c r="E1959" s="180">
        <f>D1959*(1-$E$2)</f>
        <v>1116.05</v>
      </c>
      <c r="F1959" s="194">
        <f>E1959*(1+$F$2)</f>
        <v>1171.8525</v>
      </c>
      <c r="H1959" s="46">
        <f>K1959+O1959+W1959+AA1959+AE1959+AI1959+AQ1959+AU1959+AY1959+BC1959</f>
        <v>0</v>
      </c>
      <c r="I1959" s="59">
        <f>M1959+Q1959+U1959+Y1959+AC1959+AG1959+AK1959+AO1959+AS1959+AW1959+BA1959+BE1959</f>
        <v>0</v>
      </c>
      <c r="K1959" s="108" t="n"/>
      <c r="L1959" s="190">
        <f>K1959*E1959</f>
        <v>0</v>
      </c>
      <c r="M1959" s="110" t="n"/>
      <c r="N1959" s="183">
        <f>M1959*F1959</f>
        <v>0</v>
      </c>
      <c r="O1959" s="108" t="n"/>
      <c r="P1959" s="191">
        <f>O1959*E1959</f>
        <v>0</v>
      </c>
      <c r="Q1959" s="112" t="n"/>
      <c r="R1959" s="183">
        <f>Q1959*F1959</f>
        <v>0</v>
      </c>
      <c r="S1959" s="108" t="n"/>
      <c r="T1959" s="191">
        <f>S1959*E1959</f>
        <v>0</v>
      </c>
      <c r="U1959" s="112" t="n"/>
      <c r="V1959" s="183">
        <f>U1959*F1959</f>
        <v>0</v>
      </c>
      <c r="W1959" s="108" t="n"/>
      <c r="X1959" s="191">
        <f>W1959*E1959</f>
        <v>0</v>
      </c>
      <c r="Y1959" s="112" t="n"/>
      <c r="Z1959" s="183">
        <f>Y1959*F1959</f>
        <v>0</v>
      </c>
      <c r="AA1959" s="108" t="n"/>
      <c r="AB1959" s="191">
        <f>AA1959*E1959</f>
        <v>0</v>
      </c>
      <c r="AC1959" s="112" t="n"/>
      <c r="AD1959" s="183">
        <f>AC1959*F1959</f>
        <v>0</v>
      </c>
      <c r="AE1959" s="108" t="n"/>
      <c r="AF1959" s="191">
        <f>AE1959*E1959</f>
        <v>0</v>
      </c>
      <c r="AG1959" s="112" t="n"/>
      <c r="AH1959" s="183">
        <f>AG1959*F1959</f>
        <v>0</v>
      </c>
      <c r="AI1959" s="108" t="n"/>
      <c r="AJ1959" s="191">
        <f>AI1959*E1959</f>
        <v>0</v>
      </c>
      <c r="AK1959" s="112" t="n"/>
      <c r="AL1959" s="183">
        <f>AK1959*F1959</f>
        <v>0</v>
      </c>
      <c r="AM1959" s="113" t="n"/>
      <c r="AN1959" s="192">
        <f>AM1959*E1959</f>
        <v>0</v>
      </c>
      <c r="AO1959" s="115" t="n"/>
      <c r="AP1959" s="183">
        <f>AO1959*F1959</f>
        <v>0</v>
      </c>
      <c r="AQ1959" s="113" t="n"/>
      <c r="AR1959" s="192">
        <f>AQ1959*E1959</f>
        <v>0</v>
      </c>
      <c r="AS1959" s="115" t="n"/>
      <c r="AT1959" s="183">
        <f>AS1959*F1959</f>
        <v>0</v>
      </c>
      <c r="AU1959" s="113" t="n"/>
      <c r="AV1959" s="192">
        <f>AU1959*E1959</f>
        <v>0</v>
      </c>
      <c r="AW1959" s="115" t="n"/>
      <c r="AX1959" s="183">
        <f>AW1959*F1959</f>
        <v>0</v>
      </c>
      <c r="AY1959" s="113" t="n"/>
      <c r="AZ1959" s="192">
        <f>AY1959*E1959</f>
        <v>0</v>
      </c>
      <c r="BA1959" s="115" t="n"/>
      <c r="BB1959" s="183">
        <f>BA1959*F1959</f>
        <v>0</v>
      </c>
      <c r="BC1959" s="113" t="n"/>
      <c r="BD1959" s="192">
        <f>BC1959*E1959</f>
        <v>0</v>
      </c>
      <c r="BE1959" s="115" t="n"/>
      <c r="BF1959" s="183">
        <f>BE1959*F1959</f>
        <v>0</v>
      </c>
    </row>
    <row r="1960" ht="153" customHeight="1">
      <c r="A1960" s="19" t="inlineStr">
        <is>
          <t>08.080.0600</t>
        </is>
      </c>
      <c r="B1960" s="15" t="inlineStr">
        <is>
          <t>מכשיר סונר תרמופלסטי להרחקת עטלפים (ללא פגיעה) דגם "Batstop Gen #3" תוצרת "Birdstop" או ש"ע, מערכת סונר ייעודית להרחקת עטלפים המשדרת תדרים אקראיים בתחום 72–17 kHz (סוני ואולטרה־סוני) לשיבוש כיוון התעופה של העטלפים. המכשיר משלב שני לדים אינטגרליים להשלמת אפקט דחיית המעוף ומצויד במארז תרמופלסטי חוץ־מבני עמיד לתנאי מזג־אוויר קיצוני. להשלמת המערכת נדרשת מערכת ניהול/הפעלה מתאימה שנמדדת בנפרד. המוצר מפותח ומיוצר בישראל בהתאם לתקן הבטיחות ת״י 62368 (חיבור לנקודת חשמל קיימת)</t>
        </is>
      </c>
      <c r="C1960" s="14" t="inlineStr">
        <is>
          <t>יח'</t>
        </is>
      </c>
      <c r="D1960" s="193" t="n">
        <v>1922</v>
      </c>
      <c r="E1960" s="180">
        <f>D1960*(1-$E$2)</f>
        <v>1633.7</v>
      </c>
      <c r="F1960" s="194">
        <f>E1960*(1+$F$2)</f>
        <v>1715.3850000000002</v>
      </c>
      <c r="H1960" s="46">
        <f>K1960+O1960+W1960+AA1960+AE1960+AI1960+AQ1960+AU1960+AY1960+BC1960</f>
        <v>0</v>
      </c>
      <c r="I1960" s="59">
        <f>M1960+Q1960+U1960+Y1960+AC1960+AG1960+AK1960+AO1960+AS1960+AW1960+BA1960+BE1960</f>
        <v>0</v>
      </c>
      <c r="K1960" s="108" t="n"/>
      <c r="L1960" s="190">
        <f>K1960*E1960</f>
        <v>0</v>
      </c>
      <c r="M1960" s="110" t="n"/>
      <c r="N1960" s="183">
        <f>M1960*F1960</f>
        <v>0</v>
      </c>
      <c r="O1960" s="108" t="n"/>
      <c r="P1960" s="191">
        <f>O1960*E1960</f>
        <v>0</v>
      </c>
      <c r="Q1960" s="112" t="n"/>
      <c r="R1960" s="183">
        <f>Q1960*F1960</f>
        <v>0</v>
      </c>
      <c r="S1960" s="108" t="n"/>
      <c r="T1960" s="191">
        <f>S1960*E1960</f>
        <v>0</v>
      </c>
      <c r="U1960" s="112" t="n"/>
      <c r="V1960" s="183">
        <f>U1960*F1960</f>
        <v>0</v>
      </c>
      <c r="W1960" s="108" t="n"/>
      <c r="X1960" s="191">
        <f>W1960*E1960</f>
        <v>0</v>
      </c>
      <c r="Y1960" s="112" t="n"/>
      <c r="Z1960" s="183">
        <f>Y1960*F1960</f>
        <v>0</v>
      </c>
      <c r="AA1960" s="108" t="n"/>
      <c r="AB1960" s="191">
        <f>AA1960*E1960</f>
        <v>0</v>
      </c>
      <c r="AC1960" s="112" t="n"/>
      <c r="AD1960" s="183">
        <f>AC1960*F1960</f>
        <v>0</v>
      </c>
      <c r="AE1960" s="108" t="n"/>
      <c r="AF1960" s="191">
        <f>AE1960*E1960</f>
        <v>0</v>
      </c>
      <c r="AG1960" s="112" t="n"/>
      <c r="AH1960" s="183">
        <f>AG1960*F1960</f>
        <v>0</v>
      </c>
      <c r="AI1960" s="108" t="n"/>
      <c r="AJ1960" s="191">
        <f>AI1960*E1960</f>
        <v>0</v>
      </c>
      <c r="AK1960" s="112" t="n"/>
      <c r="AL1960" s="183">
        <f>AK1960*F1960</f>
        <v>0</v>
      </c>
      <c r="AM1960" s="113" t="n"/>
      <c r="AN1960" s="192">
        <f>AM1960*E1960</f>
        <v>0</v>
      </c>
      <c r="AO1960" s="115" t="n"/>
      <c r="AP1960" s="183">
        <f>AO1960*F1960</f>
        <v>0</v>
      </c>
      <c r="AQ1960" s="113" t="n"/>
      <c r="AR1960" s="192">
        <f>AQ1960*E1960</f>
        <v>0</v>
      </c>
      <c r="AS1960" s="115" t="n"/>
      <c r="AT1960" s="183">
        <f>AS1960*F1960</f>
        <v>0</v>
      </c>
      <c r="AU1960" s="113" t="n"/>
      <c r="AV1960" s="192">
        <f>AU1960*E1960</f>
        <v>0</v>
      </c>
      <c r="AW1960" s="115" t="n"/>
      <c r="AX1960" s="183">
        <f>AW1960*F1960</f>
        <v>0</v>
      </c>
      <c r="AY1960" s="113" t="n"/>
      <c r="AZ1960" s="192">
        <f>AY1960*E1960</f>
        <v>0</v>
      </c>
      <c r="BA1960" s="115" t="n"/>
      <c r="BB1960" s="183">
        <f>BA1960*F1960</f>
        <v>0</v>
      </c>
      <c r="BC1960" s="113" t="n"/>
      <c r="BD1960" s="192">
        <f>BC1960*E1960</f>
        <v>0</v>
      </c>
      <c r="BE1960" s="115" t="n"/>
      <c r="BF1960" s="183">
        <f>BE1960*F1960</f>
        <v>0</v>
      </c>
    </row>
    <row r="1961" ht="111.6" customHeight="1">
      <c r="A1961" s="19" t="inlineStr">
        <is>
          <t>08.080.0610</t>
        </is>
      </c>
      <c r="B1961" s="15" t="inlineStr">
        <is>
          <t>מכשיר סונר מתכתי להרחקת עטלפים (ללא פגיעה) דגם "Batstop Gen V1" דגם מוקדם מסדרת "Batstop" תוצרת "Birdstop" או ש"ע, מערכת סונר ייעודית להרחקת עטלפים המשדרת תדרים אקראיים בתחום 72–17 kHz (סוני ואולטרה־סוני) לשיבוש כיוון התעופה של העטלפים. המכשיר משלב לדים בהתקנה חיצונית להשלמת אפקט דחיית המעוף ומגיע במארז מתכת (חיבור לנקודת חשמל קיימת)</t>
        </is>
      </c>
      <c r="C1961" s="14" t="inlineStr">
        <is>
          <t>יח'</t>
        </is>
      </c>
      <c r="D1961" s="193" t="n">
        <v>1313</v>
      </c>
      <c r="E1961" s="180">
        <f>D1961*(1-$E$2)</f>
        <v>1116.05</v>
      </c>
      <c r="F1961" s="194">
        <f>E1961*(1+$F$2)</f>
        <v>1171.8525</v>
      </c>
      <c r="H1961" s="46">
        <f>K1961+O1961+W1961+AA1961+AE1961+AI1961+AQ1961+AU1961+AY1961+BC1961</f>
        <v>0</v>
      </c>
      <c r="I1961" s="59">
        <f>M1961+Q1961+U1961+Y1961+AC1961+AG1961+AK1961+AO1961+AS1961+AW1961+BA1961+BE1961</f>
        <v>0</v>
      </c>
      <c r="K1961" s="108" t="n"/>
      <c r="L1961" s="190">
        <f>K1961*E1961</f>
        <v>0</v>
      </c>
      <c r="M1961" s="110" t="n"/>
      <c r="N1961" s="183">
        <f>M1961*F1961</f>
        <v>0</v>
      </c>
      <c r="O1961" s="108" t="n"/>
      <c r="P1961" s="191">
        <f>O1961*E1961</f>
        <v>0</v>
      </c>
      <c r="Q1961" s="112" t="n"/>
      <c r="R1961" s="183">
        <f>Q1961*F1961</f>
        <v>0</v>
      </c>
      <c r="S1961" s="108" t="n"/>
      <c r="T1961" s="191">
        <f>S1961*E1961</f>
        <v>0</v>
      </c>
      <c r="U1961" s="112" t="n"/>
      <c r="V1961" s="183">
        <f>U1961*F1961</f>
        <v>0</v>
      </c>
      <c r="W1961" s="108" t="n"/>
      <c r="X1961" s="191">
        <f>W1961*E1961</f>
        <v>0</v>
      </c>
      <c r="Y1961" s="112" t="n"/>
      <c r="Z1961" s="183">
        <f>Y1961*F1961</f>
        <v>0</v>
      </c>
      <c r="AA1961" s="108" t="n"/>
      <c r="AB1961" s="191">
        <f>AA1961*E1961</f>
        <v>0</v>
      </c>
      <c r="AC1961" s="112" t="n"/>
      <c r="AD1961" s="183">
        <f>AC1961*F1961</f>
        <v>0</v>
      </c>
      <c r="AE1961" s="108" t="n"/>
      <c r="AF1961" s="191">
        <f>AE1961*E1961</f>
        <v>0</v>
      </c>
      <c r="AG1961" s="112" t="n"/>
      <c r="AH1961" s="183">
        <f>AG1961*F1961</f>
        <v>0</v>
      </c>
      <c r="AI1961" s="108" t="n"/>
      <c r="AJ1961" s="191">
        <f>AI1961*E1961</f>
        <v>0</v>
      </c>
      <c r="AK1961" s="112" t="n"/>
      <c r="AL1961" s="183">
        <f>AK1961*F1961</f>
        <v>0</v>
      </c>
      <c r="AM1961" s="113" t="n"/>
      <c r="AN1961" s="192">
        <f>AM1961*E1961</f>
        <v>0</v>
      </c>
      <c r="AO1961" s="115" t="n"/>
      <c r="AP1961" s="183">
        <f>AO1961*F1961</f>
        <v>0</v>
      </c>
      <c r="AQ1961" s="113" t="n"/>
      <c r="AR1961" s="192">
        <f>AQ1961*E1961</f>
        <v>0</v>
      </c>
      <c r="AS1961" s="115" t="n"/>
      <c r="AT1961" s="183">
        <f>AS1961*F1961</f>
        <v>0</v>
      </c>
      <c r="AU1961" s="113" t="n"/>
      <c r="AV1961" s="192">
        <f>AU1961*E1961</f>
        <v>0</v>
      </c>
      <c r="AW1961" s="115" t="n"/>
      <c r="AX1961" s="183">
        <f>AW1961*F1961</f>
        <v>0</v>
      </c>
      <c r="AY1961" s="113" t="n"/>
      <c r="AZ1961" s="192">
        <f>AY1961*E1961</f>
        <v>0</v>
      </c>
      <c r="BA1961" s="115" t="n"/>
      <c r="BB1961" s="183">
        <f>BA1961*F1961</f>
        <v>0</v>
      </c>
      <c r="BC1961" s="113" t="n"/>
      <c r="BD1961" s="192">
        <f>BC1961*E1961</f>
        <v>0</v>
      </c>
      <c r="BE1961" s="115" t="n"/>
      <c r="BF1961" s="183">
        <f>BE1961*F1961</f>
        <v>0</v>
      </c>
    </row>
    <row r="1962" ht="70.2" customHeight="1">
      <c r="A1962" s="19" t="inlineStr">
        <is>
          <t>08.080.0620</t>
        </is>
      </c>
      <c r="B1962" s="15" t="inlineStr">
        <is>
          <t>מערכת הפעלה מדגם "Batpowerbox" תוצרת "BirdStop" או ש"ע. מערכת הפעלה ייעודית למוצרי הרחקת עטלפים, במארז עם רמת אטימות מינימום של IP55, לרבות חיישן פוטוצל חיצוני וספק כוח מיוצב עם נתיך הגנה (חיבור לנקודת חשמל קיימת)</t>
        </is>
      </c>
      <c r="C1962" s="14" t="inlineStr">
        <is>
          <t>יח'</t>
        </is>
      </c>
      <c r="D1962" s="193" t="n">
        <v>987</v>
      </c>
      <c r="E1962" s="180">
        <f>D1962*(1-$E$2)</f>
        <v>838.9499999999999</v>
      </c>
      <c r="F1962" s="194">
        <f>E1962*(1+$F$2)</f>
        <v>880.8974999999999</v>
      </c>
      <c r="H1962" s="46">
        <f>K1962+O1962+W1962+AA1962+AE1962+AI1962+AQ1962+AU1962+AY1962+BC1962</f>
        <v>0</v>
      </c>
      <c r="I1962" s="59">
        <f>M1962+Q1962+U1962+Y1962+AC1962+AG1962+AK1962+AO1962+AS1962+AW1962+BA1962+BE1962</f>
        <v>0</v>
      </c>
      <c r="K1962" s="108" t="n"/>
      <c r="L1962" s="190">
        <f>K1962*E1962</f>
        <v>0</v>
      </c>
      <c r="M1962" s="110" t="n"/>
      <c r="N1962" s="183">
        <f>M1962*F1962</f>
        <v>0</v>
      </c>
      <c r="O1962" s="108" t="n"/>
      <c r="P1962" s="191">
        <f>O1962*E1962</f>
        <v>0</v>
      </c>
      <c r="Q1962" s="112" t="n"/>
      <c r="R1962" s="183">
        <f>Q1962*F1962</f>
        <v>0</v>
      </c>
      <c r="S1962" s="108" t="n"/>
      <c r="T1962" s="191">
        <f>S1962*E1962</f>
        <v>0</v>
      </c>
      <c r="U1962" s="112" t="n"/>
      <c r="V1962" s="183">
        <f>U1962*F1962</f>
        <v>0</v>
      </c>
      <c r="W1962" s="108" t="n"/>
      <c r="X1962" s="191">
        <f>W1962*E1962</f>
        <v>0</v>
      </c>
      <c r="Y1962" s="112" t="n"/>
      <c r="Z1962" s="183">
        <f>Y1962*F1962</f>
        <v>0</v>
      </c>
      <c r="AA1962" s="108" t="n"/>
      <c r="AB1962" s="191">
        <f>AA1962*E1962</f>
        <v>0</v>
      </c>
      <c r="AC1962" s="112" t="n"/>
      <c r="AD1962" s="183">
        <f>AC1962*F1962</f>
        <v>0</v>
      </c>
      <c r="AE1962" s="108" t="n"/>
      <c r="AF1962" s="191">
        <f>AE1962*E1962</f>
        <v>0</v>
      </c>
      <c r="AG1962" s="112" t="n"/>
      <c r="AH1962" s="183">
        <f>AG1962*F1962</f>
        <v>0</v>
      </c>
      <c r="AI1962" s="108" t="n"/>
      <c r="AJ1962" s="191">
        <f>AI1962*E1962</f>
        <v>0</v>
      </c>
      <c r="AK1962" s="112" t="n"/>
      <c r="AL1962" s="183">
        <f>AK1962*F1962</f>
        <v>0</v>
      </c>
      <c r="AM1962" s="113" t="n"/>
      <c r="AN1962" s="192">
        <f>AM1962*E1962</f>
        <v>0</v>
      </c>
      <c r="AO1962" s="115" t="n"/>
      <c r="AP1962" s="183">
        <f>AO1962*F1962</f>
        <v>0</v>
      </c>
      <c r="AQ1962" s="113" t="n"/>
      <c r="AR1962" s="192">
        <f>AQ1962*E1962</f>
        <v>0</v>
      </c>
      <c r="AS1962" s="115" t="n"/>
      <c r="AT1962" s="183">
        <f>AS1962*F1962</f>
        <v>0</v>
      </c>
      <c r="AU1962" s="113" t="n"/>
      <c r="AV1962" s="192">
        <f>AU1962*E1962</f>
        <v>0</v>
      </c>
      <c r="AW1962" s="115" t="n"/>
      <c r="AX1962" s="183">
        <f>AW1962*F1962</f>
        <v>0</v>
      </c>
      <c r="AY1962" s="113" t="n"/>
      <c r="AZ1962" s="192">
        <f>AY1962*E1962</f>
        <v>0</v>
      </c>
      <c r="BA1962" s="115" t="n"/>
      <c r="BB1962" s="183">
        <f>BA1962*F1962</f>
        <v>0</v>
      </c>
      <c r="BC1962" s="113" t="n"/>
      <c r="BD1962" s="192">
        <f>BC1962*E1962</f>
        <v>0</v>
      </c>
      <c r="BE1962" s="115" t="n"/>
      <c r="BF1962" s="183">
        <f>BE1962*F1962</f>
        <v>0</v>
      </c>
    </row>
    <row r="1963" ht="111.6" customHeight="1">
      <c r="A1963" s="19" t="inlineStr">
        <is>
          <t>08.080.0630</t>
        </is>
      </c>
      <c r="B1963" s="15" t="inlineStr">
        <is>
          <t>מערכת הפעלה משופרת דגם "Batpowerbox 2" תוצרת "Birdstop" או ש"ע. מערכת הפעלה ייעודית למוצרי הרחקת עטלפים, בארון שליטה ובקרה ברמת אטימות מינימום של IP55, לרבות חיישן פוטוצל אינטגרלי מובנה, ספק כוח מיוצב עם נתיך הגנה וממשק בקרה להפעלה וניהול המערכת. המוצר מפותח ומיוצר בישראלבהתאם לתקן הבטיחות הישראלי ת״י 62368 (חיבור לנקודת חשמל קיימת)</t>
        </is>
      </c>
      <c r="C1963" s="14" t="inlineStr">
        <is>
          <t>יח'</t>
        </is>
      </c>
      <c r="D1963" s="193" t="n">
        <v>1250</v>
      </c>
      <c r="E1963" s="180">
        <f>D1963*(1-$E$2)</f>
        <v>1062.5</v>
      </c>
      <c r="F1963" s="194">
        <f>E1963*(1+$F$2)</f>
        <v>1115.625</v>
      </c>
      <c r="H1963" s="46">
        <f>K1963+O1963+W1963+AA1963+AE1963+AI1963+AQ1963+AU1963+AY1963+BC1963</f>
        <v>0</v>
      </c>
      <c r="I1963" s="59">
        <f>M1963+Q1963+U1963+Y1963+AC1963+AG1963+AK1963+AO1963+AS1963+AW1963+BA1963+BE1963</f>
        <v>0</v>
      </c>
      <c r="K1963" s="108" t="n"/>
      <c r="L1963" s="190">
        <f>K1963*E1963</f>
        <v>0</v>
      </c>
      <c r="M1963" s="110" t="n"/>
      <c r="N1963" s="183">
        <f>M1963*F1963</f>
        <v>0</v>
      </c>
      <c r="O1963" s="108" t="n"/>
      <c r="P1963" s="191">
        <f>O1963*E1963</f>
        <v>0</v>
      </c>
      <c r="Q1963" s="112" t="n"/>
      <c r="R1963" s="183">
        <f>Q1963*F1963</f>
        <v>0</v>
      </c>
      <c r="S1963" s="108" t="n"/>
      <c r="T1963" s="191">
        <f>S1963*E1963</f>
        <v>0</v>
      </c>
      <c r="U1963" s="112" t="n"/>
      <c r="V1963" s="183">
        <f>U1963*F1963</f>
        <v>0</v>
      </c>
      <c r="W1963" s="108" t="n"/>
      <c r="X1963" s="191">
        <f>W1963*E1963</f>
        <v>0</v>
      </c>
      <c r="Y1963" s="112" t="n"/>
      <c r="Z1963" s="183">
        <f>Y1963*F1963</f>
        <v>0</v>
      </c>
      <c r="AA1963" s="108" t="n"/>
      <c r="AB1963" s="191">
        <f>AA1963*E1963</f>
        <v>0</v>
      </c>
      <c r="AC1963" s="112" t="n"/>
      <c r="AD1963" s="183">
        <f>AC1963*F1963</f>
        <v>0</v>
      </c>
      <c r="AE1963" s="108" t="n"/>
      <c r="AF1963" s="191">
        <f>AE1963*E1963</f>
        <v>0</v>
      </c>
      <c r="AG1963" s="112" t="n"/>
      <c r="AH1963" s="183">
        <f>AG1963*F1963</f>
        <v>0</v>
      </c>
      <c r="AI1963" s="108" t="n"/>
      <c r="AJ1963" s="191">
        <f>AI1963*E1963</f>
        <v>0</v>
      </c>
      <c r="AK1963" s="112" t="n"/>
      <c r="AL1963" s="183">
        <f>AK1963*F1963</f>
        <v>0</v>
      </c>
      <c r="AM1963" s="113" t="n"/>
      <c r="AN1963" s="192">
        <f>AM1963*E1963</f>
        <v>0</v>
      </c>
      <c r="AO1963" s="115" t="n"/>
      <c r="AP1963" s="183">
        <f>AO1963*F1963</f>
        <v>0</v>
      </c>
      <c r="AQ1963" s="113" t="n"/>
      <c r="AR1963" s="192">
        <f>AQ1963*E1963</f>
        <v>0</v>
      </c>
      <c r="AS1963" s="115" t="n"/>
      <c r="AT1963" s="183">
        <f>AS1963*F1963</f>
        <v>0</v>
      </c>
      <c r="AU1963" s="113" t="n"/>
      <c r="AV1963" s="192">
        <f>AU1963*E1963</f>
        <v>0</v>
      </c>
      <c r="AW1963" s="115" t="n"/>
      <c r="AX1963" s="183">
        <f>AW1963*F1963</f>
        <v>0</v>
      </c>
      <c r="AY1963" s="113" t="n"/>
      <c r="AZ1963" s="192">
        <f>AY1963*E1963</f>
        <v>0</v>
      </c>
      <c r="BA1963" s="115" t="n"/>
      <c r="BB1963" s="183">
        <f>BA1963*F1963</f>
        <v>0</v>
      </c>
      <c r="BC1963" s="113" t="n"/>
      <c r="BD1963" s="192">
        <f>BC1963*E1963</f>
        <v>0</v>
      </c>
      <c r="BE1963" s="115" t="n"/>
      <c r="BF1963" s="183">
        <f>BE1963*F1963</f>
        <v>0</v>
      </c>
    </row>
    <row r="1964" ht="28.8" customHeight="1">
      <c r="A1964" s="19" t="inlineStr">
        <is>
          <t>08.080.9000</t>
        </is>
      </c>
      <c r="B1964" s="15" t="inlineStr">
        <is>
          <t>קריאת שרות עבור תחזוקת מערכת חכמה להרחקת יונים, ציפורים ועטלפים, שרות רגיל ללא חלקי חילוף</t>
        </is>
      </c>
      <c r="C1964" s="14" t="inlineStr">
        <is>
          <t>יח'</t>
        </is>
      </c>
      <c r="D1964" s="193" t="n">
        <v>350</v>
      </c>
      <c r="E1964" s="180">
        <f>D1964*(1-$E$2)</f>
        <v>297.5</v>
      </c>
      <c r="F1964" s="194">
        <f>E1964*(1+$F$2)</f>
        <v>312.375</v>
      </c>
      <c r="H1964" s="46">
        <f>K1964+O1964+W1964+AA1964+AE1964+AI1964+AQ1964+AU1964+AY1964+BC1964</f>
        <v>0</v>
      </c>
      <c r="I1964" s="59">
        <f>M1964+Q1964+U1964+Y1964+AC1964+AG1964+AK1964+AO1964+AS1964+AW1964+BA1964+BE1964</f>
        <v>0</v>
      </c>
      <c r="K1964" s="108" t="n"/>
      <c r="L1964" s="190">
        <f>K1964*E1964</f>
        <v>0</v>
      </c>
      <c r="M1964" s="110" t="n"/>
      <c r="N1964" s="183">
        <f>M1964*F1964</f>
        <v>0</v>
      </c>
      <c r="O1964" s="108" t="n"/>
      <c r="P1964" s="191">
        <f>O1964*E1964</f>
        <v>0</v>
      </c>
      <c r="Q1964" s="112" t="n"/>
      <c r="R1964" s="183">
        <f>Q1964*F1964</f>
        <v>0</v>
      </c>
      <c r="S1964" s="108" t="n"/>
      <c r="T1964" s="191">
        <f>S1964*E1964</f>
        <v>0</v>
      </c>
      <c r="U1964" s="112" t="n"/>
      <c r="V1964" s="183">
        <f>U1964*F1964</f>
        <v>0</v>
      </c>
      <c r="W1964" s="108" t="n"/>
      <c r="X1964" s="191">
        <f>W1964*E1964</f>
        <v>0</v>
      </c>
      <c r="Y1964" s="112" t="n"/>
      <c r="Z1964" s="183">
        <f>Y1964*F1964</f>
        <v>0</v>
      </c>
      <c r="AA1964" s="108" t="n"/>
      <c r="AB1964" s="191">
        <f>AA1964*E1964</f>
        <v>0</v>
      </c>
      <c r="AC1964" s="112" t="n"/>
      <c r="AD1964" s="183">
        <f>AC1964*F1964</f>
        <v>0</v>
      </c>
      <c r="AE1964" s="108" t="n"/>
      <c r="AF1964" s="191">
        <f>AE1964*E1964</f>
        <v>0</v>
      </c>
      <c r="AG1964" s="112" t="n"/>
      <c r="AH1964" s="183">
        <f>AG1964*F1964</f>
        <v>0</v>
      </c>
      <c r="AI1964" s="108" t="n"/>
      <c r="AJ1964" s="191">
        <f>AI1964*E1964</f>
        <v>0</v>
      </c>
      <c r="AK1964" s="112" t="n"/>
      <c r="AL1964" s="183">
        <f>AK1964*F1964</f>
        <v>0</v>
      </c>
      <c r="AM1964" s="113" t="n"/>
      <c r="AN1964" s="192">
        <f>AM1964*E1964</f>
        <v>0</v>
      </c>
      <c r="AO1964" s="115" t="n"/>
      <c r="AP1964" s="183">
        <f>AO1964*F1964</f>
        <v>0</v>
      </c>
      <c r="AQ1964" s="113" t="n"/>
      <c r="AR1964" s="192">
        <f>AQ1964*E1964</f>
        <v>0</v>
      </c>
      <c r="AS1964" s="115" t="n"/>
      <c r="AT1964" s="183">
        <f>AS1964*F1964</f>
        <v>0</v>
      </c>
      <c r="AU1964" s="113" t="n"/>
      <c r="AV1964" s="192">
        <f>AU1964*E1964</f>
        <v>0</v>
      </c>
      <c r="AW1964" s="115" t="n"/>
      <c r="AX1964" s="183">
        <f>AW1964*F1964</f>
        <v>0</v>
      </c>
      <c r="AY1964" s="113" t="n"/>
      <c r="AZ1964" s="192">
        <f>AY1964*E1964</f>
        <v>0</v>
      </c>
      <c r="BA1964" s="115" t="n"/>
      <c r="BB1964" s="183">
        <f>BA1964*F1964</f>
        <v>0</v>
      </c>
      <c r="BC1964" s="113" t="n"/>
      <c r="BD1964" s="192">
        <f>BC1964*E1964</f>
        <v>0</v>
      </c>
      <c r="BE1964" s="115" t="n"/>
      <c r="BF1964" s="183">
        <f>BE1964*F1964</f>
        <v>0</v>
      </c>
    </row>
    <row r="1965" ht="42.6" customHeight="1">
      <c r="A1965" s="19" t="inlineStr">
        <is>
          <t>08.081.0810</t>
        </is>
      </c>
      <c r="B1965" s="15" t="inlineStr">
        <is>
          <t>התקנה בלבד של גוף תאורה לינארי על בטון, לרבות עד 4 חיזוקים, גוף תאורה ואביזרי עזר יסופקו ע"י המזמין</t>
        </is>
      </c>
      <c r="C1965" s="14" t="inlineStr">
        <is>
          <t>יח'</t>
        </is>
      </c>
      <c r="D1965" s="193" t="n">
        <v>83</v>
      </c>
      <c r="E1965" s="180">
        <f>D1965*(1-$E$2)</f>
        <v>70.55</v>
      </c>
      <c r="F1965" s="194">
        <f>E1965*(1+$F$2)</f>
        <v>74.0775</v>
      </c>
      <c r="H1965" s="46">
        <f>K1965+O1965+W1965+AA1965+AE1965+AI1965+AQ1965+AU1965+AY1965+BC1965</f>
        <v>0</v>
      </c>
      <c r="I1965" s="59">
        <f>M1965+Q1965+U1965+Y1965+AC1965+AG1965+AK1965+AO1965+AS1965+AW1965+BA1965+BE1965</f>
        <v>0</v>
      </c>
      <c r="K1965" s="108" t="n"/>
      <c r="L1965" s="190">
        <f>K1965*E1965</f>
        <v>0</v>
      </c>
      <c r="M1965" s="110" t="n"/>
      <c r="N1965" s="183">
        <f>M1965*F1965</f>
        <v>0</v>
      </c>
      <c r="O1965" s="108" t="n"/>
      <c r="P1965" s="191">
        <f>O1965*E1965</f>
        <v>0</v>
      </c>
      <c r="Q1965" s="112" t="n"/>
      <c r="R1965" s="183">
        <f>Q1965*F1965</f>
        <v>0</v>
      </c>
      <c r="S1965" s="108" t="n"/>
      <c r="T1965" s="191">
        <f>S1965*E1965</f>
        <v>0</v>
      </c>
      <c r="U1965" s="112" t="n"/>
      <c r="V1965" s="183">
        <f>U1965*F1965</f>
        <v>0</v>
      </c>
      <c r="W1965" s="108" t="n"/>
      <c r="X1965" s="191">
        <f>W1965*E1965</f>
        <v>0</v>
      </c>
      <c r="Y1965" s="112" t="n"/>
      <c r="Z1965" s="183">
        <f>Y1965*F1965</f>
        <v>0</v>
      </c>
      <c r="AA1965" s="108" t="n"/>
      <c r="AB1965" s="191">
        <f>AA1965*E1965</f>
        <v>0</v>
      </c>
      <c r="AC1965" s="112" t="n"/>
      <c r="AD1965" s="183">
        <f>AC1965*F1965</f>
        <v>0</v>
      </c>
      <c r="AE1965" s="108" t="n"/>
      <c r="AF1965" s="191">
        <f>AE1965*E1965</f>
        <v>0</v>
      </c>
      <c r="AG1965" s="112" t="n"/>
      <c r="AH1965" s="183">
        <f>AG1965*F1965</f>
        <v>0</v>
      </c>
      <c r="AI1965" s="108" t="n"/>
      <c r="AJ1965" s="191">
        <f>AI1965*E1965</f>
        <v>0</v>
      </c>
      <c r="AK1965" s="112" t="n"/>
      <c r="AL1965" s="183">
        <f>AK1965*F1965</f>
        <v>0</v>
      </c>
      <c r="AM1965" s="113" t="n"/>
      <c r="AN1965" s="192">
        <f>AM1965*E1965</f>
        <v>0</v>
      </c>
      <c r="AO1965" s="115" t="n"/>
      <c r="AP1965" s="183">
        <f>AO1965*F1965</f>
        <v>0</v>
      </c>
      <c r="AQ1965" s="113" t="n"/>
      <c r="AR1965" s="192">
        <f>AQ1965*E1965</f>
        <v>0</v>
      </c>
      <c r="AS1965" s="115" t="n"/>
      <c r="AT1965" s="183">
        <f>AS1965*F1965</f>
        <v>0</v>
      </c>
      <c r="AU1965" s="113" t="n"/>
      <c r="AV1965" s="192">
        <f>AU1965*E1965</f>
        <v>0</v>
      </c>
      <c r="AW1965" s="115" t="n"/>
      <c r="AX1965" s="183">
        <f>AW1965*F1965</f>
        <v>0</v>
      </c>
      <c r="AY1965" s="113" t="n"/>
      <c r="AZ1965" s="192">
        <f>AY1965*E1965</f>
        <v>0</v>
      </c>
      <c r="BA1965" s="115" t="n"/>
      <c r="BB1965" s="183">
        <f>BA1965*F1965</f>
        <v>0</v>
      </c>
      <c r="BC1965" s="113" t="n"/>
      <c r="BD1965" s="192">
        <f>BC1965*E1965</f>
        <v>0</v>
      </c>
      <c r="BE1965" s="115" t="n"/>
      <c r="BF1965" s="183">
        <f>BE1965*F1965</f>
        <v>0</v>
      </c>
    </row>
    <row r="1966" ht="42.6" customHeight="1">
      <c r="A1966" s="19" t="inlineStr">
        <is>
          <t>08.081.0820</t>
        </is>
      </c>
      <c r="B1966" s="15" t="inlineStr">
        <is>
          <t>התקנה בלבד של גוף תאורה לינארי בתקרת גבס, לרבות עד 4 חיזוקים, גוף תאורה ואביזרי עזר יסופקו ע"י המזמין</t>
        </is>
      </c>
      <c r="C1966" s="14" t="inlineStr">
        <is>
          <t>יח'</t>
        </is>
      </c>
      <c r="D1966" s="193" t="n">
        <v>69</v>
      </c>
      <c r="E1966" s="180">
        <f>D1966*(1-$E$2)</f>
        <v>58.65</v>
      </c>
      <c r="F1966" s="194">
        <f>E1966*(1+$F$2)</f>
        <v>61.5825</v>
      </c>
      <c r="H1966" s="46">
        <f>K1966+O1966+W1966+AA1966+AE1966+AI1966+AQ1966+AU1966+AY1966+BC1966</f>
        <v>0</v>
      </c>
      <c r="I1966" s="59">
        <f>M1966+Q1966+U1966+Y1966+AC1966+AG1966+AK1966+AO1966+AS1966+AW1966+BA1966+BE1966</f>
        <v>0</v>
      </c>
      <c r="K1966" s="108" t="n"/>
      <c r="L1966" s="190">
        <f>K1966*E1966</f>
        <v>0</v>
      </c>
      <c r="M1966" s="110" t="n"/>
      <c r="N1966" s="183">
        <f>M1966*F1966</f>
        <v>0</v>
      </c>
      <c r="O1966" s="108" t="n"/>
      <c r="P1966" s="191">
        <f>O1966*E1966</f>
        <v>0</v>
      </c>
      <c r="Q1966" s="112" t="n"/>
      <c r="R1966" s="183">
        <f>Q1966*F1966</f>
        <v>0</v>
      </c>
      <c r="S1966" s="108" t="n"/>
      <c r="T1966" s="191">
        <f>S1966*E1966</f>
        <v>0</v>
      </c>
      <c r="U1966" s="112" t="n"/>
      <c r="V1966" s="183">
        <f>U1966*F1966</f>
        <v>0</v>
      </c>
      <c r="W1966" s="108" t="n"/>
      <c r="X1966" s="191">
        <f>W1966*E1966</f>
        <v>0</v>
      </c>
      <c r="Y1966" s="112" t="n"/>
      <c r="Z1966" s="183">
        <f>Y1966*F1966</f>
        <v>0</v>
      </c>
      <c r="AA1966" s="108" t="n"/>
      <c r="AB1966" s="191">
        <f>AA1966*E1966</f>
        <v>0</v>
      </c>
      <c r="AC1966" s="112" t="n"/>
      <c r="AD1966" s="183">
        <f>AC1966*F1966</f>
        <v>0</v>
      </c>
      <c r="AE1966" s="108" t="n"/>
      <c r="AF1966" s="191">
        <f>AE1966*E1966</f>
        <v>0</v>
      </c>
      <c r="AG1966" s="112" t="n"/>
      <c r="AH1966" s="183">
        <f>AG1966*F1966</f>
        <v>0</v>
      </c>
      <c r="AI1966" s="108" t="n"/>
      <c r="AJ1966" s="191">
        <f>AI1966*E1966</f>
        <v>0</v>
      </c>
      <c r="AK1966" s="112" t="n"/>
      <c r="AL1966" s="183">
        <f>AK1966*F1966</f>
        <v>0</v>
      </c>
      <c r="AM1966" s="113" t="n"/>
      <c r="AN1966" s="192">
        <f>AM1966*E1966</f>
        <v>0</v>
      </c>
      <c r="AO1966" s="115" t="n"/>
      <c r="AP1966" s="183">
        <f>AO1966*F1966</f>
        <v>0</v>
      </c>
      <c r="AQ1966" s="113" t="n"/>
      <c r="AR1966" s="192">
        <f>AQ1966*E1966</f>
        <v>0</v>
      </c>
      <c r="AS1966" s="115" t="n"/>
      <c r="AT1966" s="183">
        <f>AS1966*F1966</f>
        <v>0</v>
      </c>
      <c r="AU1966" s="113" t="n"/>
      <c r="AV1966" s="192">
        <f>AU1966*E1966</f>
        <v>0</v>
      </c>
      <c r="AW1966" s="115" t="n"/>
      <c r="AX1966" s="183">
        <f>AW1966*F1966</f>
        <v>0</v>
      </c>
      <c r="AY1966" s="113" t="n"/>
      <c r="AZ1966" s="192">
        <f>AY1966*E1966</f>
        <v>0</v>
      </c>
      <c r="BA1966" s="115" t="n"/>
      <c r="BB1966" s="183">
        <f>BA1966*F1966</f>
        <v>0</v>
      </c>
      <c r="BC1966" s="113" t="n"/>
      <c r="BD1966" s="192">
        <f>BC1966*E1966</f>
        <v>0</v>
      </c>
      <c r="BE1966" s="115" t="n"/>
      <c r="BF1966" s="183">
        <f>BE1966*F1966</f>
        <v>0</v>
      </c>
    </row>
    <row r="1967" ht="42.6" customHeight="1">
      <c r="A1967" s="19" t="inlineStr">
        <is>
          <t>08.081.0830</t>
        </is>
      </c>
      <c r="B1967" s="15" t="inlineStr">
        <is>
          <t>התקנה בלבד של גוף תאורה לינארי בתקרה אקוסטית, לרבות עד 4 חיזוקים, גוף תאורה ואביזרי עזר יסופקו ע"י המזמין</t>
        </is>
      </c>
      <c r="C1967" s="14" t="inlineStr">
        <is>
          <t>יח'</t>
        </is>
      </c>
      <c r="D1967" s="193" t="n">
        <v>90</v>
      </c>
      <c r="E1967" s="180">
        <f>D1967*(1-$E$2)</f>
        <v>76.5</v>
      </c>
      <c r="F1967" s="194">
        <f>E1967*(1+$F$2)</f>
        <v>80.325</v>
      </c>
      <c r="H1967" s="46">
        <f>K1967+O1967+W1967+AA1967+AE1967+AI1967+AQ1967+AU1967+AY1967+BC1967</f>
        <v>0</v>
      </c>
      <c r="I1967" s="59">
        <f>M1967+Q1967+U1967+Y1967+AC1967+AG1967+AK1967+AO1967+AS1967+AW1967+BA1967+BE1967</f>
        <v>0</v>
      </c>
      <c r="K1967" s="108" t="n"/>
      <c r="L1967" s="190">
        <f>K1967*E1967</f>
        <v>0</v>
      </c>
      <c r="M1967" s="110" t="n"/>
      <c r="N1967" s="183">
        <f>M1967*F1967</f>
        <v>0</v>
      </c>
      <c r="O1967" s="108" t="n"/>
      <c r="P1967" s="191">
        <f>O1967*E1967</f>
        <v>0</v>
      </c>
      <c r="Q1967" s="112" t="n"/>
      <c r="R1967" s="183">
        <f>Q1967*F1967</f>
        <v>0</v>
      </c>
      <c r="S1967" s="108" t="n"/>
      <c r="T1967" s="191">
        <f>S1967*E1967</f>
        <v>0</v>
      </c>
      <c r="U1967" s="112" t="n"/>
      <c r="V1967" s="183">
        <f>U1967*F1967</f>
        <v>0</v>
      </c>
      <c r="W1967" s="108" t="n"/>
      <c r="X1967" s="191">
        <f>W1967*E1967</f>
        <v>0</v>
      </c>
      <c r="Y1967" s="112" t="n"/>
      <c r="Z1967" s="183">
        <f>Y1967*F1967</f>
        <v>0</v>
      </c>
      <c r="AA1967" s="108" t="n"/>
      <c r="AB1967" s="191">
        <f>AA1967*E1967</f>
        <v>0</v>
      </c>
      <c r="AC1967" s="112" t="n"/>
      <c r="AD1967" s="183">
        <f>AC1967*F1967</f>
        <v>0</v>
      </c>
      <c r="AE1967" s="108" t="n"/>
      <c r="AF1967" s="191">
        <f>AE1967*E1967</f>
        <v>0</v>
      </c>
      <c r="AG1967" s="112" t="n"/>
      <c r="AH1967" s="183">
        <f>AG1967*F1967</f>
        <v>0</v>
      </c>
      <c r="AI1967" s="108" t="n"/>
      <c r="AJ1967" s="191">
        <f>AI1967*E1967</f>
        <v>0</v>
      </c>
      <c r="AK1967" s="112" t="n"/>
      <c r="AL1967" s="183">
        <f>AK1967*F1967</f>
        <v>0</v>
      </c>
      <c r="AM1967" s="113" t="n"/>
      <c r="AN1967" s="192">
        <f>AM1967*E1967</f>
        <v>0</v>
      </c>
      <c r="AO1967" s="115" t="n"/>
      <c r="AP1967" s="183">
        <f>AO1967*F1967</f>
        <v>0</v>
      </c>
      <c r="AQ1967" s="113" t="n"/>
      <c r="AR1967" s="192">
        <f>AQ1967*E1967</f>
        <v>0</v>
      </c>
      <c r="AS1967" s="115" t="n"/>
      <c r="AT1967" s="183">
        <f>AS1967*F1967</f>
        <v>0</v>
      </c>
      <c r="AU1967" s="113" t="n"/>
      <c r="AV1967" s="192">
        <f>AU1967*E1967</f>
        <v>0</v>
      </c>
      <c r="AW1967" s="115" t="n"/>
      <c r="AX1967" s="183">
        <f>AW1967*F1967</f>
        <v>0</v>
      </c>
      <c r="AY1967" s="113" t="n"/>
      <c r="AZ1967" s="192">
        <f>AY1967*E1967</f>
        <v>0</v>
      </c>
      <c r="BA1967" s="115" t="n"/>
      <c r="BB1967" s="183">
        <f>BA1967*F1967</f>
        <v>0</v>
      </c>
      <c r="BC1967" s="113" t="n"/>
      <c r="BD1967" s="192">
        <f>BC1967*E1967</f>
        <v>0</v>
      </c>
      <c r="BE1967" s="115" t="n"/>
      <c r="BF1967" s="183">
        <f>BE1967*F1967</f>
        <v>0</v>
      </c>
    </row>
    <row r="1968" ht="42.6" customHeight="1">
      <c r="A1968" s="19" t="inlineStr">
        <is>
          <t>08.081.0840</t>
        </is>
      </c>
      <c r="B1968" s="15" t="inlineStr">
        <is>
          <t>התקנה בלבד של גוף תאורה עגול או מרובע על תקרת בטון, לרבות עד 4 חיזוקים, גוף תאורה ואביזרי עזר יסופקו ע"י המזמין</t>
        </is>
      </c>
      <c r="C1968" s="14" t="inlineStr">
        <is>
          <t>יח'</t>
        </is>
      </c>
      <c r="D1968" s="193" t="n">
        <v>79</v>
      </c>
      <c r="E1968" s="180">
        <f>D1968*(1-$E$2)</f>
        <v>67.14999999999999</v>
      </c>
      <c r="F1968" s="194">
        <f>E1968*(1+$F$2)</f>
        <v>70.5075</v>
      </c>
      <c r="H1968" s="46">
        <f>K1968+O1968+W1968+AA1968+AE1968+AI1968+AQ1968+AU1968+AY1968+BC1968</f>
        <v>0</v>
      </c>
      <c r="I1968" s="59">
        <f>M1968+Q1968+U1968+Y1968+AC1968+AG1968+AK1968+AO1968+AS1968+AW1968+BA1968+BE1968</f>
        <v>0</v>
      </c>
      <c r="K1968" s="108" t="n"/>
      <c r="L1968" s="190">
        <f>K1968*E1968</f>
        <v>0</v>
      </c>
      <c r="M1968" s="110" t="n"/>
      <c r="N1968" s="183">
        <f>M1968*F1968</f>
        <v>0</v>
      </c>
      <c r="O1968" s="108" t="n"/>
      <c r="P1968" s="191">
        <f>O1968*E1968</f>
        <v>0</v>
      </c>
      <c r="Q1968" s="112" t="n"/>
      <c r="R1968" s="183">
        <f>Q1968*F1968</f>
        <v>0</v>
      </c>
      <c r="S1968" s="108" t="n"/>
      <c r="T1968" s="191">
        <f>S1968*E1968</f>
        <v>0</v>
      </c>
      <c r="U1968" s="112" t="n"/>
      <c r="V1968" s="183">
        <f>U1968*F1968</f>
        <v>0</v>
      </c>
      <c r="W1968" s="108" t="n"/>
      <c r="X1968" s="191">
        <f>W1968*E1968</f>
        <v>0</v>
      </c>
      <c r="Y1968" s="112" t="n"/>
      <c r="Z1968" s="183">
        <f>Y1968*F1968</f>
        <v>0</v>
      </c>
      <c r="AA1968" s="108" t="n"/>
      <c r="AB1968" s="191">
        <f>AA1968*E1968</f>
        <v>0</v>
      </c>
      <c r="AC1968" s="112" t="n"/>
      <c r="AD1968" s="183">
        <f>AC1968*F1968</f>
        <v>0</v>
      </c>
      <c r="AE1968" s="108" t="n"/>
      <c r="AF1968" s="191">
        <f>AE1968*E1968</f>
        <v>0</v>
      </c>
      <c r="AG1968" s="112" t="n"/>
      <c r="AH1968" s="183">
        <f>AG1968*F1968</f>
        <v>0</v>
      </c>
      <c r="AI1968" s="108" t="n"/>
      <c r="AJ1968" s="191">
        <f>AI1968*E1968</f>
        <v>0</v>
      </c>
      <c r="AK1968" s="112" t="n"/>
      <c r="AL1968" s="183">
        <f>AK1968*F1968</f>
        <v>0</v>
      </c>
      <c r="AM1968" s="113" t="n"/>
      <c r="AN1968" s="192">
        <f>AM1968*E1968</f>
        <v>0</v>
      </c>
      <c r="AO1968" s="115" t="n"/>
      <c r="AP1968" s="183">
        <f>AO1968*F1968</f>
        <v>0</v>
      </c>
      <c r="AQ1968" s="113" t="n"/>
      <c r="AR1968" s="192">
        <f>AQ1968*E1968</f>
        <v>0</v>
      </c>
      <c r="AS1968" s="115" t="n"/>
      <c r="AT1968" s="183">
        <f>AS1968*F1968</f>
        <v>0</v>
      </c>
      <c r="AU1968" s="113" t="n"/>
      <c r="AV1968" s="192">
        <f>AU1968*E1968</f>
        <v>0</v>
      </c>
      <c r="AW1968" s="115" t="n"/>
      <c r="AX1968" s="183">
        <f>AW1968*F1968</f>
        <v>0</v>
      </c>
      <c r="AY1968" s="113" t="n"/>
      <c r="AZ1968" s="192">
        <f>AY1968*E1968</f>
        <v>0</v>
      </c>
      <c r="BA1968" s="115" t="n"/>
      <c r="BB1968" s="183">
        <f>BA1968*F1968</f>
        <v>0</v>
      </c>
      <c r="BC1968" s="113" t="n"/>
      <c r="BD1968" s="192">
        <f>BC1968*E1968</f>
        <v>0</v>
      </c>
      <c r="BE1968" s="115" t="n"/>
      <c r="BF1968" s="183">
        <f>BE1968*F1968</f>
        <v>0</v>
      </c>
    </row>
    <row r="1969" ht="42.6" customHeight="1">
      <c r="A1969" s="19" t="inlineStr">
        <is>
          <t>08.081.0850</t>
        </is>
      </c>
      <c r="B1969" s="15" t="inlineStr">
        <is>
          <t>התקנה בלבד של גוף תאורה עגול או מרובע בתקרת גבס, לרבות עד 4 חיזוקים, גוף תאורה ואביזרי עזר יסופקו ע"י המזמין</t>
        </is>
      </c>
      <c r="C1969" s="14" t="inlineStr">
        <is>
          <t>יח'</t>
        </is>
      </c>
      <c r="D1969" s="193" t="n">
        <v>69</v>
      </c>
      <c r="E1969" s="180">
        <f>D1969*(1-$E$2)</f>
        <v>58.65</v>
      </c>
      <c r="F1969" s="194">
        <f>E1969*(1+$F$2)</f>
        <v>61.5825</v>
      </c>
      <c r="H1969" s="46">
        <f>K1969+O1969+W1969+AA1969+AE1969+AI1969+AQ1969+AU1969+AY1969+BC1969</f>
        <v>0</v>
      </c>
      <c r="I1969" s="59">
        <f>M1969+Q1969+U1969+Y1969+AC1969+AG1969+AK1969+AO1969+AS1969+AW1969+BA1969+BE1969</f>
        <v>0</v>
      </c>
      <c r="K1969" s="108" t="n"/>
      <c r="L1969" s="190">
        <f>K1969*E1969</f>
        <v>0</v>
      </c>
      <c r="M1969" s="110" t="n"/>
      <c r="N1969" s="183">
        <f>M1969*F1969</f>
        <v>0</v>
      </c>
      <c r="O1969" s="108" t="n"/>
      <c r="P1969" s="191">
        <f>O1969*E1969</f>
        <v>0</v>
      </c>
      <c r="Q1969" s="112" t="n"/>
      <c r="R1969" s="183">
        <f>Q1969*F1969</f>
        <v>0</v>
      </c>
      <c r="S1969" s="108" t="n"/>
      <c r="T1969" s="191">
        <f>S1969*E1969</f>
        <v>0</v>
      </c>
      <c r="U1969" s="112" t="n"/>
      <c r="V1969" s="183">
        <f>U1969*F1969</f>
        <v>0</v>
      </c>
      <c r="W1969" s="108" t="n"/>
      <c r="X1969" s="191">
        <f>W1969*E1969</f>
        <v>0</v>
      </c>
      <c r="Y1969" s="112" t="n"/>
      <c r="Z1969" s="183">
        <f>Y1969*F1969</f>
        <v>0</v>
      </c>
      <c r="AA1969" s="108" t="n"/>
      <c r="AB1969" s="191">
        <f>AA1969*E1969</f>
        <v>0</v>
      </c>
      <c r="AC1969" s="112" t="n"/>
      <c r="AD1969" s="183">
        <f>AC1969*F1969</f>
        <v>0</v>
      </c>
      <c r="AE1969" s="108" t="n"/>
      <c r="AF1969" s="191">
        <f>AE1969*E1969</f>
        <v>0</v>
      </c>
      <c r="AG1969" s="112" t="n"/>
      <c r="AH1969" s="183">
        <f>AG1969*F1969</f>
        <v>0</v>
      </c>
      <c r="AI1969" s="108" t="n"/>
      <c r="AJ1969" s="191">
        <f>AI1969*E1969</f>
        <v>0</v>
      </c>
      <c r="AK1969" s="112" t="n"/>
      <c r="AL1969" s="183">
        <f>AK1969*F1969</f>
        <v>0</v>
      </c>
      <c r="AM1969" s="113" t="n"/>
      <c r="AN1969" s="192">
        <f>AM1969*E1969</f>
        <v>0</v>
      </c>
      <c r="AO1969" s="115" t="n"/>
      <c r="AP1969" s="183">
        <f>AO1969*F1969</f>
        <v>0</v>
      </c>
      <c r="AQ1969" s="113" t="n"/>
      <c r="AR1969" s="192">
        <f>AQ1969*E1969</f>
        <v>0</v>
      </c>
      <c r="AS1969" s="115" t="n"/>
      <c r="AT1969" s="183">
        <f>AS1969*F1969</f>
        <v>0</v>
      </c>
      <c r="AU1969" s="113" t="n"/>
      <c r="AV1969" s="192">
        <f>AU1969*E1969</f>
        <v>0</v>
      </c>
      <c r="AW1969" s="115" t="n"/>
      <c r="AX1969" s="183">
        <f>AW1969*F1969</f>
        <v>0</v>
      </c>
      <c r="AY1969" s="113" t="n"/>
      <c r="AZ1969" s="192">
        <f>AY1969*E1969</f>
        <v>0</v>
      </c>
      <c r="BA1969" s="115" t="n"/>
      <c r="BB1969" s="183">
        <f>BA1969*F1969</f>
        <v>0</v>
      </c>
      <c r="BC1969" s="113" t="n"/>
      <c r="BD1969" s="192">
        <f>BC1969*E1969</f>
        <v>0</v>
      </c>
      <c r="BE1969" s="115" t="n"/>
      <c r="BF1969" s="183">
        <f>BE1969*F1969</f>
        <v>0</v>
      </c>
    </row>
    <row r="1970" ht="42.6" customHeight="1">
      <c r="A1970" s="19" t="inlineStr">
        <is>
          <t>08.081.0860</t>
        </is>
      </c>
      <c r="B1970" s="15" t="inlineStr">
        <is>
          <t>התקנה בלבד של גוף תאורה מרובע בתקרה אקוסטית, לרבות עד 4 חיזוקים, גוף תאורה ואביזרי עזר יסופקו ע"י המזמין</t>
        </is>
      </c>
      <c r="C1970" s="14" t="inlineStr">
        <is>
          <t>יח'</t>
        </is>
      </c>
      <c r="D1970" s="193" t="n">
        <v>69</v>
      </c>
      <c r="E1970" s="180">
        <f>D1970*(1-$E$2)</f>
        <v>58.65</v>
      </c>
      <c r="F1970" s="194">
        <f>E1970*(1+$F$2)</f>
        <v>61.5825</v>
      </c>
      <c r="H1970" s="46">
        <f>K1970+O1970+W1970+AA1970+AE1970+AI1970+AQ1970+AU1970+AY1970+BC1970</f>
        <v>0</v>
      </c>
      <c r="I1970" s="59">
        <f>M1970+Q1970+U1970+Y1970+AC1970+AG1970+AK1970+AO1970+AS1970+AW1970+BA1970+BE1970</f>
        <v>0</v>
      </c>
      <c r="K1970" s="108" t="n"/>
      <c r="L1970" s="190">
        <f>K1970*E1970</f>
        <v>0</v>
      </c>
      <c r="M1970" s="110" t="n"/>
      <c r="N1970" s="183">
        <f>M1970*F1970</f>
        <v>0</v>
      </c>
      <c r="O1970" s="108" t="n"/>
      <c r="P1970" s="191">
        <f>O1970*E1970</f>
        <v>0</v>
      </c>
      <c r="Q1970" s="112" t="n"/>
      <c r="R1970" s="183">
        <f>Q1970*F1970</f>
        <v>0</v>
      </c>
      <c r="S1970" s="108" t="n"/>
      <c r="T1970" s="191">
        <f>S1970*E1970</f>
        <v>0</v>
      </c>
      <c r="U1970" s="112" t="n"/>
      <c r="V1970" s="183">
        <f>U1970*F1970</f>
        <v>0</v>
      </c>
      <c r="W1970" s="108" t="n"/>
      <c r="X1970" s="191">
        <f>W1970*E1970</f>
        <v>0</v>
      </c>
      <c r="Y1970" s="112" t="n"/>
      <c r="Z1970" s="183">
        <f>Y1970*F1970</f>
        <v>0</v>
      </c>
      <c r="AA1970" s="108" t="n"/>
      <c r="AB1970" s="191">
        <f>AA1970*E1970</f>
        <v>0</v>
      </c>
      <c r="AC1970" s="112" t="n"/>
      <c r="AD1970" s="183">
        <f>AC1970*F1970</f>
        <v>0</v>
      </c>
      <c r="AE1970" s="108" t="n"/>
      <c r="AF1970" s="191">
        <f>AE1970*E1970</f>
        <v>0</v>
      </c>
      <c r="AG1970" s="112" t="n"/>
      <c r="AH1970" s="183">
        <f>AG1970*F1970</f>
        <v>0</v>
      </c>
      <c r="AI1970" s="108" t="n"/>
      <c r="AJ1970" s="191">
        <f>AI1970*E1970</f>
        <v>0</v>
      </c>
      <c r="AK1970" s="112" t="n"/>
      <c r="AL1970" s="183">
        <f>AK1970*F1970</f>
        <v>0</v>
      </c>
      <c r="AM1970" s="113" t="n"/>
      <c r="AN1970" s="192">
        <f>AM1970*E1970</f>
        <v>0</v>
      </c>
      <c r="AO1970" s="115" t="n"/>
      <c r="AP1970" s="183">
        <f>AO1970*F1970</f>
        <v>0</v>
      </c>
      <c r="AQ1970" s="113" t="n"/>
      <c r="AR1970" s="192">
        <f>AQ1970*E1970</f>
        <v>0</v>
      </c>
      <c r="AS1970" s="115" t="n"/>
      <c r="AT1970" s="183">
        <f>AS1970*F1970</f>
        <v>0</v>
      </c>
      <c r="AU1970" s="113" t="n"/>
      <c r="AV1970" s="192">
        <f>AU1970*E1970</f>
        <v>0</v>
      </c>
      <c r="AW1970" s="115" t="n"/>
      <c r="AX1970" s="183">
        <f>AW1970*F1970</f>
        <v>0</v>
      </c>
      <c r="AY1970" s="113" t="n"/>
      <c r="AZ1970" s="192">
        <f>AY1970*E1970</f>
        <v>0</v>
      </c>
      <c r="BA1970" s="115" t="n"/>
      <c r="BB1970" s="183">
        <f>BA1970*F1970</f>
        <v>0</v>
      </c>
      <c r="BC1970" s="113" t="n"/>
      <c r="BD1970" s="192">
        <f>BC1970*E1970</f>
        <v>0</v>
      </c>
      <c r="BE1970" s="115" t="n"/>
      <c r="BF1970" s="183">
        <f>BE1970*F1970</f>
        <v>0</v>
      </c>
    </row>
    <row r="1971" ht="42.6" customHeight="1">
      <c r="A1971" s="19" t="inlineStr">
        <is>
          <t>08.081.0870</t>
        </is>
      </c>
      <c r="B1971" s="15" t="inlineStr">
        <is>
          <t>התקנה בלבד של גוף תאורה עגול בתקרה אקוסטית, לרבות עד 4 חיזוקים, גוף תאורה ואביזרי עזר יסופקו ע"י המזמין</t>
        </is>
      </c>
      <c r="C1971" s="14" t="inlineStr">
        <is>
          <t>יח'</t>
        </is>
      </c>
      <c r="D1971" s="193" t="n">
        <v>90</v>
      </c>
      <c r="E1971" s="180">
        <f>D1971*(1-$E$2)</f>
        <v>76.5</v>
      </c>
      <c r="F1971" s="194">
        <f>E1971*(1+$F$2)</f>
        <v>80.325</v>
      </c>
      <c r="H1971" s="46">
        <f>K1971+O1971+W1971+AA1971+AE1971+AI1971+AQ1971+AU1971+AY1971+BC1971</f>
        <v>0</v>
      </c>
      <c r="I1971" s="59">
        <f>M1971+Q1971+U1971+Y1971+AC1971+AG1971+AK1971+AO1971+AS1971+AW1971+BA1971+BE1971</f>
        <v>0</v>
      </c>
      <c r="K1971" s="108" t="n"/>
      <c r="L1971" s="190">
        <f>K1971*E1971</f>
        <v>0</v>
      </c>
      <c r="M1971" s="110" t="n"/>
      <c r="N1971" s="183">
        <f>M1971*F1971</f>
        <v>0</v>
      </c>
      <c r="O1971" s="108" t="n"/>
      <c r="P1971" s="191">
        <f>O1971*E1971</f>
        <v>0</v>
      </c>
      <c r="Q1971" s="112" t="n"/>
      <c r="R1971" s="183">
        <f>Q1971*F1971</f>
        <v>0</v>
      </c>
      <c r="S1971" s="108" t="n"/>
      <c r="T1971" s="191">
        <f>S1971*E1971</f>
        <v>0</v>
      </c>
      <c r="U1971" s="112" t="n"/>
      <c r="V1971" s="183">
        <f>U1971*F1971</f>
        <v>0</v>
      </c>
      <c r="W1971" s="108" t="n"/>
      <c r="X1971" s="191">
        <f>W1971*E1971</f>
        <v>0</v>
      </c>
      <c r="Y1971" s="112" t="n"/>
      <c r="Z1971" s="183">
        <f>Y1971*F1971</f>
        <v>0</v>
      </c>
      <c r="AA1971" s="108" t="n"/>
      <c r="AB1971" s="191">
        <f>AA1971*E1971</f>
        <v>0</v>
      </c>
      <c r="AC1971" s="112" t="n"/>
      <c r="AD1971" s="183">
        <f>AC1971*F1971</f>
        <v>0</v>
      </c>
      <c r="AE1971" s="108" t="n"/>
      <c r="AF1971" s="191">
        <f>AE1971*E1971</f>
        <v>0</v>
      </c>
      <c r="AG1971" s="112" t="n"/>
      <c r="AH1971" s="183">
        <f>AG1971*F1971</f>
        <v>0</v>
      </c>
      <c r="AI1971" s="108" t="n"/>
      <c r="AJ1971" s="191">
        <f>AI1971*E1971</f>
        <v>0</v>
      </c>
      <c r="AK1971" s="112" t="n"/>
      <c r="AL1971" s="183">
        <f>AK1971*F1971</f>
        <v>0</v>
      </c>
      <c r="AM1971" s="113" t="n"/>
      <c r="AN1971" s="192">
        <f>AM1971*E1971</f>
        <v>0</v>
      </c>
      <c r="AO1971" s="115" t="n"/>
      <c r="AP1971" s="183">
        <f>AO1971*F1971</f>
        <v>0</v>
      </c>
      <c r="AQ1971" s="113" t="n"/>
      <c r="AR1971" s="192">
        <f>AQ1971*E1971</f>
        <v>0</v>
      </c>
      <c r="AS1971" s="115" t="n"/>
      <c r="AT1971" s="183">
        <f>AS1971*F1971</f>
        <v>0</v>
      </c>
      <c r="AU1971" s="113" t="n"/>
      <c r="AV1971" s="192">
        <f>AU1971*E1971</f>
        <v>0</v>
      </c>
      <c r="AW1971" s="115" t="n"/>
      <c r="AX1971" s="183">
        <f>AW1971*F1971</f>
        <v>0</v>
      </c>
      <c r="AY1971" s="113" t="n"/>
      <c r="AZ1971" s="192">
        <f>AY1971*E1971</f>
        <v>0</v>
      </c>
      <c r="BA1971" s="115" t="n"/>
      <c r="BB1971" s="183">
        <f>BA1971*F1971</f>
        <v>0</v>
      </c>
      <c r="BC1971" s="113" t="n"/>
      <c r="BD1971" s="192">
        <f>BC1971*E1971</f>
        <v>0</v>
      </c>
      <c r="BE1971" s="115" t="n"/>
      <c r="BF1971" s="183">
        <f>BE1971*F1971</f>
        <v>0</v>
      </c>
    </row>
    <row r="1972" ht="42.6" customHeight="1">
      <c r="A1972" s="19" t="inlineStr">
        <is>
          <t>08.081.0880</t>
        </is>
      </c>
      <c r="B1972" s="15" t="inlineStr">
        <is>
          <t>התקנה בלבד של פרופילי תאורה על תקרת בטון, לרבות עד 4 חיזוקים, גוף תאורה ואביזרי עזר יסופקו ע"י המזמין</t>
        </is>
      </c>
      <c r="C1972" s="14" t="inlineStr">
        <is>
          <t>מ'</t>
        </is>
      </c>
      <c r="D1972" s="193" t="n">
        <v>75</v>
      </c>
      <c r="E1972" s="180">
        <f>D1972*(1-$E$2)</f>
        <v>63.75</v>
      </c>
      <c r="F1972" s="194">
        <f>E1972*(1+$F$2)</f>
        <v>66.9375</v>
      </c>
      <c r="H1972" s="46">
        <f>K1972+O1972+W1972+AA1972+AE1972+AI1972+AQ1972+AU1972+AY1972+BC1972</f>
        <v>0</v>
      </c>
      <c r="I1972" s="59">
        <f>M1972+Q1972+U1972+Y1972+AC1972+AG1972+AK1972+AO1972+AS1972+AW1972+BA1972+BE1972</f>
        <v>0</v>
      </c>
      <c r="K1972" s="108" t="n"/>
      <c r="L1972" s="190">
        <f>K1972*E1972</f>
        <v>0</v>
      </c>
      <c r="M1972" s="110" t="n"/>
      <c r="N1972" s="183">
        <f>M1972*F1972</f>
        <v>0</v>
      </c>
      <c r="O1972" s="108" t="n"/>
      <c r="P1972" s="191">
        <f>O1972*E1972</f>
        <v>0</v>
      </c>
      <c r="Q1972" s="112" t="n"/>
      <c r="R1972" s="183">
        <f>Q1972*F1972</f>
        <v>0</v>
      </c>
      <c r="S1972" s="108" t="n"/>
      <c r="T1972" s="191">
        <f>S1972*E1972</f>
        <v>0</v>
      </c>
      <c r="U1972" s="112" t="n"/>
      <c r="V1972" s="183">
        <f>U1972*F1972</f>
        <v>0</v>
      </c>
      <c r="W1972" s="108" t="n"/>
      <c r="X1972" s="191">
        <f>W1972*E1972</f>
        <v>0</v>
      </c>
      <c r="Y1972" s="112" t="n"/>
      <c r="Z1972" s="183">
        <f>Y1972*F1972</f>
        <v>0</v>
      </c>
      <c r="AA1972" s="108" t="n"/>
      <c r="AB1972" s="191">
        <f>AA1972*E1972</f>
        <v>0</v>
      </c>
      <c r="AC1972" s="112" t="n"/>
      <c r="AD1972" s="183">
        <f>AC1972*F1972</f>
        <v>0</v>
      </c>
      <c r="AE1972" s="108" t="n"/>
      <c r="AF1972" s="191">
        <f>AE1972*E1972</f>
        <v>0</v>
      </c>
      <c r="AG1972" s="112" t="n"/>
      <c r="AH1972" s="183">
        <f>AG1972*F1972</f>
        <v>0</v>
      </c>
      <c r="AI1972" s="108" t="n"/>
      <c r="AJ1972" s="191">
        <f>AI1972*E1972</f>
        <v>0</v>
      </c>
      <c r="AK1972" s="112" t="n"/>
      <c r="AL1972" s="183">
        <f>AK1972*F1972</f>
        <v>0</v>
      </c>
      <c r="AM1972" s="113" t="n"/>
      <c r="AN1972" s="192">
        <f>AM1972*E1972</f>
        <v>0</v>
      </c>
      <c r="AO1972" s="115" t="n"/>
      <c r="AP1972" s="183">
        <f>AO1972*F1972</f>
        <v>0</v>
      </c>
      <c r="AQ1972" s="113" t="n"/>
      <c r="AR1972" s="192">
        <f>AQ1972*E1972</f>
        <v>0</v>
      </c>
      <c r="AS1972" s="115" t="n"/>
      <c r="AT1972" s="183">
        <f>AS1972*F1972</f>
        <v>0</v>
      </c>
      <c r="AU1972" s="113" t="n"/>
      <c r="AV1972" s="192">
        <f>AU1972*E1972</f>
        <v>0</v>
      </c>
      <c r="AW1972" s="115" t="n"/>
      <c r="AX1972" s="183">
        <f>AW1972*F1972</f>
        <v>0</v>
      </c>
      <c r="AY1972" s="113" t="n"/>
      <c r="AZ1972" s="192">
        <f>AY1972*E1972</f>
        <v>0</v>
      </c>
      <c r="BA1972" s="115" t="n"/>
      <c r="BB1972" s="183">
        <f>BA1972*F1972</f>
        <v>0</v>
      </c>
      <c r="BC1972" s="113" t="n"/>
      <c r="BD1972" s="192">
        <f>BC1972*E1972</f>
        <v>0</v>
      </c>
      <c r="BE1972" s="115" t="n"/>
      <c r="BF1972" s="183">
        <f>BE1972*F1972</f>
        <v>0</v>
      </c>
    </row>
    <row r="1973" ht="42.6" customHeight="1">
      <c r="A1973" s="19" t="inlineStr">
        <is>
          <t>08.081.0890</t>
        </is>
      </c>
      <c r="B1973" s="15" t="inlineStr">
        <is>
          <t>התקנה בלבד של פרופילי תאורה בתקרת גבס, לרבות עד 4 חיזוקים, גוף תאורה ואביזרי עזר יסופקו ע"י המזמין</t>
        </is>
      </c>
      <c r="C1973" s="14" t="inlineStr">
        <is>
          <t>מ'</t>
        </is>
      </c>
      <c r="D1973" s="193" t="n">
        <v>63</v>
      </c>
      <c r="E1973" s="180">
        <f>D1973*(1-$E$2)</f>
        <v>53.55</v>
      </c>
      <c r="F1973" s="194">
        <f>E1973*(1+$F$2)</f>
        <v>56.2275</v>
      </c>
      <c r="H1973" s="46">
        <f>K1973+O1973+W1973+AA1973+AE1973+AI1973+AQ1973+AU1973+AY1973+BC1973</f>
        <v>0</v>
      </c>
      <c r="I1973" s="59">
        <f>M1973+Q1973+U1973+Y1973+AC1973+AG1973+AK1973+AO1973+AS1973+AW1973+BA1973+BE1973</f>
        <v>0</v>
      </c>
      <c r="K1973" s="108" t="n"/>
      <c r="L1973" s="190">
        <f>K1973*E1973</f>
        <v>0</v>
      </c>
      <c r="M1973" s="110" t="n"/>
      <c r="N1973" s="183">
        <f>M1973*F1973</f>
        <v>0</v>
      </c>
      <c r="O1973" s="108" t="n"/>
      <c r="P1973" s="191">
        <f>O1973*E1973</f>
        <v>0</v>
      </c>
      <c r="Q1973" s="112" t="n"/>
      <c r="R1973" s="183">
        <f>Q1973*F1973</f>
        <v>0</v>
      </c>
      <c r="S1973" s="108" t="n"/>
      <c r="T1973" s="191">
        <f>S1973*E1973</f>
        <v>0</v>
      </c>
      <c r="U1973" s="112" t="n"/>
      <c r="V1973" s="183">
        <f>U1973*F1973</f>
        <v>0</v>
      </c>
      <c r="W1973" s="108" t="n"/>
      <c r="X1973" s="191">
        <f>W1973*E1973</f>
        <v>0</v>
      </c>
      <c r="Y1973" s="112" t="n"/>
      <c r="Z1973" s="183">
        <f>Y1973*F1973</f>
        <v>0</v>
      </c>
      <c r="AA1973" s="108" t="n"/>
      <c r="AB1973" s="191">
        <f>AA1973*E1973</f>
        <v>0</v>
      </c>
      <c r="AC1973" s="112" t="n"/>
      <c r="AD1973" s="183">
        <f>AC1973*F1973</f>
        <v>0</v>
      </c>
      <c r="AE1973" s="108" t="n"/>
      <c r="AF1973" s="191">
        <f>AE1973*E1973</f>
        <v>0</v>
      </c>
      <c r="AG1973" s="112" t="n"/>
      <c r="AH1973" s="183">
        <f>AG1973*F1973</f>
        <v>0</v>
      </c>
      <c r="AI1973" s="108" t="n"/>
      <c r="AJ1973" s="191">
        <f>AI1973*E1973</f>
        <v>0</v>
      </c>
      <c r="AK1973" s="112" t="n"/>
      <c r="AL1973" s="183">
        <f>AK1973*F1973</f>
        <v>0</v>
      </c>
      <c r="AM1973" s="113" t="n"/>
      <c r="AN1973" s="192">
        <f>AM1973*E1973</f>
        <v>0</v>
      </c>
      <c r="AO1973" s="115" t="n"/>
      <c r="AP1973" s="183">
        <f>AO1973*F1973</f>
        <v>0</v>
      </c>
      <c r="AQ1973" s="113" t="n"/>
      <c r="AR1973" s="192">
        <f>AQ1973*E1973</f>
        <v>0</v>
      </c>
      <c r="AS1973" s="115" t="n"/>
      <c r="AT1973" s="183">
        <f>AS1973*F1973</f>
        <v>0</v>
      </c>
      <c r="AU1973" s="113" t="n"/>
      <c r="AV1973" s="192">
        <f>AU1973*E1973</f>
        <v>0</v>
      </c>
      <c r="AW1973" s="115" t="n"/>
      <c r="AX1973" s="183">
        <f>AW1973*F1973</f>
        <v>0</v>
      </c>
      <c r="AY1973" s="113" t="n"/>
      <c r="AZ1973" s="192">
        <f>AY1973*E1973</f>
        <v>0</v>
      </c>
      <c r="BA1973" s="115" t="n"/>
      <c r="BB1973" s="183">
        <f>BA1973*F1973</f>
        <v>0</v>
      </c>
      <c r="BC1973" s="113" t="n"/>
      <c r="BD1973" s="192">
        <f>BC1973*E1973</f>
        <v>0</v>
      </c>
      <c r="BE1973" s="115" t="n"/>
      <c r="BF1973" s="183">
        <f>BE1973*F1973</f>
        <v>0</v>
      </c>
    </row>
    <row r="1974" ht="42.6" customHeight="1">
      <c r="A1974" s="19" t="inlineStr">
        <is>
          <t>08.081.0900</t>
        </is>
      </c>
      <c r="B1974" s="15" t="inlineStr">
        <is>
          <t>התקנה בלבד של פרופילי תאורה בתקרה פריקה, לרבות עד 4 חיזוקים, גוף תאורה ואביזרי עזר יסופקו ע"י המזמין</t>
        </is>
      </c>
      <c r="C1974" s="14" t="inlineStr">
        <is>
          <t>מ'</t>
        </is>
      </c>
      <c r="D1974" s="193" t="n">
        <v>82</v>
      </c>
      <c r="E1974" s="180">
        <f>D1974*(1-$E$2)</f>
        <v>69.7</v>
      </c>
      <c r="F1974" s="194">
        <f>E1974*(1+$F$2)</f>
        <v>73.185</v>
      </c>
      <c r="H1974" s="46">
        <f>K1974+O1974+W1974+AA1974+AE1974+AI1974+AQ1974+AU1974+AY1974+BC1974</f>
        <v>0</v>
      </c>
      <c r="I1974" s="59">
        <f>M1974+Q1974+U1974+Y1974+AC1974+AG1974+AK1974+AO1974+AS1974+AW1974+BA1974+BE1974</f>
        <v>0</v>
      </c>
      <c r="K1974" s="108" t="n"/>
      <c r="L1974" s="190">
        <f>K1974*E1974</f>
        <v>0</v>
      </c>
      <c r="M1974" s="110" t="n"/>
      <c r="N1974" s="183">
        <f>M1974*F1974</f>
        <v>0</v>
      </c>
      <c r="O1974" s="108" t="n"/>
      <c r="P1974" s="191">
        <f>O1974*E1974</f>
        <v>0</v>
      </c>
      <c r="Q1974" s="112" t="n"/>
      <c r="R1974" s="183">
        <f>Q1974*F1974</f>
        <v>0</v>
      </c>
      <c r="S1974" s="108" t="n"/>
      <c r="T1974" s="191">
        <f>S1974*E1974</f>
        <v>0</v>
      </c>
      <c r="U1974" s="112" t="n"/>
      <c r="V1974" s="183">
        <f>U1974*F1974</f>
        <v>0</v>
      </c>
      <c r="W1974" s="108" t="n"/>
      <c r="X1974" s="191">
        <f>W1974*E1974</f>
        <v>0</v>
      </c>
      <c r="Y1974" s="112" t="n"/>
      <c r="Z1974" s="183">
        <f>Y1974*F1974</f>
        <v>0</v>
      </c>
      <c r="AA1974" s="108" t="n"/>
      <c r="AB1974" s="191">
        <f>AA1974*E1974</f>
        <v>0</v>
      </c>
      <c r="AC1974" s="112" t="n"/>
      <c r="AD1974" s="183">
        <f>AC1974*F1974</f>
        <v>0</v>
      </c>
      <c r="AE1974" s="108" t="n"/>
      <c r="AF1974" s="191">
        <f>AE1974*E1974</f>
        <v>0</v>
      </c>
      <c r="AG1974" s="112" t="n"/>
      <c r="AH1974" s="183">
        <f>AG1974*F1974</f>
        <v>0</v>
      </c>
      <c r="AI1974" s="108" t="n"/>
      <c r="AJ1974" s="191">
        <f>AI1974*E1974</f>
        <v>0</v>
      </c>
      <c r="AK1974" s="112" t="n"/>
      <c r="AL1974" s="183">
        <f>AK1974*F1974</f>
        <v>0</v>
      </c>
      <c r="AM1974" s="113" t="n"/>
      <c r="AN1974" s="192">
        <f>AM1974*E1974</f>
        <v>0</v>
      </c>
      <c r="AO1974" s="115" t="n"/>
      <c r="AP1974" s="183">
        <f>AO1974*F1974</f>
        <v>0</v>
      </c>
      <c r="AQ1974" s="113" t="n"/>
      <c r="AR1974" s="192">
        <f>AQ1974*E1974</f>
        <v>0</v>
      </c>
      <c r="AS1974" s="115" t="n"/>
      <c r="AT1974" s="183">
        <f>AS1974*F1974</f>
        <v>0</v>
      </c>
      <c r="AU1974" s="113" t="n"/>
      <c r="AV1974" s="192">
        <f>AU1974*E1974</f>
        <v>0</v>
      </c>
      <c r="AW1974" s="115" t="n"/>
      <c r="AX1974" s="183">
        <f>AW1974*F1974</f>
        <v>0</v>
      </c>
      <c r="AY1974" s="113" t="n"/>
      <c r="AZ1974" s="192">
        <f>AY1974*E1974</f>
        <v>0</v>
      </c>
      <c r="BA1974" s="115" t="n"/>
      <c r="BB1974" s="183">
        <f>BA1974*F1974</f>
        <v>0</v>
      </c>
      <c r="BC1974" s="113" t="n"/>
      <c r="BD1974" s="192">
        <f>BC1974*E1974</f>
        <v>0</v>
      </c>
      <c r="BE1974" s="115" t="n"/>
      <c r="BF1974" s="183">
        <f>BE1974*F1974</f>
        <v>0</v>
      </c>
    </row>
    <row r="1975" ht="42.6" customHeight="1">
      <c r="A1975" s="19" t="inlineStr">
        <is>
          <t>08.081.0910</t>
        </is>
      </c>
      <c r="B1975" s="15" t="inlineStr">
        <is>
          <t>התקנה בלבד של גוף תאורה תעשייתי High Bay/Low Bay, לרבות עד 4 חיזוקים ואביזרי תליה, גוף תאורה ואביזרי עזר יסופקו ע"י המזמין</t>
        </is>
      </c>
      <c r="C1975" s="14" t="inlineStr">
        <is>
          <t>יח'</t>
        </is>
      </c>
      <c r="D1975" s="193" t="n">
        <v>105</v>
      </c>
      <c r="E1975" s="180">
        <f>D1975*(1-$E$2)</f>
        <v>89.25</v>
      </c>
      <c r="F1975" s="194">
        <f>E1975*(1+$F$2)</f>
        <v>93.7125</v>
      </c>
      <c r="H1975" s="46">
        <f>K1975+O1975+W1975+AA1975+AE1975+AI1975+AQ1975+AU1975+AY1975+BC1975</f>
        <v>0</v>
      </c>
      <c r="I1975" s="59">
        <f>M1975+Q1975+U1975+Y1975+AC1975+AG1975+AK1975+AO1975+AS1975+AW1975+BA1975+BE1975</f>
        <v>0</v>
      </c>
      <c r="K1975" s="108" t="n"/>
      <c r="L1975" s="190">
        <f>K1975*E1975</f>
        <v>0</v>
      </c>
      <c r="M1975" s="110" t="n"/>
      <c r="N1975" s="183">
        <f>M1975*F1975</f>
        <v>0</v>
      </c>
      <c r="O1975" s="108" t="n"/>
      <c r="P1975" s="191">
        <f>O1975*E1975</f>
        <v>0</v>
      </c>
      <c r="Q1975" s="112" t="n"/>
      <c r="R1975" s="183">
        <f>Q1975*F1975</f>
        <v>0</v>
      </c>
      <c r="S1975" s="108" t="n"/>
      <c r="T1975" s="191">
        <f>S1975*E1975</f>
        <v>0</v>
      </c>
      <c r="U1975" s="112" t="n"/>
      <c r="V1975" s="183">
        <f>U1975*F1975</f>
        <v>0</v>
      </c>
      <c r="W1975" s="108" t="n"/>
      <c r="X1975" s="191">
        <f>W1975*E1975</f>
        <v>0</v>
      </c>
      <c r="Y1975" s="112" t="n"/>
      <c r="Z1975" s="183">
        <f>Y1975*F1975</f>
        <v>0</v>
      </c>
      <c r="AA1975" s="108" t="n"/>
      <c r="AB1975" s="191">
        <f>AA1975*E1975</f>
        <v>0</v>
      </c>
      <c r="AC1975" s="112" t="n"/>
      <c r="AD1975" s="183">
        <f>AC1975*F1975</f>
        <v>0</v>
      </c>
      <c r="AE1975" s="108" t="n"/>
      <c r="AF1975" s="191">
        <f>AE1975*E1975</f>
        <v>0</v>
      </c>
      <c r="AG1975" s="112" t="n"/>
      <c r="AH1975" s="183">
        <f>AG1975*F1975</f>
        <v>0</v>
      </c>
      <c r="AI1975" s="108" t="n"/>
      <c r="AJ1975" s="191">
        <f>AI1975*E1975</f>
        <v>0</v>
      </c>
      <c r="AK1975" s="112" t="n"/>
      <c r="AL1975" s="183">
        <f>AK1975*F1975</f>
        <v>0</v>
      </c>
      <c r="AM1975" s="113" t="n"/>
      <c r="AN1975" s="192">
        <f>AM1975*E1975</f>
        <v>0</v>
      </c>
      <c r="AO1975" s="115" t="n"/>
      <c r="AP1975" s="183">
        <f>AO1975*F1975</f>
        <v>0</v>
      </c>
      <c r="AQ1975" s="113" t="n"/>
      <c r="AR1975" s="192">
        <f>AQ1975*E1975</f>
        <v>0</v>
      </c>
      <c r="AS1975" s="115" t="n"/>
      <c r="AT1975" s="183">
        <f>AS1975*F1975</f>
        <v>0</v>
      </c>
      <c r="AU1975" s="113" t="n"/>
      <c r="AV1975" s="192">
        <f>AU1975*E1975</f>
        <v>0</v>
      </c>
      <c r="AW1975" s="115" t="n"/>
      <c r="AX1975" s="183">
        <f>AW1975*F1975</f>
        <v>0</v>
      </c>
      <c r="AY1975" s="113" t="n"/>
      <c r="AZ1975" s="192">
        <f>AY1975*E1975</f>
        <v>0</v>
      </c>
      <c r="BA1975" s="115" t="n"/>
      <c r="BB1975" s="183">
        <f>BA1975*F1975</f>
        <v>0</v>
      </c>
      <c r="BC1975" s="113" t="n"/>
      <c r="BD1975" s="192">
        <f>BC1975*E1975</f>
        <v>0</v>
      </c>
      <c r="BE1975" s="115" t="n"/>
      <c r="BF1975" s="183">
        <f>BE1975*F1975</f>
        <v>0</v>
      </c>
    </row>
    <row r="1976" ht="42.6" customHeight="1">
      <c r="A1976" s="19" t="inlineStr">
        <is>
          <t>08.081.0920</t>
        </is>
      </c>
      <c r="B1976" s="15" t="inlineStr">
        <is>
          <t>התקנה בלבד של גוף תאורה שקוע ברצפה או בחומה או בתקרה,לרבות עד 4 חיזוקים, גוף תאורה ואביזרי עזר יסופקו ע"י המזמין</t>
        </is>
      </c>
      <c r="C1976" s="14" t="inlineStr">
        <is>
          <t>יח'</t>
        </is>
      </c>
      <c r="D1976" s="193" t="n">
        <v>100</v>
      </c>
      <c r="E1976" s="180">
        <f>D1976*(1-$E$2)</f>
        <v>85</v>
      </c>
      <c r="F1976" s="194">
        <f>E1976*(1+$F$2)</f>
        <v>89.25</v>
      </c>
      <c r="H1976" s="46">
        <f>K1976+O1976+W1976+AA1976+AE1976+AI1976+AQ1976+AU1976+AY1976+BC1976</f>
        <v>0</v>
      </c>
      <c r="I1976" s="59">
        <f>M1976+Q1976+U1976+Y1976+AC1976+AG1976+AK1976+AO1976+AS1976+AW1976+BA1976+BE1976</f>
        <v>0</v>
      </c>
      <c r="K1976" s="108" t="n"/>
      <c r="L1976" s="190">
        <f>K1976*E1976</f>
        <v>0</v>
      </c>
      <c r="M1976" s="110" t="n"/>
      <c r="N1976" s="183">
        <f>M1976*F1976</f>
        <v>0</v>
      </c>
      <c r="O1976" s="108" t="n"/>
      <c r="P1976" s="191">
        <f>O1976*E1976</f>
        <v>0</v>
      </c>
      <c r="Q1976" s="112" t="n"/>
      <c r="R1976" s="183">
        <f>Q1976*F1976</f>
        <v>0</v>
      </c>
      <c r="S1976" s="108" t="n"/>
      <c r="T1976" s="191">
        <f>S1976*E1976</f>
        <v>0</v>
      </c>
      <c r="U1976" s="112" t="n"/>
      <c r="V1976" s="183">
        <f>U1976*F1976</f>
        <v>0</v>
      </c>
      <c r="W1976" s="108" t="n"/>
      <c r="X1976" s="191">
        <f>W1976*E1976</f>
        <v>0</v>
      </c>
      <c r="Y1976" s="112" t="n"/>
      <c r="Z1976" s="183">
        <f>Y1976*F1976</f>
        <v>0</v>
      </c>
      <c r="AA1976" s="108" t="n"/>
      <c r="AB1976" s="191">
        <f>AA1976*E1976</f>
        <v>0</v>
      </c>
      <c r="AC1976" s="112" t="n"/>
      <c r="AD1976" s="183">
        <f>AC1976*F1976</f>
        <v>0</v>
      </c>
      <c r="AE1976" s="108" t="n"/>
      <c r="AF1976" s="191">
        <f>AE1976*E1976</f>
        <v>0</v>
      </c>
      <c r="AG1976" s="112" t="n"/>
      <c r="AH1976" s="183">
        <f>AG1976*F1976</f>
        <v>0</v>
      </c>
      <c r="AI1976" s="108" t="n"/>
      <c r="AJ1976" s="191">
        <f>AI1976*E1976</f>
        <v>0</v>
      </c>
      <c r="AK1976" s="112" t="n"/>
      <c r="AL1976" s="183">
        <f>AK1976*F1976</f>
        <v>0</v>
      </c>
      <c r="AM1976" s="113" t="n"/>
      <c r="AN1976" s="192">
        <f>AM1976*E1976</f>
        <v>0</v>
      </c>
      <c r="AO1976" s="115" t="n"/>
      <c r="AP1976" s="183">
        <f>AO1976*F1976</f>
        <v>0</v>
      </c>
      <c r="AQ1976" s="113" t="n"/>
      <c r="AR1976" s="192">
        <f>AQ1976*E1976</f>
        <v>0</v>
      </c>
      <c r="AS1976" s="115" t="n"/>
      <c r="AT1976" s="183">
        <f>AS1976*F1976</f>
        <v>0</v>
      </c>
      <c r="AU1976" s="113" t="n"/>
      <c r="AV1976" s="192">
        <f>AU1976*E1976</f>
        <v>0</v>
      </c>
      <c r="AW1976" s="115" t="n"/>
      <c r="AX1976" s="183">
        <f>AW1976*F1976</f>
        <v>0</v>
      </c>
      <c r="AY1976" s="113" t="n"/>
      <c r="AZ1976" s="192">
        <f>AY1976*E1976</f>
        <v>0</v>
      </c>
      <c r="BA1976" s="115" t="n"/>
      <c r="BB1976" s="183">
        <f>BA1976*F1976</f>
        <v>0</v>
      </c>
      <c r="BC1976" s="113" t="n"/>
      <c r="BD1976" s="192">
        <f>BC1976*E1976</f>
        <v>0</v>
      </c>
      <c r="BE1976" s="115" t="n"/>
      <c r="BF1976" s="183">
        <f>BE1976*F1976</f>
        <v>0</v>
      </c>
    </row>
    <row r="1977" ht="42.6" customHeight="1">
      <c r="A1977" s="19" t="inlineStr">
        <is>
          <t>08.081.0930</t>
        </is>
      </c>
      <c r="B1977" s="15" t="inlineStr">
        <is>
          <t>התקנה בלבד של ספוט תאורה בתקרת גבס, לרבות עד 4 חיזוקים, גוף תאורה ואביזרי עזר יסופקו ע"י המזמין</t>
        </is>
      </c>
      <c r="C1977" s="14" t="inlineStr">
        <is>
          <t>יח'</t>
        </is>
      </c>
      <c r="D1977" s="193" t="n">
        <v>62</v>
      </c>
      <c r="E1977" s="180">
        <f>D1977*(1-$E$2)</f>
        <v>52.699999999999996</v>
      </c>
      <c r="F1977" s="194">
        <f>E1977*(1+$F$2)</f>
        <v>55.335</v>
      </c>
      <c r="H1977" s="46">
        <f>K1977+O1977+W1977+AA1977+AE1977+AI1977+AQ1977+AU1977+AY1977+BC1977</f>
        <v>0</v>
      </c>
      <c r="I1977" s="59">
        <f>M1977+Q1977+U1977+Y1977+AC1977+AG1977+AK1977+AO1977+AS1977+AW1977+BA1977+BE1977</f>
        <v>0</v>
      </c>
      <c r="K1977" s="108" t="n"/>
      <c r="L1977" s="190">
        <f>K1977*E1977</f>
        <v>0</v>
      </c>
      <c r="M1977" s="110" t="n"/>
      <c r="N1977" s="183">
        <f>M1977*F1977</f>
        <v>0</v>
      </c>
      <c r="O1977" s="108" t="n"/>
      <c r="P1977" s="191">
        <f>O1977*E1977</f>
        <v>0</v>
      </c>
      <c r="Q1977" s="112" t="n"/>
      <c r="R1977" s="183">
        <f>Q1977*F1977</f>
        <v>0</v>
      </c>
      <c r="S1977" s="108" t="n"/>
      <c r="T1977" s="191">
        <f>S1977*E1977</f>
        <v>0</v>
      </c>
      <c r="U1977" s="112" t="n"/>
      <c r="V1977" s="183">
        <f>U1977*F1977</f>
        <v>0</v>
      </c>
      <c r="W1977" s="108" t="n"/>
      <c r="X1977" s="191">
        <f>W1977*E1977</f>
        <v>0</v>
      </c>
      <c r="Y1977" s="112" t="n"/>
      <c r="Z1977" s="183">
        <f>Y1977*F1977</f>
        <v>0</v>
      </c>
      <c r="AA1977" s="108" t="n"/>
      <c r="AB1977" s="191">
        <f>AA1977*E1977</f>
        <v>0</v>
      </c>
      <c r="AC1977" s="112" t="n"/>
      <c r="AD1977" s="183">
        <f>AC1977*F1977</f>
        <v>0</v>
      </c>
      <c r="AE1977" s="108" t="n"/>
      <c r="AF1977" s="191">
        <f>AE1977*E1977</f>
        <v>0</v>
      </c>
      <c r="AG1977" s="112" t="n"/>
      <c r="AH1977" s="183">
        <f>AG1977*F1977</f>
        <v>0</v>
      </c>
      <c r="AI1977" s="108" t="n"/>
      <c r="AJ1977" s="191">
        <f>AI1977*E1977</f>
        <v>0</v>
      </c>
      <c r="AK1977" s="112" t="n"/>
      <c r="AL1977" s="183">
        <f>AK1977*F1977</f>
        <v>0</v>
      </c>
      <c r="AM1977" s="113" t="n"/>
      <c r="AN1977" s="192">
        <f>AM1977*E1977</f>
        <v>0</v>
      </c>
      <c r="AO1977" s="115" t="n"/>
      <c r="AP1977" s="183">
        <f>AO1977*F1977</f>
        <v>0</v>
      </c>
      <c r="AQ1977" s="113" t="n"/>
      <c r="AR1977" s="192">
        <f>AQ1977*E1977</f>
        <v>0</v>
      </c>
      <c r="AS1977" s="115" t="n"/>
      <c r="AT1977" s="183">
        <f>AS1977*F1977</f>
        <v>0</v>
      </c>
      <c r="AU1977" s="113" t="n"/>
      <c r="AV1977" s="192">
        <f>AU1977*E1977</f>
        <v>0</v>
      </c>
      <c r="AW1977" s="115" t="n"/>
      <c r="AX1977" s="183">
        <f>AW1977*F1977</f>
        <v>0</v>
      </c>
      <c r="AY1977" s="113" t="n"/>
      <c r="AZ1977" s="192">
        <f>AY1977*E1977</f>
        <v>0</v>
      </c>
      <c r="BA1977" s="115" t="n"/>
      <c r="BB1977" s="183">
        <f>BA1977*F1977</f>
        <v>0</v>
      </c>
      <c r="BC1977" s="113" t="n"/>
      <c r="BD1977" s="192">
        <f>BC1977*E1977</f>
        <v>0</v>
      </c>
      <c r="BE1977" s="115" t="n"/>
      <c r="BF1977" s="183">
        <f>BE1977*F1977</f>
        <v>0</v>
      </c>
    </row>
    <row r="1978" ht="42.6" customHeight="1">
      <c r="A1978" s="19" t="inlineStr">
        <is>
          <t>08.081.0940</t>
        </is>
      </c>
      <c r="B1978" s="15" t="inlineStr">
        <is>
          <t>התקנה בלבד של ספוט תאורה בתקרה פריקה , לרבות עד 4 חיזוקים, גוף תאורה ואביזרי עזר יסופקו ע"י המזמין</t>
        </is>
      </c>
      <c r="C1978" s="14" t="inlineStr">
        <is>
          <t>יח'</t>
        </is>
      </c>
      <c r="D1978" s="193" t="n">
        <v>82</v>
      </c>
      <c r="E1978" s="180">
        <f>D1978*(1-$E$2)</f>
        <v>69.7</v>
      </c>
      <c r="F1978" s="194">
        <f>E1978*(1+$F$2)</f>
        <v>73.185</v>
      </c>
      <c r="H1978" s="46">
        <f>K1978+O1978+W1978+AA1978+AE1978+AI1978+AQ1978+AU1978+AY1978+BC1978</f>
        <v>0</v>
      </c>
      <c r="I1978" s="59">
        <f>M1978+Q1978+U1978+Y1978+AC1978+AG1978+AK1978+AO1978+AS1978+AW1978+BA1978+BE1978</f>
        <v>0</v>
      </c>
      <c r="K1978" s="108" t="n"/>
      <c r="L1978" s="190">
        <f>K1978*E1978</f>
        <v>0</v>
      </c>
      <c r="M1978" s="110" t="n"/>
      <c r="N1978" s="183">
        <f>M1978*F1978</f>
        <v>0</v>
      </c>
      <c r="O1978" s="108" t="n"/>
      <c r="P1978" s="191">
        <f>O1978*E1978</f>
        <v>0</v>
      </c>
      <c r="Q1978" s="112" t="n"/>
      <c r="R1978" s="183">
        <f>Q1978*F1978</f>
        <v>0</v>
      </c>
      <c r="S1978" s="108" t="n"/>
      <c r="T1978" s="191">
        <f>S1978*E1978</f>
        <v>0</v>
      </c>
      <c r="U1978" s="112" t="n"/>
      <c r="V1978" s="183">
        <f>U1978*F1978</f>
        <v>0</v>
      </c>
      <c r="W1978" s="108" t="n"/>
      <c r="X1978" s="191">
        <f>W1978*E1978</f>
        <v>0</v>
      </c>
      <c r="Y1978" s="112" t="n"/>
      <c r="Z1978" s="183">
        <f>Y1978*F1978</f>
        <v>0</v>
      </c>
      <c r="AA1978" s="108" t="n"/>
      <c r="AB1978" s="191">
        <f>AA1978*E1978</f>
        <v>0</v>
      </c>
      <c r="AC1978" s="112" t="n"/>
      <c r="AD1978" s="183">
        <f>AC1978*F1978</f>
        <v>0</v>
      </c>
      <c r="AE1978" s="108" t="n"/>
      <c r="AF1978" s="191">
        <f>AE1978*E1978</f>
        <v>0</v>
      </c>
      <c r="AG1978" s="112" t="n"/>
      <c r="AH1978" s="183">
        <f>AG1978*F1978</f>
        <v>0</v>
      </c>
      <c r="AI1978" s="108" t="n"/>
      <c r="AJ1978" s="191">
        <f>AI1978*E1978</f>
        <v>0</v>
      </c>
      <c r="AK1978" s="112" t="n"/>
      <c r="AL1978" s="183">
        <f>AK1978*F1978</f>
        <v>0</v>
      </c>
      <c r="AM1978" s="113" t="n"/>
      <c r="AN1978" s="192">
        <f>AM1978*E1978</f>
        <v>0</v>
      </c>
      <c r="AO1978" s="115" t="n"/>
      <c r="AP1978" s="183">
        <f>AO1978*F1978</f>
        <v>0</v>
      </c>
      <c r="AQ1978" s="113" t="n"/>
      <c r="AR1978" s="192">
        <f>AQ1978*E1978</f>
        <v>0</v>
      </c>
      <c r="AS1978" s="115" t="n"/>
      <c r="AT1978" s="183">
        <f>AS1978*F1978</f>
        <v>0</v>
      </c>
      <c r="AU1978" s="113" t="n"/>
      <c r="AV1978" s="192">
        <f>AU1978*E1978</f>
        <v>0</v>
      </c>
      <c r="AW1978" s="115" t="n"/>
      <c r="AX1978" s="183">
        <f>AW1978*F1978</f>
        <v>0</v>
      </c>
      <c r="AY1978" s="113" t="n"/>
      <c r="AZ1978" s="192">
        <f>AY1978*E1978</f>
        <v>0</v>
      </c>
      <c r="BA1978" s="115" t="n"/>
      <c r="BB1978" s="183">
        <f>BA1978*F1978</f>
        <v>0</v>
      </c>
      <c r="BC1978" s="113" t="n"/>
      <c r="BD1978" s="192">
        <f>BC1978*E1978</f>
        <v>0</v>
      </c>
      <c r="BE1978" s="115" t="n"/>
      <c r="BF1978" s="183">
        <f>BE1978*F1978</f>
        <v>0</v>
      </c>
    </row>
    <row r="1979" ht="42.6" customHeight="1">
      <c r="A1979" s="19" t="inlineStr">
        <is>
          <t>08.081.0950</t>
        </is>
      </c>
      <c r="B1979" s="15" t="inlineStr">
        <is>
          <t>התקנה בלבד של ספוט תאורה על קיר או תקרת בטון , לרבות עד 4 חיזוקים, גוף תאורה ואביזרי עזר יסופקו ע"י המזמין</t>
        </is>
      </c>
      <c r="C1979" s="14" t="inlineStr">
        <is>
          <t>יח'</t>
        </is>
      </c>
      <c r="D1979" s="193" t="n">
        <v>50</v>
      </c>
      <c r="E1979" s="180">
        <f>D1979*(1-$E$2)</f>
        <v>42.5</v>
      </c>
      <c r="F1979" s="194">
        <f>E1979*(1+$F$2)</f>
        <v>44.625</v>
      </c>
      <c r="H1979" s="46">
        <f>K1979+O1979+W1979+AA1979+AE1979+AI1979+AQ1979+AU1979+AY1979+BC1979</f>
        <v>0</v>
      </c>
      <c r="I1979" s="59">
        <f>M1979+Q1979+U1979+Y1979+AC1979+AG1979+AK1979+AO1979+AS1979+AW1979+BA1979+BE1979</f>
        <v>0</v>
      </c>
      <c r="K1979" s="108" t="n"/>
      <c r="L1979" s="190">
        <f>K1979*E1979</f>
        <v>0</v>
      </c>
      <c r="M1979" s="110" t="n"/>
      <c r="N1979" s="183">
        <f>M1979*F1979</f>
        <v>0</v>
      </c>
      <c r="O1979" s="108" t="n"/>
      <c r="P1979" s="191">
        <f>O1979*E1979</f>
        <v>0</v>
      </c>
      <c r="Q1979" s="112" t="n"/>
      <c r="R1979" s="183">
        <f>Q1979*F1979</f>
        <v>0</v>
      </c>
      <c r="S1979" s="108" t="n"/>
      <c r="T1979" s="191">
        <f>S1979*E1979</f>
        <v>0</v>
      </c>
      <c r="U1979" s="112" t="n"/>
      <c r="V1979" s="183">
        <f>U1979*F1979</f>
        <v>0</v>
      </c>
      <c r="W1979" s="108" t="n"/>
      <c r="X1979" s="191">
        <f>W1979*E1979</f>
        <v>0</v>
      </c>
      <c r="Y1979" s="112" t="n"/>
      <c r="Z1979" s="183">
        <f>Y1979*F1979</f>
        <v>0</v>
      </c>
      <c r="AA1979" s="108" t="n"/>
      <c r="AB1979" s="191">
        <f>AA1979*E1979</f>
        <v>0</v>
      </c>
      <c r="AC1979" s="112" t="n"/>
      <c r="AD1979" s="183">
        <f>AC1979*F1979</f>
        <v>0</v>
      </c>
      <c r="AE1979" s="108" t="n"/>
      <c r="AF1979" s="191">
        <f>AE1979*E1979</f>
        <v>0</v>
      </c>
      <c r="AG1979" s="112" t="n"/>
      <c r="AH1979" s="183">
        <f>AG1979*F1979</f>
        <v>0</v>
      </c>
      <c r="AI1979" s="108" t="n"/>
      <c r="AJ1979" s="191">
        <f>AI1979*E1979</f>
        <v>0</v>
      </c>
      <c r="AK1979" s="112" t="n"/>
      <c r="AL1979" s="183">
        <f>AK1979*F1979</f>
        <v>0</v>
      </c>
      <c r="AM1979" s="113" t="n"/>
      <c r="AN1979" s="192">
        <f>AM1979*E1979</f>
        <v>0</v>
      </c>
      <c r="AO1979" s="115" t="n"/>
      <c r="AP1979" s="183">
        <f>AO1979*F1979</f>
        <v>0</v>
      </c>
      <c r="AQ1979" s="113" t="n"/>
      <c r="AR1979" s="192">
        <f>AQ1979*E1979</f>
        <v>0</v>
      </c>
      <c r="AS1979" s="115" t="n"/>
      <c r="AT1979" s="183">
        <f>AS1979*F1979</f>
        <v>0</v>
      </c>
      <c r="AU1979" s="113" t="n"/>
      <c r="AV1979" s="192">
        <f>AU1979*E1979</f>
        <v>0</v>
      </c>
      <c r="AW1979" s="115" t="n"/>
      <c r="AX1979" s="183">
        <f>AW1979*F1979</f>
        <v>0</v>
      </c>
      <c r="AY1979" s="113" t="n"/>
      <c r="AZ1979" s="192">
        <f>AY1979*E1979</f>
        <v>0</v>
      </c>
      <c r="BA1979" s="115" t="n"/>
      <c r="BB1979" s="183">
        <f>BA1979*F1979</f>
        <v>0</v>
      </c>
      <c r="BC1979" s="113" t="n"/>
      <c r="BD1979" s="192">
        <f>BC1979*E1979</f>
        <v>0</v>
      </c>
      <c r="BE1979" s="115" t="n"/>
      <c r="BF1979" s="183">
        <f>BE1979*F1979</f>
        <v>0</v>
      </c>
    </row>
    <row r="1980" ht="42.6" customHeight="1">
      <c r="A1980" s="19" t="inlineStr">
        <is>
          <t>08.081.0960</t>
        </is>
      </c>
      <c r="B1980" s="15" t="inlineStr">
        <is>
          <t>התקנה בלבד של פסי לדים בהדבקה לרבות חיבור לדרייבר, לרבות עד 4 חיזוקים, גוף תאורה ואביזרי עזר יסופקו ע"י המזמין</t>
        </is>
      </c>
      <c r="C1980" s="14" t="inlineStr">
        <is>
          <t>מ'</t>
        </is>
      </c>
      <c r="D1980" s="193" t="n">
        <v>11</v>
      </c>
      <c r="E1980" s="180">
        <f>D1980*(1-$E$2)</f>
        <v>9.35</v>
      </c>
      <c r="F1980" s="194">
        <f>E1980*(1+$F$2)</f>
        <v>9.8175</v>
      </c>
      <c r="H1980" s="46">
        <f>K1980+O1980+W1980+AA1980+AE1980+AI1980+AQ1980+AU1980+AY1980+BC1980</f>
        <v>0</v>
      </c>
      <c r="I1980" s="59">
        <f>M1980+Q1980+U1980+Y1980+AC1980+AG1980+AK1980+AO1980+AS1980+AW1980+BA1980+BE1980</f>
        <v>0</v>
      </c>
      <c r="K1980" s="108" t="n"/>
      <c r="L1980" s="190">
        <f>K1980*E1980</f>
        <v>0</v>
      </c>
      <c r="M1980" s="110" t="n"/>
      <c r="N1980" s="183">
        <f>M1980*F1980</f>
        <v>0</v>
      </c>
      <c r="O1980" s="108" t="n"/>
      <c r="P1980" s="191">
        <f>O1980*E1980</f>
        <v>0</v>
      </c>
      <c r="Q1980" s="112" t="n"/>
      <c r="R1980" s="183">
        <f>Q1980*F1980</f>
        <v>0</v>
      </c>
      <c r="S1980" s="108" t="n"/>
      <c r="T1980" s="191">
        <f>S1980*E1980</f>
        <v>0</v>
      </c>
      <c r="U1980" s="112" t="n"/>
      <c r="V1980" s="183">
        <f>U1980*F1980</f>
        <v>0</v>
      </c>
      <c r="W1980" s="108" t="n"/>
      <c r="X1980" s="191">
        <f>W1980*E1980</f>
        <v>0</v>
      </c>
      <c r="Y1980" s="112" t="n"/>
      <c r="Z1980" s="183">
        <f>Y1980*F1980</f>
        <v>0</v>
      </c>
      <c r="AA1980" s="108" t="n"/>
      <c r="AB1980" s="191">
        <f>AA1980*E1980</f>
        <v>0</v>
      </c>
      <c r="AC1980" s="112" t="n"/>
      <c r="AD1980" s="183">
        <f>AC1980*F1980</f>
        <v>0</v>
      </c>
      <c r="AE1980" s="108" t="n"/>
      <c r="AF1980" s="191">
        <f>AE1980*E1980</f>
        <v>0</v>
      </c>
      <c r="AG1980" s="112" t="n"/>
      <c r="AH1980" s="183">
        <f>AG1980*F1980</f>
        <v>0</v>
      </c>
      <c r="AI1980" s="108" t="n"/>
      <c r="AJ1980" s="191">
        <f>AI1980*E1980</f>
        <v>0</v>
      </c>
      <c r="AK1980" s="112" t="n"/>
      <c r="AL1980" s="183">
        <f>AK1980*F1980</f>
        <v>0</v>
      </c>
      <c r="AM1980" s="113" t="n"/>
      <c r="AN1980" s="192">
        <f>AM1980*E1980</f>
        <v>0</v>
      </c>
      <c r="AO1980" s="115" t="n"/>
      <c r="AP1980" s="183">
        <f>AO1980*F1980</f>
        <v>0</v>
      </c>
      <c r="AQ1980" s="113" t="n"/>
      <c r="AR1980" s="192">
        <f>AQ1980*E1980</f>
        <v>0</v>
      </c>
      <c r="AS1980" s="115" t="n"/>
      <c r="AT1980" s="183">
        <f>AS1980*F1980</f>
        <v>0</v>
      </c>
      <c r="AU1980" s="113" t="n"/>
      <c r="AV1980" s="192">
        <f>AU1980*E1980</f>
        <v>0</v>
      </c>
      <c r="AW1980" s="115" t="n"/>
      <c r="AX1980" s="183">
        <f>AW1980*F1980</f>
        <v>0</v>
      </c>
      <c r="AY1980" s="113" t="n"/>
      <c r="AZ1980" s="192">
        <f>AY1980*E1980</f>
        <v>0</v>
      </c>
      <c r="BA1980" s="115" t="n"/>
      <c r="BB1980" s="183">
        <f>BA1980*F1980</f>
        <v>0</v>
      </c>
      <c r="BC1980" s="113" t="n"/>
      <c r="BD1980" s="192">
        <f>BC1980*E1980</f>
        <v>0</v>
      </c>
      <c r="BE1980" s="115" t="n"/>
      <c r="BF1980" s="183">
        <f>BE1980*F1980</f>
        <v>0</v>
      </c>
    </row>
    <row r="1981" ht="28.8" customHeight="1">
      <c r="A1981" s="19" t="inlineStr">
        <is>
          <t>08.081.0970</t>
        </is>
      </c>
      <c r="B1981" s="15" t="inlineStr">
        <is>
          <t>התקנה בלבד של פסי לדים בקיבוע מכני לרבות חיבור לדרייבר, גוף תאורה ואביזרי עזר יסופקו ע"י המזמין</t>
        </is>
      </c>
      <c r="C1981" s="14" t="inlineStr">
        <is>
          <t>מ'</t>
        </is>
      </c>
      <c r="D1981" s="193" t="n">
        <v>60</v>
      </c>
      <c r="E1981" s="180">
        <f>D1981*(1-$E$2)</f>
        <v>51</v>
      </c>
      <c r="F1981" s="194">
        <f>E1981*(1+$F$2)</f>
        <v>53.550000000000004</v>
      </c>
      <c r="H1981" s="46">
        <f>K1981+O1981+W1981+AA1981+AE1981+AI1981+AQ1981+AU1981+AY1981+BC1981</f>
        <v>0</v>
      </c>
      <c r="I1981" s="59">
        <f>M1981+Q1981+U1981+Y1981+AC1981+AG1981+AK1981+AO1981+AS1981+AW1981+BA1981+BE1981</f>
        <v>0</v>
      </c>
      <c r="K1981" s="108" t="n"/>
      <c r="L1981" s="190">
        <f>K1981*E1981</f>
        <v>0</v>
      </c>
      <c r="M1981" s="110" t="n"/>
      <c r="N1981" s="183">
        <f>M1981*F1981</f>
        <v>0</v>
      </c>
      <c r="O1981" s="108" t="n"/>
      <c r="P1981" s="191">
        <f>O1981*E1981</f>
        <v>0</v>
      </c>
      <c r="Q1981" s="112" t="n"/>
      <c r="R1981" s="183">
        <f>Q1981*F1981</f>
        <v>0</v>
      </c>
      <c r="S1981" s="108" t="n"/>
      <c r="T1981" s="191">
        <f>S1981*E1981</f>
        <v>0</v>
      </c>
      <c r="U1981" s="112" t="n"/>
      <c r="V1981" s="183">
        <f>U1981*F1981</f>
        <v>0</v>
      </c>
      <c r="W1981" s="108" t="n"/>
      <c r="X1981" s="191">
        <f>W1981*E1981</f>
        <v>0</v>
      </c>
      <c r="Y1981" s="112" t="n"/>
      <c r="Z1981" s="183">
        <f>Y1981*F1981</f>
        <v>0</v>
      </c>
      <c r="AA1981" s="108" t="n"/>
      <c r="AB1981" s="191">
        <f>AA1981*E1981</f>
        <v>0</v>
      </c>
      <c r="AC1981" s="112" t="n"/>
      <c r="AD1981" s="183">
        <f>AC1981*F1981</f>
        <v>0</v>
      </c>
      <c r="AE1981" s="108" t="n"/>
      <c r="AF1981" s="191">
        <f>AE1981*E1981</f>
        <v>0</v>
      </c>
      <c r="AG1981" s="112" t="n"/>
      <c r="AH1981" s="183">
        <f>AG1981*F1981</f>
        <v>0</v>
      </c>
      <c r="AI1981" s="108" t="n"/>
      <c r="AJ1981" s="191">
        <f>AI1981*E1981</f>
        <v>0</v>
      </c>
      <c r="AK1981" s="112" t="n"/>
      <c r="AL1981" s="183">
        <f>AK1981*F1981</f>
        <v>0</v>
      </c>
      <c r="AM1981" s="113" t="n"/>
      <c r="AN1981" s="192">
        <f>AM1981*E1981</f>
        <v>0</v>
      </c>
      <c r="AO1981" s="115" t="n"/>
      <c r="AP1981" s="183">
        <f>AO1981*F1981</f>
        <v>0</v>
      </c>
      <c r="AQ1981" s="113" t="n"/>
      <c r="AR1981" s="192">
        <f>AQ1981*E1981</f>
        <v>0</v>
      </c>
      <c r="AS1981" s="115" t="n"/>
      <c r="AT1981" s="183">
        <f>AS1981*F1981</f>
        <v>0</v>
      </c>
      <c r="AU1981" s="113" t="n"/>
      <c r="AV1981" s="192">
        <f>AU1981*E1981</f>
        <v>0</v>
      </c>
      <c r="AW1981" s="115" t="n"/>
      <c r="AX1981" s="183">
        <f>AW1981*F1981</f>
        <v>0</v>
      </c>
      <c r="AY1981" s="113" t="n"/>
      <c r="AZ1981" s="192">
        <f>AY1981*E1981</f>
        <v>0</v>
      </c>
      <c r="BA1981" s="115" t="n"/>
      <c r="BB1981" s="183">
        <f>BA1981*F1981</f>
        <v>0</v>
      </c>
      <c r="BC1981" s="113" t="n"/>
      <c r="BD1981" s="192">
        <f>BC1981*E1981</f>
        <v>0</v>
      </c>
      <c r="BE1981" s="115" t="n"/>
      <c r="BF1981" s="183">
        <f>BE1981*F1981</f>
        <v>0</v>
      </c>
    </row>
    <row r="1982" ht="42.6" customHeight="1">
      <c r="A1982" s="19" t="inlineStr">
        <is>
          <t>08.081.0980</t>
        </is>
      </c>
      <c r="B1982" s="15" t="inlineStr">
        <is>
          <t>התקנה בלבד של גוף תאורה עגול או מרובע מוגן התפוצצות על תקרת בטון, לרבות עד 4 חיזוקים, גוף תאורה ואביזרי עזר יסופקו ע"י המזמין</t>
        </is>
      </c>
      <c r="C1982" s="14" t="inlineStr">
        <is>
          <t>יח'</t>
        </is>
      </c>
      <c r="D1982" s="193" t="n">
        <v>220</v>
      </c>
      <c r="E1982" s="180">
        <f>D1982*(1-$E$2)</f>
        <v>187</v>
      </c>
      <c r="F1982" s="194">
        <f>E1982*(1+$F$2)</f>
        <v>196.35</v>
      </c>
      <c r="H1982" s="46">
        <f>K1982+O1982+W1982+AA1982+AE1982+AI1982+AQ1982+AU1982+AY1982+BC1982</f>
        <v>0</v>
      </c>
      <c r="I1982" s="59">
        <f>M1982+Q1982+U1982+Y1982+AC1982+AG1982+AK1982+AO1982+AS1982+AW1982+BA1982+BE1982</f>
        <v>0</v>
      </c>
      <c r="K1982" s="108" t="n"/>
      <c r="L1982" s="190">
        <f>K1982*E1982</f>
        <v>0</v>
      </c>
      <c r="M1982" s="110" t="n"/>
      <c r="N1982" s="183">
        <f>M1982*F1982</f>
        <v>0</v>
      </c>
      <c r="O1982" s="108" t="n"/>
      <c r="P1982" s="191">
        <f>O1982*E1982</f>
        <v>0</v>
      </c>
      <c r="Q1982" s="112" t="n"/>
      <c r="R1982" s="183">
        <f>Q1982*F1982</f>
        <v>0</v>
      </c>
      <c r="S1982" s="108" t="n"/>
      <c r="T1982" s="191">
        <f>S1982*E1982</f>
        <v>0</v>
      </c>
      <c r="U1982" s="112" t="n"/>
      <c r="V1982" s="183">
        <f>U1982*F1982</f>
        <v>0</v>
      </c>
      <c r="W1982" s="108" t="n"/>
      <c r="X1982" s="191">
        <f>W1982*E1982</f>
        <v>0</v>
      </c>
      <c r="Y1982" s="112" t="n"/>
      <c r="Z1982" s="183">
        <f>Y1982*F1982</f>
        <v>0</v>
      </c>
      <c r="AA1982" s="108" t="n"/>
      <c r="AB1982" s="191">
        <f>AA1982*E1982</f>
        <v>0</v>
      </c>
      <c r="AC1982" s="112" t="n"/>
      <c r="AD1982" s="183">
        <f>AC1982*F1982</f>
        <v>0</v>
      </c>
      <c r="AE1982" s="108" t="n"/>
      <c r="AF1982" s="191">
        <f>AE1982*E1982</f>
        <v>0</v>
      </c>
      <c r="AG1982" s="112" t="n"/>
      <c r="AH1982" s="183">
        <f>AG1982*F1982</f>
        <v>0</v>
      </c>
      <c r="AI1982" s="108" t="n"/>
      <c r="AJ1982" s="191">
        <f>AI1982*E1982</f>
        <v>0</v>
      </c>
      <c r="AK1982" s="112" t="n"/>
      <c r="AL1982" s="183">
        <f>AK1982*F1982</f>
        <v>0</v>
      </c>
      <c r="AM1982" s="113" t="n"/>
      <c r="AN1982" s="192">
        <f>AM1982*E1982</f>
        <v>0</v>
      </c>
      <c r="AO1982" s="115" t="n"/>
      <c r="AP1982" s="183">
        <f>AO1982*F1982</f>
        <v>0</v>
      </c>
      <c r="AQ1982" s="113" t="n"/>
      <c r="AR1982" s="192">
        <f>AQ1982*E1982</f>
        <v>0</v>
      </c>
      <c r="AS1982" s="115" t="n"/>
      <c r="AT1982" s="183">
        <f>AS1982*F1982</f>
        <v>0</v>
      </c>
      <c r="AU1982" s="113" t="n"/>
      <c r="AV1982" s="192">
        <f>AU1982*E1982</f>
        <v>0</v>
      </c>
      <c r="AW1982" s="115" t="n"/>
      <c r="AX1982" s="183">
        <f>AW1982*F1982</f>
        <v>0</v>
      </c>
      <c r="AY1982" s="113" t="n"/>
      <c r="AZ1982" s="192">
        <f>AY1982*E1982</f>
        <v>0</v>
      </c>
      <c r="BA1982" s="115" t="n"/>
      <c r="BB1982" s="183">
        <f>BA1982*F1982</f>
        <v>0</v>
      </c>
      <c r="BC1982" s="113" t="n"/>
      <c r="BD1982" s="192">
        <f>BC1982*E1982</f>
        <v>0</v>
      </c>
      <c r="BE1982" s="115" t="n"/>
      <c r="BF1982" s="183">
        <f>BE1982*F1982</f>
        <v>0</v>
      </c>
    </row>
    <row r="1983" ht="28.8" customHeight="1">
      <c r="A1983" s="19" t="inlineStr">
        <is>
          <t>08.081.0990</t>
        </is>
      </c>
      <c r="B1983" s="15" t="inlineStr">
        <is>
          <t>תוספת להתקנת גוף תאורה עבור 2 חיזוקים נוספים מעבר ל- 4 הראשונים (כל זוג חיזוקים יימדד כיחידה)</t>
        </is>
      </c>
      <c r="C1983" s="14" t="inlineStr">
        <is>
          <t>יח'</t>
        </is>
      </c>
      <c r="D1983" s="193" t="n">
        <v>35</v>
      </c>
      <c r="E1983" s="180">
        <f>D1983*(1-$E$2)</f>
        <v>29.75</v>
      </c>
      <c r="F1983" s="194">
        <f>E1983*(1+$F$2)</f>
        <v>31.2375</v>
      </c>
      <c r="H1983" s="46">
        <f>K1983+O1983+W1983+AA1983+AE1983+AI1983+AQ1983+AU1983+AY1983+BC1983</f>
        <v>0</v>
      </c>
      <c r="I1983" s="59">
        <f>M1983+Q1983+U1983+Y1983+AC1983+AG1983+AK1983+AO1983+AS1983+AW1983+BA1983+BE1983</f>
        <v>0</v>
      </c>
      <c r="K1983" s="108" t="n"/>
      <c r="L1983" s="190">
        <f>K1983*E1983</f>
        <v>0</v>
      </c>
      <c r="M1983" s="110" t="n"/>
      <c r="N1983" s="183">
        <f>M1983*F1983</f>
        <v>0</v>
      </c>
      <c r="O1983" s="108" t="n"/>
      <c r="P1983" s="191">
        <f>O1983*E1983</f>
        <v>0</v>
      </c>
      <c r="Q1983" s="112" t="n"/>
      <c r="R1983" s="183">
        <f>Q1983*F1983</f>
        <v>0</v>
      </c>
      <c r="S1983" s="108" t="n"/>
      <c r="T1983" s="191">
        <f>S1983*E1983</f>
        <v>0</v>
      </c>
      <c r="U1983" s="112" t="n"/>
      <c r="V1983" s="183">
        <f>U1983*F1983</f>
        <v>0</v>
      </c>
      <c r="W1983" s="108" t="n"/>
      <c r="X1983" s="191">
        <f>W1983*E1983</f>
        <v>0</v>
      </c>
      <c r="Y1983" s="112" t="n"/>
      <c r="Z1983" s="183">
        <f>Y1983*F1983</f>
        <v>0</v>
      </c>
      <c r="AA1983" s="108" t="n"/>
      <c r="AB1983" s="191">
        <f>AA1983*E1983</f>
        <v>0</v>
      </c>
      <c r="AC1983" s="112" t="n"/>
      <c r="AD1983" s="183">
        <f>AC1983*F1983</f>
        <v>0</v>
      </c>
      <c r="AE1983" s="108" t="n"/>
      <c r="AF1983" s="191">
        <f>AE1983*E1983</f>
        <v>0</v>
      </c>
      <c r="AG1983" s="112" t="n"/>
      <c r="AH1983" s="183">
        <f>AG1983*F1983</f>
        <v>0</v>
      </c>
      <c r="AI1983" s="108" t="n"/>
      <c r="AJ1983" s="191">
        <f>AI1983*E1983</f>
        <v>0</v>
      </c>
      <c r="AK1983" s="112" t="n"/>
      <c r="AL1983" s="183">
        <f>AK1983*F1983</f>
        <v>0</v>
      </c>
      <c r="AM1983" s="113" t="n"/>
      <c r="AN1983" s="192">
        <f>AM1983*E1983</f>
        <v>0</v>
      </c>
      <c r="AO1983" s="115" t="n"/>
      <c r="AP1983" s="183">
        <f>AO1983*F1983</f>
        <v>0</v>
      </c>
      <c r="AQ1983" s="113" t="n"/>
      <c r="AR1983" s="192">
        <f>AQ1983*E1983</f>
        <v>0</v>
      </c>
      <c r="AS1983" s="115" t="n"/>
      <c r="AT1983" s="183">
        <f>AS1983*F1983</f>
        <v>0</v>
      </c>
      <c r="AU1983" s="113" t="n"/>
      <c r="AV1983" s="192">
        <f>AU1983*E1983</f>
        <v>0</v>
      </c>
      <c r="AW1983" s="115" t="n"/>
      <c r="AX1983" s="183">
        <f>AW1983*F1983</f>
        <v>0</v>
      </c>
      <c r="AY1983" s="113" t="n"/>
      <c r="AZ1983" s="192">
        <f>AY1983*E1983</f>
        <v>0</v>
      </c>
      <c r="BA1983" s="115" t="n"/>
      <c r="BB1983" s="183">
        <f>BA1983*F1983</f>
        <v>0</v>
      </c>
      <c r="BC1983" s="113" t="n"/>
      <c r="BD1983" s="192">
        <f>BC1983*E1983</f>
        <v>0</v>
      </c>
      <c r="BE1983" s="115" t="n"/>
      <c r="BF1983" s="183">
        <f>BE1983*F1983</f>
        <v>0</v>
      </c>
    </row>
    <row r="1984" ht="56.4" customHeight="1">
      <c r="A1984" s="19" t="inlineStr">
        <is>
          <t>08.081.4000</t>
        </is>
      </c>
      <c r="B1984" s="15" t="inlineStr">
        <is>
          <t>התקנה בלבד של עמוד תאורה בגובה עד 6 מ', שיסופק ע"י המזמין, על יסוד קיים לרבות הובלה ממחסני המזמין, חיבור הזנה ואביזרים כולל זרועות וגופי תאורה</t>
        </is>
      </c>
      <c r="C1984" s="14" t="inlineStr">
        <is>
          <t>יח'</t>
        </is>
      </c>
      <c r="D1984" s="193" t="n">
        <v>600</v>
      </c>
      <c r="E1984" s="180">
        <f>D1984*(1-$E$2)</f>
        <v>510</v>
      </c>
      <c r="F1984" s="194">
        <f>E1984*(1+$F$2)</f>
        <v>535.5</v>
      </c>
      <c r="H1984" s="46">
        <f>K1984+O1984+W1984+AA1984+AE1984+AI1984+AQ1984+AU1984+AY1984+BC1984</f>
        <v>0</v>
      </c>
      <c r="I1984" s="59">
        <f>M1984+Q1984+U1984+Y1984+AC1984+AG1984+AK1984+AO1984+AS1984+AW1984+BA1984+BE1984</f>
        <v>0</v>
      </c>
      <c r="K1984" s="108" t="n"/>
      <c r="L1984" s="190">
        <f>K1984*E1984</f>
        <v>0</v>
      </c>
      <c r="M1984" s="110" t="n"/>
      <c r="N1984" s="183">
        <f>M1984*F1984</f>
        <v>0</v>
      </c>
      <c r="O1984" s="108" t="n"/>
      <c r="P1984" s="191">
        <f>O1984*E1984</f>
        <v>0</v>
      </c>
      <c r="Q1984" s="112" t="n"/>
      <c r="R1984" s="183">
        <f>Q1984*F1984</f>
        <v>0</v>
      </c>
      <c r="S1984" s="108" t="n"/>
      <c r="T1984" s="191">
        <f>S1984*E1984</f>
        <v>0</v>
      </c>
      <c r="U1984" s="112" t="n"/>
      <c r="V1984" s="183">
        <f>U1984*F1984</f>
        <v>0</v>
      </c>
      <c r="W1984" s="108" t="n"/>
      <c r="X1984" s="191">
        <f>W1984*E1984</f>
        <v>0</v>
      </c>
      <c r="Y1984" s="112" t="n"/>
      <c r="Z1984" s="183">
        <f>Y1984*F1984</f>
        <v>0</v>
      </c>
      <c r="AA1984" s="108" t="n"/>
      <c r="AB1984" s="191">
        <f>AA1984*E1984</f>
        <v>0</v>
      </c>
      <c r="AC1984" s="112" t="n"/>
      <c r="AD1984" s="183">
        <f>AC1984*F1984</f>
        <v>0</v>
      </c>
      <c r="AE1984" s="108" t="n"/>
      <c r="AF1984" s="191">
        <f>AE1984*E1984</f>
        <v>0</v>
      </c>
      <c r="AG1984" s="112" t="n"/>
      <c r="AH1984" s="183">
        <f>AG1984*F1984</f>
        <v>0</v>
      </c>
      <c r="AI1984" s="108" t="n"/>
      <c r="AJ1984" s="191">
        <f>AI1984*E1984</f>
        <v>0</v>
      </c>
      <c r="AK1984" s="112" t="n"/>
      <c r="AL1984" s="183">
        <f>AK1984*F1984</f>
        <v>0</v>
      </c>
      <c r="AM1984" s="113" t="n"/>
      <c r="AN1984" s="192">
        <f>AM1984*E1984</f>
        <v>0</v>
      </c>
      <c r="AO1984" s="115" t="n"/>
      <c r="AP1984" s="183">
        <f>AO1984*F1984</f>
        <v>0</v>
      </c>
      <c r="AQ1984" s="113" t="n"/>
      <c r="AR1984" s="192">
        <f>AQ1984*E1984</f>
        <v>0</v>
      </c>
      <c r="AS1984" s="115" t="n"/>
      <c r="AT1984" s="183">
        <f>AS1984*F1984</f>
        <v>0</v>
      </c>
      <c r="AU1984" s="113" t="n"/>
      <c r="AV1984" s="192">
        <f>AU1984*E1984</f>
        <v>0</v>
      </c>
      <c r="AW1984" s="115" t="n"/>
      <c r="AX1984" s="183">
        <f>AW1984*F1984</f>
        <v>0</v>
      </c>
      <c r="AY1984" s="113" t="n"/>
      <c r="AZ1984" s="192">
        <f>AY1984*E1984</f>
        <v>0</v>
      </c>
      <c r="BA1984" s="115" t="n"/>
      <c r="BB1984" s="183">
        <f>BA1984*F1984</f>
        <v>0</v>
      </c>
      <c r="BC1984" s="113" t="n"/>
      <c r="BD1984" s="192">
        <f>BC1984*E1984</f>
        <v>0</v>
      </c>
      <c r="BE1984" s="115" t="n"/>
      <c r="BF1984" s="183">
        <f>BE1984*F1984</f>
        <v>0</v>
      </c>
    </row>
    <row r="1985" ht="56.4" customHeight="1">
      <c r="A1985" s="19" t="inlineStr">
        <is>
          <t>08.081.4010</t>
        </is>
      </c>
      <c r="B1985" s="15" t="inlineStr">
        <is>
          <t>התקנה בלבד של עמוד תאורה בגובה מעל 6 מ' ועד 10 מ', שיסופק ע"י המזמין, על יסוד קיים לרבות הובלה ממחסני המזמין, חיבור הזנה ואביזרים כולל זרועות וגופי תאורה</t>
        </is>
      </c>
      <c r="C1985" s="14" t="inlineStr">
        <is>
          <t>יח'</t>
        </is>
      </c>
      <c r="D1985" s="193" t="n">
        <v>860</v>
      </c>
      <c r="E1985" s="180">
        <f>D1985*(1-$E$2)</f>
        <v>731</v>
      </c>
      <c r="F1985" s="194">
        <f>E1985*(1+$F$2)</f>
        <v>767.5500000000001</v>
      </c>
      <c r="H1985" s="46">
        <f>K1985+O1985+W1985+AA1985+AE1985+AI1985+AQ1985+AU1985+AY1985+BC1985</f>
        <v>0</v>
      </c>
      <c r="I1985" s="59">
        <f>M1985+Q1985+U1985+Y1985+AC1985+AG1985+AK1985+AO1985+AS1985+AW1985+BA1985+BE1985</f>
        <v>0</v>
      </c>
      <c r="K1985" s="108" t="n"/>
      <c r="L1985" s="190">
        <f>K1985*E1985</f>
        <v>0</v>
      </c>
      <c r="M1985" s="110" t="n"/>
      <c r="N1985" s="183">
        <f>M1985*F1985</f>
        <v>0</v>
      </c>
      <c r="O1985" s="108" t="n"/>
      <c r="P1985" s="191">
        <f>O1985*E1985</f>
        <v>0</v>
      </c>
      <c r="Q1985" s="112" t="n"/>
      <c r="R1985" s="183">
        <f>Q1985*F1985</f>
        <v>0</v>
      </c>
      <c r="S1985" s="108" t="n"/>
      <c r="T1985" s="191">
        <f>S1985*E1985</f>
        <v>0</v>
      </c>
      <c r="U1985" s="112" t="n"/>
      <c r="V1985" s="183">
        <f>U1985*F1985</f>
        <v>0</v>
      </c>
      <c r="W1985" s="108" t="n"/>
      <c r="X1985" s="191">
        <f>W1985*E1985</f>
        <v>0</v>
      </c>
      <c r="Y1985" s="112" t="n"/>
      <c r="Z1985" s="183">
        <f>Y1985*F1985</f>
        <v>0</v>
      </c>
      <c r="AA1985" s="108" t="n"/>
      <c r="AB1985" s="191">
        <f>AA1985*E1985</f>
        <v>0</v>
      </c>
      <c r="AC1985" s="112" t="n"/>
      <c r="AD1985" s="183">
        <f>AC1985*F1985</f>
        <v>0</v>
      </c>
      <c r="AE1985" s="108" t="n"/>
      <c r="AF1985" s="191">
        <f>AE1985*E1985</f>
        <v>0</v>
      </c>
      <c r="AG1985" s="112" t="n"/>
      <c r="AH1985" s="183">
        <f>AG1985*F1985</f>
        <v>0</v>
      </c>
      <c r="AI1985" s="108" t="n"/>
      <c r="AJ1985" s="191">
        <f>AI1985*E1985</f>
        <v>0</v>
      </c>
      <c r="AK1985" s="112" t="n"/>
      <c r="AL1985" s="183">
        <f>AK1985*F1985</f>
        <v>0</v>
      </c>
      <c r="AM1985" s="113" t="n"/>
      <c r="AN1985" s="192">
        <f>AM1985*E1985</f>
        <v>0</v>
      </c>
      <c r="AO1985" s="115" t="n"/>
      <c r="AP1985" s="183">
        <f>AO1985*F1985</f>
        <v>0</v>
      </c>
      <c r="AQ1985" s="113" t="n"/>
      <c r="AR1985" s="192">
        <f>AQ1985*E1985</f>
        <v>0</v>
      </c>
      <c r="AS1985" s="115" t="n"/>
      <c r="AT1985" s="183">
        <f>AS1985*F1985</f>
        <v>0</v>
      </c>
      <c r="AU1985" s="113" t="n"/>
      <c r="AV1985" s="192">
        <f>AU1985*E1985</f>
        <v>0</v>
      </c>
      <c r="AW1985" s="115" t="n"/>
      <c r="AX1985" s="183">
        <f>AW1985*F1985</f>
        <v>0</v>
      </c>
      <c r="AY1985" s="113" t="n"/>
      <c r="AZ1985" s="192">
        <f>AY1985*E1985</f>
        <v>0</v>
      </c>
      <c r="BA1985" s="115" t="n"/>
      <c r="BB1985" s="183">
        <f>BA1985*F1985</f>
        <v>0</v>
      </c>
      <c r="BC1985" s="113" t="n"/>
      <c r="BD1985" s="192">
        <f>BC1985*E1985</f>
        <v>0</v>
      </c>
      <c r="BE1985" s="115" t="n"/>
      <c r="BF1985" s="183">
        <f>BE1985*F1985</f>
        <v>0</v>
      </c>
    </row>
    <row r="1986" ht="56.4" customHeight="1">
      <c r="A1986" s="19" t="inlineStr">
        <is>
          <t>08.081.4020</t>
        </is>
      </c>
      <c r="B1986" s="15" t="inlineStr">
        <is>
          <t>התקנה בלבד של עמוד תאורה בגובה מעל 10 מ' ועד 15 מ', שיסופק ע"י המזמין, על יסוד קיים לרבות הובלה ממחסני המזמין, חיבור הזנה ואביזרים כולל זרועות וגופי תאורה</t>
        </is>
      </c>
      <c r="C1986" s="14" t="inlineStr">
        <is>
          <t>יח'</t>
        </is>
      </c>
      <c r="D1986" s="193" t="n">
        <v>980</v>
      </c>
      <c r="E1986" s="180">
        <f>D1986*(1-$E$2)</f>
        <v>833</v>
      </c>
      <c r="F1986" s="194">
        <f>E1986*(1+$F$2)</f>
        <v>874.6500000000001</v>
      </c>
      <c r="H1986" s="46">
        <f>K1986+O1986+W1986+AA1986+AE1986+AI1986+AQ1986+AU1986+AY1986+BC1986</f>
        <v>0</v>
      </c>
      <c r="I1986" s="59">
        <f>M1986+Q1986+U1986+Y1986+AC1986+AG1986+AK1986+AO1986+AS1986+AW1986+BA1986+BE1986</f>
        <v>0</v>
      </c>
      <c r="K1986" s="108" t="n"/>
      <c r="L1986" s="190">
        <f>K1986*E1986</f>
        <v>0</v>
      </c>
      <c r="M1986" s="110" t="n"/>
      <c r="N1986" s="183">
        <f>M1986*F1986</f>
        <v>0</v>
      </c>
      <c r="O1986" s="108" t="n"/>
      <c r="P1986" s="191">
        <f>O1986*E1986</f>
        <v>0</v>
      </c>
      <c r="Q1986" s="112" t="n"/>
      <c r="R1986" s="183">
        <f>Q1986*F1986</f>
        <v>0</v>
      </c>
      <c r="S1986" s="108" t="n"/>
      <c r="T1986" s="191">
        <f>S1986*E1986</f>
        <v>0</v>
      </c>
      <c r="U1986" s="112" t="n"/>
      <c r="V1986" s="183">
        <f>U1986*F1986</f>
        <v>0</v>
      </c>
      <c r="W1986" s="108" t="n"/>
      <c r="X1986" s="191">
        <f>W1986*E1986</f>
        <v>0</v>
      </c>
      <c r="Y1986" s="112" t="n"/>
      <c r="Z1986" s="183">
        <f>Y1986*F1986</f>
        <v>0</v>
      </c>
      <c r="AA1986" s="108" t="n"/>
      <c r="AB1986" s="191">
        <f>AA1986*E1986</f>
        <v>0</v>
      </c>
      <c r="AC1986" s="112" t="n"/>
      <c r="AD1986" s="183">
        <f>AC1986*F1986</f>
        <v>0</v>
      </c>
      <c r="AE1986" s="108" t="n"/>
      <c r="AF1986" s="191">
        <f>AE1986*E1986</f>
        <v>0</v>
      </c>
      <c r="AG1986" s="112" t="n"/>
      <c r="AH1986" s="183">
        <f>AG1986*F1986</f>
        <v>0</v>
      </c>
      <c r="AI1986" s="108" t="n"/>
      <c r="AJ1986" s="191">
        <f>AI1986*E1986</f>
        <v>0</v>
      </c>
      <c r="AK1986" s="112" t="n"/>
      <c r="AL1986" s="183">
        <f>AK1986*F1986</f>
        <v>0</v>
      </c>
      <c r="AM1986" s="113" t="n"/>
      <c r="AN1986" s="192">
        <f>AM1986*E1986</f>
        <v>0</v>
      </c>
      <c r="AO1986" s="115" t="n"/>
      <c r="AP1986" s="183">
        <f>AO1986*F1986</f>
        <v>0</v>
      </c>
      <c r="AQ1986" s="113" t="n"/>
      <c r="AR1986" s="192">
        <f>AQ1986*E1986</f>
        <v>0</v>
      </c>
      <c r="AS1986" s="115" t="n"/>
      <c r="AT1986" s="183">
        <f>AS1986*F1986</f>
        <v>0</v>
      </c>
      <c r="AU1986" s="113" t="n"/>
      <c r="AV1986" s="192">
        <f>AU1986*E1986</f>
        <v>0</v>
      </c>
      <c r="AW1986" s="115" t="n"/>
      <c r="AX1986" s="183">
        <f>AW1986*F1986</f>
        <v>0</v>
      </c>
      <c r="AY1986" s="113" t="n"/>
      <c r="AZ1986" s="192">
        <f>AY1986*E1986</f>
        <v>0</v>
      </c>
      <c r="BA1986" s="115" t="n"/>
      <c r="BB1986" s="183">
        <f>BA1986*F1986</f>
        <v>0</v>
      </c>
      <c r="BC1986" s="113" t="n"/>
      <c r="BD1986" s="192">
        <f>BC1986*E1986</f>
        <v>0</v>
      </c>
      <c r="BE1986" s="115" t="n"/>
      <c r="BF1986" s="183">
        <f>BE1986*F1986</f>
        <v>0</v>
      </c>
    </row>
    <row r="1987" ht="56.4" customHeight="1">
      <c r="A1987" s="19" t="inlineStr">
        <is>
          <t>08.081.4030</t>
        </is>
      </c>
      <c r="B1987" s="15" t="inlineStr">
        <is>
          <t>התקנה בלבד של עמוד תאורה בגובה מעל 15 מ' ועד 25 מ', שיסופק ע"י המזמין, על יסוד קיים לרבות הובלה ממחסני המזמין, חיבור הזנה ואביזרים כולל זרועות וגופי תאורה</t>
        </is>
      </c>
      <c r="C1987" s="14" t="inlineStr">
        <is>
          <t>יח'</t>
        </is>
      </c>
      <c r="D1987" s="193" t="n">
        <v>1200</v>
      </c>
      <c r="E1987" s="180">
        <f>D1987*(1-$E$2)</f>
        <v>1020</v>
      </c>
      <c r="F1987" s="194">
        <f>E1987*(1+$F$2)</f>
        <v>1071</v>
      </c>
      <c r="H1987" s="46">
        <f>K1987+O1987+W1987+AA1987+AE1987+AI1987+AQ1987+AU1987+AY1987+BC1987</f>
        <v>0</v>
      </c>
      <c r="I1987" s="59">
        <f>M1987+Q1987+U1987+Y1987+AC1987+AG1987+AK1987+AO1987+AS1987+AW1987+BA1987+BE1987</f>
        <v>0</v>
      </c>
      <c r="K1987" s="108" t="n"/>
      <c r="L1987" s="190">
        <f>K1987*E1987</f>
        <v>0</v>
      </c>
      <c r="M1987" s="110" t="n"/>
      <c r="N1987" s="183">
        <f>M1987*F1987</f>
        <v>0</v>
      </c>
      <c r="O1987" s="108" t="n"/>
      <c r="P1987" s="191">
        <f>O1987*E1987</f>
        <v>0</v>
      </c>
      <c r="Q1987" s="112" t="n"/>
      <c r="R1987" s="183">
        <f>Q1987*F1987</f>
        <v>0</v>
      </c>
      <c r="S1987" s="108" t="n"/>
      <c r="T1987" s="191">
        <f>S1987*E1987</f>
        <v>0</v>
      </c>
      <c r="U1987" s="112" t="n"/>
      <c r="V1987" s="183">
        <f>U1987*F1987</f>
        <v>0</v>
      </c>
      <c r="W1987" s="108" t="n"/>
      <c r="X1987" s="191">
        <f>W1987*E1987</f>
        <v>0</v>
      </c>
      <c r="Y1987" s="112" t="n"/>
      <c r="Z1987" s="183">
        <f>Y1987*F1987</f>
        <v>0</v>
      </c>
      <c r="AA1987" s="108" t="n"/>
      <c r="AB1987" s="191">
        <f>AA1987*E1987</f>
        <v>0</v>
      </c>
      <c r="AC1987" s="112" t="n"/>
      <c r="AD1987" s="183">
        <f>AC1987*F1987</f>
        <v>0</v>
      </c>
      <c r="AE1987" s="108" t="n"/>
      <c r="AF1987" s="191">
        <f>AE1987*E1987</f>
        <v>0</v>
      </c>
      <c r="AG1987" s="112" t="n"/>
      <c r="AH1987" s="183">
        <f>AG1987*F1987</f>
        <v>0</v>
      </c>
      <c r="AI1987" s="108" t="n"/>
      <c r="AJ1987" s="191">
        <f>AI1987*E1987</f>
        <v>0</v>
      </c>
      <c r="AK1987" s="112" t="n"/>
      <c r="AL1987" s="183">
        <f>AK1987*F1987</f>
        <v>0</v>
      </c>
      <c r="AM1987" s="113" t="n"/>
      <c r="AN1987" s="192">
        <f>AM1987*E1987</f>
        <v>0</v>
      </c>
      <c r="AO1987" s="115" t="n"/>
      <c r="AP1987" s="183">
        <f>AO1987*F1987</f>
        <v>0</v>
      </c>
      <c r="AQ1987" s="113" t="n"/>
      <c r="AR1987" s="192">
        <f>AQ1987*E1987</f>
        <v>0</v>
      </c>
      <c r="AS1987" s="115" t="n"/>
      <c r="AT1987" s="183">
        <f>AS1987*F1987</f>
        <v>0</v>
      </c>
      <c r="AU1987" s="113" t="n"/>
      <c r="AV1987" s="192">
        <f>AU1987*E1987</f>
        <v>0</v>
      </c>
      <c r="AW1987" s="115" t="n"/>
      <c r="AX1987" s="183">
        <f>AW1987*F1987</f>
        <v>0</v>
      </c>
      <c r="AY1987" s="113" t="n"/>
      <c r="AZ1987" s="192">
        <f>AY1987*E1987</f>
        <v>0</v>
      </c>
      <c r="BA1987" s="115" t="n"/>
      <c r="BB1987" s="183">
        <f>BA1987*F1987</f>
        <v>0</v>
      </c>
      <c r="BC1987" s="113" t="n"/>
      <c r="BD1987" s="192">
        <f>BC1987*E1987</f>
        <v>0</v>
      </c>
      <c r="BE1987" s="115" t="n"/>
      <c r="BF1987" s="183">
        <f>BE1987*F1987</f>
        <v>0</v>
      </c>
    </row>
    <row r="1988" ht="42.6" customHeight="1">
      <c r="A1988" s="19" t="inlineStr">
        <is>
          <t>08.081.4040</t>
        </is>
      </c>
      <c r="B1988" s="15" t="inlineStr">
        <is>
          <t>התקנה וחיבור גוף תאורה וזרוע על עמוד תאורה עירוני או על עמוד חברת החשמל בגובה עד 5 מ' , לא כולל אמצעי הרמה</t>
        </is>
      </c>
      <c r="C1988" s="14" t="inlineStr">
        <is>
          <t>יח'</t>
        </is>
      </c>
      <c r="D1988" s="193" t="n">
        <v>313</v>
      </c>
      <c r="E1988" s="180">
        <f>D1988*(1-$E$2)</f>
        <v>266.05</v>
      </c>
      <c r="F1988" s="194">
        <f>E1988*(1+$F$2)</f>
        <v>279.3525</v>
      </c>
      <c r="H1988" s="46">
        <f>K1988+O1988+W1988+AA1988+AE1988+AI1988+AQ1988+AU1988+AY1988+BC1988</f>
        <v>0</v>
      </c>
      <c r="I1988" s="59">
        <f>M1988+Q1988+U1988+Y1988+AC1988+AG1988+AK1988+AO1988+AS1988+AW1988+BA1988+BE1988</f>
        <v>0</v>
      </c>
      <c r="K1988" s="108" t="n"/>
      <c r="L1988" s="190">
        <f>K1988*E1988</f>
        <v>0</v>
      </c>
      <c r="M1988" s="110" t="n"/>
      <c r="N1988" s="183">
        <f>M1988*F1988</f>
        <v>0</v>
      </c>
      <c r="O1988" s="108" t="n"/>
      <c r="P1988" s="191">
        <f>O1988*E1988</f>
        <v>0</v>
      </c>
      <c r="Q1988" s="112" t="n"/>
      <c r="R1988" s="183">
        <f>Q1988*F1988</f>
        <v>0</v>
      </c>
      <c r="S1988" s="108" t="n"/>
      <c r="T1988" s="191">
        <f>S1988*E1988</f>
        <v>0</v>
      </c>
      <c r="U1988" s="112" t="n"/>
      <c r="V1988" s="183">
        <f>U1988*F1988</f>
        <v>0</v>
      </c>
      <c r="W1988" s="108" t="n"/>
      <c r="X1988" s="191">
        <f>W1988*E1988</f>
        <v>0</v>
      </c>
      <c r="Y1988" s="112" t="n"/>
      <c r="Z1988" s="183">
        <f>Y1988*F1988</f>
        <v>0</v>
      </c>
      <c r="AA1988" s="108" t="n"/>
      <c r="AB1988" s="191">
        <f>AA1988*E1988</f>
        <v>0</v>
      </c>
      <c r="AC1988" s="112" t="n"/>
      <c r="AD1988" s="183">
        <f>AC1988*F1988</f>
        <v>0</v>
      </c>
      <c r="AE1988" s="108" t="n"/>
      <c r="AF1988" s="191">
        <f>AE1988*E1988</f>
        <v>0</v>
      </c>
      <c r="AG1988" s="112" t="n"/>
      <c r="AH1988" s="183">
        <f>AG1988*F1988</f>
        <v>0</v>
      </c>
      <c r="AI1988" s="108" t="n"/>
      <c r="AJ1988" s="191">
        <f>AI1988*E1988</f>
        <v>0</v>
      </c>
      <c r="AK1988" s="112" t="n"/>
      <c r="AL1988" s="183">
        <f>AK1988*F1988</f>
        <v>0</v>
      </c>
      <c r="AM1988" s="113" t="n"/>
      <c r="AN1988" s="192">
        <f>AM1988*E1988</f>
        <v>0</v>
      </c>
      <c r="AO1988" s="115" t="n"/>
      <c r="AP1988" s="183">
        <f>AO1988*F1988</f>
        <v>0</v>
      </c>
      <c r="AQ1988" s="113" t="n"/>
      <c r="AR1988" s="192">
        <f>AQ1988*E1988</f>
        <v>0</v>
      </c>
      <c r="AS1988" s="115" t="n"/>
      <c r="AT1988" s="183">
        <f>AS1988*F1988</f>
        <v>0</v>
      </c>
      <c r="AU1988" s="113" t="n"/>
      <c r="AV1988" s="192">
        <f>AU1988*E1988</f>
        <v>0</v>
      </c>
      <c r="AW1988" s="115" t="n"/>
      <c r="AX1988" s="183">
        <f>AW1988*F1988</f>
        <v>0</v>
      </c>
      <c r="AY1988" s="113" t="n"/>
      <c r="AZ1988" s="192">
        <f>AY1988*E1988</f>
        <v>0</v>
      </c>
      <c r="BA1988" s="115" t="n"/>
      <c r="BB1988" s="183">
        <f>BA1988*F1988</f>
        <v>0</v>
      </c>
      <c r="BC1988" s="113" t="n"/>
      <c r="BD1988" s="192">
        <f>BC1988*E1988</f>
        <v>0</v>
      </c>
      <c r="BE1988" s="115" t="n"/>
      <c r="BF1988" s="183">
        <f>BE1988*F1988</f>
        <v>0</v>
      </c>
    </row>
    <row r="1989" ht="42.6" customHeight="1">
      <c r="A1989" s="19" t="inlineStr">
        <is>
          <t>08.081.4050</t>
        </is>
      </c>
      <c r="B1989" s="15" t="inlineStr">
        <is>
          <t>התקנה וחיבור גוף תאורה וזרוע על עמוד תאורה עירוני או על עמוד חברת החשמל בגובה מעל 5 מ' ועד 12 מ' , לא כולל אמצעי הרמה</t>
        </is>
      </c>
      <c r="C1989" s="14" t="inlineStr">
        <is>
          <t>יח'</t>
        </is>
      </c>
      <c r="D1989" s="193" t="n">
        <v>351</v>
      </c>
      <c r="E1989" s="180">
        <f>D1989*(1-$E$2)</f>
        <v>298.34999999999997</v>
      </c>
      <c r="F1989" s="194">
        <f>E1989*(1+$F$2)</f>
        <v>313.2675</v>
      </c>
      <c r="H1989" s="46">
        <f>K1989+O1989+W1989+AA1989+AE1989+AI1989+AQ1989+AU1989+AY1989+BC1989</f>
        <v>0</v>
      </c>
      <c r="I1989" s="59">
        <f>M1989+Q1989+U1989+Y1989+AC1989+AG1989+AK1989+AO1989+AS1989+AW1989+BA1989+BE1989</f>
        <v>0</v>
      </c>
      <c r="K1989" s="108" t="n"/>
      <c r="L1989" s="190">
        <f>K1989*E1989</f>
        <v>0</v>
      </c>
      <c r="M1989" s="110" t="n"/>
      <c r="N1989" s="183">
        <f>M1989*F1989</f>
        <v>0</v>
      </c>
      <c r="O1989" s="108" t="n"/>
      <c r="P1989" s="191">
        <f>O1989*E1989</f>
        <v>0</v>
      </c>
      <c r="Q1989" s="112" t="n"/>
      <c r="R1989" s="183">
        <f>Q1989*F1989</f>
        <v>0</v>
      </c>
      <c r="S1989" s="108" t="n"/>
      <c r="T1989" s="191">
        <f>S1989*E1989</f>
        <v>0</v>
      </c>
      <c r="U1989" s="112" t="n"/>
      <c r="V1989" s="183">
        <f>U1989*F1989</f>
        <v>0</v>
      </c>
      <c r="W1989" s="108" t="n"/>
      <c r="X1989" s="191">
        <f>W1989*E1989</f>
        <v>0</v>
      </c>
      <c r="Y1989" s="112" t="n"/>
      <c r="Z1989" s="183">
        <f>Y1989*F1989</f>
        <v>0</v>
      </c>
      <c r="AA1989" s="108" t="n"/>
      <c r="AB1989" s="191">
        <f>AA1989*E1989</f>
        <v>0</v>
      </c>
      <c r="AC1989" s="112" t="n"/>
      <c r="AD1989" s="183">
        <f>AC1989*F1989</f>
        <v>0</v>
      </c>
      <c r="AE1989" s="108" t="n"/>
      <c r="AF1989" s="191">
        <f>AE1989*E1989</f>
        <v>0</v>
      </c>
      <c r="AG1989" s="112" t="n"/>
      <c r="AH1989" s="183">
        <f>AG1989*F1989</f>
        <v>0</v>
      </c>
      <c r="AI1989" s="108" t="n"/>
      <c r="AJ1989" s="191">
        <f>AI1989*E1989</f>
        <v>0</v>
      </c>
      <c r="AK1989" s="112" t="n"/>
      <c r="AL1989" s="183">
        <f>AK1989*F1989</f>
        <v>0</v>
      </c>
      <c r="AM1989" s="113" t="n"/>
      <c r="AN1989" s="192">
        <f>AM1989*E1989</f>
        <v>0</v>
      </c>
      <c r="AO1989" s="115" t="n"/>
      <c r="AP1989" s="183">
        <f>AO1989*F1989</f>
        <v>0</v>
      </c>
      <c r="AQ1989" s="113" t="n"/>
      <c r="AR1989" s="192">
        <f>AQ1989*E1989</f>
        <v>0</v>
      </c>
      <c r="AS1989" s="115" t="n"/>
      <c r="AT1989" s="183">
        <f>AS1989*F1989</f>
        <v>0</v>
      </c>
      <c r="AU1989" s="113" t="n"/>
      <c r="AV1989" s="192">
        <f>AU1989*E1989</f>
        <v>0</v>
      </c>
      <c r="AW1989" s="115" t="n"/>
      <c r="AX1989" s="183">
        <f>AW1989*F1989</f>
        <v>0</v>
      </c>
      <c r="AY1989" s="113" t="n"/>
      <c r="AZ1989" s="192">
        <f>AY1989*E1989</f>
        <v>0</v>
      </c>
      <c r="BA1989" s="115" t="n"/>
      <c r="BB1989" s="183">
        <f>BA1989*F1989</f>
        <v>0</v>
      </c>
      <c r="BC1989" s="113" t="n"/>
      <c r="BD1989" s="192">
        <f>BC1989*E1989</f>
        <v>0</v>
      </c>
      <c r="BE1989" s="115" t="n"/>
      <c r="BF1989" s="183">
        <f>BE1989*F1989</f>
        <v>0</v>
      </c>
    </row>
    <row r="1990" ht="42.6" customHeight="1">
      <c r="A1990" s="19" t="inlineStr">
        <is>
          <t>08.081.4060</t>
        </is>
      </c>
      <c r="B1990" s="15" t="inlineStr">
        <is>
          <t>התקנה וחיבור גוף תאורה וזרוע על עמוד תאורה עירוני או על עמוד חברת החשמל בגובה מעל 12 מ' ועד 15 מ' , לא כולל אמצעי הרמה</t>
        </is>
      </c>
      <c r="C1990" s="14" t="inlineStr">
        <is>
          <t>יח'</t>
        </is>
      </c>
      <c r="D1990" s="193" t="n">
        <v>562</v>
      </c>
      <c r="E1990" s="180">
        <f>D1990*(1-$E$2)</f>
        <v>477.7</v>
      </c>
      <c r="F1990" s="194">
        <f>E1990*(1+$F$2)</f>
        <v>501.58500000000004</v>
      </c>
      <c r="H1990" s="46">
        <f>K1990+O1990+W1990+AA1990+AE1990+AI1990+AQ1990+AU1990+AY1990+BC1990</f>
        <v>0</v>
      </c>
      <c r="I1990" s="59">
        <f>M1990+Q1990+U1990+Y1990+AC1990+AG1990+AK1990+AO1990+AS1990+AW1990+BA1990+BE1990</f>
        <v>0</v>
      </c>
      <c r="K1990" s="108" t="n"/>
      <c r="L1990" s="190">
        <f>K1990*E1990</f>
        <v>0</v>
      </c>
      <c r="M1990" s="110" t="n"/>
      <c r="N1990" s="183">
        <f>M1990*F1990</f>
        <v>0</v>
      </c>
      <c r="O1990" s="108" t="n"/>
      <c r="P1990" s="191">
        <f>O1990*E1990</f>
        <v>0</v>
      </c>
      <c r="Q1990" s="112" t="n"/>
      <c r="R1990" s="183">
        <f>Q1990*F1990</f>
        <v>0</v>
      </c>
      <c r="S1990" s="108" t="n"/>
      <c r="T1990" s="191">
        <f>S1990*E1990</f>
        <v>0</v>
      </c>
      <c r="U1990" s="112" t="n"/>
      <c r="V1990" s="183">
        <f>U1990*F1990</f>
        <v>0</v>
      </c>
      <c r="W1990" s="108" t="n"/>
      <c r="X1990" s="191">
        <f>W1990*E1990</f>
        <v>0</v>
      </c>
      <c r="Y1990" s="112" t="n"/>
      <c r="Z1990" s="183">
        <f>Y1990*F1990</f>
        <v>0</v>
      </c>
      <c r="AA1990" s="108" t="n"/>
      <c r="AB1990" s="191">
        <f>AA1990*E1990</f>
        <v>0</v>
      </c>
      <c r="AC1990" s="112" t="n"/>
      <c r="AD1990" s="183">
        <f>AC1990*F1990</f>
        <v>0</v>
      </c>
      <c r="AE1990" s="108" t="n"/>
      <c r="AF1990" s="191">
        <f>AE1990*E1990</f>
        <v>0</v>
      </c>
      <c r="AG1990" s="112" t="n"/>
      <c r="AH1990" s="183">
        <f>AG1990*F1990</f>
        <v>0</v>
      </c>
      <c r="AI1990" s="108" t="n"/>
      <c r="AJ1990" s="191">
        <f>AI1990*E1990</f>
        <v>0</v>
      </c>
      <c r="AK1990" s="112" t="n"/>
      <c r="AL1990" s="183">
        <f>AK1990*F1990</f>
        <v>0</v>
      </c>
      <c r="AM1990" s="113" t="n"/>
      <c r="AN1990" s="192">
        <f>AM1990*E1990</f>
        <v>0</v>
      </c>
      <c r="AO1990" s="115" t="n"/>
      <c r="AP1990" s="183">
        <f>AO1990*F1990</f>
        <v>0</v>
      </c>
      <c r="AQ1990" s="113" t="n"/>
      <c r="AR1990" s="192">
        <f>AQ1990*E1990</f>
        <v>0</v>
      </c>
      <c r="AS1990" s="115" t="n"/>
      <c r="AT1990" s="183">
        <f>AS1990*F1990</f>
        <v>0</v>
      </c>
      <c r="AU1990" s="113" t="n"/>
      <c r="AV1990" s="192">
        <f>AU1990*E1990</f>
        <v>0</v>
      </c>
      <c r="AW1990" s="115" t="n"/>
      <c r="AX1990" s="183">
        <f>AW1990*F1990</f>
        <v>0</v>
      </c>
      <c r="AY1990" s="113" t="n"/>
      <c r="AZ1990" s="192">
        <f>AY1990*E1990</f>
        <v>0</v>
      </c>
      <c r="BA1990" s="115" t="n"/>
      <c r="BB1990" s="183">
        <f>BA1990*F1990</f>
        <v>0</v>
      </c>
      <c r="BC1990" s="113" t="n"/>
      <c r="BD1990" s="192">
        <f>BC1990*E1990</f>
        <v>0</v>
      </c>
      <c r="BE1990" s="115" t="n"/>
      <c r="BF1990" s="183">
        <f>BE1990*F1990</f>
        <v>0</v>
      </c>
    </row>
    <row r="1991" ht="42.6" customHeight="1">
      <c r="A1991" s="19" t="inlineStr">
        <is>
          <t>08.081.4070</t>
        </is>
      </c>
      <c r="B1991" s="15" t="inlineStr">
        <is>
          <t>התקנה וחיבור גוף תאורה וזרוע על עמוד תאורה עירוני או על עמוד חברת החשמל בגובה מעל 15 מ' ועד 25 מ' , לא כולל אמצעי הרמה</t>
        </is>
      </c>
      <c r="C1991" s="14" t="inlineStr">
        <is>
          <t>יח'</t>
        </is>
      </c>
      <c r="D1991" s="193" t="n">
        <v>790</v>
      </c>
      <c r="E1991" s="180">
        <f>D1991*(1-$E$2)</f>
        <v>671.5</v>
      </c>
      <c r="F1991" s="194">
        <f>E1991*(1+$F$2)</f>
        <v>705.075</v>
      </c>
      <c r="H1991" s="46">
        <f>K1991+O1991+W1991+AA1991+AE1991+AI1991+AQ1991+AU1991+AY1991+BC1991</f>
        <v>0</v>
      </c>
      <c r="I1991" s="59">
        <f>M1991+Q1991+U1991+Y1991+AC1991+AG1991+AK1991+AO1991+AS1991+AW1991+BA1991+BE1991</f>
        <v>0</v>
      </c>
      <c r="K1991" s="108" t="n"/>
      <c r="L1991" s="190">
        <f>K1991*E1991</f>
        <v>0</v>
      </c>
      <c r="M1991" s="110" t="n"/>
      <c r="N1991" s="183">
        <f>M1991*F1991</f>
        <v>0</v>
      </c>
      <c r="O1991" s="108" t="n"/>
      <c r="P1991" s="191">
        <f>O1991*E1991</f>
        <v>0</v>
      </c>
      <c r="Q1991" s="112" t="n"/>
      <c r="R1991" s="183">
        <f>Q1991*F1991</f>
        <v>0</v>
      </c>
      <c r="S1991" s="108" t="n"/>
      <c r="T1991" s="191">
        <f>S1991*E1991</f>
        <v>0</v>
      </c>
      <c r="U1991" s="112" t="n"/>
      <c r="V1991" s="183">
        <f>U1991*F1991</f>
        <v>0</v>
      </c>
      <c r="W1991" s="108" t="n"/>
      <c r="X1991" s="191">
        <f>W1991*E1991</f>
        <v>0</v>
      </c>
      <c r="Y1991" s="112" t="n"/>
      <c r="Z1991" s="183">
        <f>Y1991*F1991</f>
        <v>0</v>
      </c>
      <c r="AA1991" s="108" t="n"/>
      <c r="AB1991" s="191">
        <f>AA1991*E1991</f>
        <v>0</v>
      </c>
      <c r="AC1991" s="112" t="n"/>
      <c r="AD1991" s="183">
        <f>AC1991*F1991</f>
        <v>0</v>
      </c>
      <c r="AE1991" s="108" t="n"/>
      <c r="AF1991" s="191">
        <f>AE1991*E1991</f>
        <v>0</v>
      </c>
      <c r="AG1991" s="112" t="n"/>
      <c r="AH1991" s="183">
        <f>AG1991*F1991</f>
        <v>0</v>
      </c>
      <c r="AI1991" s="108" t="n"/>
      <c r="AJ1991" s="191">
        <f>AI1991*E1991</f>
        <v>0</v>
      </c>
      <c r="AK1991" s="112" t="n"/>
      <c r="AL1991" s="183">
        <f>AK1991*F1991</f>
        <v>0</v>
      </c>
      <c r="AM1991" s="113" t="n"/>
      <c r="AN1991" s="192">
        <f>AM1991*E1991</f>
        <v>0</v>
      </c>
      <c r="AO1991" s="115" t="n"/>
      <c r="AP1991" s="183">
        <f>AO1991*F1991</f>
        <v>0</v>
      </c>
      <c r="AQ1991" s="113" t="n"/>
      <c r="AR1991" s="192">
        <f>AQ1991*E1991</f>
        <v>0</v>
      </c>
      <c r="AS1991" s="115" t="n"/>
      <c r="AT1991" s="183">
        <f>AS1991*F1991</f>
        <v>0</v>
      </c>
      <c r="AU1991" s="113" t="n"/>
      <c r="AV1991" s="192">
        <f>AU1991*E1991</f>
        <v>0</v>
      </c>
      <c r="AW1991" s="115" t="n"/>
      <c r="AX1991" s="183">
        <f>AW1991*F1991</f>
        <v>0</v>
      </c>
      <c r="AY1991" s="113" t="n"/>
      <c r="AZ1991" s="192">
        <f>AY1991*E1991</f>
        <v>0</v>
      </c>
      <c r="BA1991" s="115" t="n"/>
      <c r="BB1991" s="183">
        <f>BA1991*F1991</f>
        <v>0</v>
      </c>
      <c r="BC1991" s="113" t="n"/>
      <c r="BD1991" s="192">
        <f>BC1991*E1991</f>
        <v>0</v>
      </c>
      <c r="BE1991" s="115" t="n"/>
      <c r="BF1991" s="183">
        <f>BE1991*F1991</f>
        <v>0</v>
      </c>
    </row>
    <row r="1992" ht="42.6" customHeight="1">
      <c r="A1992" s="19" t="inlineStr">
        <is>
          <t>08.081.4080</t>
        </is>
      </c>
      <c r="B1992" s="15" t="inlineStr">
        <is>
          <t>התקנה וחיבור גוף תאורה על עמוד תאורת חוץ או על עמוד חברת החשמל בגובה עד 5 מ' , לא כולל אמצעי הרמה</t>
        </is>
      </c>
      <c r="C1992" s="14" t="inlineStr">
        <is>
          <t>יח'</t>
        </is>
      </c>
      <c r="D1992" s="193" t="n">
        <v>193</v>
      </c>
      <c r="E1992" s="180">
        <f>D1992*(1-$E$2)</f>
        <v>164.04999999999998</v>
      </c>
      <c r="F1992" s="194">
        <f>E1992*(1+$F$2)</f>
        <v>172.2525</v>
      </c>
      <c r="H1992" s="46">
        <f>K1992+O1992+W1992+AA1992+AE1992+AI1992+AQ1992+AU1992+AY1992+BC1992</f>
        <v>0</v>
      </c>
      <c r="I1992" s="59">
        <f>M1992+Q1992+U1992+Y1992+AC1992+AG1992+AK1992+AO1992+AS1992+AW1992+BA1992+BE1992</f>
        <v>0</v>
      </c>
      <c r="K1992" s="108" t="n"/>
      <c r="L1992" s="190">
        <f>K1992*E1992</f>
        <v>0</v>
      </c>
      <c r="M1992" s="110" t="n"/>
      <c r="N1992" s="183">
        <f>M1992*F1992</f>
        <v>0</v>
      </c>
      <c r="O1992" s="108" t="n"/>
      <c r="P1992" s="191">
        <f>O1992*E1992</f>
        <v>0</v>
      </c>
      <c r="Q1992" s="112" t="n"/>
      <c r="R1992" s="183">
        <f>Q1992*F1992</f>
        <v>0</v>
      </c>
      <c r="S1992" s="108" t="n"/>
      <c r="T1992" s="191">
        <f>S1992*E1992</f>
        <v>0</v>
      </c>
      <c r="U1992" s="112" t="n"/>
      <c r="V1992" s="183">
        <f>U1992*F1992</f>
        <v>0</v>
      </c>
      <c r="W1992" s="108" t="n"/>
      <c r="X1992" s="191">
        <f>W1992*E1992</f>
        <v>0</v>
      </c>
      <c r="Y1992" s="112" t="n"/>
      <c r="Z1992" s="183">
        <f>Y1992*F1992</f>
        <v>0</v>
      </c>
      <c r="AA1992" s="108" t="n"/>
      <c r="AB1992" s="191">
        <f>AA1992*E1992</f>
        <v>0</v>
      </c>
      <c r="AC1992" s="112" t="n"/>
      <c r="AD1992" s="183">
        <f>AC1992*F1992</f>
        <v>0</v>
      </c>
      <c r="AE1992" s="108" t="n"/>
      <c r="AF1992" s="191">
        <f>AE1992*E1992</f>
        <v>0</v>
      </c>
      <c r="AG1992" s="112" t="n"/>
      <c r="AH1992" s="183">
        <f>AG1992*F1992</f>
        <v>0</v>
      </c>
      <c r="AI1992" s="108" t="n"/>
      <c r="AJ1992" s="191">
        <f>AI1992*E1992</f>
        <v>0</v>
      </c>
      <c r="AK1992" s="112" t="n"/>
      <c r="AL1992" s="183">
        <f>AK1992*F1992</f>
        <v>0</v>
      </c>
      <c r="AM1992" s="113" t="n"/>
      <c r="AN1992" s="192">
        <f>AM1992*E1992</f>
        <v>0</v>
      </c>
      <c r="AO1992" s="115" t="n"/>
      <c r="AP1992" s="183">
        <f>AO1992*F1992</f>
        <v>0</v>
      </c>
      <c r="AQ1992" s="113" t="n"/>
      <c r="AR1992" s="192">
        <f>AQ1992*E1992</f>
        <v>0</v>
      </c>
      <c r="AS1992" s="115" t="n"/>
      <c r="AT1992" s="183">
        <f>AS1992*F1992</f>
        <v>0</v>
      </c>
      <c r="AU1992" s="113" t="n"/>
      <c r="AV1992" s="192">
        <f>AU1992*E1992</f>
        <v>0</v>
      </c>
      <c r="AW1992" s="115" t="n"/>
      <c r="AX1992" s="183">
        <f>AW1992*F1992</f>
        <v>0</v>
      </c>
      <c r="AY1992" s="113" t="n"/>
      <c r="AZ1992" s="192">
        <f>AY1992*E1992</f>
        <v>0</v>
      </c>
      <c r="BA1992" s="115" t="n"/>
      <c r="BB1992" s="183">
        <f>BA1992*F1992</f>
        <v>0</v>
      </c>
      <c r="BC1992" s="113" t="n"/>
      <c r="BD1992" s="192">
        <f>BC1992*E1992</f>
        <v>0</v>
      </c>
      <c r="BE1992" s="115" t="n"/>
      <c r="BF1992" s="183">
        <f>BE1992*F1992</f>
        <v>0</v>
      </c>
    </row>
    <row r="1993" ht="42.6" customHeight="1">
      <c r="A1993" s="19" t="inlineStr">
        <is>
          <t>08.081.4090</t>
        </is>
      </c>
      <c r="B1993" s="15" t="inlineStr">
        <is>
          <t>התקנה וחיבור גוף תאורה על עמוד תאורת חוץ או על עמוד חברת החשמל בגובה מעל 5 מ' ועד 12 מ' , לא כולל אמצעי הרמה</t>
        </is>
      </c>
      <c r="C1993" s="14" t="inlineStr">
        <is>
          <t>יח'</t>
        </is>
      </c>
      <c r="D1993" s="193" t="n">
        <v>241</v>
      </c>
      <c r="E1993" s="180">
        <f>D1993*(1-$E$2)</f>
        <v>204.85</v>
      </c>
      <c r="F1993" s="194">
        <f>E1993*(1+$F$2)</f>
        <v>215.0925</v>
      </c>
      <c r="H1993" s="46">
        <f>K1993+O1993+W1993+AA1993+AE1993+AI1993+AQ1993+AU1993+AY1993+BC1993</f>
        <v>0</v>
      </c>
      <c r="I1993" s="59">
        <f>M1993+Q1993+U1993+Y1993+AC1993+AG1993+AK1993+AO1993+AS1993+AW1993+BA1993+BE1993</f>
        <v>0</v>
      </c>
      <c r="K1993" s="108" t="n"/>
      <c r="L1993" s="190">
        <f>K1993*E1993</f>
        <v>0</v>
      </c>
      <c r="M1993" s="110" t="n"/>
      <c r="N1993" s="183">
        <f>M1993*F1993</f>
        <v>0</v>
      </c>
      <c r="O1993" s="108" t="n"/>
      <c r="P1993" s="191">
        <f>O1993*E1993</f>
        <v>0</v>
      </c>
      <c r="Q1993" s="112" t="n"/>
      <c r="R1993" s="183">
        <f>Q1993*F1993</f>
        <v>0</v>
      </c>
      <c r="S1993" s="108" t="n"/>
      <c r="T1993" s="191">
        <f>S1993*E1993</f>
        <v>0</v>
      </c>
      <c r="U1993" s="112" t="n"/>
      <c r="V1993" s="183">
        <f>U1993*F1993</f>
        <v>0</v>
      </c>
      <c r="W1993" s="108" t="n"/>
      <c r="X1993" s="191">
        <f>W1993*E1993</f>
        <v>0</v>
      </c>
      <c r="Y1993" s="112" t="n"/>
      <c r="Z1993" s="183">
        <f>Y1993*F1993</f>
        <v>0</v>
      </c>
      <c r="AA1993" s="108" t="n"/>
      <c r="AB1993" s="191">
        <f>AA1993*E1993</f>
        <v>0</v>
      </c>
      <c r="AC1993" s="112" t="n"/>
      <c r="AD1993" s="183">
        <f>AC1993*F1993</f>
        <v>0</v>
      </c>
      <c r="AE1993" s="108" t="n"/>
      <c r="AF1993" s="191">
        <f>AE1993*E1993</f>
        <v>0</v>
      </c>
      <c r="AG1993" s="112" t="n"/>
      <c r="AH1993" s="183">
        <f>AG1993*F1993</f>
        <v>0</v>
      </c>
      <c r="AI1993" s="108" t="n"/>
      <c r="AJ1993" s="191">
        <f>AI1993*E1993</f>
        <v>0</v>
      </c>
      <c r="AK1993" s="112" t="n"/>
      <c r="AL1993" s="183">
        <f>AK1993*F1993</f>
        <v>0</v>
      </c>
      <c r="AM1993" s="113" t="n"/>
      <c r="AN1993" s="192">
        <f>AM1993*E1993</f>
        <v>0</v>
      </c>
      <c r="AO1993" s="115" t="n"/>
      <c r="AP1993" s="183">
        <f>AO1993*F1993</f>
        <v>0</v>
      </c>
      <c r="AQ1993" s="113" t="n"/>
      <c r="AR1993" s="192">
        <f>AQ1993*E1993</f>
        <v>0</v>
      </c>
      <c r="AS1993" s="115" t="n"/>
      <c r="AT1993" s="183">
        <f>AS1993*F1993</f>
        <v>0</v>
      </c>
      <c r="AU1993" s="113" t="n"/>
      <c r="AV1993" s="192">
        <f>AU1993*E1993</f>
        <v>0</v>
      </c>
      <c r="AW1993" s="115" t="n"/>
      <c r="AX1993" s="183">
        <f>AW1993*F1993</f>
        <v>0</v>
      </c>
      <c r="AY1993" s="113" t="n"/>
      <c r="AZ1993" s="192">
        <f>AY1993*E1993</f>
        <v>0</v>
      </c>
      <c r="BA1993" s="115" t="n"/>
      <c r="BB1993" s="183">
        <f>BA1993*F1993</f>
        <v>0</v>
      </c>
      <c r="BC1993" s="113" t="n"/>
      <c r="BD1993" s="192">
        <f>BC1993*E1993</f>
        <v>0</v>
      </c>
      <c r="BE1993" s="115" t="n"/>
      <c r="BF1993" s="183">
        <f>BE1993*F1993</f>
        <v>0</v>
      </c>
    </row>
    <row r="1994" ht="42.6" customHeight="1">
      <c r="A1994" s="19" t="inlineStr">
        <is>
          <t>08.081.4100</t>
        </is>
      </c>
      <c r="B1994" s="15" t="inlineStr">
        <is>
          <t>התקנה וחיבור גוף תאורה על עמוד תאורת חוץ או על עמוד חברת החשמל בגובה מעל 12 מ' ועד 15 מ' , לא כולל אמצעי הרמה</t>
        </is>
      </c>
      <c r="C1994" s="14" t="inlineStr">
        <is>
          <t>יח'</t>
        </is>
      </c>
      <c r="D1994" s="193" t="n">
        <v>452</v>
      </c>
      <c r="E1994" s="180">
        <f>D1994*(1-$E$2)</f>
        <v>384.2</v>
      </c>
      <c r="F1994" s="194">
        <f>E1994*(1+$F$2)</f>
        <v>403.41</v>
      </c>
      <c r="H1994" s="46">
        <f>K1994+O1994+W1994+AA1994+AE1994+AI1994+AQ1994+AU1994+AY1994+BC1994</f>
        <v>0</v>
      </c>
      <c r="I1994" s="59">
        <f>M1994+Q1994+U1994+Y1994+AC1994+AG1994+AK1994+AO1994+AS1994+AW1994+BA1994+BE1994</f>
        <v>0</v>
      </c>
      <c r="K1994" s="108" t="n"/>
      <c r="L1994" s="190">
        <f>K1994*E1994</f>
        <v>0</v>
      </c>
      <c r="M1994" s="110" t="n"/>
      <c r="N1994" s="183">
        <f>M1994*F1994</f>
        <v>0</v>
      </c>
      <c r="O1994" s="108" t="n"/>
      <c r="P1994" s="191">
        <f>O1994*E1994</f>
        <v>0</v>
      </c>
      <c r="Q1994" s="112" t="n"/>
      <c r="R1994" s="183">
        <f>Q1994*F1994</f>
        <v>0</v>
      </c>
      <c r="S1994" s="108" t="n"/>
      <c r="T1994" s="191">
        <f>S1994*E1994</f>
        <v>0</v>
      </c>
      <c r="U1994" s="112" t="n"/>
      <c r="V1994" s="183">
        <f>U1994*F1994</f>
        <v>0</v>
      </c>
      <c r="W1994" s="108" t="n"/>
      <c r="X1994" s="191">
        <f>W1994*E1994</f>
        <v>0</v>
      </c>
      <c r="Y1994" s="112" t="n"/>
      <c r="Z1994" s="183">
        <f>Y1994*F1994</f>
        <v>0</v>
      </c>
      <c r="AA1994" s="108" t="n"/>
      <c r="AB1994" s="191">
        <f>AA1994*E1994</f>
        <v>0</v>
      </c>
      <c r="AC1994" s="112" t="n"/>
      <c r="AD1994" s="183">
        <f>AC1994*F1994</f>
        <v>0</v>
      </c>
      <c r="AE1994" s="108" t="n"/>
      <c r="AF1994" s="191">
        <f>AE1994*E1994</f>
        <v>0</v>
      </c>
      <c r="AG1994" s="112" t="n"/>
      <c r="AH1994" s="183">
        <f>AG1994*F1994</f>
        <v>0</v>
      </c>
      <c r="AI1994" s="108" t="n"/>
      <c r="AJ1994" s="191">
        <f>AI1994*E1994</f>
        <v>0</v>
      </c>
      <c r="AK1994" s="112" t="n"/>
      <c r="AL1994" s="183">
        <f>AK1994*F1994</f>
        <v>0</v>
      </c>
      <c r="AM1994" s="113" t="n"/>
      <c r="AN1994" s="192">
        <f>AM1994*E1994</f>
        <v>0</v>
      </c>
      <c r="AO1994" s="115" t="n"/>
      <c r="AP1994" s="183">
        <f>AO1994*F1994</f>
        <v>0</v>
      </c>
      <c r="AQ1994" s="113" t="n"/>
      <c r="AR1994" s="192">
        <f>AQ1994*E1994</f>
        <v>0</v>
      </c>
      <c r="AS1994" s="115" t="n"/>
      <c r="AT1994" s="183">
        <f>AS1994*F1994</f>
        <v>0</v>
      </c>
      <c r="AU1994" s="113" t="n"/>
      <c r="AV1994" s="192">
        <f>AU1994*E1994</f>
        <v>0</v>
      </c>
      <c r="AW1994" s="115" t="n"/>
      <c r="AX1994" s="183">
        <f>AW1994*F1994</f>
        <v>0</v>
      </c>
      <c r="AY1994" s="113" t="n"/>
      <c r="AZ1994" s="192">
        <f>AY1994*E1994</f>
        <v>0</v>
      </c>
      <c r="BA1994" s="115" t="n"/>
      <c r="BB1994" s="183">
        <f>BA1994*F1994</f>
        <v>0</v>
      </c>
      <c r="BC1994" s="113" t="n"/>
      <c r="BD1994" s="192">
        <f>BC1994*E1994</f>
        <v>0</v>
      </c>
      <c r="BE1994" s="115" t="n"/>
      <c r="BF1994" s="183">
        <f>BE1994*F1994</f>
        <v>0</v>
      </c>
    </row>
    <row r="1995" ht="42.6" customHeight="1">
      <c r="A1995" s="19" t="inlineStr">
        <is>
          <t>08.081.4110</t>
        </is>
      </c>
      <c r="B1995" s="15" t="inlineStr">
        <is>
          <t>התקנה וחיבור גוף תאורה על עמוד תאורת חוץ או על עמוד חברת החשמל בגובה מעל 15 מ' ועד 25 מ' , לא כולל אמצעי הרמה</t>
        </is>
      </c>
      <c r="C1995" s="14" t="inlineStr">
        <is>
          <t>יח'</t>
        </is>
      </c>
      <c r="D1995" s="193" t="n">
        <v>680</v>
      </c>
      <c r="E1995" s="180">
        <f>D1995*(1-$E$2)</f>
        <v>578</v>
      </c>
      <c r="F1995" s="194">
        <f>E1995*(1+$F$2)</f>
        <v>606.9</v>
      </c>
      <c r="H1995" s="46">
        <f>K1995+O1995+W1995+AA1995+AE1995+AI1995+AQ1995+AU1995+AY1995+BC1995</f>
        <v>0</v>
      </c>
      <c r="I1995" s="59">
        <f>M1995+Q1995+U1995+Y1995+AC1995+AG1995+AK1995+AO1995+AS1995+AW1995+BA1995+BE1995</f>
        <v>0</v>
      </c>
      <c r="K1995" s="108" t="n"/>
      <c r="L1995" s="190">
        <f>K1995*E1995</f>
        <v>0</v>
      </c>
      <c r="M1995" s="110" t="n"/>
      <c r="N1995" s="183">
        <f>M1995*F1995</f>
        <v>0</v>
      </c>
      <c r="O1995" s="108" t="n"/>
      <c r="P1995" s="191">
        <f>O1995*E1995</f>
        <v>0</v>
      </c>
      <c r="Q1995" s="112" t="n"/>
      <c r="R1995" s="183">
        <f>Q1995*F1995</f>
        <v>0</v>
      </c>
      <c r="S1995" s="108" t="n"/>
      <c r="T1995" s="191">
        <f>S1995*E1995</f>
        <v>0</v>
      </c>
      <c r="U1995" s="112" t="n"/>
      <c r="V1995" s="183">
        <f>U1995*F1995</f>
        <v>0</v>
      </c>
      <c r="W1995" s="108" t="n"/>
      <c r="X1995" s="191">
        <f>W1995*E1995</f>
        <v>0</v>
      </c>
      <c r="Y1995" s="112" t="n"/>
      <c r="Z1995" s="183">
        <f>Y1995*F1995</f>
        <v>0</v>
      </c>
      <c r="AA1995" s="108" t="n"/>
      <c r="AB1995" s="191">
        <f>AA1995*E1995</f>
        <v>0</v>
      </c>
      <c r="AC1995" s="112" t="n"/>
      <c r="AD1995" s="183">
        <f>AC1995*F1995</f>
        <v>0</v>
      </c>
      <c r="AE1995" s="108" t="n"/>
      <c r="AF1995" s="191">
        <f>AE1995*E1995</f>
        <v>0</v>
      </c>
      <c r="AG1995" s="112" t="n"/>
      <c r="AH1995" s="183">
        <f>AG1995*F1995</f>
        <v>0</v>
      </c>
      <c r="AI1995" s="108" t="n"/>
      <c r="AJ1995" s="191">
        <f>AI1995*E1995</f>
        <v>0</v>
      </c>
      <c r="AK1995" s="112" t="n"/>
      <c r="AL1995" s="183">
        <f>AK1995*F1995</f>
        <v>0</v>
      </c>
      <c r="AM1995" s="113" t="n"/>
      <c r="AN1995" s="192">
        <f>AM1995*E1995</f>
        <v>0</v>
      </c>
      <c r="AO1995" s="115" t="n"/>
      <c r="AP1995" s="183">
        <f>AO1995*F1995</f>
        <v>0</v>
      </c>
      <c r="AQ1995" s="113" t="n"/>
      <c r="AR1995" s="192">
        <f>AQ1995*E1995</f>
        <v>0</v>
      </c>
      <c r="AS1995" s="115" t="n"/>
      <c r="AT1995" s="183">
        <f>AS1995*F1995</f>
        <v>0</v>
      </c>
      <c r="AU1995" s="113" t="n"/>
      <c r="AV1995" s="192">
        <f>AU1995*E1995</f>
        <v>0</v>
      </c>
      <c r="AW1995" s="115" t="n"/>
      <c r="AX1995" s="183">
        <f>AW1995*F1995</f>
        <v>0</v>
      </c>
      <c r="AY1995" s="113" t="n"/>
      <c r="AZ1995" s="192">
        <f>AY1995*E1995</f>
        <v>0</v>
      </c>
      <c r="BA1995" s="115" t="n"/>
      <c r="BB1995" s="183">
        <f>BA1995*F1995</f>
        <v>0</v>
      </c>
      <c r="BC1995" s="113" t="n"/>
      <c r="BD1995" s="192">
        <f>BC1995*E1995</f>
        <v>0</v>
      </c>
      <c r="BE1995" s="115" t="n"/>
      <c r="BF1995" s="183">
        <f>BE1995*F1995</f>
        <v>0</v>
      </c>
    </row>
    <row r="1996" ht="42.6" customHeight="1">
      <c r="A1996" s="19" t="inlineStr">
        <is>
          <t>08.081.4120</t>
        </is>
      </c>
      <c r="B1996" s="15" t="inlineStr">
        <is>
          <t>התקנה בלבד של גוף תאורה עגול או מרובע על קיר מבנה, לרבות עד 4 חיזוקים, גוף תאורה ואביזרי עזר יסופקו ע"י המזמין</t>
        </is>
      </c>
      <c r="C1996" s="14" t="inlineStr">
        <is>
          <t>יח'</t>
        </is>
      </c>
      <c r="D1996" s="193" t="n">
        <v>72</v>
      </c>
      <c r="E1996" s="180">
        <f>D1996*(1-$E$2)</f>
        <v>61.199999999999996</v>
      </c>
      <c r="F1996" s="194">
        <f>E1996*(1+$F$2)</f>
        <v>64.26</v>
      </c>
      <c r="H1996" s="46">
        <f>K1996+O1996+W1996+AA1996+AE1996+AI1996+AQ1996+AU1996+AY1996+BC1996</f>
        <v>0</v>
      </c>
      <c r="I1996" s="59">
        <f>M1996+Q1996+U1996+Y1996+AC1996+AG1996+AK1996+AO1996+AS1996+AW1996+BA1996+BE1996</f>
        <v>0</v>
      </c>
      <c r="K1996" s="108" t="n"/>
      <c r="L1996" s="190">
        <f>K1996*E1996</f>
        <v>0</v>
      </c>
      <c r="M1996" s="110" t="n"/>
      <c r="N1996" s="183">
        <f>M1996*F1996</f>
        <v>0</v>
      </c>
      <c r="O1996" s="108" t="n"/>
      <c r="P1996" s="191">
        <f>O1996*E1996</f>
        <v>0</v>
      </c>
      <c r="Q1996" s="112" t="n"/>
      <c r="R1996" s="183">
        <f>Q1996*F1996</f>
        <v>0</v>
      </c>
      <c r="S1996" s="108" t="n"/>
      <c r="T1996" s="191">
        <f>S1996*E1996</f>
        <v>0</v>
      </c>
      <c r="U1996" s="112" t="n"/>
      <c r="V1996" s="183">
        <f>U1996*F1996</f>
        <v>0</v>
      </c>
      <c r="W1996" s="108" t="n"/>
      <c r="X1996" s="191">
        <f>W1996*E1996</f>
        <v>0</v>
      </c>
      <c r="Y1996" s="112" t="n"/>
      <c r="Z1996" s="183">
        <f>Y1996*F1996</f>
        <v>0</v>
      </c>
      <c r="AA1996" s="108" t="n"/>
      <c r="AB1996" s="191">
        <f>AA1996*E1996</f>
        <v>0</v>
      </c>
      <c r="AC1996" s="112" t="n"/>
      <c r="AD1996" s="183">
        <f>AC1996*F1996</f>
        <v>0</v>
      </c>
      <c r="AE1996" s="108" t="n"/>
      <c r="AF1996" s="191">
        <f>AE1996*E1996</f>
        <v>0</v>
      </c>
      <c r="AG1996" s="112" t="n"/>
      <c r="AH1996" s="183">
        <f>AG1996*F1996</f>
        <v>0</v>
      </c>
      <c r="AI1996" s="108" t="n"/>
      <c r="AJ1996" s="191">
        <f>AI1996*E1996</f>
        <v>0</v>
      </c>
      <c r="AK1996" s="112" t="n"/>
      <c r="AL1996" s="183">
        <f>AK1996*F1996</f>
        <v>0</v>
      </c>
      <c r="AM1996" s="113" t="n"/>
      <c r="AN1996" s="192">
        <f>AM1996*E1996</f>
        <v>0</v>
      </c>
      <c r="AO1996" s="115" t="n"/>
      <c r="AP1996" s="183">
        <f>AO1996*F1996</f>
        <v>0</v>
      </c>
      <c r="AQ1996" s="113" t="n"/>
      <c r="AR1996" s="192">
        <f>AQ1996*E1996</f>
        <v>0</v>
      </c>
      <c r="AS1996" s="115" t="n"/>
      <c r="AT1996" s="183">
        <f>AS1996*F1996</f>
        <v>0</v>
      </c>
      <c r="AU1996" s="113" t="n"/>
      <c r="AV1996" s="192">
        <f>AU1996*E1996</f>
        <v>0</v>
      </c>
      <c r="AW1996" s="115" t="n"/>
      <c r="AX1996" s="183">
        <f>AW1996*F1996</f>
        <v>0</v>
      </c>
      <c r="AY1996" s="113" t="n"/>
      <c r="AZ1996" s="192">
        <f>AY1996*E1996</f>
        <v>0</v>
      </c>
      <c r="BA1996" s="115" t="n"/>
      <c r="BB1996" s="183">
        <f>BA1996*F1996</f>
        <v>0</v>
      </c>
      <c r="BC1996" s="113" t="n"/>
      <c r="BD1996" s="192">
        <f>BC1996*E1996</f>
        <v>0</v>
      </c>
      <c r="BE1996" s="115" t="n"/>
      <c r="BF1996" s="183">
        <f>BE1996*F1996</f>
        <v>0</v>
      </c>
    </row>
    <row r="1997" ht="42.6" customHeight="1">
      <c r="A1997" s="19" t="inlineStr">
        <is>
          <t>08.081.4130</t>
        </is>
      </c>
      <c r="B1997" s="15" t="inlineStr">
        <is>
          <t>התקנה בלבד של גוף תאורה מוגן מים שקוע ברצפה או בחומה או בתקרה, לרבות עד 4 חיזוקים, גוף תאורה ואביזרי עזר יסופקו ע"י המזמין</t>
        </is>
      </c>
      <c r="C1997" s="14" t="inlineStr">
        <is>
          <t>יח'</t>
        </is>
      </c>
      <c r="D1997" s="193" t="n">
        <v>100</v>
      </c>
      <c r="E1997" s="180">
        <f>D1997*(1-$E$2)</f>
        <v>85</v>
      </c>
      <c r="F1997" s="194">
        <f>E1997*(1+$F$2)</f>
        <v>89.25</v>
      </c>
      <c r="H1997" s="46">
        <f>K1997+O1997+W1997+AA1997+AE1997+AI1997+AQ1997+AU1997+AY1997+BC1997</f>
        <v>0</v>
      </c>
      <c r="I1997" s="59">
        <f>M1997+Q1997+U1997+Y1997+AC1997+AG1997+AK1997+AO1997+AS1997+AW1997+BA1997+BE1997</f>
        <v>0</v>
      </c>
      <c r="K1997" s="108" t="n"/>
      <c r="L1997" s="190">
        <f>K1997*E1997</f>
        <v>0</v>
      </c>
      <c r="M1997" s="110" t="n"/>
      <c r="N1997" s="183">
        <f>M1997*F1997</f>
        <v>0</v>
      </c>
      <c r="O1997" s="108" t="n"/>
      <c r="P1997" s="191">
        <f>O1997*E1997</f>
        <v>0</v>
      </c>
      <c r="Q1997" s="112" t="n"/>
      <c r="R1997" s="183">
        <f>Q1997*F1997</f>
        <v>0</v>
      </c>
      <c r="S1997" s="108" t="n"/>
      <c r="T1997" s="191">
        <f>S1997*E1997</f>
        <v>0</v>
      </c>
      <c r="U1997" s="112" t="n"/>
      <c r="V1997" s="183">
        <f>U1997*F1997</f>
        <v>0</v>
      </c>
      <c r="W1997" s="108" t="n"/>
      <c r="X1997" s="191">
        <f>W1997*E1997</f>
        <v>0</v>
      </c>
      <c r="Y1997" s="112" t="n"/>
      <c r="Z1997" s="183">
        <f>Y1997*F1997</f>
        <v>0</v>
      </c>
      <c r="AA1997" s="108" t="n"/>
      <c r="AB1997" s="191">
        <f>AA1997*E1997</f>
        <v>0</v>
      </c>
      <c r="AC1997" s="112" t="n"/>
      <c r="AD1997" s="183">
        <f>AC1997*F1997</f>
        <v>0</v>
      </c>
      <c r="AE1997" s="108" t="n"/>
      <c r="AF1997" s="191">
        <f>AE1997*E1997</f>
        <v>0</v>
      </c>
      <c r="AG1997" s="112" t="n"/>
      <c r="AH1997" s="183">
        <f>AG1997*F1997</f>
        <v>0</v>
      </c>
      <c r="AI1997" s="108" t="n"/>
      <c r="AJ1997" s="191">
        <f>AI1997*E1997</f>
        <v>0</v>
      </c>
      <c r="AK1997" s="112" t="n"/>
      <c r="AL1997" s="183">
        <f>AK1997*F1997</f>
        <v>0</v>
      </c>
      <c r="AM1997" s="113" t="n"/>
      <c r="AN1997" s="192">
        <f>AM1997*E1997</f>
        <v>0</v>
      </c>
      <c r="AO1997" s="115" t="n"/>
      <c r="AP1997" s="183">
        <f>AO1997*F1997</f>
        <v>0</v>
      </c>
      <c r="AQ1997" s="113" t="n"/>
      <c r="AR1997" s="192">
        <f>AQ1997*E1997</f>
        <v>0</v>
      </c>
      <c r="AS1997" s="115" t="n"/>
      <c r="AT1997" s="183">
        <f>AS1997*F1997</f>
        <v>0</v>
      </c>
      <c r="AU1997" s="113" t="n"/>
      <c r="AV1997" s="192">
        <f>AU1997*E1997</f>
        <v>0</v>
      </c>
      <c r="AW1997" s="115" t="n"/>
      <c r="AX1997" s="183">
        <f>AW1997*F1997</f>
        <v>0</v>
      </c>
      <c r="AY1997" s="113" t="n"/>
      <c r="AZ1997" s="192">
        <f>AY1997*E1997</f>
        <v>0</v>
      </c>
      <c r="BA1997" s="115" t="n"/>
      <c r="BB1997" s="183">
        <f>BA1997*F1997</f>
        <v>0</v>
      </c>
      <c r="BC1997" s="113" t="n"/>
      <c r="BD1997" s="192">
        <f>BC1997*E1997</f>
        <v>0</v>
      </c>
      <c r="BE1997" s="115" t="n"/>
      <c r="BF1997" s="183">
        <f>BE1997*F1997</f>
        <v>0</v>
      </c>
    </row>
    <row r="1998" ht="42.6" customHeight="1">
      <c r="A1998" s="19" t="inlineStr">
        <is>
          <t>08.081.4140</t>
        </is>
      </c>
      <c r="B1998" s="15" t="inlineStr">
        <is>
          <t>התקנה וחיבור שרשרת לד או קישוט לד על עמוד תאורת חוץ לרבות אביזרי עזר, אמצעי קיבוע וכל הנדרש, בגובה עד 5 מ'</t>
        </is>
      </c>
      <c r="C1998" s="14" t="inlineStr">
        <is>
          <t>יח'</t>
        </is>
      </c>
      <c r="D1998" s="193" t="n">
        <v>193</v>
      </c>
      <c r="E1998" s="180">
        <f>D1998*(1-$E$2)</f>
        <v>164.04999999999998</v>
      </c>
      <c r="F1998" s="194">
        <f>E1998*(1+$F$2)</f>
        <v>172.2525</v>
      </c>
      <c r="H1998" s="46">
        <f>K1998+O1998+W1998+AA1998+AE1998+AI1998+AQ1998+AU1998+AY1998+BC1998</f>
        <v>0</v>
      </c>
      <c r="I1998" s="59">
        <f>M1998+Q1998+U1998+Y1998+AC1998+AG1998+AK1998+AO1998+AS1998+AW1998+BA1998+BE1998</f>
        <v>0</v>
      </c>
      <c r="K1998" s="108" t="n"/>
      <c r="L1998" s="190">
        <f>K1998*E1998</f>
        <v>0</v>
      </c>
      <c r="M1998" s="110" t="n"/>
      <c r="N1998" s="183">
        <f>M1998*F1998</f>
        <v>0</v>
      </c>
      <c r="O1998" s="108" t="n"/>
      <c r="P1998" s="191">
        <f>O1998*E1998</f>
        <v>0</v>
      </c>
      <c r="Q1998" s="112" t="n"/>
      <c r="R1998" s="183">
        <f>Q1998*F1998</f>
        <v>0</v>
      </c>
      <c r="S1998" s="108" t="n"/>
      <c r="T1998" s="191">
        <f>S1998*E1998</f>
        <v>0</v>
      </c>
      <c r="U1998" s="112" t="n"/>
      <c r="V1998" s="183">
        <f>U1998*F1998</f>
        <v>0</v>
      </c>
      <c r="W1998" s="108" t="n"/>
      <c r="X1998" s="191">
        <f>W1998*E1998</f>
        <v>0</v>
      </c>
      <c r="Y1998" s="112" t="n"/>
      <c r="Z1998" s="183">
        <f>Y1998*F1998</f>
        <v>0</v>
      </c>
      <c r="AA1998" s="108" t="n"/>
      <c r="AB1998" s="191">
        <f>AA1998*E1998</f>
        <v>0</v>
      </c>
      <c r="AC1998" s="112" t="n"/>
      <c r="AD1998" s="183">
        <f>AC1998*F1998</f>
        <v>0</v>
      </c>
      <c r="AE1998" s="108" t="n"/>
      <c r="AF1998" s="191">
        <f>AE1998*E1998</f>
        <v>0</v>
      </c>
      <c r="AG1998" s="112" t="n"/>
      <c r="AH1998" s="183">
        <f>AG1998*F1998</f>
        <v>0</v>
      </c>
      <c r="AI1998" s="108" t="n"/>
      <c r="AJ1998" s="191">
        <f>AI1998*E1998</f>
        <v>0</v>
      </c>
      <c r="AK1998" s="112" t="n"/>
      <c r="AL1998" s="183">
        <f>AK1998*F1998</f>
        <v>0</v>
      </c>
      <c r="AM1998" s="113" t="n"/>
      <c r="AN1998" s="192">
        <f>AM1998*E1998</f>
        <v>0</v>
      </c>
      <c r="AO1998" s="115" t="n"/>
      <c r="AP1998" s="183">
        <f>AO1998*F1998</f>
        <v>0</v>
      </c>
      <c r="AQ1998" s="113" t="n"/>
      <c r="AR1998" s="192">
        <f>AQ1998*E1998</f>
        <v>0</v>
      </c>
      <c r="AS1998" s="115" t="n"/>
      <c r="AT1998" s="183">
        <f>AS1998*F1998</f>
        <v>0</v>
      </c>
      <c r="AU1998" s="113" t="n"/>
      <c r="AV1998" s="192">
        <f>AU1998*E1998</f>
        <v>0</v>
      </c>
      <c r="AW1998" s="115" t="n"/>
      <c r="AX1998" s="183">
        <f>AW1998*F1998</f>
        <v>0</v>
      </c>
      <c r="AY1998" s="113" t="n"/>
      <c r="AZ1998" s="192">
        <f>AY1998*E1998</f>
        <v>0</v>
      </c>
      <c r="BA1998" s="115" t="n"/>
      <c r="BB1998" s="183">
        <f>BA1998*F1998</f>
        <v>0</v>
      </c>
      <c r="BC1998" s="113" t="n"/>
      <c r="BD1998" s="192">
        <f>BC1998*E1998</f>
        <v>0</v>
      </c>
      <c r="BE1998" s="115" t="n"/>
      <c r="BF1998" s="183">
        <f>BE1998*F1998</f>
        <v>0</v>
      </c>
    </row>
    <row r="1999" ht="42.6" customHeight="1">
      <c r="A1999" s="19" t="inlineStr">
        <is>
          <t>08.081.4150</t>
        </is>
      </c>
      <c r="B1999" s="15" t="inlineStr">
        <is>
          <t>התקנה וחיבור שרשרת לד או קישוט לד על עמוד תאורת חוץ לרבות אביזרי עזר, אמצעי קיבוע וכל הנדרש, בגובה מעל 5 מ' ועד 12 מ'</t>
        </is>
      </c>
      <c r="C1999" s="14" t="inlineStr">
        <is>
          <t>יח'</t>
        </is>
      </c>
      <c r="D1999" s="193" t="n">
        <v>241</v>
      </c>
      <c r="E1999" s="180">
        <f>D1999*(1-$E$2)</f>
        <v>204.85</v>
      </c>
      <c r="F1999" s="194">
        <f>E1999*(1+$F$2)</f>
        <v>215.0925</v>
      </c>
      <c r="H1999" s="46">
        <f>K1999+O1999+W1999+AA1999+AE1999+AI1999+AQ1999+AU1999+AY1999+BC1999</f>
        <v>0</v>
      </c>
      <c r="I1999" s="59">
        <f>M1999+Q1999+U1999+Y1999+AC1999+AG1999+AK1999+AO1999+AS1999+AW1999+BA1999+BE1999</f>
        <v>0</v>
      </c>
      <c r="K1999" s="108" t="n"/>
      <c r="L1999" s="190">
        <f>K1999*E1999</f>
        <v>0</v>
      </c>
      <c r="M1999" s="110" t="n"/>
      <c r="N1999" s="183">
        <f>M1999*F1999</f>
        <v>0</v>
      </c>
      <c r="O1999" s="108" t="n"/>
      <c r="P1999" s="191">
        <f>O1999*E1999</f>
        <v>0</v>
      </c>
      <c r="Q1999" s="112" t="n"/>
      <c r="R1999" s="183">
        <f>Q1999*F1999</f>
        <v>0</v>
      </c>
      <c r="S1999" s="108" t="n"/>
      <c r="T1999" s="191">
        <f>S1999*E1999</f>
        <v>0</v>
      </c>
      <c r="U1999" s="112" t="n"/>
      <c r="V1999" s="183">
        <f>U1999*F1999</f>
        <v>0</v>
      </c>
      <c r="W1999" s="108" t="n"/>
      <c r="X1999" s="191">
        <f>W1999*E1999</f>
        <v>0</v>
      </c>
      <c r="Y1999" s="112" t="n"/>
      <c r="Z1999" s="183">
        <f>Y1999*F1999</f>
        <v>0</v>
      </c>
      <c r="AA1999" s="108" t="n"/>
      <c r="AB1999" s="191">
        <f>AA1999*E1999</f>
        <v>0</v>
      </c>
      <c r="AC1999" s="112" t="n"/>
      <c r="AD1999" s="183">
        <f>AC1999*F1999</f>
        <v>0</v>
      </c>
      <c r="AE1999" s="108" t="n"/>
      <c r="AF1999" s="191">
        <f>AE1999*E1999</f>
        <v>0</v>
      </c>
      <c r="AG1999" s="112" t="n"/>
      <c r="AH1999" s="183">
        <f>AG1999*F1999</f>
        <v>0</v>
      </c>
      <c r="AI1999" s="108" t="n"/>
      <c r="AJ1999" s="191">
        <f>AI1999*E1999</f>
        <v>0</v>
      </c>
      <c r="AK1999" s="112" t="n"/>
      <c r="AL1999" s="183">
        <f>AK1999*F1999</f>
        <v>0</v>
      </c>
      <c r="AM1999" s="113" t="n"/>
      <c r="AN1999" s="192">
        <f>AM1999*E1999</f>
        <v>0</v>
      </c>
      <c r="AO1999" s="115" t="n"/>
      <c r="AP1999" s="183">
        <f>AO1999*F1999</f>
        <v>0</v>
      </c>
      <c r="AQ1999" s="113" t="n"/>
      <c r="AR1999" s="192">
        <f>AQ1999*E1999</f>
        <v>0</v>
      </c>
      <c r="AS1999" s="115" t="n"/>
      <c r="AT1999" s="183">
        <f>AS1999*F1999</f>
        <v>0</v>
      </c>
      <c r="AU1999" s="113" t="n"/>
      <c r="AV1999" s="192">
        <f>AU1999*E1999</f>
        <v>0</v>
      </c>
      <c r="AW1999" s="115" t="n"/>
      <c r="AX1999" s="183">
        <f>AW1999*F1999</f>
        <v>0</v>
      </c>
      <c r="AY1999" s="113" t="n"/>
      <c r="AZ1999" s="192">
        <f>AY1999*E1999</f>
        <v>0</v>
      </c>
      <c r="BA1999" s="115" t="n"/>
      <c r="BB1999" s="183">
        <f>BA1999*F1999</f>
        <v>0</v>
      </c>
      <c r="BC1999" s="113" t="n"/>
      <c r="BD1999" s="192">
        <f>BC1999*E1999</f>
        <v>0</v>
      </c>
      <c r="BE1999" s="115" t="n"/>
      <c r="BF1999" s="183">
        <f>BE1999*F1999</f>
        <v>0</v>
      </c>
    </row>
    <row r="2000" ht="42.6" customHeight="1">
      <c r="A2000" s="19" t="inlineStr">
        <is>
          <t>08.081.4160</t>
        </is>
      </c>
      <c r="B2000" s="15" t="inlineStr">
        <is>
          <t>התקנה וחיבור שרשרת לד או קישוט לד על עמוד תאורת חוץ לרבות אביזרי עזר, אמצעי קיבוע וכל הנדרש, בגובה מעל 12 מ' ועד 15 מ'</t>
        </is>
      </c>
      <c r="C2000" s="14" t="inlineStr">
        <is>
          <t>יח'</t>
        </is>
      </c>
      <c r="D2000" s="193" t="n">
        <v>452</v>
      </c>
      <c r="E2000" s="180">
        <f>D2000*(1-$E$2)</f>
        <v>384.2</v>
      </c>
      <c r="F2000" s="194">
        <f>E2000*(1+$F$2)</f>
        <v>403.41</v>
      </c>
      <c r="H2000" s="46">
        <f>K2000+O2000+W2000+AA2000+AE2000+AI2000+AQ2000+AU2000+AY2000+BC2000</f>
        <v>0</v>
      </c>
      <c r="I2000" s="59">
        <f>M2000+Q2000+U2000+Y2000+AC2000+AG2000+AK2000+AO2000+AS2000+AW2000+BA2000+BE2000</f>
        <v>0</v>
      </c>
      <c r="K2000" s="108" t="n"/>
      <c r="L2000" s="190">
        <f>K2000*E2000</f>
        <v>0</v>
      </c>
      <c r="M2000" s="110" t="n"/>
      <c r="N2000" s="183">
        <f>M2000*F2000</f>
        <v>0</v>
      </c>
      <c r="O2000" s="108" t="n"/>
      <c r="P2000" s="191">
        <f>O2000*E2000</f>
        <v>0</v>
      </c>
      <c r="Q2000" s="112" t="n"/>
      <c r="R2000" s="183">
        <f>Q2000*F2000</f>
        <v>0</v>
      </c>
      <c r="S2000" s="108" t="n"/>
      <c r="T2000" s="191">
        <f>S2000*E2000</f>
        <v>0</v>
      </c>
      <c r="U2000" s="112" t="n"/>
      <c r="V2000" s="183">
        <f>U2000*F2000</f>
        <v>0</v>
      </c>
      <c r="W2000" s="108" t="n"/>
      <c r="X2000" s="191">
        <f>W2000*E2000</f>
        <v>0</v>
      </c>
      <c r="Y2000" s="112" t="n"/>
      <c r="Z2000" s="183">
        <f>Y2000*F2000</f>
        <v>0</v>
      </c>
      <c r="AA2000" s="108" t="n"/>
      <c r="AB2000" s="191">
        <f>AA2000*E2000</f>
        <v>0</v>
      </c>
      <c r="AC2000" s="112" t="n"/>
      <c r="AD2000" s="183">
        <f>AC2000*F2000</f>
        <v>0</v>
      </c>
      <c r="AE2000" s="108" t="n"/>
      <c r="AF2000" s="191">
        <f>AE2000*E2000</f>
        <v>0</v>
      </c>
      <c r="AG2000" s="112" t="n"/>
      <c r="AH2000" s="183">
        <f>AG2000*F2000</f>
        <v>0</v>
      </c>
      <c r="AI2000" s="108" t="n"/>
      <c r="AJ2000" s="191">
        <f>AI2000*E2000</f>
        <v>0</v>
      </c>
      <c r="AK2000" s="112" t="n"/>
      <c r="AL2000" s="183">
        <f>AK2000*F2000</f>
        <v>0</v>
      </c>
      <c r="AM2000" s="113" t="n"/>
      <c r="AN2000" s="192">
        <f>AM2000*E2000</f>
        <v>0</v>
      </c>
      <c r="AO2000" s="115" t="n"/>
      <c r="AP2000" s="183">
        <f>AO2000*F2000</f>
        <v>0</v>
      </c>
      <c r="AQ2000" s="113" t="n"/>
      <c r="AR2000" s="192">
        <f>AQ2000*E2000</f>
        <v>0</v>
      </c>
      <c r="AS2000" s="115" t="n"/>
      <c r="AT2000" s="183">
        <f>AS2000*F2000</f>
        <v>0</v>
      </c>
      <c r="AU2000" s="113" t="n"/>
      <c r="AV2000" s="192">
        <f>AU2000*E2000</f>
        <v>0</v>
      </c>
      <c r="AW2000" s="115" t="n"/>
      <c r="AX2000" s="183">
        <f>AW2000*F2000</f>
        <v>0</v>
      </c>
      <c r="AY2000" s="113" t="n"/>
      <c r="AZ2000" s="192">
        <f>AY2000*E2000</f>
        <v>0</v>
      </c>
      <c r="BA2000" s="115" t="n"/>
      <c r="BB2000" s="183">
        <f>BA2000*F2000</f>
        <v>0</v>
      </c>
      <c r="BC2000" s="113" t="n"/>
      <c r="BD2000" s="192">
        <f>BC2000*E2000</f>
        <v>0</v>
      </c>
      <c r="BE2000" s="115" t="n"/>
      <c r="BF2000" s="183">
        <f>BE2000*F2000</f>
        <v>0</v>
      </c>
    </row>
    <row r="2001" ht="18" customHeight="1">
      <c r="A2001" s="19" t="inlineStr">
        <is>
          <t>08.081.4170</t>
        </is>
      </c>
      <c r="B2001" s="15" t="inlineStr">
        <is>
          <t>התקנה בלבד של דוקרן תאורה להארת גינה או עצים</t>
        </is>
      </c>
      <c r="C2001" s="14" t="inlineStr">
        <is>
          <t>יח'</t>
        </is>
      </c>
      <c r="D2001" s="193" t="n">
        <v>58</v>
      </c>
      <c r="E2001" s="180">
        <f>D2001*(1-$E$2)</f>
        <v>49.3</v>
      </c>
      <c r="F2001" s="194">
        <f>E2001*(1+$F$2)</f>
        <v>51.765</v>
      </c>
      <c r="H2001" s="46">
        <f>K2001+O2001+W2001+AA2001+AE2001+AI2001+AQ2001+AU2001+AY2001+BC2001</f>
        <v>0</v>
      </c>
      <c r="I2001" s="59">
        <f>M2001+Q2001+U2001+Y2001+AC2001+AG2001+AK2001+AO2001+AS2001+AW2001+BA2001+BE2001</f>
        <v>0</v>
      </c>
      <c r="K2001" s="108" t="n"/>
      <c r="L2001" s="190">
        <f>K2001*E2001</f>
        <v>0</v>
      </c>
      <c r="M2001" s="110" t="n"/>
      <c r="N2001" s="183">
        <f>M2001*F2001</f>
        <v>0</v>
      </c>
      <c r="O2001" s="108" t="n"/>
      <c r="P2001" s="191">
        <f>O2001*E2001</f>
        <v>0</v>
      </c>
      <c r="Q2001" s="112" t="n"/>
      <c r="R2001" s="183">
        <f>Q2001*F2001</f>
        <v>0</v>
      </c>
      <c r="S2001" s="108" t="n"/>
      <c r="T2001" s="191">
        <f>S2001*E2001</f>
        <v>0</v>
      </c>
      <c r="U2001" s="112" t="n"/>
      <c r="V2001" s="183">
        <f>U2001*F2001</f>
        <v>0</v>
      </c>
      <c r="W2001" s="108" t="n"/>
      <c r="X2001" s="191">
        <f>W2001*E2001</f>
        <v>0</v>
      </c>
      <c r="Y2001" s="112" t="n"/>
      <c r="Z2001" s="183">
        <f>Y2001*F2001</f>
        <v>0</v>
      </c>
      <c r="AA2001" s="108" t="n"/>
      <c r="AB2001" s="191">
        <f>AA2001*E2001</f>
        <v>0</v>
      </c>
      <c r="AC2001" s="112" t="n"/>
      <c r="AD2001" s="183">
        <f>AC2001*F2001</f>
        <v>0</v>
      </c>
      <c r="AE2001" s="108" t="n"/>
      <c r="AF2001" s="191">
        <f>AE2001*E2001</f>
        <v>0</v>
      </c>
      <c r="AG2001" s="112" t="n"/>
      <c r="AH2001" s="183">
        <f>AG2001*F2001</f>
        <v>0</v>
      </c>
      <c r="AI2001" s="108" t="n"/>
      <c r="AJ2001" s="191">
        <f>AI2001*E2001</f>
        <v>0</v>
      </c>
      <c r="AK2001" s="112" t="n"/>
      <c r="AL2001" s="183">
        <f>AK2001*F2001</f>
        <v>0</v>
      </c>
      <c r="AM2001" s="113" t="n"/>
      <c r="AN2001" s="192">
        <f>AM2001*E2001</f>
        <v>0</v>
      </c>
      <c r="AO2001" s="115" t="n"/>
      <c r="AP2001" s="183">
        <f>AO2001*F2001</f>
        <v>0</v>
      </c>
      <c r="AQ2001" s="113" t="n"/>
      <c r="AR2001" s="192">
        <f>AQ2001*E2001</f>
        <v>0</v>
      </c>
      <c r="AS2001" s="115" t="n"/>
      <c r="AT2001" s="183">
        <f>AS2001*F2001</f>
        <v>0</v>
      </c>
      <c r="AU2001" s="113" t="n"/>
      <c r="AV2001" s="192">
        <f>AU2001*E2001</f>
        <v>0</v>
      </c>
      <c r="AW2001" s="115" t="n"/>
      <c r="AX2001" s="183">
        <f>AW2001*F2001</f>
        <v>0</v>
      </c>
      <c r="AY2001" s="113" t="n"/>
      <c r="AZ2001" s="192">
        <f>AY2001*E2001</f>
        <v>0</v>
      </c>
      <c r="BA2001" s="115" t="n"/>
      <c r="BB2001" s="183">
        <f>BA2001*F2001</f>
        <v>0</v>
      </c>
      <c r="BC2001" s="113" t="n"/>
      <c r="BD2001" s="192">
        <f>BC2001*E2001</f>
        <v>0</v>
      </c>
      <c r="BE2001" s="115" t="n"/>
      <c r="BF2001" s="183">
        <f>BE2001*F2001</f>
        <v>0</v>
      </c>
    </row>
    <row r="2002" ht="42.6" customHeight="1">
      <c r="A2002" s="19" t="inlineStr">
        <is>
          <t>08.081.4180</t>
        </is>
      </c>
      <c r="B2002" s="15" t="inlineStr">
        <is>
          <t>התקנה בלבד של בולארד או עמודון תאורה בגובה עד 2 מ' , לרבות העמדתו על יסוד בטון, קיבוע, והפעלתו המלאה</t>
        </is>
      </c>
      <c r="C2002" s="14" t="inlineStr">
        <is>
          <t>יח'</t>
        </is>
      </c>
      <c r="D2002" s="193" t="n">
        <v>220</v>
      </c>
      <c r="E2002" s="180">
        <f>D2002*(1-$E$2)</f>
        <v>187</v>
      </c>
      <c r="F2002" s="194">
        <f>E2002*(1+$F$2)</f>
        <v>196.35</v>
      </c>
      <c r="H2002" s="46">
        <f>K2002+O2002+W2002+AA2002+AE2002+AI2002+AQ2002+AU2002+AY2002+BC2002</f>
        <v>0</v>
      </c>
      <c r="I2002" s="59">
        <f>M2002+Q2002+U2002+Y2002+AC2002+AG2002+AK2002+AO2002+AS2002+AW2002+BA2002+BE2002</f>
        <v>0</v>
      </c>
      <c r="K2002" s="108" t="n"/>
      <c r="L2002" s="190">
        <f>K2002*E2002</f>
        <v>0</v>
      </c>
      <c r="M2002" s="110" t="n"/>
      <c r="N2002" s="183">
        <f>M2002*F2002</f>
        <v>0</v>
      </c>
      <c r="O2002" s="108" t="n"/>
      <c r="P2002" s="191">
        <f>O2002*E2002</f>
        <v>0</v>
      </c>
      <c r="Q2002" s="112" t="n"/>
      <c r="R2002" s="183">
        <f>Q2002*F2002</f>
        <v>0</v>
      </c>
      <c r="S2002" s="108" t="n"/>
      <c r="T2002" s="191">
        <f>S2002*E2002</f>
        <v>0</v>
      </c>
      <c r="U2002" s="112" t="n"/>
      <c r="V2002" s="183">
        <f>U2002*F2002</f>
        <v>0</v>
      </c>
      <c r="W2002" s="108" t="n"/>
      <c r="X2002" s="191">
        <f>W2002*E2002</f>
        <v>0</v>
      </c>
      <c r="Y2002" s="112" t="n"/>
      <c r="Z2002" s="183">
        <f>Y2002*F2002</f>
        <v>0</v>
      </c>
      <c r="AA2002" s="108" t="n"/>
      <c r="AB2002" s="191">
        <f>AA2002*E2002</f>
        <v>0</v>
      </c>
      <c r="AC2002" s="112" t="n"/>
      <c r="AD2002" s="183">
        <f>AC2002*F2002</f>
        <v>0</v>
      </c>
      <c r="AE2002" s="108" t="n"/>
      <c r="AF2002" s="191">
        <f>AE2002*E2002</f>
        <v>0</v>
      </c>
      <c r="AG2002" s="112" t="n"/>
      <c r="AH2002" s="183">
        <f>AG2002*F2002</f>
        <v>0</v>
      </c>
      <c r="AI2002" s="108" t="n"/>
      <c r="AJ2002" s="191">
        <f>AI2002*E2002</f>
        <v>0</v>
      </c>
      <c r="AK2002" s="112" t="n"/>
      <c r="AL2002" s="183">
        <f>AK2002*F2002</f>
        <v>0</v>
      </c>
      <c r="AM2002" s="113" t="n"/>
      <c r="AN2002" s="192">
        <f>AM2002*E2002</f>
        <v>0</v>
      </c>
      <c r="AO2002" s="115" t="n"/>
      <c r="AP2002" s="183">
        <f>AO2002*F2002</f>
        <v>0</v>
      </c>
      <c r="AQ2002" s="113" t="n"/>
      <c r="AR2002" s="192">
        <f>AQ2002*E2002</f>
        <v>0</v>
      </c>
      <c r="AS2002" s="115" t="n"/>
      <c r="AT2002" s="183">
        <f>AS2002*F2002</f>
        <v>0</v>
      </c>
      <c r="AU2002" s="113" t="n"/>
      <c r="AV2002" s="192">
        <f>AU2002*E2002</f>
        <v>0</v>
      </c>
      <c r="AW2002" s="115" t="n"/>
      <c r="AX2002" s="183">
        <f>AW2002*F2002</f>
        <v>0</v>
      </c>
      <c r="AY2002" s="113" t="n"/>
      <c r="AZ2002" s="192">
        <f>AY2002*E2002</f>
        <v>0</v>
      </c>
      <c r="BA2002" s="115" t="n"/>
      <c r="BB2002" s="183">
        <f>BA2002*F2002</f>
        <v>0</v>
      </c>
      <c r="BC2002" s="113" t="n"/>
      <c r="BD2002" s="192">
        <f>BC2002*E2002</f>
        <v>0</v>
      </c>
      <c r="BE2002" s="115" t="n"/>
      <c r="BF2002" s="183">
        <f>BE2002*F2002</f>
        <v>0</v>
      </c>
    </row>
    <row r="2003" ht="28.8" customHeight="1">
      <c r="A2003" s="19" t="inlineStr">
        <is>
          <t>08.081.4190</t>
        </is>
      </c>
      <c r="B2003" s="15" t="inlineStr">
        <is>
          <t>התקנת זרוע בודדת/כפולה/משולשת/מרובעת לעמוד תאורה</t>
        </is>
      </c>
      <c r="C2003" s="14" t="inlineStr">
        <is>
          <t>יח'</t>
        </is>
      </c>
      <c r="D2003" s="193" t="n">
        <v>220</v>
      </c>
      <c r="E2003" s="180">
        <f>D2003*(1-$E$2)</f>
        <v>187</v>
      </c>
      <c r="F2003" s="194">
        <f>E2003*(1+$F$2)</f>
        <v>196.35</v>
      </c>
      <c r="H2003" s="46">
        <f>K2003+O2003+W2003+AA2003+AE2003+AI2003+AQ2003+AU2003+AY2003+BC2003</f>
        <v>0</v>
      </c>
      <c r="I2003" s="59">
        <f>M2003+Q2003+U2003+Y2003+AC2003+AG2003+AK2003+AO2003+AS2003+AW2003+BA2003+BE2003</f>
        <v>0</v>
      </c>
      <c r="K2003" s="108" t="n"/>
      <c r="L2003" s="190">
        <f>K2003*E2003</f>
        <v>0</v>
      </c>
      <c r="M2003" s="110" t="n"/>
      <c r="N2003" s="183">
        <f>M2003*F2003</f>
        <v>0</v>
      </c>
      <c r="O2003" s="108" t="n"/>
      <c r="P2003" s="191">
        <f>O2003*E2003</f>
        <v>0</v>
      </c>
      <c r="Q2003" s="112" t="n"/>
      <c r="R2003" s="183">
        <f>Q2003*F2003</f>
        <v>0</v>
      </c>
      <c r="S2003" s="108" t="n"/>
      <c r="T2003" s="191">
        <f>S2003*E2003</f>
        <v>0</v>
      </c>
      <c r="U2003" s="112" t="n"/>
      <c r="V2003" s="183">
        <f>U2003*F2003</f>
        <v>0</v>
      </c>
      <c r="W2003" s="108" t="n"/>
      <c r="X2003" s="191">
        <f>W2003*E2003</f>
        <v>0</v>
      </c>
      <c r="Y2003" s="112" t="n"/>
      <c r="Z2003" s="183">
        <f>Y2003*F2003</f>
        <v>0</v>
      </c>
      <c r="AA2003" s="108" t="n"/>
      <c r="AB2003" s="191">
        <f>AA2003*E2003</f>
        <v>0</v>
      </c>
      <c r="AC2003" s="112" t="n"/>
      <c r="AD2003" s="183">
        <f>AC2003*F2003</f>
        <v>0</v>
      </c>
      <c r="AE2003" s="108" t="n"/>
      <c r="AF2003" s="191">
        <f>AE2003*E2003</f>
        <v>0</v>
      </c>
      <c r="AG2003" s="112" t="n"/>
      <c r="AH2003" s="183">
        <f>AG2003*F2003</f>
        <v>0</v>
      </c>
      <c r="AI2003" s="108" t="n"/>
      <c r="AJ2003" s="191">
        <f>AI2003*E2003</f>
        <v>0</v>
      </c>
      <c r="AK2003" s="112" t="n"/>
      <c r="AL2003" s="183">
        <f>AK2003*F2003</f>
        <v>0</v>
      </c>
      <c r="AM2003" s="113" t="n"/>
      <c r="AN2003" s="192">
        <f>AM2003*E2003</f>
        <v>0</v>
      </c>
      <c r="AO2003" s="115" t="n"/>
      <c r="AP2003" s="183">
        <f>AO2003*F2003</f>
        <v>0</v>
      </c>
      <c r="AQ2003" s="113" t="n"/>
      <c r="AR2003" s="192">
        <f>AQ2003*E2003</f>
        <v>0</v>
      </c>
      <c r="AS2003" s="115" t="n"/>
      <c r="AT2003" s="183">
        <f>AS2003*F2003</f>
        <v>0</v>
      </c>
      <c r="AU2003" s="113" t="n"/>
      <c r="AV2003" s="192">
        <f>AU2003*E2003</f>
        <v>0</v>
      </c>
      <c r="AW2003" s="115" t="n"/>
      <c r="AX2003" s="183">
        <f>AW2003*F2003</f>
        <v>0</v>
      </c>
      <c r="AY2003" s="113" t="n"/>
      <c r="AZ2003" s="192">
        <f>AY2003*E2003</f>
        <v>0</v>
      </c>
      <c r="BA2003" s="115" t="n"/>
      <c r="BB2003" s="183">
        <f>BA2003*F2003</f>
        <v>0</v>
      </c>
      <c r="BC2003" s="113" t="n"/>
      <c r="BD2003" s="192">
        <f>BC2003*E2003</f>
        <v>0</v>
      </c>
      <c r="BE2003" s="115" t="n"/>
      <c r="BF2003" s="183">
        <f>BE2003*F2003</f>
        <v>0</v>
      </c>
    </row>
    <row r="2004" ht="18" customHeight="1">
      <c r="A2004" s="19" t="inlineStr">
        <is>
          <t>08.081.4200</t>
        </is>
      </c>
      <c r="B2004" s="15" t="inlineStr">
        <is>
          <t>התקנת מגש אביזרים בפתח הציוד בעמוד תאורה</t>
        </is>
      </c>
      <c r="C2004" s="14" t="inlineStr">
        <is>
          <t>יח'</t>
        </is>
      </c>
      <c r="D2004" s="193" t="n">
        <v>240</v>
      </c>
      <c r="E2004" s="180">
        <f>D2004*(1-$E$2)</f>
        <v>204</v>
      </c>
      <c r="F2004" s="194">
        <f>E2004*(1+$F$2)</f>
        <v>214.20000000000002</v>
      </c>
      <c r="H2004" s="46">
        <f>K2004+O2004+W2004+AA2004+AE2004+AI2004+AQ2004+AU2004+AY2004+BC2004</f>
        <v>0</v>
      </c>
      <c r="I2004" s="59">
        <f>M2004+Q2004+U2004+Y2004+AC2004+AG2004+AK2004+AO2004+AS2004+AW2004+BA2004+BE2004</f>
        <v>0</v>
      </c>
      <c r="K2004" s="108" t="n"/>
      <c r="L2004" s="190">
        <f>K2004*E2004</f>
        <v>0</v>
      </c>
      <c r="M2004" s="110" t="n"/>
      <c r="N2004" s="183">
        <f>M2004*F2004</f>
        <v>0</v>
      </c>
      <c r="O2004" s="108" t="n"/>
      <c r="P2004" s="191">
        <f>O2004*E2004</f>
        <v>0</v>
      </c>
      <c r="Q2004" s="112" t="n"/>
      <c r="R2004" s="183">
        <f>Q2004*F2004</f>
        <v>0</v>
      </c>
      <c r="S2004" s="108" t="n"/>
      <c r="T2004" s="191">
        <f>S2004*E2004</f>
        <v>0</v>
      </c>
      <c r="U2004" s="112" t="n"/>
      <c r="V2004" s="183">
        <f>U2004*F2004</f>
        <v>0</v>
      </c>
      <c r="W2004" s="108" t="n"/>
      <c r="X2004" s="191">
        <f>W2004*E2004</f>
        <v>0</v>
      </c>
      <c r="Y2004" s="112" t="n"/>
      <c r="Z2004" s="183">
        <f>Y2004*F2004</f>
        <v>0</v>
      </c>
      <c r="AA2004" s="108" t="n"/>
      <c r="AB2004" s="191">
        <f>AA2004*E2004</f>
        <v>0</v>
      </c>
      <c r="AC2004" s="112" t="n"/>
      <c r="AD2004" s="183">
        <f>AC2004*F2004</f>
        <v>0</v>
      </c>
      <c r="AE2004" s="108" t="n"/>
      <c r="AF2004" s="191">
        <f>AE2004*E2004</f>
        <v>0</v>
      </c>
      <c r="AG2004" s="112" t="n"/>
      <c r="AH2004" s="183">
        <f>AG2004*F2004</f>
        <v>0</v>
      </c>
      <c r="AI2004" s="108" t="n"/>
      <c r="AJ2004" s="191">
        <f>AI2004*E2004</f>
        <v>0</v>
      </c>
      <c r="AK2004" s="112" t="n"/>
      <c r="AL2004" s="183">
        <f>AK2004*F2004</f>
        <v>0</v>
      </c>
      <c r="AM2004" s="113" t="n"/>
      <c r="AN2004" s="192">
        <f>AM2004*E2004</f>
        <v>0</v>
      </c>
      <c r="AO2004" s="115" t="n"/>
      <c r="AP2004" s="183">
        <f>AO2004*F2004</f>
        <v>0</v>
      </c>
      <c r="AQ2004" s="113" t="n"/>
      <c r="AR2004" s="192">
        <f>AQ2004*E2004</f>
        <v>0</v>
      </c>
      <c r="AS2004" s="115" t="n"/>
      <c r="AT2004" s="183">
        <f>AS2004*F2004</f>
        <v>0</v>
      </c>
      <c r="AU2004" s="113" t="n"/>
      <c r="AV2004" s="192">
        <f>AU2004*E2004</f>
        <v>0</v>
      </c>
      <c r="AW2004" s="115" t="n"/>
      <c r="AX2004" s="183">
        <f>AW2004*F2004</f>
        <v>0</v>
      </c>
      <c r="AY2004" s="113" t="n"/>
      <c r="AZ2004" s="192">
        <f>AY2004*E2004</f>
        <v>0</v>
      </c>
      <c r="BA2004" s="115" t="n"/>
      <c r="BB2004" s="183">
        <f>BA2004*F2004</f>
        <v>0</v>
      </c>
      <c r="BC2004" s="113" t="n"/>
      <c r="BD2004" s="192">
        <f>BC2004*E2004</f>
        <v>0</v>
      </c>
      <c r="BE2004" s="115" t="n"/>
      <c r="BF2004" s="183">
        <f>BE2004*F2004</f>
        <v>0</v>
      </c>
    </row>
    <row r="2005" ht="28.8" customHeight="1">
      <c r="A2005" s="19" t="inlineStr">
        <is>
          <t>08.081.4210</t>
        </is>
      </c>
      <c r="B2005" s="15" t="inlineStr">
        <is>
          <t>התקנת בלבד של מכסה לתא אביזרים בעמוד תאורה קיים</t>
        </is>
      </c>
      <c r="C2005" s="14" t="inlineStr">
        <is>
          <t>יח'</t>
        </is>
      </c>
      <c r="D2005" s="193" t="n">
        <v>67</v>
      </c>
      <c r="E2005" s="180">
        <f>D2005*(1-$E$2)</f>
        <v>56.949999999999996</v>
      </c>
      <c r="F2005" s="194">
        <f>E2005*(1+$F$2)</f>
        <v>59.7975</v>
      </c>
      <c r="H2005" s="46">
        <f>K2005+O2005+W2005+AA2005+AE2005+AI2005+AQ2005+AU2005+AY2005+BC2005</f>
        <v>0</v>
      </c>
      <c r="I2005" s="59">
        <f>M2005+Q2005+U2005+Y2005+AC2005+AG2005+AK2005+AO2005+AS2005+AW2005+BA2005+BE2005</f>
        <v>0</v>
      </c>
      <c r="K2005" s="108" t="n"/>
      <c r="L2005" s="190">
        <f>K2005*E2005</f>
        <v>0</v>
      </c>
      <c r="M2005" s="110" t="n"/>
      <c r="N2005" s="183">
        <f>M2005*F2005</f>
        <v>0</v>
      </c>
      <c r="O2005" s="108" t="n"/>
      <c r="P2005" s="191">
        <f>O2005*E2005</f>
        <v>0</v>
      </c>
      <c r="Q2005" s="112" t="n"/>
      <c r="R2005" s="183">
        <f>Q2005*F2005</f>
        <v>0</v>
      </c>
      <c r="S2005" s="108" t="n"/>
      <c r="T2005" s="191">
        <f>S2005*E2005</f>
        <v>0</v>
      </c>
      <c r="U2005" s="112" t="n"/>
      <c r="V2005" s="183">
        <f>U2005*F2005</f>
        <v>0</v>
      </c>
      <c r="W2005" s="108" t="n"/>
      <c r="X2005" s="191">
        <f>W2005*E2005</f>
        <v>0</v>
      </c>
      <c r="Y2005" s="112" t="n"/>
      <c r="Z2005" s="183">
        <f>Y2005*F2005</f>
        <v>0</v>
      </c>
      <c r="AA2005" s="108" t="n"/>
      <c r="AB2005" s="191">
        <f>AA2005*E2005</f>
        <v>0</v>
      </c>
      <c r="AC2005" s="112" t="n"/>
      <c r="AD2005" s="183">
        <f>AC2005*F2005</f>
        <v>0</v>
      </c>
      <c r="AE2005" s="108" t="n"/>
      <c r="AF2005" s="191">
        <f>AE2005*E2005</f>
        <v>0</v>
      </c>
      <c r="AG2005" s="112" t="n"/>
      <c r="AH2005" s="183">
        <f>AG2005*F2005</f>
        <v>0</v>
      </c>
      <c r="AI2005" s="108" t="n"/>
      <c r="AJ2005" s="191">
        <f>AI2005*E2005</f>
        <v>0</v>
      </c>
      <c r="AK2005" s="112" t="n"/>
      <c r="AL2005" s="183">
        <f>AK2005*F2005</f>
        <v>0</v>
      </c>
      <c r="AM2005" s="113" t="n"/>
      <c r="AN2005" s="192">
        <f>AM2005*E2005</f>
        <v>0</v>
      </c>
      <c r="AO2005" s="115" t="n"/>
      <c r="AP2005" s="183">
        <f>AO2005*F2005</f>
        <v>0</v>
      </c>
      <c r="AQ2005" s="113" t="n"/>
      <c r="AR2005" s="192">
        <f>AQ2005*E2005</f>
        <v>0</v>
      </c>
      <c r="AS2005" s="115" t="n"/>
      <c r="AT2005" s="183">
        <f>AS2005*F2005</f>
        <v>0</v>
      </c>
      <c r="AU2005" s="113" t="n"/>
      <c r="AV2005" s="192">
        <f>AU2005*E2005</f>
        <v>0</v>
      </c>
      <c r="AW2005" s="115" t="n"/>
      <c r="AX2005" s="183">
        <f>AW2005*F2005</f>
        <v>0</v>
      </c>
      <c r="AY2005" s="113" t="n"/>
      <c r="AZ2005" s="192">
        <f>AY2005*E2005</f>
        <v>0</v>
      </c>
      <c r="BA2005" s="115" t="n"/>
      <c r="BB2005" s="183">
        <f>BA2005*F2005</f>
        <v>0</v>
      </c>
      <c r="BC2005" s="113" t="n"/>
      <c r="BD2005" s="192">
        <f>BC2005*E2005</f>
        <v>0</v>
      </c>
      <c r="BE2005" s="115" t="n"/>
      <c r="BF2005" s="183">
        <f>BE2005*F2005</f>
        <v>0</v>
      </c>
    </row>
    <row r="2006" ht="42.6" customHeight="1">
      <c r="A2006" s="19" t="inlineStr">
        <is>
          <t>08.083.0010</t>
        </is>
      </c>
      <c r="B2006" s="15" t="inlineStr">
        <is>
          <t>מערכת מצברי חירום ניקל קדמיום לגוף תאורה פלורסצנטי 1X36 ווט לרבות ממיר דו תכליתי לזמן פעולה של 60 דקות, נורית ולחצן ביקורת</t>
        </is>
      </c>
      <c r="C2006" s="14" t="inlineStr">
        <is>
          <t>יח'</t>
        </is>
      </c>
      <c r="D2006" s="193" t="n">
        <v>294</v>
      </c>
      <c r="E2006" s="180">
        <f>D2006*(1-$E$2)</f>
        <v>249.9</v>
      </c>
      <c r="F2006" s="194">
        <f>E2006*(1+$F$2)</f>
        <v>262.39500000000004</v>
      </c>
      <c r="H2006" s="46">
        <f>K2006+O2006+W2006+AA2006+AE2006+AI2006+AQ2006+AU2006+AY2006+BC2006</f>
        <v>0</v>
      </c>
      <c r="I2006" s="59">
        <f>M2006+Q2006+U2006+Y2006+AC2006+AG2006+AK2006+AO2006+AS2006+AW2006+BA2006+BE2006</f>
        <v>0</v>
      </c>
      <c r="K2006" s="108" t="n"/>
      <c r="L2006" s="190">
        <f>K2006*E2006</f>
        <v>0</v>
      </c>
      <c r="M2006" s="110" t="n"/>
      <c r="N2006" s="183">
        <f>M2006*F2006</f>
        <v>0</v>
      </c>
      <c r="O2006" s="108" t="n"/>
      <c r="P2006" s="191">
        <f>O2006*E2006</f>
        <v>0</v>
      </c>
      <c r="Q2006" s="112" t="n"/>
      <c r="R2006" s="183">
        <f>Q2006*F2006</f>
        <v>0</v>
      </c>
      <c r="S2006" s="108" t="n"/>
      <c r="T2006" s="191">
        <f>S2006*E2006</f>
        <v>0</v>
      </c>
      <c r="U2006" s="112" t="n"/>
      <c r="V2006" s="183">
        <f>U2006*F2006</f>
        <v>0</v>
      </c>
      <c r="W2006" s="108" t="n"/>
      <c r="X2006" s="191">
        <f>W2006*E2006</f>
        <v>0</v>
      </c>
      <c r="Y2006" s="112" t="n"/>
      <c r="Z2006" s="183">
        <f>Y2006*F2006</f>
        <v>0</v>
      </c>
      <c r="AA2006" s="108" t="n"/>
      <c r="AB2006" s="191">
        <f>AA2006*E2006</f>
        <v>0</v>
      </c>
      <c r="AC2006" s="112" t="n"/>
      <c r="AD2006" s="183">
        <f>AC2006*F2006</f>
        <v>0</v>
      </c>
      <c r="AE2006" s="108" t="n"/>
      <c r="AF2006" s="191">
        <f>AE2006*E2006</f>
        <v>0</v>
      </c>
      <c r="AG2006" s="112" t="n"/>
      <c r="AH2006" s="183">
        <f>AG2006*F2006</f>
        <v>0</v>
      </c>
      <c r="AI2006" s="108" t="n"/>
      <c r="AJ2006" s="191">
        <f>AI2006*E2006</f>
        <v>0</v>
      </c>
      <c r="AK2006" s="112" t="n"/>
      <c r="AL2006" s="183">
        <f>AK2006*F2006</f>
        <v>0</v>
      </c>
      <c r="AM2006" s="113" t="n"/>
      <c r="AN2006" s="192">
        <f>AM2006*E2006</f>
        <v>0</v>
      </c>
      <c r="AO2006" s="115" t="n"/>
      <c r="AP2006" s="183">
        <f>AO2006*F2006</f>
        <v>0</v>
      </c>
      <c r="AQ2006" s="113" t="n"/>
      <c r="AR2006" s="192">
        <f>AQ2006*E2006</f>
        <v>0</v>
      </c>
      <c r="AS2006" s="115" t="n"/>
      <c r="AT2006" s="183">
        <f>AS2006*F2006</f>
        <v>0</v>
      </c>
      <c r="AU2006" s="113" t="n"/>
      <c r="AV2006" s="192">
        <f>AU2006*E2006</f>
        <v>0</v>
      </c>
      <c r="AW2006" s="115" t="n"/>
      <c r="AX2006" s="183">
        <f>AW2006*F2006</f>
        <v>0</v>
      </c>
      <c r="AY2006" s="113" t="n"/>
      <c r="AZ2006" s="192">
        <f>AY2006*E2006</f>
        <v>0</v>
      </c>
      <c r="BA2006" s="115" t="n"/>
      <c r="BB2006" s="183">
        <f>BA2006*F2006</f>
        <v>0</v>
      </c>
      <c r="BC2006" s="113" t="n"/>
      <c r="BD2006" s="192">
        <f>BC2006*E2006</f>
        <v>0</v>
      </c>
      <c r="BE2006" s="115" t="n"/>
      <c r="BF2006" s="183">
        <f>BE2006*F2006</f>
        <v>0</v>
      </c>
    </row>
    <row r="2007" ht="42.6" customHeight="1">
      <c r="A2007" s="19" t="inlineStr">
        <is>
          <t>08.083.0015</t>
        </is>
      </c>
      <c r="B2007" s="15" t="inlineStr">
        <is>
          <t>מערכת מצברי חירום ניקל קדמיום לגוף תאורה פלורסצנטי 1X36 ווט לרבות ממיר דו תכליתי לזמן פעולה של 180 דקות, נורית ולחצן ביקורת</t>
        </is>
      </c>
      <c r="C2007" s="14" t="inlineStr">
        <is>
          <t>יח'</t>
        </is>
      </c>
      <c r="D2007" s="193" t="n">
        <v>326</v>
      </c>
      <c r="E2007" s="180">
        <f>D2007*(1-$E$2)</f>
        <v>277.09999999999997</v>
      </c>
      <c r="F2007" s="194">
        <f>E2007*(1+$F$2)</f>
        <v>290.955</v>
      </c>
      <c r="H2007" s="46">
        <f>K2007+O2007+W2007+AA2007+AE2007+AI2007+AQ2007+AU2007+AY2007+BC2007</f>
        <v>0</v>
      </c>
      <c r="I2007" s="59">
        <f>M2007+Q2007+U2007+Y2007+AC2007+AG2007+AK2007+AO2007+AS2007+AW2007+BA2007+BE2007</f>
        <v>0</v>
      </c>
      <c r="K2007" s="108" t="n"/>
      <c r="L2007" s="190">
        <f>K2007*E2007</f>
        <v>0</v>
      </c>
      <c r="M2007" s="110" t="n"/>
      <c r="N2007" s="183">
        <f>M2007*F2007</f>
        <v>0</v>
      </c>
      <c r="O2007" s="108" t="n"/>
      <c r="P2007" s="191">
        <f>O2007*E2007</f>
        <v>0</v>
      </c>
      <c r="Q2007" s="112" t="n"/>
      <c r="R2007" s="183">
        <f>Q2007*F2007</f>
        <v>0</v>
      </c>
      <c r="S2007" s="108" t="n"/>
      <c r="T2007" s="191">
        <f>S2007*E2007</f>
        <v>0</v>
      </c>
      <c r="U2007" s="112" t="n"/>
      <c r="V2007" s="183">
        <f>U2007*F2007</f>
        <v>0</v>
      </c>
      <c r="W2007" s="108" t="n"/>
      <c r="X2007" s="191">
        <f>W2007*E2007</f>
        <v>0</v>
      </c>
      <c r="Y2007" s="112" t="n"/>
      <c r="Z2007" s="183">
        <f>Y2007*F2007</f>
        <v>0</v>
      </c>
      <c r="AA2007" s="108" t="n"/>
      <c r="AB2007" s="191">
        <f>AA2007*E2007</f>
        <v>0</v>
      </c>
      <c r="AC2007" s="112" t="n"/>
      <c r="AD2007" s="183">
        <f>AC2007*F2007</f>
        <v>0</v>
      </c>
      <c r="AE2007" s="108" t="n"/>
      <c r="AF2007" s="191">
        <f>AE2007*E2007</f>
        <v>0</v>
      </c>
      <c r="AG2007" s="112" t="n"/>
      <c r="AH2007" s="183">
        <f>AG2007*F2007</f>
        <v>0</v>
      </c>
      <c r="AI2007" s="108" t="n"/>
      <c r="AJ2007" s="191">
        <f>AI2007*E2007</f>
        <v>0</v>
      </c>
      <c r="AK2007" s="112" t="n"/>
      <c r="AL2007" s="183">
        <f>AK2007*F2007</f>
        <v>0</v>
      </c>
      <c r="AM2007" s="113" t="n"/>
      <c r="AN2007" s="192">
        <f>AM2007*E2007</f>
        <v>0</v>
      </c>
      <c r="AO2007" s="115" t="n"/>
      <c r="AP2007" s="183">
        <f>AO2007*F2007</f>
        <v>0</v>
      </c>
      <c r="AQ2007" s="113" t="n"/>
      <c r="AR2007" s="192">
        <f>AQ2007*E2007</f>
        <v>0</v>
      </c>
      <c r="AS2007" s="115" t="n"/>
      <c r="AT2007" s="183">
        <f>AS2007*F2007</f>
        <v>0</v>
      </c>
      <c r="AU2007" s="113" t="n"/>
      <c r="AV2007" s="192">
        <f>AU2007*E2007</f>
        <v>0</v>
      </c>
      <c r="AW2007" s="115" t="n"/>
      <c r="AX2007" s="183">
        <f>AW2007*F2007</f>
        <v>0</v>
      </c>
      <c r="AY2007" s="113" t="n"/>
      <c r="AZ2007" s="192">
        <f>AY2007*E2007</f>
        <v>0</v>
      </c>
      <c r="BA2007" s="115" t="n"/>
      <c r="BB2007" s="183">
        <f>BA2007*F2007</f>
        <v>0</v>
      </c>
      <c r="BC2007" s="113" t="n"/>
      <c r="BD2007" s="192">
        <f>BC2007*E2007</f>
        <v>0</v>
      </c>
      <c r="BE2007" s="115" t="n"/>
      <c r="BF2007" s="183">
        <f>BE2007*F2007</f>
        <v>0</v>
      </c>
    </row>
    <row r="2008" ht="42.6" customHeight="1">
      <c r="A2008" s="19" t="inlineStr">
        <is>
          <t>08.083.0020</t>
        </is>
      </c>
      <c r="B2008" s="15" t="inlineStr">
        <is>
          <t>מערכת מצברי חירום ניקל קדמיום לנורת PL 26 ווט לרבות ממיר דו תכליתי לזמן פעולה של 60 דקות, נורית ולחצן ביקורת</t>
        </is>
      </c>
      <c r="C2008" s="14" t="inlineStr">
        <is>
          <t>יח'</t>
        </is>
      </c>
      <c r="D2008" s="193" t="n">
        <v>294</v>
      </c>
      <c r="E2008" s="180">
        <f>D2008*(1-$E$2)</f>
        <v>249.9</v>
      </c>
      <c r="F2008" s="194">
        <f>E2008*(1+$F$2)</f>
        <v>262.39500000000004</v>
      </c>
      <c r="H2008" s="46">
        <f>K2008+O2008+W2008+AA2008+AE2008+AI2008+AQ2008+AU2008+AY2008+BC2008</f>
        <v>0</v>
      </c>
      <c r="I2008" s="59">
        <f>M2008+Q2008+U2008+Y2008+AC2008+AG2008+AK2008+AO2008+AS2008+AW2008+BA2008+BE2008</f>
        <v>0</v>
      </c>
      <c r="K2008" s="108" t="n"/>
      <c r="L2008" s="190">
        <f>K2008*E2008</f>
        <v>0</v>
      </c>
      <c r="M2008" s="110" t="n"/>
      <c r="N2008" s="183">
        <f>M2008*F2008</f>
        <v>0</v>
      </c>
      <c r="O2008" s="108" t="n"/>
      <c r="P2008" s="191">
        <f>O2008*E2008</f>
        <v>0</v>
      </c>
      <c r="Q2008" s="112" t="n"/>
      <c r="R2008" s="183">
        <f>Q2008*F2008</f>
        <v>0</v>
      </c>
      <c r="S2008" s="108" t="n"/>
      <c r="T2008" s="191">
        <f>S2008*E2008</f>
        <v>0</v>
      </c>
      <c r="U2008" s="112" t="n"/>
      <c r="V2008" s="183">
        <f>U2008*F2008</f>
        <v>0</v>
      </c>
      <c r="W2008" s="108" t="n"/>
      <c r="X2008" s="191">
        <f>W2008*E2008</f>
        <v>0</v>
      </c>
      <c r="Y2008" s="112" t="n"/>
      <c r="Z2008" s="183">
        <f>Y2008*F2008</f>
        <v>0</v>
      </c>
      <c r="AA2008" s="108" t="n"/>
      <c r="AB2008" s="191">
        <f>AA2008*E2008</f>
        <v>0</v>
      </c>
      <c r="AC2008" s="112" t="n"/>
      <c r="AD2008" s="183">
        <f>AC2008*F2008</f>
        <v>0</v>
      </c>
      <c r="AE2008" s="108" t="n"/>
      <c r="AF2008" s="191">
        <f>AE2008*E2008</f>
        <v>0</v>
      </c>
      <c r="AG2008" s="112" t="n"/>
      <c r="AH2008" s="183">
        <f>AG2008*F2008</f>
        <v>0</v>
      </c>
      <c r="AI2008" s="108" t="n"/>
      <c r="AJ2008" s="191">
        <f>AI2008*E2008</f>
        <v>0</v>
      </c>
      <c r="AK2008" s="112" t="n"/>
      <c r="AL2008" s="183">
        <f>AK2008*F2008</f>
        <v>0</v>
      </c>
      <c r="AM2008" s="113" t="n"/>
      <c r="AN2008" s="192">
        <f>AM2008*E2008</f>
        <v>0</v>
      </c>
      <c r="AO2008" s="115" t="n"/>
      <c r="AP2008" s="183">
        <f>AO2008*F2008</f>
        <v>0</v>
      </c>
      <c r="AQ2008" s="113" t="n"/>
      <c r="AR2008" s="192">
        <f>AQ2008*E2008</f>
        <v>0</v>
      </c>
      <c r="AS2008" s="115" t="n"/>
      <c r="AT2008" s="183">
        <f>AS2008*F2008</f>
        <v>0</v>
      </c>
      <c r="AU2008" s="113" t="n"/>
      <c r="AV2008" s="192">
        <f>AU2008*E2008</f>
        <v>0</v>
      </c>
      <c r="AW2008" s="115" t="n"/>
      <c r="AX2008" s="183">
        <f>AW2008*F2008</f>
        <v>0</v>
      </c>
      <c r="AY2008" s="113" t="n"/>
      <c r="AZ2008" s="192">
        <f>AY2008*E2008</f>
        <v>0</v>
      </c>
      <c r="BA2008" s="115" t="n"/>
      <c r="BB2008" s="183">
        <f>BA2008*F2008</f>
        <v>0</v>
      </c>
      <c r="BC2008" s="113" t="n"/>
      <c r="BD2008" s="192">
        <f>BC2008*E2008</f>
        <v>0</v>
      </c>
      <c r="BE2008" s="115" t="n"/>
      <c r="BF2008" s="183">
        <f>BE2008*F2008</f>
        <v>0</v>
      </c>
    </row>
    <row r="2009" ht="42.6" customHeight="1">
      <c r="A2009" s="19" t="inlineStr">
        <is>
          <t>08.083.0025</t>
        </is>
      </c>
      <c r="B2009" s="15" t="inlineStr">
        <is>
          <t>מערכת מצברי חירום ניקל קדמיום לנורת PL 26 ווט לרבות ממיר דו תכליתי לזמן פעולה של 180 דקות, נורית ולחצן ביקורת</t>
        </is>
      </c>
      <c r="C2009" s="14" t="inlineStr">
        <is>
          <t>יח'</t>
        </is>
      </c>
      <c r="D2009" s="193" t="n">
        <v>326</v>
      </c>
      <c r="E2009" s="180">
        <f>D2009*(1-$E$2)</f>
        <v>277.09999999999997</v>
      </c>
      <c r="F2009" s="194">
        <f>E2009*(1+$F$2)</f>
        <v>290.955</v>
      </c>
      <c r="H2009" s="46">
        <f>K2009+O2009+W2009+AA2009+AE2009+AI2009+AQ2009+AU2009+AY2009+BC2009</f>
        <v>0</v>
      </c>
      <c r="I2009" s="59">
        <f>M2009+Q2009+U2009+Y2009+AC2009+AG2009+AK2009+AO2009+AS2009+AW2009+BA2009+BE2009</f>
        <v>0</v>
      </c>
      <c r="K2009" s="108" t="n"/>
      <c r="L2009" s="190">
        <f>K2009*E2009</f>
        <v>0</v>
      </c>
      <c r="M2009" s="110" t="n"/>
      <c r="N2009" s="183">
        <f>M2009*F2009</f>
        <v>0</v>
      </c>
      <c r="O2009" s="108" t="n"/>
      <c r="P2009" s="191">
        <f>O2009*E2009</f>
        <v>0</v>
      </c>
      <c r="Q2009" s="112" t="n"/>
      <c r="R2009" s="183">
        <f>Q2009*F2009</f>
        <v>0</v>
      </c>
      <c r="S2009" s="108" t="n"/>
      <c r="T2009" s="191">
        <f>S2009*E2009</f>
        <v>0</v>
      </c>
      <c r="U2009" s="112" t="n"/>
      <c r="V2009" s="183">
        <f>U2009*F2009</f>
        <v>0</v>
      </c>
      <c r="W2009" s="108" t="n"/>
      <c r="X2009" s="191">
        <f>W2009*E2009</f>
        <v>0</v>
      </c>
      <c r="Y2009" s="112" t="n"/>
      <c r="Z2009" s="183">
        <f>Y2009*F2009</f>
        <v>0</v>
      </c>
      <c r="AA2009" s="108" t="n"/>
      <c r="AB2009" s="191">
        <f>AA2009*E2009</f>
        <v>0</v>
      </c>
      <c r="AC2009" s="112" t="n"/>
      <c r="AD2009" s="183">
        <f>AC2009*F2009</f>
        <v>0</v>
      </c>
      <c r="AE2009" s="108" t="n"/>
      <c r="AF2009" s="191">
        <f>AE2009*E2009</f>
        <v>0</v>
      </c>
      <c r="AG2009" s="112" t="n"/>
      <c r="AH2009" s="183">
        <f>AG2009*F2009</f>
        <v>0</v>
      </c>
      <c r="AI2009" s="108" t="n"/>
      <c r="AJ2009" s="191">
        <f>AI2009*E2009</f>
        <v>0</v>
      </c>
      <c r="AK2009" s="112" t="n"/>
      <c r="AL2009" s="183">
        <f>AK2009*F2009</f>
        <v>0</v>
      </c>
      <c r="AM2009" s="113" t="n"/>
      <c r="AN2009" s="192">
        <f>AM2009*E2009</f>
        <v>0</v>
      </c>
      <c r="AO2009" s="115" t="n"/>
      <c r="AP2009" s="183">
        <f>AO2009*F2009</f>
        <v>0</v>
      </c>
      <c r="AQ2009" s="113" t="n"/>
      <c r="AR2009" s="192">
        <f>AQ2009*E2009</f>
        <v>0</v>
      </c>
      <c r="AS2009" s="115" t="n"/>
      <c r="AT2009" s="183">
        <f>AS2009*F2009</f>
        <v>0</v>
      </c>
      <c r="AU2009" s="113" t="n"/>
      <c r="AV2009" s="192">
        <f>AU2009*E2009</f>
        <v>0</v>
      </c>
      <c r="AW2009" s="115" t="n"/>
      <c r="AX2009" s="183">
        <f>AW2009*F2009</f>
        <v>0</v>
      </c>
      <c r="AY2009" s="113" t="n"/>
      <c r="AZ2009" s="192">
        <f>AY2009*E2009</f>
        <v>0</v>
      </c>
      <c r="BA2009" s="115" t="n"/>
      <c r="BB2009" s="183">
        <f>BA2009*F2009</f>
        <v>0</v>
      </c>
      <c r="BC2009" s="113" t="n"/>
      <c r="BD2009" s="192">
        <f>BC2009*E2009</f>
        <v>0</v>
      </c>
      <c r="BE2009" s="115" t="n"/>
      <c r="BF2009" s="183">
        <f>BE2009*F2009</f>
        <v>0</v>
      </c>
    </row>
    <row r="2010" ht="28.8" customHeight="1">
      <c r="A2010" s="19" t="inlineStr">
        <is>
          <t>08.083.0040</t>
        </is>
      </c>
      <c r="B2010" s="15" t="inlineStr">
        <is>
          <t>ממיר לתאורת חירום לזמן פעולה של 60 דקות, דוגמת "61T" או ש"ע (סט ממיר ארוז)</t>
        </is>
      </c>
      <c r="C2010" s="14" t="inlineStr">
        <is>
          <t>יח'</t>
        </is>
      </c>
      <c r="D2010" s="193" t="n">
        <v>230</v>
      </c>
      <c r="E2010" s="180">
        <f>D2010*(1-$E$2)</f>
        <v>195.5</v>
      </c>
      <c r="F2010" s="194">
        <f>E2010*(1+$F$2)</f>
        <v>205.275</v>
      </c>
      <c r="H2010" s="46">
        <f>K2010+O2010+W2010+AA2010+AE2010+AI2010+AQ2010+AU2010+AY2010+BC2010</f>
        <v>0</v>
      </c>
      <c r="I2010" s="59">
        <f>M2010+Q2010+U2010+Y2010+AC2010+AG2010+AK2010+AO2010+AS2010+AW2010+BA2010+BE2010</f>
        <v>0</v>
      </c>
      <c r="K2010" s="108" t="n"/>
      <c r="L2010" s="190">
        <f>K2010*E2010</f>
        <v>0</v>
      </c>
      <c r="M2010" s="110" t="n"/>
      <c r="N2010" s="183">
        <f>M2010*F2010</f>
        <v>0</v>
      </c>
      <c r="O2010" s="108" t="n"/>
      <c r="P2010" s="191">
        <f>O2010*E2010</f>
        <v>0</v>
      </c>
      <c r="Q2010" s="112" t="n"/>
      <c r="R2010" s="183">
        <f>Q2010*F2010</f>
        <v>0</v>
      </c>
      <c r="S2010" s="108" t="n"/>
      <c r="T2010" s="191">
        <f>S2010*E2010</f>
        <v>0</v>
      </c>
      <c r="U2010" s="112" t="n"/>
      <c r="V2010" s="183">
        <f>U2010*F2010</f>
        <v>0</v>
      </c>
      <c r="W2010" s="108" t="n"/>
      <c r="X2010" s="191">
        <f>W2010*E2010</f>
        <v>0</v>
      </c>
      <c r="Y2010" s="112" t="n"/>
      <c r="Z2010" s="183">
        <f>Y2010*F2010</f>
        <v>0</v>
      </c>
      <c r="AA2010" s="108" t="n"/>
      <c r="AB2010" s="191">
        <f>AA2010*E2010</f>
        <v>0</v>
      </c>
      <c r="AC2010" s="112" t="n"/>
      <c r="AD2010" s="183">
        <f>AC2010*F2010</f>
        <v>0</v>
      </c>
      <c r="AE2010" s="108" t="n"/>
      <c r="AF2010" s="191">
        <f>AE2010*E2010</f>
        <v>0</v>
      </c>
      <c r="AG2010" s="112" t="n"/>
      <c r="AH2010" s="183">
        <f>AG2010*F2010</f>
        <v>0</v>
      </c>
      <c r="AI2010" s="108" t="n"/>
      <c r="AJ2010" s="191">
        <f>AI2010*E2010</f>
        <v>0</v>
      </c>
      <c r="AK2010" s="112" t="n"/>
      <c r="AL2010" s="183">
        <f>AK2010*F2010</f>
        <v>0</v>
      </c>
      <c r="AM2010" s="113" t="n"/>
      <c r="AN2010" s="192">
        <f>AM2010*E2010</f>
        <v>0</v>
      </c>
      <c r="AO2010" s="115" t="n"/>
      <c r="AP2010" s="183">
        <f>AO2010*F2010</f>
        <v>0</v>
      </c>
      <c r="AQ2010" s="113" t="n"/>
      <c r="AR2010" s="192">
        <f>AQ2010*E2010</f>
        <v>0</v>
      </c>
      <c r="AS2010" s="115" t="n"/>
      <c r="AT2010" s="183">
        <f>AS2010*F2010</f>
        <v>0</v>
      </c>
      <c r="AU2010" s="113" t="n"/>
      <c r="AV2010" s="192">
        <f>AU2010*E2010</f>
        <v>0</v>
      </c>
      <c r="AW2010" s="115" t="n"/>
      <c r="AX2010" s="183">
        <f>AW2010*F2010</f>
        <v>0</v>
      </c>
      <c r="AY2010" s="113" t="n"/>
      <c r="AZ2010" s="192">
        <f>AY2010*E2010</f>
        <v>0</v>
      </c>
      <c r="BA2010" s="115" t="n"/>
      <c r="BB2010" s="183">
        <f>BA2010*F2010</f>
        <v>0</v>
      </c>
      <c r="BC2010" s="113" t="n"/>
      <c r="BD2010" s="192">
        <f>BC2010*E2010</f>
        <v>0</v>
      </c>
      <c r="BE2010" s="115" t="n"/>
      <c r="BF2010" s="183">
        <f>BE2010*F2010</f>
        <v>0</v>
      </c>
    </row>
    <row r="2011" ht="28.8" customHeight="1">
      <c r="A2011" s="19" t="inlineStr">
        <is>
          <t>08.083.0050</t>
        </is>
      </c>
      <c r="B2011" s="15" t="inlineStr">
        <is>
          <t>ממיר לתאורת חירום לזמן פעולה של 180 דקות, דוגמת "63S" או ש"ע (סט ממיר ארוז)</t>
        </is>
      </c>
      <c r="C2011" s="14" t="inlineStr">
        <is>
          <t>יח'</t>
        </is>
      </c>
      <c r="D2011" s="193" t="n">
        <v>262</v>
      </c>
      <c r="E2011" s="180">
        <f>D2011*(1-$E$2)</f>
        <v>222.7</v>
      </c>
      <c r="F2011" s="194">
        <f>E2011*(1+$F$2)</f>
        <v>233.835</v>
      </c>
      <c r="H2011" s="46">
        <f>K2011+O2011+W2011+AA2011+AE2011+AI2011+AQ2011+AU2011+AY2011+BC2011</f>
        <v>0</v>
      </c>
      <c r="I2011" s="59">
        <f>M2011+Q2011+U2011+Y2011+AC2011+AG2011+AK2011+AO2011+AS2011+AW2011+BA2011+BE2011</f>
        <v>0</v>
      </c>
      <c r="K2011" s="108" t="n"/>
      <c r="L2011" s="190">
        <f>K2011*E2011</f>
        <v>0</v>
      </c>
      <c r="M2011" s="110" t="n"/>
      <c r="N2011" s="183">
        <f>M2011*F2011</f>
        <v>0</v>
      </c>
      <c r="O2011" s="108" t="n"/>
      <c r="P2011" s="191">
        <f>O2011*E2011</f>
        <v>0</v>
      </c>
      <c r="Q2011" s="112" t="n"/>
      <c r="R2011" s="183">
        <f>Q2011*F2011</f>
        <v>0</v>
      </c>
      <c r="S2011" s="108" t="n"/>
      <c r="T2011" s="191">
        <f>S2011*E2011</f>
        <v>0</v>
      </c>
      <c r="U2011" s="112" t="n"/>
      <c r="V2011" s="183">
        <f>U2011*F2011</f>
        <v>0</v>
      </c>
      <c r="W2011" s="108" t="n"/>
      <c r="X2011" s="191">
        <f>W2011*E2011</f>
        <v>0</v>
      </c>
      <c r="Y2011" s="112" t="n"/>
      <c r="Z2011" s="183">
        <f>Y2011*F2011</f>
        <v>0</v>
      </c>
      <c r="AA2011" s="108" t="n"/>
      <c r="AB2011" s="191">
        <f>AA2011*E2011</f>
        <v>0</v>
      </c>
      <c r="AC2011" s="112" t="n"/>
      <c r="AD2011" s="183">
        <f>AC2011*F2011</f>
        <v>0</v>
      </c>
      <c r="AE2011" s="108" t="n"/>
      <c r="AF2011" s="191">
        <f>AE2011*E2011</f>
        <v>0</v>
      </c>
      <c r="AG2011" s="112" t="n"/>
      <c r="AH2011" s="183">
        <f>AG2011*F2011</f>
        <v>0</v>
      </c>
      <c r="AI2011" s="108" t="n"/>
      <c r="AJ2011" s="191">
        <f>AI2011*E2011</f>
        <v>0</v>
      </c>
      <c r="AK2011" s="112" t="n"/>
      <c r="AL2011" s="183">
        <f>AK2011*F2011</f>
        <v>0</v>
      </c>
      <c r="AM2011" s="113" t="n"/>
      <c r="AN2011" s="192">
        <f>AM2011*E2011</f>
        <v>0</v>
      </c>
      <c r="AO2011" s="115" t="n"/>
      <c r="AP2011" s="183">
        <f>AO2011*F2011</f>
        <v>0</v>
      </c>
      <c r="AQ2011" s="113" t="n"/>
      <c r="AR2011" s="192">
        <f>AQ2011*E2011</f>
        <v>0</v>
      </c>
      <c r="AS2011" s="115" t="n"/>
      <c r="AT2011" s="183">
        <f>AS2011*F2011</f>
        <v>0</v>
      </c>
      <c r="AU2011" s="113" t="n"/>
      <c r="AV2011" s="192">
        <f>AU2011*E2011</f>
        <v>0</v>
      </c>
      <c r="AW2011" s="115" t="n"/>
      <c r="AX2011" s="183">
        <f>AW2011*F2011</f>
        <v>0</v>
      </c>
      <c r="AY2011" s="113" t="n"/>
      <c r="AZ2011" s="192">
        <f>AY2011*E2011</f>
        <v>0</v>
      </c>
      <c r="BA2011" s="115" t="n"/>
      <c r="BB2011" s="183">
        <f>BA2011*F2011</f>
        <v>0</v>
      </c>
      <c r="BC2011" s="113" t="n"/>
      <c r="BD2011" s="192">
        <f>BC2011*E2011</f>
        <v>0</v>
      </c>
      <c r="BE2011" s="115" t="n"/>
      <c r="BF2011" s="183">
        <f>BE2011*F2011</f>
        <v>0</v>
      </c>
    </row>
    <row r="2012" ht="42.6" customHeight="1">
      <c r="A2012" s="19" t="inlineStr">
        <is>
          <t>08.083.0100</t>
        </is>
      </c>
      <c r="B2012" s="15" t="inlineStr">
        <is>
          <t>גוף תאורת חירום ניקל קדמיום 1X8 ווט לזמן פעולה של 60 דקות לרבות נורית ולחצן ביקורת, מותקן מושלם</t>
        </is>
      </c>
      <c r="C2012" s="14" t="inlineStr">
        <is>
          <t>יח'</t>
        </is>
      </c>
      <c r="D2012" s="193" t="n">
        <v>358</v>
      </c>
      <c r="E2012" s="180">
        <f>D2012*(1-$E$2)</f>
        <v>304.3</v>
      </c>
      <c r="F2012" s="194">
        <f>E2012*(1+$F$2)</f>
        <v>319.51500000000004</v>
      </c>
      <c r="H2012" s="46">
        <f>K2012+O2012+W2012+AA2012+AE2012+AI2012+AQ2012+AU2012+AY2012+BC2012</f>
        <v>0</v>
      </c>
      <c r="I2012" s="59">
        <f>M2012+Q2012+U2012+Y2012+AC2012+AG2012+AK2012+AO2012+AS2012+AW2012+BA2012+BE2012</f>
        <v>0</v>
      </c>
      <c r="K2012" s="108" t="n"/>
      <c r="L2012" s="190">
        <f>K2012*E2012</f>
        <v>0</v>
      </c>
      <c r="M2012" s="110" t="n"/>
      <c r="N2012" s="183">
        <f>M2012*F2012</f>
        <v>0</v>
      </c>
      <c r="O2012" s="108" t="n"/>
      <c r="P2012" s="191">
        <f>O2012*E2012</f>
        <v>0</v>
      </c>
      <c r="Q2012" s="112" t="n"/>
      <c r="R2012" s="183">
        <f>Q2012*F2012</f>
        <v>0</v>
      </c>
      <c r="S2012" s="108" t="n"/>
      <c r="T2012" s="191">
        <f>S2012*E2012</f>
        <v>0</v>
      </c>
      <c r="U2012" s="112" t="n"/>
      <c r="V2012" s="183">
        <f>U2012*F2012</f>
        <v>0</v>
      </c>
      <c r="W2012" s="108" t="n"/>
      <c r="X2012" s="191">
        <f>W2012*E2012</f>
        <v>0</v>
      </c>
      <c r="Y2012" s="112" t="n"/>
      <c r="Z2012" s="183">
        <f>Y2012*F2012</f>
        <v>0</v>
      </c>
      <c r="AA2012" s="108" t="n"/>
      <c r="AB2012" s="191">
        <f>AA2012*E2012</f>
        <v>0</v>
      </c>
      <c r="AC2012" s="112" t="n"/>
      <c r="AD2012" s="183">
        <f>AC2012*F2012</f>
        <v>0</v>
      </c>
      <c r="AE2012" s="108" t="n"/>
      <c r="AF2012" s="191">
        <f>AE2012*E2012</f>
        <v>0</v>
      </c>
      <c r="AG2012" s="112" t="n"/>
      <c r="AH2012" s="183">
        <f>AG2012*F2012</f>
        <v>0</v>
      </c>
      <c r="AI2012" s="108" t="n"/>
      <c r="AJ2012" s="191">
        <f>AI2012*E2012</f>
        <v>0</v>
      </c>
      <c r="AK2012" s="112" t="n"/>
      <c r="AL2012" s="183">
        <f>AK2012*F2012</f>
        <v>0</v>
      </c>
      <c r="AM2012" s="113" t="n"/>
      <c r="AN2012" s="192">
        <f>AM2012*E2012</f>
        <v>0</v>
      </c>
      <c r="AO2012" s="115" t="n"/>
      <c r="AP2012" s="183">
        <f>AO2012*F2012</f>
        <v>0</v>
      </c>
      <c r="AQ2012" s="113" t="n"/>
      <c r="AR2012" s="192">
        <f>AQ2012*E2012</f>
        <v>0</v>
      </c>
      <c r="AS2012" s="115" t="n"/>
      <c r="AT2012" s="183">
        <f>AS2012*F2012</f>
        <v>0</v>
      </c>
      <c r="AU2012" s="113" t="n"/>
      <c r="AV2012" s="192">
        <f>AU2012*E2012</f>
        <v>0</v>
      </c>
      <c r="AW2012" s="115" t="n"/>
      <c r="AX2012" s="183">
        <f>AW2012*F2012</f>
        <v>0</v>
      </c>
      <c r="AY2012" s="113" t="n"/>
      <c r="AZ2012" s="192">
        <f>AY2012*E2012</f>
        <v>0</v>
      </c>
      <c r="BA2012" s="115" t="n"/>
      <c r="BB2012" s="183">
        <f>BA2012*F2012</f>
        <v>0</v>
      </c>
      <c r="BC2012" s="113" t="n"/>
      <c r="BD2012" s="192">
        <f>BC2012*E2012</f>
        <v>0</v>
      </c>
      <c r="BE2012" s="115" t="n"/>
      <c r="BF2012" s="183">
        <f>BE2012*F2012</f>
        <v>0</v>
      </c>
    </row>
    <row r="2013" ht="42.6" customHeight="1">
      <c r="A2013" s="19" t="inlineStr">
        <is>
          <t>08.083.0102</t>
        </is>
      </c>
      <c r="B2013" s="15" t="inlineStr">
        <is>
          <t>גוף תאורת חירום ניקל קדמיום 2X8 ווט לזמן פעולה של 60 דקות לרבות נורית ולחצן ביקורת, מותקן מושלם</t>
        </is>
      </c>
      <c r="C2013" s="14" t="inlineStr">
        <is>
          <t>יח'</t>
        </is>
      </c>
      <c r="D2013" s="193" t="n">
        <v>374</v>
      </c>
      <c r="E2013" s="180">
        <f>D2013*(1-$E$2)</f>
        <v>317.9</v>
      </c>
      <c r="F2013" s="194">
        <f>E2013*(1+$F$2)</f>
        <v>333.795</v>
      </c>
      <c r="H2013" s="46">
        <f>K2013+O2013+W2013+AA2013+AE2013+AI2013+AQ2013+AU2013+AY2013+BC2013</f>
        <v>0</v>
      </c>
      <c r="I2013" s="59">
        <f>M2013+Q2013+U2013+Y2013+AC2013+AG2013+AK2013+AO2013+AS2013+AW2013+BA2013+BE2013</f>
        <v>0</v>
      </c>
      <c r="K2013" s="108" t="n"/>
      <c r="L2013" s="190">
        <f>K2013*E2013</f>
        <v>0</v>
      </c>
      <c r="M2013" s="110" t="n"/>
      <c r="N2013" s="183">
        <f>M2013*F2013</f>
        <v>0</v>
      </c>
      <c r="O2013" s="108" t="n"/>
      <c r="P2013" s="191">
        <f>O2013*E2013</f>
        <v>0</v>
      </c>
      <c r="Q2013" s="112" t="n"/>
      <c r="R2013" s="183">
        <f>Q2013*F2013</f>
        <v>0</v>
      </c>
      <c r="S2013" s="108" t="n"/>
      <c r="T2013" s="191">
        <f>S2013*E2013</f>
        <v>0</v>
      </c>
      <c r="U2013" s="112" t="n"/>
      <c r="V2013" s="183">
        <f>U2013*F2013</f>
        <v>0</v>
      </c>
      <c r="W2013" s="108" t="n"/>
      <c r="X2013" s="191">
        <f>W2013*E2013</f>
        <v>0</v>
      </c>
      <c r="Y2013" s="112" t="n"/>
      <c r="Z2013" s="183">
        <f>Y2013*F2013</f>
        <v>0</v>
      </c>
      <c r="AA2013" s="108" t="n"/>
      <c r="AB2013" s="191">
        <f>AA2013*E2013</f>
        <v>0</v>
      </c>
      <c r="AC2013" s="112" t="n"/>
      <c r="AD2013" s="183">
        <f>AC2013*F2013</f>
        <v>0</v>
      </c>
      <c r="AE2013" s="108" t="n"/>
      <c r="AF2013" s="191">
        <f>AE2013*E2013</f>
        <v>0</v>
      </c>
      <c r="AG2013" s="112" t="n"/>
      <c r="AH2013" s="183">
        <f>AG2013*F2013</f>
        <v>0</v>
      </c>
      <c r="AI2013" s="108" t="n"/>
      <c r="AJ2013" s="191">
        <f>AI2013*E2013</f>
        <v>0</v>
      </c>
      <c r="AK2013" s="112" t="n"/>
      <c r="AL2013" s="183">
        <f>AK2013*F2013</f>
        <v>0</v>
      </c>
      <c r="AM2013" s="113" t="n"/>
      <c r="AN2013" s="192">
        <f>AM2013*E2013</f>
        <v>0</v>
      </c>
      <c r="AO2013" s="115" t="n"/>
      <c r="AP2013" s="183">
        <f>AO2013*F2013</f>
        <v>0</v>
      </c>
      <c r="AQ2013" s="113" t="n"/>
      <c r="AR2013" s="192">
        <f>AQ2013*E2013</f>
        <v>0</v>
      </c>
      <c r="AS2013" s="115" t="n"/>
      <c r="AT2013" s="183">
        <f>AS2013*F2013</f>
        <v>0</v>
      </c>
      <c r="AU2013" s="113" t="n"/>
      <c r="AV2013" s="192">
        <f>AU2013*E2013</f>
        <v>0</v>
      </c>
      <c r="AW2013" s="115" t="n"/>
      <c r="AX2013" s="183">
        <f>AW2013*F2013</f>
        <v>0</v>
      </c>
      <c r="AY2013" s="113" t="n"/>
      <c r="AZ2013" s="192">
        <f>AY2013*E2013</f>
        <v>0</v>
      </c>
      <c r="BA2013" s="115" t="n"/>
      <c r="BB2013" s="183">
        <f>BA2013*F2013</f>
        <v>0</v>
      </c>
      <c r="BC2013" s="113" t="n"/>
      <c r="BD2013" s="192">
        <f>BC2013*E2013</f>
        <v>0</v>
      </c>
      <c r="BE2013" s="115" t="n"/>
      <c r="BF2013" s="183">
        <f>BE2013*F2013</f>
        <v>0</v>
      </c>
    </row>
    <row r="2014" ht="42.6" customHeight="1">
      <c r="A2014" s="19" t="inlineStr">
        <is>
          <t>08.083.0110</t>
        </is>
      </c>
      <c r="B2014" s="15" t="inlineStr">
        <is>
          <t>גוף תאורת חירום ניקל קדמיום 1X18 ווט לזמן פעולה של 60 דקות לרבות נורית ולחצן ביקורת, מותקן מושלם</t>
        </is>
      </c>
      <c r="C2014" s="14" t="inlineStr">
        <is>
          <t>יח'</t>
        </is>
      </c>
      <c r="D2014" s="193" t="n">
        <v>460</v>
      </c>
      <c r="E2014" s="180">
        <f>D2014*(1-$E$2)</f>
        <v>391</v>
      </c>
      <c r="F2014" s="194">
        <f>E2014*(1+$F$2)</f>
        <v>410.55</v>
      </c>
      <c r="H2014" s="46">
        <f>K2014+O2014+W2014+AA2014+AE2014+AI2014+AQ2014+AU2014+AY2014+BC2014</f>
        <v>0</v>
      </c>
      <c r="I2014" s="59">
        <f>M2014+Q2014+U2014+Y2014+AC2014+AG2014+AK2014+AO2014+AS2014+AW2014+BA2014+BE2014</f>
        <v>0</v>
      </c>
      <c r="K2014" s="108" t="n"/>
      <c r="L2014" s="190">
        <f>K2014*E2014</f>
        <v>0</v>
      </c>
      <c r="M2014" s="110" t="n"/>
      <c r="N2014" s="183">
        <f>M2014*F2014</f>
        <v>0</v>
      </c>
      <c r="O2014" s="108" t="n"/>
      <c r="P2014" s="191">
        <f>O2014*E2014</f>
        <v>0</v>
      </c>
      <c r="Q2014" s="112" t="n"/>
      <c r="R2014" s="183">
        <f>Q2014*F2014</f>
        <v>0</v>
      </c>
      <c r="S2014" s="108" t="n"/>
      <c r="T2014" s="191">
        <f>S2014*E2014</f>
        <v>0</v>
      </c>
      <c r="U2014" s="112" t="n"/>
      <c r="V2014" s="183">
        <f>U2014*F2014</f>
        <v>0</v>
      </c>
      <c r="W2014" s="108" t="n"/>
      <c r="X2014" s="191">
        <f>W2014*E2014</f>
        <v>0</v>
      </c>
      <c r="Y2014" s="112" t="n"/>
      <c r="Z2014" s="183">
        <f>Y2014*F2014</f>
        <v>0</v>
      </c>
      <c r="AA2014" s="108" t="n"/>
      <c r="AB2014" s="191">
        <f>AA2014*E2014</f>
        <v>0</v>
      </c>
      <c r="AC2014" s="112" t="n"/>
      <c r="AD2014" s="183">
        <f>AC2014*F2014</f>
        <v>0</v>
      </c>
      <c r="AE2014" s="108" t="n"/>
      <c r="AF2014" s="191">
        <f>AE2014*E2014</f>
        <v>0</v>
      </c>
      <c r="AG2014" s="112" t="n"/>
      <c r="AH2014" s="183">
        <f>AG2014*F2014</f>
        <v>0</v>
      </c>
      <c r="AI2014" s="108" t="n"/>
      <c r="AJ2014" s="191">
        <f>AI2014*E2014</f>
        <v>0</v>
      </c>
      <c r="AK2014" s="112" t="n"/>
      <c r="AL2014" s="183">
        <f>AK2014*F2014</f>
        <v>0</v>
      </c>
      <c r="AM2014" s="113" t="n"/>
      <c r="AN2014" s="192">
        <f>AM2014*E2014</f>
        <v>0</v>
      </c>
      <c r="AO2014" s="115" t="n"/>
      <c r="AP2014" s="183">
        <f>AO2014*F2014</f>
        <v>0</v>
      </c>
      <c r="AQ2014" s="113" t="n"/>
      <c r="AR2014" s="192">
        <f>AQ2014*E2014</f>
        <v>0</v>
      </c>
      <c r="AS2014" s="115" t="n"/>
      <c r="AT2014" s="183">
        <f>AS2014*F2014</f>
        <v>0</v>
      </c>
      <c r="AU2014" s="113" t="n"/>
      <c r="AV2014" s="192">
        <f>AU2014*E2014</f>
        <v>0</v>
      </c>
      <c r="AW2014" s="115" t="n"/>
      <c r="AX2014" s="183">
        <f>AW2014*F2014</f>
        <v>0</v>
      </c>
      <c r="AY2014" s="113" t="n"/>
      <c r="AZ2014" s="192">
        <f>AY2014*E2014</f>
        <v>0</v>
      </c>
      <c r="BA2014" s="115" t="n"/>
      <c r="BB2014" s="183">
        <f>BA2014*F2014</f>
        <v>0</v>
      </c>
      <c r="BC2014" s="113" t="n"/>
      <c r="BD2014" s="192">
        <f>BC2014*E2014</f>
        <v>0</v>
      </c>
      <c r="BE2014" s="115" t="n"/>
      <c r="BF2014" s="183">
        <f>BE2014*F2014</f>
        <v>0</v>
      </c>
    </row>
    <row r="2015" ht="42.6" customHeight="1">
      <c r="A2015" s="19" t="inlineStr">
        <is>
          <t>08.083.0151</t>
        </is>
      </c>
      <c r="B2015" s="15" t="inlineStr">
        <is>
          <t>גוף תאורה דו תכליתי מעוצב להתקנה חיצונית לקיר או לתקרה לזמן פעולה של 180 דקות דוגמת "חרמון חירום" 1X13W TCD או ש"ע, מותקן מושלם</t>
        </is>
      </c>
      <c r="C2015" s="14" t="inlineStr">
        <is>
          <t>יח'</t>
        </is>
      </c>
      <c r="D2015" s="193" t="n">
        <v>530</v>
      </c>
      <c r="E2015" s="180">
        <f>D2015*(1-$E$2)</f>
        <v>450.5</v>
      </c>
      <c r="F2015" s="194">
        <f>E2015*(1+$F$2)</f>
        <v>473.02500000000003</v>
      </c>
      <c r="H2015" s="46">
        <f>K2015+O2015+W2015+AA2015+AE2015+AI2015+AQ2015+AU2015+AY2015+BC2015</f>
        <v>0</v>
      </c>
      <c r="I2015" s="59">
        <f>M2015+Q2015+U2015+Y2015+AC2015+AG2015+AK2015+AO2015+AS2015+AW2015+BA2015+BE2015</f>
        <v>0</v>
      </c>
      <c r="K2015" s="108" t="n"/>
      <c r="L2015" s="190">
        <f>K2015*E2015</f>
        <v>0</v>
      </c>
      <c r="M2015" s="110" t="n"/>
      <c r="N2015" s="183">
        <f>M2015*F2015</f>
        <v>0</v>
      </c>
      <c r="O2015" s="108" t="n"/>
      <c r="P2015" s="191">
        <f>O2015*E2015</f>
        <v>0</v>
      </c>
      <c r="Q2015" s="112" t="n"/>
      <c r="R2015" s="183">
        <f>Q2015*F2015</f>
        <v>0</v>
      </c>
      <c r="S2015" s="108" t="n"/>
      <c r="T2015" s="191">
        <f>S2015*E2015</f>
        <v>0</v>
      </c>
      <c r="U2015" s="112" t="n"/>
      <c r="V2015" s="183">
        <f>U2015*F2015</f>
        <v>0</v>
      </c>
      <c r="W2015" s="108" t="n"/>
      <c r="X2015" s="191">
        <f>W2015*E2015</f>
        <v>0</v>
      </c>
      <c r="Y2015" s="112" t="n"/>
      <c r="Z2015" s="183">
        <f>Y2015*F2015</f>
        <v>0</v>
      </c>
      <c r="AA2015" s="108" t="n"/>
      <c r="AB2015" s="191">
        <f>AA2015*E2015</f>
        <v>0</v>
      </c>
      <c r="AC2015" s="112" t="n"/>
      <c r="AD2015" s="183">
        <f>AC2015*F2015</f>
        <v>0</v>
      </c>
      <c r="AE2015" s="108" t="n"/>
      <c r="AF2015" s="191">
        <f>AE2015*E2015</f>
        <v>0</v>
      </c>
      <c r="AG2015" s="112" t="n"/>
      <c r="AH2015" s="183">
        <f>AG2015*F2015</f>
        <v>0</v>
      </c>
      <c r="AI2015" s="108" t="n"/>
      <c r="AJ2015" s="191">
        <f>AI2015*E2015</f>
        <v>0</v>
      </c>
      <c r="AK2015" s="112" t="n"/>
      <c r="AL2015" s="183">
        <f>AK2015*F2015</f>
        <v>0</v>
      </c>
      <c r="AM2015" s="113" t="n"/>
      <c r="AN2015" s="192">
        <f>AM2015*E2015</f>
        <v>0</v>
      </c>
      <c r="AO2015" s="115" t="n"/>
      <c r="AP2015" s="183">
        <f>AO2015*F2015</f>
        <v>0</v>
      </c>
      <c r="AQ2015" s="113" t="n"/>
      <c r="AR2015" s="192">
        <f>AQ2015*E2015</f>
        <v>0</v>
      </c>
      <c r="AS2015" s="115" t="n"/>
      <c r="AT2015" s="183">
        <f>AS2015*F2015</f>
        <v>0</v>
      </c>
      <c r="AU2015" s="113" t="n"/>
      <c r="AV2015" s="192">
        <f>AU2015*E2015</f>
        <v>0</v>
      </c>
      <c r="AW2015" s="115" t="n"/>
      <c r="AX2015" s="183">
        <f>AW2015*F2015</f>
        <v>0</v>
      </c>
      <c r="AY2015" s="113" t="n"/>
      <c r="AZ2015" s="192">
        <f>AY2015*E2015</f>
        <v>0</v>
      </c>
      <c r="BA2015" s="115" t="n"/>
      <c r="BB2015" s="183">
        <f>BA2015*F2015</f>
        <v>0</v>
      </c>
      <c r="BC2015" s="113" t="n"/>
      <c r="BD2015" s="192">
        <f>BC2015*E2015</f>
        <v>0</v>
      </c>
      <c r="BE2015" s="115" t="n"/>
      <c r="BF2015" s="183">
        <f>BE2015*F2015</f>
        <v>0</v>
      </c>
    </row>
    <row r="2016" ht="56.4" customHeight="1">
      <c r="A2016" s="19" t="inlineStr">
        <is>
          <t>08.083.0200</t>
        </is>
      </c>
      <c r="B2016" s="15" t="inlineStr">
        <is>
          <t>שלט הכוונה חירום, חד תכליתי או רב תכליתי, תאורת 4.1W LED בעל קיבולת 3 שעות עם כיתוב "יציאה", דוגמת "PLASMA MEGA TEC X1GP" תוצרת "שאול טכנולוגיות" או ש"ע, מותקן מושלם</t>
        </is>
      </c>
      <c r="C2016" s="14" t="inlineStr">
        <is>
          <t>יח'</t>
        </is>
      </c>
      <c r="D2016" s="193" t="n">
        <v>499</v>
      </c>
      <c r="E2016" s="180">
        <f>D2016*(1-$E$2)</f>
        <v>424.15</v>
      </c>
      <c r="F2016" s="194">
        <f>E2016*(1+$F$2)</f>
        <v>445.3575</v>
      </c>
      <c r="H2016" s="46">
        <f>K2016+O2016+W2016+AA2016+AE2016+AI2016+AQ2016+AU2016+AY2016+BC2016</f>
        <v>0</v>
      </c>
      <c r="I2016" s="59">
        <f>M2016+Q2016+U2016+Y2016+AC2016+AG2016+AK2016+AO2016+AS2016+AW2016+BA2016+BE2016</f>
        <v>0</v>
      </c>
      <c r="K2016" s="108" t="n"/>
      <c r="L2016" s="190">
        <f>K2016*E2016</f>
        <v>0</v>
      </c>
      <c r="M2016" s="110" t="n"/>
      <c r="N2016" s="183">
        <f>M2016*F2016</f>
        <v>0</v>
      </c>
      <c r="O2016" s="108" t="n"/>
      <c r="P2016" s="191">
        <f>O2016*E2016</f>
        <v>0</v>
      </c>
      <c r="Q2016" s="112" t="n"/>
      <c r="R2016" s="183">
        <f>Q2016*F2016</f>
        <v>0</v>
      </c>
      <c r="S2016" s="108" t="n"/>
      <c r="T2016" s="191">
        <f>S2016*E2016</f>
        <v>0</v>
      </c>
      <c r="U2016" s="112" t="n"/>
      <c r="V2016" s="183">
        <f>U2016*F2016</f>
        <v>0</v>
      </c>
      <c r="W2016" s="108" t="n"/>
      <c r="X2016" s="191">
        <f>W2016*E2016</f>
        <v>0</v>
      </c>
      <c r="Y2016" s="112" t="n"/>
      <c r="Z2016" s="183">
        <f>Y2016*F2016</f>
        <v>0</v>
      </c>
      <c r="AA2016" s="108" t="n"/>
      <c r="AB2016" s="191">
        <f>AA2016*E2016</f>
        <v>0</v>
      </c>
      <c r="AC2016" s="112" t="n"/>
      <c r="AD2016" s="183">
        <f>AC2016*F2016</f>
        <v>0</v>
      </c>
      <c r="AE2016" s="108" t="n"/>
      <c r="AF2016" s="191">
        <f>AE2016*E2016</f>
        <v>0</v>
      </c>
      <c r="AG2016" s="112" t="n"/>
      <c r="AH2016" s="183">
        <f>AG2016*F2016</f>
        <v>0</v>
      </c>
      <c r="AI2016" s="108" t="n"/>
      <c r="AJ2016" s="191">
        <f>AI2016*E2016</f>
        <v>0</v>
      </c>
      <c r="AK2016" s="112" t="n"/>
      <c r="AL2016" s="183">
        <f>AK2016*F2016</f>
        <v>0</v>
      </c>
      <c r="AM2016" s="113" t="n"/>
      <c r="AN2016" s="192">
        <f>AM2016*E2016</f>
        <v>0</v>
      </c>
      <c r="AO2016" s="115" t="n"/>
      <c r="AP2016" s="183">
        <f>AO2016*F2016</f>
        <v>0</v>
      </c>
      <c r="AQ2016" s="113" t="n"/>
      <c r="AR2016" s="192">
        <f>AQ2016*E2016</f>
        <v>0</v>
      </c>
      <c r="AS2016" s="115" t="n"/>
      <c r="AT2016" s="183">
        <f>AS2016*F2016</f>
        <v>0</v>
      </c>
      <c r="AU2016" s="113" t="n"/>
      <c r="AV2016" s="192">
        <f>AU2016*E2016</f>
        <v>0</v>
      </c>
      <c r="AW2016" s="115" t="n"/>
      <c r="AX2016" s="183">
        <f>AW2016*F2016</f>
        <v>0</v>
      </c>
      <c r="AY2016" s="113" t="n"/>
      <c r="AZ2016" s="192">
        <f>AY2016*E2016</f>
        <v>0</v>
      </c>
      <c r="BA2016" s="115" t="n"/>
      <c r="BB2016" s="183">
        <f>BA2016*F2016</f>
        <v>0</v>
      </c>
      <c r="BC2016" s="113" t="n"/>
      <c r="BD2016" s="192">
        <f>BC2016*E2016</f>
        <v>0</v>
      </c>
      <c r="BE2016" s="115" t="n"/>
      <c r="BF2016" s="183">
        <f>BE2016*F2016</f>
        <v>0</v>
      </c>
    </row>
    <row r="2017" ht="70.2" customHeight="1">
      <c r="A2017" s="19" t="inlineStr">
        <is>
          <t>08.083.0210</t>
        </is>
      </c>
      <c r="B2017" s="15" t="inlineStr">
        <is>
          <t>שלט הכוונה חירום, דו צדדי, חד תכליתי או רב תכליתי, תאורת 4.1W LED בעל קיבולת 3 שעות עם כיתוב "יציאה", דוגמת "PLASMA MEGA TEC X2GP" תוצרת "שאול טכנולוגיות" או ש"ע, מותקן מושלם</t>
        </is>
      </c>
      <c r="C2017" s="14" t="inlineStr">
        <is>
          <t>יח'</t>
        </is>
      </c>
      <c r="D2017" s="193" t="n">
        <v>546</v>
      </c>
      <c r="E2017" s="180">
        <f>D2017*(1-$E$2)</f>
        <v>464.09999999999997</v>
      </c>
      <c r="F2017" s="194">
        <f>E2017*(1+$F$2)</f>
        <v>487.305</v>
      </c>
      <c r="H2017" s="46">
        <f>K2017+O2017+W2017+AA2017+AE2017+AI2017+AQ2017+AU2017+AY2017+BC2017</f>
        <v>0</v>
      </c>
      <c r="I2017" s="59">
        <f>M2017+Q2017+U2017+Y2017+AC2017+AG2017+AK2017+AO2017+AS2017+AW2017+BA2017+BE2017</f>
        <v>0</v>
      </c>
      <c r="K2017" s="108" t="n"/>
      <c r="L2017" s="190">
        <f>K2017*E2017</f>
        <v>0</v>
      </c>
      <c r="M2017" s="110" t="n"/>
      <c r="N2017" s="183">
        <f>M2017*F2017</f>
        <v>0</v>
      </c>
      <c r="O2017" s="108" t="n"/>
      <c r="P2017" s="191">
        <f>O2017*E2017</f>
        <v>0</v>
      </c>
      <c r="Q2017" s="112" t="n"/>
      <c r="R2017" s="183">
        <f>Q2017*F2017</f>
        <v>0</v>
      </c>
      <c r="S2017" s="108" t="n"/>
      <c r="T2017" s="191">
        <f>S2017*E2017</f>
        <v>0</v>
      </c>
      <c r="U2017" s="112" t="n"/>
      <c r="V2017" s="183">
        <f>U2017*F2017</f>
        <v>0</v>
      </c>
      <c r="W2017" s="108" t="n"/>
      <c r="X2017" s="191">
        <f>W2017*E2017</f>
        <v>0</v>
      </c>
      <c r="Y2017" s="112" t="n"/>
      <c r="Z2017" s="183">
        <f>Y2017*F2017</f>
        <v>0</v>
      </c>
      <c r="AA2017" s="108" t="n"/>
      <c r="AB2017" s="191">
        <f>AA2017*E2017</f>
        <v>0</v>
      </c>
      <c r="AC2017" s="112" t="n"/>
      <c r="AD2017" s="183">
        <f>AC2017*F2017</f>
        <v>0</v>
      </c>
      <c r="AE2017" s="108" t="n"/>
      <c r="AF2017" s="191">
        <f>AE2017*E2017</f>
        <v>0</v>
      </c>
      <c r="AG2017" s="112" t="n"/>
      <c r="AH2017" s="183">
        <f>AG2017*F2017</f>
        <v>0</v>
      </c>
      <c r="AI2017" s="108" t="n"/>
      <c r="AJ2017" s="191">
        <f>AI2017*E2017</f>
        <v>0</v>
      </c>
      <c r="AK2017" s="112" t="n"/>
      <c r="AL2017" s="183">
        <f>AK2017*F2017</f>
        <v>0</v>
      </c>
      <c r="AM2017" s="113" t="n"/>
      <c r="AN2017" s="192">
        <f>AM2017*E2017</f>
        <v>0</v>
      </c>
      <c r="AO2017" s="115" t="n"/>
      <c r="AP2017" s="183">
        <f>AO2017*F2017</f>
        <v>0</v>
      </c>
      <c r="AQ2017" s="113" t="n"/>
      <c r="AR2017" s="192">
        <f>AQ2017*E2017</f>
        <v>0</v>
      </c>
      <c r="AS2017" s="115" t="n"/>
      <c r="AT2017" s="183">
        <f>AS2017*F2017</f>
        <v>0</v>
      </c>
      <c r="AU2017" s="113" t="n"/>
      <c r="AV2017" s="192">
        <f>AU2017*E2017</f>
        <v>0</v>
      </c>
      <c r="AW2017" s="115" t="n"/>
      <c r="AX2017" s="183">
        <f>AW2017*F2017</f>
        <v>0</v>
      </c>
      <c r="AY2017" s="113" t="n"/>
      <c r="AZ2017" s="192">
        <f>AY2017*E2017</f>
        <v>0</v>
      </c>
      <c r="BA2017" s="115" t="n"/>
      <c r="BB2017" s="183">
        <f>BA2017*F2017</f>
        <v>0</v>
      </c>
      <c r="BC2017" s="113" t="n"/>
      <c r="BD2017" s="192">
        <f>BC2017*E2017</f>
        <v>0</v>
      </c>
      <c r="BE2017" s="115" t="n"/>
      <c r="BF2017" s="183">
        <f>BE2017*F2017</f>
        <v>0</v>
      </c>
    </row>
    <row r="2018" ht="56.4" customHeight="1">
      <c r="A2018" s="19" t="inlineStr">
        <is>
          <t>08.083.0213</t>
        </is>
      </c>
      <c r="B2018" s="15" t="inlineStr">
        <is>
          <t>שלט הכוונה חד צדדי, מוגן מים IP65, מבנה PC UV, טקסט וצלמית 15 ס"מ, דוגמת "PLASMA UX1IP65" תוצרת "שאול טכנולוגיות" או ש"ע, מותקן מושלם</t>
        </is>
      </c>
      <c r="C2018" s="14" t="inlineStr">
        <is>
          <t>יח'</t>
        </is>
      </c>
      <c r="D2018" s="193" t="n">
        <v>810</v>
      </c>
      <c r="E2018" s="180">
        <f>D2018*(1-$E$2)</f>
        <v>688.5</v>
      </c>
      <c r="F2018" s="194">
        <f>E2018*(1+$F$2)</f>
        <v>722.9250000000001</v>
      </c>
      <c r="H2018" s="46">
        <f>K2018+O2018+W2018+AA2018+AE2018+AI2018+AQ2018+AU2018+AY2018+BC2018</f>
        <v>0</v>
      </c>
      <c r="I2018" s="59">
        <f>M2018+Q2018+U2018+Y2018+AC2018+AG2018+AK2018+AO2018+AS2018+AW2018+BA2018+BE2018</f>
        <v>0</v>
      </c>
      <c r="K2018" s="108" t="n"/>
      <c r="L2018" s="190">
        <f>K2018*E2018</f>
        <v>0</v>
      </c>
      <c r="M2018" s="110" t="n"/>
      <c r="N2018" s="183">
        <f>M2018*F2018</f>
        <v>0</v>
      </c>
      <c r="O2018" s="108" t="n"/>
      <c r="P2018" s="191">
        <f>O2018*E2018</f>
        <v>0</v>
      </c>
      <c r="Q2018" s="112" t="n"/>
      <c r="R2018" s="183">
        <f>Q2018*F2018</f>
        <v>0</v>
      </c>
      <c r="S2018" s="108" t="n"/>
      <c r="T2018" s="191">
        <f>S2018*E2018</f>
        <v>0</v>
      </c>
      <c r="U2018" s="112" t="n"/>
      <c r="V2018" s="183">
        <f>U2018*F2018</f>
        <v>0</v>
      </c>
      <c r="W2018" s="108" t="n"/>
      <c r="X2018" s="191">
        <f>W2018*E2018</f>
        <v>0</v>
      </c>
      <c r="Y2018" s="112" t="n"/>
      <c r="Z2018" s="183">
        <f>Y2018*F2018</f>
        <v>0</v>
      </c>
      <c r="AA2018" s="108" t="n"/>
      <c r="AB2018" s="191">
        <f>AA2018*E2018</f>
        <v>0</v>
      </c>
      <c r="AC2018" s="112" t="n"/>
      <c r="AD2018" s="183">
        <f>AC2018*F2018</f>
        <v>0</v>
      </c>
      <c r="AE2018" s="108" t="n"/>
      <c r="AF2018" s="191">
        <f>AE2018*E2018</f>
        <v>0</v>
      </c>
      <c r="AG2018" s="112" t="n"/>
      <c r="AH2018" s="183">
        <f>AG2018*F2018</f>
        <v>0</v>
      </c>
      <c r="AI2018" s="108" t="n"/>
      <c r="AJ2018" s="191">
        <f>AI2018*E2018</f>
        <v>0</v>
      </c>
      <c r="AK2018" s="112" t="n"/>
      <c r="AL2018" s="183">
        <f>AK2018*F2018</f>
        <v>0</v>
      </c>
      <c r="AM2018" s="113" t="n"/>
      <c r="AN2018" s="192">
        <f>AM2018*E2018</f>
        <v>0</v>
      </c>
      <c r="AO2018" s="115" t="n"/>
      <c r="AP2018" s="183">
        <f>AO2018*F2018</f>
        <v>0</v>
      </c>
      <c r="AQ2018" s="113" t="n"/>
      <c r="AR2018" s="192">
        <f>AQ2018*E2018</f>
        <v>0</v>
      </c>
      <c r="AS2018" s="115" t="n"/>
      <c r="AT2018" s="183">
        <f>AS2018*F2018</f>
        <v>0</v>
      </c>
      <c r="AU2018" s="113" t="n"/>
      <c r="AV2018" s="192">
        <f>AU2018*E2018</f>
        <v>0</v>
      </c>
      <c r="AW2018" s="115" t="n"/>
      <c r="AX2018" s="183">
        <f>AW2018*F2018</f>
        <v>0</v>
      </c>
      <c r="AY2018" s="113" t="n"/>
      <c r="AZ2018" s="192">
        <f>AY2018*E2018</f>
        <v>0</v>
      </c>
      <c r="BA2018" s="115" t="n"/>
      <c r="BB2018" s="183">
        <f>BA2018*F2018</f>
        <v>0</v>
      </c>
      <c r="BC2018" s="113" t="n"/>
      <c r="BD2018" s="192">
        <f>BC2018*E2018</f>
        <v>0</v>
      </c>
      <c r="BE2018" s="115" t="n"/>
      <c r="BF2018" s="183">
        <f>BE2018*F2018</f>
        <v>0</v>
      </c>
    </row>
    <row r="2019" ht="56.4" customHeight="1">
      <c r="A2019" s="19" t="inlineStr">
        <is>
          <t>08.083.0217</t>
        </is>
      </c>
      <c r="B2019" s="15" t="inlineStr">
        <is>
          <t>שלט הכוונה חד צדדי, מוגן מים IP65, מבנה PC UV, טקסט וצלמית 15 ס"מ, דוגמת "PLASMA UX2IP65" תוצרת "שאול טכנולוגיות" או ש"ע, מותקן מושלם</t>
        </is>
      </c>
      <c r="C2019" s="14" t="inlineStr">
        <is>
          <t>יח'</t>
        </is>
      </c>
      <c r="D2019" s="193" t="n">
        <v>960</v>
      </c>
      <c r="E2019" s="180">
        <f>D2019*(1-$E$2)</f>
        <v>816</v>
      </c>
      <c r="F2019" s="194">
        <f>E2019*(1+$F$2)</f>
        <v>856.8000000000001</v>
      </c>
      <c r="H2019" s="46">
        <f>K2019+O2019+W2019+AA2019+AE2019+AI2019+AQ2019+AU2019+AY2019+BC2019</f>
        <v>0</v>
      </c>
      <c r="I2019" s="59">
        <f>M2019+Q2019+U2019+Y2019+AC2019+AG2019+AK2019+AO2019+AS2019+AW2019+BA2019+BE2019</f>
        <v>0</v>
      </c>
      <c r="K2019" s="108" t="n"/>
      <c r="L2019" s="190">
        <f>K2019*E2019</f>
        <v>0</v>
      </c>
      <c r="M2019" s="110" t="n"/>
      <c r="N2019" s="183">
        <f>M2019*F2019</f>
        <v>0</v>
      </c>
      <c r="O2019" s="108" t="n"/>
      <c r="P2019" s="191">
        <f>O2019*E2019</f>
        <v>0</v>
      </c>
      <c r="Q2019" s="112" t="n"/>
      <c r="R2019" s="183">
        <f>Q2019*F2019</f>
        <v>0</v>
      </c>
      <c r="S2019" s="108" t="n"/>
      <c r="T2019" s="191">
        <f>S2019*E2019</f>
        <v>0</v>
      </c>
      <c r="U2019" s="112" t="n"/>
      <c r="V2019" s="183">
        <f>U2019*F2019</f>
        <v>0</v>
      </c>
      <c r="W2019" s="108" t="n"/>
      <c r="X2019" s="191">
        <f>W2019*E2019</f>
        <v>0</v>
      </c>
      <c r="Y2019" s="112" t="n"/>
      <c r="Z2019" s="183">
        <f>Y2019*F2019</f>
        <v>0</v>
      </c>
      <c r="AA2019" s="108" t="n"/>
      <c r="AB2019" s="191">
        <f>AA2019*E2019</f>
        <v>0</v>
      </c>
      <c r="AC2019" s="112" t="n"/>
      <c r="AD2019" s="183">
        <f>AC2019*F2019</f>
        <v>0</v>
      </c>
      <c r="AE2019" s="108" t="n"/>
      <c r="AF2019" s="191">
        <f>AE2019*E2019</f>
        <v>0</v>
      </c>
      <c r="AG2019" s="112" t="n"/>
      <c r="AH2019" s="183">
        <f>AG2019*F2019</f>
        <v>0</v>
      </c>
      <c r="AI2019" s="108" t="n"/>
      <c r="AJ2019" s="191">
        <f>AI2019*E2019</f>
        <v>0</v>
      </c>
      <c r="AK2019" s="112" t="n"/>
      <c r="AL2019" s="183">
        <f>AK2019*F2019</f>
        <v>0</v>
      </c>
      <c r="AM2019" s="113" t="n"/>
      <c r="AN2019" s="192">
        <f>AM2019*E2019</f>
        <v>0</v>
      </c>
      <c r="AO2019" s="115" t="n"/>
      <c r="AP2019" s="183">
        <f>AO2019*F2019</f>
        <v>0</v>
      </c>
      <c r="AQ2019" s="113" t="n"/>
      <c r="AR2019" s="192">
        <f>AQ2019*E2019</f>
        <v>0</v>
      </c>
      <c r="AS2019" s="115" t="n"/>
      <c r="AT2019" s="183">
        <f>AS2019*F2019</f>
        <v>0</v>
      </c>
      <c r="AU2019" s="113" t="n"/>
      <c r="AV2019" s="192">
        <f>AU2019*E2019</f>
        <v>0</v>
      </c>
      <c r="AW2019" s="115" t="n"/>
      <c r="AX2019" s="183">
        <f>AW2019*F2019</f>
        <v>0</v>
      </c>
      <c r="AY2019" s="113" t="n"/>
      <c r="AZ2019" s="192">
        <f>AY2019*E2019</f>
        <v>0</v>
      </c>
      <c r="BA2019" s="115" t="n"/>
      <c r="BB2019" s="183">
        <f>BA2019*F2019</f>
        <v>0</v>
      </c>
      <c r="BC2019" s="113" t="n"/>
      <c r="BD2019" s="192">
        <f>BC2019*E2019</f>
        <v>0</v>
      </c>
      <c r="BE2019" s="115" t="n"/>
      <c r="BF2019" s="183">
        <f>BE2019*F2019</f>
        <v>0</v>
      </c>
    </row>
    <row r="2020" ht="70.2" customHeight="1">
      <c r="A2020" s="19" t="inlineStr">
        <is>
          <t>08.083.0220</t>
        </is>
      </c>
      <c r="B2020" s="15" t="inlineStr">
        <is>
          <t>גוף תאורת חירום לפי תקן ישראלי, חד תכליתי, תאורת מולטי לד 27 LED דוגמת "PLASMA M27WCST" להתקנה שקועה בקיר או תקרה עם מסגרת עגולה או מרובעת, תוצרת "שאול טכנולוגיות" או ש"ע, קיבולת 2 שעות, מותקן מושלם</t>
        </is>
      </c>
      <c r="C2020" s="14" t="inlineStr">
        <is>
          <t>יח'</t>
        </is>
      </c>
      <c r="D2020" s="193" t="n">
        <v>499</v>
      </c>
      <c r="E2020" s="180">
        <f>D2020*(1-$E$2)</f>
        <v>424.15</v>
      </c>
      <c r="F2020" s="194">
        <f>E2020*(1+$F$2)</f>
        <v>445.3575</v>
      </c>
      <c r="H2020" s="46">
        <f>K2020+O2020+W2020+AA2020+AE2020+AI2020+AQ2020+AU2020+AY2020+BC2020</f>
        <v>0</v>
      </c>
      <c r="I2020" s="59">
        <f>M2020+Q2020+U2020+Y2020+AC2020+AG2020+AK2020+AO2020+AS2020+AW2020+BA2020+BE2020</f>
        <v>0</v>
      </c>
      <c r="K2020" s="108" t="n"/>
      <c r="L2020" s="190">
        <f>K2020*E2020</f>
        <v>0</v>
      </c>
      <c r="M2020" s="110" t="n"/>
      <c r="N2020" s="183">
        <f>M2020*F2020</f>
        <v>0</v>
      </c>
      <c r="O2020" s="108" t="n"/>
      <c r="P2020" s="191">
        <f>O2020*E2020</f>
        <v>0</v>
      </c>
      <c r="Q2020" s="112" t="n"/>
      <c r="R2020" s="183">
        <f>Q2020*F2020</f>
        <v>0</v>
      </c>
      <c r="S2020" s="108" t="n"/>
      <c r="T2020" s="191">
        <f>S2020*E2020</f>
        <v>0</v>
      </c>
      <c r="U2020" s="112" t="n"/>
      <c r="V2020" s="183">
        <f>U2020*F2020</f>
        <v>0</v>
      </c>
      <c r="W2020" s="108" t="n"/>
      <c r="X2020" s="191">
        <f>W2020*E2020</f>
        <v>0</v>
      </c>
      <c r="Y2020" s="112" t="n"/>
      <c r="Z2020" s="183">
        <f>Y2020*F2020</f>
        <v>0</v>
      </c>
      <c r="AA2020" s="108" t="n"/>
      <c r="AB2020" s="191">
        <f>AA2020*E2020</f>
        <v>0</v>
      </c>
      <c r="AC2020" s="112" t="n"/>
      <c r="AD2020" s="183">
        <f>AC2020*F2020</f>
        <v>0</v>
      </c>
      <c r="AE2020" s="108" t="n"/>
      <c r="AF2020" s="191">
        <f>AE2020*E2020</f>
        <v>0</v>
      </c>
      <c r="AG2020" s="112" t="n"/>
      <c r="AH2020" s="183">
        <f>AG2020*F2020</f>
        <v>0</v>
      </c>
      <c r="AI2020" s="108" t="n"/>
      <c r="AJ2020" s="191">
        <f>AI2020*E2020</f>
        <v>0</v>
      </c>
      <c r="AK2020" s="112" t="n"/>
      <c r="AL2020" s="183">
        <f>AK2020*F2020</f>
        <v>0</v>
      </c>
      <c r="AM2020" s="113" t="n"/>
      <c r="AN2020" s="192">
        <f>AM2020*E2020</f>
        <v>0</v>
      </c>
      <c r="AO2020" s="115" t="n"/>
      <c r="AP2020" s="183">
        <f>AO2020*F2020</f>
        <v>0</v>
      </c>
      <c r="AQ2020" s="113" t="n"/>
      <c r="AR2020" s="192">
        <f>AQ2020*E2020</f>
        <v>0</v>
      </c>
      <c r="AS2020" s="115" t="n"/>
      <c r="AT2020" s="183">
        <f>AS2020*F2020</f>
        <v>0</v>
      </c>
      <c r="AU2020" s="113" t="n"/>
      <c r="AV2020" s="192">
        <f>AU2020*E2020</f>
        <v>0</v>
      </c>
      <c r="AW2020" s="115" t="n"/>
      <c r="AX2020" s="183">
        <f>AW2020*F2020</f>
        <v>0</v>
      </c>
      <c r="AY2020" s="113" t="n"/>
      <c r="AZ2020" s="192">
        <f>AY2020*E2020</f>
        <v>0</v>
      </c>
      <c r="BA2020" s="115" t="n"/>
      <c r="BB2020" s="183">
        <f>BA2020*F2020</f>
        <v>0</v>
      </c>
      <c r="BC2020" s="113" t="n"/>
      <c r="BD2020" s="192">
        <f>BC2020*E2020</f>
        <v>0</v>
      </c>
      <c r="BE2020" s="115" t="n"/>
      <c r="BF2020" s="183">
        <f>BE2020*F2020</f>
        <v>0</v>
      </c>
    </row>
    <row r="2021" ht="70.2" customHeight="1">
      <c r="A2021" s="19" t="inlineStr">
        <is>
          <t>08.083.0230</t>
        </is>
      </c>
      <c r="B2021" s="15" t="inlineStr">
        <is>
          <t>גוף תאורת חירום לפי תקן ישראלי, חד תכליתי, תאורת מולטי לד 27 LED דוגמת "PLASMA M27WDST" להתקנה גלויה לתקרה עם מסגרת עגולה או מרובעת, תוצרת "שאול טכנולוגיות" או ש"ע, קיבולת 2 שעות, מותקן מושלם</t>
        </is>
      </c>
      <c r="C2021" s="14" t="inlineStr">
        <is>
          <t>יח'</t>
        </is>
      </c>
      <c r="D2021" s="193" t="n">
        <v>600</v>
      </c>
      <c r="E2021" s="180">
        <f>D2021*(1-$E$2)</f>
        <v>510</v>
      </c>
      <c r="F2021" s="194">
        <f>E2021*(1+$F$2)</f>
        <v>535.5</v>
      </c>
      <c r="H2021" s="46">
        <f>K2021+O2021+W2021+AA2021+AE2021+AI2021+AQ2021+AU2021+AY2021+BC2021</f>
        <v>0</v>
      </c>
      <c r="I2021" s="59">
        <f>M2021+Q2021+U2021+Y2021+AC2021+AG2021+AK2021+AO2021+AS2021+AW2021+BA2021+BE2021</f>
        <v>0</v>
      </c>
      <c r="K2021" s="108" t="n"/>
      <c r="L2021" s="190">
        <f>K2021*E2021</f>
        <v>0</v>
      </c>
      <c r="M2021" s="110" t="n"/>
      <c r="N2021" s="183">
        <f>M2021*F2021</f>
        <v>0</v>
      </c>
      <c r="O2021" s="108" t="n"/>
      <c r="P2021" s="191">
        <f>O2021*E2021</f>
        <v>0</v>
      </c>
      <c r="Q2021" s="112" t="n"/>
      <c r="R2021" s="183">
        <f>Q2021*F2021</f>
        <v>0</v>
      </c>
      <c r="S2021" s="108" t="n"/>
      <c r="T2021" s="191">
        <f>S2021*E2021</f>
        <v>0</v>
      </c>
      <c r="U2021" s="112" t="n"/>
      <c r="V2021" s="183">
        <f>U2021*F2021</f>
        <v>0</v>
      </c>
      <c r="W2021" s="108" t="n"/>
      <c r="X2021" s="191">
        <f>W2021*E2021</f>
        <v>0</v>
      </c>
      <c r="Y2021" s="112" t="n"/>
      <c r="Z2021" s="183">
        <f>Y2021*F2021</f>
        <v>0</v>
      </c>
      <c r="AA2021" s="108" t="n"/>
      <c r="AB2021" s="191">
        <f>AA2021*E2021</f>
        <v>0</v>
      </c>
      <c r="AC2021" s="112" t="n"/>
      <c r="AD2021" s="183">
        <f>AC2021*F2021</f>
        <v>0</v>
      </c>
      <c r="AE2021" s="108" t="n"/>
      <c r="AF2021" s="191">
        <f>AE2021*E2021</f>
        <v>0</v>
      </c>
      <c r="AG2021" s="112" t="n"/>
      <c r="AH2021" s="183">
        <f>AG2021*F2021</f>
        <v>0</v>
      </c>
      <c r="AI2021" s="108" t="n"/>
      <c r="AJ2021" s="191">
        <f>AI2021*E2021</f>
        <v>0</v>
      </c>
      <c r="AK2021" s="112" t="n"/>
      <c r="AL2021" s="183">
        <f>AK2021*F2021</f>
        <v>0</v>
      </c>
      <c r="AM2021" s="113" t="n"/>
      <c r="AN2021" s="192">
        <f>AM2021*E2021</f>
        <v>0</v>
      </c>
      <c r="AO2021" s="115" t="n"/>
      <c r="AP2021" s="183">
        <f>AO2021*F2021</f>
        <v>0</v>
      </c>
      <c r="AQ2021" s="113" t="n"/>
      <c r="AR2021" s="192">
        <f>AQ2021*E2021</f>
        <v>0</v>
      </c>
      <c r="AS2021" s="115" t="n"/>
      <c r="AT2021" s="183">
        <f>AS2021*F2021</f>
        <v>0</v>
      </c>
      <c r="AU2021" s="113" t="n"/>
      <c r="AV2021" s="192">
        <f>AU2021*E2021</f>
        <v>0</v>
      </c>
      <c r="AW2021" s="115" t="n"/>
      <c r="AX2021" s="183">
        <f>AW2021*F2021</f>
        <v>0</v>
      </c>
      <c r="AY2021" s="113" t="n"/>
      <c r="AZ2021" s="192">
        <f>AY2021*E2021</f>
        <v>0</v>
      </c>
      <c r="BA2021" s="115" t="n"/>
      <c r="BB2021" s="183">
        <f>BA2021*F2021</f>
        <v>0</v>
      </c>
      <c r="BC2021" s="113" t="n"/>
      <c r="BD2021" s="192">
        <f>BC2021*E2021</f>
        <v>0</v>
      </c>
      <c r="BE2021" s="115" t="n"/>
      <c r="BF2021" s="183">
        <f>BE2021*F2021</f>
        <v>0</v>
      </c>
    </row>
    <row r="2022" ht="70.2" customHeight="1">
      <c r="A2022" s="19" t="inlineStr">
        <is>
          <t>08.083.0240</t>
        </is>
      </c>
      <c r="B2022" s="15" t="inlineStr">
        <is>
          <t>גוף תאורת חירום לפי תקן ישראלי, חד תכליתי, תאורת מולטי לד 27 LED דוגמת "PLASMA M27WD45'ST" להתקנה גלויה לקיר בזווית °45 עם מסגרת עגולה או מרובעת, תוצרת "שאול טכנולוגיות" או ש"ע, קיבולת 2 שעות, מותקן מושלם</t>
        </is>
      </c>
      <c r="C2022" s="14" t="inlineStr">
        <is>
          <t>יח'</t>
        </is>
      </c>
      <c r="D2022" s="193" t="n">
        <v>630</v>
      </c>
      <c r="E2022" s="180">
        <f>D2022*(1-$E$2)</f>
        <v>535.5</v>
      </c>
      <c r="F2022" s="194">
        <f>E2022*(1+$F$2)</f>
        <v>562.275</v>
      </c>
      <c r="H2022" s="46">
        <f>K2022+O2022+W2022+AA2022+AE2022+AI2022+AQ2022+AU2022+AY2022+BC2022</f>
        <v>0</v>
      </c>
      <c r="I2022" s="59">
        <f>M2022+Q2022+U2022+Y2022+AC2022+AG2022+AK2022+AO2022+AS2022+AW2022+BA2022+BE2022</f>
        <v>0</v>
      </c>
      <c r="K2022" s="108" t="n"/>
      <c r="L2022" s="190">
        <f>K2022*E2022</f>
        <v>0</v>
      </c>
      <c r="M2022" s="110" t="n"/>
      <c r="N2022" s="183">
        <f>M2022*F2022</f>
        <v>0</v>
      </c>
      <c r="O2022" s="108" t="n"/>
      <c r="P2022" s="191">
        <f>O2022*E2022</f>
        <v>0</v>
      </c>
      <c r="Q2022" s="112" t="n"/>
      <c r="R2022" s="183">
        <f>Q2022*F2022</f>
        <v>0</v>
      </c>
      <c r="S2022" s="108" t="n"/>
      <c r="T2022" s="191">
        <f>S2022*E2022</f>
        <v>0</v>
      </c>
      <c r="U2022" s="112" t="n"/>
      <c r="V2022" s="183">
        <f>U2022*F2022</f>
        <v>0</v>
      </c>
      <c r="W2022" s="108" t="n"/>
      <c r="X2022" s="191">
        <f>W2022*E2022</f>
        <v>0</v>
      </c>
      <c r="Y2022" s="112" t="n"/>
      <c r="Z2022" s="183">
        <f>Y2022*F2022</f>
        <v>0</v>
      </c>
      <c r="AA2022" s="108" t="n"/>
      <c r="AB2022" s="191">
        <f>AA2022*E2022</f>
        <v>0</v>
      </c>
      <c r="AC2022" s="112" t="n"/>
      <c r="AD2022" s="183">
        <f>AC2022*F2022</f>
        <v>0</v>
      </c>
      <c r="AE2022" s="108" t="n"/>
      <c r="AF2022" s="191">
        <f>AE2022*E2022</f>
        <v>0</v>
      </c>
      <c r="AG2022" s="112" t="n"/>
      <c r="AH2022" s="183">
        <f>AG2022*F2022</f>
        <v>0</v>
      </c>
      <c r="AI2022" s="108" t="n"/>
      <c r="AJ2022" s="191">
        <f>AI2022*E2022</f>
        <v>0</v>
      </c>
      <c r="AK2022" s="112" t="n"/>
      <c r="AL2022" s="183">
        <f>AK2022*F2022</f>
        <v>0</v>
      </c>
      <c r="AM2022" s="113" t="n"/>
      <c r="AN2022" s="192">
        <f>AM2022*E2022</f>
        <v>0</v>
      </c>
      <c r="AO2022" s="115" t="n"/>
      <c r="AP2022" s="183">
        <f>AO2022*F2022</f>
        <v>0</v>
      </c>
      <c r="AQ2022" s="113" t="n"/>
      <c r="AR2022" s="192">
        <f>AQ2022*E2022</f>
        <v>0</v>
      </c>
      <c r="AS2022" s="115" t="n"/>
      <c r="AT2022" s="183">
        <f>AS2022*F2022</f>
        <v>0</v>
      </c>
      <c r="AU2022" s="113" t="n"/>
      <c r="AV2022" s="192">
        <f>AU2022*E2022</f>
        <v>0</v>
      </c>
      <c r="AW2022" s="115" t="n"/>
      <c r="AX2022" s="183">
        <f>AW2022*F2022</f>
        <v>0</v>
      </c>
      <c r="AY2022" s="113" t="n"/>
      <c r="AZ2022" s="192">
        <f>AY2022*E2022</f>
        <v>0</v>
      </c>
      <c r="BA2022" s="115" t="n"/>
      <c r="BB2022" s="183">
        <f>BA2022*F2022</f>
        <v>0</v>
      </c>
      <c r="BC2022" s="113" t="n"/>
      <c r="BD2022" s="192">
        <f>BC2022*E2022</f>
        <v>0</v>
      </c>
      <c r="BE2022" s="115" t="n"/>
      <c r="BF2022" s="183">
        <f>BE2022*F2022</f>
        <v>0</v>
      </c>
    </row>
    <row r="2023" ht="56.4" customHeight="1">
      <c r="A2023" s="19" t="inlineStr">
        <is>
          <t>08.083.0250</t>
        </is>
      </c>
      <c r="B2023" s="15" t="inlineStr">
        <is>
          <t>גוף תאורת חירום, חד תכליתי, לד 3W דוגמת "PLASMA M2.7 3 BAT" בידוד כפול להתקנה שקועה בגובה עד 7 מ', 120 דקות פעולה בחירום תוצרת "שאול טכנולוגיות" או ש"ע, מותקן מושלם</t>
        </is>
      </c>
      <c r="C2023" s="14" t="inlineStr">
        <is>
          <t>יח'</t>
        </is>
      </c>
      <c r="D2023" s="193" t="n">
        <v>430</v>
      </c>
      <c r="E2023" s="180">
        <f>D2023*(1-$E$2)</f>
        <v>365.5</v>
      </c>
      <c r="F2023" s="194">
        <f>E2023*(1+$F$2)</f>
        <v>383.77500000000003</v>
      </c>
      <c r="H2023" s="46">
        <f>K2023+O2023+W2023+AA2023+AE2023+AI2023+AQ2023+AU2023+AY2023+BC2023</f>
        <v>0</v>
      </c>
      <c r="I2023" s="59">
        <f>M2023+Q2023+U2023+Y2023+AC2023+AG2023+AK2023+AO2023+AS2023+AW2023+BA2023+BE2023</f>
        <v>0</v>
      </c>
      <c r="K2023" s="108" t="n"/>
      <c r="L2023" s="190">
        <f>K2023*E2023</f>
        <v>0</v>
      </c>
      <c r="M2023" s="110" t="n"/>
      <c r="N2023" s="183">
        <f>M2023*F2023</f>
        <v>0</v>
      </c>
      <c r="O2023" s="108" t="n"/>
      <c r="P2023" s="191">
        <f>O2023*E2023</f>
        <v>0</v>
      </c>
      <c r="Q2023" s="112" t="n"/>
      <c r="R2023" s="183">
        <f>Q2023*F2023</f>
        <v>0</v>
      </c>
      <c r="S2023" s="108" t="n"/>
      <c r="T2023" s="191">
        <f>S2023*E2023</f>
        <v>0</v>
      </c>
      <c r="U2023" s="112" t="n"/>
      <c r="V2023" s="183">
        <f>U2023*F2023</f>
        <v>0</v>
      </c>
      <c r="W2023" s="108" t="n"/>
      <c r="X2023" s="191">
        <f>W2023*E2023</f>
        <v>0</v>
      </c>
      <c r="Y2023" s="112" t="n"/>
      <c r="Z2023" s="183">
        <f>Y2023*F2023</f>
        <v>0</v>
      </c>
      <c r="AA2023" s="108" t="n"/>
      <c r="AB2023" s="191">
        <f>AA2023*E2023</f>
        <v>0</v>
      </c>
      <c r="AC2023" s="112" t="n"/>
      <c r="AD2023" s="183">
        <f>AC2023*F2023</f>
        <v>0</v>
      </c>
      <c r="AE2023" s="108" t="n"/>
      <c r="AF2023" s="191">
        <f>AE2023*E2023</f>
        <v>0</v>
      </c>
      <c r="AG2023" s="112" t="n"/>
      <c r="AH2023" s="183">
        <f>AG2023*F2023</f>
        <v>0</v>
      </c>
      <c r="AI2023" s="108" t="n"/>
      <c r="AJ2023" s="191">
        <f>AI2023*E2023</f>
        <v>0</v>
      </c>
      <c r="AK2023" s="112" t="n"/>
      <c r="AL2023" s="183">
        <f>AK2023*F2023</f>
        <v>0</v>
      </c>
      <c r="AM2023" s="113" t="n"/>
      <c r="AN2023" s="192">
        <f>AM2023*E2023</f>
        <v>0</v>
      </c>
      <c r="AO2023" s="115" t="n"/>
      <c r="AP2023" s="183">
        <f>AO2023*F2023</f>
        <v>0</v>
      </c>
      <c r="AQ2023" s="113" t="n"/>
      <c r="AR2023" s="192">
        <f>AQ2023*E2023</f>
        <v>0</v>
      </c>
      <c r="AS2023" s="115" t="n"/>
      <c r="AT2023" s="183">
        <f>AS2023*F2023</f>
        <v>0</v>
      </c>
      <c r="AU2023" s="113" t="n"/>
      <c r="AV2023" s="192">
        <f>AU2023*E2023</f>
        <v>0</v>
      </c>
      <c r="AW2023" s="115" t="n"/>
      <c r="AX2023" s="183">
        <f>AW2023*F2023</f>
        <v>0</v>
      </c>
      <c r="AY2023" s="113" t="n"/>
      <c r="AZ2023" s="192">
        <f>AY2023*E2023</f>
        <v>0</v>
      </c>
      <c r="BA2023" s="115" t="n"/>
      <c r="BB2023" s="183">
        <f>BA2023*F2023</f>
        <v>0</v>
      </c>
      <c r="BC2023" s="113" t="n"/>
      <c r="BD2023" s="192">
        <f>BC2023*E2023</f>
        <v>0</v>
      </c>
      <c r="BE2023" s="115" t="n"/>
      <c r="BF2023" s="183">
        <f>BE2023*F2023</f>
        <v>0</v>
      </c>
    </row>
    <row r="2024" ht="56.4" customHeight="1">
      <c r="A2024" s="19" t="inlineStr">
        <is>
          <t>08.083.0260</t>
        </is>
      </c>
      <c r="B2024" s="15" t="inlineStr">
        <is>
          <t>גוף תאורת חירום, חד תכליתי, לד 3W דוגמת "PLASMA M2.7 WD90 STI" בידוד כפול להתקנה גלויה לתקרה, משורין עגול, 120 דקות פעולה בחירום תוצרת "שאול טכנולוגיות" או ש"ע, מותקן מושלם</t>
        </is>
      </c>
      <c r="C2024" s="14" t="inlineStr">
        <is>
          <t>יח'</t>
        </is>
      </c>
      <c r="D2024" s="193" t="n">
        <v>470</v>
      </c>
      <c r="E2024" s="180">
        <f>D2024*(1-$E$2)</f>
        <v>399.5</v>
      </c>
      <c r="F2024" s="194">
        <f>E2024*(1+$F$2)</f>
        <v>419.475</v>
      </c>
      <c r="H2024" s="46">
        <f>K2024+O2024+W2024+AA2024+AE2024+AI2024+AQ2024+AU2024+AY2024+BC2024</f>
        <v>0</v>
      </c>
      <c r="I2024" s="59">
        <f>M2024+Q2024+U2024+Y2024+AC2024+AG2024+AK2024+AO2024+AS2024+AW2024+BA2024+BE2024</f>
        <v>0</v>
      </c>
      <c r="K2024" s="108" t="n"/>
      <c r="L2024" s="190">
        <f>K2024*E2024</f>
        <v>0</v>
      </c>
      <c r="M2024" s="110" t="n"/>
      <c r="N2024" s="183">
        <f>M2024*F2024</f>
        <v>0</v>
      </c>
      <c r="O2024" s="108" t="n"/>
      <c r="P2024" s="191">
        <f>O2024*E2024</f>
        <v>0</v>
      </c>
      <c r="Q2024" s="112" t="n"/>
      <c r="R2024" s="183">
        <f>Q2024*F2024</f>
        <v>0</v>
      </c>
      <c r="S2024" s="108" t="n"/>
      <c r="T2024" s="191">
        <f>S2024*E2024</f>
        <v>0</v>
      </c>
      <c r="U2024" s="112" t="n"/>
      <c r="V2024" s="183">
        <f>U2024*F2024</f>
        <v>0</v>
      </c>
      <c r="W2024" s="108" t="n"/>
      <c r="X2024" s="191">
        <f>W2024*E2024</f>
        <v>0</v>
      </c>
      <c r="Y2024" s="112" t="n"/>
      <c r="Z2024" s="183">
        <f>Y2024*F2024</f>
        <v>0</v>
      </c>
      <c r="AA2024" s="108" t="n"/>
      <c r="AB2024" s="191">
        <f>AA2024*E2024</f>
        <v>0</v>
      </c>
      <c r="AC2024" s="112" t="n"/>
      <c r="AD2024" s="183">
        <f>AC2024*F2024</f>
        <v>0</v>
      </c>
      <c r="AE2024" s="108" t="n"/>
      <c r="AF2024" s="191">
        <f>AE2024*E2024</f>
        <v>0</v>
      </c>
      <c r="AG2024" s="112" t="n"/>
      <c r="AH2024" s="183">
        <f>AG2024*F2024</f>
        <v>0</v>
      </c>
      <c r="AI2024" s="108" t="n"/>
      <c r="AJ2024" s="191">
        <f>AI2024*E2024</f>
        <v>0</v>
      </c>
      <c r="AK2024" s="112" t="n"/>
      <c r="AL2024" s="183">
        <f>AK2024*F2024</f>
        <v>0</v>
      </c>
      <c r="AM2024" s="113" t="n"/>
      <c r="AN2024" s="192">
        <f>AM2024*E2024</f>
        <v>0</v>
      </c>
      <c r="AO2024" s="115" t="n"/>
      <c r="AP2024" s="183">
        <f>AO2024*F2024</f>
        <v>0</v>
      </c>
      <c r="AQ2024" s="113" t="n"/>
      <c r="AR2024" s="192">
        <f>AQ2024*E2024</f>
        <v>0</v>
      </c>
      <c r="AS2024" s="115" t="n"/>
      <c r="AT2024" s="183">
        <f>AS2024*F2024</f>
        <v>0</v>
      </c>
      <c r="AU2024" s="113" t="n"/>
      <c r="AV2024" s="192">
        <f>AU2024*E2024</f>
        <v>0</v>
      </c>
      <c r="AW2024" s="115" t="n"/>
      <c r="AX2024" s="183">
        <f>AW2024*F2024</f>
        <v>0</v>
      </c>
      <c r="AY2024" s="113" t="n"/>
      <c r="AZ2024" s="192">
        <f>AY2024*E2024</f>
        <v>0</v>
      </c>
      <c r="BA2024" s="115" t="n"/>
      <c r="BB2024" s="183">
        <f>BA2024*F2024</f>
        <v>0</v>
      </c>
      <c r="BC2024" s="113" t="n"/>
      <c r="BD2024" s="192">
        <f>BC2024*E2024</f>
        <v>0</v>
      </c>
      <c r="BE2024" s="115" t="n"/>
      <c r="BF2024" s="183">
        <f>BE2024*F2024</f>
        <v>0</v>
      </c>
    </row>
    <row r="2025" ht="56.4" customHeight="1">
      <c r="A2025" s="19" t="inlineStr">
        <is>
          <t>08.083.0270</t>
        </is>
      </c>
      <c r="B2025" s="15" t="inlineStr">
        <is>
          <t>גוף תאורת חירום, חד תכליתי, לד 3W דוגמת "PLASMA M2.7 3 WD45 ST" להתקנה גלויה לקיר, משורין עגול, 120 דקות פעולה בחירום תוצרת "שאול טכנולוגיות" או ש"ע, מותקן מושלם</t>
        </is>
      </c>
      <c r="C2025" s="14" t="inlineStr">
        <is>
          <t>יח'</t>
        </is>
      </c>
      <c r="D2025" s="193" t="n">
        <v>510</v>
      </c>
      <c r="E2025" s="180">
        <f>D2025*(1-$E$2)</f>
        <v>433.5</v>
      </c>
      <c r="F2025" s="194">
        <f>E2025*(1+$F$2)</f>
        <v>455.175</v>
      </c>
      <c r="H2025" s="46">
        <f>K2025+O2025+W2025+AA2025+AE2025+AI2025+AQ2025+AU2025+AY2025+BC2025</f>
        <v>0</v>
      </c>
      <c r="I2025" s="59">
        <f>M2025+Q2025+U2025+Y2025+AC2025+AG2025+AK2025+AO2025+AS2025+AW2025+BA2025+BE2025</f>
        <v>0</v>
      </c>
      <c r="K2025" s="108" t="n"/>
      <c r="L2025" s="190">
        <f>K2025*E2025</f>
        <v>0</v>
      </c>
      <c r="M2025" s="110" t="n"/>
      <c r="N2025" s="183">
        <f>M2025*F2025</f>
        <v>0</v>
      </c>
      <c r="O2025" s="108" t="n"/>
      <c r="P2025" s="191">
        <f>O2025*E2025</f>
        <v>0</v>
      </c>
      <c r="Q2025" s="112" t="n"/>
      <c r="R2025" s="183">
        <f>Q2025*F2025</f>
        <v>0</v>
      </c>
      <c r="S2025" s="108" t="n"/>
      <c r="T2025" s="191">
        <f>S2025*E2025</f>
        <v>0</v>
      </c>
      <c r="U2025" s="112" t="n"/>
      <c r="V2025" s="183">
        <f>U2025*F2025</f>
        <v>0</v>
      </c>
      <c r="W2025" s="108" t="n"/>
      <c r="X2025" s="191">
        <f>W2025*E2025</f>
        <v>0</v>
      </c>
      <c r="Y2025" s="112" t="n"/>
      <c r="Z2025" s="183">
        <f>Y2025*F2025</f>
        <v>0</v>
      </c>
      <c r="AA2025" s="108" t="n"/>
      <c r="AB2025" s="191">
        <f>AA2025*E2025</f>
        <v>0</v>
      </c>
      <c r="AC2025" s="112" t="n"/>
      <c r="AD2025" s="183">
        <f>AC2025*F2025</f>
        <v>0</v>
      </c>
      <c r="AE2025" s="108" t="n"/>
      <c r="AF2025" s="191">
        <f>AE2025*E2025</f>
        <v>0</v>
      </c>
      <c r="AG2025" s="112" t="n"/>
      <c r="AH2025" s="183">
        <f>AG2025*F2025</f>
        <v>0</v>
      </c>
      <c r="AI2025" s="108" t="n"/>
      <c r="AJ2025" s="191">
        <f>AI2025*E2025</f>
        <v>0</v>
      </c>
      <c r="AK2025" s="112" t="n"/>
      <c r="AL2025" s="183">
        <f>AK2025*F2025</f>
        <v>0</v>
      </c>
      <c r="AM2025" s="113" t="n"/>
      <c r="AN2025" s="192">
        <f>AM2025*E2025</f>
        <v>0</v>
      </c>
      <c r="AO2025" s="115" t="n"/>
      <c r="AP2025" s="183">
        <f>AO2025*F2025</f>
        <v>0</v>
      </c>
      <c r="AQ2025" s="113" t="n"/>
      <c r="AR2025" s="192">
        <f>AQ2025*E2025</f>
        <v>0</v>
      </c>
      <c r="AS2025" s="115" t="n"/>
      <c r="AT2025" s="183">
        <f>AS2025*F2025</f>
        <v>0</v>
      </c>
      <c r="AU2025" s="113" t="n"/>
      <c r="AV2025" s="192">
        <f>AU2025*E2025</f>
        <v>0</v>
      </c>
      <c r="AW2025" s="115" t="n"/>
      <c r="AX2025" s="183">
        <f>AW2025*F2025</f>
        <v>0</v>
      </c>
      <c r="AY2025" s="113" t="n"/>
      <c r="AZ2025" s="192">
        <f>AY2025*E2025</f>
        <v>0</v>
      </c>
      <c r="BA2025" s="115" t="n"/>
      <c r="BB2025" s="183">
        <f>BA2025*F2025</f>
        <v>0</v>
      </c>
      <c r="BC2025" s="113" t="n"/>
      <c r="BD2025" s="192">
        <f>BC2025*E2025</f>
        <v>0</v>
      </c>
      <c r="BE2025" s="115" t="n"/>
      <c r="BF2025" s="183">
        <f>BE2025*F2025</f>
        <v>0</v>
      </c>
    </row>
    <row r="2026" ht="84" customHeight="1">
      <c r="A2026" s="19" t="inlineStr">
        <is>
          <t>08.083.0280</t>
        </is>
      </c>
      <c r="B2026" s="15" t="inlineStr">
        <is>
          <t>גוף תאורה חד תכליתי מולטי LED60 עצמאית דוגמת "PLASMA M69WSTWP" מפולקרבונט משורין בדוד כפול מוגן מים, להתקנה גלויה לקיר/תקרה 45 מעלות, 90 מעלות, בגובה עד 9 מ', 120 דקות פעולה בחירום תוצרת "שאול טכנולוגיות" או ש"ע, מותקן מושלם</t>
        </is>
      </c>
      <c r="C2026" s="14" t="inlineStr">
        <is>
          <t>יח'</t>
        </is>
      </c>
      <c r="D2026" s="193" t="n">
        <v>660</v>
      </c>
      <c r="E2026" s="180">
        <f>D2026*(1-$E$2)</f>
        <v>561</v>
      </c>
      <c r="F2026" s="194">
        <f>E2026*(1+$F$2)</f>
        <v>589.0500000000001</v>
      </c>
      <c r="H2026" s="46">
        <f>K2026+O2026+W2026+AA2026+AE2026+AI2026+AQ2026+AU2026+AY2026+BC2026</f>
        <v>0</v>
      </c>
      <c r="I2026" s="59">
        <f>M2026+Q2026+U2026+Y2026+AC2026+AG2026+AK2026+AO2026+AS2026+AW2026+BA2026+BE2026</f>
        <v>0</v>
      </c>
      <c r="K2026" s="108" t="n"/>
      <c r="L2026" s="190">
        <f>K2026*E2026</f>
        <v>0</v>
      </c>
      <c r="M2026" s="110" t="n"/>
      <c r="N2026" s="183">
        <f>M2026*F2026</f>
        <v>0</v>
      </c>
      <c r="O2026" s="108" t="n"/>
      <c r="P2026" s="191">
        <f>O2026*E2026</f>
        <v>0</v>
      </c>
      <c r="Q2026" s="112" t="n"/>
      <c r="R2026" s="183">
        <f>Q2026*F2026</f>
        <v>0</v>
      </c>
      <c r="S2026" s="108" t="n"/>
      <c r="T2026" s="191">
        <f>S2026*E2026</f>
        <v>0</v>
      </c>
      <c r="U2026" s="112" t="n"/>
      <c r="V2026" s="183">
        <f>U2026*F2026</f>
        <v>0</v>
      </c>
      <c r="W2026" s="108" t="n"/>
      <c r="X2026" s="191">
        <f>W2026*E2026</f>
        <v>0</v>
      </c>
      <c r="Y2026" s="112" t="n"/>
      <c r="Z2026" s="183">
        <f>Y2026*F2026</f>
        <v>0</v>
      </c>
      <c r="AA2026" s="108" t="n"/>
      <c r="AB2026" s="191">
        <f>AA2026*E2026</f>
        <v>0</v>
      </c>
      <c r="AC2026" s="112" t="n"/>
      <c r="AD2026" s="183">
        <f>AC2026*F2026</f>
        <v>0</v>
      </c>
      <c r="AE2026" s="108" t="n"/>
      <c r="AF2026" s="191">
        <f>AE2026*E2026</f>
        <v>0</v>
      </c>
      <c r="AG2026" s="112" t="n"/>
      <c r="AH2026" s="183">
        <f>AG2026*F2026</f>
        <v>0</v>
      </c>
      <c r="AI2026" s="108" t="n"/>
      <c r="AJ2026" s="191">
        <f>AI2026*E2026</f>
        <v>0</v>
      </c>
      <c r="AK2026" s="112" t="n"/>
      <c r="AL2026" s="183">
        <f>AK2026*F2026</f>
        <v>0</v>
      </c>
      <c r="AM2026" s="113" t="n"/>
      <c r="AN2026" s="192">
        <f>AM2026*E2026</f>
        <v>0</v>
      </c>
      <c r="AO2026" s="115" t="n"/>
      <c r="AP2026" s="183">
        <f>AO2026*F2026</f>
        <v>0</v>
      </c>
      <c r="AQ2026" s="113" t="n"/>
      <c r="AR2026" s="192">
        <f>AQ2026*E2026</f>
        <v>0</v>
      </c>
      <c r="AS2026" s="115" t="n"/>
      <c r="AT2026" s="183">
        <f>AS2026*F2026</f>
        <v>0</v>
      </c>
      <c r="AU2026" s="113" t="n"/>
      <c r="AV2026" s="192">
        <f>AU2026*E2026</f>
        <v>0</v>
      </c>
      <c r="AW2026" s="115" t="n"/>
      <c r="AX2026" s="183">
        <f>AW2026*F2026</f>
        <v>0</v>
      </c>
      <c r="AY2026" s="113" t="n"/>
      <c r="AZ2026" s="192">
        <f>AY2026*E2026</f>
        <v>0</v>
      </c>
      <c r="BA2026" s="115" t="n"/>
      <c r="BB2026" s="183">
        <f>BA2026*F2026</f>
        <v>0</v>
      </c>
      <c r="BC2026" s="113" t="n"/>
      <c r="BD2026" s="192">
        <f>BC2026*E2026</f>
        <v>0</v>
      </c>
      <c r="BE2026" s="115" t="n"/>
      <c r="BF2026" s="183">
        <f>BE2026*F2026</f>
        <v>0</v>
      </c>
    </row>
    <row r="2027" ht="70.2" customHeight="1">
      <c r="A2027" s="19" t="inlineStr">
        <is>
          <t>08.083.0290</t>
        </is>
      </c>
      <c r="B2027" s="15" t="inlineStr">
        <is>
          <t>גוף תאורת חירום משולב 3W דוגמת "PLASMA M2.7D27030" להתקנה גלויה לקיר/תקרה אנטי ונדל. תאורה מלאכותית: מולטי לד עד 24W, 180LED 2300 לומן, 120 דקות פעולה בחירום תוצרת "שאול טכנולוגיות" או ש"ע, מותקן מושלם</t>
        </is>
      </c>
      <c r="C2027" s="14" t="inlineStr">
        <is>
          <t>יח'</t>
        </is>
      </c>
      <c r="D2027" s="193" t="n">
        <v>1260</v>
      </c>
      <c r="E2027" s="180">
        <f>D2027*(1-$E$2)</f>
        <v>1071</v>
      </c>
      <c r="F2027" s="194">
        <f>E2027*(1+$F$2)</f>
        <v>1124.55</v>
      </c>
      <c r="H2027" s="46">
        <f>K2027+O2027+W2027+AA2027+AE2027+AI2027+AQ2027+AU2027+AY2027+BC2027</f>
        <v>0</v>
      </c>
      <c r="I2027" s="59">
        <f>M2027+Q2027+U2027+Y2027+AC2027+AG2027+AK2027+AO2027+AS2027+AW2027+BA2027+BE2027</f>
        <v>0</v>
      </c>
      <c r="K2027" s="108" t="n"/>
      <c r="L2027" s="190">
        <f>K2027*E2027</f>
        <v>0</v>
      </c>
      <c r="M2027" s="110" t="n"/>
      <c r="N2027" s="183">
        <f>M2027*F2027</f>
        <v>0</v>
      </c>
      <c r="O2027" s="108" t="n"/>
      <c r="P2027" s="191">
        <f>O2027*E2027</f>
        <v>0</v>
      </c>
      <c r="Q2027" s="112" t="n"/>
      <c r="R2027" s="183">
        <f>Q2027*F2027</f>
        <v>0</v>
      </c>
      <c r="S2027" s="108" t="n"/>
      <c r="T2027" s="191">
        <f>S2027*E2027</f>
        <v>0</v>
      </c>
      <c r="U2027" s="112" t="n"/>
      <c r="V2027" s="183">
        <f>U2027*F2027</f>
        <v>0</v>
      </c>
      <c r="W2027" s="108" t="n"/>
      <c r="X2027" s="191">
        <f>W2027*E2027</f>
        <v>0</v>
      </c>
      <c r="Y2027" s="112" t="n"/>
      <c r="Z2027" s="183">
        <f>Y2027*F2027</f>
        <v>0</v>
      </c>
      <c r="AA2027" s="108" t="n"/>
      <c r="AB2027" s="191">
        <f>AA2027*E2027</f>
        <v>0</v>
      </c>
      <c r="AC2027" s="112" t="n"/>
      <c r="AD2027" s="183">
        <f>AC2027*F2027</f>
        <v>0</v>
      </c>
      <c r="AE2027" s="108" t="n"/>
      <c r="AF2027" s="191">
        <f>AE2027*E2027</f>
        <v>0</v>
      </c>
      <c r="AG2027" s="112" t="n"/>
      <c r="AH2027" s="183">
        <f>AG2027*F2027</f>
        <v>0</v>
      </c>
      <c r="AI2027" s="108" t="n"/>
      <c r="AJ2027" s="191">
        <f>AI2027*E2027</f>
        <v>0</v>
      </c>
      <c r="AK2027" s="112" t="n"/>
      <c r="AL2027" s="183">
        <f>AK2027*F2027</f>
        <v>0</v>
      </c>
      <c r="AM2027" s="113" t="n"/>
      <c r="AN2027" s="192">
        <f>AM2027*E2027</f>
        <v>0</v>
      </c>
      <c r="AO2027" s="115" t="n"/>
      <c r="AP2027" s="183">
        <f>AO2027*F2027</f>
        <v>0</v>
      </c>
      <c r="AQ2027" s="113" t="n"/>
      <c r="AR2027" s="192">
        <f>AQ2027*E2027</f>
        <v>0</v>
      </c>
      <c r="AS2027" s="115" t="n"/>
      <c r="AT2027" s="183">
        <f>AS2027*F2027</f>
        <v>0</v>
      </c>
      <c r="AU2027" s="113" t="n"/>
      <c r="AV2027" s="192">
        <f>AU2027*E2027</f>
        <v>0</v>
      </c>
      <c r="AW2027" s="115" t="n"/>
      <c r="AX2027" s="183">
        <f>AW2027*F2027</f>
        <v>0</v>
      </c>
      <c r="AY2027" s="113" t="n"/>
      <c r="AZ2027" s="192">
        <f>AY2027*E2027</f>
        <v>0</v>
      </c>
      <c r="BA2027" s="115" t="n"/>
      <c r="BB2027" s="183">
        <f>BA2027*F2027</f>
        <v>0</v>
      </c>
      <c r="BC2027" s="113" t="n"/>
      <c r="BD2027" s="192">
        <f>BC2027*E2027</f>
        <v>0</v>
      </c>
      <c r="BE2027" s="115" t="n"/>
      <c r="BF2027" s="183">
        <f>BE2027*F2027</f>
        <v>0</v>
      </c>
    </row>
    <row r="2028" ht="42.6" customHeight="1">
      <c r="A2028" s="19" t="inlineStr">
        <is>
          <t>08.083.0470</t>
        </is>
      </c>
      <c r="B2028" s="15" t="inlineStr">
        <is>
          <t>גוף תאורת חירום 120 LED נטען (2.5-4 שעות פעולה) לרבות כבל עם תקע, כדוגמת "ניסקו", מק"ט 77800212 או ש"ע, מותקן על קיר או תקרה</t>
        </is>
      </c>
      <c r="C2028" s="14" t="inlineStr">
        <is>
          <t>יח'</t>
        </is>
      </c>
      <c r="D2028" s="193" t="n">
        <v>229</v>
      </c>
      <c r="E2028" s="180">
        <f>D2028*(1-$E$2)</f>
        <v>194.65</v>
      </c>
      <c r="F2028" s="194">
        <f>E2028*(1+$F$2)</f>
        <v>204.38250000000002</v>
      </c>
      <c r="H2028" s="46">
        <f>K2028+O2028+W2028+AA2028+AE2028+AI2028+AQ2028+AU2028+AY2028+BC2028</f>
        <v>0</v>
      </c>
      <c r="I2028" s="59">
        <f>M2028+Q2028+U2028+Y2028+AC2028+AG2028+AK2028+AO2028+AS2028+AW2028+BA2028+BE2028</f>
        <v>0</v>
      </c>
      <c r="K2028" s="108" t="n"/>
      <c r="L2028" s="190">
        <f>K2028*E2028</f>
        <v>0</v>
      </c>
      <c r="M2028" s="110" t="n"/>
      <c r="N2028" s="183">
        <f>M2028*F2028</f>
        <v>0</v>
      </c>
      <c r="O2028" s="108" t="n"/>
      <c r="P2028" s="191">
        <f>O2028*E2028</f>
        <v>0</v>
      </c>
      <c r="Q2028" s="112" t="n"/>
      <c r="R2028" s="183">
        <f>Q2028*F2028</f>
        <v>0</v>
      </c>
      <c r="S2028" s="108" t="n"/>
      <c r="T2028" s="191">
        <f>S2028*E2028</f>
        <v>0</v>
      </c>
      <c r="U2028" s="112" t="n"/>
      <c r="V2028" s="183">
        <f>U2028*F2028</f>
        <v>0</v>
      </c>
      <c r="W2028" s="108" t="n"/>
      <c r="X2028" s="191">
        <f>W2028*E2028</f>
        <v>0</v>
      </c>
      <c r="Y2028" s="112" t="n"/>
      <c r="Z2028" s="183">
        <f>Y2028*F2028</f>
        <v>0</v>
      </c>
      <c r="AA2028" s="108" t="n"/>
      <c r="AB2028" s="191">
        <f>AA2028*E2028</f>
        <v>0</v>
      </c>
      <c r="AC2028" s="112" t="n"/>
      <c r="AD2028" s="183">
        <f>AC2028*F2028</f>
        <v>0</v>
      </c>
      <c r="AE2028" s="108" t="n"/>
      <c r="AF2028" s="191">
        <f>AE2028*E2028</f>
        <v>0</v>
      </c>
      <c r="AG2028" s="112" t="n"/>
      <c r="AH2028" s="183">
        <f>AG2028*F2028</f>
        <v>0</v>
      </c>
      <c r="AI2028" s="108" t="n"/>
      <c r="AJ2028" s="191">
        <f>AI2028*E2028</f>
        <v>0</v>
      </c>
      <c r="AK2028" s="112" t="n"/>
      <c r="AL2028" s="183">
        <f>AK2028*F2028</f>
        <v>0</v>
      </c>
      <c r="AM2028" s="113" t="n"/>
      <c r="AN2028" s="192">
        <f>AM2028*E2028</f>
        <v>0</v>
      </c>
      <c r="AO2028" s="115" t="n"/>
      <c r="AP2028" s="183">
        <f>AO2028*F2028</f>
        <v>0</v>
      </c>
      <c r="AQ2028" s="113" t="n"/>
      <c r="AR2028" s="192">
        <f>AQ2028*E2028</f>
        <v>0</v>
      </c>
      <c r="AS2028" s="115" t="n"/>
      <c r="AT2028" s="183">
        <f>AS2028*F2028</f>
        <v>0</v>
      </c>
      <c r="AU2028" s="113" t="n"/>
      <c r="AV2028" s="192">
        <f>AU2028*E2028</f>
        <v>0</v>
      </c>
      <c r="AW2028" s="115" t="n"/>
      <c r="AX2028" s="183">
        <f>AW2028*F2028</f>
        <v>0</v>
      </c>
      <c r="AY2028" s="113" t="n"/>
      <c r="AZ2028" s="192">
        <f>AY2028*E2028</f>
        <v>0</v>
      </c>
      <c r="BA2028" s="115" t="n"/>
      <c r="BB2028" s="183">
        <f>BA2028*F2028</f>
        <v>0</v>
      </c>
      <c r="BC2028" s="113" t="n"/>
      <c r="BD2028" s="192">
        <f>BC2028*E2028</f>
        <v>0</v>
      </c>
      <c r="BE2028" s="115" t="n"/>
      <c r="BF2028" s="183">
        <f>BE2028*F2028</f>
        <v>0</v>
      </c>
    </row>
    <row r="2029" ht="42.6" customHeight="1">
      <c r="A2029" s="19" t="inlineStr">
        <is>
          <t>08.083.0472</t>
        </is>
      </c>
      <c r="B2029" s="15" t="inlineStr">
        <is>
          <t>גוף תאורת חירום 120 LED נטען, נייד (2.5-4 שעות פעולה) לרבות כבל עם תקע, כדוגמת "ניסקו", מק"ט 77800212 או ש"ע</t>
        </is>
      </c>
      <c r="C2029" s="14" t="inlineStr">
        <is>
          <t>יח'</t>
        </is>
      </c>
      <c r="D2029" s="193" t="n">
        <v>151</v>
      </c>
      <c r="E2029" s="180">
        <f>D2029*(1-$E$2)</f>
        <v>128.35</v>
      </c>
      <c r="F2029" s="194">
        <f>E2029*(1+$F$2)</f>
        <v>134.7675</v>
      </c>
      <c r="H2029" s="46">
        <f>K2029+O2029+W2029+AA2029+AE2029+AI2029+AQ2029+AU2029+AY2029+BC2029</f>
        <v>0</v>
      </c>
      <c r="I2029" s="59">
        <f>M2029+Q2029+U2029+Y2029+AC2029+AG2029+AK2029+AO2029+AS2029+AW2029+BA2029+BE2029</f>
        <v>0</v>
      </c>
      <c r="K2029" s="108" t="n"/>
      <c r="L2029" s="190">
        <f>K2029*E2029</f>
        <v>0</v>
      </c>
      <c r="M2029" s="110" t="n"/>
      <c r="N2029" s="183">
        <f>M2029*F2029</f>
        <v>0</v>
      </c>
      <c r="O2029" s="108" t="n"/>
      <c r="P2029" s="191">
        <f>O2029*E2029</f>
        <v>0</v>
      </c>
      <c r="Q2029" s="112" t="n"/>
      <c r="R2029" s="183">
        <f>Q2029*F2029</f>
        <v>0</v>
      </c>
      <c r="S2029" s="108" t="n"/>
      <c r="T2029" s="191">
        <f>S2029*E2029</f>
        <v>0</v>
      </c>
      <c r="U2029" s="112" t="n"/>
      <c r="V2029" s="183">
        <f>U2029*F2029</f>
        <v>0</v>
      </c>
      <c r="W2029" s="108" t="n"/>
      <c r="X2029" s="191">
        <f>W2029*E2029</f>
        <v>0</v>
      </c>
      <c r="Y2029" s="112" t="n"/>
      <c r="Z2029" s="183">
        <f>Y2029*F2029</f>
        <v>0</v>
      </c>
      <c r="AA2029" s="108" t="n"/>
      <c r="AB2029" s="191">
        <f>AA2029*E2029</f>
        <v>0</v>
      </c>
      <c r="AC2029" s="112" t="n"/>
      <c r="AD2029" s="183">
        <f>AC2029*F2029</f>
        <v>0</v>
      </c>
      <c r="AE2029" s="108" t="n"/>
      <c r="AF2029" s="191">
        <f>AE2029*E2029</f>
        <v>0</v>
      </c>
      <c r="AG2029" s="112" t="n"/>
      <c r="AH2029" s="183">
        <f>AG2029*F2029</f>
        <v>0</v>
      </c>
      <c r="AI2029" s="108" t="n"/>
      <c r="AJ2029" s="191">
        <f>AI2029*E2029</f>
        <v>0</v>
      </c>
      <c r="AK2029" s="112" t="n"/>
      <c r="AL2029" s="183">
        <f>AK2029*F2029</f>
        <v>0</v>
      </c>
      <c r="AM2029" s="113" t="n"/>
      <c r="AN2029" s="192">
        <f>AM2029*E2029</f>
        <v>0</v>
      </c>
      <c r="AO2029" s="115" t="n"/>
      <c r="AP2029" s="183">
        <f>AO2029*F2029</f>
        <v>0</v>
      </c>
      <c r="AQ2029" s="113" t="n"/>
      <c r="AR2029" s="192">
        <f>AQ2029*E2029</f>
        <v>0</v>
      </c>
      <c r="AS2029" s="115" t="n"/>
      <c r="AT2029" s="183">
        <f>AS2029*F2029</f>
        <v>0</v>
      </c>
      <c r="AU2029" s="113" t="n"/>
      <c r="AV2029" s="192">
        <f>AU2029*E2029</f>
        <v>0</v>
      </c>
      <c r="AW2029" s="115" t="n"/>
      <c r="AX2029" s="183">
        <f>AW2029*F2029</f>
        <v>0</v>
      </c>
      <c r="AY2029" s="113" t="n"/>
      <c r="AZ2029" s="192">
        <f>AY2029*E2029</f>
        <v>0</v>
      </c>
      <c r="BA2029" s="115" t="n"/>
      <c r="BB2029" s="183">
        <f>BA2029*F2029</f>
        <v>0</v>
      </c>
      <c r="BC2029" s="113" t="n"/>
      <c r="BD2029" s="192">
        <f>BC2029*E2029</f>
        <v>0</v>
      </c>
      <c r="BE2029" s="115" t="n"/>
      <c r="BF2029" s="183">
        <f>BE2029*F2029</f>
        <v>0</v>
      </c>
    </row>
    <row r="2030" ht="70.2" customHeight="1">
      <c r="A2030" s="19" t="inlineStr">
        <is>
          <t>08.083.0500</t>
        </is>
      </c>
      <c r="B2030" s="15" t="inlineStr">
        <is>
          <t>גוף תאורת חירום שקוע 3W חד תכליתי להתמצאות נורת LED 3W בעוצמה של 180 LM זמן גיבוי 180 דקות מתאים להתקנה עד 5 מטר גובה, מק"ט EL100X2911EMLED, דוגמת ecoled או ש"ע, לרבות חיזוקים לתקרה, מותקן מושלם</t>
        </is>
      </c>
      <c r="C2030" s="14" t="inlineStr">
        <is>
          <t>יח'</t>
        </is>
      </c>
      <c r="D2030" s="193" t="n">
        <v>340</v>
      </c>
      <c r="E2030" s="180">
        <f>D2030*(1-$E$2)</f>
        <v>289</v>
      </c>
      <c r="F2030" s="194">
        <f>E2030*(1+$F$2)</f>
        <v>303.45</v>
      </c>
      <c r="H2030" s="46">
        <f>K2030+O2030+W2030+AA2030+AE2030+AI2030+AQ2030+AU2030+AY2030+BC2030</f>
        <v>0</v>
      </c>
      <c r="I2030" s="59">
        <f>M2030+Q2030+U2030+Y2030+AC2030+AG2030+AK2030+AO2030+AS2030+AW2030+BA2030+BE2030</f>
        <v>0</v>
      </c>
      <c r="K2030" s="108" t="n"/>
      <c r="L2030" s="190">
        <f>K2030*E2030</f>
        <v>0</v>
      </c>
      <c r="M2030" s="110" t="n"/>
      <c r="N2030" s="183">
        <f>M2030*F2030</f>
        <v>0</v>
      </c>
      <c r="O2030" s="108" t="n"/>
      <c r="P2030" s="191">
        <f>O2030*E2030</f>
        <v>0</v>
      </c>
      <c r="Q2030" s="112" t="n"/>
      <c r="R2030" s="183">
        <f>Q2030*F2030</f>
        <v>0</v>
      </c>
      <c r="S2030" s="108" t="n"/>
      <c r="T2030" s="191">
        <f>S2030*E2030</f>
        <v>0</v>
      </c>
      <c r="U2030" s="112" t="n"/>
      <c r="V2030" s="183">
        <f>U2030*F2030</f>
        <v>0</v>
      </c>
      <c r="W2030" s="108" t="n"/>
      <c r="X2030" s="191">
        <f>W2030*E2030</f>
        <v>0</v>
      </c>
      <c r="Y2030" s="112" t="n"/>
      <c r="Z2030" s="183">
        <f>Y2030*F2030</f>
        <v>0</v>
      </c>
      <c r="AA2030" s="108" t="n"/>
      <c r="AB2030" s="191">
        <f>AA2030*E2030</f>
        <v>0</v>
      </c>
      <c r="AC2030" s="112" t="n"/>
      <c r="AD2030" s="183">
        <f>AC2030*F2030</f>
        <v>0</v>
      </c>
      <c r="AE2030" s="108" t="n"/>
      <c r="AF2030" s="191">
        <f>AE2030*E2030</f>
        <v>0</v>
      </c>
      <c r="AG2030" s="112" t="n"/>
      <c r="AH2030" s="183">
        <f>AG2030*F2030</f>
        <v>0</v>
      </c>
      <c r="AI2030" s="108" t="n"/>
      <c r="AJ2030" s="191">
        <f>AI2030*E2030</f>
        <v>0</v>
      </c>
      <c r="AK2030" s="112" t="n"/>
      <c r="AL2030" s="183">
        <f>AK2030*F2030</f>
        <v>0</v>
      </c>
      <c r="AM2030" s="113" t="n"/>
      <c r="AN2030" s="192">
        <f>AM2030*E2030</f>
        <v>0</v>
      </c>
      <c r="AO2030" s="115" t="n"/>
      <c r="AP2030" s="183">
        <f>AO2030*F2030</f>
        <v>0</v>
      </c>
      <c r="AQ2030" s="113" t="n"/>
      <c r="AR2030" s="192">
        <f>AQ2030*E2030</f>
        <v>0</v>
      </c>
      <c r="AS2030" s="115" t="n"/>
      <c r="AT2030" s="183">
        <f>AS2030*F2030</f>
        <v>0</v>
      </c>
      <c r="AU2030" s="113" t="n"/>
      <c r="AV2030" s="192">
        <f>AU2030*E2030</f>
        <v>0</v>
      </c>
      <c r="AW2030" s="115" t="n"/>
      <c r="AX2030" s="183">
        <f>AW2030*F2030</f>
        <v>0</v>
      </c>
      <c r="AY2030" s="113" t="n"/>
      <c r="AZ2030" s="192">
        <f>AY2030*E2030</f>
        <v>0</v>
      </c>
      <c r="BA2030" s="115" t="n"/>
      <c r="BB2030" s="183">
        <f>BA2030*F2030</f>
        <v>0</v>
      </c>
      <c r="BC2030" s="113" t="n"/>
      <c r="BD2030" s="192">
        <f>BC2030*E2030</f>
        <v>0</v>
      </c>
      <c r="BE2030" s="115" t="n"/>
      <c r="BF2030" s="183">
        <f>BE2030*F2030</f>
        <v>0</v>
      </c>
    </row>
    <row r="2031" ht="84" customHeight="1">
      <c r="A2031" s="19" t="inlineStr">
        <is>
          <t>08.083.0511</t>
        </is>
      </c>
      <c r="B2031" s="15" t="inlineStr">
        <is>
          <t>גוף תאורת חירום להתקנה חיצונית 3W חד תכליתי להתמצאות נורת LED 3W בעוצמה של 300 LM זמן גיבוי 180 דקות מתאים להתקנה עד 10 מטר גובה, גוף אלומיניום, מק"ט EL100X2913EMLED, דוגמת ecoled או ש"ע, לרבות חיזוקים לתקרה, מותקן מושלם</t>
        </is>
      </c>
      <c r="C2031" s="14" t="inlineStr">
        <is>
          <t>יח'</t>
        </is>
      </c>
      <c r="D2031" s="193" t="n">
        <v>380</v>
      </c>
      <c r="E2031" s="180">
        <f>D2031*(1-$E$2)</f>
        <v>323</v>
      </c>
      <c r="F2031" s="194">
        <f>E2031*(1+$F$2)</f>
        <v>339.15000000000003</v>
      </c>
      <c r="H2031" s="46">
        <f>K2031+O2031+W2031+AA2031+AE2031+AI2031+AQ2031+AU2031+AY2031+BC2031</f>
        <v>0</v>
      </c>
      <c r="I2031" s="59">
        <f>M2031+Q2031+U2031+Y2031+AC2031+AG2031+AK2031+AO2031+AS2031+AW2031+BA2031+BE2031</f>
        <v>0</v>
      </c>
      <c r="K2031" s="108" t="n"/>
      <c r="L2031" s="190">
        <f>K2031*E2031</f>
        <v>0</v>
      </c>
      <c r="M2031" s="110" t="n"/>
      <c r="N2031" s="183">
        <f>M2031*F2031</f>
        <v>0</v>
      </c>
      <c r="O2031" s="108" t="n"/>
      <c r="P2031" s="191">
        <f>O2031*E2031</f>
        <v>0</v>
      </c>
      <c r="Q2031" s="112" t="n"/>
      <c r="R2031" s="183">
        <f>Q2031*F2031</f>
        <v>0</v>
      </c>
      <c r="S2031" s="108" t="n"/>
      <c r="T2031" s="191">
        <f>S2031*E2031</f>
        <v>0</v>
      </c>
      <c r="U2031" s="112" t="n"/>
      <c r="V2031" s="183">
        <f>U2031*F2031</f>
        <v>0</v>
      </c>
      <c r="W2031" s="108" t="n"/>
      <c r="X2031" s="191">
        <f>W2031*E2031</f>
        <v>0</v>
      </c>
      <c r="Y2031" s="112" t="n"/>
      <c r="Z2031" s="183">
        <f>Y2031*F2031</f>
        <v>0</v>
      </c>
      <c r="AA2031" s="108" t="n"/>
      <c r="AB2031" s="191">
        <f>AA2031*E2031</f>
        <v>0</v>
      </c>
      <c r="AC2031" s="112" t="n"/>
      <c r="AD2031" s="183">
        <f>AC2031*F2031</f>
        <v>0</v>
      </c>
      <c r="AE2031" s="108" t="n"/>
      <c r="AF2031" s="191">
        <f>AE2031*E2031</f>
        <v>0</v>
      </c>
      <c r="AG2031" s="112" t="n"/>
      <c r="AH2031" s="183">
        <f>AG2031*F2031</f>
        <v>0</v>
      </c>
      <c r="AI2031" s="108" t="n"/>
      <c r="AJ2031" s="191">
        <f>AI2031*E2031</f>
        <v>0</v>
      </c>
      <c r="AK2031" s="112" t="n"/>
      <c r="AL2031" s="183">
        <f>AK2031*F2031</f>
        <v>0</v>
      </c>
      <c r="AM2031" s="113" t="n"/>
      <c r="AN2031" s="192">
        <f>AM2031*E2031</f>
        <v>0</v>
      </c>
      <c r="AO2031" s="115" t="n"/>
      <c r="AP2031" s="183">
        <f>AO2031*F2031</f>
        <v>0</v>
      </c>
      <c r="AQ2031" s="113" t="n"/>
      <c r="AR2031" s="192">
        <f>AQ2031*E2031</f>
        <v>0</v>
      </c>
      <c r="AS2031" s="115" t="n"/>
      <c r="AT2031" s="183">
        <f>AS2031*F2031</f>
        <v>0</v>
      </c>
      <c r="AU2031" s="113" t="n"/>
      <c r="AV2031" s="192">
        <f>AU2031*E2031</f>
        <v>0</v>
      </c>
      <c r="AW2031" s="115" t="n"/>
      <c r="AX2031" s="183">
        <f>AW2031*F2031</f>
        <v>0</v>
      </c>
      <c r="AY2031" s="113" t="n"/>
      <c r="AZ2031" s="192">
        <f>AY2031*E2031</f>
        <v>0</v>
      </c>
      <c r="BA2031" s="115" t="n"/>
      <c r="BB2031" s="183">
        <f>BA2031*F2031</f>
        <v>0</v>
      </c>
      <c r="BC2031" s="113" t="n"/>
      <c r="BD2031" s="192">
        <f>BC2031*E2031</f>
        <v>0</v>
      </c>
      <c r="BE2031" s="115" t="n"/>
      <c r="BF2031" s="183">
        <f>BE2031*F2031</f>
        <v>0</v>
      </c>
    </row>
    <row r="2032" ht="56.4" customHeight="1">
      <c r="A2032" s="19" t="inlineStr">
        <is>
          <t>08.083.0520</t>
        </is>
      </c>
      <c r="B2032" s="15" t="inlineStr">
        <is>
          <t>גוף תאורת חירום חד תכליתי דאלי לד 3W שקוע בקוטר 50 ס"מ, לרבות חיזוקים לתקרה, לזמן פעולה של 180 דקות דוגמת תוצרת TRIDONIC מק"ט 89800522ELX אקולד או ש"ע, מותקן מושלם</t>
        </is>
      </c>
      <c r="C2032" s="14" t="inlineStr">
        <is>
          <t>יח'</t>
        </is>
      </c>
      <c r="D2032" s="193" t="n">
        <v>964</v>
      </c>
      <c r="E2032" s="180">
        <f>D2032*(1-$E$2)</f>
        <v>819.4</v>
      </c>
      <c r="F2032" s="194">
        <f>E2032*(1+$F$2)</f>
        <v>860.37</v>
      </c>
      <c r="H2032" s="46">
        <f>K2032+O2032+W2032+AA2032+AE2032+AI2032+AQ2032+AU2032+AY2032+BC2032</f>
        <v>0</v>
      </c>
      <c r="I2032" s="59">
        <f>M2032+Q2032+U2032+Y2032+AC2032+AG2032+AK2032+AO2032+AS2032+AW2032+BA2032+BE2032</f>
        <v>0</v>
      </c>
      <c r="K2032" s="108" t="n"/>
      <c r="L2032" s="190">
        <f>K2032*E2032</f>
        <v>0</v>
      </c>
      <c r="M2032" s="110" t="n"/>
      <c r="N2032" s="183">
        <f>M2032*F2032</f>
        <v>0</v>
      </c>
      <c r="O2032" s="108" t="n"/>
      <c r="P2032" s="191">
        <f>O2032*E2032</f>
        <v>0</v>
      </c>
      <c r="Q2032" s="112" t="n"/>
      <c r="R2032" s="183">
        <f>Q2032*F2032</f>
        <v>0</v>
      </c>
      <c r="S2032" s="108" t="n"/>
      <c r="T2032" s="191">
        <f>S2032*E2032</f>
        <v>0</v>
      </c>
      <c r="U2032" s="112" t="n"/>
      <c r="V2032" s="183">
        <f>U2032*F2032</f>
        <v>0</v>
      </c>
      <c r="W2032" s="108" t="n"/>
      <c r="X2032" s="191">
        <f>W2032*E2032</f>
        <v>0</v>
      </c>
      <c r="Y2032" s="112" t="n"/>
      <c r="Z2032" s="183">
        <f>Y2032*F2032</f>
        <v>0</v>
      </c>
      <c r="AA2032" s="108" t="n"/>
      <c r="AB2032" s="191">
        <f>AA2032*E2032</f>
        <v>0</v>
      </c>
      <c r="AC2032" s="112" t="n"/>
      <c r="AD2032" s="183">
        <f>AC2032*F2032</f>
        <v>0</v>
      </c>
      <c r="AE2032" s="108" t="n"/>
      <c r="AF2032" s="191">
        <f>AE2032*E2032</f>
        <v>0</v>
      </c>
      <c r="AG2032" s="112" t="n"/>
      <c r="AH2032" s="183">
        <f>AG2032*F2032</f>
        <v>0</v>
      </c>
      <c r="AI2032" s="108" t="n"/>
      <c r="AJ2032" s="191">
        <f>AI2032*E2032</f>
        <v>0</v>
      </c>
      <c r="AK2032" s="112" t="n"/>
      <c r="AL2032" s="183">
        <f>AK2032*F2032</f>
        <v>0</v>
      </c>
      <c r="AM2032" s="113" t="n"/>
      <c r="AN2032" s="192">
        <f>AM2032*E2032</f>
        <v>0</v>
      </c>
      <c r="AO2032" s="115" t="n"/>
      <c r="AP2032" s="183">
        <f>AO2032*F2032</f>
        <v>0</v>
      </c>
      <c r="AQ2032" s="113" t="n"/>
      <c r="AR2032" s="192">
        <f>AQ2032*E2032</f>
        <v>0</v>
      </c>
      <c r="AS2032" s="115" t="n"/>
      <c r="AT2032" s="183">
        <f>AS2032*F2032</f>
        <v>0</v>
      </c>
      <c r="AU2032" s="113" t="n"/>
      <c r="AV2032" s="192">
        <f>AU2032*E2032</f>
        <v>0</v>
      </c>
      <c r="AW2032" s="115" t="n"/>
      <c r="AX2032" s="183">
        <f>AW2032*F2032</f>
        <v>0</v>
      </c>
      <c r="AY2032" s="113" t="n"/>
      <c r="AZ2032" s="192">
        <f>AY2032*E2032</f>
        <v>0</v>
      </c>
      <c r="BA2032" s="115" t="n"/>
      <c r="BB2032" s="183">
        <f>BA2032*F2032</f>
        <v>0</v>
      </c>
      <c r="BC2032" s="113" t="n"/>
      <c r="BD2032" s="192">
        <f>BC2032*E2032</f>
        <v>0</v>
      </c>
      <c r="BE2032" s="115" t="n"/>
      <c r="BF2032" s="183">
        <f>BE2032*F2032</f>
        <v>0</v>
      </c>
    </row>
    <row r="2033" ht="56.4" customHeight="1">
      <c r="A2033" s="19" t="inlineStr">
        <is>
          <t>08.083.0530</t>
        </is>
      </c>
      <c r="B2033" s="15" t="inlineStr">
        <is>
          <t>גוף תאורת חירום חד תכליתי דאלי לד 2W להתקנה חיצונית 12X12 ס"מ, לזמן פעולה של 180 דקות דוגמת תוצרת TRIDONIC מק"ט 8003554ELX אקולד או ש"ע, מותקן מושלם</t>
        </is>
      </c>
      <c r="C2033" s="14" t="inlineStr">
        <is>
          <t>יח'</t>
        </is>
      </c>
      <c r="D2033" s="193" t="n">
        <v>1085</v>
      </c>
      <c r="E2033" s="180">
        <f>D2033*(1-$E$2)</f>
        <v>922.25</v>
      </c>
      <c r="F2033" s="194">
        <f>E2033*(1+$F$2)</f>
        <v>968.3625000000001</v>
      </c>
      <c r="H2033" s="46">
        <f>K2033+O2033+W2033+AA2033+AE2033+AI2033+AQ2033+AU2033+AY2033+BC2033</f>
        <v>0</v>
      </c>
      <c r="I2033" s="59">
        <f>M2033+Q2033+U2033+Y2033+AC2033+AG2033+AK2033+AO2033+AS2033+AW2033+BA2033+BE2033</f>
        <v>0</v>
      </c>
      <c r="K2033" s="108" t="n"/>
      <c r="L2033" s="190">
        <f>K2033*E2033</f>
        <v>0</v>
      </c>
      <c r="M2033" s="110" t="n"/>
      <c r="N2033" s="183">
        <f>M2033*F2033</f>
        <v>0</v>
      </c>
      <c r="O2033" s="108" t="n"/>
      <c r="P2033" s="191">
        <f>O2033*E2033</f>
        <v>0</v>
      </c>
      <c r="Q2033" s="112" t="n"/>
      <c r="R2033" s="183">
        <f>Q2033*F2033</f>
        <v>0</v>
      </c>
      <c r="S2033" s="108" t="n"/>
      <c r="T2033" s="191">
        <f>S2033*E2033</f>
        <v>0</v>
      </c>
      <c r="U2033" s="112" t="n"/>
      <c r="V2033" s="183">
        <f>U2033*F2033</f>
        <v>0</v>
      </c>
      <c r="W2033" s="108" t="n"/>
      <c r="X2033" s="191">
        <f>W2033*E2033</f>
        <v>0</v>
      </c>
      <c r="Y2033" s="112" t="n"/>
      <c r="Z2033" s="183">
        <f>Y2033*F2033</f>
        <v>0</v>
      </c>
      <c r="AA2033" s="108" t="n"/>
      <c r="AB2033" s="191">
        <f>AA2033*E2033</f>
        <v>0</v>
      </c>
      <c r="AC2033" s="112" t="n"/>
      <c r="AD2033" s="183">
        <f>AC2033*F2033</f>
        <v>0</v>
      </c>
      <c r="AE2033" s="108" t="n"/>
      <c r="AF2033" s="191">
        <f>AE2033*E2033</f>
        <v>0</v>
      </c>
      <c r="AG2033" s="112" t="n"/>
      <c r="AH2033" s="183">
        <f>AG2033*F2033</f>
        <v>0</v>
      </c>
      <c r="AI2033" s="108" t="n"/>
      <c r="AJ2033" s="191">
        <f>AI2033*E2033</f>
        <v>0</v>
      </c>
      <c r="AK2033" s="112" t="n"/>
      <c r="AL2033" s="183">
        <f>AK2033*F2033</f>
        <v>0</v>
      </c>
      <c r="AM2033" s="113" t="n"/>
      <c r="AN2033" s="192">
        <f>AM2033*E2033</f>
        <v>0</v>
      </c>
      <c r="AO2033" s="115" t="n"/>
      <c r="AP2033" s="183">
        <f>AO2033*F2033</f>
        <v>0</v>
      </c>
      <c r="AQ2033" s="113" t="n"/>
      <c r="AR2033" s="192">
        <f>AQ2033*E2033</f>
        <v>0</v>
      </c>
      <c r="AS2033" s="115" t="n"/>
      <c r="AT2033" s="183">
        <f>AS2033*F2033</f>
        <v>0</v>
      </c>
      <c r="AU2033" s="113" t="n"/>
      <c r="AV2033" s="192">
        <f>AU2033*E2033</f>
        <v>0</v>
      </c>
      <c r="AW2033" s="115" t="n"/>
      <c r="AX2033" s="183">
        <f>AW2033*F2033</f>
        <v>0</v>
      </c>
      <c r="AY2033" s="113" t="n"/>
      <c r="AZ2033" s="192">
        <f>AY2033*E2033</f>
        <v>0</v>
      </c>
      <c r="BA2033" s="115" t="n"/>
      <c r="BB2033" s="183">
        <f>BA2033*F2033</f>
        <v>0</v>
      </c>
      <c r="BC2033" s="113" t="n"/>
      <c r="BD2033" s="192">
        <f>BC2033*E2033</f>
        <v>0</v>
      </c>
      <c r="BE2033" s="115" t="n"/>
      <c r="BF2033" s="183">
        <f>BE2033*F2033</f>
        <v>0</v>
      </c>
    </row>
    <row r="2034" ht="56.4" customHeight="1">
      <c r="A2034" s="19" t="inlineStr">
        <is>
          <t>08.083.1000</t>
        </is>
      </c>
      <c r="B2034" s="15" t="inlineStr">
        <is>
          <t>שלט "יציאה" להתקנה שקועה, לד 2W , דו תכליתי לעבודה בחירום 180 דקות, דגם PLEXI LED מתוצרת AWEX , כדוגמת "ארכה" או ש"ע, מותקן מושלם</t>
        </is>
      </c>
      <c r="C2034" s="14" t="inlineStr">
        <is>
          <t>יח'</t>
        </is>
      </c>
      <c r="D2034" s="193" t="n">
        <v>620</v>
      </c>
      <c r="E2034" s="180">
        <f>D2034*(1-$E$2)</f>
        <v>527</v>
      </c>
      <c r="F2034" s="194">
        <f>E2034*(1+$F$2)</f>
        <v>553.35</v>
      </c>
      <c r="H2034" s="46">
        <f>K2034+O2034+W2034+AA2034+AE2034+AI2034+AQ2034+AU2034+AY2034+BC2034</f>
        <v>0</v>
      </c>
      <c r="I2034" s="59">
        <f>M2034+Q2034+U2034+Y2034+AC2034+AG2034+AK2034+AO2034+AS2034+AW2034+BA2034+BE2034</f>
        <v>0</v>
      </c>
      <c r="K2034" s="108" t="n"/>
      <c r="L2034" s="190">
        <f>K2034*E2034</f>
        <v>0</v>
      </c>
      <c r="M2034" s="110" t="n"/>
      <c r="N2034" s="183">
        <f>M2034*F2034</f>
        <v>0</v>
      </c>
      <c r="O2034" s="108" t="n"/>
      <c r="P2034" s="191">
        <f>O2034*E2034</f>
        <v>0</v>
      </c>
      <c r="Q2034" s="112" t="n"/>
      <c r="R2034" s="183">
        <f>Q2034*F2034</f>
        <v>0</v>
      </c>
      <c r="S2034" s="108" t="n"/>
      <c r="T2034" s="191">
        <f>S2034*E2034</f>
        <v>0</v>
      </c>
      <c r="U2034" s="112" t="n"/>
      <c r="V2034" s="183">
        <f>U2034*F2034</f>
        <v>0</v>
      </c>
      <c r="W2034" s="108" t="n"/>
      <c r="X2034" s="191">
        <f>W2034*E2034</f>
        <v>0</v>
      </c>
      <c r="Y2034" s="112" t="n"/>
      <c r="Z2034" s="183">
        <f>Y2034*F2034</f>
        <v>0</v>
      </c>
      <c r="AA2034" s="108" t="n"/>
      <c r="AB2034" s="191">
        <f>AA2034*E2034</f>
        <v>0</v>
      </c>
      <c r="AC2034" s="112" t="n"/>
      <c r="AD2034" s="183">
        <f>AC2034*F2034</f>
        <v>0</v>
      </c>
      <c r="AE2034" s="108" t="n"/>
      <c r="AF2034" s="191">
        <f>AE2034*E2034</f>
        <v>0</v>
      </c>
      <c r="AG2034" s="112" t="n"/>
      <c r="AH2034" s="183">
        <f>AG2034*F2034</f>
        <v>0</v>
      </c>
      <c r="AI2034" s="108" t="n"/>
      <c r="AJ2034" s="191">
        <f>AI2034*E2034</f>
        <v>0</v>
      </c>
      <c r="AK2034" s="112" t="n"/>
      <c r="AL2034" s="183">
        <f>AK2034*F2034</f>
        <v>0</v>
      </c>
      <c r="AM2034" s="113" t="n"/>
      <c r="AN2034" s="192">
        <f>AM2034*E2034</f>
        <v>0</v>
      </c>
      <c r="AO2034" s="115" t="n"/>
      <c r="AP2034" s="183">
        <f>AO2034*F2034</f>
        <v>0</v>
      </c>
      <c r="AQ2034" s="113" t="n"/>
      <c r="AR2034" s="192">
        <f>AQ2034*E2034</f>
        <v>0</v>
      </c>
      <c r="AS2034" s="115" t="n"/>
      <c r="AT2034" s="183">
        <f>AS2034*F2034</f>
        <v>0</v>
      </c>
      <c r="AU2034" s="113" t="n"/>
      <c r="AV2034" s="192">
        <f>AU2034*E2034</f>
        <v>0</v>
      </c>
      <c r="AW2034" s="115" t="n"/>
      <c r="AX2034" s="183">
        <f>AW2034*F2034</f>
        <v>0</v>
      </c>
      <c r="AY2034" s="113" t="n"/>
      <c r="AZ2034" s="192">
        <f>AY2034*E2034</f>
        <v>0</v>
      </c>
      <c r="BA2034" s="115" t="n"/>
      <c r="BB2034" s="183">
        <f>BA2034*F2034</f>
        <v>0</v>
      </c>
      <c r="BC2034" s="113" t="n"/>
      <c r="BD2034" s="192">
        <f>BC2034*E2034</f>
        <v>0</v>
      </c>
      <c r="BE2034" s="115" t="n"/>
      <c r="BF2034" s="183">
        <f>BE2034*F2034</f>
        <v>0</v>
      </c>
    </row>
    <row r="2035" ht="56.4" customHeight="1">
      <c r="A2035" s="19" t="inlineStr">
        <is>
          <t>08.083.2000</t>
        </is>
      </c>
      <c r="B2035" s="15" t="inlineStr">
        <is>
          <t>גוף תאורת חירום לד בעל תפוקה של 140LM, לזמן פעולה של 180 דקות, להתקנה שקועה או על תקרה, כולל תקשורת DALI, כדוגמת "אנלטק" דגם XYLUX LD5/D1 או ש"ע, מותקן מושלם</t>
        </is>
      </c>
      <c r="C2035" s="14" t="inlineStr">
        <is>
          <t>יח'</t>
        </is>
      </c>
      <c r="D2035" s="193" t="n">
        <v>810</v>
      </c>
      <c r="E2035" s="180">
        <f>D2035*(1-$E$2)</f>
        <v>688.5</v>
      </c>
      <c r="F2035" s="194">
        <f>E2035*(1+$F$2)</f>
        <v>722.9250000000001</v>
      </c>
      <c r="H2035" s="46">
        <f>K2035+O2035+W2035+AA2035+AE2035+AI2035+AQ2035+AU2035+AY2035+BC2035</f>
        <v>0</v>
      </c>
      <c r="I2035" s="59">
        <f>M2035+Q2035+U2035+Y2035+AC2035+AG2035+AK2035+AO2035+AS2035+AW2035+BA2035+BE2035</f>
        <v>0</v>
      </c>
      <c r="K2035" s="108" t="n"/>
      <c r="L2035" s="190">
        <f>K2035*E2035</f>
        <v>0</v>
      </c>
      <c r="M2035" s="110" t="n"/>
      <c r="N2035" s="183">
        <f>M2035*F2035</f>
        <v>0</v>
      </c>
      <c r="O2035" s="108" t="n"/>
      <c r="P2035" s="191">
        <f>O2035*E2035</f>
        <v>0</v>
      </c>
      <c r="Q2035" s="112" t="n"/>
      <c r="R2035" s="183">
        <f>Q2035*F2035</f>
        <v>0</v>
      </c>
      <c r="S2035" s="108" t="n"/>
      <c r="T2035" s="191">
        <f>S2035*E2035</f>
        <v>0</v>
      </c>
      <c r="U2035" s="112" t="n"/>
      <c r="V2035" s="183">
        <f>U2035*F2035</f>
        <v>0</v>
      </c>
      <c r="W2035" s="108" t="n"/>
      <c r="X2035" s="191">
        <f>W2035*E2035</f>
        <v>0</v>
      </c>
      <c r="Y2035" s="112" t="n"/>
      <c r="Z2035" s="183">
        <f>Y2035*F2035</f>
        <v>0</v>
      </c>
      <c r="AA2035" s="108" t="n"/>
      <c r="AB2035" s="191">
        <f>AA2035*E2035</f>
        <v>0</v>
      </c>
      <c r="AC2035" s="112" t="n"/>
      <c r="AD2035" s="183">
        <f>AC2035*F2035</f>
        <v>0</v>
      </c>
      <c r="AE2035" s="108" t="n"/>
      <c r="AF2035" s="191">
        <f>AE2035*E2035</f>
        <v>0</v>
      </c>
      <c r="AG2035" s="112" t="n"/>
      <c r="AH2035" s="183">
        <f>AG2035*F2035</f>
        <v>0</v>
      </c>
      <c r="AI2035" s="108" t="n"/>
      <c r="AJ2035" s="191">
        <f>AI2035*E2035</f>
        <v>0</v>
      </c>
      <c r="AK2035" s="112" t="n"/>
      <c r="AL2035" s="183">
        <f>AK2035*F2035</f>
        <v>0</v>
      </c>
      <c r="AM2035" s="113" t="n"/>
      <c r="AN2035" s="192">
        <f>AM2035*E2035</f>
        <v>0</v>
      </c>
      <c r="AO2035" s="115" t="n"/>
      <c r="AP2035" s="183">
        <f>AO2035*F2035</f>
        <v>0</v>
      </c>
      <c r="AQ2035" s="113" t="n"/>
      <c r="AR2035" s="192">
        <f>AQ2035*E2035</f>
        <v>0</v>
      </c>
      <c r="AS2035" s="115" t="n"/>
      <c r="AT2035" s="183">
        <f>AS2035*F2035</f>
        <v>0</v>
      </c>
      <c r="AU2035" s="113" t="n"/>
      <c r="AV2035" s="192">
        <f>AU2035*E2035</f>
        <v>0</v>
      </c>
      <c r="AW2035" s="115" t="n"/>
      <c r="AX2035" s="183">
        <f>AW2035*F2035</f>
        <v>0</v>
      </c>
      <c r="AY2035" s="113" t="n"/>
      <c r="AZ2035" s="192">
        <f>AY2035*E2035</f>
        <v>0</v>
      </c>
      <c r="BA2035" s="115" t="n"/>
      <c r="BB2035" s="183">
        <f>BA2035*F2035</f>
        <v>0</v>
      </c>
      <c r="BC2035" s="113" t="n"/>
      <c r="BD2035" s="192">
        <f>BC2035*E2035</f>
        <v>0</v>
      </c>
      <c r="BE2035" s="115" t="n"/>
      <c r="BF2035" s="183">
        <f>BE2035*F2035</f>
        <v>0</v>
      </c>
    </row>
    <row r="2036" ht="56.4" customHeight="1">
      <c r="A2036" s="19" t="inlineStr">
        <is>
          <t>08.083.2010</t>
        </is>
      </c>
      <c r="B2036" s="15" t="inlineStr">
        <is>
          <t>גוף תאורת חירום לד בעל תפוקה של 148LM, לזמן פעולה של 180 דקות, להתקנה שקועה, כולל תקשורת DALI, כדוגמת "אנלטק" דגם XYLUX LR/D1 או ש"ע, מותקן מושלם</t>
        </is>
      </c>
      <c r="C2036" s="14" t="inlineStr">
        <is>
          <t>יח'</t>
        </is>
      </c>
      <c r="D2036" s="193" t="n">
        <v>810</v>
      </c>
      <c r="E2036" s="180">
        <f>D2036*(1-$E$2)</f>
        <v>688.5</v>
      </c>
      <c r="F2036" s="194">
        <f>E2036*(1+$F$2)</f>
        <v>722.9250000000001</v>
      </c>
      <c r="H2036" s="46">
        <f>K2036+O2036+W2036+AA2036+AE2036+AI2036+AQ2036+AU2036+AY2036+BC2036</f>
        <v>0</v>
      </c>
      <c r="I2036" s="59">
        <f>M2036+Q2036+U2036+Y2036+AC2036+AG2036+AK2036+AO2036+AS2036+AW2036+BA2036+BE2036</f>
        <v>0</v>
      </c>
      <c r="K2036" s="108" t="n"/>
      <c r="L2036" s="190">
        <f>K2036*E2036</f>
        <v>0</v>
      </c>
      <c r="M2036" s="110" t="n"/>
      <c r="N2036" s="183">
        <f>M2036*F2036</f>
        <v>0</v>
      </c>
      <c r="O2036" s="108" t="n"/>
      <c r="P2036" s="191">
        <f>O2036*E2036</f>
        <v>0</v>
      </c>
      <c r="Q2036" s="112" t="n"/>
      <c r="R2036" s="183">
        <f>Q2036*F2036</f>
        <v>0</v>
      </c>
      <c r="S2036" s="108" t="n"/>
      <c r="T2036" s="191">
        <f>S2036*E2036</f>
        <v>0</v>
      </c>
      <c r="U2036" s="112" t="n"/>
      <c r="V2036" s="183">
        <f>U2036*F2036</f>
        <v>0</v>
      </c>
      <c r="W2036" s="108" t="n"/>
      <c r="X2036" s="191">
        <f>W2036*E2036</f>
        <v>0</v>
      </c>
      <c r="Y2036" s="112" t="n"/>
      <c r="Z2036" s="183">
        <f>Y2036*F2036</f>
        <v>0</v>
      </c>
      <c r="AA2036" s="108" t="n"/>
      <c r="AB2036" s="191">
        <f>AA2036*E2036</f>
        <v>0</v>
      </c>
      <c r="AC2036" s="112" t="n"/>
      <c r="AD2036" s="183">
        <f>AC2036*F2036</f>
        <v>0</v>
      </c>
      <c r="AE2036" s="108" t="n"/>
      <c r="AF2036" s="191">
        <f>AE2036*E2036</f>
        <v>0</v>
      </c>
      <c r="AG2036" s="112" t="n"/>
      <c r="AH2036" s="183">
        <f>AG2036*F2036</f>
        <v>0</v>
      </c>
      <c r="AI2036" s="108" t="n"/>
      <c r="AJ2036" s="191">
        <f>AI2036*E2036</f>
        <v>0</v>
      </c>
      <c r="AK2036" s="112" t="n"/>
      <c r="AL2036" s="183">
        <f>AK2036*F2036</f>
        <v>0</v>
      </c>
      <c r="AM2036" s="113" t="n"/>
      <c r="AN2036" s="192">
        <f>AM2036*E2036</f>
        <v>0</v>
      </c>
      <c r="AO2036" s="115" t="n"/>
      <c r="AP2036" s="183">
        <f>AO2036*F2036</f>
        <v>0</v>
      </c>
      <c r="AQ2036" s="113" t="n"/>
      <c r="AR2036" s="192">
        <f>AQ2036*E2036</f>
        <v>0</v>
      </c>
      <c r="AS2036" s="115" t="n"/>
      <c r="AT2036" s="183">
        <f>AS2036*F2036</f>
        <v>0</v>
      </c>
      <c r="AU2036" s="113" t="n"/>
      <c r="AV2036" s="192">
        <f>AU2036*E2036</f>
        <v>0</v>
      </c>
      <c r="AW2036" s="115" t="n"/>
      <c r="AX2036" s="183">
        <f>AW2036*F2036</f>
        <v>0</v>
      </c>
      <c r="AY2036" s="113" t="n"/>
      <c r="AZ2036" s="192">
        <f>AY2036*E2036</f>
        <v>0</v>
      </c>
      <c r="BA2036" s="115" t="n"/>
      <c r="BB2036" s="183">
        <f>BA2036*F2036</f>
        <v>0</v>
      </c>
      <c r="BC2036" s="113" t="n"/>
      <c r="BD2036" s="192">
        <f>BC2036*E2036</f>
        <v>0</v>
      </c>
      <c r="BE2036" s="115" t="n"/>
      <c r="BF2036" s="183">
        <f>BE2036*F2036</f>
        <v>0</v>
      </c>
    </row>
    <row r="2037" ht="56.4" customHeight="1">
      <c r="A2037" s="19" t="inlineStr">
        <is>
          <t>08.083.2020</t>
        </is>
      </c>
      <c r="B2037" s="15" t="inlineStr">
        <is>
          <t>גוף תאורת חירום לד בעל תפוקה של 301LM, לזמן פעולה של 180 דקות, להתקנה שקועה, כולל תקשורת DALI, דוגמת "אנלטק" דגם XYLUX LR3/D1 או ש"ע, מותקן מושלם</t>
        </is>
      </c>
      <c r="C2037" s="14" t="inlineStr">
        <is>
          <t>יח'</t>
        </is>
      </c>
      <c r="D2037" s="193" t="n">
        <v>870</v>
      </c>
      <c r="E2037" s="180">
        <f>D2037*(1-$E$2)</f>
        <v>739.5</v>
      </c>
      <c r="F2037" s="194">
        <f>E2037*(1+$F$2)</f>
        <v>776.475</v>
      </c>
      <c r="H2037" s="46">
        <f>K2037+O2037+W2037+AA2037+AE2037+AI2037+AQ2037+AU2037+AY2037+BC2037</f>
        <v>0</v>
      </c>
      <c r="I2037" s="59">
        <f>M2037+Q2037+U2037+Y2037+AC2037+AG2037+AK2037+AO2037+AS2037+AW2037+BA2037+BE2037</f>
        <v>0</v>
      </c>
      <c r="K2037" s="108" t="n"/>
      <c r="L2037" s="190">
        <f>K2037*E2037</f>
        <v>0</v>
      </c>
      <c r="M2037" s="110" t="n"/>
      <c r="N2037" s="183">
        <f>M2037*F2037</f>
        <v>0</v>
      </c>
      <c r="O2037" s="108" t="n"/>
      <c r="P2037" s="191">
        <f>O2037*E2037</f>
        <v>0</v>
      </c>
      <c r="Q2037" s="112" t="n"/>
      <c r="R2037" s="183">
        <f>Q2037*F2037</f>
        <v>0</v>
      </c>
      <c r="S2037" s="108" t="n"/>
      <c r="T2037" s="191">
        <f>S2037*E2037</f>
        <v>0</v>
      </c>
      <c r="U2037" s="112" t="n"/>
      <c r="V2037" s="183">
        <f>U2037*F2037</f>
        <v>0</v>
      </c>
      <c r="W2037" s="108" t="n"/>
      <c r="X2037" s="191">
        <f>W2037*E2037</f>
        <v>0</v>
      </c>
      <c r="Y2037" s="112" t="n"/>
      <c r="Z2037" s="183">
        <f>Y2037*F2037</f>
        <v>0</v>
      </c>
      <c r="AA2037" s="108" t="n"/>
      <c r="AB2037" s="191">
        <f>AA2037*E2037</f>
        <v>0</v>
      </c>
      <c r="AC2037" s="112" t="n"/>
      <c r="AD2037" s="183">
        <f>AC2037*F2037</f>
        <v>0</v>
      </c>
      <c r="AE2037" s="108" t="n"/>
      <c r="AF2037" s="191">
        <f>AE2037*E2037</f>
        <v>0</v>
      </c>
      <c r="AG2037" s="112" t="n"/>
      <c r="AH2037" s="183">
        <f>AG2037*F2037</f>
        <v>0</v>
      </c>
      <c r="AI2037" s="108" t="n"/>
      <c r="AJ2037" s="191">
        <f>AI2037*E2037</f>
        <v>0</v>
      </c>
      <c r="AK2037" s="112" t="n"/>
      <c r="AL2037" s="183">
        <f>AK2037*F2037</f>
        <v>0</v>
      </c>
      <c r="AM2037" s="113" t="n"/>
      <c r="AN2037" s="192">
        <f>AM2037*E2037</f>
        <v>0</v>
      </c>
      <c r="AO2037" s="115" t="n"/>
      <c r="AP2037" s="183">
        <f>AO2037*F2037</f>
        <v>0</v>
      </c>
      <c r="AQ2037" s="113" t="n"/>
      <c r="AR2037" s="192">
        <f>AQ2037*E2037</f>
        <v>0</v>
      </c>
      <c r="AS2037" s="115" t="n"/>
      <c r="AT2037" s="183">
        <f>AS2037*F2037</f>
        <v>0</v>
      </c>
      <c r="AU2037" s="113" t="n"/>
      <c r="AV2037" s="192">
        <f>AU2037*E2037</f>
        <v>0</v>
      </c>
      <c r="AW2037" s="115" t="n"/>
      <c r="AX2037" s="183">
        <f>AW2037*F2037</f>
        <v>0</v>
      </c>
      <c r="AY2037" s="113" t="n"/>
      <c r="AZ2037" s="192">
        <f>AY2037*E2037</f>
        <v>0</v>
      </c>
      <c r="BA2037" s="115" t="n"/>
      <c r="BB2037" s="183">
        <f>BA2037*F2037</f>
        <v>0</v>
      </c>
      <c r="BC2037" s="113" t="n"/>
      <c r="BD2037" s="192">
        <f>BC2037*E2037</f>
        <v>0</v>
      </c>
      <c r="BE2037" s="115" t="n"/>
      <c r="BF2037" s="183">
        <f>BE2037*F2037</f>
        <v>0</v>
      </c>
    </row>
    <row r="2038" ht="56.4" customHeight="1">
      <c r="A2038" s="19" t="inlineStr">
        <is>
          <t>08.083.2030</t>
        </is>
      </c>
      <c r="B2038" s="15" t="inlineStr">
        <is>
          <t>גוף תאורת חירום לד מוגן מים IP65 בעל תפוקה של 200LM, לזמן פעולה של 180 דקות, להתקנה על תקרה, כולל תקשורת DALI, כדוגמת "אנלטק" דגם XYLUX LS-IP65/D1 או ש"ע, מותקן מושלם</t>
        </is>
      </c>
      <c r="C2038" s="14" t="inlineStr">
        <is>
          <t>יח'</t>
        </is>
      </c>
      <c r="D2038" s="193" t="n">
        <v>880</v>
      </c>
      <c r="E2038" s="180">
        <f>D2038*(1-$E$2)</f>
        <v>748</v>
      </c>
      <c r="F2038" s="194">
        <f>E2038*(1+$F$2)</f>
        <v>785.4</v>
      </c>
      <c r="H2038" s="46">
        <f>K2038+O2038+W2038+AA2038+AE2038+AI2038+AQ2038+AU2038+AY2038+BC2038</f>
        <v>0</v>
      </c>
      <c r="I2038" s="59">
        <f>M2038+Q2038+U2038+Y2038+AC2038+AG2038+AK2038+AO2038+AS2038+AW2038+BA2038+BE2038</f>
        <v>0</v>
      </c>
      <c r="K2038" s="108" t="n"/>
      <c r="L2038" s="190">
        <f>K2038*E2038</f>
        <v>0</v>
      </c>
      <c r="M2038" s="110" t="n"/>
      <c r="N2038" s="183">
        <f>M2038*F2038</f>
        <v>0</v>
      </c>
      <c r="O2038" s="108" t="n"/>
      <c r="P2038" s="191">
        <f>O2038*E2038</f>
        <v>0</v>
      </c>
      <c r="Q2038" s="112" t="n"/>
      <c r="R2038" s="183">
        <f>Q2038*F2038</f>
        <v>0</v>
      </c>
      <c r="S2038" s="108" t="n"/>
      <c r="T2038" s="191">
        <f>S2038*E2038</f>
        <v>0</v>
      </c>
      <c r="U2038" s="112" t="n"/>
      <c r="V2038" s="183">
        <f>U2038*F2038</f>
        <v>0</v>
      </c>
      <c r="W2038" s="108" t="n"/>
      <c r="X2038" s="191">
        <f>W2038*E2038</f>
        <v>0</v>
      </c>
      <c r="Y2038" s="112" t="n"/>
      <c r="Z2038" s="183">
        <f>Y2038*F2038</f>
        <v>0</v>
      </c>
      <c r="AA2038" s="108" t="n"/>
      <c r="AB2038" s="191">
        <f>AA2038*E2038</f>
        <v>0</v>
      </c>
      <c r="AC2038" s="112" t="n"/>
      <c r="AD2038" s="183">
        <f>AC2038*F2038</f>
        <v>0</v>
      </c>
      <c r="AE2038" s="108" t="n"/>
      <c r="AF2038" s="191">
        <f>AE2038*E2038</f>
        <v>0</v>
      </c>
      <c r="AG2038" s="112" t="n"/>
      <c r="AH2038" s="183">
        <f>AG2038*F2038</f>
        <v>0</v>
      </c>
      <c r="AI2038" s="108" t="n"/>
      <c r="AJ2038" s="191">
        <f>AI2038*E2038</f>
        <v>0</v>
      </c>
      <c r="AK2038" s="112" t="n"/>
      <c r="AL2038" s="183">
        <f>AK2038*F2038</f>
        <v>0</v>
      </c>
      <c r="AM2038" s="113" t="n"/>
      <c r="AN2038" s="192">
        <f>AM2038*E2038</f>
        <v>0</v>
      </c>
      <c r="AO2038" s="115" t="n"/>
      <c r="AP2038" s="183">
        <f>AO2038*F2038</f>
        <v>0</v>
      </c>
      <c r="AQ2038" s="113" t="n"/>
      <c r="AR2038" s="192">
        <f>AQ2038*E2038</f>
        <v>0</v>
      </c>
      <c r="AS2038" s="115" t="n"/>
      <c r="AT2038" s="183">
        <f>AS2038*F2038</f>
        <v>0</v>
      </c>
      <c r="AU2038" s="113" t="n"/>
      <c r="AV2038" s="192">
        <f>AU2038*E2038</f>
        <v>0</v>
      </c>
      <c r="AW2038" s="115" t="n"/>
      <c r="AX2038" s="183">
        <f>AW2038*F2038</f>
        <v>0</v>
      </c>
      <c r="AY2038" s="113" t="n"/>
      <c r="AZ2038" s="192">
        <f>AY2038*E2038</f>
        <v>0</v>
      </c>
      <c r="BA2038" s="115" t="n"/>
      <c r="BB2038" s="183">
        <f>BA2038*F2038</f>
        <v>0</v>
      </c>
      <c r="BC2038" s="113" t="n"/>
      <c r="BD2038" s="192">
        <f>BC2038*E2038</f>
        <v>0</v>
      </c>
      <c r="BE2038" s="115" t="n"/>
      <c r="BF2038" s="183">
        <f>BE2038*F2038</f>
        <v>0</v>
      </c>
    </row>
    <row r="2039" ht="84" customHeight="1">
      <c r="A2039" s="19" t="inlineStr">
        <is>
          <t>08.083.2040</t>
        </is>
      </c>
      <c r="B2039" s="15" t="inlineStr">
        <is>
          <t>שלט יציאה תלוי לד מואר, דו תכליתי, כבה מאליו, בעל תפוקה של 140LM, לזמן פעולה של 180 דקות, להתקנה גלויה או שקועה בתקרה או להתקנה על קיר, חד צדדי או דו צדדי, גובה אותיות 15 ס"מ, לרבות תקשורת DALI, כדוגמת "אנלטק" דגם XY-VEX/D או ש"ע, מותקן מושלם</t>
        </is>
      </c>
      <c r="C2039" s="14" t="inlineStr">
        <is>
          <t>יח'</t>
        </is>
      </c>
      <c r="D2039" s="193" t="n">
        <v>870</v>
      </c>
      <c r="E2039" s="180">
        <f>D2039*(1-$E$2)</f>
        <v>739.5</v>
      </c>
      <c r="F2039" s="194">
        <f>E2039*(1+$F$2)</f>
        <v>776.475</v>
      </c>
      <c r="H2039" s="46">
        <f>K2039+O2039+W2039+AA2039+AE2039+AI2039+AQ2039+AU2039+AY2039+BC2039</f>
        <v>0</v>
      </c>
      <c r="I2039" s="59">
        <f>M2039+Q2039+U2039+Y2039+AC2039+AG2039+AK2039+AO2039+AS2039+AW2039+BA2039+BE2039</f>
        <v>0</v>
      </c>
      <c r="K2039" s="108" t="n"/>
      <c r="L2039" s="190">
        <f>K2039*E2039</f>
        <v>0</v>
      </c>
      <c r="M2039" s="110" t="n"/>
      <c r="N2039" s="183">
        <f>M2039*F2039</f>
        <v>0</v>
      </c>
      <c r="O2039" s="108" t="n"/>
      <c r="P2039" s="191">
        <f>O2039*E2039</f>
        <v>0</v>
      </c>
      <c r="Q2039" s="112" t="n"/>
      <c r="R2039" s="183">
        <f>Q2039*F2039</f>
        <v>0</v>
      </c>
      <c r="S2039" s="108" t="n"/>
      <c r="T2039" s="191">
        <f>S2039*E2039</f>
        <v>0</v>
      </c>
      <c r="U2039" s="112" t="n"/>
      <c r="V2039" s="183">
        <f>U2039*F2039</f>
        <v>0</v>
      </c>
      <c r="W2039" s="108" t="n"/>
      <c r="X2039" s="191">
        <f>W2039*E2039</f>
        <v>0</v>
      </c>
      <c r="Y2039" s="112" t="n"/>
      <c r="Z2039" s="183">
        <f>Y2039*F2039</f>
        <v>0</v>
      </c>
      <c r="AA2039" s="108" t="n"/>
      <c r="AB2039" s="191">
        <f>AA2039*E2039</f>
        <v>0</v>
      </c>
      <c r="AC2039" s="112" t="n"/>
      <c r="AD2039" s="183">
        <f>AC2039*F2039</f>
        <v>0</v>
      </c>
      <c r="AE2039" s="108" t="n"/>
      <c r="AF2039" s="191">
        <f>AE2039*E2039</f>
        <v>0</v>
      </c>
      <c r="AG2039" s="112" t="n"/>
      <c r="AH2039" s="183">
        <f>AG2039*F2039</f>
        <v>0</v>
      </c>
      <c r="AI2039" s="108" t="n"/>
      <c r="AJ2039" s="191">
        <f>AI2039*E2039</f>
        <v>0</v>
      </c>
      <c r="AK2039" s="112" t="n"/>
      <c r="AL2039" s="183">
        <f>AK2039*F2039</f>
        <v>0</v>
      </c>
      <c r="AM2039" s="113" t="n"/>
      <c r="AN2039" s="192">
        <f>AM2039*E2039</f>
        <v>0</v>
      </c>
      <c r="AO2039" s="115" t="n"/>
      <c r="AP2039" s="183">
        <f>AO2039*F2039</f>
        <v>0</v>
      </c>
      <c r="AQ2039" s="113" t="n"/>
      <c r="AR2039" s="192">
        <f>AQ2039*E2039</f>
        <v>0</v>
      </c>
      <c r="AS2039" s="115" t="n"/>
      <c r="AT2039" s="183">
        <f>AS2039*F2039</f>
        <v>0</v>
      </c>
      <c r="AU2039" s="113" t="n"/>
      <c r="AV2039" s="192">
        <f>AU2039*E2039</f>
        <v>0</v>
      </c>
      <c r="AW2039" s="115" t="n"/>
      <c r="AX2039" s="183">
        <f>AW2039*F2039</f>
        <v>0</v>
      </c>
      <c r="AY2039" s="113" t="n"/>
      <c r="AZ2039" s="192">
        <f>AY2039*E2039</f>
        <v>0</v>
      </c>
      <c r="BA2039" s="115" t="n"/>
      <c r="BB2039" s="183">
        <f>BA2039*F2039</f>
        <v>0</v>
      </c>
      <c r="BC2039" s="113" t="n"/>
      <c r="BD2039" s="192">
        <f>BC2039*E2039</f>
        <v>0</v>
      </c>
      <c r="BE2039" s="115" t="n"/>
      <c r="BF2039" s="183">
        <f>BE2039*F2039</f>
        <v>0</v>
      </c>
    </row>
    <row r="2040" ht="84" customHeight="1">
      <c r="A2040" s="19" t="inlineStr">
        <is>
          <t>08.083.2050</t>
        </is>
      </c>
      <c r="B2040" s="15" t="inlineStr">
        <is>
          <t>שלט הכוונה לד מואר, דו תכליתי, סוללה נטענת ניקל מטל 3.6V 4000 mAh, לזמן פעולה של 180 דקות, להתקנה בתליה מתקרה או להתקנה על קיר, חד צדדי או דו צדדי , מידות השלט 30X67 ס"מ, לרבות תקשורת DALI, כדוגמת "אנלטק" מסדרת SIBO או ש"ע, מותקן מושלם</t>
        </is>
      </c>
      <c r="C2040" s="14" t="inlineStr">
        <is>
          <t>יח'</t>
        </is>
      </c>
      <c r="D2040" s="193" t="n">
        <v>2880</v>
      </c>
      <c r="E2040" s="180">
        <f>D2040*(1-$E$2)</f>
        <v>2448</v>
      </c>
      <c r="F2040" s="194">
        <f>E2040*(1+$F$2)</f>
        <v>2570.4</v>
      </c>
      <c r="H2040" s="46">
        <f>K2040+O2040+W2040+AA2040+AE2040+AI2040+AQ2040+AU2040+AY2040+BC2040</f>
        <v>0</v>
      </c>
      <c r="I2040" s="59">
        <f>M2040+Q2040+U2040+Y2040+AC2040+AG2040+AK2040+AO2040+AS2040+AW2040+BA2040+BE2040</f>
        <v>0</v>
      </c>
      <c r="K2040" s="108" t="n"/>
      <c r="L2040" s="190">
        <f>K2040*E2040</f>
        <v>0</v>
      </c>
      <c r="M2040" s="110" t="n"/>
      <c r="N2040" s="183">
        <f>M2040*F2040</f>
        <v>0</v>
      </c>
      <c r="O2040" s="108" t="n"/>
      <c r="P2040" s="191">
        <f>O2040*E2040</f>
        <v>0</v>
      </c>
      <c r="Q2040" s="112" t="n"/>
      <c r="R2040" s="183">
        <f>Q2040*F2040</f>
        <v>0</v>
      </c>
      <c r="S2040" s="108" t="n"/>
      <c r="T2040" s="191">
        <f>S2040*E2040</f>
        <v>0</v>
      </c>
      <c r="U2040" s="112" t="n"/>
      <c r="V2040" s="183">
        <f>U2040*F2040</f>
        <v>0</v>
      </c>
      <c r="W2040" s="108" t="n"/>
      <c r="X2040" s="191">
        <f>W2040*E2040</f>
        <v>0</v>
      </c>
      <c r="Y2040" s="112" t="n"/>
      <c r="Z2040" s="183">
        <f>Y2040*F2040</f>
        <v>0</v>
      </c>
      <c r="AA2040" s="108" t="n"/>
      <c r="AB2040" s="191">
        <f>AA2040*E2040</f>
        <v>0</v>
      </c>
      <c r="AC2040" s="112" t="n"/>
      <c r="AD2040" s="183">
        <f>AC2040*F2040</f>
        <v>0</v>
      </c>
      <c r="AE2040" s="108" t="n"/>
      <c r="AF2040" s="191">
        <f>AE2040*E2040</f>
        <v>0</v>
      </c>
      <c r="AG2040" s="112" t="n"/>
      <c r="AH2040" s="183">
        <f>AG2040*F2040</f>
        <v>0</v>
      </c>
      <c r="AI2040" s="108" t="n"/>
      <c r="AJ2040" s="191">
        <f>AI2040*E2040</f>
        <v>0</v>
      </c>
      <c r="AK2040" s="112" t="n"/>
      <c r="AL2040" s="183">
        <f>AK2040*F2040</f>
        <v>0</v>
      </c>
      <c r="AM2040" s="113" t="n"/>
      <c r="AN2040" s="192">
        <f>AM2040*E2040</f>
        <v>0</v>
      </c>
      <c r="AO2040" s="115" t="n"/>
      <c r="AP2040" s="183">
        <f>AO2040*F2040</f>
        <v>0</v>
      </c>
      <c r="AQ2040" s="113" t="n"/>
      <c r="AR2040" s="192">
        <f>AQ2040*E2040</f>
        <v>0</v>
      </c>
      <c r="AS2040" s="115" t="n"/>
      <c r="AT2040" s="183">
        <f>AS2040*F2040</f>
        <v>0</v>
      </c>
      <c r="AU2040" s="113" t="n"/>
      <c r="AV2040" s="192">
        <f>AU2040*E2040</f>
        <v>0</v>
      </c>
      <c r="AW2040" s="115" t="n"/>
      <c r="AX2040" s="183">
        <f>AW2040*F2040</f>
        <v>0</v>
      </c>
      <c r="AY2040" s="113" t="n"/>
      <c r="AZ2040" s="192">
        <f>AY2040*E2040</f>
        <v>0</v>
      </c>
      <c r="BA2040" s="115" t="n"/>
      <c r="BB2040" s="183">
        <f>BA2040*F2040</f>
        <v>0</v>
      </c>
      <c r="BC2040" s="113" t="n"/>
      <c r="BD2040" s="192">
        <f>BC2040*E2040</f>
        <v>0</v>
      </c>
      <c r="BE2040" s="115" t="n"/>
      <c r="BF2040" s="183">
        <f>BE2040*F2040</f>
        <v>0</v>
      </c>
    </row>
    <row r="2041" ht="42.6" customHeight="1">
      <c r="A2041" s="19" t="inlineStr">
        <is>
          <t>08.083.2200</t>
        </is>
      </c>
      <c r="B2041" s="15" t="inlineStr">
        <is>
          <t>גוף תאורת מילוט לד 3W להתקנה חיצונית, לזמן פעולה של 180 דקות בחירום, לד מילוט חיצוני דגם 5Z04010 או ש"ע, מותקן מושלם</t>
        </is>
      </c>
      <c r="C2041" s="14" t="inlineStr">
        <is>
          <t>יח'</t>
        </is>
      </c>
      <c r="D2041" s="193" t="n">
        <v>280</v>
      </c>
      <c r="E2041" s="180">
        <f>D2041*(1-$E$2)</f>
        <v>238</v>
      </c>
      <c r="F2041" s="194">
        <f>E2041*(1+$F$2)</f>
        <v>249.9</v>
      </c>
      <c r="H2041" s="46">
        <f>K2041+O2041+W2041+AA2041+AE2041+AI2041+AQ2041+AU2041+AY2041+BC2041</f>
        <v>0</v>
      </c>
      <c r="I2041" s="59">
        <f>M2041+Q2041+U2041+Y2041+AC2041+AG2041+AK2041+AO2041+AS2041+AW2041+BA2041+BE2041</f>
        <v>0</v>
      </c>
      <c r="K2041" s="108" t="n"/>
      <c r="L2041" s="190">
        <f>K2041*E2041</f>
        <v>0</v>
      </c>
      <c r="M2041" s="110" t="n"/>
      <c r="N2041" s="183">
        <f>M2041*F2041</f>
        <v>0</v>
      </c>
      <c r="O2041" s="108" t="n"/>
      <c r="P2041" s="191">
        <f>O2041*E2041</f>
        <v>0</v>
      </c>
      <c r="Q2041" s="112" t="n"/>
      <c r="R2041" s="183">
        <f>Q2041*F2041</f>
        <v>0</v>
      </c>
      <c r="S2041" s="108" t="n"/>
      <c r="T2041" s="191">
        <f>S2041*E2041</f>
        <v>0</v>
      </c>
      <c r="U2041" s="112" t="n"/>
      <c r="V2041" s="183">
        <f>U2041*F2041</f>
        <v>0</v>
      </c>
      <c r="W2041" s="108" t="n"/>
      <c r="X2041" s="191">
        <f>W2041*E2041</f>
        <v>0</v>
      </c>
      <c r="Y2041" s="112" t="n"/>
      <c r="Z2041" s="183">
        <f>Y2041*F2041</f>
        <v>0</v>
      </c>
      <c r="AA2041" s="108" t="n"/>
      <c r="AB2041" s="191">
        <f>AA2041*E2041</f>
        <v>0</v>
      </c>
      <c r="AC2041" s="112" t="n"/>
      <c r="AD2041" s="183">
        <f>AC2041*F2041</f>
        <v>0</v>
      </c>
      <c r="AE2041" s="108" t="n"/>
      <c r="AF2041" s="191">
        <f>AE2041*E2041</f>
        <v>0</v>
      </c>
      <c r="AG2041" s="112" t="n"/>
      <c r="AH2041" s="183">
        <f>AG2041*F2041</f>
        <v>0</v>
      </c>
      <c r="AI2041" s="108" t="n"/>
      <c r="AJ2041" s="191">
        <f>AI2041*E2041</f>
        <v>0</v>
      </c>
      <c r="AK2041" s="112" t="n"/>
      <c r="AL2041" s="183">
        <f>AK2041*F2041</f>
        <v>0</v>
      </c>
      <c r="AM2041" s="113" t="n"/>
      <c r="AN2041" s="192">
        <f>AM2041*E2041</f>
        <v>0</v>
      </c>
      <c r="AO2041" s="115" t="n"/>
      <c r="AP2041" s="183">
        <f>AO2041*F2041</f>
        <v>0</v>
      </c>
      <c r="AQ2041" s="113" t="n"/>
      <c r="AR2041" s="192">
        <f>AQ2041*E2041</f>
        <v>0</v>
      </c>
      <c r="AS2041" s="115" t="n"/>
      <c r="AT2041" s="183">
        <f>AS2041*F2041</f>
        <v>0</v>
      </c>
      <c r="AU2041" s="113" t="n"/>
      <c r="AV2041" s="192">
        <f>AU2041*E2041</f>
        <v>0</v>
      </c>
      <c r="AW2041" s="115" t="n"/>
      <c r="AX2041" s="183">
        <f>AW2041*F2041</f>
        <v>0</v>
      </c>
      <c r="AY2041" s="113" t="n"/>
      <c r="AZ2041" s="192">
        <f>AY2041*E2041</f>
        <v>0</v>
      </c>
      <c r="BA2041" s="115" t="n"/>
      <c r="BB2041" s="183">
        <f>BA2041*F2041</f>
        <v>0</v>
      </c>
      <c r="BC2041" s="113" t="n"/>
      <c r="BD2041" s="192">
        <f>BC2041*E2041</f>
        <v>0</v>
      </c>
      <c r="BE2041" s="115" t="n"/>
      <c r="BF2041" s="183">
        <f>BE2041*F2041</f>
        <v>0</v>
      </c>
    </row>
    <row r="2042" ht="42.6" customHeight="1">
      <c r="A2042" s="19" t="inlineStr">
        <is>
          <t>08.083.2210</t>
        </is>
      </c>
      <c r="B2042" s="15" t="inlineStr">
        <is>
          <t>גוף תאורת מילוט לד 6W להתקנה חיצונית, לזמן פעולה של 180 דקות בחירום, לד מילוט חיצוני דגם 5Z04011 או ש"ע, מותקן מושלם</t>
        </is>
      </c>
      <c r="C2042" s="14" t="inlineStr">
        <is>
          <t>יח'</t>
        </is>
      </c>
      <c r="D2042" s="193" t="n">
        <v>340</v>
      </c>
      <c r="E2042" s="180">
        <f>D2042*(1-$E$2)</f>
        <v>289</v>
      </c>
      <c r="F2042" s="194">
        <f>E2042*(1+$F$2)</f>
        <v>303.45</v>
      </c>
      <c r="H2042" s="46">
        <f>K2042+O2042+W2042+AA2042+AE2042+AI2042+AQ2042+AU2042+AY2042+BC2042</f>
        <v>0</v>
      </c>
      <c r="I2042" s="59">
        <f>M2042+Q2042+U2042+Y2042+AC2042+AG2042+AK2042+AO2042+AS2042+AW2042+BA2042+BE2042</f>
        <v>0</v>
      </c>
      <c r="K2042" s="108" t="n"/>
      <c r="L2042" s="190">
        <f>K2042*E2042</f>
        <v>0</v>
      </c>
      <c r="M2042" s="110" t="n"/>
      <c r="N2042" s="183">
        <f>M2042*F2042</f>
        <v>0</v>
      </c>
      <c r="O2042" s="108" t="n"/>
      <c r="P2042" s="191">
        <f>O2042*E2042</f>
        <v>0</v>
      </c>
      <c r="Q2042" s="112" t="n"/>
      <c r="R2042" s="183">
        <f>Q2042*F2042</f>
        <v>0</v>
      </c>
      <c r="S2042" s="108" t="n"/>
      <c r="T2042" s="191">
        <f>S2042*E2042</f>
        <v>0</v>
      </c>
      <c r="U2042" s="112" t="n"/>
      <c r="V2042" s="183">
        <f>U2042*F2042</f>
        <v>0</v>
      </c>
      <c r="W2042" s="108" t="n"/>
      <c r="X2042" s="191">
        <f>W2042*E2042</f>
        <v>0</v>
      </c>
      <c r="Y2042" s="112" t="n"/>
      <c r="Z2042" s="183">
        <f>Y2042*F2042</f>
        <v>0</v>
      </c>
      <c r="AA2042" s="108" t="n"/>
      <c r="AB2042" s="191">
        <f>AA2042*E2042</f>
        <v>0</v>
      </c>
      <c r="AC2042" s="112" t="n"/>
      <c r="AD2042" s="183">
        <f>AC2042*F2042</f>
        <v>0</v>
      </c>
      <c r="AE2042" s="108" t="n"/>
      <c r="AF2042" s="191">
        <f>AE2042*E2042</f>
        <v>0</v>
      </c>
      <c r="AG2042" s="112" t="n"/>
      <c r="AH2042" s="183">
        <f>AG2042*F2042</f>
        <v>0</v>
      </c>
      <c r="AI2042" s="108" t="n"/>
      <c r="AJ2042" s="191">
        <f>AI2042*E2042</f>
        <v>0</v>
      </c>
      <c r="AK2042" s="112" t="n"/>
      <c r="AL2042" s="183">
        <f>AK2042*F2042</f>
        <v>0</v>
      </c>
      <c r="AM2042" s="113" t="n"/>
      <c r="AN2042" s="192">
        <f>AM2042*E2042</f>
        <v>0</v>
      </c>
      <c r="AO2042" s="115" t="n"/>
      <c r="AP2042" s="183">
        <f>AO2042*F2042</f>
        <v>0</v>
      </c>
      <c r="AQ2042" s="113" t="n"/>
      <c r="AR2042" s="192">
        <f>AQ2042*E2042</f>
        <v>0</v>
      </c>
      <c r="AS2042" s="115" t="n"/>
      <c r="AT2042" s="183">
        <f>AS2042*F2042</f>
        <v>0</v>
      </c>
      <c r="AU2042" s="113" t="n"/>
      <c r="AV2042" s="192">
        <f>AU2042*E2042</f>
        <v>0</v>
      </c>
      <c r="AW2042" s="115" t="n"/>
      <c r="AX2042" s="183">
        <f>AW2042*F2042</f>
        <v>0</v>
      </c>
      <c r="AY2042" s="113" t="n"/>
      <c r="AZ2042" s="192">
        <f>AY2042*E2042</f>
        <v>0</v>
      </c>
      <c r="BA2042" s="115" t="n"/>
      <c r="BB2042" s="183">
        <f>BA2042*F2042</f>
        <v>0</v>
      </c>
      <c r="BC2042" s="113" t="n"/>
      <c r="BD2042" s="192">
        <f>BC2042*E2042</f>
        <v>0</v>
      </c>
      <c r="BE2042" s="115" t="n"/>
      <c r="BF2042" s="183">
        <f>BE2042*F2042</f>
        <v>0</v>
      </c>
    </row>
    <row r="2043" ht="28.8" customHeight="1">
      <c r="A2043" s="19" t="inlineStr">
        <is>
          <t>08.083.2220</t>
        </is>
      </c>
      <c r="B2043" s="15" t="inlineStr">
        <is>
          <t>כיסוי מוגן מים 65IP לגוף תאורה דגם OZ04010 או ש"ע, מותקן מושלם</t>
        </is>
      </c>
      <c r="C2043" s="14" t="inlineStr">
        <is>
          <t>יח'</t>
        </is>
      </c>
      <c r="D2043" s="193" t="n">
        <v>194</v>
      </c>
      <c r="E2043" s="180">
        <f>D2043*(1-$E$2)</f>
        <v>164.9</v>
      </c>
      <c r="F2043" s="194">
        <f>E2043*(1+$F$2)</f>
        <v>173.145</v>
      </c>
      <c r="H2043" s="46">
        <f>K2043+O2043+W2043+AA2043+AE2043+AI2043+AQ2043+AU2043+AY2043+BC2043</f>
        <v>0</v>
      </c>
      <c r="I2043" s="59">
        <f>M2043+Q2043+U2043+Y2043+AC2043+AG2043+AK2043+AO2043+AS2043+AW2043+BA2043+BE2043</f>
        <v>0</v>
      </c>
      <c r="K2043" s="108" t="n"/>
      <c r="L2043" s="190">
        <f>K2043*E2043</f>
        <v>0</v>
      </c>
      <c r="M2043" s="110" t="n"/>
      <c r="N2043" s="183">
        <f>M2043*F2043</f>
        <v>0</v>
      </c>
      <c r="O2043" s="108" t="n"/>
      <c r="P2043" s="191">
        <f>O2043*E2043</f>
        <v>0</v>
      </c>
      <c r="Q2043" s="112" t="n"/>
      <c r="R2043" s="183">
        <f>Q2043*F2043</f>
        <v>0</v>
      </c>
      <c r="S2043" s="108" t="n"/>
      <c r="T2043" s="191">
        <f>S2043*E2043</f>
        <v>0</v>
      </c>
      <c r="U2043" s="112" t="n"/>
      <c r="V2043" s="183">
        <f>U2043*F2043</f>
        <v>0</v>
      </c>
      <c r="W2043" s="108" t="n"/>
      <c r="X2043" s="191">
        <f>W2043*E2043</f>
        <v>0</v>
      </c>
      <c r="Y2043" s="112" t="n"/>
      <c r="Z2043" s="183">
        <f>Y2043*F2043</f>
        <v>0</v>
      </c>
      <c r="AA2043" s="108" t="n"/>
      <c r="AB2043" s="191">
        <f>AA2043*E2043</f>
        <v>0</v>
      </c>
      <c r="AC2043" s="112" t="n"/>
      <c r="AD2043" s="183">
        <f>AC2043*F2043</f>
        <v>0</v>
      </c>
      <c r="AE2043" s="108" t="n"/>
      <c r="AF2043" s="191">
        <f>AE2043*E2043</f>
        <v>0</v>
      </c>
      <c r="AG2043" s="112" t="n"/>
      <c r="AH2043" s="183">
        <f>AG2043*F2043</f>
        <v>0</v>
      </c>
      <c r="AI2043" s="108" t="n"/>
      <c r="AJ2043" s="191">
        <f>AI2043*E2043</f>
        <v>0</v>
      </c>
      <c r="AK2043" s="112" t="n"/>
      <c r="AL2043" s="183">
        <f>AK2043*F2043</f>
        <v>0</v>
      </c>
      <c r="AM2043" s="113" t="n"/>
      <c r="AN2043" s="192">
        <f>AM2043*E2043</f>
        <v>0</v>
      </c>
      <c r="AO2043" s="115" t="n"/>
      <c r="AP2043" s="183">
        <f>AO2043*F2043</f>
        <v>0</v>
      </c>
      <c r="AQ2043" s="113" t="n"/>
      <c r="AR2043" s="192">
        <f>AQ2043*E2043</f>
        <v>0</v>
      </c>
      <c r="AS2043" s="115" t="n"/>
      <c r="AT2043" s="183">
        <f>AS2043*F2043</f>
        <v>0</v>
      </c>
      <c r="AU2043" s="113" t="n"/>
      <c r="AV2043" s="192">
        <f>AU2043*E2043</f>
        <v>0</v>
      </c>
      <c r="AW2043" s="115" t="n"/>
      <c r="AX2043" s="183">
        <f>AW2043*F2043</f>
        <v>0</v>
      </c>
      <c r="AY2043" s="113" t="n"/>
      <c r="AZ2043" s="192">
        <f>AY2043*E2043</f>
        <v>0</v>
      </c>
      <c r="BA2043" s="115" t="n"/>
      <c r="BB2043" s="183">
        <f>BA2043*F2043</f>
        <v>0</v>
      </c>
      <c r="BC2043" s="113" t="n"/>
      <c r="BD2043" s="192">
        <f>BC2043*E2043</f>
        <v>0</v>
      </c>
      <c r="BE2043" s="115" t="n"/>
      <c r="BF2043" s="183">
        <f>BE2043*F2043</f>
        <v>0</v>
      </c>
    </row>
    <row r="2044" ht="42.6" customHeight="1">
      <c r="A2044" s="19" t="inlineStr">
        <is>
          <t>08.083.2230</t>
        </is>
      </c>
      <c r="B2044" s="15" t="inlineStr">
        <is>
          <t>גוף תאורת מילוט לד 3W להתקנה חיצונית, לזמן פעולה של 180 דקות בחירום, לד מילוט חיצוני DALI דגם D 5Z04010 או ש"ע, מותקן מושלם</t>
        </is>
      </c>
      <c r="C2044" s="14" t="inlineStr">
        <is>
          <t>יח'</t>
        </is>
      </c>
      <c r="D2044" s="193" t="n">
        <v>530</v>
      </c>
      <c r="E2044" s="180">
        <f>D2044*(1-$E$2)</f>
        <v>450.5</v>
      </c>
      <c r="F2044" s="194">
        <f>E2044*(1+$F$2)</f>
        <v>473.02500000000003</v>
      </c>
      <c r="H2044" s="46">
        <f>K2044+O2044+W2044+AA2044+AE2044+AI2044+AQ2044+AU2044+AY2044+BC2044</f>
        <v>0</v>
      </c>
      <c r="I2044" s="59">
        <f>M2044+Q2044+U2044+Y2044+AC2044+AG2044+AK2044+AO2044+AS2044+AW2044+BA2044+BE2044</f>
        <v>0</v>
      </c>
      <c r="K2044" s="108" t="n"/>
      <c r="L2044" s="190">
        <f>K2044*E2044</f>
        <v>0</v>
      </c>
      <c r="M2044" s="110" t="n"/>
      <c r="N2044" s="183">
        <f>M2044*F2044</f>
        <v>0</v>
      </c>
      <c r="O2044" s="108" t="n"/>
      <c r="P2044" s="191">
        <f>O2044*E2044</f>
        <v>0</v>
      </c>
      <c r="Q2044" s="112" t="n"/>
      <c r="R2044" s="183">
        <f>Q2044*F2044</f>
        <v>0</v>
      </c>
      <c r="S2044" s="108" t="n"/>
      <c r="T2044" s="191">
        <f>S2044*E2044</f>
        <v>0</v>
      </c>
      <c r="U2044" s="112" t="n"/>
      <c r="V2044" s="183">
        <f>U2044*F2044</f>
        <v>0</v>
      </c>
      <c r="W2044" s="108" t="n"/>
      <c r="X2044" s="191">
        <f>W2044*E2044</f>
        <v>0</v>
      </c>
      <c r="Y2044" s="112" t="n"/>
      <c r="Z2044" s="183">
        <f>Y2044*F2044</f>
        <v>0</v>
      </c>
      <c r="AA2044" s="108" t="n"/>
      <c r="AB2044" s="191">
        <f>AA2044*E2044</f>
        <v>0</v>
      </c>
      <c r="AC2044" s="112" t="n"/>
      <c r="AD2044" s="183">
        <f>AC2044*F2044</f>
        <v>0</v>
      </c>
      <c r="AE2044" s="108" t="n"/>
      <c r="AF2044" s="191">
        <f>AE2044*E2044</f>
        <v>0</v>
      </c>
      <c r="AG2044" s="112" t="n"/>
      <c r="AH2044" s="183">
        <f>AG2044*F2044</f>
        <v>0</v>
      </c>
      <c r="AI2044" s="108" t="n"/>
      <c r="AJ2044" s="191">
        <f>AI2044*E2044</f>
        <v>0</v>
      </c>
      <c r="AK2044" s="112" t="n"/>
      <c r="AL2044" s="183">
        <f>AK2044*F2044</f>
        <v>0</v>
      </c>
      <c r="AM2044" s="113" t="n"/>
      <c r="AN2044" s="192">
        <f>AM2044*E2044</f>
        <v>0</v>
      </c>
      <c r="AO2044" s="115" t="n"/>
      <c r="AP2044" s="183">
        <f>AO2044*F2044</f>
        <v>0</v>
      </c>
      <c r="AQ2044" s="113" t="n"/>
      <c r="AR2044" s="192">
        <f>AQ2044*E2044</f>
        <v>0</v>
      </c>
      <c r="AS2044" s="115" t="n"/>
      <c r="AT2044" s="183">
        <f>AS2044*F2044</f>
        <v>0</v>
      </c>
      <c r="AU2044" s="113" t="n"/>
      <c r="AV2044" s="192">
        <f>AU2044*E2044</f>
        <v>0</v>
      </c>
      <c r="AW2044" s="115" t="n"/>
      <c r="AX2044" s="183">
        <f>AW2044*F2044</f>
        <v>0</v>
      </c>
      <c r="AY2044" s="113" t="n"/>
      <c r="AZ2044" s="192">
        <f>AY2044*E2044</f>
        <v>0</v>
      </c>
      <c r="BA2044" s="115" t="n"/>
      <c r="BB2044" s="183">
        <f>BA2044*F2044</f>
        <v>0</v>
      </c>
      <c r="BC2044" s="113" t="n"/>
      <c r="BD2044" s="192">
        <f>BC2044*E2044</f>
        <v>0</v>
      </c>
      <c r="BE2044" s="115" t="n"/>
      <c r="BF2044" s="183">
        <f>BE2044*F2044</f>
        <v>0</v>
      </c>
    </row>
    <row r="2045" ht="42.6" customHeight="1">
      <c r="A2045" s="19" t="inlineStr">
        <is>
          <t>08.083.2240</t>
        </is>
      </c>
      <c r="B2045" s="15" t="inlineStr">
        <is>
          <t>גוף תאורת מילוט לד W3 להתקנה שקועה, לזמן פעולה של 180 דקות בחירום, לד מילוט שקוע דגם 5Z04012 או ש"ע, מותקן מושלם</t>
        </is>
      </c>
      <c r="C2045" s="14" t="inlineStr">
        <is>
          <t>יח'</t>
        </is>
      </c>
      <c r="D2045" s="193" t="n">
        <v>388</v>
      </c>
      <c r="E2045" s="180">
        <f>D2045*(1-$E$2)</f>
        <v>329.8</v>
      </c>
      <c r="F2045" s="194">
        <f>E2045*(1+$F$2)</f>
        <v>346.29</v>
      </c>
      <c r="H2045" s="46">
        <f>K2045+O2045+W2045+AA2045+AE2045+AI2045+AQ2045+AU2045+AY2045+BC2045</f>
        <v>0</v>
      </c>
      <c r="I2045" s="59">
        <f>M2045+Q2045+U2045+Y2045+AC2045+AG2045+AK2045+AO2045+AS2045+AW2045+BA2045+BE2045</f>
        <v>0</v>
      </c>
      <c r="K2045" s="108" t="n"/>
      <c r="L2045" s="190">
        <f>K2045*E2045</f>
        <v>0</v>
      </c>
      <c r="M2045" s="110" t="n"/>
      <c r="N2045" s="183">
        <f>M2045*F2045</f>
        <v>0</v>
      </c>
      <c r="O2045" s="108" t="n"/>
      <c r="P2045" s="191">
        <f>O2045*E2045</f>
        <v>0</v>
      </c>
      <c r="Q2045" s="112" t="n"/>
      <c r="R2045" s="183">
        <f>Q2045*F2045</f>
        <v>0</v>
      </c>
      <c r="S2045" s="108" t="n"/>
      <c r="T2045" s="191">
        <f>S2045*E2045</f>
        <v>0</v>
      </c>
      <c r="U2045" s="112" t="n"/>
      <c r="V2045" s="183">
        <f>U2045*F2045</f>
        <v>0</v>
      </c>
      <c r="W2045" s="108" t="n"/>
      <c r="X2045" s="191">
        <f>W2045*E2045</f>
        <v>0</v>
      </c>
      <c r="Y2045" s="112" t="n"/>
      <c r="Z2045" s="183">
        <f>Y2045*F2045</f>
        <v>0</v>
      </c>
      <c r="AA2045" s="108" t="n"/>
      <c r="AB2045" s="191">
        <f>AA2045*E2045</f>
        <v>0</v>
      </c>
      <c r="AC2045" s="112" t="n"/>
      <c r="AD2045" s="183">
        <f>AC2045*F2045</f>
        <v>0</v>
      </c>
      <c r="AE2045" s="108" t="n"/>
      <c r="AF2045" s="191">
        <f>AE2045*E2045</f>
        <v>0</v>
      </c>
      <c r="AG2045" s="112" t="n"/>
      <c r="AH2045" s="183">
        <f>AG2045*F2045</f>
        <v>0</v>
      </c>
      <c r="AI2045" s="108" t="n"/>
      <c r="AJ2045" s="191">
        <f>AI2045*E2045</f>
        <v>0</v>
      </c>
      <c r="AK2045" s="112" t="n"/>
      <c r="AL2045" s="183">
        <f>AK2045*F2045</f>
        <v>0</v>
      </c>
      <c r="AM2045" s="113" t="n"/>
      <c r="AN2045" s="192">
        <f>AM2045*E2045</f>
        <v>0</v>
      </c>
      <c r="AO2045" s="115" t="n"/>
      <c r="AP2045" s="183">
        <f>AO2045*F2045</f>
        <v>0</v>
      </c>
      <c r="AQ2045" s="113" t="n"/>
      <c r="AR2045" s="192">
        <f>AQ2045*E2045</f>
        <v>0</v>
      </c>
      <c r="AS2045" s="115" t="n"/>
      <c r="AT2045" s="183">
        <f>AS2045*F2045</f>
        <v>0</v>
      </c>
      <c r="AU2045" s="113" t="n"/>
      <c r="AV2045" s="192">
        <f>AU2045*E2045</f>
        <v>0</v>
      </c>
      <c r="AW2045" s="115" t="n"/>
      <c r="AX2045" s="183">
        <f>AW2045*F2045</f>
        <v>0</v>
      </c>
      <c r="AY2045" s="113" t="n"/>
      <c r="AZ2045" s="192">
        <f>AY2045*E2045</f>
        <v>0</v>
      </c>
      <c r="BA2045" s="115" t="n"/>
      <c r="BB2045" s="183">
        <f>BA2045*F2045</f>
        <v>0</v>
      </c>
      <c r="BC2045" s="113" t="n"/>
      <c r="BD2045" s="192">
        <f>BC2045*E2045</f>
        <v>0</v>
      </c>
      <c r="BE2045" s="115" t="n"/>
      <c r="BF2045" s="183">
        <f>BE2045*F2045</f>
        <v>0</v>
      </c>
    </row>
    <row r="2046" ht="42.6" customHeight="1">
      <c r="A2046" s="19" t="inlineStr">
        <is>
          <t>08.083.2250</t>
        </is>
      </c>
      <c r="B2046" s="15" t="inlineStr">
        <is>
          <t>גוף תאורת מילוט לד 3W להתקנה שקועה, לרבות מתאם, לזמן פעולה של 180 דקות בחירום, לד מילוט שקוע DALI דגם D 5Z04012 או ש"ע, מותקן מושלם</t>
        </is>
      </c>
      <c r="C2046" s="14" t="inlineStr">
        <is>
          <t>יח'</t>
        </is>
      </c>
      <c r="D2046" s="193" t="n">
        <v>467</v>
      </c>
      <c r="E2046" s="180">
        <f>D2046*(1-$E$2)</f>
        <v>396.95</v>
      </c>
      <c r="F2046" s="194">
        <f>E2046*(1+$F$2)</f>
        <v>416.7975</v>
      </c>
      <c r="H2046" s="46">
        <f>K2046+O2046+W2046+AA2046+AE2046+AI2046+AQ2046+AU2046+AY2046+BC2046</f>
        <v>0</v>
      </c>
      <c r="I2046" s="59">
        <f>M2046+Q2046+U2046+Y2046+AC2046+AG2046+AK2046+AO2046+AS2046+AW2046+BA2046+BE2046</f>
        <v>0</v>
      </c>
      <c r="K2046" s="108" t="n"/>
      <c r="L2046" s="190">
        <f>K2046*E2046</f>
        <v>0</v>
      </c>
      <c r="M2046" s="110" t="n"/>
      <c r="N2046" s="183">
        <f>M2046*F2046</f>
        <v>0</v>
      </c>
      <c r="O2046" s="108" t="n"/>
      <c r="P2046" s="191">
        <f>O2046*E2046</f>
        <v>0</v>
      </c>
      <c r="Q2046" s="112" t="n"/>
      <c r="R2046" s="183">
        <f>Q2046*F2046</f>
        <v>0</v>
      </c>
      <c r="S2046" s="108" t="n"/>
      <c r="T2046" s="191">
        <f>S2046*E2046</f>
        <v>0</v>
      </c>
      <c r="U2046" s="112" t="n"/>
      <c r="V2046" s="183">
        <f>U2046*F2046</f>
        <v>0</v>
      </c>
      <c r="W2046" s="108" t="n"/>
      <c r="X2046" s="191">
        <f>W2046*E2046</f>
        <v>0</v>
      </c>
      <c r="Y2046" s="112" t="n"/>
      <c r="Z2046" s="183">
        <f>Y2046*F2046</f>
        <v>0</v>
      </c>
      <c r="AA2046" s="108" t="n"/>
      <c r="AB2046" s="191">
        <f>AA2046*E2046</f>
        <v>0</v>
      </c>
      <c r="AC2046" s="112" t="n"/>
      <c r="AD2046" s="183">
        <f>AC2046*F2046</f>
        <v>0</v>
      </c>
      <c r="AE2046" s="108" t="n"/>
      <c r="AF2046" s="191">
        <f>AE2046*E2046</f>
        <v>0</v>
      </c>
      <c r="AG2046" s="112" t="n"/>
      <c r="AH2046" s="183">
        <f>AG2046*F2046</f>
        <v>0</v>
      </c>
      <c r="AI2046" s="108" t="n"/>
      <c r="AJ2046" s="191">
        <f>AI2046*E2046</f>
        <v>0</v>
      </c>
      <c r="AK2046" s="112" t="n"/>
      <c r="AL2046" s="183">
        <f>AK2046*F2046</f>
        <v>0</v>
      </c>
      <c r="AM2046" s="113" t="n"/>
      <c r="AN2046" s="192">
        <f>AM2046*E2046</f>
        <v>0</v>
      </c>
      <c r="AO2046" s="115" t="n"/>
      <c r="AP2046" s="183">
        <f>AO2046*F2046</f>
        <v>0</v>
      </c>
      <c r="AQ2046" s="113" t="n"/>
      <c r="AR2046" s="192">
        <f>AQ2046*E2046</f>
        <v>0</v>
      </c>
      <c r="AS2046" s="115" t="n"/>
      <c r="AT2046" s="183">
        <f>AS2046*F2046</f>
        <v>0</v>
      </c>
      <c r="AU2046" s="113" t="n"/>
      <c r="AV2046" s="192">
        <f>AU2046*E2046</f>
        <v>0</v>
      </c>
      <c r="AW2046" s="115" t="n"/>
      <c r="AX2046" s="183">
        <f>AW2046*F2046</f>
        <v>0</v>
      </c>
      <c r="AY2046" s="113" t="n"/>
      <c r="AZ2046" s="192">
        <f>AY2046*E2046</f>
        <v>0</v>
      </c>
      <c r="BA2046" s="115" t="n"/>
      <c r="BB2046" s="183">
        <f>BA2046*F2046</f>
        <v>0</v>
      </c>
      <c r="BC2046" s="113" t="n"/>
      <c r="BD2046" s="192">
        <f>BC2046*E2046</f>
        <v>0</v>
      </c>
      <c r="BE2046" s="115" t="n"/>
      <c r="BF2046" s="183">
        <f>BE2046*F2046</f>
        <v>0</v>
      </c>
    </row>
    <row r="2047" ht="56.4" customHeight="1">
      <c r="A2047" s="19" t="inlineStr">
        <is>
          <t>08.083.3000</t>
        </is>
      </c>
      <c r="B2047" s="15" t="inlineStr">
        <is>
          <t>שלט הכוונה דו תכליתי להתקנה שקועה או חיצונית, 2 מערכות לדים נפרדות לרבות סוללות ניקל מטל, 180 דקות פעולה, תקן ישראלי, כדוגמת "אלקטרולייט" דגם EL716/723 או ש"ע, מותקן מושלם</t>
        </is>
      </c>
      <c r="C2047" s="14" t="inlineStr">
        <is>
          <t>יח'</t>
        </is>
      </c>
      <c r="D2047" s="193" t="n">
        <v>324</v>
      </c>
      <c r="E2047" s="180">
        <f>D2047*(1-$E$2)</f>
        <v>275.4</v>
      </c>
      <c r="F2047" s="194">
        <f>E2047*(1+$F$2)</f>
        <v>289.17</v>
      </c>
      <c r="H2047" s="46">
        <f>K2047+O2047+W2047+AA2047+AE2047+AI2047+AQ2047+AU2047+AY2047+BC2047</f>
        <v>0</v>
      </c>
      <c r="I2047" s="59">
        <f>M2047+Q2047+U2047+Y2047+AC2047+AG2047+AK2047+AO2047+AS2047+AW2047+BA2047+BE2047</f>
        <v>0</v>
      </c>
      <c r="K2047" s="108" t="n"/>
      <c r="L2047" s="190">
        <f>K2047*E2047</f>
        <v>0</v>
      </c>
      <c r="M2047" s="110" t="n"/>
      <c r="N2047" s="183">
        <f>M2047*F2047</f>
        <v>0</v>
      </c>
      <c r="O2047" s="108" t="n"/>
      <c r="P2047" s="191">
        <f>O2047*E2047</f>
        <v>0</v>
      </c>
      <c r="Q2047" s="112" t="n"/>
      <c r="R2047" s="183">
        <f>Q2047*F2047</f>
        <v>0</v>
      </c>
      <c r="S2047" s="108" t="n"/>
      <c r="T2047" s="191">
        <f>S2047*E2047</f>
        <v>0</v>
      </c>
      <c r="U2047" s="112" t="n"/>
      <c r="V2047" s="183">
        <f>U2047*F2047</f>
        <v>0</v>
      </c>
      <c r="W2047" s="108" t="n"/>
      <c r="X2047" s="191">
        <f>W2047*E2047</f>
        <v>0</v>
      </c>
      <c r="Y2047" s="112" t="n"/>
      <c r="Z2047" s="183">
        <f>Y2047*F2047</f>
        <v>0</v>
      </c>
      <c r="AA2047" s="108" t="n"/>
      <c r="AB2047" s="191">
        <f>AA2047*E2047</f>
        <v>0</v>
      </c>
      <c r="AC2047" s="112" t="n"/>
      <c r="AD2047" s="183">
        <f>AC2047*F2047</f>
        <v>0</v>
      </c>
      <c r="AE2047" s="108" t="n"/>
      <c r="AF2047" s="191">
        <f>AE2047*E2047</f>
        <v>0</v>
      </c>
      <c r="AG2047" s="112" t="n"/>
      <c r="AH2047" s="183">
        <f>AG2047*F2047</f>
        <v>0</v>
      </c>
      <c r="AI2047" s="108" t="n"/>
      <c r="AJ2047" s="191">
        <f>AI2047*E2047</f>
        <v>0</v>
      </c>
      <c r="AK2047" s="112" t="n"/>
      <c r="AL2047" s="183">
        <f>AK2047*F2047</f>
        <v>0</v>
      </c>
      <c r="AM2047" s="113" t="n"/>
      <c r="AN2047" s="192">
        <f>AM2047*E2047</f>
        <v>0</v>
      </c>
      <c r="AO2047" s="115" t="n"/>
      <c r="AP2047" s="183">
        <f>AO2047*F2047</f>
        <v>0</v>
      </c>
      <c r="AQ2047" s="113" t="n"/>
      <c r="AR2047" s="192">
        <f>AQ2047*E2047</f>
        <v>0</v>
      </c>
      <c r="AS2047" s="115" t="n"/>
      <c r="AT2047" s="183">
        <f>AS2047*F2047</f>
        <v>0</v>
      </c>
      <c r="AU2047" s="113" t="n"/>
      <c r="AV2047" s="192">
        <f>AU2047*E2047</f>
        <v>0</v>
      </c>
      <c r="AW2047" s="115" t="n"/>
      <c r="AX2047" s="183">
        <f>AW2047*F2047</f>
        <v>0</v>
      </c>
      <c r="AY2047" s="113" t="n"/>
      <c r="AZ2047" s="192">
        <f>AY2047*E2047</f>
        <v>0</v>
      </c>
      <c r="BA2047" s="115" t="n"/>
      <c r="BB2047" s="183">
        <f>BA2047*F2047</f>
        <v>0</v>
      </c>
      <c r="BC2047" s="113" t="n"/>
      <c r="BD2047" s="192">
        <f>BC2047*E2047</f>
        <v>0</v>
      </c>
      <c r="BE2047" s="115" t="n"/>
      <c r="BF2047" s="183">
        <f>BE2047*F2047</f>
        <v>0</v>
      </c>
    </row>
    <row r="2048" ht="56.4" customHeight="1">
      <c r="A2048" s="19" t="inlineStr">
        <is>
          <t>08.083.3010</t>
        </is>
      </c>
      <c r="B2048" s="15" t="inlineStr">
        <is>
          <t>שלט הכוונה דו תכליתי במידות 25/65 להתקנה בחניון, 2 מערכות לדים נפרדות לרבות סוללות ניקל מטל, 120 דקות פעולה, תקן ישראלי, דגם "EL-622P" כדוגמת "אלקטרולייט" או ש"ע, מותקן מושלם</t>
        </is>
      </c>
      <c r="C2048" s="14" t="inlineStr">
        <is>
          <t>יח'</t>
        </is>
      </c>
      <c r="D2048" s="193" t="n">
        <v>686</v>
      </c>
      <c r="E2048" s="180">
        <f>D2048*(1-$E$2)</f>
        <v>583.1</v>
      </c>
      <c r="F2048" s="194">
        <f>E2048*(1+$F$2)</f>
        <v>612.255</v>
      </c>
      <c r="H2048" s="46">
        <f>K2048+O2048+W2048+AA2048+AE2048+AI2048+AQ2048+AU2048+AY2048+BC2048</f>
        <v>0</v>
      </c>
      <c r="I2048" s="59">
        <f>M2048+Q2048+U2048+Y2048+AC2048+AG2048+AK2048+AO2048+AS2048+AW2048+BA2048+BE2048</f>
        <v>0</v>
      </c>
      <c r="K2048" s="108" t="n"/>
      <c r="L2048" s="190">
        <f>K2048*E2048</f>
        <v>0</v>
      </c>
      <c r="M2048" s="110" t="n"/>
      <c r="N2048" s="183">
        <f>M2048*F2048</f>
        <v>0</v>
      </c>
      <c r="O2048" s="108" t="n"/>
      <c r="P2048" s="191">
        <f>O2048*E2048</f>
        <v>0</v>
      </c>
      <c r="Q2048" s="112" t="n"/>
      <c r="R2048" s="183">
        <f>Q2048*F2048</f>
        <v>0</v>
      </c>
      <c r="S2048" s="108" t="n"/>
      <c r="T2048" s="191">
        <f>S2048*E2048</f>
        <v>0</v>
      </c>
      <c r="U2048" s="112" t="n"/>
      <c r="V2048" s="183">
        <f>U2048*F2048</f>
        <v>0</v>
      </c>
      <c r="W2048" s="108" t="n"/>
      <c r="X2048" s="191">
        <f>W2048*E2048</f>
        <v>0</v>
      </c>
      <c r="Y2048" s="112" t="n"/>
      <c r="Z2048" s="183">
        <f>Y2048*F2048</f>
        <v>0</v>
      </c>
      <c r="AA2048" s="108" t="n"/>
      <c r="AB2048" s="191">
        <f>AA2048*E2048</f>
        <v>0</v>
      </c>
      <c r="AC2048" s="112" t="n"/>
      <c r="AD2048" s="183">
        <f>AC2048*F2048</f>
        <v>0</v>
      </c>
      <c r="AE2048" s="108" t="n"/>
      <c r="AF2048" s="191">
        <f>AE2048*E2048</f>
        <v>0</v>
      </c>
      <c r="AG2048" s="112" t="n"/>
      <c r="AH2048" s="183">
        <f>AG2048*F2048</f>
        <v>0</v>
      </c>
      <c r="AI2048" s="108" t="n"/>
      <c r="AJ2048" s="191">
        <f>AI2048*E2048</f>
        <v>0</v>
      </c>
      <c r="AK2048" s="112" t="n"/>
      <c r="AL2048" s="183">
        <f>AK2048*F2048</f>
        <v>0</v>
      </c>
      <c r="AM2048" s="113" t="n"/>
      <c r="AN2048" s="192">
        <f>AM2048*E2048</f>
        <v>0</v>
      </c>
      <c r="AO2048" s="115" t="n"/>
      <c r="AP2048" s="183">
        <f>AO2048*F2048</f>
        <v>0</v>
      </c>
      <c r="AQ2048" s="113" t="n"/>
      <c r="AR2048" s="192">
        <f>AQ2048*E2048</f>
        <v>0</v>
      </c>
      <c r="AS2048" s="115" t="n"/>
      <c r="AT2048" s="183">
        <f>AS2048*F2048</f>
        <v>0</v>
      </c>
      <c r="AU2048" s="113" t="n"/>
      <c r="AV2048" s="192">
        <f>AU2048*E2048</f>
        <v>0</v>
      </c>
      <c r="AW2048" s="115" t="n"/>
      <c r="AX2048" s="183">
        <f>AW2048*F2048</f>
        <v>0</v>
      </c>
      <c r="AY2048" s="113" t="n"/>
      <c r="AZ2048" s="192">
        <f>AY2048*E2048</f>
        <v>0</v>
      </c>
      <c r="BA2048" s="115" t="n"/>
      <c r="BB2048" s="183">
        <f>BA2048*F2048</f>
        <v>0</v>
      </c>
      <c r="BC2048" s="113" t="n"/>
      <c r="BD2048" s="192">
        <f>BC2048*E2048</f>
        <v>0</v>
      </c>
      <c r="BE2048" s="115" t="n"/>
      <c r="BF2048" s="183">
        <f>BE2048*F2048</f>
        <v>0</v>
      </c>
    </row>
    <row r="2049" ht="56.4" customHeight="1">
      <c r="A2049" s="19" t="inlineStr">
        <is>
          <t>08.083.3020</t>
        </is>
      </c>
      <c r="B2049" s="15" t="inlineStr">
        <is>
          <t>שלט הכוונה דו תכליתי להתקנה חיצונית, מוגן מים IP66 2 מערכות לדים לרבות סוללות ניקל מטל, 120 דקות פעולה, תקן ישראלי, כדוגמת "אלקטרולייט" דגם EL-721 או ש"ע, מותקן מושלם</t>
        </is>
      </c>
      <c r="C2049" s="14" t="inlineStr">
        <is>
          <t>יח'</t>
        </is>
      </c>
      <c r="D2049" s="193" t="n">
        <v>540</v>
      </c>
      <c r="E2049" s="180">
        <f>D2049*(1-$E$2)</f>
        <v>459</v>
      </c>
      <c r="F2049" s="194">
        <f>E2049*(1+$F$2)</f>
        <v>481.95000000000005</v>
      </c>
      <c r="H2049" s="46">
        <f>K2049+O2049+W2049+AA2049+AE2049+AI2049+AQ2049+AU2049+AY2049+BC2049</f>
        <v>0</v>
      </c>
      <c r="I2049" s="59">
        <f>M2049+Q2049+U2049+Y2049+AC2049+AG2049+AK2049+AO2049+AS2049+AW2049+BA2049+BE2049</f>
        <v>0</v>
      </c>
      <c r="K2049" s="108" t="n"/>
      <c r="L2049" s="190">
        <f>K2049*E2049</f>
        <v>0</v>
      </c>
      <c r="M2049" s="110" t="n"/>
      <c r="N2049" s="183">
        <f>M2049*F2049</f>
        <v>0</v>
      </c>
      <c r="O2049" s="108" t="n"/>
      <c r="P2049" s="191">
        <f>O2049*E2049</f>
        <v>0</v>
      </c>
      <c r="Q2049" s="112" t="n"/>
      <c r="R2049" s="183">
        <f>Q2049*F2049</f>
        <v>0</v>
      </c>
      <c r="S2049" s="108" t="n"/>
      <c r="T2049" s="191">
        <f>S2049*E2049</f>
        <v>0</v>
      </c>
      <c r="U2049" s="112" t="n"/>
      <c r="V2049" s="183">
        <f>U2049*F2049</f>
        <v>0</v>
      </c>
      <c r="W2049" s="108" t="n"/>
      <c r="X2049" s="191">
        <f>W2049*E2049</f>
        <v>0</v>
      </c>
      <c r="Y2049" s="112" t="n"/>
      <c r="Z2049" s="183">
        <f>Y2049*F2049</f>
        <v>0</v>
      </c>
      <c r="AA2049" s="108" t="n"/>
      <c r="AB2049" s="191">
        <f>AA2049*E2049</f>
        <v>0</v>
      </c>
      <c r="AC2049" s="112" t="n"/>
      <c r="AD2049" s="183">
        <f>AC2049*F2049</f>
        <v>0</v>
      </c>
      <c r="AE2049" s="108" t="n"/>
      <c r="AF2049" s="191">
        <f>AE2049*E2049</f>
        <v>0</v>
      </c>
      <c r="AG2049" s="112" t="n"/>
      <c r="AH2049" s="183">
        <f>AG2049*F2049</f>
        <v>0</v>
      </c>
      <c r="AI2049" s="108" t="n"/>
      <c r="AJ2049" s="191">
        <f>AI2049*E2049</f>
        <v>0</v>
      </c>
      <c r="AK2049" s="112" t="n"/>
      <c r="AL2049" s="183">
        <f>AK2049*F2049</f>
        <v>0</v>
      </c>
      <c r="AM2049" s="113" t="n"/>
      <c r="AN2049" s="192">
        <f>AM2049*E2049</f>
        <v>0</v>
      </c>
      <c r="AO2049" s="115" t="n"/>
      <c r="AP2049" s="183">
        <f>AO2049*F2049</f>
        <v>0</v>
      </c>
      <c r="AQ2049" s="113" t="n"/>
      <c r="AR2049" s="192">
        <f>AQ2049*E2049</f>
        <v>0</v>
      </c>
      <c r="AS2049" s="115" t="n"/>
      <c r="AT2049" s="183">
        <f>AS2049*F2049</f>
        <v>0</v>
      </c>
      <c r="AU2049" s="113" t="n"/>
      <c r="AV2049" s="192">
        <f>AU2049*E2049</f>
        <v>0</v>
      </c>
      <c r="AW2049" s="115" t="n"/>
      <c r="AX2049" s="183">
        <f>AW2049*F2049</f>
        <v>0</v>
      </c>
      <c r="AY2049" s="113" t="n"/>
      <c r="AZ2049" s="192">
        <f>AY2049*E2049</f>
        <v>0</v>
      </c>
      <c r="BA2049" s="115" t="n"/>
      <c r="BB2049" s="183">
        <f>BA2049*F2049</f>
        <v>0</v>
      </c>
      <c r="BC2049" s="113" t="n"/>
      <c r="BD2049" s="192">
        <f>BC2049*E2049</f>
        <v>0</v>
      </c>
      <c r="BE2049" s="115" t="n"/>
      <c r="BF2049" s="183">
        <f>BE2049*F2049</f>
        <v>0</v>
      </c>
    </row>
    <row r="2050" ht="70.2" customHeight="1">
      <c r="A2050" s="19" t="inlineStr">
        <is>
          <t>08.083.3030</t>
        </is>
      </c>
      <c r="B2050" s="15" t="inlineStr">
        <is>
          <t>גוף תאורת חירום חד תכליתי להתקנה חיצונית, מוגן מים IP66 תפוקת אור 370 לומן, לרבות סוללות ניקל מטל, 120 דקות פעולה, תקן ישראלי, כדוגמת "אלקטרולייט" דגם EL-721 2X3 או ש"ע, מותקן מושלם</t>
        </is>
      </c>
      <c r="C2050" s="14" t="inlineStr">
        <is>
          <t>יח'</t>
        </is>
      </c>
      <c r="D2050" s="193" t="n">
        <v>540</v>
      </c>
      <c r="E2050" s="180">
        <f>D2050*(1-$E$2)</f>
        <v>459</v>
      </c>
      <c r="F2050" s="194">
        <f>E2050*(1+$F$2)</f>
        <v>481.95000000000005</v>
      </c>
      <c r="H2050" s="46">
        <f>K2050+O2050+W2050+AA2050+AE2050+AI2050+AQ2050+AU2050+AY2050+BC2050</f>
        <v>0</v>
      </c>
      <c r="I2050" s="59">
        <f>M2050+Q2050+U2050+Y2050+AC2050+AG2050+AK2050+AO2050+AS2050+AW2050+BA2050+BE2050</f>
        <v>0</v>
      </c>
      <c r="K2050" s="108" t="n"/>
      <c r="L2050" s="190">
        <f>K2050*E2050</f>
        <v>0</v>
      </c>
      <c r="M2050" s="110" t="n"/>
      <c r="N2050" s="183">
        <f>M2050*F2050</f>
        <v>0</v>
      </c>
      <c r="O2050" s="108" t="n"/>
      <c r="P2050" s="191">
        <f>O2050*E2050</f>
        <v>0</v>
      </c>
      <c r="Q2050" s="112" t="n"/>
      <c r="R2050" s="183">
        <f>Q2050*F2050</f>
        <v>0</v>
      </c>
      <c r="S2050" s="108" t="n"/>
      <c r="T2050" s="191">
        <f>S2050*E2050</f>
        <v>0</v>
      </c>
      <c r="U2050" s="112" t="n"/>
      <c r="V2050" s="183">
        <f>U2050*F2050</f>
        <v>0</v>
      </c>
      <c r="W2050" s="108" t="n"/>
      <c r="X2050" s="191">
        <f>W2050*E2050</f>
        <v>0</v>
      </c>
      <c r="Y2050" s="112" t="n"/>
      <c r="Z2050" s="183">
        <f>Y2050*F2050</f>
        <v>0</v>
      </c>
      <c r="AA2050" s="108" t="n"/>
      <c r="AB2050" s="191">
        <f>AA2050*E2050</f>
        <v>0</v>
      </c>
      <c r="AC2050" s="112" t="n"/>
      <c r="AD2050" s="183">
        <f>AC2050*F2050</f>
        <v>0</v>
      </c>
      <c r="AE2050" s="108" t="n"/>
      <c r="AF2050" s="191">
        <f>AE2050*E2050</f>
        <v>0</v>
      </c>
      <c r="AG2050" s="112" t="n"/>
      <c r="AH2050" s="183">
        <f>AG2050*F2050</f>
        <v>0</v>
      </c>
      <c r="AI2050" s="108" t="n"/>
      <c r="AJ2050" s="191">
        <f>AI2050*E2050</f>
        <v>0</v>
      </c>
      <c r="AK2050" s="112" t="n"/>
      <c r="AL2050" s="183">
        <f>AK2050*F2050</f>
        <v>0</v>
      </c>
      <c r="AM2050" s="113" t="n"/>
      <c r="AN2050" s="192">
        <f>AM2050*E2050</f>
        <v>0</v>
      </c>
      <c r="AO2050" s="115" t="n"/>
      <c r="AP2050" s="183">
        <f>AO2050*F2050</f>
        <v>0</v>
      </c>
      <c r="AQ2050" s="113" t="n"/>
      <c r="AR2050" s="192">
        <f>AQ2050*E2050</f>
        <v>0</v>
      </c>
      <c r="AS2050" s="115" t="n"/>
      <c r="AT2050" s="183">
        <f>AS2050*F2050</f>
        <v>0</v>
      </c>
      <c r="AU2050" s="113" t="n"/>
      <c r="AV2050" s="192">
        <f>AU2050*E2050</f>
        <v>0</v>
      </c>
      <c r="AW2050" s="115" t="n"/>
      <c r="AX2050" s="183">
        <f>AW2050*F2050</f>
        <v>0</v>
      </c>
      <c r="AY2050" s="113" t="n"/>
      <c r="AZ2050" s="192">
        <f>AY2050*E2050</f>
        <v>0</v>
      </c>
      <c r="BA2050" s="115" t="n"/>
      <c r="BB2050" s="183">
        <f>BA2050*F2050</f>
        <v>0</v>
      </c>
      <c r="BC2050" s="113" t="n"/>
      <c r="BD2050" s="192">
        <f>BC2050*E2050</f>
        <v>0</v>
      </c>
      <c r="BE2050" s="115" t="n"/>
      <c r="BF2050" s="183">
        <f>BE2050*F2050</f>
        <v>0</v>
      </c>
    </row>
    <row r="2051" ht="56.4" customHeight="1">
      <c r="A2051" s="19" t="inlineStr">
        <is>
          <t>08.083.3040</t>
        </is>
      </c>
      <c r="B2051" s="15" t="inlineStr">
        <is>
          <t>גוף תאורת חירום חד תכליתי להתקנה שקועה, תפוקת אור 300 לומן, לרבות סוללות ניקל מטל, 120 דקות פעולה, תקן ישראלי, כדוגמת "אלקטרולייט" דגם- EL-631 300 או ש"ע, מותקן מושלם</t>
        </is>
      </c>
      <c r="C2051" s="14" t="inlineStr">
        <is>
          <t>יח'</t>
        </is>
      </c>
      <c r="D2051" s="193" t="n">
        <v>248</v>
      </c>
      <c r="E2051" s="180">
        <f>D2051*(1-$E$2)</f>
        <v>210.79999999999998</v>
      </c>
      <c r="F2051" s="194">
        <f>E2051*(1+$F$2)</f>
        <v>221.34</v>
      </c>
      <c r="H2051" s="46">
        <f>K2051+O2051+W2051+AA2051+AE2051+AI2051+AQ2051+AU2051+AY2051+BC2051</f>
        <v>0</v>
      </c>
      <c r="I2051" s="59">
        <f>M2051+Q2051+U2051+Y2051+AC2051+AG2051+AK2051+AO2051+AS2051+AW2051+BA2051+BE2051</f>
        <v>0</v>
      </c>
      <c r="K2051" s="108" t="n"/>
      <c r="L2051" s="190">
        <f>K2051*E2051</f>
        <v>0</v>
      </c>
      <c r="M2051" s="110" t="n"/>
      <c r="N2051" s="183">
        <f>M2051*F2051</f>
        <v>0</v>
      </c>
      <c r="O2051" s="108" t="n"/>
      <c r="P2051" s="191">
        <f>O2051*E2051</f>
        <v>0</v>
      </c>
      <c r="Q2051" s="112" t="n"/>
      <c r="R2051" s="183">
        <f>Q2051*F2051</f>
        <v>0</v>
      </c>
      <c r="S2051" s="108" t="n"/>
      <c r="T2051" s="191">
        <f>S2051*E2051</f>
        <v>0</v>
      </c>
      <c r="U2051" s="112" t="n"/>
      <c r="V2051" s="183">
        <f>U2051*F2051</f>
        <v>0</v>
      </c>
      <c r="W2051" s="108" t="n"/>
      <c r="X2051" s="191">
        <f>W2051*E2051</f>
        <v>0</v>
      </c>
      <c r="Y2051" s="112" t="n"/>
      <c r="Z2051" s="183">
        <f>Y2051*F2051</f>
        <v>0</v>
      </c>
      <c r="AA2051" s="108" t="n"/>
      <c r="AB2051" s="191">
        <f>AA2051*E2051</f>
        <v>0</v>
      </c>
      <c r="AC2051" s="112" t="n"/>
      <c r="AD2051" s="183">
        <f>AC2051*F2051</f>
        <v>0</v>
      </c>
      <c r="AE2051" s="108" t="n"/>
      <c r="AF2051" s="191">
        <f>AE2051*E2051</f>
        <v>0</v>
      </c>
      <c r="AG2051" s="112" t="n"/>
      <c r="AH2051" s="183">
        <f>AG2051*F2051</f>
        <v>0</v>
      </c>
      <c r="AI2051" s="108" t="n"/>
      <c r="AJ2051" s="191">
        <f>AI2051*E2051</f>
        <v>0</v>
      </c>
      <c r="AK2051" s="112" t="n"/>
      <c r="AL2051" s="183">
        <f>AK2051*F2051</f>
        <v>0</v>
      </c>
      <c r="AM2051" s="113" t="n"/>
      <c r="AN2051" s="192">
        <f>AM2051*E2051</f>
        <v>0</v>
      </c>
      <c r="AO2051" s="115" t="n"/>
      <c r="AP2051" s="183">
        <f>AO2051*F2051</f>
        <v>0</v>
      </c>
      <c r="AQ2051" s="113" t="n"/>
      <c r="AR2051" s="192">
        <f>AQ2051*E2051</f>
        <v>0</v>
      </c>
      <c r="AS2051" s="115" t="n"/>
      <c r="AT2051" s="183">
        <f>AS2051*F2051</f>
        <v>0</v>
      </c>
      <c r="AU2051" s="113" t="n"/>
      <c r="AV2051" s="192">
        <f>AU2051*E2051</f>
        <v>0</v>
      </c>
      <c r="AW2051" s="115" t="n"/>
      <c r="AX2051" s="183">
        <f>AW2051*F2051</f>
        <v>0</v>
      </c>
      <c r="AY2051" s="113" t="n"/>
      <c r="AZ2051" s="192">
        <f>AY2051*E2051</f>
        <v>0</v>
      </c>
      <c r="BA2051" s="115" t="n"/>
      <c r="BB2051" s="183">
        <f>BA2051*F2051</f>
        <v>0</v>
      </c>
      <c r="BC2051" s="113" t="n"/>
      <c r="BD2051" s="192">
        <f>BC2051*E2051</f>
        <v>0</v>
      </c>
      <c r="BE2051" s="115" t="n"/>
      <c r="BF2051" s="183">
        <f>BE2051*F2051</f>
        <v>0</v>
      </c>
    </row>
    <row r="2052" ht="56.4" customHeight="1">
      <c r="A2052" s="19" t="inlineStr">
        <is>
          <t>08.083.3050</t>
        </is>
      </c>
      <c r="B2052" s="15" t="inlineStr">
        <is>
          <t>גוף תאורת חירום חד תכליתי להתקנה חיצונית, תפוקת אור 300 לומן, לרבות סוללות ניקל מטל, 120 דקות פעולה, תקן ישראלי, כדוגמת "אלקטרולייט" דגם EL-731-300 או ש"ע, מותקן מושלם</t>
        </is>
      </c>
      <c r="C2052" s="14" t="inlineStr">
        <is>
          <t>יח'</t>
        </is>
      </c>
      <c r="D2052" s="193" t="n">
        <v>333</v>
      </c>
      <c r="E2052" s="180">
        <f>D2052*(1-$E$2)</f>
        <v>283.05</v>
      </c>
      <c r="F2052" s="194">
        <f>E2052*(1+$F$2)</f>
        <v>297.20250000000004</v>
      </c>
      <c r="H2052" s="46">
        <f>K2052+O2052+W2052+AA2052+AE2052+AI2052+AQ2052+AU2052+AY2052+BC2052</f>
        <v>0</v>
      </c>
      <c r="I2052" s="59">
        <f>M2052+Q2052+U2052+Y2052+AC2052+AG2052+AK2052+AO2052+AS2052+AW2052+BA2052+BE2052</f>
        <v>0</v>
      </c>
      <c r="K2052" s="108" t="n"/>
      <c r="L2052" s="190">
        <f>K2052*E2052</f>
        <v>0</v>
      </c>
      <c r="M2052" s="110" t="n"/>
      <c r="N2052" s="183">
        <f>M2052*F2052</f>
        <v>0</v>
      </c>
      <c r="O2052" s="108" t="n"/>
      <c r="P2052" s="191">
        <f>O2052*E2052</f>
        <v>0</v>
      </c>
      <c r="Q2052" s="112" t="n"/>
      <c r="R2052" s="183">
        <f>Q2052*F2052</f>
        <v>0</v>
      </c>
      <c r="S2052" s="108" t="n"/>
      <c r="T2052" s="191">
        <f>S2052*E2052</f>
        <v>0</v>
      </c>
      <c r="U2052" s="112" t="n"/>
      <c r="V2052" s="183">
        <f>U2052*F2052</f>
        <v>0</v>
      </c>
      <c r="W2052" s="108" t="n"/>
      <c r="X2052" s="191">
        <f>W2052*E2052</f>
        <v>0</v>
      </c>
      <c r="Y2052" s="112" t="n"/>
      <c r="Z2052" s="183">
        <f>Y2052*F2052</f>
        <v>0</v>
      </c>
      <c r="AA2052" s="108" t="n"/>
      <c r="AB2052" s="191">
        <f>AA2052*E2052</f>
        <v>0</v>
      </c>
      <c r="AC2052" s="112" t="n"/>
      <c r="AD2052" s="183">
        <f>AC2052*F2052</f>
        <v>0</v>
      </c>
      <c r="AE2052" s="108" t="n"/>
      <c r="AF2052" s="191">
        <f>AE2052*E2052</f>
        <v>0</v>
      </c>
      <c r="AG2052" s="112" t="n"/>
      <c r="AH2052" s="183">
        <f>AG2052*F2052</f>
        <v>0</v>
      </c>
      <c r="AI2052" s="108" t="n"/>
      <c r="AJ2052" s="191">
        <f>AI2052*E2052</f>
        <v>0</v>
      </c>
      <c r="AK2052" s="112" t="n"/>
      <c r="AL2052" s="183">
        <f>AK2052*F2052</f>
        <v>0</v>
      </c>
      <c r="AM2052" s="113" t="n"/>
      <c r="AN2052" s="192">
        <f>AM2052*E2052</f>
        <v>0</v>
      </c>
      <c r="AO2052" s="115" t="n"/>
      <c r="AP2052" s="183">
        <f>AO2052*F2052</f>
        <v>0</v>
      </c>
      <c r="AQ2052" s="113" t="n"/>
      <c r="AR2052" s="192">
        <f>AQ2052*E2052</f>
        <v>0</v>
      </c>
      <c r="AS2052" s="115" t="n"/>
      <c r="AT2052" s="183">
        <f>AS2052*F2052</f>
        <v>0</v>
      </c>
      <c r="AU2052" s="113" t="n"/>
      <c r="AV2052" s="192">
        <f>AU2052*E2052</f>
        <v>0</v>
      </c>
      <c r="AW2052" s="115" t="n"/>
      <c r="AX2052" s="183">
        <f>AW2052*F2052</f>
        <v>0</v>
      </c>
      <c r="AY2052" s="113" t="n"/>
      <c r="AZ2052" s="192">
        <f>AY2052*E2052</f>
        <v>0</v>
      </c>
      <c r="BA2052" s="115" t="n"/>
      <c r="BB2052" s="183">
        <f>BA2052*F2052</f>
        <v>0</v>
      </c>
      <c r="BC2052" s="113" t="n"/>
      <c r="BD2052" s="192">
        <f>BC2052*E2052</f>
        <v>0</v>
      </c>
      <c r="BE2052" s="115" t="n"/>
      <c r="BF2052" s="183">
        <f>BE2052*F2052</f>
        <v>0</v>
      </c>
    </row>
    <row r="2053" ht="70.2" customHeight="1">
      <c r="A2053" s="19" t="inlineStr">
        <is>
          <t>08.083.3060</t>
        </is>
      </c>
      <c r="B2053" s="15" t="inlineStr">
        <is>
          <t>גוף תאורת חירום חד תכליתי להתקנה חיצונית, מוגן מים, IP54 תפוקת אור 370 לומן, לרבות סוללות ניקל מטל, 120 דקות פעולה, עדשות לפי גובה התקנה, תקן ישראלי, כדוגמת "אלקטרולייט" דגם EL-715 2X3 או ש"ע, מותקן מושלם</t>
        </is>
      </c>
      <c r="C2053" s="14" t="inlineStr">
        <is>
          <t>יח'</t>
        </is>
      </c>
      <c r="D2053" s="193" t="n">
        <v>508</v>
      </c>
      <c r="E2053" s="180">
        <f>D2053*(1-$E$2)</f>
        <v>431.8</v>
      </c>
      <c r="F2053" s="194">
        <f>E2053*(1+$F$2)</f>
        <v>453.39000000000004</v>
      </c>
      <c r="H2053" s="46">
        <f>K2053+O2053+W2053+AA2053+AE2053+AI2053+AQ2053+AU2053+AY2053+BC2053</f>
        <v>0</v>
      </c>
      <c r="I2053" s="59">
        <f>M2053+Q2053+U2053+Y2053+AC2053+AG2053+AK2053+AO2053+AS2053+AW2053+BA2053+BE2053</f>
        <v>0</v>
      </c>
      <c r="K2053" s="108" t="n"/>
      <c r="L2053" s="190">
        <f>K2053*E2053</f>
        <v>0</v>
      </c>
      <c r="M2053" s="110" t="n"/>
      <c r="N2053" s="183">
        <f>M2053*F2053</f>
        <v>0</v>
      </c>
      <c r="O2053" s="108" t="n"/>
      <c r="P2053" s="191">
        <f>O2053*E2053</f>
        <v>0</v>
      </c>
      <c r="Q2053" s="112" t="n"/>
      <c r="R2053" s="183">
        <f>Q2053*F2053</f>
        <v>0</v>
      </c>
      <c r="S2053" s="108" t="n"/>
      <c r="T2053" s="191">
        <f>S2053*E2053</f>
        <v>0</v>
      </c>
      <c r="U2053" s="112" t="n"/>
      <c r="V2053" s="183">
        <f>U2053*F2053</f>
        <v>0</v>
      </c>
      <c r="W2053" s="108" t="n"/>
      <c r="X2053" s="191">
        <f>W2053*E2053</f>
        <v>0</v>
      </c>
      <c r="Y2053" s="112" t="n"/>
      <c r="Z2053" s="183">
        <f>Y2053*F2053</f>
        <v>0</v>
      </c>
      <c r="AA2053" s="108" t="n"/>
      <c r="AB2053" s="191">
        <f>AA2053*E2053</f>
        <v>0</v>
      </c>
      <c r="AC2053" s="112" t="n"/>
      <c r="AD2053" s="183">
        <f>AC2053*F2053</f>
        <v>0</v>
      </c>
      <c r="AE2053" s="108" t="n"/>
      <c r="AF2053" s="191">
        <f>AE2053*E2053</f>
        <v>0</v>
      </c>
      <c r="AG2053" s="112" t="n"/>
      <c r="AH2053" s="183">
        <f>AG2053*F2053</f>
        <v>0</v>
      </c>
      <c r="AI2053" s="108" t="n"/>
      <c r="AJ2053" s="191">
        <f>AI2053*E2053</f>
        <v>0</v>
      </c>
      <c r="AK2053" s="112" t="n"/>
      <c r="AL2053" s="183">
        <f>AK2053*F2053</f>
        <v>0</v>
      </c>
      <c r="AM2053" s="113" t="n"/>
      <c r="AN2053" s="192">
        <f>AM2053*E2053</f>
        <v>0</v>
      </c>
      <c r="AO2053" s="115" t="n"/>
      <c r="AP2053" s="183">
        <f>AO2053*F2053</f>
        <v>0</v>
      </c>
      <c r="AQ2053" s="113" t="n"/>
      <c r="AR2053" s="192">
        <f>AQ2053*E2053</f>
        <v>0</v>
      </c>
      <c r="AS2053" s="115" t="n"/>
      <c r="AT2053" s="183">
        <f>AS2053*F2053</f>
        <v>0</v>
      </c>
      <c r="AU2053" s="113" t="n"/>
      <c r="AV2053" s="192">
        <f>AU2053*E2053</f>
        <v>0</v>
      </c>
      <c r="AW2053" s="115" t="n"/>
      <c r="AX2053" s="183">
        <f>AW2053*F2053</f>
        <v>0</v>
      </c>
      <c r="AY2053" s="113" t="n"/>
      <c r="AZ2053" s="192">
        <f>AY2053*E2053</f>
        <v>0</v>
      </c>
      <c r="BA2053" s="115" t="n"/>
      <c r="BB2053" s="183">
        <f>BA2053*F2053</f>
        <v>0</v>
      </c>
      <c r="BC2053" s="113" t="n"/>
      <c r="BD2053" s="192">
        <f>BC2053*E2053</f>
        <v>0</v>
      </c>
      <c r="BE2053" s="115" t="n"/>
      <c r="BF2053" s="183">
        <f>BE2053*F2053</f>
        <v>0</v>
      </c>
    </row>
    <row r="2054" ht="70.2" customHeight="1">
      <c r="A2054" s="19" t="inlineStr">
        <is>
          <t>08.083.3070</t>
        </is>
      </c>
      <c r="B2054" s="15" t="inlineStr">
        <is>
          <t>גוף תאורת חירום חד תכליתי להתקנה חיצונית, מוגן מים, IP54 תפוקת אור 700 לומן, לרבות סוללות ניקל מטל, 120 דקות פעולה, תקן ישראלי, כדוגמת "אלקטרולייט" דגם EL-715 2X9 או ש"ע, מותקן מושלם</t>
        </is>
      </c>
      <c r="C2054" s="14" t="inlineStr">
        <is>
          <t>יח'</t>
        </is>
      </c>
      <c r="D2054" s="193" t="n">
        <v>691</v>
      </c>
      <c r="E2054" s="180">
        <f>D2054*(1-$E$2)</f>
        <v>587.35</v>
      </c>
      <c r="F2054" s="194">
        <f>E2054*(1+$F$2)</f>
        <v>616.7175000000001</v>
      </c>
      <c r="H2054" s="46">
        <f>K2054+O2054+W2054+AA2054+AE2054+AI2054+AQ2054+AU2054+AY2054+BC2054</f>
        <v>0</v>
      </c>
      <c r="I2054" s="59">
        <f>M2054+Q2054+U2054+Y2054+AC2054+AG2054+AK2054+AO2054+AS2054+AW2054+BA2054+BE2054</f>
        <v>0</v>
      </c>
      <c r="K2054" s="108" t="n"/>
      <c r="L2054" s="190">
        <f>K2054*E2054</f>
        <v>0</v>
      </c>
      <c r="M2054" s="110" t="n"/>
      <c r="N2054" s="183">
        <f>M2054*F2054</f>
        <v>0</v>
      </c>
      <c r="O2054" s="108" t="n"/>
      <c r="P2054" s="191">
        <f>O2054*E2054</f>
        <v>0</v>
      </c>
      <c r="Q2054" s="112" t="n"/>
      <c r="R2054" s="183">
        <f>Q2054*F2054</f>
        <v>0</v>
      </c>
      <c r="S2054" s="108" t="n"/>
      <c r="T2054" s="191">
        <f>S2054*E2054</f>
        <v>0</v>
      </c>
      <c r="U2054" s="112" t="n"/>
      <c r="V2054" s="183">
        <f>U2054*F2054</f>
        <v>0</v>
      </c>
      <c r="W2054" s="108" t="n"/>
      <c r="X2054" s="191">
        <f>W2054*E2054</f>
        <v>0</v>
      </c>
      <c r="Y2054" s="112" t="n"/>
      <c r="Z2054" s="183">
        <f>Y2054*F2054</f>
        <v>0</v>
      </c>
      <c r="AA2054" s="108" t="n"/>
      <c r="AB2054" s="191">
        <f>AA2054*E2054</f>
        <v>0</v>
      </c>
      <c r="AC2054" s="112" t="n"/>
      <c r="AD2054" s="183">
        <f>AC2054*F2054</f>
        <v>0</v>
      </c>
      <c r="AE2054" s="108" t="n"/>
      <c r="AF2054" s="191">
        <f>AE2054*E2054</f>
        <v>0</v>
      </c>
      <c r="AG2054" s="112" t="n"/>
      <c r="AH2054" s="183">
        <f>AG2054*F2054</f>
        <v>0</v>
      </c>
      <c r="AI2054" s="108" t="n"/>
      <c r="AJ2054" s="191">
        <f>AI2054*E2054</f>
        <v>0</v>
      </c>
      <c r="AK2054" s="112" t="n"/>
      <c r="AL2054" s="183">
        <f>AK2054*F2054</f>
        <v>0</v>
      </c>
      <c r="AM2054" s="113" t="n"/>
      <c r="AN2054" s="192">
        <f>AM2054*E2054</f>
        <v>0</v>
      </c>
      <c r="AO2054" s="115" t="n"/>
      <c r="AP2054" s="183">
        <f>AO2054*F2054</f>
        <v>0</v>
      </c>
      <c r="AQ2054" s="113" t="n"/>
      <c r="AR2054" s="192">
        <f>AQ2054*E2054</f>
        <v>0</v>
      </c>
      <c r="AS2054" s="115" t="n"/>
      <c r="AT2054" s="183">
        <f>AS2054*F2054</f>
        <v>0</v>
      </c>
      <c r="AU2054" s="113" t="n"/>
      <c r="AV2054" s="192">
        <f>AU2054*E2054</f>
        <v>0</v>
      </c>
      <c r="AW2054" s="115" t="n"/>
      <c r="AX2054" s="183">
        <f>AW2054*F2054</f>
        <v>0</v>
      </c>
      <c r="AY2054" s="113" t="n"/>
      <c r="AZ2054" s="192">
        <f>AY2054*E2054</f>
        <v>0</v>
      </c>
      <c r="BA2054" s="115" t="n"/>
      <c r="BB2054" s="183">
        <f>BA2054*F2054</f>
        <v>0</v>
      </c>
      <c r="BC2054" s="113" t="n"/>
      <c r="BD2054" s="192">
        <f>BC2054*E2054</f>
        <v>0</v>
      </c>
      <c r="BE2054" s="115" t="n"/>
      <c r="BF2054" s="183">
        <f>BE2054*F2054</f>
        <v>0</v>
      </c>
    </row>
    <row r="2055" ht="56.4" customHeight="1">
      <c r="A2055" s="19" t="inlineStr">
        <is>
          <t>08.083.3080</t>
        </is>
      </c>
      <c r="B2055" s="15" t="inlineStr">
        <is>
          <t>גוף תאורת חירום דו תכליתי להתקנה בחדרי מדרגות, מוגן מים, IP54 תפוקת אור 1200 לומן, בחירום 370 לומן, לרבות סוללות ניקל מטל, תקן ישראלי, כדוגמת "אלקטרולייט" דגם EL-715-07 או ש"ע, מותקן מושלם</t>
        </is>
      </c>
      <c r="C2055" s="14" t="inlineStr">
        <is>
          <t>יח'</t>
        </is>
      </c>
      <c r="D2055" s="193" t="n">
        <v>583</v>
      </c>
      <c r="E2055" s="180">
        <f>D2055*(1-$E$2)</f>
        <v>495.55</v>
      </c>
      <c r="F2055" s="194">
        <f>E2055*(1+$F$2)</f>
        <v>520.3275</v>
      </c>
      <c r="H2055" s="46">
        <f>K2055+O2055+W2055+AA2055+AE2055+AI2055+AQ2055+AU2055+AY2055+BC2055</f>
        <v>0</v>
      </c>
      <c r="I2055" s="59">
        <f>M2055+Q2055+U2055+Y2055+AC2055+AG2055+AK2055+AO2055+AS2055+AW2055+BA2055+BE2055</f>
        <v>0</v>
      </c>
      <c r="K2055" s="108" t="n"/>
      <c r="L2055" s="190">
        <f>K2055*E2055</f>
        <v>0</v>
      </c>
      <c r="M2055" s="110" t="n"/>
      <c r="N2055" s="183">
        <f>M2055*F2055</f>
        <v>0</v>
      </c>
      <c r="O2055" s="108" t="n"/>
      <c r="P2055" s="191">
        <f>O2055*E2055</f>
        <v>0</v>
      </c>
      <c r="Q2055" s="112" t="n"/>
      <c r="R2055" s="183">
        <f>Q2055*F2055</f>
        <v>0</v>
      </c>
      <c r="S2055" s="108" t="n"/>
      <c r="T2055" s="191">
        <f>S2055*E2055</f>
        <v>0</v>
      </c>
      <c r="U2055" s="112" t="n"/>
      <c r="V2055" s="183">
        <f>U2055*F2055</f>
        <v>0</v>
      </c>
      <c r="W2055" s="108" t="n"/>
      <c r="X2055" s="191">
        <f>W2055*E2055</f>
        <v>0</v>
      </c>
      <c r="Y2055" s="112" t="n"/>
      <c r="Z2055" s="183">
        <f>Y2055*F2055</f>
        <v>0</v>
      </c>
      <c r="AA2055" s="108" t="n"/>
      <c r="AB2055" s="191">
        <f>AA2055*E2055</f>
        <v>0</v>
      </c>
      <c r="AC2055" s="112" t="n"/>
      <c r="AD2055" s="183">
        <f>AC2055*F2055</f>
        <v>0</v>
      </c>
      <c r="AE2055" s="108" t="n"/>
      <c r="AF2055" s="191">
        <f>AE2055*E2055</f>
        <v>0</v>
      </c>
      <c r="AG2055" s="112" t="n"/>
      <c r="AH2055" s="183">
        <f>AG2055*F2055</f>
        <v>0</v>
      </c>
      <c r="AI2055" s="108" t="n"/>
      <c r="AJ2055" s="191">
        <f>AI2055*E2055</f>
        <v>0</v>
      </c>
      <c r="AK2055" s="112" t="n"/>
      <c r="AL2055" s="183">
        <f>AK2055*F2055</f>
        <v>0</v>
      </c>
      <c r="AM2055" s="113" t="n"/>
      <c r="AN2055" s="192">
        <f>AM2055*E2055</f>
        <v>0</v>
      </c>
      <c r="AO2055" s="115" t="n"/>
      <c r="AP2055" s="183">
        <f>AO2055*F2055</f>
        <v>0</v>
      </c>
      <c r="AQ2055" s="113" t="n"/>
      <c r="AR2055" s="192">
        <f>AQ2055*E2055</f>
        <v>0</v>
      </c>
      <c r="AS2055" s="115" t="n"/>
      <c r="AT2055" s="183">
        <f>AS2055*F2055</f>
        <v>0</v>
      </c>
      <c r="AU2055" s="113" t="n"/>
      <c r="AV2055" s="192">
        <f>AU2055*E2055</f>
        <v>0</v>
      </c>
      <c r="AW2055" s="115" t="n"/>
      <c r="AX2055" s="183">
        <f>AW2055*F2055</f>
        <v>0</v>
      </c>
      <c r="AY2055" s="113" t="n"/>
      <c r="AZ2055" s="192">
        <f>AY2055*E2055</f>
        <v>0</v>
      </c>
      <c r="BA2055" s="115" t="n"/>
      <c r="BB2055" s="183">
        <f>BA2055*F2055</f>
        <v>0</v>
      </c>
      <c r="BC2055" s="113" t="n"/>
      <c r="BD2055" s="192">
        <f>BC2055*E2055</f>
        <v>0</v>
      </c>
      <c r="BE2055" s="115" t="n"/>
      <c r="BF2055" s="183">
        <f>BE2055*F2055</f>
        <v>0</v>
      </c>
    </row>
    <row r="2056" ht="56.4" customHeight="1">
      <c r="A2056" s="19" t="inlineStr">
        <is>
          <t>08.083.3090</t>
        </is>
      </c>
      <c r="B2056" s="15" t="inlineStr">
        <is>
          <t>גוף תאורה חד תכליתי IP-54, ללא חירום, לחדרי מדרגות, תפוקת אור 1200 לומן, תקן ישראלי , כדוגמת "אלקטרולייט" דגם EL-715-00 או ש"ע, מותקן מושלם</t>
        </is>
      </c>
      <c r="C2056" s="14" t="inlineStr">
        <is>
          <t>יח'</t>
        </is>
      </c>
      <c r="D2056" s="193" t="n">
        <v>421</v>
      </c>
      <c r="E2056" s="180">
        <f>D2056*(1-$E$2)</f>
        <v>357.84999999999997</v>
      </c>
      <c r="F2056" s="194">
        <f>E2056*(1+$F$2)</f>
        <v>375.7425</v>
      </c>
      <c r="H2056" s="46">
        <f>K2056+O2056+W2056+AA2056+AE2056+AI2056+AQ2056+AU2056+AY2056+BC2056</f>
        <v>0</v>
      </c>
      <c r="I2056" s="59">
        <f>M2056+Q2056+U2056+Y2056+AC2056+AG2056+AK2056+AO2056+AS2056+AW2056+BA2056+BE2056</f>
        <v>0</v>
      </c>
      <c r="K2056" s="108" t="n"/>
      <c r="L2056" s="190">
        <f>K2056*E2056</f>
        <v>0</v>
      </c>
      <c r="M2056" s="110" t="n"/>
      <c r="N2056" s="183">
        <f>M2056*F2056</f>
        <v>0</v>
      </c>
      <c r="O2056" s="108" t="n"/>
      <c r="P2056" s="191">
        <f>O2056*E2056</f>
        <v>0</v>
      </c>
      <c r="Q2056" s="112" t="n"/>
      <c r="R2056" s="183">
        <f>Q2056*F2056</f>
        <v>0</v>
      </c>
      <c r="S2056" s="108" t="n"/>
      <c r="T2056" s="191">
        <f>S2056*E2056</f>
        <v>0</v>
      </c>
      <c r="U2056" s="112" t="n"/>
      <c r="V2056" s="183">
        <f>U2056*F2056</f>
        <v>0</v>
      </c>
      <c r="W2056" s="108" t="n"/>
      <c r="X2056" s="191">
        <f>W2056*E2056</f>
        <v>0</v>
      </c>
      <c r="Y2056" s="112" t="n"/>
      <c r="Z2056" s="183">
        <f>Y2056*F2056</f>
        <v>0</v>
      </c>
      <c r="AA2056" s="108" t="n"/>
      <c r="AB2056" s="191">
        <f>AA2056*E2056</f>
        <v>0</v>
      </c>
      <c r="AC2056" s="112" t="n"/>
      <c r="AD2056" s="183">
        <f>AC2056*F2056</f>
        <v>0</v>
      </c>
      <c r="AE2056" s="108" t="n"/>
      <c r="AF2056" s="191">
        <f>AE2056*E2056</f>
        <v>0</v>
      </c>
      <c r="AG2056" s="112" t="n"/>
      <c r="AH2056" s="183">
        <f>AG2056*F2056</f>
        <v>0</v>
      </c>
      <c r="AI2056" s="108" t="n"/>
      <c r="AJ2056" s="191">
        <f>AI2056*E2056</f>
        <v>0</v>
      </c>
      <c r="AK2056" s="112" t="n"/>
      <c r="AL2056" s="183">
        <f>AK2056*F2056</f>
        <v>0</v>
      </c>
      <c r="AM2056" s="113" t="n"/>
      <c r="AN2056" s="192">
        <f>AM2056*E2056</f>
        <v>0</v>
      </c>
      <c r="AO2056" s="115" t="n"/>
      <c r="AP2056" s="183">
        <f>AO2056*F2056</f>
        <v>0</v>
      </c>
      <c r="AQ2056" s="113" t="n"/>
      <c r="AR2056" s="192">
        <f>AQ2056*E2056</f>
        <v>0</v>
      </c>
      <c r="AS2056" s="115" t="n"/>
      <c r="AT2056" s="183">
        <f>AS2056*F2056</f>
        <v>0</v>
      </c>
      <c r="AU2056" s="113" t="n"/>
      <c r="AV2056" s="192">
        <f>AU2056*E2056</f>
        <v>0</v>
      </c>
      <c r="AW2056" s="115" t="n"/>
      <c r="AX2056" s="183">
        <f>AW2056*F2056</f>
        <v>0</v>
      </c>
      <c r="AY2056" s="113" t="n"/>
      <c r="AZ2056" s="192">
        <f>AY2056*E2056</f>
        <v>0</v>
      </c>
      <c r="BA2056" s="115" t="n"/>
      <c r="BB2056" s="183">
        <f>BA2056*F2056</f>
        <v>0</v>
      </c>
      <c r="BC2056" s="113" t="n"/>
      <c r="BD2056" s="192">
        <f>BC2056*E2056</f>
        <v>0</v>
      </c>
      <c r="BE2056" s="115" t="n"/>
      <c r="BF2056" s="183">
        <f>BE2056*F2056</f>
        <v>0</v>
      </c>
    </row>
    <row r="2057" ht="56.4" customHeight="1">
      <c r="A2057" s="19" t="inlineStr">
        <is>
          <t>08.083.3100</t>
        </is>
      </c>
      <c r="B2057" s="15" t="inlineStr">
        <is>
          <t>מערכת מצברים מרכזית למתח V24 לתאורת חירום, תוצרת LINERGY איטליה, W420 עם 8 ערוצי יציאה עד 20 גופי תאורה לכל יציאה, כדוגמת "אלקטרולייט" או ש"ע, מותקן מושלם</t>
        </is>
      </c>
      <c r="C2057" s="14" t="inlineStr">
        <is>
          <t>יח'</t>
        </is>
      </c>
      <c r="D2057" s="193" t="n">
        <v>10368</v>
      </c>
      <c r="E2057" s="180">
        <f>D2057*(1-$E$2)</f>
        <v>8812.8</v>
      </c>
      <c r="F2057" s="194">
        <f>E2057*(1+$F$2)</f>
        <v>9253.44</v>
      </c>
      <c r="H2057" s="46">
        <f>K2057+O2057+W2057+AA2057+AE2057+AI2057+AQ2057+AU2057+AY2057+BC2057</f>
        <v>0</v>
      </c>
      <c r="I2057" s="59">
        <f>M2057+Q2057+U2057+Y2057+AC2057+AG2057+AK2057+AO2057+AS2057+AW2057+BA2057+BE2057</f>
        <v>0</v>
      </c>
      <c r="K2057" s="108" t="n"/>
      <c r="L2057" s="190">
        <f>K2057*E2057</f>
        <v>0</v>
      </c>
      <c r="M2057" s="110" t="n"/>
      <c r="N2057" s="183">
        <f>M2057*F2057</f>
        <v>0</v>
      </c>
      <c r="O2057" s="108" t="n"/>
      <c r="P2057" s="191">
        <f>O2057*E2057</f>
        <v>0</v>
      </c>
      <c r="Q2057" s="112" t="n"/>
      <c r="R2057" s="183">
        <f>Q2057*F2057</f>
        <v>0</v>
      </c>
      <c r="S2057" s="108" t="n"/>
      <c r="T2057" s="191">
        <f>S2057*E2057</f>
        <v>0</v>
      </c>
      <c r="U2057" s="112" t="n"/>
      <c r="V2057" s="183">
        <f>U2057*F2057</f>
        <v>0</v>
      </c>
      <c r="W2057" s="108" t="n"/>
      <c r="X2057" s="191">
        <f>W2057*E2057</f>
        <v>0</v>
      </c>
      <c r="Y2057" s="112" t="n"/>
      <c r="Z2057" s="183">
        <f>Y2057*F2057</f>
        <v>0</v>
      </c>
      <c r="AA2057" s="108" t="n"/>
      <c r="AB2057" s="191">
        <f>AA2057*E2057</f>
        <v>0</v>
      </c>
      <c r="AC2057" s="112" t="n"/>
      <c r="AD2057" s="183">
        <f>AC2057*F2057</f>
        <v>0</v>
      </c>
      <c r="AE2057" s="108" t="n"/>
      <c r="AF2057" s="191">
        <f>AE2057*E2057</f>
        <v>0</v>
      </c>
      <c r="AG2057" s="112" t="n"/>
      <c r="AH2057" s="183">
        <f>AG2057*F2057</f>
        <v>0</v>
      </c>
      <c r="AI2057" s="108" t="n"/>
      <c r="AJ2057" s="191">
        <f>AI2057*E2057</f>
        <v>0</v>
      </c>
      <c r="AK2057" s="112" t="n"/>
      <c r="AL2057" s="183">
        <f>AK2057*F2057</f>
        <v>0</v>
      </c>
      <c r="AM2057" s="113" t="n"/>
      <c r="AN2057" s="192">
        <f>AM2057*E2057</f>
        <v>0</v>
      </c>
      <c r="AO2057" s="115" t="n"/>
      <c r="AP2057" s="183">
        <f>AO2057*F2057</f>
        <v>0</v>
      </c>
      <c r="AQ2057" s="113" t="n"/>
      <c r="AR2057" s="192">
        <f>AQ2057*E2057</f>
        <v>0</v>
      </c>
      <c r="AS2057" s="115" t="n"/>
      <c r="AT2057" s="183">
        <f>AS2057*F2057</f>
        <v>0</v>
      </c>
      <c r="AU2057" s="113" t="n"/>
      <c r="AV2057" s="192">
        <f>AU2057*E2057</f>
        <v>0</v>
      </c>
      <c r="AW2057" s="115" t="n"/>
      <c r="AX2057" s="183">
        <f>AW2057*F2057</f>
        <v>0</v>
      </c>
      <c r="AY2057" s="113" t="n"/>
      <c r="AZ2057" s="192">
        <f>AY2057*E2057</f>
        <v>0</v>
      </c>
      <c r="BA2057" s="115" t="n"/>
      <c r="BB2057" s="183">
        <f>BA2057*F2057</f>
        <v>0</v>
      </c>
      <c r="BC2057" s="113" t="n"/>
      <c r="BD2057" s="192">
        <f>BC2057*E2057</f>
        <v>0</v>
      </c>
      <c r="BE2057" s="115" t="n"/>
      <c r="BF2057" s="183">
        <f>BE2057*F2057</f>
        <v>0</v>
      </c>
    </row>
    <row r="2058" ht="56.4" customHeight="1">
      <c r="A2058" s="19" t="inlineStr">
        <is>
          <t>08.083.3110</t>
        </is>
      </c>
      <c r="B2058" s="15" t="inlineStr">
        <is>
          <t>שלט הכוונה דו תכליתי להתקנה שקועה או חיצונית לחיבור מערכת מצברים מרכזית, תקן ישראלי, כדוגמת "אלקטרולייט" דגם EL-716/723-24 או ש"ע, מותקן מושלם</t>
        </is>
      </c>
      <c r="C2058" s="14" t="inlineStr">
        <is>
          <t>יח'</t>
        </is>
      </c>
      <c r="D2058" s="193" t="n">
        <v>540</v>
      </c>
      <c r="E2058" s="180">
        <f>D2058*(1-$E$2)</f>
        <v>459</v>
      </c>
      <c r="F2058" s="194">
        <f>E2058*(1+$F$2)</f>
        <v>481.95000000000005</v>
      </c>
      <c r="H2058" s="46">
        <f>K2058+O2058+W2058+AA2058+AE2058+AI2058+AQ2058+AU2058+AY2058+BC2058</f>
        <v>0</v>
      </c>
      <c r="I2058" s="59">
        <f>M2058+Q2058+U2058+Y2058+AC2058+AG2058+AK2058+AO2058+AS2058+AW2058+BA2058+BE2058</f>
        <v>0</v>
      </c>
      <c r="K2058" s="108" t="n"/>
      <c r="L2058" s="190">
        <f>K2058*E2058</f>
        <v>0</v>
      </c>
      <c r="M2058" s="110" t="n"/>
      <c r="N2058" s="183">
        <f>M2058*F2058</f>
        <v>0</v>
      </c>
      <c r="O2058" s="108" t="n"/>
      <c r="P2058" s="191">
        <f>O2058*E2058</f>
        <v>0</v>
      </c>
      <c r="Q2058" s="112" t="n"/>
      <c r="R2058" s="183">
        <f>Q2058*F2058</f>
        <v>0</v>
      </c>
      <c r="S2058" s="108" t="n"/>
      <c r="T2058" s="191">
        <f>S2058*E2058</f>
        <v>0</v>
      </c>
      <c r="U2058" s="112" t="n"/>
      <c r="V2058" s="183">
        <f>U2058*F2058</f>
        <v>0</v>
      </c>
      <c r="W2058" s="108" t="n"/>
      <c r="X2058" s="191">
        <f>W2058*E2058</f>
        <v>0</v>
      </c>
      <c r="Y2058" s="112" t="n"/>
      <c r="Z2058" s="183">
        <f>Y2058*F2058</f>
        <v>0</v>
      </c>
      <c r="AA2058" s="108" t="n"/>
      <c r="AB2058" s="191">
        <f>AA2058*E2058</f>
        <v>0</v>
      </c>
      <c r="AC2058" s="112" t="n"/>
      <c r="AD2058" s="183">
        <f>AC2058*F2058</f>
        <v>0</v>
      </c>
      <c r="AE2058" s="108" t="n"/>
      <c r="AF2058" s="191">
        <f>AE2058*E2058</f>
        <v>0</v>
      </c>
      <c r="AG2058" s="112" t="n"/>
      <c r="AH2058" s="183">
        <f>AG2058*F2058</f>
        <v>0</v>
      </c>
      <c r="AI2058" s="108" t="n"/>
      <c r="AJ2058" s="191">
        <f>AI2058*E2058</f>
        <v>0</v>
      </c>
      <c r="AK2058" s="112" t="n"/>
      <c r="AL2058" s="183">
        <f>AK2058*F2058</f>
        <v>0</v>
      </c>
      <c r="AM2058" s="113" t="n"/>
      <c r="AN2058" s="192">
        <f>AM2058*E2058</f>
        <v>0</v>
      </c>
      <c r="AO2058" s="115" t="n"/>
      <c r="AP2058" s="183">
        <f>AO2058*F2058</f>
        <v>0</v>
      </c>
      <c r="AQ2058" s="113" t="n"/>
      <c r="AR2058" s="192">
        <f>AQ2058*E2058</f>
        <v>0</v>
      </c>
      <c r="AS2058" s="115" t="n"/>
      <c r="AT2058" s="183">
        <f>AS2058*F2058</f>
        <v>0</v>
      </c>
      <c r="AU2058" s="113" t="n"/>
      <c r="AV2058" s="192">
        <f>AU2058*E2058</f>
        <v>0</v>
      </c>
      <c r="AW2058" s="115" t="n"/>
      <c r="AX2058" s="183">
        <f>AW2058*F2058</f>
        <v>0</v>
      </c>
      <c r="AY2058" s="113" t="n"/>
      <c r="AZ2058" s="192">
        <f>AY2058*E2058</f>
        <v>0</v>
      </c>
      <c r="BA2058" s="115" t="n"/>
      <c r="BB2058" s="183">
        <f>BA2058*F2058</f>
        <v>0</v>
      </c>
      <c r="BC2058" s="113" t="n"/>
      <c r="BD2058" s="192">
        <f>BC2058*E2058</f>
        <v>0</v>
      </c>
      <c r="BE2058" s="115" t="n"/>
      <c r="BF2058" s="183">
        <f>BE2058*F2058</f>
        <v>0</v>
      </c>
    </row>
    <row r="2059" ht="56.4" customHeight="1">
      <c r="A2059" s="19" t="inlineStr">
        <is>
          <t>08.083.3120</t>
        </is>
      </c>
      <c r="B2059" s="15" t="inlineStr">
        <is>
          <t>גוף תאורה חד/דו תכליתי להתקנה שקועה או חיצונית לחיבור מערכת מצברים מרכזית, תפוקת אור 300 לומן, תקן ישראלי, כדוגמת "אלקטרולייט" דגם EL-731/631-24 או ש"ע, מותקן מושלם</t>
        </is>
      </c>
      <c r="C2059" s="14" t="inlineStr">
        <is>
          <t>יח'</t>
        </is>
      </c>
      <c r="D2059" s="193" t="n">
        <v>508</v>
      </c>
      <c r="E2059" s="180">
        <f>D2059*(1-$E$2)</f>
        <v>431.8</v>
      </c>
      <c r="F2059" s="194">
        <f>E2059*(1+$F$2)</f>
        <v>453.39000000000004</v>
      </c>
      <c r="H2059" s="46">
        <f>K2059+O2059+W2059+AA2059+AE2059+AI2059+AQ2059+AU2059+AY2059+BC2059</f>
        <v>0</v>
      </c>
      <c r="I2059" s="59">
        <f>M2059+Q2059+U2059+Y2059+AC2059+AG2059+AK2059+AO2059+AS2059+AW2059+BA2059+BE2059</f>
        <v>0</v>
      </c>
      <c r="K2059" s="108" t="n"/>
      <c r="L2059" s="190">
        <f>K2059*E2059</f>
        <v>0</v>
      </c>
      <c r="M2059" s="110" t="n"/>
      <c r="N2059" s="183">
        <f>M2059*F2059</f>
        <v>0</v>
      </c>
      <c r="O2059" s="108" t="n"/>
      <c r="P2059" s="191">
        <f>O2059*E2059</f>
        <v>0</v>
      </c>
      <c r="Q2059" s="112" t="n"/>
      <c r="R2059" s="183">
        <f>Q2059*F2059</f>
        <v>0</v>
      </c>
      <c r="S2059" s="108" t="n"/>
      <c r="T2059" s="191">
        <f>S2059*E2059</f>
        <v>0</v>
      </c>
      <c r="U2059" s="112" t="n"/>
      <c r="V2059" s="183">
        <f>U2059*F2059</f>
        <v>0</v>
      </c>
      <c r="W2059" s="108" t="n"/>
      <c r="X2059" s="191">
        <f>W2059*E2059</f>
        <v>0</v>
      </c>
      <c r="Y2059" s="112" t="n"/>
      <c r="Z2059" s="183">
        <f>Y2059*F2059</f>
        <v>0</v>
      </c>
      <c r="AA2059" s="108" t="n"/>
      <c r="AB2059" s="191">
        <f>AA2059*E2059</f>
        <v>0</v>
      </c>
      <c r="AC2059" s="112" t="n"/>
      <c r="AD2059" s="183">
        <f>AC2059*F2059</f>
        <v>0</v>
      </c>
      <c r="AE2059" s="108" t="n"/>
      <c r="AF2059" s="191">
        <f>AE2059*E2059</f>
        <v>0</v>
      </c>
      <c r="AG2059" s="112" t="n"/>
      <c r="AH2059" s="183">
        <f>AG2059*F2059</f>
        <v>0</v>
      </c>
      <c r="AI2059" s="108" t="n"/>
      <c r="AJ2059" s="191">
        <f>AI2059*E2059</f>
        <v>0</v>
      </c>
      <c r="AK2059" s="112" t="n"/>
      <c r="AL2059" s="183">
        <f>AK2059*F2059</f>
        <v>0</v>
      </c>
      <c r="AM2059" s="113" t="n"/>
      <c r="AN2059" s="192">
        <f>AM2059*E2059</f>
        <v>0</v>
      </c>
      <c r="AO2059" s="115" t="n"/>
      <c r="AP2059" s="183">
        <f>AO2059*F2059</f>
        <v>0</v>
      </c>
      <c r="AQ2059" s="113" t="n"/>
      <c r="AR2059" s="192">
        <f>AQ2059*E2059</f>
        <v>0</v>
      </c>
      <c r="AS2059" s="115" t="n"/>
      <c r="AT2059" s="183">
        <f>AS2059*F2059</f>
        <v>0</v>
      </c>
      <c r="AU2059" s="113" t="n"/>
      <c r="AV2059" s="192">
        <f>AU2059*E2059</f>
        <v>0</v>
      </c>
      <c r="AW2059" s="115" t="n"/>
      <c r="AX2059" s="183">
        <f>AW2059*F2059</f>
        <v>0</v>
      </c>
      <c r="AY2059" s="113" t="n"/>
      <c r="AZ2059" s="192">
        <f>AY2059*E2059</f>
        <v>0</v>
      </c>
      <c r="BA2059" s="115" t="n"/>
      <c r="BB2059" s="183">
        <f>BA2059*F2059</f>
        <v>0</v>
      </c>
      <c r="BC2059" s="113" t="n"/>
      <c r="BD2059" s="192">
        <f>BC2059*E2059</f>
        <v>0</v>
      </c>
      <c r="BE2059" s="115" t="n"/>
      <c r="BF2059" s="183">
        <f>BE2059*F2059</f>
        <v>0</v>
      </c>
    </row>
    <row r="2060" ht="42.6" customHeight="1">
      <c r="A2060" s="19" t="inlineStr">
        <is>
          <t>08.083.3150</t>
        </is>
      </c>
      <c r="B2060" s="15" t="inlineStr">
        <is>
          <t>תוספת לגוף תאורה דוגמת "אלקטרולייט" EL-731 עבור רגלית להתקנה לקיר דגם EL-731-K או ש"ע, מותקן מושלם</t>
        </is>
      </c>
      <c r="C2060" s="14" t="inlineStr">
        <is>
          <t>יח'</t>
        </is>
      </c>
      <c r="D2060" s="193" t="n">
        <v>119</v>
      </c>
      <c r="E2060" s="180">
        <f>D2060*(1-$E$2)</f>
        <v>101.14999999999999</v>
      </c>
      <c r="F2060" s="194">
        <f>E2060*(1+$F$2)</f>
        <v>106.2075</v>
      </c>
      <c r="H2060" s="46">
        <f>K2060+O2060+W2060+AA2060+AE2060+AI2060+AQ2060+AU2060+AY2060+BC2060</f>
        <v>0</v>
      </c>
      <c r="I2060" s="59">
        <f>M2060+Q2060+U2060+Y2060+AC2060+AG2060+AK2060+AO2060+AS2060+AW2060+BA2060+BE2060</f>
        <v>0</v>
      </c>
      <c r="K2060" s="108" t="n"/>
      <c r="L2060" s="190">
        <f>K2060*E2060</f>
        <v>0</v>
      </c>
      <c r="M2060" s="110" t="n"/>
      <c r="N2060" s="183">
        <f>M2060*F2060</f>
        <v>0</v>
      </c>
      <c r="O2060" s="108" t="n"/>
      <c r="P2060" s="191">
        <f>O2060*E2060</f>
        <v>0</v>
      </c>
      <c r="Q2060" s="112" t="n"/>
      <c r="R2060" s="183">
        <f>Q2060*F2060</f>
        <v>0</v>
      </c>
      <c r="S2060" s="108" t="n"/>
      <c r="T2060" s="191">
        <f>S2060*E2060</f>
        <v>0</v>
      </c>
      <c r="U2060" s="112" t="n"/>
      <c r="V2060" s="183">
        <f>U2060*F2060</f>
        <v>0</v>
      </c>
      <c r="W2060" s="108" t="n"/>
      <c r="X2060" s="191">
        <f>W2060*E2060</f>
        <v>0</v>
      </c>
      <c r="Y2060" s="112" t="n"/>
      <c r="Z2060" s="183">
        <f>Y2060*F2060</f>
        <v>0</v>
      </c>
      <c r="AA2060" s="108" t="n"/>
      <c r="AB2060" s="191">
        <f>AA2060*E2060</f>
        <v>0</v>
      </c>
      <c r="AC2060" s="112" t="n"/>
      <c r="AD2060" s="183">
        <f>AC2060*F2060</f>
        <v>0</v>
      </c>
      <c r="AE2060" s="108" t="n"/>
      <c r="AF2060" s="191">
        <f>AE2060*E2060</f>
        <v>0</v>
      </c>
      <c r="AG2060" s="112" t="n"/>
      <c r="AH2060" s="183">
        <f>AG2060*F2060</f>
        <v>0</v>
      </c>
      <c r="AI2060" s="108" t="n"/>
      <c r="AJ2060" s="191">
        <f>AI2060*E2060</f>
        <v>0</v>
      </c>
      <c r="AK2060" s="112" t="n"/>
      <c r="AL2060" s="183">
        <f>AK2060*F2060</f>
        <v>0</v>
      </c>
      <c r="AM2060" s="113" t="n"/>
      <c r="AN2060" s="192">
        <f>AM2060*E2060</f>
        <v>0</v>
      </c>
      <c r="AO2060" s="115" t="n"/>
      <c r="AP2060" s="183">
        <f>AO2060*F2060</f>
        <v>0</v>
      </c>
      <c r="AQ2060" s="113" t="n"/>
      <c r="AR2060" s="192">
        <f>AQ2060*E2060</f>
        <v>0</v>
      </c>
      <c r="AS2060" s="115" t="n"/>
      <c r="AT2060" s="183">
        <f>AS2060*F2060</f>
        <v>0</v>
      </c>
      <c r="AU2060" s="113" t="n"/>
      <c r="AV2060" s="192">
        <f>AU2060*E2060</f>
        <v>0</v>
      </c>
      <c r="AW2060" s="115" t="n"/>
      <c r="AX2060" s="183">
        <f>AW2060*F2060</f>
        <v>0</v>
      </c>
      <c r="AY2060" s="113" t="n"/>
      <c r="AZ2060" s="192">
        <f>AY2060*E2060</f>
        <v>0</v>
      </c>
      <c r="BA2060" s="115" t="n"/>
      <c r="BB2060" s="183">
        <f>BA2060*F2060</f>
        <v>0</v>
      </c>
      <c r="BC2060" s="113" t="n"/>
      <c r="BD2060" s="192">
        <f>BC2060*E2060</f>
        <v>0</v>
      </c>
      <c r="BE2060" s="115" t="n"/>
      <c r="BF2060" s="183">
        <f>BE2060*F2060</f>
        <v>0</v>
      </c>
    </row>
    <row r="2061" ht="56.4" customHeight="1">
      <c r="A2061" s="19" t="inlineStr">
        <is>
          <t>08.083.4000</t>
        </is>
      </c>
      <c r="B2061" s="15" t="inlineStr">
        <is>
          <t>גוף תאורת חירום חד תכליתי להתקנה שקועה, 3W , 180 דקות פעולה, דגם אופל שקוע AL-EMR3W-3H-AT מתוצרת אלבה כדוגמת "ארכה" או ש"ע, מותקן מושלם</t>
        </is>
      </c>
      <c r="C2061" s="14" t="inlineStr">
        <is>
          <t>יח'</t>
        </is>
      </c>
      <c r="D2061" s="193" t="n">
        <v>313</v>
      </c>
      <c r="E2061" s="180">
        <f>D2061*(1-$E$2)</f>
        <v>266.05</v>
      </c>
      <c r="F2061" s="194">
        <f>E2061*(1+$F$2)</f>
        <v>279.3525</v>
      </c>
      <c r="H2061" s="46">
        <f>K2061+O2061+W2061+AA2061+AE2061+AI2061+AQ2061+AU2061+AY2061+BC2061</f>
        <v>0</v>
      </c>
      <c r="I2061" s="59">
        <f>M2061+Q2061+U2061+Y2061+AC2061+AG2061+AK2061+AO2061+AS2061+AW2061+BA2061+BE2061</f>
        <v>0</v>
      </c>
      <c r="K2061" s="108" t="n"/>
      <c r="L2061" s="190">
        <f>K2061*E2061</f>
        <v>0</v>
      </c>
      <c r="M2061" s="110" t="n"/>
      <c r="N2061" s="183">
        <f>M2061*F2061</f>
        <v>0</v>
      </c>
      <c r="O2061" s="108" t="n"/>
      <c r="P2061" s="191">
        <f>O2061*E2061</f>
        <v>0</v>
      </c>
      <c r="Q2061" s="112" t="n"/>
      <c r="R2061" s="183">
        <f>Q2061*F2061</f>
        <v>0</v>
      </c>
      <c r="S2061" s="108" t="n"/>
      <c r="T2061" s="191">
        <f>S2061*E2061</f>
        <v>0</v>
      </c>
      <c r="U2061" s="112" t="n"/>
      <c r="V2061" s="183">
        <f>U2061*F2061</f>
        <v>0</v>
      </c>
      <c r="W2061" s="108" t="n"/>
      <c r="X2061" s="191">
        <f>W2061*E2061</f>
        <v>0</v>
      </c>
      <c r="Y2061" s="112" t="n"/>
      <c r="Z2061" s="183">
        <f>Y2061*F2061</f>
        <v>0</v>
      </c>
      <c r="AA2061" s="108" t="n"/>
      <c r="AB2061" s="191">
        <f>AA2061*E2061</f>
        <v>0</v>
      </c>
      <c r="AC2061" s="112" t="n"/>
      <c r="AD2061" s="183">
        <f>AC2061*F2061</f>
        <v>0</v>
      </c>
      <c r="AE2061" s="108" t="n"/>
      <c r="AF2061" s="191">
        <f>AE2061*E2061</f>
        <v>0</v>
      </c>
      <c r="AG2061" s="112" t="n"/>
      <c r="AH2061" s="183">
        <f>AG2061*F2061</f>
        <v>0</v>
      </c>
      <c r="AI2061" s="108" t="n"/>
      <c r="AJ2061" s="191">
        <f>AI2061*E2061</f>
        <v>0</v>
      </c>
      <c r="AK2061" s="112" t="n"/>
      <c r="AL2061" s="183">
        <f>AK2061*F2061</f>
        <v>0</v>
      </c>
      <c r="AM2061" s="113" t="n"/>
      <c r="AN2061" s="192">
        <f>AM2061*E2061</f>
        <v>0</v>
      </c>
      <c r="AO2061" s="115" t="n"/>
      <c r="AP2061" s="183">
        <f>AO2061*F2061</f>
        <v>0</v>
      </c>
      <c r="AQ2061" s="113" t="n"/>
      <c r="AR2061" s="192">
        <f>AQ2061*E2061</f>
        <v>0</v>
      </c>
      <c r="AS2061" s="115" t="n"/>
      <c r="AT2061" s="183">
        <f>AS2061*F2061</f>
        <v>0</v>
      </c>
      <c r="AU2061" s="113" t="n"/>
      <c r="AV2061" s="192">
        <f>AU2061*E2061</f>
        <v>0</v>
      </c>
      <c r="AW2061" s="115" t="n"/>
      <c r="AX2061" s="183">
        <f>AW2061*F2061</f>
        <v>0</v>
      </c>
      <c r="AY2061" s="113" t="n"/>
      <c r="AZ2061" s="192">
        <f>AY2061*E2061</f>
        <v>0</v>
      </c>
      <c r="BA2061" s="115" t="n"/>
      <c r="BB2061" s="183">
        <f>BA2061*F2061</f>
        <v>0</v>
      </c>
      <c r="BC2061" s="113" t="n"/>
      <c r="BD2061" s="192">
        <f>BC2061*E2061</f>
        <v>0</v>
      </c>
      <c r="BE2061" s="115" t="n"/>
      <c r="BF2061" s="183">
        <f>BE2061*F2061</f>
        <v>0</v>
      </c>
    </row>
    <row r="2062" ht="56.4" customHeight="1">
      <c r="A2062" s="19" t="inlineStr">
        <is>
          <t>08.083.4020</t>
        </is>
      </c>
      <c r="B2062" s="15" t="inlineStr">
        <is>
          <t>גוף תאורת חירום חד תכליתי להתקנה שקועה, 6W , 180 דקות פעולה, דגם אופל שקוע AL-EMR-6W-3H-AT מתוצרת אלבה כדוגמת "ארכה" או ש"ע, מותקן מושלם</t>
        </is>
      </c>
      <c r="C2062" s="14" t="inlineStr">
        <is>
          <t>יח'</t>
        </is>
      </c>
      <c r="D2062" s="193" t="n">
        <v>378</v>
      </c>
      <c r="E2062" s="180">
        <f>D2062*(1-$E$2)</f>
        <v>321.3</v>
      </c>
      <c r="F2062" s="194">
        <f>E2062*(1+$F$2)</f>
        <v>337.365</v>
      </c>
      <c r="H2062" s="46">
        <f>K2062+O2062+W2062+AA2062+AE2062+AI2062+AQ2062+AU2062+AY2062+BC2062</f>
        <v>0</v>
      </c>
      <c r="I2062" s="59">
        <f>M2062+Q2062+U2062+Y2062+AC2062+AG2062+AK2062+AO2062+AS2062+AW2062+BA2062+BE2062</f>
        <v>0</v>
      </c>
      <c r="K2062" s="108" t="n"/>
      <c r="L2062" s="190">
        <f>K2062*E2062</f>
        <v>0</v>
      </c>
      <c r="M2062" s="110" t="n"/>
      <c r="N2062" s="183">
        <f>M2062*F2062</f>
        <v>0</v>
      </c>
      <c r="O2062" s="108" t="n"/>
      <c r="P2062" s="191">
        <f>O2062*E2062</f>
        <v>0</v>
      </c>
      <c r="Q2062" s="112" t="n"/>
      <c r="R2062" s="183">
        <f>Q2062*F2062</f>
        <v>0</v>
      </c>
      <c r="S2062" s="108" t="n"/>
      <c r="T2062" s="191">
        <f>S2062*E2062</f>
        <v>0</v>
      </c>
      <c r="U2062" s="112" t="n"/>
      <c r="V2062" s="183">
        <f>U2062*F2062</f>
        <v>0</v>
      </c>
      <c r="W2062" s="108" t="n"/>
      <c r="X2062" s="191">
        <f>W2062*E2062</f>
        <v>0</v>
      </c>
      <c r="Y2062" s="112" t="n"/>
      <c r="Z2062" s="183">
        <f>Y2062*F2062</f>
        <v>0</v>
      </c>
      <c r="AA2062" s="108" t="n"/>
      <c r="AB2062" s="191">
        <f>AA2062*E2062</f>
        <v>0</v>
      </c>
      <c r="AC2062" s="112" t="n"/>
      <c r="AD2062" s="183">
        <f>AC2062*F2062</f>
        <v>0</v>
      </c>
      <c r="AE2062" s="108" t="n"/>
      <c r="AF2062" s="191">
        <f>AE2062*E2062</f>
        <v>0</v>
      </c>
      <c r="AG2062" s="112" t="n"/>
      <c r="AH2062" s="183">
        <f>AG2062*F2062</f>
        <v>0</v>
      </c>
      <c r="AI2062" s="108" t="n"/>
      <c r="AJ2062" s="191">
        <f>AI2062*E2062</f>
        <v>0</v>
      </c>
      <c r="AK2062" s="112" t="n"/>
      <c r="AL2062" s="183">
        <f>AK2062*F2062</f>
        <v>0</v>
      </c>
      <c r="AM2062" s="113" t="n"/>
      <c r="AN2062" s="192">
        <f>AM2062*E2062</f>
        <v>0</v>
      </c>
      <c r="AO2062" s="115" t="n"/>
      <c r="AP2062" s="183">
        <f>AO2062*F2062</f>
        <v>0</v>
      </c>
      <c r="AQ2062" s="113" t="n"/>
      <c r="AR2062" s="192">
        <f>AQ2062*E2062</f>
        <v>0</v>
      </c>
      <c r="AS2062" s="115" t="n"/>
      <c r="AT2062" s="183">
        <f>AS2062*F2062</f>
        <v>0</v>
      </c>
      <c r="AU2062" s="113" t="n"/>
      <c r="AV2062" s="192">
        <f>AU2062*E2062</f>
        <v>0</v>
      </c>
      <c r="AW2062" s="115" t="n"/>
      <c r="AX2062" s="183">
        <f>AW2062*F2062</f>
        <v>0</v>
      </c>
      <c r="AY2062" s="113" t="n"/>
      <c r="AZ2062" s="192">
        <f>AY2062*E2062</f>
        <v>0</v>
      </c>
      <c r="BA2062" s="115" t="n"/>
      <c r="BB2062" s="183">
        <f>BA2062*F2062</f>
        <v>0</v>
      </c>
      <c r="BC2062" s="113" t="n"/>
      <c r="BD2062" s="192">
        <f>BC2062*E2062</f>
        <v>0</v>
      </c>
      <c r="BE2062" s="115" t="n"/>
      <c r="BF2062" s="183">
        <f>BE2062*F2062</f>
        <v>0</v>
      </c>
    </row>
    <row r="2063" ht="42.6" customHeight="1">
      <c r="A2063" s="19" t="inlineStr">
        <is>
          <t>08.083.4070</t>
        </is>
      </c>
      <c r="B2063" s="15" t="inlineStr">
        <is>
          <t>גוף תאורת חירום חד תכליתי, 3W , 180 דקות פעולה, דגם אופל חיצוני מתוצרת אלבה כדוגמת "ארכה" או ש"ע, מותקן מושלם</t>
        </is>
      </c>
      <c r="C2063" s="14" t="inlineStr">
        <is>
          <t>יח'</t>
        </is>
      </c>
      <c r="D2063" s="193" t="n">
        <v>308</v>
      </c>
      <c r="E2063" s="180">
        <f>D2063*(1-$E$2)</f>
        <v>261.8</v>
      </c>
      <c r="F2063" s="194">
        <f>E2063*(1+$F$2)</f>
        <v>274.89000000000004</v>
      </c>
      <c r="H2063" s="46">
        <f>K2063+O2063+W2063+AA2063+AE2063+AI2063+AQ2063+AU2063+AY2063+BC2063</f>
        <v>0</v>
      </c>
      <c r="I2063" s="59">
        <f>M2063+Q2063+U2063+Y2063+AC2063+AG2063+AK2063+AO2063+AS2063+AW2063+BA2063+BE2063</f>
        <v>0</v>
      </c>
      <c r="K2063" s="108" t="n"/>
      <c r="L2063" s="190">
        <f>K2063*E2063</f>
        <v>0</v>
      </c>
      <c r="M2063" s="110" t="n"/>
      <c r="N2063" s="183">
        <f>M2063*F2063</f>
        <v>0</v>
      </c>
      <c r="O2063" s="108" t="n"/>
      <c r="P2063" s="191">
        <f>O2063*E2063</f>
        <v>0</v>
      </c>
      <c r="Q2063" s="112" t="n"/>
      <c r="R2063" s="183">
        <f>Q2063*F2063</f>
        <v>0</v>
      </c>
      <c r="S2063" s="108" t="n"/>
      <c r="T2063" s="191">
        <f>S2063*E2063</f>
        <v>0</v>
      </c>
      <c r="U2063" s="112" t="n"/>
      <c r="V2063" s="183">
        <f>U2063*F2063</f>
        <v>0</v>
      </c>
      <c r="W2063" s="108" t="n"/>
      <c r="X2063" s="191">
        <f>W2063*E2063</f>
        <v>0</v>
      </c>
      <c r="Y2063" s="112" t="n"/>
      <c r="Z2063" s="183">
        <f>Y2063*F2063</f>
        <v>0</v>
      </c>
      <c r="AA2063" s="108" t="n"/>
      <c r="AB2063" s="191">
        <f>AA2063*E2063</f>
        <v>0</v>
      </c>
      <c r="AC2063" s="112" t="n"/>
      <c r="AD2063" s="183">
        <f>AC2063*F2063</f>
        <v>0</v>
      </c>
      <c r="AE2063" s="108" t="n"/>
      <c r="AF2063" s="191">
        <f>AE2063*E2063</f>
        <v>0</v>
      </c>
      <c r="AG2063" s="112" t="n"/>
      <c r="AH2063" s="183">
        <f>AG2063*F2063</f>
        <v>0</v>
      </c>
      <c r="AI2063" s="108" t="n"/>
      <c r="AJ2063" s="191">
        <f>AI2063*E2063</f>
        <v>0</v>
      </c>
      <c r="AK2063" s="112" t="n"/>
      <c r="AL2063" s="183">
        <f>AK2063*F2063</f>
        <v>0</v>
      </c>
      <c r="AM2063" s="113" t="n"/>
      <c r="AN2063" s="192">
        <f>AM2063*E2063</f>
        <v>0</v>
      </c>
      <c r="AO2063" s="115" t="n"/>
      <c r="AP2063" s="183">
        <f>AO2063*F2063</f>
        <v>0</v>
      </c>
      <c r="AQ2063" s="113" t="n"/>
      <c r="AR2063" s="192">
        <f>AQ2063*E2063</f>
        <v>0</v>
      </c>
      <c r="AS2063" s="115" t="n"/>
      <c r="AT2063" s="183">
        <f>AS2063*F2063</f>
        <v>0</v>
      </c>
      <c r="AU2063" s="113" t="n"/>
      <c r="AV2063" s="192">
        <f>AU2063*E2063</f>
        <v>0</v>
      </c>
      <c r="AW2063" s="115" t="n"/>
      <c r="AX2063" s="183">
        <f>AW2063*F2063</f>
        <v>0</v>
      </c>
      <c r="AY2063" s="113" t="n"/>
      <c r="AZ2063" s="192">
        <f>AY2063*E2063</f>
        <v>0</v>
      </c>
      <c r="BA2063" s="115" t="n"/>
      <c r="BB2063" s="183">
        <f>BA2063*F2063</f>
        <v>0</v>
      </c>
      <c r="BC2063" s="113" t="n"/>
      <c r="BD2063" s="192">
        <f>BC2063*E2063</f>
        <v>0</v>
      </c>
      <c r="BE2063" s="115" t="n"/>
      <c r="BF2063" s="183">
        <f>BE2063*F2063</f>
        <v>0</v>
      </c>
    </row>
    <row r="2064" ht="56.4" customHeight="1">
      <c r="A2064" s="19" t="inlineStr">
        <is>
          <t>08.083.4080</t>
        </is>
      </c>
      <c r="B2064" s="15" t="inlineStr">
        <is>
          <t>גוף תאורת חירום חד תכליתי, 6W , 180 דקות פעולה, דגם אופל חיצוני EPE-EM19-ST-AT-DA-3H- מתוצרת אלבה כדוגמת "ארכה" או ש"ע, מותקן מושלם</t>
        </is>
      </c>
      <c r="C2064" s="14" t="inlineStr">
        <is>
          <t>יח'</t>
        </is>
      </c>
      <c r="D2064" s="193" t="n">
        <v>454</v>
      </c>
      <c r="E2064" s="180">
        <f>D2064*(1-$E$2)</f>
        <v>385.9</v>
      </c>
      <c r="F2064" s="194">
        <f>E2064*(1+$F$2)</f>
        <v>405.195</v>
      </c>
      <c r="H2064" s="46">
        <f>K2064+O2064+W2064+AA2064+AE2064+AI2064+AQ2064+AU2064+AY2064+BC2064</f>
        <v>0</v>
      </c>
      <c r="I2064" s="59">
        <f>M2064+Q2064+U2064+Y2064+AC2064+AG2064+AK2064+AO2064+AS2064+AW2064+BA2064+BE2064</f>
        <v>0</v>
      </c>
      <c r="K2064" s="108" t="n"/>
      <c r="L2064" s="190">
        <f>K2064*E2064</f>
        <v>0</v>
      </c>
      <c r="M2064" s="110" t="n"/>
      <c r="N2064" s="183">
        <f>M2064*F2064</f>
        <v>0</v>
      </c>
      <c r="O2064" s="108" t="n"/>
      <c r="P2064" s="191">
        <f>O2064*E2064</f>
        <v>0</v>
      </c>
      <c r="Q2064" s="112" t="n"/>
      <c r="R2064" s="183">
        <f>Q2064*F2064</f>
        <v>0</v>
      </c>
      <c r="S2064" s="108" t="n"/>
      <c r="T2064" s="191">
        <f>S2064*E2064</f>
        <v>0</v>
      </c>
      <c r="U2064" s="112" t="n"/>
      <c r="V2064" s="183">
        <f>U2064*F2064</f>
        <v>0</v>
      </c>
      <c r="W2064" s="108" t="n"/>
      <c r="X2064" s="191">
        <f>W2064*E2064</f>
        <v>0</v>
      </c>
      <c r="Y2064" s="112" t="n"/>
      <c r="Z2064" s="183">
        <f>Y2064*F2064</f>
        <v>0</v>
      </c>
      <c r="AA2064" s="108" t="n"/>
      <c r="AB2064" s="191">
        <f>AA2064*E2064</f>
        <v>0</v>
      </c>
      <c r="AC2064" s="112" t="n"/>
      <c r="AD2064" s="183">
        <f>AC2064*F2064</f>
        <v>0</v>
      </c>
      <c r="AE2064" s="108" t="n"/>
      <c r="AF2064" s="191">
        <f>AE2064*E2064</f>
        <v>0</v>
      </c>
      <c r="AG2064" s="112" t="n"/>
      <c r="AH2064" s="183">
        <f>AG2064*F2064</f>
        <v>0</v>
      </c>
      <c r="AI2064" s="108" t="n"/>
      <c r="AJ2064" s="191">
        <f>AI2064*E2064</f>
        <v>0</v>
      </c>
      <c r="AK2064" s="112" t="n"/>
      <c r="AL2064" s="183">
        <f>AK2064*F2064</f>
        <v>0</v>
      </c>
      <c r="AM2064" s="113" t="n"/>
      <c r="AN2064" s="192">
        <f>AM2064*E2064</f>
        <v>0</v>
      </c>
      <c r="AO2064" s="115" t="n"/>
      <c r="AP2064" s="183">
        <f>AO2064*F2064</f>
        <v>0</v>
      </c>
      <c r="AQ2064" s="113" t="n"/>
      <c r="AR2064" s="192">
        <f>AQ2064*E2064</f>
        <v>0</v>
      </c>
      <c r="AS2064" s="115" t="n"/>
      <c r="AT2064" s="183">
        <f>AS2064*F2064</f>
        <v>0</v>
      </c>
      <c r="AU2064" s="113" t="n"/>
      <c r="AV2064" s="192">
        <f>AU2064*E2064</f>
        <v>0</v>
      </c>
      <c r="AW2064" s="115" t="n"/>
      <c r="AX2064" s="183">
        <f>AW2064*F2064</f>
        <v>0</v>
      </c>
      <c r="AY2064" s="113" t="n"/>
      <c r="AZ2064" s="192">
        <f>AY2064*E2064</f>
        <v>0</v>
      </c>
      <c r="BA2064" s="115" t="n"/>
      <c r="BB2064" s="183">
        <f>BA2064*F2064</f>
        <v>0</v>
      </c>
      <c r="BC2064" s="113" t="n"/>
      <c r="BD2064" s="192">
        <f>BC2064*E2064</f>
        <v>0</v>
      </c>
      <c r="BE2064" s="115" t="n"/>
      <c r="BF2064" s="183">
        <f>BE2064*F2064</f>
        <v>0</v>
      </c>
    </row>
    <row r="2065" ht="42.6" customHeight="1">
      <c r="A2065" s="19" t="inlineStr">
        <is>
          <t>08.083.4090</t>
        </is>
      </c>
      <c r="B2065" s="15" t="inlineStr">
        <is>
          <t>גוף תאורת חירום חד תכליתי, 6W , 180 דקות פעולה, דגם אופל חיצוני AL-EMS-6W-3H-AT מתוצרת אלבה כדוגמת "ארכה" או ש"ע, מותקן מושלם</t>
        </is>
      </c>
      <c r="C2065" s="14" t="inlineStr">
        <is>
          <t>יח'</t>
        </is>
      </c>
      <c r="D2065" s="193" t="n">
        <v>346</v>
      </c>
      <c r="E2065" s="180">
        <f>D2065*(1-$E$2)</f>
        <v>294.09999999999997</v>
      </c>
      <c r="F2065" s="194">
        <f>E2065*(1+$F$2)</f>
        <v>308.80499999999995</v>
      </c>
      <c r="H2065" s="46">
        <f>K2065+O2065+W2065+AA2065+AE2065+AI2065+AQ2065+AU2065+AY2065+BC2065</f>
        <v>0</v>
      </c>
      <c r="I2065" s="59">
        <f>M2065+Q2065+U2065+Y2065+AC2065+AG2065+AK2065+AO2065+AS2065+AW2065+BA2065+BE2065</f>
        <v>0</v>
      </c>
      <c r="K2065" s="108" t="n"/>
      <c r="L2065" s="190">
        <f>K2065*E2065</f>
        <v>0</v>
      </c>
      <c r="M2065" s="110" t="n"/>
      <c r="N2065" s="183">
        <f>M2065*F2065</f>
        <v>0</v>
      </c>
      <c r="O2065" s="108" t="n"/>
      <c r="P2065" s="191">
        <f>O2065*E2065</f>
        <v>0</v>
      </c>
      <c r="Q2065" s="112" t="n"/>
      <c r="R2065" s="183">
        <f>Q2065*F2065</f>
        <v>0</v>
      </c>
      <c r="S2065" s="108" t="n"/>
      <c r="T2065" s="191">
        <f>S2065*E2065</f>
        <v>0</v>
      </c>
      <c r="U2065" s="112" t="n"/>
      <c r="V2065" s="183">
        <f>U2065*F2065</f>
        <v>0</v>
      </c>
      <c r="W2065" s="108" t="n"/>
      <c r="X2065" s="191">
        <f>W2065*E2065</f>
        <v>0</v>
      </c>
      <c r="Y2065" s="112" t="n"/>
      <c r="Z2065" s="183">
        <f>Y2065*F2065</f>
        <v>0</v>
      </c>
      <c r="AA2065" s="108" t="n"/>
      <c r="AB2065" s="191">
        <f>AA2065*E2065</f>
        <v>0</v>
      </c>
      <c r="AC2065" s="112" t="n"/>
      <c r="AD2065" s="183">
        <f>AC2065*F2065</f>
        <v>0</v>
      </c>
      <c r="AE2065" s="108" t="n"/>
      <c r="AF2065" s="191">
        <f>AE2065*E2065</f>
        <v>0</v>
      </c>
      <c r="AG2065" s="112" t="n"/>
      <c r="AH2065" s="183">
        <f>AG2065*F2065</f>
        <v>0</v>
      </c>
      <c r="AI2065" s="108" t="n"/>
      <c r="AJ2065" s="191">
        <f>AI2065*E2065</f>
        <v>0</v>
      </c>
      <c r="AK2065" s="112" t="n"/>
      <c r="AL2065" s="183">
        <f>AK2065*F2065</f>
        <v>0</v>
      </c>
      <c r="AM2065" s="113" t="n"/>
      <c r="AN2065" s="192">
        <f>AM2065*E2065</f>
        <v>0</v>
      </c>
      <c r="AO2065" s="115" t="n"/>
      <c r="AP2065" s="183">
        <f>AO2065*F2065</f>
        <v>0</v>
      </c>
      <c r="AQ2065" s="113" t="n"/>
      <c r="AR2065" s="192">
        <f>AQ2065*E2065</f>
        <v>0</v>
      </c>
      <c r="AS2065" s="115" t="n"/>
      <c r="AT2065" s="183">
        <f>AS2065*F2065</f>
        <v>0</v>
      </c>
      <c r="AU2065" s="113" t="n"/>
      <c r="AV2065" s="192">
        <f>AU2065*E2065</f>
        <v>0</v>
      </c>
      <c r="AW2065" s="115" t="n"/>
      <c r="AX2065" s="183">
        <f>AW2065*F2065</f>
        <v>0</v>
      </c>
      <c r="AY2065" s="113" t="n"/>
      <c r="AZ2065" s="192">
        <f>AY2065*E2065</f>
        <v>0</v>
      </c>
      <c r="BA2065" s="115" t="n"/>
      <c r="BB2065" s="183">
        <f>BA2065*F2065</f>
        <v>0</v>
      </c>
      <c r="BC2065" s="113" t="n"/>
      <c r="BD2065" s="192">
        <f>BC2065*E2065</f>
        <v>0</v>
      </c>
      <c r="BE2065" s="115" t="n"/>
      <c r="BF2065" s="183">
        <f>BE2065*F2065</f>
        <v>0</v>
      </c>
    </row>
    <row r="2066" ht="18" customHeight="1">
      <c r="A2066" s="19" t="inlineStr">
        <is>
          <t>08.083.4110</t>
        </is>
      </c>
      <c r="B2066" s="15" t="inlineStr">
        <is>
          <t>מכסה IP65 לגוף תאורה דגם אופל חיצוני</t>
        </is>
      </c>
      <c r="C2066" s="14" t="inlineStr">
        <is>
          <t>יח'</t>
        </is>
      </c>
      <c r="D2066" s="193" t="n">
        <v>167</v>
      </c>
      <c r="E2066" s="180">
        <f>D2066*(1-$E$2)</f>
        <v>141.95</v>
      </c>
      <c r="F2066" s="194">
        <f>E2066*(1+$F$2)</f>
        <v>149.04749999999999</v>
      </c>
      <c r="H2066" s="46">
        <f>K2066+O2066+W2066+AA2066+AE2066+AI2066+AQ2066+AU2066+AY2066+BC2066</f>
        <v>0</v>
      </c>
      <c r="I2066" s="59">
        <f>M2066+Q2066+U2066+Y2066+AC2066+AG2066+AK2066+AO2066+AS2066+AW2066+BA2066+BE2066</f>
        <v>0</v>
      </c>
      <c r="K2066" s="108" t="n"/>
      <c r="L2066" s="190">
        <f>K2066*E2066</f>
        <v>0</v>
      </c>
      <c r="M2066" s="110" t="n"/>
      <c r="N2066" s="183">
        <f>M2066*F2066</f>
        <v>0</v>
      </c>
      <c r="O2066" s="108" t="n"/>
      <c r="P2066" s="191">
        <f>O2066*E2066</f>
        <v>0</v>
      </c>
      <c r="Q2066" s="112" t="n"/>
      <c r="R2066" s="183">
        <f>Q2066*F2066</f>
        <v>0</v>
      </c>
      <c r="S2066" s="108" t="n"/>
      <c r="T2066" s="191">
        <f>S2066*E2066</f>
        <v>0</v>
      </c>
      <c r="U2066" s="112" t="n"/>
      <c r="V2066" s="183">
        <f>U2066*F2066</f>
        <v>0</v>
      </c>
      <c r="W2066" s="108" t="n"/>
      <c r="X2066" s="191">
        <f>W2066*E2066</f>
        <v>0</v>
      </c>
      <c r="Y2066" s="112" t="n"/>
      <c r="Z2066" s="183">
        <f>Y2066*F2066</f>
        <v>0</v>
      </c>
      <c r="AA2066" s="108" t="n"/>
      <c r="AB2066" s="191">
        <f>AA2066*E2066</f>
        <v>0</v>
      </c>
      <c r="AC2066" s="112" t="n"/>
      <c r="AD2066" s="183">
        <f>AC2066*F2066</f>
        <v>0</v>
      </c>
      <c r="AE2066" s="108" t="n"/>
      <c r="AF2066" s="191">
        <f>AE2066*E2066</f>
        <v>0</v>
      </c>
      <c r="AG2066" s="112" t="n"/>
      <c r="AH2066" s="183">
        <f>AG2066*F2066</f>
        <v>0</v>
      </c>
      <c r="AI2066" s="108" t="n"/>
      <c r="AJ2066" s="191">
        <f>AI2066*E2066</f>
        <v>0</v>
      </c>
      <c r="AK2066" s="112" t="n"/>
      <c r="AL2066" s="183">
        <f>AK2066*F2066</f>
        <v>0</v>
      </c>
      <c r="AM2066" s="113" t="n"/>
      <c r="AN2066" s="192">
        <f>AM2066*E2066</f>
        <v>0</v>
      </c>
      <c r="AO2066" s="115" t="n"/>
      <c r="AP2066" s="183">
        <f>AO2066*F2066</f>
        <v>0</v>
      </c>
      <c r="AQ2066" s="113" t="n"/>
      <c r="AR2066" s="192">
        <f>AQ2066*E2066</f>
        <v>0</v>
      </c>
      <c r="AS2066" s="115" t="n"/>
      <c r="AT2066" s="183">
        <f>AS2066*F2066</f>
        <v>0</v>
      </c>
      <c r="AU2066" s="113" t="n"/>
      <c r="AV2066" s="192">
        <f>AU2066*E2066</f>
        <v>0</v>
      </c>
      <c r="AW2066" s="115" t="n"/>
      <c r="AX2066" s="183">
        <f>AW2066*F2066</f>
        <v>0</v>
      </c>
      <c r="AY2066" s="113" t="n"/>
      <c r="AZ2066" s="192">
        <f>AY2066*E2066</f>
        <v>0</v>
      </c>
      <c r="BA2066" s="115" t="n"/>
      <c r="BB2066" s="183">
        <f>BA2066*F2066</f>
        <v>0</v>
      </c>
      <c r="BC2066" s="113" t="n"/>
      <c r="BD2066" s="192">
        <f>BC2066*E2066</f>
        <v>0</v>
      </c>
      <c r="BE2066" s="115" t="n"/>
      <c r="BF2066" s="183">
        <f>BE2066*F2066</f>
        <v>0</v>
      </c>
    </row>
    <row r="2067" ht="42.6" customHeight="1">
      <c r="A2067" s="19" t="inlineStr">
        <is>
          <t>08.083.4150</t>
        </is>
      </c>
      <c r="B2067" s="15" t="inlineStr">
        <is>
          <t>שלט "יציאה" מתכוונן חיצוני, חד או דו צדדי 180 דקות פעולה, דגם ספיר מתוצרת אלבה, כדוגמת "ארכה" או ש"ע, מותקן מושלם</t>
        </is>
      </c>
      <c r="C2067" s="14" t="inlineStr">
        <is>
          <t>יח'</t>
        </is>
      </c>
      <c r="D2067" s="193" t="n">
        <v>302</v>
      </c>
      <c r="E2067" s="180">
        <f>D2067*(1-$E$2)</f>
        <v>256.7</v>
      </c>
      <c r="F2067" s="194">
        <f>E2067*(1+$F$2)</f>
        <v>269.535</v>
      </c>
      <c r="H2067" s="46">
        <f>K2067+O2067+W2067+AA2067+AE2067+AI2067+AQ2067+AU2067+AY2067+BC2067</f>
        <v>0</v>
      </c>
      <c r="I2067" s="59">
        <f>M2067+Q2067+U2067+Y2067+AC2067+AG2067+AK2067+AO2067+AS2067+AW2067+BA2067+BE2067</f>
        <v>0</v>
      </c>
      <c r="K2067" s="108" t="n"/>
      <c r="L2067" s="190">
        <f>K2067*E2067</f>
        <v>0</v>
      </c>
      <c r="M2067" s="110" t="n"/>
      <c r="N2067" s="183">
        <f>M2067*F2067</f>
        <v>0</v>
      </c>
      <c r="O2067" s="108" t="n"/>
      <c r="P2067" s="191">
        <f>O2067*E2067</f>
        <v>0</v>
      </c>
      <c r="Q2067" s="112" t="n"/>
      <c r="R2067" s="183">
        <f>Q2067*F2067</f>
        <v>0</v>
      </c>
      <c r="S2067" s="108" t="n"/>
      <c r="T2067" s="191">
        <f>S2067*E2067</f>
        <v>0</v>
      </c>
      <c r="U2067" s="112" t="n"/>
      <c r="V2067" s="183">
        <f>U2067*F2067</f>
        <v>0</v>
      </c>
      <c r="W2067" s="108" t="n"/>
      <c r="X2067" s="191">
        <f>W2067*E2067</f>
        <v>0</v>
      </c>
      <c r="Y2067" s="112" t="n"/>
      <c r="Z2067" s="183">
        <f>Y2067*F2067</f>
        <v>0</v>
      </c>
      <c r="AA2067" s="108" t="n"/>
      <c r="AB2067" s="191">
        <f>AA2067*E2067</f>
        <v>0</v>
      </c>
      <c r="AC2067" s="112" t="n"/>
      <c r="AD2067" s="183">
        <f>AC2067*F2067</f>
        <v>0</v>
      </c>
      <c r="AE2067" s="108" t="n"/>
      <c r="AF2067" s="191">
        <f>AE2067*E2067</f>
        <v>0</v>
      </c>
      <c r="AG2067" s="112" t="n"/>
      <c r="AH2067" s="183">
        <f>AG2067*F2067</f>
        <v>0</v>
      </c>
      <c r="AI2067" s="108" t="n"/>
      <c r="AJ2067" s="191">
        <f>AI2067*E2067</f>
        <v>0</v>
      </c>
      <c r="AK2067" s="112" t="n"/>
      <c r="AL2067" s="183">
        <f>AK2067*F2067</f>
        <v>0</v>
      </c>
      <c r="AM2067" s="113" t="n"/>
      <c r="AN2067" s="192">
        <f>AM2067*E2067</f>
        <v>0</v>
      </c>
      <c r="AO2067" s="115" t="n"/>
      <c r="AP2067" s="183">
        <f>AO2067*F2067</f>
        <v>0</v>
      </c>
      <c r="AQ2067" s="113" t="n"/>
      <c r="AR2067" s="192">
        <f>AQ2067*E2067</f>
        <v>0</v>
      </c>
      <c r="AS2067" s="115" t="n"/>
      <c r="AT2067" s="183">
        <f>AS2067*F2067</f>
        <v>0</v>
      </c>
      <c r="AU2067" s="113" t="n"/>
      <c r="AV2067" s="192">
        <f>AU2067*E2067</f>
        <v>0</v>
      </c>
      <c r="AW2067" s="115" t="n"/>
      <c r="AX2067" s="183">
        <f>AW2067*F2067</f>
        <v>0</v>
      </c>
      <c r="AY2067" s="113" t="n"/>
      <c r="AZ2067" s="192">
        <f>AY2067*E2067</f>
        <v>0</v>
      </c>
      <c r="BA2067" s="115" t="n"/>
      <c r="BB2067" s="183">
        <f>BA2067*F2067</f>
        <v>0</v>
      </c>
      <c r="BC2067" s="113" t="n"/>
      <c r="BD2067" s="192">
        <f>BC2067*E2067</f>
        <v>0</v>
      </c>
      <c r="BE2067" s="115" t="n"/>
      <c r="BF2067" s="183">
        <f>BE2067*F2067</f>
        <v>0</v>
      </c>
    </row>
    <row r="2068" ht="42.6" customHeight="1">
      <c r="A2068" s="19" t="inlineStr">
        <is>
          <t>08.083.4160</t>
        </is>
      </c>
      <c r="B2068" s="15" t="inlineStr">
        <is>
          <t>שלט "יציאה" מתכוונן חיצוני, חד או דו צדדי 180 דקות פעולה, דגם ספיר עם דאלי מתוצרת אלבה, כדוגמת "ארכה" או ש"ע, מותקן מושלם</t>
        </is>
      </c>
      <c r="C2068" s="14" t="inlineStr">
        <is>
          <t>יח'</t>
        </is>
      </c>
      <c r="D2068" s="193" t="n">
        <v>378</v>
      </c>
      <c r="E2068" s="180">
        <f>D2068*(1-$E$2)</f>
        <v>321.3</v>
      </c>
      <c r="F2068" s="194">
        <f>E2068*(1+$F$2)</f>
        <v>337.365</v>
      </c>
      <c r="H2068" s="46">
        <f>K2068+O2068+W2068+AA2068+AE2068+AI2068+AQ2068+AU2068+AY2068+BC2068</f>
        <v>0</v>
      </c>
      <c r="I2068" s="59">
        <f>M2068+Q2068+U2068+Y2068+AC2068+AG2068+AK2068+AO2068+AS2068+AW2068+BA2068+BE2068</f>
        <v>0</v>
      </c>
      <c r="K2068" s="108" t="n"/>
      <c r="L2068" s="190">
        <f>K2068*E2068</f>
        <v>0</v>
      </c>
      <c r="M2068" s="110" t="n"/>
      <c r="N2068" s="183">
        <f>M2068*F2068</f>
        <v>0</v>
      </c>
      <c r="O2068" s="108" t="n"/>
      <c r="P2068" s="191">
        <f>O2068*E2068</f>
        <v>0</v>
      </c>
      <c r="Q2068" s="112" t="n"/>
      <c r="R2068" s="183">
        <f>Q2068*F2068</f>
        <v>0</v>
      </c>
      <c r="S2068" s="108" t="n"/>
      <c r="T2068" s="191">
        <f>S2068*E2068</f>
        <v>0</v>
      </c>
      <c r="U2068" s="112" t="n"/>
      <c r="V2068" s="183">
        <f>U2068*F2068</f>
        <v>0</v>
      </c>
      <c r="W2068" s="108" t="n"/>
      <c r="X2068" s="191">
        <f>W2068*E2068</f>
        <v>0</v>
      </c>
      <c r="Y2068" s="112" t="n"/>
      <c r="Z2068" s="183">
        <f>Y2068*F2068</f>
        <v>0</v>
      </c>
      <c r="AA2068" s="108" t="n"/>
      <c r="AB2068" s="191">
        <f>AA2068*E2068</f>
        <v>0</v>
      </c>
      <c r="AC2068" s="112" t="n"/>
      <c r="AD2068" s="183">
        <f>AC2068*F2068</f>
        <v>0</v>
      </c>
      <c r="AE2068" s="108" t="n"/>
      <c r="AF2068" s="191">
        <f>AE2068*E2068</f>
        <v>0</v>
      </c>
      <c r="AG2068" s="112" t="n"/>
      <c r="AH2068" s="183">
        <f>AG2068*F2068</f>
        <v>0</v>
      </c>
      <c r="AI2068" s="108" t="n"/>
      <c r="AJ2068" s="191">
        <f>AI2068*E2068</f>
        <v>0</v>
      </c>
      <c r="AK2068" s="112" t="n"/>
      <c r="AL2068" s="183">
        <f>AK2068*F2068</f>
        <v>0</v>
      </c>
      <c r="AM2068" s="113" t="n"/>
      <c r="AN2068" s="192">
        <f>AM2068*E2068</f>
        <v>0</v>
      </c>
      <c r="AO2068" s="115" t="n"/>
      <c r="AP2068" s="183">
        <f>AO2068*F2068</f>
        <v>0</v>
      </c>
      <c r="AQ2068" s="113" t="n"/>
      <c r="AR2068" s="192">
        <f>AQ2068*E2068</f>
        <v>0</v>
      </c>
      <c r="AS2068" s="115" t="n"/>
      <c r="AT2068" s="183">
        <f>AS2068*F2068</f>
        <v>0</v>
      </c>
      <c r="AU2068" s="113" t="n"/>
      <c r="AV2068" s="192">
        <f>AU2068*E2068</f>
        <v>0</v>
      </c>
      <c r="AW2068" s="115" t="n"/>
      <c r="AX2068" s="183">
        <f>AW2068*F2068</f>
        <v>0</v>
      </c>
      <c r="AY2068" s="113" t="n"/>
      <c r="AZ2068" s="192">
        <f>AY2068*E2068</f>
        <v>0</v>
      </c>
      <c r="BA2068" s="115" t="n"/>
      <c r="BB2068" s="183">
        <f>BA2068*F2068</f>
        <v>0</v>
      </c>
      <c r="BC2068" s="113" t="n"/>
      <c r="BD2068" s="192">
        <f>BC2068*E2068</f>
        <v>0</v>
      </c>
      <c r="BE2068" s="115" t="n"/>
      <c r="BF2068" s="183">
        <f>BE2068*F2068</f>
        <v>0</v>
      </c>
    </row>
    <row r="2069" ht="28.8" customHeight="1">
      <c r="A2069" s="19" t="inlineStr">
        <is>
          <t>08.084.0011</t>
        </is>
      </c>
      <c r="B2069" s="15" t="inlineStr">
        <is>
          <t>זרקור להתקנה על פס צבירה °60 - 15° דגם "ברקת 15W" או ש"ע, מותקן מושלם</t>
        </is>
      </c>
      <c r="C2069" s="14" t="inlineStr">
        <is>
          <t>יח'</t>
        </is>
      </c>
      <c r="D2069" s="193" t="n">
        <v>370</v>
      </c>
      <c r="E2069" s="180">
        <f>D2069*(1-$E$2)</f>
        <v>314.5</v>
      </c>
      <c r="F2069" s="194">
        <f>E2069*(1+$F$2)</f>
        <v>330.225</v>
      </c>
      <c r="H2069" s="46">
        <f>K2069+O2069+W2069+AA2069+AE2069+AI2069+AQ2069+AU2069+AY2069+BC2069</f>
        <v>0</v>
      </c>
      <c r="I2069" s="59">
        <f>M2069+Q2069+U2069+Y2069+AC2069+AG2069+AK2069+AO2069+AS2069+AW2069+BA2069+BE2069</f>
        <v>0</v>
      </c>
      <c r="K2069" s="108" t="n"/>
      <c r="L2069" s="190">
        <f>K2069*E2069</f>
        <v>0</v>
      </c>
      <c r="M2069" s="110" t="n"/>
      <c r="N2069" s="183">
        <f>M2069*F2069</f>
        <v>0</v>
      </c>
      <c r="O2069" s="108" t="n"/>
      <c r="P2069" s="191">
        <f>O2069*E2069</f>
        <v>0</v>
      </c>
      <c r="Q2069" s="112" t="n"/>
      <c r="R2069" s="183">
        <f>Q2069*F2069</f>
        <v>0</v>
      </c>
      <c r="S2069" s="108" t="n"/>
      <c r="T2069" s="191">
        <f>S2069*E2069</f>
        <v>0</v>
      </c>
      <c r="U2069" s="112" t="n"/>
      <c r="V2069" s="183">
        <f>U2069*F2069</f>
        <v>0</v>
      </c>
      <c r="W2069" s="108" t="n"/>
      <c r="X2069" s="191">
        <f>W2069*E2069</f>
        <v>0</v>
      </c>
      <c r="Y2069" s="112" t="n"/>
      <c r="Z2069" s="183">
        <f>Y2069*F2069</f>
        <v>0</v>
      </c>
      <c r="AA2069" s="108" t="n"/>
      <c r="AB2069" s="191">
        <f>AA2069*E2069</f>
        <v>0</v>
      </c>
      <c r="AC2069" s="112" t="n"/>
      <c r="AD2069" s="183">
        <f>AC2069*F2069</f>
        <v>0</v>
      </c>
      <c r="AE2069" s="108" t="n"/>
      <c r="AF2069" s="191">
        <f>AE2069*E2069</f>
        <v>0</v>
      </c>
      <c r="AG2069" s="112" t="n"/>
      <c r="AH2069" s="183">
        <f>AG2069*F2069</f>
        <v>0</v>
      </c>
      <c r="AI2069" s="108" t="n"/>
      <c r="AJ2069" s="191">
        <f>AI2069*E2069</f>
        <v>0</v>
      </c>
      <c r="AK2069" s="112" t="n"/>
      <c r="AL2069" s="183">
        <f>AK2069*F2069</f>
        <v>0</v>
      </c>
      <c r="AM2069" s="113" t="n"/>
      <c r="AN2069" s="192">
        <f>AM2069*E2069</f>
        <v>0</v>
      </c>
      <c r="AO2069" s="115" t="n"/>
      <c r="AP2069" s="183">
        <f>AO2069*F2069</f>
        <v>0</v>
      </c>
      <c r="AQ2069" s="113" t="n"/>
      <c r="AR2069" s="192">
        <f>AQ2069*E2069</f>
        <v>0</v>
      </c>
      <c r="AS2069" s="115" t="n"/>
      <c r="AT2069" s="183">
        <f>AS2069*F2069</f>
        <v>0</v>
      </c>
      <c r="AU2069" s="113" t="n"/>
      <c r="AV2069" s="192">
        <f>AU2069*E2069</f>
        <v>0</v>
      </c>
      <c r="AW2069" s="115" t="n"/>
      <c r="AX2069" s="183">
        <f>AW2069*F2069</f>
        <v>0</v>
      </c>
      <c r="AY2069" s="113" t="n"/>
      <c r="AZ2069" s="192">
        <f>AY2069*E2069</f>
        <v>0</v>
      </c>
      <c r="BA2069" s="115" t="n"/>
      <c r="BB2069" s="183">
        <f>BA2069*F2069</f>
        <v>0</v>
      </c>
      <c r="BC2069" s="113" t="n"/>
      <c r="BD2069" s="192">
        <f>BC2069*E2069</f>
        <v>0</v>
      </c>
      <c r="BE2069" s="115" t="n"/>
      <c r="BF2069" s="183">
        <f>BE2069*F2069</f>
        <v>0</v>
      </c>
    </row>
    <row r="2070" ht="28.8" customHeight="1">
      <c r="A2070" s="19" t="inlineStr">
        <is>
          <t>08.084.0022</t>
        </is>
      </c>
      <c r="B2070" s="15" t="inlineStr">
        <is>
          <t>זרקור להתקנה על פס צבירה°60 -15° דגם "ברקת 25W" או ש"ע, מותקן מושלם</t>
        </is>
      </c>
      <c r="C2070" s="14" t="inlineStr">
        <is>
          <t>יח'</t>
        </is>
      </c>
      <c r="D2070" s="193" t="n">
        <v>430</v>
      </c>
      <c r="E2070" s="180">
        <f>D2070*(1-$E$2)</f>
        <v>365.5</v>
      </c>
      <c r="F2070" s="194">
        <f>E2070*(1+$F$2)</f>
        <v>383.77500000000003</v>
      </c>
      <c r="H2070" s="46">
        <f>K2070+O2070+W2070+AA2070+AE2070+AI2070+AQ2070+AU2070+AY2070+BC2070</f>
        <v>0</v>
      </c>
      <c r="I2070" s="59">
        <f>M2070+Q2070+U2070+Y2070+AC2070+AG2070+AK2070+AO2070+AS2070+AW2070+BA2070+BE2070</f>
        <v>0</v>
      </c>
      <c r="K2070" s="108" t="n"/>
      <c r="L2070" s="190">
        <f>K2070*E2070</f>
        <v>0</v>
      </c>
      <c r="M2070" s="110" t="n"/>
      <c r="N2070" s="183">
        <f>M2070*F2070</f>
        <v>0</v>
      </c>
      <c r="O2070" s="108" t="n"/>
      <c r="P2070" s="191">
        <f>O2070*E2070</f>
        <v>0</v>
      </c>
      <c r="Q2070" s="112" t="n"/>
      <c r="R2070" s="183">
        <f>Q2070*F2070</f>
        <v>0</v>
      </c>
      <c r="S2070" s="108" t="n"/>
      <c r="T2070" s="191">
        <f>S2070*E2070</f>
        <v>0</v>
      </c>
      <c r="U2070" s="112" t="n"/>
      <c r="V2070" s="183">
        <f>U2070*F2070</f>
        <v>0</v>
      </c>
      <c r="W2070" s="108" t="n"/>
      <c r="X2070" s="191">
        <f>W2070*E2070</f>
        <v>0</v>
      </c>
      <c r="Y2070" s="112" t="n"/>
      <c r="Z2070" s="183">
        <f>Y2070*F2070</f>
        <v>0</v>
      </c>
      <c r="AA2070" s="108" t="n"/>
      <c r="AB2070" s="191">
        <f>AA2070*E2070</f>
        <v>0</v>
      </c>
      <c r="AC2070" s="112" t="n"/>
      <c r="AD2070" s="183">
        <f>AC2070*F2070</f>
        <v>0</v>
      </c>
      <c r="AE2070" s="108" t="n"/>
      <c r="AF2070" s="191">
        <f>AE2070*E2070</f>
        <v>0</v>
      </c>
      <c r="AG2070" s="112" t="n"/>
      <c r="AH2070" s="183">
        <f>AG2070*F2070</f>
        <v>0</v>
      </c>
      <c r="AI2070" s="108" t="n"/>
      <c r="AJ2070" s="191">
        <f>AI2070*E2070</f>
        <v>0</v>
      </c>
      <c r="AK2070" s="112" t="n"/>
      <c r="AL2070" s="183">
        <f>AK2070*F2070</f>
        <v>0</v>
      </c>
      <c r="AM2070" s="113" t="n"/>
      <c r="AN2070" s="192">
        <f>AM2070*E2070</f>
        <v>0</v>
      </c>
      <c r="AO2070" s="115" t="n"/>
      <c r="AP2070" s="183">
        <f>AO2070*F2070</f>
        <v>0</v>
      </c>
      <c r="AQ2070" s="113" t="n"/>
      <c r="AR2070" s="192">
        <f>AQ2070*E2070</f>
        <v>0</v>
      </c>
      <c r="AS2070" s="115" t="n"/>
      <c r="AT2070" s="183">
        <f>AS2070*F2070</f>
        <v>0</v>
      </c>
      <c r="AU2070" s="113" t="n"/>
      <c r="AV2070" s="192">
        <f>AU2070*E2070</f>
        <v>0</v>
      </c>
      <c r="AW2070" s="115" t="n"/>
      <c r="AX2070" s="183">
        <f>AW2070*F2070</f>
        <v>0</v>
      </c>
      <c r="AY2070" s="113" t="n"/>
      <c r="AZ2070" s="192">
        <f>AY2070*E2070</f>
        <v>0</v>
      </c>
      <c r="BA2070" s="115" t="n"/>
      <c r="BB2070" s="183">
        <f>BA2070*F2070</f>
        <v>0</v>
      </c>
      <c r="BC2070" s="113" t="n"/>
      <c r="BD2070" s="192">
        <f>BC2070*E2070</f>
        <v>0</v>
      </c>
      <c r="BE2070" s="115" t="n"/>
      <c r="BF2070" s="183">
        <f>BE2070*F2070</f>
        <v>0</v>
      </c>
    </row>
    <row r="2071" ht="28.8" customHeight="1">
      <c r="A2071" s="19" t="inlineStr">
        <is>
          <t>08.084.0052</t>
        </is>
      </c>
      <c r="B2071" s="15" t="inlineStr">
        <is>
          <t>זרקור להתקנה על פס צבירה °45 -24° דגם "שוהם 15W" או ש"ע, מותקן מושלם</t>
        </is>
      </c>
      <c r="C2071" s="14" t="inlineStr">
        <is>
          <t>יח'</t>
        </is>
      </c>
      <c r="D2071" s="193" t="n">
        <v>310</v>
      </c>
      <c r="E2071" s="180">
        <f>D2071*(1-$E$2)</f>
        <v>263.5</v>
      </c>
      <c r="F2071" s="194">
        <f>E2071*(1+$F$2)</f>
        <v>276.675</v>
      </c>
      <c r="H2071" s="46">
        <f>K2071+O2071+W2071+AA2071+AE2071+AI2071+AQ2071+AU2071+AY2071+BC2071</f>
        <v>0</v>
      </c>
      <c r="I2071" s="59">
        <f>M2071+Q2071+U2071+Y2071+AC2071+AG2071+AK2071+AO2071+AS2071+AW2071+BA2071+BE2071</f>
        <v>0</v>
      </c>
      <c r="K2071" s="108" t="n"/>
      <c r="L2071" s="190">
        <f>K2071*E2071</f>
        <v>0</v>
      </c>
      <c r="M2071" s="110" t="n"/>
      <c r="N2071" s="183">
        <f>M2071*F2071</f>
        <v>0</v>
      </c>
      <c r="O2071" s="108" t="n"/>
      <c r="P2071" s="191">
        <f>O2071*E2071</f>
        <v>0</v>
      </c>
      <c r="Q2071" s="112" t="n"/>
      <c r="R2071" s="183">
        <f>Q2071*F2071</f>
        <v>0</v>
      </c>
      <c r="S2071" s="108" t="n"/>
      <c r="T2071" s="191">
        <f>S2071*E2071</f>
        <v>0</v>
      </c>
      <c r="U2071" s="112" t="n"/>
      <c r="V2071" s="183">
        <f>U2071*F2071</f>
        <v>0</v>
      </c>
      <c r="W2071" s="108" t="n"/>
      <c r="X2071" s="191">
        <f>W2071*E2071</f>
        <v>0</v>
      </c>
      <c r="Y2071" s="112" t="n"/>
      <c r="Z2071" s="183">
        <f>Y2071*F2071</f>
        <v>0</v>
      </c>
      <c r="AA2071" s="108" t="n"/>
      <c r="AB2071" s="191">
        <f>AA2071*E2071</f>
        <v>0</v>
      </c>
      <c r="AC2071" s="112" t="n"/>
      <c r="AD2071" s="183">
        <f>AC2071*F2071</f>
        <v>0</v>
      </c>
      <c r="AE2071" s="108" t="n"/>
      <c r="AF2071" s="191">
        <f>AE2071*E2071</f>
        <v>0</v>
      </c>
      <c r="AG2071" s="112" t="n"/>
      <c r="AH2071" s="183">
        <f>AG2071*F2071</f>
        <v>0</v>
      </c>
      <c r="AI2071" s="108" t="n"/>
      <c r="AJ2071" s="191">
        <f>AI2071*E2071</f>
        <v>0</v>
      </c>
      <c r="AK2071" s="112" t="n"/>
      <c r="AL2071" s="183">
        <f>AK2071*F2071</f>
        <v>0</v>
      </c>
      <c r="AM2071" s="113" t="n"/>
      <c r="AN2071" s="192">
        <f>AM2071*E2071</f>
        <v>0</v>
      </c>
      <c r="AO2071" s="115" t="n"/>
      <c r="AP2071" s="183">
        <f>AO2071*F2071</f>
        <v>0</v>
      </c>
      <c r="AQ2071" s="113" t="n"/>
      <c r="AR2071" s="192">
        <f>AQ2071*E2071</f>
        <v>0</v>
      </c>
      <c r="AS2071" s="115" t="n"/>
      <c r="AT2071" s="183">
        <f>AS2071*F2071</f>
        <v>0</v>
      </c>
      <c r="AU2071" s="113" t="n"/>
      <c r="AV2071" s="192">
        <f>AU2071*E2071</f>
        <v>0</v>
      </c>
      <c r="AW2071" s="115" t="n"/>
      <c r="AX2071" s="183">
        <f>AW2071*F2071</f>
        <v>0</v>
      </c>
      <c r="AY2071" s="113" t="n"/>
      <c r="AZ2071" s="192">
        <f>AY2071*E2071</f>
        <v>0</v>
      </c>
      <c r="BA2071" s="115" t="n"/>
      <c r="BB2071" s="183">
        <f>BA2071*F2071</f>
        <v>0</v>
      </c>
      <c r="BC2071" s="113" t="n"/>
      <c r="BD2071" s="192">
        <f>BC2071*E2071</f>
        <v>0</v>
      </c>
      <c r="BE2071" s="115" t="n"/>
      <c r="BF2071" s="183">
        <f>BE2071*F2071</f>
        <v>0</v>
      </c>
    </row>
    <row r="2072" ht="28.8" customHeight="1">
      <c r="A2072" s="19" t="inlineStr">
        <is>
          <t>08.084.0072</t>
        </is>
      </c>
      <c r="B2072" s="15" t="inlineStr">
        <is>
          <t>זרקור להתקנה על פס צבירה°45 -24° דגם "שוהם 40W" או ש"ע, מותקן מושלם</t>
        </is>
      </c>
      <c r="C2072" s="14" t="inlineStr">
        <is>
          <t>יח'</t>
        </is>
      </c>
      <c r="D2072" s="193" t="n">
        <v>510</v>
      </c>
      <c r="E2072" s="180">
        <f>D2072*(1-$E$2)</f>
        <v>433.5</v>
      </c>
      <c r="F2072" s="194">
        <f>E2072*(1+$F$2)</f>
        <v>455.175</v>
      </c>
      <c r="H2072" s="46">
        <f>K2072+O2072+W2072+AA2072+AE2072+AI2072+AQ2072+AU2072+AY2072+BC2072</f>
        <v>0</v>
      </c>
      <c r="I2072" s="59">
        <f>M2072+Q2072+U2072+Y2072+AC2072+AG2072+AK2072+AO2072+AS2072+AW2072+BA2072+BE2072</f>
        <v>0</v>
      </c>
      <c r="K2072" s="108" t="n"/>
      <c r="L2072" s="190">
        <f>K2072*E2072</f>
        <v>0</v>
      </c>
      <c r="M2072" s="110" t="n"/>
      <c r="N2072" s="183">
        <f>M2072*F2072</f>
        <v>0</v>
      </c>
      <c r="O2072" s="108" t="n"/>
      <c r="P2072" s="191">
        <f>O2072*E2072</f>
        <v>0</v>
      </c>
      <c r="Q2072" s="112" t="n"/>
      <c r="R2072" s="183">
        <f>Q2072*F2072</f>
        <v>0</v>
      </c>
      <c r="S2072" s="108" t="n"/>
      <c r="T2072" s="191">
        <f>S2072*E2072</f>
        <v>0</v>
      </c>
      <c r="U2072" s="112" t="n"/>
      <c r="V2072" s="183">
        <f>U2072*F2072</f>
        <v>0</v>
      </c>
      <c r="W2072" s="108" t="n"/>
      <c r="X2072" s="191">
        <f>W2072*E2072</f>
        <v>0</v>
      </c>
      <c r="Y2072" s="112" t="n"/>
      <c r="Z2072" s="183">
        <f>Y2072*F2072</f>
        <v>0</v>
      </c>
      <c r="AA2072" s="108" t="n"/>
      <c r="AB2072" s="191">
        <f>AA2072*E2072</f>
        <v>0</v>
      </c>
      <c r="AC2072" s="112" t="n"/>
      <c r="AD2072" s="183">
        <f>AC2072*F2072</f>
        <v>0</v>
      </c>
      <c r="AE2072" s="108" t="n"/>
      <c r="AF2072" s="191">
        <f>AE2072*E2072</f>
        <v>0</v>
      </c>
      <c r="AG2072" s="112" t="n"/>
      <c r="AH2072" s="183">
        <f>AG2072*F2072</f>
        <v>0</v>
      </c>
      <c r="AI2072" s="108" t="n"/>
      <c r="AJ2072" s="191">
        <f>AI2072*E2072</f>
        <v>0</v>
      </c>
      <c r="AK2072" s="112" t="n"/>
      <c r="AL2072" s="183">
        <f>AK2072*F2072</f>
        <v>0</v>
      </c>
      <c r="AM2072" s="113" t="n"/>
      <c r="AN2072" s="192">
        <f>AM2072*E2072</f>
        <v>0</v>
      </c>
      <c r="AO2072" s="115" t="n"/>
      <c r="AP2072" s="183">
        <f>AO2072*F2072</f>
        <v>0</v>
      </c>
      <c r="AQ2072" s="113" t="n"/>
      <c r="AR2072" s="192">
        <f>AQ2072*E2072</f>
        <v>0</v>
      </c>
      <c r="AS2072" s="115" t="n"/>
      <c r="AT2072" s="183">
        <f>AS2072*F2072</f>
        <v>0</v>
      </c>
      <c r="AU2072" s="113" t="n"/>
      <c r="AV2072" s="192">
        <f>AU2072*E2072</f>
        <v>0</v>
      </c>
      <c r="AW2072" s="115" t="n"/>
      <c r="AX2072" s="183">
        <f>AW2072*F2072</f>
        <v>0</v>
      </c>
      <c r="AY2072" s="113" t="n"/>
      <c r="AZ2072" s="192">
        <f>AY2072*E2072</f>
        <v>0</v>
      </c>
      <c r="BA2072" s="115" t="n"/>
      <c r="BB2072" s="183">
        <f>BA2072*F2072</f>
        <v>0</v>
      </c>
      <c r="BC2072" s="113" t="n"/>
      <c r="BD2072" s="192">
        <f>BC2072*E2072</f>
        <v>0</v>
      </c>
      <c r="BE2072" s="115" t="n"/>
      <c r="BF2072" s="183">
        <f>BE2072*F2072</f>
        <v>0</v>
      </c>
    </row>
    <row r="2073" ht="42.6" customHeight="1">
      <c r="A2073" s="19" t="inlineStr">
        <is>
          <t>08.084.0200</t>
        </is>
      </c>
      <c r="B2073" s="15" t="inlineStr">
        <is>
          <t>גוף תאורה ספוט להתקנה בתקרה עשוי מתכת עם נורת הלוגן 50W או נורת לד 3-6W לרבות ציוד וחיזוקים לתקרה, מותקן מושלם</t>
        </is>
      </c>
      <c r="C2073" s="14" t="inlineStr">
        <is>
          <t>יח'</t>
        </is>
      </c>
      <c r="D2073" s="193" t="n">
        <v>195</v>
      </c>
      <c r="E2073" s="180">
        <f>D2073*(1-$E$2)</f>
        <v>165.75</v>
      </c>
      <c r="F2073" s="194">
        <f>E2073*(1+$F$2)</f>
        <v>174.0375</v>
      </c>
      <c r="H2073" s="46">
        <f>K2073+O2073+W2073+AA2073+AE2073+AI2073+AQ2073+AU2073+AY2073+BC2073</f>
        <v>0</v>
      </c>
      <c r="I2073" s="59">
        <f>M2073+Q2073+U2073+Y2073+AC2073+AG2073+AK2073+AO2073+AS2073+AW2073+BA2073+BE2073</f>
        <v>0</v>
      </c>
      <c r="K2073" s="108" t="n"/>
      <c r="L2073" s="190">
        <f>K2073*E2073</f>
        <v>0</v>
      </c>
      <c r="M2073" s="110" t="n"/>
      <c r="N2073" s="183">
        <f>M2073*F2073</f>
        <v>0</v>
      </c>
      <c r="O2073" s="108" t="n"/>
      <c r="P2073" s="191">
        <f>O2073*E2073</f>
        <v>0</v>
      </c>
      <c r="Q2073" s="112" t="n"/>
      <c r="R2073" s="183">
        <f>Q2073*F2073</f>
        <v>0</v>
      </c>
      <c r="S2073" s="108" t="n"/>
      <c r="T2073" s="191">
        <f>S2073*E2073</f>
        <v>0</v>
      </c>
      <c r="U2073" s="112" t="n"/>
      <c r="V2073" s="183">
        <f>U2073*F2073</f>
        <v>0</v>
      </c>
      <c r="W2073" s="108" t="n"/>
      <c r="X2073" s="191">
        <f>W2073*E2073</f>
        <v>0</v>
      </c>
      <c r="Y2073" s="112" t="n"/>
      <c r="Z2073" s="183">
        <f>Y2073*F2073</f>
        <v>0</v>
      </c>
      <c r="AA2073" s="108" t="n"/>
      <c r="AB2073" s="191">
        <f>AA2073*E2073</f>
        <v>0</v>
      </c>
      <c r="AC2073" s="112" t="n"/>
      <c r="AD2073" s="183">
        <f>AC2073*F2073</f>
        <v>0</v>
      </c>
      <c r="AE2073" s="108" t="n"/>
      <c r="AF2073" s="191">
        <f>AE2073*E2073</f>
        <v>0</v>
      </c>
      <c r="AG2073" s="112" t="n"/>
      <c r="AH2073" s="183">
        <f>AG2073*F2073</f>
        <v>0</v>
      </c>
      <c r="AI2073" s="108" t="n"/>
      <c r="AJ2073" s="191">
        <f>AI2073*E2073</f>
        <v>0</v>
      </c>
      <c r="AK2073" s="112" t="n"/>
      <c r="AL2073" s="183">
        <f>AK2073*F2073</f>
        <v>0</v>
      </c>
      <c r="AM2073" s="113" t="n"/>
      <c r="AN2073" s="192">
        <f>AM2073*E2073</f>
        <v>0</v>
      </c>
      <c r="AO2073" s="115" t="n"/>
      <c r="AP2073" s="183">
        <f>AO2073*F2073</f>
        <v>0</v>
      </c>
      <c r="AQ2073" s="113" t="n"/>
      <c r="AR2073" s="192">
        <f>AQ2073*E2073</f>
        <v>0</v>
      </c>
      <c r="AS2073" s="115" t="n"/>
      <c r="AT2073" s="183">
        <f>AS2073*F2073</f>
        <v>0</v>
      </c>
      <c r="AU2073" s="113" t="n"/>
      <c r="AV2073" s="192">
        <f>AU2073*E2073</f>
        <v>0</v>
      </c>
      <c r="AW2073" s="115" t="n"/>
      <c r="AX2073" s="183">
        <f>AW2073*F2073</f>
        <v>0</v>
      </c>
      <c r="AY2073" s="113" t="n"/>
      <c r="AZ2073" s="192">
        <f>AY2073*E2073</f>
        <v>0</v>
      </c>
      <c r="BA2073" s="115" t="n"/>
      <c r="BB2073" s="183">
        <f>BA2073*F2073</f>
        <v>0</v>
      </c>
      <c r="BC2073" s="113" t="n"/>
      <c r="BD2073" s="192">
        <f>BC2073*E2073</f>
        <v>0</v>
      </c>
      <c r="BE2073" s="115" t="n"/>
      <c r="BF2073" s="183">
        <f>BE2073*F2073</f>
        <v>0</v>
      </c>
    </row>
    <row r="2074" ht="42.6" customHeight="1">
      <c r="A2074" s="19" t="inlineStr">
        <is>
          <t>08.084.0210</t>
        </is>
      </c>
      <c r="B2074" s="15" t="inlineStr">
        <is>
          <t>גוף תאורה מורכב מ-3 ספוטים להתקנה בתקרה עשוי מתכת עם נורת הלוגן 50W או נורת לד 3-6W לרבות ציוד וחיזוקים לתקרה, מותקן מושלם</t>
        </is>
      </c>
      <c r="C2074" s="14" t="inlineStr">
        <is>
          <t>יח'</t>
        </is>
      </c>
      <c r="D2074" s="193" t="n">
        <v>445</v>
      </c>
      <c r="E2074" s="180">
        <f>D2074*(1-$E$2)</f>
        <v>378.25</v>
      </c>
      <c r="F2074" s="194">
        <f>E2074*(1+$F$2)</f>
        <v>397.1625</v>
      </c>
      <c r="H2074" s="46">
        <f>K2074+O2074+W2074+AA2074+AE2074+AI2074+AQ2074+AU2074+AY2074+BC2074</f>
        <v>0</v>
      </c>
      <c r="I2074" s="59">
        <f>M2074+Q2074+U2074+Y2074+AC2074+AG2074+AK2074+AO2074+AS2074+AW2074+BA2074+BE2074</f>
        <v>0</v>
      </c>
      <c r="K2074" s="108" t="n"/>
      <c r="L2074" s="190">
        <f>K2074*E2074</f>
        <v>0</v>
      </c>
      <c r="M2074" s="110" t="n"/>
      <c r="N2074" s="183">
        <f>M2074*F2074</f>
        <v>0</v>
      </c>
      <c r="O2074" s="108" t="n"/>
      <c r="P2074" s="191">
        <f>O2074*E2074</f>
        <v>0</v>
      </c>
      <c r="Q2074" s="112" t="n"/>
      <c r="R2074" s="183">
        <f>Q2074*F2074</f>
        <v>0</v>
      </c>
      <c r="S2074" s="108" t="n"/>
      <c r="T2074" s="191">
        <f>S2074*E2074</f>
        <v>0</v>
      </c>
      <c r="U2074" s="112" t="n"/>
      <c r="V2074" s="183">
        <f>U2074*F2074</f>
        <v>0</v>
      </c>
      <c r="W2074" s="108" t="n"/>
      <c r="X2074" s="191">
        <f>W2074*E2074</f>
        <v>0</v>
      </c>
      <c r="Y2074" s="112" t="n"/>
      <c r="Z2074" s="183">
        <f>Y2074*F2074</f>
        <v>0</v>
      </c>
      <c r="AA2074" s="108" t="n"/>
      <c r="AB2074" s="191">
        <f>AA2074*E2074</f>
        <v>0</v>
      </c>
      <c r="AC2074" s="112" t="n"/>
      <c r="AD2074" s="183">
        <f>AC2074*F2074</f>
        <v>0</v>
      </c>
      <c r="AE2074" s="108" t="n"/>
      <c r="AF2074" s="191">
        <f>AE2074*E2074</f>
        <v>0</v>
      </c>
      <c r="AG2074" s="112" t="n"/>
      <c r="AH2074" s="183">
        <f>AG2074*F2074</f>
        <v>0</v>
      </c>
      <c r="AI2074" s="108" t="n"/>
      <c r="AJ2074" s="191">
        <f>AI2074*E2074</f>
        <v>0</v>
      </c>
      <c r="AK2074" s="112" t="n"/>
      <c r="AL2074" s="183">
        <f>AK2074*F2074</f>
        <v>0</v>
      </c>
      <c r="AM2074" s="113" t="n"/>
      <c r="AN2074" s="192">
        <f>AM2074*E2074</f>
        <v>0</v>
      </c>
      <c r="AO2074" s="115" t="n"/>
      <c r="AP2074" s="183">
        <f>AO2074*F2074</f>
        <v>0</v>
      </c>
      <c r="AQ2074" s="113" t="n"/>
      <c r="AR2074" s="192">
        <f>AQ2074*E2074</f>
        <v>0</v>
      </c>
      <c r="AS2074" s="115" t="n"/>
      <c r="AT2074" s="183">
        <f>AS2074*F2074</f>
        <v>0</v>
      </c>
      <c r="AU2074" s="113" t="n"/>
      <c r="AV2074" s="192">
        <f>AU2074*E2074</f>
        <v>0</v>
      </c>
      <c r="AW2074" s="115" t="n"/>
      <c r="AX2074" s="183">
        <f>AW2074*F2074</f>
        <v>0</v>
      </c>
      <c r="AY2074" s="113" t="n"/>
      <c r="AZ2074" s="192">
        <f>AY2074*E2074</f>
        <v>0</v>
      </c>
      <c r="BA2074" s="115" t="n"/>
      <c r="BB2074" s="183">
        <f>BA2074*F2074</f>
        <v>0</v>
      </c>
      <c r="BC2074" s="113" t="n"/>
      <c r="BD2074" s="192">
        <f>BC2074*E2074</f>
        <v>0</v>
      </c>
      <c r="BE2074" s="115" t="n"/>
      <c r="BF2074" s="183">
        <f>BE2074*F2074</f>
        <v>0</v>
      </c>
    </row>
    <row r="2075" ht="56.4" customHeight="1">
      <c r="A2075" s="19" t="inlineStr">
        <is>
          <t>08.084.0300</t>
        </is>
      </c>
      <c r="B2075" s="15" t="inlineStr">
        <is>
          <t>גוף תאורה ספוט שקוע בתקרה אקוסטית או בגבס ,לרבות חיזוקים לתקרה, לד W6 בקוטר 75 מ"מ (36 מעלות) דגם RSO6OB מתוצרת פיליפס , כדוגמת "ארכה" או שו"ע, מותקן מושלם</t>
        </is>
      </c>
      <c r="C2075" s="14" t="inlineStr">
        <is>
          <t>יח'</t>
        </is>
      </c>
      <c r="D2075" s="193" t="n">
        <v>227</v>
      </c>
      <c r="E2075" s="180">
        <f>D2075*(1-$E$2)</f>
        <v>192.95</v>
      </c>
      <c r="F2075" s="194">
        <f>E2075*(1+$F$2)</f>
        <v>202.5975</v>
      </c>
      <c r="H2075" s="46">
        <f>K2075+O2075+W2075+AA2075+AE2075+AI2075+AQ2075+AU2075+AY2075+BC2075</f>
        <v>0</v>
      </c>
      <c r="I2075" s="59">
        <f>M2075+Q2075+U2075+Y2075+AC2075+AG2075+AK2075+AO2075+AS2075+AW2075+BA2075+BE2075</f>
        <v>0</v>
      </c>
      <c r="K2075" s="108" t="n"/>
      <c r="L2075" s="190">
        <f>K2075*E2075</f>
        <v>0</v>
      </c>
      <c r="M2075" s="110" t="n"/>
      <c r="N2075" s="183">
        <f>M2075*F2075</f>
        <v>0</v>
      </c>
      <c r="O2075" s="108" t="n"/>
      <c r="P2075" s="191">
        <f>O2075*E2075</f>
        <v>0</v>
      </c>
      <c r="Q2075" s="112" t="n"/>
      <c r="R2075" s="183">
        <f>Q2075*F2075</f>
        <v>0</v>
      </c>
      <c r="S2075" s="108" t="n"/>
      <c r="T2075" s="191">
        <f>S2075*E2075</f>
        <v>0</v>
      </c>
      <c r="U2075" s="112" t="n"/>
      <c r="V2075" s="183">
        <f>U2075*F2075</f>
        <v>0</v>
      </c>
      <c r="W2075" s="108" t="n"/>
      <c r="X2075" s="191">
        <f>W2075*E2075</f>
        <v>0</v>
      </c>
      <c r="Y2075" s="112" t="n"/>
      <c r="Z2075" s="183">
        <f>Y2075*F2075</f>
        <v>0</v>
      </c>
      <c r="AA2075" s="108" t="n"/>
      <c r="AB2075" s="191">
        <f>AA2075*E2075</f>
        <v>0</v>
      </c>
      <c r="AC2075" s="112" t="n"/>
      <c r="AD2075" s="183">
        <f>AC2075*F2075</f>
        <v>0</v>
      </c>
      <c r="AE2075" s="108" t="n"/>
      <c r="AF2075" s="191">
        <f>AE2075*E2075</f>
        <v>0</v>
      </c>
      <c r="AG2075" s="112" t="n"/>
      <c r="AH2075" s="183">
        <f>AG2075*F2075</f>
        <v>0</v>
      </c>
      <c r="AI2075" s="108" t="n"/>
      <c r="AJ2075" s="191">
        <f>AI2075*E2075</f>
        <v>0</v>
      </c>
      <c r="AK2075" s="112" t="n"/>
      <c r="AL2075" s="183">
        <f>AK2075*F2075</f>
        <v>0</v>
      </c>
      <c r="AM2075" s="113" t="n"/>
      <c r="AN2075" s="192">
        <f>AM2075*E2075</f>
        <v>0</v>
      </c>
      <c r="AO2075" s="115" t="n"/>
      <c r="AP2075" s="183">
        <f>AO2075*F2075</f>
        <v>0</v>
      </c>
      <c r="AQ2075" s="113" t="n"/>
      <c r="AR2075" s="192">
        <f>AQ2075*E2075</f>
        <v>0</v>
      </c>
      <c r="AS2075" s="115" t="n"/>
      <c r="AT2075" s="183">
        <f>AS2075*F2075</f>
        <v>0</v>
      </c>
      <c r="AU2075" s="113" t="n"/>
      <c r="AV2075" s="192">
        <f>AU2075*E2075</f>
        <v>0</v>
      </c>
      <c r="AW2075" s="115" t="n"/>
      <c r="AX2075" s="183">
        <f>AW2075*F2075</f>
        <v>0</v>
      </c>
      <c r="AY2075" s="113" t="n"/>
      <c r="AZ2075" s="192">
        <f>AY2075*E2075</f>
        <v>0</v>
      </c>
      <c r="BA2075" s="115" t="n"/>
      <c r="BB2075" s="183">
        <f>BA2075*F2075</f>
        <v>0</v>
      </c>
      <c r="BC2075" s="113" t="n"/>
      <c r="BD2075" s="192">
        <f>BC2075*E2075</f>
        <v>0</v>
      </c>
      <c r="BE2075" s="115" t="n"/>
      <c r="BF2075" s="183">
        <f>BE2075*F2075</f>
        <v>0</v>
      </c>
    </row>
    <row r="2076" ht="56.4" customHeight="1">
      <c r="A2076" s="19" t="inlineStr">
        <is>
          <t>08.084.0310</t>
        </is>
      </c>
      <c r="B2076" s="15" t="inlineStr">
        <is>
          <t>גוף תאורה ספוט שקוע בתקרה אקוסטית או בגבס ,לרבות חיזוקים לתקרה, לד W6 בקוטר 80 מ"מ (36 מעלות) דגם RSO6OB מתוצרת פיליפס , כדוגמת "ארכה" או ש"ע, מותקן מושלם</t>
        </is>
      </c>
      <c r="C2076" s="14" t="inlineStr">
        <is>
          <t>יח'</t>
        </is>
      </c>
      <c r="D2076" s="193" t="n">
        <v>227</v>
      </c>
      <c r="E2076" s="180">
        <f>D2076*(1-$E$2)</f>
        <v>192.95</v>
      </c>
      <c r="F2076" s="194">
        <f>E2076*(1+$F$2)</f>
        <v>202.5975</v>
      </c>
      <c r="H2076" s="46">
        <f>K2076+O2076+W2076+AA2076+AE2076+AI2076+AQ2076+AU2076+AY2076+BC2076</f>
        <v>0</v>
      </c>
      <c r="I2076" s="59">
        <f>M2076+Q2076+U2076+Y2076+AC2076+AG2076+AK2076+AO2076+AS2076+AW2076+BA2076+BE2076</f>
        <v>0</v>
      </c>
      <c r="K2076" s="108" t="n"/>
      <c r="L2076" s="190">
        <f>K2076*E2076</f>
        <v>0</v>
      </c>
      <c r="M2076" s="110" t="n"/>
      <c r="N2076" s="183">
        <f>M2076*F2076</f>
        <v>0</v>
      </c>
      <c r="O2076" s="108" t="n"/>
      <c r="P2076" s="191">
        <f>O2076*E2076</f>
        <v>0</v>
      </c>
      <c r="Q2076" s="112" t="n"/>
      <c r="R2076" s="183">
        <f>Q2076*F2076</f>
        <v>0</v>
      </c>
      <c r="S2076" s="108" t="n"/>
      <c r="T2076" s="191">
        <f>S2076*E2076</f>
        <v>0</v>
      </c>
      <c r="U2076" s="112" t="n"/>
      <c r="V2076" s="183">
        <f>U2076*F2076</f>
        <v>0</v>
      </c>
      <c r="W2076" s="108" t="n"/>
      <c r="X2076" s="191">
        <f>W2076*E2076</f>
        <v>0</v>
      </c>
      <c r="Y2076" s="112" t="n"/>
      <c r="Z2076" s="183">
        <f>Y2076*F2076</f>
        <v>0</v>
      </c>
      <c r="AA2076" s="108" t="n"/>
      <c r="AB2076" s="191">
        <f>AA2076*E2076</f>
        <v>0</v>
      </c>
      <c r="AC2076" s="112" t="n"/>
      <c r="AD2076" s="183">
        <f>AC2076*F2076</f>
        <v>0</v>
      </c>
      <c r="AE2076" s="108" t="n"/>
      <c r="AF2076" s="191">
        <f>AE2076*E2076</f>
        <v>0</v>
      </c>
      <c r="AG2076" s="112" t="n"/>
      <c r="AH2076" s="183">
        <f>AG2076*F2076</f>
        <v>0</v>
      </c>
      <c r="AI2076" s="108" t="n"/>
      <c r="AJ2076" s="191">
        <f>AI2076*E2076</f>
        <v>0</v>
      </c>
      <c r="AK2076" s="112" t="n"/>
      <c r="AL2076" s="183">
        <f>AK2076*F2076</f>
        <v>0</v>
      </c>
      <c r="AM2076" s="113" t="n"/>
      <c r="AN2076" s="192">
        <f>AM2076*E2076</f>
        <v>0</v>
      </c>
      <c r="AO2076" s="115" t="n"/>
      <c r="AP2076" s="183">
        <f>AO2076*F2076</f>
        <v>0</v>
      </c>
      <c r="AQ2076" s="113" t="n"/>
      <c r="AR2076" s="192">
        <f>AQ2076*E2076</f>
        <v>0</v>
      </c>
      <c r="AS2076" s="115" t="n"/>
      <c r="AT2076" s="183">
        <f>AS2076*F2076</f>
        <v>0</v>
      </c>
      <c r="AU2076" s="113" t="n"/>
      <c r="AV2076" s="192">
        <f>AU2076*E2076</f>
        <v>0</v>
      </c>
      <c r="AW2076" s="115" t="n"/>
      <c r="AX2076" s="183">
        <f>AW2076*F2076</f>
        <v>0</v>
      </c>
      <c r="AY2076" s="113" t="n"/>
      <c r="AZ2076" s="192">
        <f>AY2076*E2076</f>
        <v>0</v>
      </c>
      <c r="BA2076" s="115" t="n"/>
      <c r="BB2076" s="183">
        <f>BA2076*F2076</f>
        <v>0</v>
      </c>
      <c r="BC2076" s="113" t="n"/>
      <c r="BD2076" s="192">
        <f>BC2076*E2076</f>
        <v>0</v>
      </c>
      <c r="BE2076" s="115" t="n"/>
      <c r="BF2076" s="183">
        <f>BE2076*F2076</f>
        <v>0</v>
      </c>
    </row>
    <row r="2077" ht="42.6" customHeight="1">
      <c r="A2077" s="19" t="inlineStr">
        <is>
          <t>08.084.0400</t>
        </is>
      </c>
      <c r="B2077" s="15" t="inlineStr">
        <is>
          <t>התקנה וחיבור ספוט PL עד 26X2 ווט (שיסופק ע"י המזמין) בקיר או תקרת גבס, ללא ביצוע פתח בקיר גבס או תקרת גבס</t>
        </is>
      </c>
      <c r="C2077" s="14" t="inlineStr">
        <is>
          <t>יח'</t>
        </is>
      </c>
      <c r="D2077" s="193" t="n">
        <v>51</v>
      </c>
      <c r="E2077" s="180">
        <f>D2077*(1-$E$2)</f>
        <v>43.35</v>
      </c>
      <c r="F2077" s="194">
        <f>E2077*(1+$F$2)</f>
        <v>45.517500000000005</v>
      </c>
      <c r="H2077" s="46">
        <f>K2077+O2077+W2077+AA2077+AE2077+AI2077+AQ2077+AU2077+AY2077+BC2077</f>
        <v>0</v>
      </c>
      <c r="I2077" s="59">
        <f>M2077+Q2077+U2077+Y2077+AC2077+AG2077+AK2077+AO2077+AS2077+AW2077+BA2077+BE2077</f>
        <v>0</v>
      </c>
      <c r="K2077" s="108" t="n"/>
      <c r="L2077" s="190">
        <f>K2077*E2077</f>
        <v>0</v>
      </c>
      <c r="M2077" s="110" t="n"/>
      <c r="N2077" s="183">
        <f>M2077*F2077</f>
        <v>0</v>
      </c>
      <c r="O2077" s="108" t="n"/>
      <c r="P2077" s="191">
        <f>O2077*E2077</f>
        <v>0</v>
      </c>
      <c r="Q2077" s="112" t="n"/>
      <c r="R2077" s="183">
        <f>Q2077*F2077</f>
        <v>0</v>
      </c>
      <c r="S2077" s="108" t="n"/>
      <c r="T2077" s="191">
        <f>S2077*E2077</f>
        <v>0</v>
      </c>
      <c r="U2077" s="112" t="n"/>
      <c r="V2077" s="183">
        <f>U2077*F2077</f>
        <v>0</v>
      </c>
      <c r="W2077" s="108" t="n"/>
      <c r="X2077" s="191">
        <f>W2077*E2077</f>
        <v>0</v>
      </c>
      <c r="Y2077" s="112" t="n"/>
      <c r="Z2077" s="183">
        <f>Y2077*F2077</f>
        <v>0</v>
      </c>
      <c r="AA2077" s="108" t="n"/>
      <c r="AB2077" s="191">
        <f>AA2077*E2077</f>
        <v>0</v>
      </c>
      <c r="AC2077" s="112" t="n"/>
      <c r="AD2077" s="183">
        <f>AC2077*F2077</f>
        <v>0</v>
      </c>
      <c r="AE2077" s="108" t="n"/>
      <c r="AF2077" s="191">
        <f>AE2077*E2077</f>
        <v>0</v>
      </c>
      <c r="AG2077" s="112" t="n"/>
      <c r="AH2077" s="183">
        <f>AG2077*F2077</f>
        <v>0</v>
      </c>
      <c r="AI2077" s="108" t="n"/>
      <c r="AJ2077" s="191">
        <f>AI2077*E2077</f>
        <v>0</v>
      </c>
      <c r="AK2077" s="112" t="n"/>
      <c r="AL2077" s="183">
        <f>AK2077*F2077</f>
        <v>0</v>
      </c>
      <c r="AM2077" s="113" t="n"/>
      <c r="AN2077" s="192">
        <f>AM2077*E2077</f>
        <v>0</v>
      </c>
      <c r="AO2077" s="115" t="n"/>
      <c r="AP2077" s="183">
        <f>AO2077*F2077</f>
        <v>0</v>
      </c>
      <c r="AQ2077" s="113" t="n"/>
      <c r="AR2077" s="192">
        <f>AQ2077*E2077</f>
        <v>0</v>
      </c>
      <c r="AS2077" s="115" t="n"/>
      <c r="AT2077" s="183">
        <f>AS2077*F2077</f>
        <v>0</v>
      </c>
      <c r="AU2077" s="113" t="n"/>
      <c r="AV2077" s="192">
        <f>AU2077*E2077</f>
        <v>0</v>
      </c>
      <c r="AW2077" s="115" t="n"/>
      <c r="AX2077" s="183">
        <f>AW2077*F2077</f>
        <v>0</v>
      </c>
      <c r="AY2077" s="113" t="n"/>
      <c r="AZ2077" s="192">
        <f>AY2077*E2077</f>
        <v>0</v>
      </c>
      <c r="BA2077" s="115" t="n"/>
      <c r="BB2077" s="183">
        <f>BA2077*F2077</f>
        <v>0</v>
      </c>
      <c r="BC2077" s="113" t="n"/>
      <c r="BD2077" s="192">
        <f>BC2077*E2077</f>
        <v>0</v>
      </c>
      <c r="BE2077" s="115" t="n"/>
      <c r="BF2077" s="183">
        <f>BE2077*F2077</f>
        <v>0</v>
      </c>
    </row>
    <row r="2078" ht="42.6" customHeight="1">
      <c r="A2078" s="19" t="inlineStr">
        <is>
          <t>08.084.0410</t>
        </is>
      </c>
      <c r="B2078" s="15" t="inlineStr">
        <is>
          <t>התקנה וחיבור ספוט PL עד 26X2 ווט (שיסופק ע"י המזמין) בקיר או תקרת גבס, לרבות ביצוע פתח בקיר גבס או תקרת גבס</t>
        </is>
      </c>
      <c r="C2078" s="14" t="inlineStr">
        <is>
          <t>יח'</t>
        </is>
      </c>
      <c r="D2078" s="193" t="n">
        <v>66</v>
      </c>
      <c r="E2078" s="180">
        <f>D2078*(1-$E$2)</f>
        <v>56.1</v>
      </c>
      <c r="F2078" s="194">
        <f>E2078*(1+$F$2)</f>
        <v>58.905</v>
      </c>
      <c r="H2078" s="46">
        <f>K2078+O2078+W2078+AA2078+AE2078+AI2078+AQ2078+AU2078+AY2078+BC2078</f>
        <v>0</v>
      </c>
      <c r="I2078" s="59">
        <f>M2078+Q2078+U2078+Y2078+AC2078+AG2078+AK2078+AO2078+AS2078+AW2078+BA2078+BE2078</f>
        <v>0</v>
      </c>
      <c r="K2078" s="108" t="n"/>
      <c r="L2078" s="190">
        <f>K2078*E2078</f>
        <v>0</v>
      </c>
      <c r="M2078" s="110" t="n"/>
      <c r="N2078" s="183">
        <f>M2078*F2078</f>
        <v>0</v>
      </c>
      <c r="O2078" s="108" t="n"/>
      <c r="P2078" s="191">
        <f>O2078*E2078</f>
        <v>0</v>
      </c>
      <c r="Q2078" s="112" t="n"/>
      <c r="R2078" s="183">
        <f>Q2078*F2078</f>
        <v>0</v>
      </c>
      <c r="S2078" s="108" t="n"/>
      <c r="T2078" s="191">
        <f>S2078*E2078</f>
        <v>0</v>
      </c>
      <c r="U2078" s="112" t="n"/>
      <c r="V2078" s="183">
        <f>U2078*F2078</f>
        <v>0</v>
      </c>
      <c r="W2078" s="108" t="n"/>
      <c r="X2078" s="191">
        <f>W2078*E2078</f>
        <v>0</v>
      </c>
      <c r="Y2078" s="112" t="n"/>
      <c r="Z2078" s="183">
        <f>Y2078*F2078</f>
        <v>0</v>
      </c>
      <c r="AA2078" s="108" t="n"/>
      <c r="AB2078" s="191">
        <f>AA2078*E2078</f>
        <v>0</v>
      </c>
      <c r="AC2078" s="112" t="n"/>
      <c r="AD2078" s="183">
        <f>AC2078*F2078</f>
        <v>0</v>
      </c>
      <c r="AE2078" s="108" t="n"/>
      <c r="AF2078" s="191">
        <f>AE2078*E2078</f>
        <v>0</v>
      </c>
      <c r="AG2078" s="112" t="n"/>
      <c r="AH2078" s="183">
        <f>AG2078*F2078</f>
        <v>0</v>
      </c>
      <c r="AI2078" s="108" t="n"/>
      <c r="AJ2078" s="191">
        <f>AI2078*E2078</f>
        <v>0</v>
      </c>
      <c r="AK2078" s="112" t="n"/>
      <c r="AL2078" s="183">
        <f>AK2078*F2078</f>
        <v>0</v>
      </c>
      <c r="AM2078" s="113" t="n"/>
      <c r="AN2078" s="192">
        <f>AM2078*E2078</f>
        <v>0</v>
      </c>
      <c r="AO2078" s="115" t="n"/>
      <c r="AP2078" s="183">
        <f>AO2078*F2078</f>
        <v>0</v>
      </c>
      <c r="AQ2078" s="113" t="n"/>
      <c r="AR2078" s="192">
        <f>AQ2078*E2078</f>
        <v>0</v>
      </c>
      <c r="AS2078" s="115" t="n"/>
      <c r="AT2078" s="183">
        <f>AS2078*F2078</f>
        <v>0</v>
      </c>
      <c r="AU2078" s="113" t="n"/>
      <c r="AV2078" s="192">
        <f>AU2078*E2078</f>
        <v>0</v>
      </c>
      <c r="AW2078" s="115" t="n"/>
      <c r="AX2078" s="183">
        <f>AW2078*F2078</f>
        <v>0</v>
      </c>
      <c r="AY2078" s="113" t="n"/>
      <c r="AZ2078" s="192">
        <f>AY2078*E2078</f>
        <v>0</v>
      </c>
      <c r="BA2078" s="115" t="n"/>
      <c r="BB2078" s="183">
        <f>BA2078*F2078</f>
        <v>0</v>
      </c>
      <c r="BC2078" s="113" t="n"/>
      <c r="BD2078" s="192">
        <f>BC2078*E2078</f>
        <v>0</v>
      </c>
      <c r="BE2078" s="115" t="n"/>
      <c r="BF2078" s="183">
        <f>BE2078*F2078</f>
        <v>0</v>
      </c>
    </row>
    <row r="2079" ht="28.8" customHeight="1">
      <c r="A2079" s="19" t="inlineStr">
        <is>
          <t>08.084.0420</t>
        </is>
      </c>
      <c r="B2079" s="15" t="inlineStr">
        <is>
          <t>התקנה וחיבור ספוט PL עד 26X2 ווט (שיסופק ע"י המזמין) בתקרת מגשי פח, לרבות ביצוע הפתח</t>
        </is>
      </c>
      <c r="C2079" s="14" t="inlineStr">
        <is>
          <t>יח'</t>
        </is>
      </c>
      <c r="D2079" s="193" t="n">
        <v>70</v>
      </c>
      <c r="E2079" s="180">
        <f>D2079*(1-$E$2)</f>
        <v>59.5</v>
      </c>
      <c r="F2079" s="194">
        <f>E2079*(1+$F$2)</f>
        <v>62.475</v>
      </c>
      <c r="H2079" s="46">
        <f>K2079+O2079+W2079+AA2079+AE2079+AI2079+AQ2079+AU2079+AY2079+BC2079</f>
        <v>0</v>
      </c>
      <c r="I2079" s="59">
        <f>M2079+Q2079+U2079+Y2079+AC2079+AG2079+AK2079+AO2079+AS2079+AW2079+BA2079+BE2079</f>
        <v>0</v>
      </c>
      <c r="K2079" s="108" t="n"/>
      <c r="L2079" s="190">
        <f>K2079*E2079</f>
        <v>0</v>
      </c>
      <c r="M2079" s="110" t="n"/>
      <c r="N2079" s="183">
        <f>M2079*F2079</f>
        <v>0</v>
      </c>
      <c r="O2079" s="108" t="n"/>
      <c r="P2079" s="191">
        <f>O2079*E2079</f>
        <v>0</v>
      </c>
      <c r="Q2079" s="112" t="n"/>
      <c r="R2079" s="183">
        <f>Q2079*F2079</f>
        <v>0</v>
      </c>
      <c r="S2079" s="108" t="n"/>
      <c r="T2079" s="191">
        <f>S2079*E2079</f>
        <v>0</v>
      </c>
      <c r="U2079" s="112" t="n"/>
      <c r="V2079" s="183">
        <f>U2079*F2079</f>
        <v>0</v>
      </c>
      <c r="W2079" s="108" t="n"/>
      <c r="X2079" s="191">
        <f>W2079*E2079</f>
        <v>0</v>
      </c>
      <c r="Y2079" s="112" t="n"/>
      <c r="Z2079" s="183">
        <f>Y2079*F2079</f>
        <v>0</v>
      </c>
      <c r="AA2079" s="108" t="n"/>
      <c r="AB2079" s="191">
        <f>AA2079*E2079</f>
        <v>0</v>
      </c>
      <c r="AC2079" s="112" t="n"/>
      <c r="AD2079" s="183">
        <f>AC2079*F2079</f>
        <v>0</v>
      </c>
      <c r="AE2079" s="108" t="n"/>
      <c r="AF2079" s="191">
        <f>AE2079*E2079</f>
        <v>0</v>
      </c>
      <c r="AG2079" s="112" t="n"/>
      <c r="AH2079" s="183">
        <f>AG2079*F2079</f>
        <v>0</v>
      </c>
      <c r="AI2079" s="108" t="n"/>
      <c r="AJ2079" s="191">
        <f>AI2079*E2079</f>
        <v>0</v>
      </c>
      <c r="AK2079" s="112" t="n"/>
      <c r="AL2079" s="183">
        <f>AK2079*F2079</f>
        <v>0</v>
      </c>
      <c r="AM2079" s="113" t="n"/>
      <c r="AN2079" s="192">
        <f>AM2079*E2079</f>
        <v>0</v>
      </c>
      <c r="AO2079" s="115" t="n"/>
      <c r="AP2079" s="183">
        <f>AO2079*F2079</f>
        <v>0</v>
      </c>
      <c r="AQ2079" s="113" t="n"/>
      <c r="AR2079" s="192">
        <f>AQ2079*E2079</f>
        <v>0</v>
      </c>
      <c r="AS2079" s="115" t="n"/>
      <c r="AT2079" s="183">
        <f>AS2079*F2079</f>
        <v>0</v>
      </c>
      <c r="AU2079" s="113" t="n"/>
      <c r="AV2079" s="192">
        <f>AU2079*E2079</f>
        <v>0</v>
      </c>
      <c r="AW2079" s="115" t="n"/>
      <c r="AX2079" s="183">
        <f>AW2079*F2079</f>
        <v>0</v>
      </c>
      <c r="AY2079" s="113" t="n"/>
      <c r="AZ2079" s="192">
        <f>AY2079*E2079</f>
        <v>0</v>
      </c>
      <c r="BA2079" s="115" t="n"/>
      <c r="BB2079" s="183">
        <f>BA2079*F2079</f>
        <v>0</v>
      </c>
      <c r="BC2079" s="113" t="n"/>
      <c r="BD2079" s="192">
        <f>BC2079*E2079</f>
        <v>0</v>
      </c>
      <c r="BE2079" s="115" t="n"/>
      <c r="BF2079" s="183">
        <f>BE2079*F2079</f>
        <v>0</v>
      </c>
    </row>
    <row r="2080" ht="56.4" customHeight="1">
      <c r="A2080" s="19" t="inlineStr">
        <is>
          <t>08.084.0600</t>
        </is>
      </c>
      <c r="B2080" s="15" t="inlineStr">
        <is>
          <t>גוף תאורה כדור תלוי לפס צבירה מגנטי לשימוש תאורת פנים, מקור אור 10W Osram LED מאלומיניום, בצבע שחור וזהב, מק"ט ELX1572 דוגמת ecoled או ש"ע, מותקן מושלם</t>
        </is>
      </c>
      <c r="C2080" s="14" t="inlineStr">
        <is>
          <t>יח'</t>
        </is>
      </c>
      <c r="D2080" s="193" t="n">
        <v>504</v>
      </c>
      <c r="E2080" s="180">
        <f>D2080*(1-$E$2)</f>
        <v>428.4</v>
      </c>
      <c r="F2080" s="194">
        <f>E2080*(1+$F$2)</f>
        <v>449.82</v>
      </c>
      <c r="H2080" s="46">
        <f>K2080+O2080+W2080+AA2080+AE2080+AI2080+AQ2080+AU2080+AY2080+BC2080</f>
        <v>0</v>
      </c>
      <c r="I2080" s="59">
        <f>M2080+Q2080+U2080+Y2080+AC2080+AG2080+AK2080+AO2080+AS2080+AW2080+BA2080+BE2080</f>
        <v>0</v>
      </c>
      <c r="K2080" s="108" t="n"/>
      <c r="L2080" s="190">
        <f>K2080*E2080</f>
        <v>0</v>
      </c>
      <c r="M2080" s="110" t="n"/>
      <c r="N2080" s="183">
        <f>M2080*F2080</f>
        <v>0</v>
      </c>
      <c r="O2080" s="108" t="n"/>
      <c r="P2080" s="191">
        <f>O2080*E2080</f>
        <v>0</v>
      </c>
      <c r="Q2080" s="112" t="n"/>
      <c r="R2080" s="183">
        <f>Q2080*F2080</f>
        <v>0</v>
      </c>
      <c r="S2080" s="108" t="n"/>
      <c r="T2080" s="191">
        <f>S2080*E2080</f>
        <v>0</v>
      </c>
      <c r="U2080" s="112" t="n"/>
      <c r="V2080" s="183">
        <f>U2080*F2080</f>
        <v>0</v>
      </c>
      <c r="W2080" s="108" t="n"/>
      <c r="X2080" s="191">
        <f>W2080*E2080</f>
        <v>0</v>
      </c>
      <c r="Y2080" s="112" t="n"/>
      <c r="Z2080" s="183">
        <f>Y2080*F2080</f>
        <v>0</v>
      </c>
      <c r="AA2080" s="108" t="n"/>
      <c r="AB2080" s="191">
        <f>AA2080*E2080</f>
        <v>0</v>
      </c>
      <c r="AC2080" s="112" t="n"/>
      <c r="AD2080" s="183">
        <f>AC2080*F2080</f>
        <v>0</v>
      </c>
      <c r="AE2080" s="108" t="n"/>
      <c r="AF2080" s="191">
        <f>AE2080*E2080</f>
        <v>0</v>
      </c>
      <c r="AG2080" s="112" t="n"/>
      <c r="AH2080" s="183">
        <f>AG2080*F2080</f>
        <v>0</v>
      </c>
      <c r="AI2080" s="108" t="n"/>
      <c r="AJ2080" s="191">
        <f>AI2080*E2080</f>
        <v>0</v>
      </c>
      <c r="AK2080" s="112" t="n"/>
      <c r="AL2080" s="183">
        <f>AK2080*F2080</f>
        <v>0</v>
      </c>
      <c r="AM2080" s="113" t="n"/>
      <c r="AN2080" s="192">
        <f>AM2080*E2080</f>
        <v>0</v>
      </c>
      <c r="AO2080" s="115" t="n"/>
      <c r="AP2080" s="183">
        <f>AO2080*F2080</f>
        <v>0</v>
      </c>
      <c r="AQ2080" s="113" t="n"/>
      <c r="AR2080" s="192">
        <f>AQ2080*E2080</f>
        <v>0</v>
      </c>
      <c r="AS2080" s="115" t="n"/>
      <c r="AT2080" s="183">
        <f>AS2080*F2080</f>
        <v>0</v>
      </c>
      <c r="AU2080" s="113" t="n"/>
      <c r="AV2080" s="192">
        <f>AU2080*E2080</f>
        <v>0</v>
      </c>
      <c r="AW2080" s="115" t="n"/>
      <c r="AX2080" s="183">
        <f>AW2080*F2080</f>
        <v>0</v>
      </c>
      <c r="AY2080" s="113" t="n"/>
      <c r="AZ2080" s="192">
        <f>AY2080*E2080</f>
        <v>0</v>
      </c>
      <c r="BA2080" s="115" t="n"/>
      <c r="BB2080" s="183">
        <f>BA2080*F2080</f>
        <v>0</v>
      </c>
      <c r="BC2080" s="113" t="n"/>
      <c r="BD2080" s="192">
        <f>BC2080*E2080</f>
        <v>0</v>
      </c>
      <c r="BE2080" s="115" t="n"/>
      <c r="BF2080" s="183">
        <f>BE2080*F2080</f>
        <v>0</v>
      </c>
    </row>
    <row r="2081" ht="70.2" customHeight="1">
      <c r="A2081" s="19" t="inlineStr">
        <is>
          <t>08.084.0610</t>
        </is>
      </c>
      <c r="B2081" s="15" t="inlineStr">
        <is>
          <t>גוף תאורה תלוי צילינדר אורך 60 ס"מ גובה עד 2 מטר לפס צבירה מגנטי לשימוש תאורת פנים, מקור אור 12W Bridgelux LED מאלומיניום, בצבע שחור וזהב, מק"ט ELX1571 דוגמת ecoled או ש"ע, מותקן מושלם</t>
        </is>
      </c>
      <c r="C2081" s="14" t="inlineStr">
        <is>
          <t>יח'</t>
        </is>
      </c>
      <c r="D2081" s="193" t="n">
        <v>814</v>
      </c>
      <c r="E2081" s="180">
        <f>D2081*(1-$E$2)</f>
        <v>691.9</v>
      </c>
      <c r="F2081" s="194">
        <f>E2081*(1+$F$2)</f>
        <v>726.495</v>
      </c>
      <c r="H2081" s="46">
        <f>K2081+O2081+W2081+AA2081+AE2081+AI2081+AQ2081+AU2081+AY2081+BC2081</f>
        <v>0</v>
      </c>
      <c r="I2081" s="59">
        <f>M2081+Q2081+U2081+Y2081+AC2081+AG2081+AK2081+AO2081+AS2081+AW2081+BA2081+BE2081</f>
        <v>0</v>
      </c>
      <c r="K2081" s="108" t="n"/>
      <c r="L2081" s="190">
        <f>K2081*E2081</f>
        <v>0</v>
      </c>
      <c r="M2081" s="110" t="n"/>
      <c r="N2081" s="183">
        <f>M2081*F2081</f>
        <v>0</v>
      </c>
      <c r="O2081" s="108" t="n"/>
      <c r="P2081" s="191">
        <f>O2081*E2081</f>
        <v>0</v>
      </c>
      <c r="Q2081" s="112" t="n"/>
      <c r="R2081" s="183">
        <f>Q2081*F2081</f>
        <v>0</v>
      </c>
      <c r="S2081" s="108" t="n"/>
      <c r="T2081" s="191">
        <f>S2081*E2081</f>
        <v>0</v>
      </c>
      <c r="U2081" s="112" t="n"/>
      <c r="V2081" s="183">
        <f>U2081*F2081</f>
        <v>0</v>
      </c>
      <c r="W2081" s="108" t="n"/>
      <c r="X2081" s="191">
        <f>W2081*E2081</f>
        <v>0</v>
      </c>
      <c r="Y2081" s="112" t="n"/>
      <c r="Z2081" s="183">
        <f>Y2081*F2081</f>
        <v>0</v>
      </c>
      <c r="AA2081" s="108" t="n"/>
      <c r="AB2081" s="191">
        <f>AA2081*E2081</f>
        <v>0</v>
      </c>
      <c r="AC2081" s="112" t="n"/>
      <c r="AD2081" s="183">
        <f>AC2081*F2081</f>
        <v>0</v>
      </c>
      <c r="AE2081" s="108" t="n"/>
      <c r="AF2081" s="191">
        <f>AE2081*E2081</f>
        <v>0</v>
      </c>
      <c r="AG2081" s="112" t="n"/>
      <c r="AH2081" s="183">
        <f>AG2081*F2081</f>
        <v>0</v>
      </c>
      <c r="AI2081" s="108" t="n"/>
      <c r="AJ2081" s="191">
        <f>AI2081*E2081</f>
        <v>0</v>
      </c>
      <c r="AK2081" s="112" t="n"/>
      <c r="AL2081" s="183">
        <f>AK2081*F2081</f>
        <v>0</v>
      </c>
      <c r="AM2081" s="113" t="n"/>
      <c r="AN2081" s="192">
        <f>AM2081*E2081</f>
        <v>0</v>
      </c>
      <c r="AO2081" s="115" t="n"/>
      <c r="AP2081" s="183">
        <f>AO2081*F2081</f>
        <v>0</v>
      </c>
      <c r="AQ2081" s="113" t="n"/>
      <c r="AR2081" s="192">
        <f>AQ2081*E2081</f>
        <v>0</v>
      </c>
      <c r="AS2081" s="115" t="n"/>
      <c r="AT2081" s="183">
        <f>AS2081*F2081</f>
        <v>0</v>
      </c>
      <c r="AU2081" s="113" t="n"/>
      <c r="AV2081" s="192">
        <f>AU2081*E2081</f>
        <v>0</v>
      </c>
      <c r="AW2081" s="115" t="n"/>
      <c r="AX2081" s="183">
        <f>AW2081*F2081</f>
        <v>0</v>
      </c>
      <c r="AY2081" s="113" t="n"/>
      <c r="AZ2081" s="192">
        <f>AY2081*E2081</f>
        <v>0</v>
      </c>
      <c r="BA2081" s="115" t="n"/>
      <c r="BB2081" s="183">
        <f>BA2081*F2081</f>
        <v>0</v>
      </c>
      <c r="BC2081" s="113" t="n"/>
      <c r="BD2081" s="192">
        <f>BC2081*E2081</f>
        <v>0</v>
      </c>
      <c r="BE2081" s="115" t="n"/>
      <c r="BF2081" s="183">
        <f>BE2081*F2081</f>
        <v>0</v>
      </c>
    </row>
    <row r="2082" ht="56.4" customHeight="1">
      <c r="A2082" s="19" t="inlineStr">
        <is>
          <t>08.084.0620</t>
        </is>
      </c>
      <c r="B2082" s="15" t="inlineStr">
        <is>
          <t>גוף תאורה לפס צבירה מגנטי לשימוש תאורת פנים, מקור אור 8W Bridgelux LED מאלומיניום, בצבע שחור, לבן וזהב, מק"ט ELX1550 דוגמת ecoled או ש"ע, מותקן מושלם</t>
        </is>
      </c>
      <c r="C2082" s="14" t="inlineStr">
        <is>
          <t>יח'</t>
        </is>
      </c>
      <c r="D2082" s="193" t="n">
        <v>456</v>
      </c>
      <c r="E2082" s="180">
        <f>D2082*(1-$E$2)</f>
        <v>387.59999999999997</v>
      </c>
      <c r="F2082" s="194">
        <f>E2082*(1+$F$2)</f>
        <v>406.97999999999996</v>
      </c>
      <c r="H2082" s="46">
        <f>K2082+O2082+W2082+AA2082+AE2082+AI2082+AQ2082+AU2082+AY2082+BC2082</f>
        <v>0</v>
      </c>
      <c r="I2082" s="59">
        <f>M2082+Q2082+U2082+Y2082+AC2082+AG2082+AK2082+AO2082+AS2082+AW2082+BA2082+BE2082</f>
        <v>0</v>
      </c>
      <c r="K2082" s="108" t="n"/>
      <c r="L2082" s="190">
        <f>K2082*E2082</f>
        <v>0</v>
      </c>
      <c r="M2082" s="110" t="n"/>
      <c r="N2082" s="183">
        <f>M2082*F2082</f>
        <v>0</v>
      </c>
      <c r="O2082" s="108" t="n"/>
      <c r="P2082" s="191">
        <f>O2082*E2082</f>
        <v>0</v>
      </c>
      <c r="Q2082" s="112" t="n"/>
      <c r="R2082" s="183">
        <f>Q2082*F2082</f>
        <v>0</v>
      </c>
      <c r="S2082" s="108" t="n"/>
      <c r="T2082" s="191">
        <f>S2082*E2082</f>
        <v>0</v>
      </c>
      <c r="U2082" s="112" t="n"/>
      <c r="V2082" s="183">
        <f>U2082*F2082</f>
        <v>0</v>
      </c>
      <c r="W2082" s="108" t="n"/>
      <c r="X2082" s="191">
        <f>W2082*E2082</f>
        <v>0</v>
      </c>
      <c r="Y2082" s="112" t="n"/>
      <c r="Z2082" s="183">
        <f>Y2082*F2082</f>
        <v>0</v>
      </c>
      <c r="AA2082" s="108" t="n"/>
      <c r="AB2082" s="191">
        <f>AA2082*E2082</f>
        <v>0</v>
      </c>
      <c r="AC2082" s="112" t="n"/>
      <c r="AD2082" s="183">
        <f>AC2082*F2082</f>
        <v>0</v>
      </c>
      <c r="AE2082" s="108" t="n"/>
      <c r="AF2082" s="191">
        <f>AE2082*E2082</f>
        <v>0</v>
      </c>
      <c r="AG2082" s="112" t="n"/>
      <c r="AH2082" s="183">
        <f>AG2082*F2082</f>
        <v>0</v>
      </c>
      <c r="AI2082" s="108" t="n"/>
      <c r="AJ2082" s="191">
        <f>AI2082*E2082</f>
        <v>0</v>
      </c>
      <c r="AK2082" s="112" t="n"/>
      <c r="AL2082" s="183">
        <f>AK2082*F2082</f>
        <v>0</v>
      </c>
      <c r="AM2082" s="113" t="n"/>
      <c r="AN2082" s="192">
        <f>AM2082*E2082</f>
        <v>0</v>
      </c>
      <c r="AO2082" s="115" t="n"/>
      <c r="AP2082" s="183">
        <f>AO2082*F2082</f>
        <v>0</v>
      </c>
      <c r="AQ2082" s="113" t="n"/>
      <c r="AR2082" s="192">
        <f>AQ2082*E2082</f>
        <v>0</v>
      </c>
      <c r="AS2082" s="115" t="n"/>
      <c r="AT2082" s="183">
        <f>AS2082*F2082</f>
        <v>0</v>
      </c>
      <c r="AU2082" s="113" t="n"/>
      <c r="AV2082" s="192">
        <f>AU2082*E2082</f>
        <v>0</v>
      </c>
      <c r="AW2082" s="115" t="n"/>
      <c r="AX2082" s="183">
        <f>AW2082*F2082</f>
        <v>0</v>
      </c>
      <c r="AY2082" s="113" t="n"/>
      <c r="AZ2082" s="192">
        <f>AY2082*E2082</f>
        <v>0</v>
      </c>
      <c r="BA2082" s="115" t="n"/>
      <c r="BB2082" s="183">
        <f>BA2082*F2082</f>
        <v>0</v>
      </c>
      <c r="BC2082" s="113" t="n"/>
      <c r="BD2082" s="192">
        <f>BC2082*E2082</f>
        <v>0</v>
      </c>
      <c r="BE2082" s="115" t="n"/>
      <c r="BF2082" s="183">
        <f>BE2082*F2082</f>
        <v>0</v>
      </c>
    </row>
    <row r="2083" ht="56.4" customHeight="1">
      <c r="A2083" s="19" t="inlineStr">
        <is>
          <t>08.084.0630</t>
        </is>
      </c>
      <c r="B2083" s="15" t="inlineStr">
        <is>
          <t>גוף תאורה לפס צבירה מגנטי לשימוש תאורת פנים. מקור אור 12W Bridgelux LED מאלומיניום, בצבע שחור, לבן וזהב, מק"ט ELX1552 דוגמת ecoled או ש"ע, מותקן מושלם</t>
        </is>
      </c>
      <c r="C2083" s="14" t="inlineStr">
        <is>
          <t>יח'</t>
        </is>
      </c>
      <c r="D2083" s="193" t="n">
        <v>554</v>
      </c>
      <c r="E2083" s="180">
        <f>D2083*(1-$E$2)</f>
        <v>470.9</v>
      </c>
      <c r="F2083" s="194">
        <f>E2083*(1+$F$2)</f>
        <v>494.445</v>
      </c>
      <c r="H2083" s="46">
        <f>K2083+O2083+W2083+AA2083+AE2083+AI2083+AQ2083+AU2083+AY2083+BC2083</f>
        <v>0</v>
      </c>
      <c r="I2083" s="59">
        <f>M2083+Q2083+U2083+Y2083+AC2083+AG2083+AK2083+AO2083+AS2083+AW2083+BA2083+BE2083</f>
        <v>0</v>
      </c>
      <c r="K2083" s="108" t="n"/>
      <c r="L2083" s="190">
        <f>K2083*E2083</f>
        <v>0</v>
      </c>
      <c r="M2083" s="110" t="n"/>
      <c r="N2083" s="183">
        <f>M2083*F2083</f>
        <v>0</v>
      </c>
      <c r="O2083" s="108" t="n"/>
      <c r="P2083" s="191">
        <f>O2083*E2083</f>
        <v>0</v>
      </c>
      <c r="Q2083" s="112" t="n"/>
      <c r="R2083" s="183">
        <f>Q2083*F2083</f>
        <v>0</v>
      </c>
      <c r="S2083" s="108" t="n"/>
      <c r="T2083" s="191">
        <f>S2083*E2083</f>
        <v>0</v>
      </c>
      <c r="U2083" s="112" t="n"/>
      <c r="V2083" s="183">
        <f>U2083*F2083</f>
        <v>0</v>
      </c>
      <c r="W2083" s="108" t="n"/>
      <c r="X2083" s="191">
        <f>W2083*E2083</f>
        <v>0</v>
      </c>
      <c r="Y2083" s="112" t="n"/>
      <c r="Z2083" s="183">
        <f>Y2083*F2083</f>
        <v>0</v>
      </c>
      <c r="AA2083" s="108" t="n"/>
      <c r="AB2083" s="191">
        <f>AA2083*E2083</f>
        <v>0</v>
      </c>
      <c r="AC2083" s="112" t="n"/>
      <c r="AD2083" s="183">
        <f>AC2083*F2083</f>
        <v>0</v>
      </c>
      <c r="AE2083" s="108" t="n"/>
      <c r="AF2083" s="191">
        <f>AE2083*E2083</f>
        <v>0</v>
      </c>
      <c r="AG2083" s="112" t="n"/>
      <c r="AH2083" s="183">
        <f>AG2083*F2083</f>
        <v>0</v>
      </c>
      <c r="AI2083" s="108" t="n"/>
      <c r="AJ2083" s="191">
        <f>AI2083*E2083</f>
        <v>0</v>
      </c>
      <c r="AK2083" s="112" t="n"/>
      <c r="AL2083" s="183">
        <f>AK2083*F2083</f>
        <v>0</v>
      </c>
      <c r="AM2083" s="113" t="n"/>
      <c r="AN2083" s="192">
        <f>AM2083*E2083</f>
        <v>0</v>
      </c>
      <c r="AO2083" s="115" t="n"/>
      <c r="AP2083" s="183">
        <f>AO2083*F2083</f>
        <v>0</v>
      </c>
      <c r="AQ2083" s="113" t="n"/>
      <c r="AR2083" s="192">
        <f>AQ2083*E2083</f>
        <v>0</v>
      </c>
      <c r="AS2083" s="115" t="n"/>
      <c r="AT2083" s="183">
        <f>AS2083*F2083</f>
        <v>0</v>
      </c>
      <c r="AU2083" s="113" t="n"/>
      <c r="AV2083" s="192">
        <f>AU2083*E2083</f>
        <v>0</v>
      </c>
      <c r="AW2083" s="115" t="n"/>
      <c r="AX2083" s="183">
        <f>AW2083*F2083</f>
        <v>0</v>
      </c>
      <c r="AY2083" s="113" t="n"/>
      <c r="AZ2083" s="192">
        <f>AY2083*E2083</f>
        <v>0</v>
      </c>
      <c r="BA2083" s="115" t="n"/>
      <c r="BB2083" s="183">
        <f>BA2083*F2083</f>
        <v>0</v>
      </c>
      <c r="BC2083" s="113" t="n"/>
      <c r="BD2083" s="192">
        <f>BC2083*E2083</f>
        <v>0</v>
      </c>
      <c r="BE2083" s="115" t="n"/>
      <c r="BF2083" s="183">
        <f>BE2083*F2083</f>
        <v>0</v>
      </c>
    </row>
    <row r="2084" ht="56.4" customHeight="1">
      <c r="A2084" s="19" t="inlineStr">
        <is>
          <t>08.084.0640</t>
        </is>
      </c>
      <c r="B2084" s="15" t="inlineStr">
        <is>
          <t>גוף תאורה לינארי אורך 30 ס"מ עם כיסוי לפס צבירה מגנטי לשימוש תאורת פנים, מקור אור 10W Osram LED מאלומיניום, בצבע שחור ולבן, מק"ט ELX1559 דוגמת ecoled או ש"ע, מותקן מושלם</t>
        </is>
      </c>
      <c r="C2084" s="14" t="inlineStr">
        <is>
          <t>יח'</t>
        </is>
      </c>
      <c r="D2084" s="193" t="n">
        <v>423</v>
      </c>
      <c r="E2084" s="180">
        <f>D2084*(1-$E$2)</f>
        <v>359.55</v>
      </c>
      <c r="F2084" s="194">
        <f>E2084*(1+$F$2)</f>
        <v>377.52750000000003</v>
      </c>
      <c r="H2084" s="46">
        <f>K2084+O2084+W2084+AA2084+AE2084+AI2084+AQ2084+AU2084+AY2084+BC2084</f>
        <v>0</v>
      </c>
      <c r="I2084" s="59">
        <f>M2084+Q2084+U2084+Y2084+AC2084+AG2084+AK2084+AO2084+AS2084+AW2084+BA2084+BE2084</f>
        <v>0</v>
      </c>
      <c r="K2084" s="108" t="n"/>
      <c r="L2084" s="190">
        <f>K2084*E2084</f>
        <v>0</v>
      </c>
      <c r="M2084" s="110" t="n"/>
      <c r="N2084" s="183">
        <f>M2084*F2084</f>
        <v>0</v>
      </c>
      <c r="O2084" s="108" t="n"/>
      <c r="P2084" s="191">
        <f>O2084*E2084</f>
        <v>0</v>
      </c>
      <c r="Q2084" s="112" t="n"/>
      <c r="R2084" s="183">
        <f>Q2084*F2084</f>
        <v>0</v>
      </c>
      <c r="S2084" s="108" t="n"/>
      <c r="T2084" s="191">
        <f>S2084*E2084</f>
        <v>0</v>
      </c>
      <c r="U2084" s="112" t="n"/>
      <c r="V2084" s="183">
        <f>U2084*F2084</f>
        <v>0</v>
      </c>
      <c r="W2084" s="108" t="n"/>
      <c r="X2084" s="191">
        <f>W2084*E2084</f>
        <v>0</v>
      </c>
      <c r="Y2084" s="112" t="n"/>
      <c r="Z2084" s="183">
        <f>Y2084*F2084</f>
        <v>0</v>
      </c>
      <c r="AA2084" s="108" t="n"/>
      <c r="AB2084" s="191">
        <f>AA2084*E2084</f>
        <v>0</v>
      </c>
      <c r="AC2084" s="112" t="n"/>
      <c r="AD2084" s="183">
        <f>AC2084*F2084</f>
        <v>0</v>
      </c>
      <c r="AE2084" s="108" t="n"/>
      <c r="AF2084" s="191">
        <f>AE2084*E2084</f>
        <v>0</v>
      </c>
      <c r="AG2084" s="112" t="n"/>
      <c r="AH2084" s="183">
        <f>AG2084*F2084</f>
        <v>0</v>
      </c>
      <c r="AI2084" s="108" t="n"/>
      <c r="AJ2084" s="191">
        <f>AI2084*E2084</f>
        <v>0</v>
      </c>
      <c r="AK2084" s="112" t="n"/>
      <c r="AL2084" s="183">
        <f>AK2084*F2084</f>
        <v>0</v>
      </c>
      <c r="AM2084" s="113" t="n"/>
      <c r="AN2084" s="192">
        <f>AM2084*E2084</f>
        <v>0</v>
      </c>
      <c r="AO2084" s="115" t="n"/>
      <c r="AP2084" s="183">
        <f>AO2084*F2084</f>
        <v>0</v>
      </c>
      <c r="AQ2084" s="113" t="n"/>
      <c r="AR2084" s="192">
        <f>AQ2084*E2084</f>
        <v>0</v>
      </c>
      <c r="AS2084" s="115" t="n"/>
      <c r="AT2084" s="183">
        <f>AS2084*F2084</f>
        <v>0</v>
      </c>
      <c r="AU2084" s="113" t="n"/>
      <c r="AV2084" s="192">
        <f>AU2084*E2084</f>
        <v>0</v>
      </c>
      <c r="AW2084" s="115" t="n"/>
      <c r="AX2084" s="183">
        <f>AW2084*F2084</f>
        <v>0</v>
      </c>
      <c r="AY2084" s="113" t="n"/>
      <c r="AZ2084" s="192">
        <f>AY2084*E2084</f>
        <v>0</v>
      </c>
      <c r="BA2084" s="115" t="n"/>
      <c r="BB2084" s="183">
        <f>BA2084*F2084</f>
        <v>0</v>
      </c>
      <c r="BC2084" s="113" t="n"/>
      <c r="BD2084" s="192">
        <f>BC2084*E2084</f>
        <v>0</v>
      </c>
      <c r="BE2084" s="115" t="n"/>
      <c r="BF2084" s="183">
        <f>BE2084*F2084</f>
        <v>0</v>
      </c>
    </row>
    <row r="2085" ht="56.4" customHeight="1">
      <c r="A2085" s="19" t="inlineStr">
        <is>
          <t>08.084.0650</t>
        </is>
      </c>
      <c r="B2085" s="15" t="inlineStr">
        <is>
          <t>גוף תאורה לינארי אורך 60 ס"מ עם כיסוי לפס צבירה מגנטי לשימוש תאורת פנים, מקור אור 20W Osram LED מאלומיניום, בצבע שחור ולבן, מק"ט ELX1560 דוגמת ecoled או ש"ע, מותקן מושלם</t>
        </is>
      </c>
      <c r="C2085" s="14" t="inlineStr">
        <is>
          <t>יח'</t>
        </is>
      </c>
      <c r="D2085" s="193" t="n">
        <v>510</v>
      </c>
      <c r="E2085" s="180">
        <f>D2085*(1-$E$2)</f>
        <v>433.5</v>
      </c>
      <c r="F2085" s="194">
        <f>E2085*(1+$F$2)</f>
        <v>455.175</v>
      </c>
      <c r="H2085" s="46">
        <f>K2085+O2085+W2085+AA2085+AE2085+AI2085+AQ2085+AU2085+AY2085+BC2085</f>
        <v>0</v>
      </c>
      <c r="I2085" s="59">
        <f>M2085+Q2085+U2085+Y2085+AC2085+AG2085+AK2085+AO2085+AS2085+AW2085+BA2085+BE2085</f>
        <v>0</v>
      </c>
      <c r="K2085" s="108" t="n"/>
      <c r="L2085" s="190">
        <f>K2085*E2085</f>
        <v>0</v>
      </c>
      <c r="M2085" s="110" t="n"/>
      <c r="N2085" s="183">
        <f>M2085*F2085</f>
        <v>0</v>
      </c>
      <c r="O2085" s="108" t="n"/>
      <c r="P2085" s="191">
        <f>O2085*E2085</f>
        <v>0</v>
      </c>
      <c r="Q2085" s="112" t="n"/>
      <c r="R2085" s="183">
        <f>Q2085*F2085</f>
        <v>0</v>
      </c>
      <c r="S2085" s="108" t="n"/>
      <c r="T2085" s="191">
        <f>S2085*E2085</f>
        <v>0</v>
      </c>
      <c r="U2085" s="112" t="n"/>
      <c r="V2085" s="183">
        <f>U2085*F2085</f>
        <v>0</v>
      </c>
      <c r="W2085" s="108" t="n"/>
      <c r="X2085" s="191">
        <f>W2085*E2085</f>
        <v>0</v>
      </c>
      <c r="Y2085" s="112" t="n"/>
      <c r="Z2085" s="183">
        <f>Y2085*F2085</f>
        <v>0</v>
      </c>
      <c r="AA2085" s="108" t="n"/>
      <c r="AB2085" s="191">
        <f>AA2085*E2085</f>
        <v>0</v>
      </c>
      <c r="AC2085" s="112" t="n"/>
      <c r="AD2085" s="183">
        <f>AC2085*F2085</f>
        <v>0</v>
      </c>
      <c r="AE2085" s="108" t="n"/>
      <c r="AF2085" s="191">
        <f>AE2085*E2085</f>
        <v>0</v>
      </c>
      <c r="AG2085" s="112" t="n"/>
      <c r="AH2085" s="183">
        <f>AG2085*F2085</f>
        <v>0</v>
      </c>
      <c r="AI2085" s="108" t="n"/>
      <c r="AJ2085" s="191">
        <f>AI2085*E2085</f>
        <v>0</v>
      </c>
      <c r="AK2085" s="112" t="n"/>
      <c r="AL2085" s="183">
        <f>AK2085*F2085</f>
        <v>0</v>
      </c>
      <c r="AM2085" s="113" t="n"/>
      <c r="AN2085" s="192">
        <f>AM2085*E2085</f>
        <v>0</v>
      </c>
      <c r="AO2085" s="115" t="n"/>
      <c r="AP2085" s="183">
        <f>AO2085*F2085</f>
        <v>0</v>
      </c>
      <c r="AQ2085" s="113" t="n"/>
      <c r="AR2085" s="192">
        <f>AQ2085*E2085</f>
        <v>0</v>
      </c>
      <c r="AS2085" s="115" t="n"/>
      <c r="AT2085" s="183">
        <f>AS2085*F2085</f>
        <v>0</v>
      </c>
      <c r="AU2085" s="113" t="n"/>
      <c r="AV2085" s="192">
        <f>AU2085*E2085</f>
        <v>0</v>
      </c>
      <c r="AW2085" s="115" t="n"/>
      <c r="AX2085" s="183">
        <f>AW2085*F2085</f>
        <v>0</v>
      </c>
      <c r="AY2085" s="113" t="n"/>
      <c r="AZ2085" s="192">
        <f>AY2085*E2085</f>
        <v>0</v>
      </c>
      <c r="BA2085" s="115" t="n"/>
      <c r="BB2085" s="183">
        <f>BA2085*F2085</f>
        <v>0</v>
      </c>
      <c r="BC2085" s="113" t="n"/>
      <c r="BD2085" s="192">
        <f>BC2085*E2085</f>
        <v>0</v>
      </c>
      <c r="BE2085" s="115" t="n"/>
      <c r="BF2085" s="183">
        <f>BE2085*F2085</f>
        <v>0</v>
      </c>
    </row>
    <row r="2086" ht="56.4" customHeight="1">
      <c r="A2086" s="19" t="inlineStr">
        <is>
          <t>08.084.0660</t>
        </is>
      </c>
      <c r="B2086" s="15" t="inlineStr">
        <is>
          <t>גוף תאורה לינארי אורך 90 ס"מ עם כיסוי לפס צבירה מגנטי לשימוש תאורת פנים, מקור אור 30W Osram LED מאלומיניום, בצבע שחור ולבן, מק"ט ELX1561 דוגמת ecoled או ש"ע, מותקן מושלם</t>
        </is>
      </c>
      <c r="C2086" s="14" t="inlineStr">
        <is>
          <t>יח'</t>
        </is>
      </c>
      <c r="D2086" s="193" t="n">
        <v>565</v>
      </c>
      <c r="E2086" s="180">
        <f>D2086*(1-$E$2)</f>
        <v>480.25</v>
      </c>
      <c r="F2086" s="194">
        <f>E2086*(1+$F$2)</f>
        <v>504.26250000000005</v>
      </c>
      <c r="H2086" s="46">
        <f>K2086+O2086+W2086+AA2086+AE2086+AI2086+AQ2086+AU2086+AY2086+BC2086</f>
        <v>0</v>
      </c>
      <c r="I2086" s="59">
        <f>M2086+Q2086+U2086+Y2086+AC2086+AG2086+AK2086+AO2086+AS2086+AW2086+BA2086+BE2086</f>
        <v>0</v>
      </c>
      <c r="K2086" s="108" t="n"/>
      <c r="L2086" s="190">
        <f>K2086*E2086</f>
        <v>0</v>
      </c>
      <c r="M2086" s="110" t="n"/>
      <c r="N2086" s="183">
        <f>M2086*F2086</f>
        <v>0</v>
      </c>
      <c r="O2086" s="108" t="n"/>
      <c r="P2086" s="191">
        <f>O2086*E2086</f>
        <v>0</v>
      </c>
      <c r="Q2086" s="112" t="n"/>
      <c r="R2086" s="183">
        <f>Q2086*F2086</f>
        <v>0</v>
      </c>
      <c r="S2086" s="108" t="n"/>
      <c r="T2086" s="191">
        <f>S2086*E2086</f>
        <v>0</v>
      </c>
      <c r="U2086" s="112" t="n"/>
      <c r="V2086" s="183">
        <f>U2086*F2086</f>
        <v>0</v>
      </c>
      <c r="W2086" s="108" t="n"/>
      <c r="X2086" s="191">
        <f>W2086*E2086</f>
        <v>0</v>
      </c>
      <c r="Y2086" s="112" t="n"/>
      <c r="Z2086" s="183">
        <f>Y2086*F2086</f>
        <v>0</v>
      </c>
      <c r="AA2086" s="108" t="n"/>
      <c r="AB2086" s="191">
        <f>AA2086*E2086</f>
        <v>0</v>
      </c>
      <c r="AC2086" s="112" t="n"/>
      <c r="AD2086" s="183">
        <f>AC2086*F2086</f>
        <v>0</v>
      </c>
      <c r="AE2086" s="108" t="n"/>
      <c r="AF2086" s="191">
        <f>AE2086*E2086</f>
        <v>0</v>
      </c>
      <c r="AG2086" s="112" t="n"/>
      <c r="AH2086" s="183">
        <f>AG2086*F2086</f>
        <v>0</v>
      </c>
      <c r="AI2086" s="108" t="n"/>
      <c r="AJ2086" s="191">
        <f>AI2086*E2086</f>
        <v>0</v>
      </c>
      <c r="AK2086" s="112" t="n"/>
      <c r="AL2086" s="183">
        <f>AK2086*F2086</f>
        <v>0</v>
      </c>
      <c r="AM2086" s="113" t="n"/>
      <c r="AN2086" s="192">
        <f>AM2086*E2086</f>
        <v>0</v>
      </c>
      <c r="AO2086" s="115" t="n"/>
      <c r="AP2086" s="183">
        <f>AO2086*F2086</f>
        <v>0</v>
      </c>
      <c r="AQ2086" s="113" t="n"/>
      <c r="AR2086" s="192">
        <f>AQ2086*E2086</f>
        <v>0</v>
      </c>
      <c r="AS2086" s="115" t="n"/>
      <c r="AT2086" s="183">
        <f>AS2086*F2086</f>
        <v>0</v>
      </c>
      <c r="AU2086" s="113" t="n"/>
      <c r="AV2086" s="192">
        <f>AU2086*E2086</f>
        <v>0</v>
      </c>
      <c r="AW2086" s="115" t="n"/>
      <c r="AX2086" s="183">
        <f>AW2086*F2086</f>
        <v>0</v>
      </c>
      <c r="AY2086" s="113" t="n"/>
      <c r="AZ2086" s="192">
        <f>AY2086*E2086</f>
        <v>0</v>
      </c>
      <c r="BA2086" s="115" t="n"/>
      <c r="BB2086" s="183">
        <f>BA2086*F2086</f>
        <v>0</v>
      </c>
      <c r="BC2086" s="113" t="n"/>
      <c r="BD2086" s="192">
        <f>BC2086*E2086</f>
        <v>0</v>
      </c>
      <c r="BE2086" s="115" t="n"/>
      <c r="BF2086" s="183">
        <f>BE2086*F2086</f>
        <v>0</v>
      </c>
    </row>
    <row r="2087" ht="56.4" customHeight="1">
      <c r="A2087" s="19" t="inlineStr">
        <is>
          <t>08.084.0670</t>
        </is>
      </c>
      <c r="B2087" s="15" t="inlineStr">
        <is>
          <t>גוף תאורה עם עדשות לפס צבירה מגנטי לשימוש תאורת פנים, מקור אור 10W Osram LED מאלומיניום, זמין בצבע שחור ולבן, מק"ט ELX1553 דוגמת ecoled או ש"ע, מותקן מושלם</t>
        </is>
      </c>
      <c r="C2087" s="14" t="inlineStr">
        <is>
          <t>יח'</t>
        </is>
      </c>
      <c r="D2087" s="193" t="n">
        <v>510</v>
      </c>
      <c r="E2087" s="180">
        <f>D2087*(1-$E$2)</f>
        <v>433.5</v>
      </c>
      <c r="F2087" s="194">
        <f>E2087*(1+$F$2)</f>
        <v>455.175</v>
      </c>
      <c r="H2087" s="46">
        <f>K2087+O2087+W2087+AA2087+AE2087+AI2087+AQ2087+AU2087+AY2087+BC2087</f>
        <v>0</v>
      </c>
      <c r="I2087" s="59">
        <f>M2087+Q2087+U2087+Y2087+AC2087+AG2087+AK2087+AO2087+AS2087+AW2087+BA2087+BE2087</f>
        <v>0</v>
      </c>
      <c r="K2087" s="108" t="n"/>
      <c r="L2087" s="190">
        <f>K2087*E2087</f>
        <v>0</v>
      </c>
      <c r="M2087" s="110" t="n"/>
      <c r="N2087" s="183">
        <f>M2087*F2087</f>
        <v>0</v>
      </c>
      <c r="O2087" s="108" t="n"/>
      <c r="P2087" s="191">
        <f>O2087*E2087</f>
        <v>0</v>
      </c>
      <c r="Q2087" s="112" t="n"/>
      <c r="R2087" s="183">
        <f>Q2087*F2087</f>
        <v>0</v>
      </c>
      <c r="S2087" s="108" t="n"/>
      <c r="T2087" s="191">
        <f>S2087*E2087</f>
        <v>0</v>
      </c>
      <c r="U2087" s="112" t="n"/>
      <c r="V2087" s="183">
        <f>U2087*F2087</f>
        <v>0</v>
      </c>
      <c r="W2087" s="108" t="n"/>
      <c r="X2087" s="191">
        <f>W2087*E2087</f>
        <v>0</v>
      </c>
      <c r="Y2087" s="112" t="n"/>
      <c r="Z2087" s="183">
        <f>Y2087*F2087</f>
        <v>0</v>
      </c>
      <c r="AA2087" s="108" t="n"/>
      <c r="AB2087" s="191">
        <f>AA2087*E2087</f>
        <v>0</v>
      </c>
      <c r="AC2087" s="112" t="n"/>
      <c r="AD2087" s="183">
        <f>AC2087*F2087</f>
        <v>0</v>
      </c>
      <c r="AE2087" s="108" t="n"/>
      <c r="AF2087" s="191">
        <f>AE2087*E2087</f>
        <v>0</v>
      </c>
      <c r="AG2087" s="112" t="n"/>
      <c r="AH2087" s="183">
        <f>AG2087*F2087</f>
        <v>0</v>
      </c>
      <c r="AI2087" s="108" t="n"/>
      <c r="AJ2087" s="191">
        <f>AI2087*E2087</f>
        <v>0</v>
      </c>
      <c r="AK2087" s="112" t="n"/>
      <c r="AL2087" s="183">
        <f>AK2087*F2087</f>
        <v>0</v>
      </c>
      <c r="AM2087" s="113" t="n"/>
      <c r="AN2087" s="192">
        <f>AM2087*E2087</f>
        <v>0</v>
      </c>
      <c r="AO2087" s="115" t="n"/>
      <c r="AP2087" s="183">
        <f>AO2087*F2087</f>
        <v>0</v>
      </c>
      <c r="AQ2087" s="113" t="n"/>
      <c r="AR2087" s="192">
        <f>AQ2087*E2087</f>
        <v>0</v>
      </c>
      <c r="AS2087" s="115" t="n"/>
      <c r="AT2087" s="183">
        <f>AS2087*F2087</f>
        <v>0</v>
      </c>
      <c r="AU2087" s="113" t="n"/>
      <c r="AV2087" s="192">
        <f>AU2087*E2087</f>
        <v>0</v>
      </c>
      <c r="AW2087" s="115" t="n"/>
      <c r="AX2087" s="183">
        <f>AW2087*F2087</f>
        <v>0</v>
      </c>
      <c r="AY2087" s="113" t="n"/>
      <c r="AZ2087" s="192">
        <f>AY2087*E2087</f>
        <v>0</v>
      </c>
      <c r="BA2087" s="115" t="n"/>
      <c r="BB2087" s="183">
        <f>BA2087*F2087</f>
        <v>0</v>
      </c>
      <c r="BC2087" s="113" t="n"/>
      <c r="BD2087" s="192">
        <f>BC2087*E2087</f>
        <v>0</v>
      </c>
      <c r="BE2087" s="115" t="n"/>
      <c r="BF2087" s="183">
        <f>BE2087*F2087</f>
        <v>0</v>
      </c>
    </row>
    <row r="2088" ht="56.4" customHeight="1">
      <c r="A2088" s="19" t="inlineStr">
        <is>
          <t>08.084.0680</t>
        </is>
      </c>
      <c r="B2088" s="15" t="inlineStr">
        <is>
          <t>גוף תאורה עם עדשות לפס צבירה מגנטי לשימוש תאורת פנים, מקור אור 20W Osram LED מאלומיניום, בצבע שחור ולבן, מק"ט ELX1554 דוגמת ecoled או ש"ע מותקן מושלם</t>
        </is>
      </c>
      <c r="C2088" s="14" t="inlineStr">
        <is>
          <t>יח'</t>
        </is>
      </c>
      <c r="D2088" s="193" t="n">
        <v>565</v>
      </c>
      <c r="E2088" s="180">
        <f>D2088*(1-$E$2)</f>
        <v>480.25</v>
      </c>
      <c r="F2088" s="194">
        <f>E2088*(1+$F$2)</f>
        <v>504.26250000000005</v>
      </c>
      <c r="H2088" s="46">
        <f>K2088+O2088+W2088+AA2088+AE2088+AI2088+AQ2088+AU2088+AY2088+BC2088</f>
        <v>0</v>
      </c>
      <c r="I2088" s="59">
        <f>M2088+Q2088+U2088+Y2088+AC2088+AG2088+AK2088+AO2088+AS2088+AW2088+BA2088+BE2088</f>
        <v>0</v>
      </c>
      <c r="K2088" s="108" t="n"/>
      <c r="L2088" s="190">
        <f>K2088*E2088</f>
        <v>0</v>
      </c>
      <c r="M2088" s="110" t="n"/>
      <c r="N2088" s="183">
        <f>M2088*F2088</f>
        <v>0</v>
      </c>
      <c r="O2088" s="108" t="n"/>
      <c r="P2088" s="191">
        <f>O2088*E2088</f>
        <v>0</v>
      </c>
      <c r="Q2088" s="112" t="n"/>
      <c r="R2088" s="183">
        <f>Q2088*F2088</f>
        <v>0</v>
      </c>
      <c r="S2088" s="108" t="n"/>
      <c r="T2088" s="191">
        <f>S2088*E2088</f>
        <v>0</v>
      </c>
      <c r="U2088" s="112" t="n"/>
      <c r="V2088" s="183">
        <f>U2088*F2088</f>
        <v>0</v>
      </c>
      <c r="W2088" s="108" t="n"/>
      <c r="X2088" s="191">
        <f>W2088*E2088</f>
        <v>0</v>
      </c>
      <c r="Y2088" s="112" t="n"/>
      <c r="Z2088" s="183">
        <f>Y2088*F2088</f>
        <v>0</v>
      </c>
      <c r="AA2088" s="108" t="n"/>
      <c r="AB2088" s="191">
        <f>AA2088*E2088</f>
        <v>0</v>
      </c>
      <c r="AC2088" s="112" t="n"/>
      <c r="AD2088" s="183">
        <f>AC2088*F2088</f>
        <v>0</v>
      </c>
      <c r="AE2088" s="108" t="n"/>
      <c r="AF2088" s="191">
        <f>AE2088*E2088</f>
        <v>0</v>
      </c>
      <c r="AG2088" s="112" t="n"/>
      <c r="AH2088" s="183">
        <f>AG2088*F2088</f>
        <v>0</v>
      </c>
      <c r="AI2088" s="108" t="n"/>
      <c r="AJ2088" s="191">
        <f>AI2088*E2088</f>
        <v>0</v>
      </c>
      <c r="AK2088" s="112" t="n"/>
      <c r="AL2088" s="183">
        <f>AK2088*F2088</f>
        <v>0</v>
      </c>
      <c r="AM2088" s="113" t="n"/>
      <c r="AN2088" s="192">
        <f>AM2088*E2088</f>
        <v>0</v>
      </c>
      <c r="AO2088" s="115" t="n"/>
      <c r="AP2088" s="183">
        <f>AO2088*F2088</f>
        <v>0</v>
      </c>
      <c r="AQ2088" s="113" t="n"/>
      <c r="AR2088" s="192">
        <f>AQ2088*E2088</f>
        <v>0</v>
      </c>
      <c r="AS2088" s="115" t="n"/>
      <c r="AT2088" s="183">
        <f>AS2088*F2088</f>
        <v>0</v>
      </c>
      <c r="AU2088" s="113" t="n"/>
      <c r="AV2088" s="192">
        <f>AU2088*E2088</f>
        <v>0</v>
      </c>
      <c r="AW2088" s="115" t="n"/>
      <c r="AX2088" s="183">
        <f>AW2088*F2088</f>
        <v>0</v>
      </c>
      <c r="AY2088" s="113" t="n"/>
      <c r="AZ2088" s="192">
        <f>AY2088*E2088</f>
        <v>0</v>
      </c>
      <c r="BA2088" s="115" t="n"/>
      <c r="BB2088" s="183">
        <f>BA2088*F2088</f>
        <v>0</v>
      </c>
      <c r="BC2088" s="113" t="n"/>
      <c r="BD2088" s="192">
        <f>BC2088*E2088</f>
        <v>0</v>
      </c>
      <c r="BE2088" s="115" t="n"/>
      <c r="BF2088" s="183">
        <f>BE2088*F2088</f>
        <v>0</v>
      </c>
    </row>
    <row r="2089" ht="56.4" customHeight="1">
      <c r="A2089" s="19" t="inlineStr">
        <is>
          <t>08.084.0690</t>
        </is>
      </c>
      <c r="B2089" s="15" t="inlineStr">
        <is>
          <t>גוף תאורה מתקפל עם כיסוי לפס צבירה מגנטי לשימוש תאורת פנים. מקור אור 15W Osram LED מאלומיניום, בצבע שחור, מק"ט ELX1557 דוגמת ecoled או ש"ע, מותקן מושלם</t>
        </is>
      </c>
      <c r="C2089" s="14" t="inlineStr">
        <is>
          <t>יח'</t>
        </is>
      </c>
      <c r="D2089" s="193" t="n">
        <v>510</v>
      </c>
      <c r="E2089" s="180">
        <f>D2089*(1-$E$2)</f>
        <v>433.5</v>
      </c>
      <c r="F2089" s="194">
        <f>E2089*(1+$F$2)</f>
        <v>455.175</v>
      </c>
      <c r="H2089" s="46">
        <f>K2089+O2089+W2089+AA2089+AE2089+AI2089+AQ2089+AU2089+AY2089+BC2089</f>
        <v>0</v>
      </c>
      <c r="I2089" s="59">
        <f>M2089+Q2089+U2089+Y2089+AC2089+AG2089+AK2089+AO2089+AS2089+AW2089+BA2089+BE2089</f>
        <v>0</v>
      </c>
      <c r="K2089" s="108" t="n"/>
      <c r="L2089" s="190">
        <f>K2089*E2089</f>
        <v>0</v>
      </c>
      <c r="M2089" s="110" t="n"/>
      <c r="N2089" s="183">
        <f>M2089*F2089</f>
        <v>0</v>
      </c>
      <c r="O2089" s="108" t="n"/>
      <c r="P2089" s="191">
        <f>O2089*E2089</f>
        <v>0</v>
      </c>
      <c r="Q2089" s="112" t="n"/>
      <c r="R2089" s="183">
        <f>Q2089*F2089</f>
        <v>0</v>
      </c>
      <c r="S2089" s="108" t="n"/>
      <c r="T2089" s="191">
        <f>S2089*E2089</f>
        <v>0</v>
      </c>
      <c r="U2089" s="112" t="n"/>
      <c r="V2089" s="183">
        <f>U2089*F2089</f>
        <v>0</v>
      </c>
      <c r="W2089" s="108" t="n"/>
      <c r="X2089" s="191">
        <f>W2089*E2089</f>
        <v>0</v>
      </c>
      <c r="Y2089" s="112" t="n"/>
      <c r="Z2089" s="183">
        <f>Y2089*F2089</f>
        <v>0</v>
      </c>
      <c r="AA2089" s="108" t="n"/>
      <c r="AB2089" s="191">
        <f>AA2089*E2089</f>
        <v>0</v>
      </c>
      <c r="AC2089" s="112" t="n"/>
      <c r="AD2089" s="183">
        <f>AC2089*F2089</f>
        <v>0</v>
      </c>
      <c r="AE2089" s="108" t="n"/>
      <c r="AF2089" s="191">
        <f>AE2089*E2089</f>
        <v>0</v>
      </c>
      <c r="AG2089" s="112" t="n"/>
      <c r="AH2089" s="183">
        <f>AG2089*F2089</f>
        <v>0</v>
      </c>
      <c r="AI2089" s="108" t="n"/>
      <c r="AJ2089" s="191">
        <f>AI2089*E2089</f>
        <v>0</v>
      </c>
      <c r="AK2089" s="112" t="n"/>
      <c r="AL2089" s="183">
        <f>AK2089*F2089</f>
        <v>0</v>
      </c>
      <c r="AM2089" s="113" t="n"/>
      <c r="AN2089" s="192">
        <f>AM2089*E2089</f>
        <v>0</v>
      </c>
      <c r="AO2089" s="115" t="n"/>
      <c r="AP2089" s="183">
        <f>AO2089*F2089</f>
        <v>0</v>
      </c>
      <c r="AQ2089" s="113" t="n"/>
      <c r="AR2089" s="192">
        <f>AQ2089*E2089</f>
        <v>0</v>
      </c>
      <c r="AS2089" s="115" t="n"/>
      <c r="AT2089" s="183">
        <f>AS2089*F2089</f>
        <v>0</v>
      </c>
      <c r="AU2089" s="113" t="n"/>
      <c r="AV2089" s="192">
        <f>AU2089*E2089</f>
        <v>0</v>
      </c>
      <c r="AW2089" s="115" t="n"/>
      <c r="AX2089" s="183">
        <f>AW2089*F2089</f>
        <v>0</v>
      </c>
      <c r="AY2089" s="113" t="n"/>
      <c r="AZ2089" s="192">
        <f>AY2089*E2089</f>
        <v>0</v>
      </c>
      <c r="BA2089" s="115" t="n"/>
      <c r="BB2089" s="183">
        <f>BA2089*F2089</f>
        <v>0</v>
      </c>
      <c r="BC2089" s="113" t="n"/>
      <c r="BD2089" s="192">
        <f>BC2089*E2089</f>
        <v>0</v>
      </c>
      <c r="BE2089" s="115" t="n"/>
      <c r="BF2089" s="183">
        <f>BE2089*F2089</f>
        <v>0</v>
      </c>
    </row>
    <row r="2090" ht="56.4" customHeight="1">
      <c r="A2090" s="19" t="inlineStr">
        <is>
          <t>08.084.0700</t>
        </is>
      </c>
      <c r="B2090" s="15" t="inlineStr">
        <is>
          <t>גוף תאורה מתקפל עם כיסוי לפס צבירה מגנטי לשימוש תאורת פנים. מקור אור 30W Osram LED מאלומיניום, בצבע שחור, מק"ט ELX1558 דוגמת ecoled או ש"ע, מותקן מושלם</t>
        </is>
      </c>
      <c r="C2090" s="14" t="inlineStr">
        <is>
          <t>יח'</t>
        </is>
      </c>
      <c r="D2090" s="193" t="n">
        <v>565</v>
      </c>
      <c r="E2090" s="180">
        <f>D2090*(1-$E$2)</f>
        <v>480.25</v>
      </c>
      <c r="F2090" s="194">
        <f>E2090*(1+$F$2)</f>
        <v>504.26250000000005</v>
      </c>
      <c r="H2090" s="46">
        <f>K2090+O2090+W2090+AA2090+AE2090+AI2090+AQ2090+AU2090+AY2090+BC2090</f>
        <v>0</v>
      </c>
      <c r="I2090" s="59">
        <f>M2090+Q2090+U2090+Y2090+AC2090+AG2090+AK2090+AO2090+AS2090+AW2090+BA2090+BE2090</f>
        <v>0</v>
      </c>
      <c r="K2090" s="108" t="n"/>
      <c r="L2090" s="190">
        <f>K2090*E2090</f>
        <v>0</v>
      </c>
      <c r="M2090" s="110" t="n"/>
      <c r="N2090" s="183">
        <f>M2090*F2090</f>
        <v>0</v>
      </c>
      <c r="O2090" s="108" t="n"/>
      <c r="P2090" s="191">
        <f>O2090*E2090</f>
        <v>0</v>
      </c>
      <c r="Q2090" s="112" t="n"/>
      <c r="R2090" s="183">
        <f>Q2090*F2090</f>
        <v>0</v>
      </c>
      <c r="S2090" s="108" t="n"/>
      <c r="T2090" s="191">
        <f>S2090*E2090</f>
        <v>0</v>
      </c>
      <c r="U2090" s="112" t="n"/>
      <c r="V2090" s="183">
        <f>U2090*F2090</f>
        <v>0</v>
      </c>
      <c r="W2090" s="108" t="n"/>
      <c r="X2090" s="191">
        <f>W2090*E2090</f>
        <v>0</v>
      </c>
      <c r="Y2090" s="112" t="n"/>
      <c r="Z2090" s="183">
        <f>Y2090*F2090</f>
        <v>0</v>
      </c>
      <c r="AA2090" s="108" t="n"/>
      <c r="AB2090" s="191">
        <f>AA2090*E2090</f>
        <v>0</v>
      </c>
      <c r="AC2090" s="112" t="n"/>
      <c r="AD2090" s="183">
        <f>AC2090*F2090</f>
        <v>0</v>
      </c>
      <c r="AE2090" s="108" t="n"/>
      <c r="AF2090" s="191">
        <f>AE2090*E2090</f>
        <v>0</v>
      </c>
      <c r="AG2090" s="112" t="n"/>
      <c r="AH2090" s="183">
        <f>AG2090*F2090</f>
        <v>0</v>
      </c>
      <c r="AI2090" s="108" t="n"/>
      <c r="AJ2090" s="191">
        <f>AI2090*E2090</f>
        <v>0</v>
      </c>
      <c r="AK2090" s="112" t="n"/>
      <c r="AL2090" s="183">
        <f>AK2090*F2090</f>
        <v>0</v>
      </c>
      <c r="AM2090" s="113" t="n"/>
      <c r="AN2090" s="192">
        <f>AM2090*E2090</f>
        <v>0</v>
      </c>
      <c r="AO2090" s="115" t="n"/>
      <c r="AP2090" s="183">
        <f>AO2090*F2090</f>
        <v>0</v>
      </c>
      <c r="AQ2090" s="113" t="n"/>
      <c r="AR2090" s="192">
        <f>AQ2090*E2090</f>
        <v>0</v>
      </c>
      <c r="AS2090" s="115" t="n"/>
      <c r="AT2090" s="183">
        <f>AS2090*F2090</f>
        <v>0</v>
      </c>
      <c r="AU2090" s="113" t="n"/>
      <c r="AV2090" s="192">
        <f>AU2090*E2090</f>
        <v>0</v>
      </c>
      <c r="AW2090" s="115" t="n"/>
      <c r="AX2090" s="183">
        <f>AW2090*F2090</f>
        <v>0</v>
      </c>
      <c r="AY2090" s="113" t="n"/>
      <c r="AZ2090" s="192">
        <f>AY2090*E2090</f>
        <v>0</v>
      </c>
      <c r="BA2090" s="115" t="n"/>
      <c r="BB2090" s="183">
        <f>BA2090*F2090</f>
        <v>0</v>
      </c>
      <c r="BC2090" s="113" t="n"/>
      <c r="BD2090" s="192">
        <f>BC2090*E2090</f>
        <v>0</v>
      </c>
      <c r="BE2090" s="115" t="n"/>
      <c r="BF2090" s="183">
        <f>BE2090*F2090</f>
        <v>0</v>
      </c>
    </row>
    <row r="2091" ht="56.4" customHeight="1">
      <c r="A2091" s="19" t="inlineStr">
        <is>
          <t>08.084.0710</t>
        </is>
      </c>
      <c r="B2091" s="15" t="inlineStr">
        <is>
          <t>גוף תאורה מתקפל עם עדשות לפס צבירה מגנטי לשימוש תאורת פנים, מקור אור 12W Osram LED מאלומיניום, בצבע שחור, מק"ט ELX1555 דוגמת ecoled או ש"ע, מותקן מושלם</t>
        </is>
      </c>
      <c r="C2091" s="14" t="inlineStr">
        <is>
          <t>יח'</t>
        </is>
      </c>
      <c r="D2091" s="193" t="n">
        <v>521</v>
      </c>
      <c r="E2091" s="180">
        <f>D2091*(1-$E$2)</f>
        <v>442.84999999999997</v>
      </c>
      <c r="F2091" s="194">
        <f>E2091*(1+$F$2)</f>
        <v>464.9925</v>
      </c>
      <c r="H2091" s="46">
        <f>K2091+O2091+W2091+AA2091+AE2091+AI2091+AQ2091+AU2091+AY2091+BC2091</f>
        <v>0</v>
      </c>
      <c r="I2091" s="59">
        <f>M2091+Q2091+U2091+Y2091+AC2091+AG2091+AK2091+AO2091+AS2091+AW2091+BA2091+BE2091</f>
        <v>0</v>
      </c>
      <c r="K2091" s="108" t="n"/>
      <c r="L2091" s="190">
        <f>K2091*E2091</f>
        <v>0</v>
      </c>
      <c r="M2091" s="110" t="n"/>
      <c r="N2091" s="183">
        <f>M2091*F2091</f>
        <v>0</v>
      </c>
      <c r="O2091" s="108" t="n"/>
      <c r="P2091" s="191">
        <f>O2091*E2091</f>
        <v>0</v>
      </c>
      <c r="Q2091" s="112" t="n"/>
      <c r="R2091" s="183">
        <f>Q2091*F2091</f>
        <v>0</v>
      </c>
      <c r="S2091" s="108" t="n"/>
      <c r="T2091" s="191">
        <f>S2091*E2091</f>
        <v>0</v>
      </c>
      <c r="U2091" s="112" t="n"/>
      <c r="V2091" s="183">
        <f>U2091*F2091</f>
        <v>0</v>
      </c>
      <c r="W2091" s="108" t="n"/>
      <c r="X2091" s="191">
        <f>W2091*E2091</f>
        <v>0</v>
      </c>
      <c r="Y2091" s="112" t="n"/>
      <c r="Z2091" s="183">
        <f>Y2091*F2091</f>
        <v>0</v>
      </c>
      <c r="AA2091" s="108" t="n"/>
      <c r="AB2091" s="191">
        <f>AA2091*E2091</f>
        <v>0</v>
      </c>
      <c r="AC2091" s="112" t="n"/>
      <c r="AD2091" s="183">
        <f>AC2091*F2091</f>
        <v>0</v>
      </c>
      <c r="AE2091" s="108" t="n"/>
      <c r="AF2091" s="191">
        <f>AE2091*E2091</f>
        <v>0</v>
      </c>
      <c r="AG2091" s="112" t="n"/>
      <c r="AH2091" s="183">
        <f>AG2091*F2091</f>
        <v>0</v>
      </c>
      <c r="AI2091" s="108" t="n"/>
      <c r="AJ2091" s="191">
        <f>AI2091*E2091</f>
        <v>0</v>
      </c>
      <c r="AK2091" s="112" t="n"/>
      <c r="AL2091" s="183">
        <f>AK2091*F2091</f>
        <v>0</v>
      </c>
      <c r="AM2091" s="113" t="n"/>
      <c r="AN2091" s="192">
        <f>AM2091*E2091</f>
        <v>0</v>
      </c>
      <c r="AO2091" s="115" t="n"/>
      <c r="AP2091" s="183">
        <f>AO2091*F2091</f>
        <v>0</v>
      </c>
      <c r="AQ2091" s="113" t="n"/>
      <c r="AR2091" s="192">
        <f>AQ2091*E2091</f>
        <v>0</v>
      </c>
      <c r="AS2091" s="115" t="n"/>
      <c r="AT2091" s="183">
        <f>AS2091*F2091</f>
        <v>0</v>
      </c>
      <c r="AU2091" s="113" t="n"/>
      <c r="AV2091" s="192">
        <f>AU2091*E2091</f>
        <v>0</v>
      </c>
      <c r="AW2091" s="115" t="n"/>
      <c r="AX2091" s="183">
        <f>AW2091*F2091</f>
        <v>0</v>
      </c>
      <c r="AY2091" s="113" t="n"/>
      <c r="AZ2091" s="192">
        <f>AY2091*E2091</f>
        <v>0</v>
      </c>
      <c r="BA2091" s="115" t="n"/>
      <c r="BB2091" s="183">
        <f>BA2091*F2091</f>
        <v>0</v>
      </c>
      <c r="BC2091" s="113" t="n"/>
      <c r="BD2091" s="192">
        <f>BC2091*E2091</f>
        <v>0</v>
      </c>
      <c r="BE2091" s="115" t="n"/>
      <c r="BF2091" s="183">
        <f>BE2091*F2091</f>
        <v>0</v>
      </c>
    </row>
    <row r="2092" ht="56.4" customHeight="1">
      <c r="A2092" s="19" t="inlineStr">
        <is>
          <t>08.084.0720</t>
        </is>
      </c>
      <c r="B2092" s="15" t="inlineStr">
        <is>
          <t>גוף תאורה מתקפל עם עדשות לפס צבירה מגנטי לשימוש תאורת פנים, מקור אור 24W Osram LED מאלומיניום, בצבע שחור, מק"ט ELX1556 דוגמת ecoled או ש"ע, מותקן מושלם</t>
        </is>
      </c>
      <c r="C2092" s="14" t="inlineStr">
        <is>
          <t>יח'</t>
        </is>
      </c>
      <c r="D2092" s="193" t="n">
        <v>576</v>
      </c>
      <c r="E2092" s="180">
        <f>D2092*(1-$E$2)</f>
        <v>489.59999999999997</v>
      </c>
      <c r="F2092" s="194">
        <f>E2092*(1+$F$2)</f>
        <v>514.08</v>
      </c>
      <c r="H2092" s="46">
        <f>K2092+O2092+W2092+AA2092+AE2092+AI2092+AQ2092+AU2092+AY2092+BC2092</f>
        <v>0</v>
      </c>
      <c r="I2092" s="59">
        <f>M2092+Q2092+U2092+Y2092+AC2092+AG2092+AK2092+AO2092+AS2092+AW2092+BA2092+BE2092</f>
        <v>0</v>
      </c>
      <c r="K2092" s="108" t="n"/>
      <c r="L2092" s="190">
        <f>K2092*E2092</f>
        <v>0</v>
      </c>
      <c r="M2092" s="110" t="n"/>
      <c r="N2092" s="183">
        <f>M2092*F2092</f>
        <v>0</v>
      </c>
      <c r="O2092" s="108" t="n"/>
      <c r="P2092" s="191">
        <f>O2092*E2092</f>
        <v>0</v>
      </c>
      <c r="Q2092" s="112" t="n"/>
      <c r="R2092" s="183">
        <f>Q2092*F2092</f>
        <v>0</v>
      </c>
      <c r="S2092" s="108" t="n"/>
      <c r="T2092" s="191">
        <f>S2092*E2092</f>
        <v>0</v>
      </c>
      <c r="U2092" s="112" t="n"/>
      <c r="V2092" s="183">
        <f>U2092*F2092</f>
        <v>0</v>
      </c>
      <c r="W2092" s="108" t="n"/>
      <c r="X2092" s="191">
        <f>W2092*E2092</f>
        <v>0</v>
      </c>
      <c r="Y2092" s="112" t="n"/>
      <c r="Z2092" s="183">
        <f>Y2092*F2092</f>
        <v>0</v>
      </c>
      <c r="AA2092" s="108" t="n"/>
      <c r="AB2092" s="191">
        <f>AA2092*E2092</f>
        <v>0</v>
      </c>
      <c r="AC2092" s="112" t="n"/>
      <c r="AD2092" s="183">
        <f>AC2092*F2092</f>
        <v>0</v>
      </c>
      <c r="AE2092" s="108" t="n"/>
      <c r="AF2092" s="191">
        <f>AE2092*E2092</f>
        <v>0</v>
      </c>
      <c r="AG2092" s="112" t="n"/>
      <c r="AH2092" s="183">
        <f>AG2092*F2092</f>
        <v>0</v>
      </c>
      <c r="AI2092" s="108" t="n"/>
      <c r="AJ2092" s="191">
        <f>AI2092*E2092</f>
        <v>0</v>
      </c>
      <c r="AK2092" s="112" t="n"/>
      <c r="AL2092" s="183">
        <f>AK2092*F2092</f>
        <v>0</v>
      </c>
      <c r="AM2092" s="113" t="n"/>
      <c r="AN2092" s="192">
        <f>AM2092*E2092</f>
        <v>0</v>
      </c>
      <c r="AO2092" s="115" t="n"/>
      <c r="AP2092" s="183">
        <f>AO2092*F2092</f>
        <v>0</v>
      </c>
      <c r="AQ2092" s="113" t="n"/>
      <c r="AR2092" s="192">
        <f>AQ2092*E2092</f>
        <v>0</v>
      </c>
      <c r="AS2092" s="115" t="n"/>
      <c r="AT2092" s="183">
        <f>AS2092*F2092</f>
        <v>0</v>
      </c>
      <c r="AU2092" s="113" t="n"/>
      <c r="AV2092" s="192">
        <f>AU2092*E2092</f>
        <v>0</v>
      </c>
      <c r="AW2092" s="115" t="n"/>
      <c r="AX2092" s="183">
        <f>AW2092*F2092</f>
        <v>0</v>
      </c>
      <c r="AY2092" s="113" t="n"/>
      <c r="AZ2092" s="192">
        <f>AY2092*E2092</f>
        <v>0</v>
      </c>
      <c r="BA2092" s="115" t="n"/>
      <c r="BB2092" s="183">
        <f>BA2092*F2092</f>
        <v>0</v>
      </c>
      <c r="BC2092" s="113" t="n"/>
      <c r="BD2092" s="192">
        <f>BC2092*E2092</f>
        <v>0</v>
      </c>
      <c r="BE2092" s="115" t="n"/>
      <c r="BF2092" s="183">
        <f>BE2092*F2092</f>
        <v>0</v>
      </c>
    </row>
    <row r="2093" ht="56.4" customHeight="1">
      <c r="A2093" s="19" t="inlineStr">
        <is>
          <t>08.084.0730</t>
        </is>
      </c>
      <c r="B2093" s="15" t="inlineStr">
        <is>
          <t>גוף תאורה עגול שטוח לפס צבירה מגנטי לשימוש תאורת פנים, מקור אור 20W Bridgelux LED מאלומיניום, בצבע שחור, מק"ט ELX1565 דוגמת ecoled או ש"ע, מותקן מושלם</t>
        </is>
      </c>
      <c r="C2093" s="14" t="inlineStr">
        <is>
          <t>יח'</t>
        </is>
      </c>
      <c r="D2093" s="193" t="n">
        <v>613</v>
      </c>
      <c r="E2093" s="180">
        <f>D2093*(1-$E$2)</f>
        <v>521.05</v>
      </c>
      <c r="F2093" s="194">
        <f>E2093*(1+$F$2)</f>
        <v>547.1025</v>
      </c>
      <c r="H2093" s="46">
        <f>K2093+O2093+W2093+AA2093+AE2093+AI2093+AQ2093+AU2093+AY2093+BC2093</f>
        <v>0</v>
      </c>
      <c r="I2093" s="59">
        <f>M2093+Q2093+U2093+Y2093+AC2093+AG2093+AK2093+AO2093+AS2093+AW2093+BA2093+BE2093</f>
        <v>0</v>
      </c>
      <c r="K2093" s="108" t="n"/>
      <c r="L2093" s="190">
        <f>K2093*E2093</f>
        <v>0</v>
      </c>
      <c r="M2093" s="110" t="n"/>
      <c r="N2093" s="183">
        <f>M2093*F2093</f>
        <v>0</v>
      </c>
      <c r="O2093" s="108" t="n"/>
      <c r="P2093" s="191">
        <f>O2093*E2093</f>
        <v>0</v>
      </c>
      <c r="Q2093" s="112" t="n"/>
      <c r="R2093" s="183">
        <f>Q2093*F2093</f>
        <v>0</v>
      </c>
      <c r="S2093" s="108" t="n"/>
      <c r="T2093" s="191">
        <f>S2093*E2093</f>
        <v>0</v>
      </c>
      <c r="U2093" s="112" t="n"/>
      <c r="V2093" s="183">
        <f>U2093*F2093</f>
        <v>0</v>
      </c>
      <c r="W2093" s="108" t="n"/>
      <c r="X2093" s="191">
        <f>W2093*E2093</f>
        <v>0</v>
      </c>
      <c r="Y2093" s="112" t="n"/>
      <c r="Z2093" s="183">
        <f>Y2093*F2093</f>
        <v>0</v>
      </c>
      <c r="AA2093" s="108" t="n"/>
      <c r="AB2093" s="191">
        <f>AA2093*E2093</f>
        <v>0</v>
      </c>
      <c r="AC2093" s="112" t="n"/>
      <c r="AD2093" s="183">
        <f>AC2093*F2093</f>
        <v>0</v>
      </c>
      <c r="AE2093" s="108" t="n"/>
      <c r="AF2093" s="191">
        <f>AE2093*E2093</f>
        <v>0</v>
      </c>
      <c r="AG2093" s="112" t="n"/>
      <c r="AH2093" s="183">
        <f>AG2093*F2093</f>
        <v>0</v>
      </c>
      <c r="AI2093" s="108" t="n"/>
      <c r="AJ2093" s="191">
        <f>AI2093*E2093</f>
        <v>0</v>
      </c>
      <c r="AK2093" s="112" t="n"/>
      <c r="AL2093" s="183">
        <f>AK2093*F2093</f>
        <v>0</v>
      </c>
      <c r="AM2093" s="113" t="n"/>
      <c r="AN2093" s="192">
        <f>AM2093*E2093</f>
        <v>0</v>
      </c>
      <c r="AO2093" s="115" t="n"/>
      <c r="AP2093" s="183">
        <f>AO2093*F2093</f>
        <v>0</v>
      </c>
      <c r="AQ2093" s="113" t="n"/>
      <c r="AR2093" s="192">
        <f>AQ2093*E2093</f>
        <v>0</v>
      </c>
      <c r="AS2093" s="115" t="n"/>
      <c r="AT2093" s="183">
        <f>AS2093*F2093</f>
        <v>0</v>
      </c>
      <c r="AU2093" s="113" t="n"/>
      <c r="AV2093" s="192">
        <f>AU2093*E2093</f>
        <v>0</v>
      </c>
      <c r="AW2093" s="115" t="n"/>
      <c r="AX2093" s="183">
        <f>AW2093*F2093</f>
        <v>0</v>
      </c>
      <c r="AY2093" s="113" t="n"/>
      <c r="AZ2093" s="192">
        <f>AY2093*E2093</f>
        <v>0</v>
      </c>
      <c r="BA2093" s="115" t="n"/>
      <c r="BB2093" s="183">
        <f>BA2093*F2093</f>
        <v>0</v>
      </c>
      <c r="BC2093" s="113" t="n"/>
      <c r="BD2093" s="192">
        <f>BC2093*E2093</f>
        <v>0</v>
      </c>
      <c r="BE2093" s="115" t="n"/>
      <c r="BF2093" s="183">
        <f>BE2093*F2093</f>
        <v>0</v>
      </c>
    </row>
    <row r="2094" ht="28.8" customHeight="1">
      <c r="A2094" s="19" t="inlineStr">
        <is>
          <t>08.084.3000</t>
        </is>
      </c>
      <c r="B2094" s="15" t="inlineStr">
        <is>
          <t>פס צבירה מגנטי צמוד תקרה עשוי אלומיניום בצבע שחור ולבן, מק"ט EL15511 דוגמת ecoled או ש"ע</t>
        </is>
      </c>
      <c r="C2094" s="14" t="inlineStr">
        <is>
          <t>מ'</t>
        </is>
      </c>
      <c r="D2094" s="193" t="n">
        <v>442</v>
      </c>
      <c r="E2094" s="180">
        <f>D2094*(1-$E$2)</f>
        <v>375.7</v>
      </c>
      <c r="F2094" s="194">
        <f>E2094*(1+$F$2)</f>
        <v>394.485</v>
      </c>
      <c r="H2094" s="46">
        <f>K2094+O2094+W2094+AA2094+AE2094+AI2094+AQ2094+AU2094+AY2094+BC2094</f>
        <v>0</v>
      </c>
      <c r="I2094" s="59">
        <f>M2094+Q2094+U2094+Y2094+AC2094+AG2094+AK2094+AO2094+AS2094+AW2094+BA2094+BE2094</f>
        <v>0</v>
      </c>
      <c r="K2094" s="108" t="n"/>
      <c r="L2094" s="190">
        <f>K2094*E2094</f>
        <v>0</v>
      </c>
      <c r="M2094" s="110" t="n"/>
      <c r="N2094" s="183">
        <f>M2094*F2094</f>
        <v>0</v>
      </c>
      <c r="O2094" s="108" t="n"/>
      <c r="P2094" s="191">
        <f>O2094*E2094</f>
        <v>0</v>
      </c>
      <c r="Q2094" s="112" t="n"/>
      <c r="R2094" s="183">
        <f>Q2094*F2094</f>
        <v>0</v>
      </c>
      <c r="S2094" s="108" t="n"/>
      <c r="T2094" s="191">
        <f>S2094*E2094</f>
        <v>0</v>
      </c>
      <c r="U2094" s="112" t="n"/>
      <c r="V2094" s="183">
        <f>U2094*F2094</f>
        <v>0</v>
      </c>
      <c r="W2094" s="108" t="n"/>
      <c r="X2094" s="191">
        <f>W2094*E2094</f>
        <v>0</v>
      </c>
      <c r="Y2094" s="112" t="n"/>
      <c r="Z2094" s="183">
        <f>Y2094*F2094</f>
        <v>0</v>
      </c>
      <c r="AA2094" s="108" t="n"/>
      <c r="AB2094" s="191">
        <f>AA2094*E2094</f>
        <v>0</v>
      </c>
      <c r="AC2094" s="112" t="n"/>
      <c r="AD2094" s="183">
        <f>AC2094*F2094</f>
        <v>0</v>
      </c>
      <c r="AE2094" s="108" t="n"/>
      <c r="AF2094" s="191">
        <f>AE2094*E2094</f>
        <v>0</v>
      </c>
      <c r="AG2094" s="112" t="n"/>
      <c r="AH2094" s="183">
        <f>AG2094*F2094</f>
        <v>0</v>
      </c>
      <c r="AI2094" s="108" t="n"/>
      <c r="AJ2094" s="191">
        <f>AI2094*E2094</f>
        <v>0</v>
      </c>
      <c r="AK2094" s="112" t="n"/>
      <c r="AL2094" s="183">
        <f>AK2094*F2094</f>
        <v>0</v>
      </c>
      <c r="AM2094" s="113" t="n"/>
      <c r="AN2094" s="192">
        <f>AM2094*E2094</f>
        <v>0</v>
      </c>
      <c r="AO2094" s="115" t="n"/>
      <c r="AP2094" s="183">
        <f>AO2094*F2094</f>
        <v>0</v>
      </c>
      <c r="AQ2094" s="113" t="n"/>
      <c r="AR2094" s="192">
        <f>AQ2094*E2094</f>
        <v>0</v>
      </c>
      <c r="AS2094" s="115" t="n"/>
      <c r="AT2094" s="183">
        <f>AS2094*F2094</f>
        <v>0</v>
      </c>
      <c r="AU2094" s="113" t="n"/>
      <c r="AV2094" s="192">
        <f>AU2094*E2094</f>
        <v>0</v>
      </c>
      <c r="AW2094" s="115" t="n"/>
      <c r="AX2094" s="183">
        <f>AW2094*F2094</f>
        <v>0</v>
      </c>
      <c r="AY2094" s="113" t="n"/>
      <c r="AZ2094" s="192">
        <f>AY2094*E2094</f>
        <v>0</v>
      </c>
      <c r="BA2094" s="115" t="n"/>
      <c r="BB2094" s="183">
        <f>BA2094*F2094</f>
        <v>0</v>
      </c>
      <c r="BC2094" s="113" t="n"/>
      <c r="BD2094" s="192">
        <f>BC2094*E2094</f>
        <v>0</v>
      </c>
      <c r="BE2094" s="115" t="n"/>
      <c r="BF2094" s="183">
        <f>BE2094*F2094</f>
        <v>0</v>
      </c>
    </row>
    <row r="2095" ht="42.6" customHeight="1">
      <c r="A2095" s="19" t="inlineStr">
        <is>
          <t>08.084.3010</t>
        </is>
      </c>
      <c r="B2095" s="15" t="inlineStr">
        <is>
          <t>פס צבירה מגטי טרימלס שקוע תקרה עשוי אלומיניום בצבע שחור ולבן, מק"ט ELX15511G דוגמת ecoled או ש"ע</t>
        </is>
      </c>
      <c r="C2095" s="14" t="inlineStr">
        <is>
          <t>מ'</t>
        </is>
      </c>
      <c r="D2095" s="193" t="n">
        <v>442</v>
      </c>
      <c r="E2095" s="180">
        <f>D2095*(1-$E$2)</f>
        <v>375.7</v>
      </c>
      <c r="F2095" s="194">
        <f>E2095*(1+$F$2)</f>
        <v>394.485</v>
      </c>
      <c r="H2095" s="46">
        <f>K2095+O2095+W2095+AA2095+AE2095+AI2095+AQ2095+AU2095+AY2095+BC2095</f>
        <v>0</v>
      </c>
      <c r="I2095" s="59">
        <f>M2095+Q2095+U2095+Y2095+AC2095+AG2095+AK2095+AO2095+AS2095+AW2095+BA2095+BE2095</f>
        <v>0</v>
      </c>
      <c r="K2095" s="108" t="n"/>
      <c r="L2095" s="190">
        <f>K2095*E2095</f>
        <v>0</v>
      </c>
      <c r="M2095" s="110" t="n"/>
      <c r="N2095" s="183">
        <f>M2095*F2095</f>
        <v>0</v>
      </c>
      <c r="O2095" s="108" t="n"/>
      <c r="P2095" s="191">
        <f>O2095*E2095</f>
        <v>0</v>
      </c>
      <c r="Q2095" s="112" t="n"/>
      <c r="R2095" s="183">
        <f>Q2095*F2095</f>
        <v>0</v>
      </c>
      <c r="S2095" s="108" t="n"/>
      <c r="T2095" s="191">
        <f>S2095*E2095</f>
        <v>0</v>
      </c>
      <c r="U2095" s="112" t="n"/>
      <c r="V2095" s="183">
        <f>U2095*F2095</f>
        <v>0</v>
      </c>
      <c r="W2095" s="108" t="n"/>
      <c r="X2095" s="191">
        <f>W2095*E2095</f>
        <v>0</v>
      </c>
      <c r="Y2095" s="112" t="n"/>
      <c r="Z2095" s="183">
        <f>Y2095*F2095</f>
        <v>0</v>
      </c>
      <c r="AA2095" s="108" t="n"/>
      <c r="AB2095" s="191">
        <f>AA2095*E2095</f>
        <v>0</v>
      </c>
      <c r="AC2095" s="112" t="n"/>
      <c r="AD2095" s="183">
        <f>AC2095*F2095</f>
        <v>0</v>
      </c>
      <c r="AE2095" s="108" t="n"/>
      <c r="AF2095" s="191">
        <f>AE2095*E2095</f>
        <v>0</v>
      </c>
      <c r="AG2095" s="112" t="n"/>
      <c r="AH2095" s="183">
        <f>AG2095*F2095</f>
        <v>0</v>
      </c>
      <c r="AI2095" s="108" t="n"/>
      <c r="AJ2095" s="191">
        <f>AI2095*E2095</f>
        <v>0</v>
      </c>
      <c r="AK2095" s="112" t="n"/>
      <c r="AL2095" s="183">
        <f>AK2095*F2095</f>
        <v>0</v>
      </c>
      <c r="AM2095" s="113" t="n"/>
      <c r="AN2095" s="192">
        <f>AM2095*E2095</f>
        <v>0</v>
      </c>
      <c r="AO2095" s="115" t="n"/>
      <c r="AP2095" s="183">
        <f>AO2095*F2095</f>
        <v>0</v>
      </c>
      <c r="AQ2095" s="113" t="n"/>
      <c r="AR2095" s="192">
        <f>AQ2095*E2095</f>
        <v>0</v>
      </c>
      <c r="AS2095" s="115" t="n"/>
      <c r="AT2095" s="183">
        <f>AS2095*F2095</f>
        <v>0</v>
      </c>
      <c r="AU2095" s="113" t="n"/>
      <c r="AV2095" s="192">
        <f>AU2095*E2095</f>
        <v>0</v>
      </c>
      <c r="AW2095" s="115" t="n"/>
      <c r="AX2095" s="183">
        <f>AW2095*F2095</f>
        <v>0</v>
      </c>
      <c r="AY2095" s="113" t="n"/>
      <c r="AZ2095" s="192">
        <f>AY2095*E2095</f>
        <v>0</v>
      </c>
      <c r="BA2095" s="115" t="n"/>
      <c r="BB2095" s="183">
        <f>BA2095*F2095</f>
        <v>0</v>
      </c>
      <c r="BC2095" s="113" t="n"/>
      <c r="BD2095" s="192">
        <f>BC2095*E2095</f>
        <v>0</v>
      </c>
      <c r="BE2095" s="115" t="n"/>
      <c r="BF2095" s="183">
        <f>BE2095*F2095</f>
        <v>0</v>
      </c>
    </row>
    <row r="2096" ht="42.6" customHeight="1">
      <c r="A2096" s="19" t="inlineStr">
        <is>
          <t>08.084.3020</t>
        </is>
      </c>
      <c r="B2096" s="15" t="inlineStr">
        <is>
          <t>מחבר פינה לפס מגנטי צמוד 48V צמוד תקרה/טרימלס שקוע תקרה, כולל מחבר גמיש, בצבע שחור ולבן, מק"ט ELX1515 דוגמת ecoled או ש"ע</t>
        </is>
      </c>
      <c r="C2096" s="14" t="inlineStr">
        <is>
          <t>יח'</t>
        </is>
      </c>
      <c r="D2096" s="193" t="n">
        <v>426</v>
      </c>
      <c r="E2096" s="180">
        <f>D2096*(1-$E$2)</f>
        <v>362.09999999999997</v>
      </c>
      <c r="F2096" s="194">
        <f>E2096*(1+$F$2)</f>
        <v>380.205</v>
      </c>
      <c r="H2096" s="46">
        <f>K2096+O2096+W2096+AA2096+AE2096+AI2096+AQ2096+AU2096+AY2096+BC2096</f>
        <v>0</v>
      </c>
      <c r="I2096" s="59">
        <f>M2096+Q2096+U2096+Y2096+AC2096+AG2096+AK2096+AO2096+AS2096+AW2096+BA2096+BE2096</f>
        <v>0</v>
      </c>
      <c r="K2096" s="108" t="n"/>
      <c r="L2096" s="190">
        <f>K2096*E2096</f>
        <v>0</v>
      </c>
      <c r="M2096" s="110" t="n"/>
      <c r="N2096" s="183">
        <f>M2096*F2096</f>
        <v>0</v>
      </c>
      <c r="O2096" s="108" t="n"/>
      <c r="P2096" s="191">
        <f>O2096*E2096</f>
        <v>0</v>
      </c>
      <c r="Q2096" s="112" t="n"/>
      <c r="R2096" s="183">
        <f>Q2096*F2096</f>
        <v>0</v>
      </c>
      <c r="S2096" s="108" t="n"/>
      <c r="T2096" s="191">
        <f>S2096*E2096</f>
        <v>0</v>
      </c>
      <c r="U2096" s="112" t="n"/>
      <c r="V2096" s="183">
        <f>U2096*F2096</f>
        <v>0</v>
      </c>
      <c r="W2096" s="108" t="n"/>
      <c r="X2096" s="191">
        <f>W2096*E2096</f>
        <v>0</v>
      </c>
      <c r="Y2096" s="112" t="n"/>
      <c r="Z2096" s="183">
        <f>Y2096*F2096</f>
        <v>0</v>
      </c>
      <c r="AA2096" s="108" t="n"/>
      <c r="AB2096" s="191">
        <f>AA2096*E2096</f>
        <v>0</v>
      </c>
      <c r="AC2096" s="112" t="n"/>
      <c r="AD2096" s="183">
        <f>AC2096*F2096</f>
        <v>0</v>
      </c>
      <c r="AE2096" s="108" t="n"/>
      <c r="AF2096" s="191">
        <f>AE2096*E2096</f>
        <v>0</v>
      </c>
      <c r="AG2096" s="112" t="n"/>
      <c r="AH2096" s="183">
        <f>AG2096*F2096</f>
        <v>0</v>
      </c>
      <c r="AI2096" s="108" t="n"/>
      <c r="AJ2096" s="191">
        <f>AI2096*E2096</f>
        <v>0</v>
      </c>
      <c r="AK2096" s="112" t="n"/>
      <c r="AL2096" s="183">
        <f>AK2096*F2096</f>
        <v>0</v>
      </c>
      <c r="AM2096" s="113" t="n"/>
      <c r="AN2096" s="192">
        <f>AM2096*E2096</f>
        <v>0</v>
      </c>
      <c r="AO2096" s="115" t="n"/>
      <c r="AP2096" s="183">
        <f>AO2096*F2096</f>
        <v>0</v>
      </c>
      <c r="AQ2096" s="113" t="n"/>
      <c r="AR2096" s="192">
        <f>AQ2096*E2096</f>
        <v>0</v>
      </c>
      <c r="AS2096" s="115" t="n"/>
      <c r="AT2096" s="183">
        <f>AS2096*F2096</f>
        <v>0</v>
      </c>
      <c r="AU2096" s="113" t="n"/>
      <c r="AV2096" s="192">
        <f>AU2096*E2096</f>
        <v>0</v>
      </c>
      <c r="AW2096" s="115" t="n"/>
      <c r="AX2096" s="183">
        <f>AW2096*F2096</f>
        <v>0</v>
      </c>
      <c r="AY2096" s="113" t="n"/>
      <c r="AZ2096" s="192">
        <f>AY2096*E2096</f>
        <v>0</v>
      </c>
      <c r="BA2096" s="115" t="n"/>
      <c r="BB2096" s="183">
        <f>BA2096*F2096</f>
        <v>0</v>
      </c>
      <c r="BC2096" s="113" t="n"/>
      <c r="BD2096" s="192">
        <f>BC2096*E2096</f>
        <v>0</v>
      </c>
      <c r="BE2096" s="115" t="n"/>
      <c r="BF2096" s="183">
        <f>BE2096*F2096</f>
        <v>0</v>
      </c>
    </row>
    <row r="2097" ht="42.6" customHeight="1">
      <c r="A2097" s="19" t="inlineStr">
        <is>
          <t>08.084.3030</t>
        </is>
      </c>
      <c r="B2097" s="15" t="inlineStr">
        <is>
          <t>מחבר תקרה לקיר לפס מגנטי צמוד 48V צמוד תקרה, כולל מחבר גמיש, בצבע שחור, מק"ט ELX1516 דוגמת ecoled או ש"ע</t>
        </is>
      </c>
      <c r="C2097" s="14" t="inlineStr">
        <is>
          <t>יח'</t>
        </is>
      </c>
      <c r="D2097" s="193" t="n">
        <v>426</v>
      </c>
      <c r="E2097" s="180">
        <f>D2097*(1-$E$2)</f>
        <v>362.09999999999997</v>
      </c>
      <c r="F2097" s="194">
        <f>E2097*(1+$F$2)</f>
        <v>380.205</v>
      </c>
      <c r="H2097" s="46">
        <f>K2097+O2097+W2097+AA2097+AE2097+AI2097+AQ2097+AU2097+AY2097+BC2097</f>
        <v>0</v>
      </c>
      <c r="I2097" s="59">
        <f>M2097+Q2097+U2097+Y2097+AC2097+AG2097+AK2097+AO2097+AS2097+AW2097+BA2097+BE2097</f>
        <v>0</v>
      </c>
      <c r="K2097" s="108" t="n"/>
      <c r="L2097" s="190">
        <f>K2097*E2097</f>
        <v>0</v>
      </c>
      <c r="M2097" s="110" t="n"/>
      <c r="N2097" s="183">
        <f>M2097*F2097</f>
        <v>0</v>
      </c>
      <c r="O2097" s="108" t="n"/>
      <c r="P2097" s="191">
        <f>O2097*E2097</f>
        <v>0</v>
      </c>
      <c r="Q2097" s="112" t="n"/>
      <c r="R2097" s="183">
        <f>Q2097*F2097</f>
        <v>0</v>
      </c>
      <c r="S2097" s="108" t="n"/>
      <c r="T2097" s="191">
        <f>S2097*E2097</f>
        <v>0</v>
      </c>
      <c r="U2097" s="112" t="n"/>
      <c r="V2097" s="183">
        <f>U2097*F2097</f>
        <v>0</v>
      </c>
      <c r="W2097" s="108" t="n"/>
      <c r="X2097" s="191">
        <f>W2097*E2097</f>
        <v>0</v>
      </c>
      <c r="Y2097" s="112" t="n"/>
      <c r="Z2097" s="183">
        <f>Y2097*F2097</f>
        <v>0</v>
      </c>
      <c r="AA2097" s="108" t="n"/>
      <c r="AB2097" s="191">
        <f>AA2097*E2097</f>
        <v>0</v>
      </c>
      <c r="AC2097" s="112" t="n"/>
      <c r="AD2097" s="183">
        <f>AC2097*F2097</f>
        <v>0</v>
      </c>
      <c r="AE2097" s="108" t="n"/>
      <c r="AF2097" s="191">
        <f>AE2097*E2097</f>
        <v>0</v>
      </c>
      <c r="AG2097" s="112" t="n"/>
      <c r="AH2097" s="183">
        <f>AG2097*F2097</f>
        <v>0</v>
      </c>
      <c r="AI2097" s="108" t="n"/>
      <c r="AJ2097" s="191">
        <f>AI2097*E2097</f>
        <v>0</v>
      </c>
      <c r="AK2097" s="112" t="n"/>
      <c r="AL2097" s="183">
        <f>AK2097*F2097</f>
        <v>0</v>
      </c>
      <c r="AM2097" s="113" t="n"/>
      <c r="AN2097" s="192">
        <f>AM2097*E2097</f>
        <v>0</v>
      </c>
      <c r="AO2097" s="115" t="n"/>
      <c r="AP2097" s="183">
        <f>AO2097*F2097</f>
        <v>0</v>
      </c>
      <c r="AQ2097" s="113" t="n"/>
      <c r="AR2097" s="192">
        <f>AQ2097*E2097</f>
        <v>0</v>
      </c>
      <c r="AS2097" s="115" t="n"/>
      <c r="AT2097" s="183">
        <f>AS2097*F2097</f>
        <v>0</v>
      </c>
      <c r="AU2097" s="113" t="n"/>
      <c r="AV2097" s="192">
        <f>AU2097*E2097</f>
        <v>0</v>
      </c>
      <c r="AW2097" s="115" t="n"/>
      <c r="AX2097" s="183">
        <f>AW2097*F2097</f>
        <v>0</v>
      </c>
      <c r="AY2097" s="113" t="n"/>
      <c r="AZ2097" s="192">
        <f>AY2097*E2097</f>
        <v>0</v>
      </c>
      <c r="BA2097" s="115" t="n"/>
      <c r="BB2097" s="183">
        <f>BA2097*F2097</f>
        <v>0</v>
      </c>
      <c r="BC2097" s="113" t="n"/>
      <c r="BD2097" s="192">
        <f>BC2097*E2097</f>
        <v>0</v>
      </c>
      <c r="BE2097" s="115" t="n"/>
      <c r="BF2097" s="183">
        <f>BE2097*F2097</f>
        <v>0</v>
      </c>
    </row>
    <row r="2098" ht="28.8" customHeight="1">
      <c r="A2098" s="19" t="inlineStr">
        <is>
          <t>08.084.3040</t>
        </is>
      </c>
      <c r="B2098" s="15" t="inlineStr">
        <is>
          <t>מחבר ישר פנימי 48V, בצבע שחור ולבן, מק"ט ELX1502 דוגמת ecoled או ש"ע</t>
        </is>
      </c>
      <c r="C2098" s="14" t="inlineStr">
        <is>
          <t>יח'</t>
        </is>
      </c>
      <c r="D2098" s="193" t="n">
        <v>100</v>
      </c>
      <c r="E2098" s="180">
        <f>D2098*(1-$E$2)</f>
        <v>85</v>
      </c>
      <c r="F2098" s="194">
        <f>E2098*(1+$F$2)</f>
        <v>89.25</v>
      </c>
      <c r="H2098" s="46">
        <f>K2098+O2098+W2098+AA2098+AE2098+AI2098+AQ2098+AU2098+AY2098+BC2098</f>
        <v>0</v>
      </c>
      <c r="I2098" s="59">
        <f>M2098+Q2098+U2098+Y2098+AC2098+AG2098+AK2098+AO2098+AS2098+AW2098+BA2098+BE2098</f>
        <v>0</v>
      </c>
      <c r="K2098" s="108" t="n"/>
      <c r="L2098" s="190">
        <f>K2098*E2098</f>
        <v>0</v>
      </c>
      <c r="M2098" s="110" t="n"/>
      <c r="N2098" s="183">
        <f>M2098*F2098</f>
        <v>0</v>
      </c>
      <c r="O2098" s="108" t="n"/>
      <c r="P2098" s="191">
        <f>O2098*E2098</f>
        <v>0</v>
      </c>
      <c r="Q2098" s="112" t="n"/>
      <c r="R2098" s="183">
        <f>Q2098*F2098</f>
        <v>0</v>
      </c>
      <c r="S2098" s="108" t="n"/>
      <c r="T2098" s="191">
        <f>S2098*E2098</f>
        <v>0</v>
      </c>
      <c r="U2098" s="112" t="n"/>
      <c r="V2098" s="183">
        <f>U2098*F2098</f>
        <v>0</v>
      </c>
      <c r="W2098" s="108" t="n"/>
      <c r="X2098" s="191">
        <f>W2098*E2098</f>
        <v>0</v>
      </c>
      <c r="Y2098" s="112" t="n"/>
      <c r="Z2098" s="183">
        <f>Y2098*F2098</f>
        <v>0</v>
      </c>
      <c r="AA2098" s="108" t="n"/>
      <c r="AB2098" s="191">
        <f>AA2098*E2098</f>
        <v>0</v>
      </c>
      <c r="AC2098" s="112" t="n"/>
      <c r="AD2098" s="183">
        <f>AC2098*F2098</f>
        <v>0</v>
      </c>
      <c r="AE2098" s="108" t="n"/>
      <c r="AF2098" s="191">
        <f>AE2098*E2098</f>
        <v>0</v>
      </c>
      <c r="AG2098" s="112" t="n"/>
      <c r="AH2098" s="183">
        <f>AG2098*F2098</f>
        <v>0</v>
      </c>
      <c r="AI2098" s="108" t="n"/>
      <c r="AJ2098" s="191">
        <f>AI2098*E2098</f>
        <v>0</v>
      </c>
      <c r="AK2098" s="112" t="n"/>
      <c r="AL2098" s="183">
        <f>AK2098*F2098</f>
        <v>0</v>
      </c>
      <c r="AM2098" s="113" t="n"/>
      <c r="AN2098" s="192">
        <f>AM2098*E2098</f>
        <v>0</v>
      </c>
      <c r="AO2098" s="115" t="n"/>
      <c r="AP2098" s="183">
        <f>AO2098*F2098</f>
        <v>0</v>
      </c>
      <c r="AQ2098" s="113" t="n"/>
      <c r="AR2098" s="192">
        <f>AQ2098*E2098</f>
        <v>0</v>
      </c>
      <c r="AS2098" s="115" t="n"/>
      <c r="AT2098" s="183">
        <f>AS2098*F2098</f>
        <v>0</v>
      </c>
      <c r="AU2098" s="113" t="n"/>
      <c r="AV2098" s="192">
        <f>AU2098*E2098</f>
        <v>0</v>
      </c>
      <c r="AW2098" s="115" t="n"/>
      <c r="AX2098" s="183">
        <f>AW2098*F2098</f>
        <v>0</v>
      </c>
      <c r="AY2098" s="113" t="n"/>
      <c r="AZ2098" s="192">
        <f>AY2098*E2098</f>
        <v>0</v>
      </c>
      <c r="BA2098" s="115" t="n"/>
      <c r="BB2098" s="183">
        <f>BA2098*F2098</f>
        <v>0</v>
      </c>
      <c r="BC2098" s="113" t="n"/>
      <c r="BD2098" s="192">
        <f>BC2098*E2098</f>
        <v>0</v>
      </c>
      <c r="BE2098" s="115" t="n"/>
      <c r="BF2098" s="183">
        <f>BE2098*F2098</f>
        <v>0</v>
      </c>
    </row>
    <row r="2099" ht="42.6" customHeight="1">
      <c r="A2099" s="19" t="inlineStr">
        <is>
          <t>08.084.3100</t>
        </is>
      </c>
      <c r="B2099" s="15" t="inlineStr">
        <is>
          <t>קופסא לדרייבר + דרייבר 200W 48V צמוד תקרה עם הזנה לפס מגנטי צמוד, בצבע שחור ולבן, מק"ט ELX1509 דוגמת ecoled או ש"ע</t>
        </is>
      </c>
      <c r="C2099" s="14" t="inlineStr">
        <is>
          <t>יח'</t>
        </is>
      </c>
      <c r="D2099" s="193" t="n">
        <v>1010</v>
      </c>
      <c r="E2099" s="180">
        <f>D2099*(1-$E$2)</f>
        <v>858.5</v>
      </c>
      <c r="F2099" s="194">
        <f>E2099*(1+$F$2)</f>
        <v>901.4250000000001</v>
      </c>
      <c r="H2099" s="46">
        <f>K2099+O2099+W2099+AA2099+AE2099+AI2099+AQ2099+AU2099+AY2099+BC2099</f>
        <v>0</v>
      </c>
      <c r="I2099" s="59">
        <f>M2099+Q2099+U2099+Y2099+AC2099+AG2099+AK2099+AO2099+AS2099+AW2099+BA2099+BE2099</f>
        <v>0</v>
      </c>
      <c r="K2099" s="108" t="n"/>
      <c r="L2099" s="190">
        <f>K2099*E2099</f>
        <v>0</v>
      </c>
      <c r="M2099" s="110" t="n"/>
      <c r="N2099" s="183">
        <f>M2099*F2099</f>
        <v>0</v>
      </c>
      <c r="O2099" s="108" t="n"/>
      <c r="P2099" s="191">
        <f>O2099*E2099</f>
        <v>0</v>
      </c>
      <c r="Q2099" s="112" t="n"/>
      <c r="R2099" s="183">
        <f>Q2099*F2099</f>
        <v>0</v>
      </c>
      <c r="S2099" s="108" t="n"/>
      <c r="T2099" s="191">
        <f>S2099*E2099</f>
        <v>0</v>
      </c>
      <c r="U2099" s="112" t="n"/>
      <c r="V2099" s="183">
        <f>U2099*F2099</f>
        <v>0</v>
      </c>
      <c r="W2099" s="108" t="n"/>
      <c r="X2099" s="191">
        <f>W2099*E2099</f>
        <v>0</v>
      </c>
      <c r="Y2099" s="112" t="n"/>
      <c r="Z2099" s="183">
        <f>Y2099*F2099</f>
        <v>0</v>
      </c>
      <c r="AA2099" s="108" t="n"/>
      <c r="AB2099" s="191">
        <f>AA2099*E2099</f>
        <v>0</v>
      </c>
      <c r="AC2099" s="112" t="n"/>
      <c r="AD2099" s="183">
        <f>AC2099*F2099</f>
        <v>0</v>
      </c>
      <c r="AE2099" s="108" t="n"/>
      <c r="AF2099" s="191">
        <f>AE2099*E2099</f>
        <v>0</v>
      </c>
      <c r="AG2099" s="112" t="n"/>
      <c r="AH2099" s="183">
        <f>AG2099*F2099</f>
        <v>0</v>
      </c>
      <c r="AI2099" s="108" t="n"/>
      <c r="AJ2099" s="191">
        <f>AI2099*E2099</f>
        <v>0</v>
      </c>
      <c r="AK2099" s="112" t="n"/>
      <c r="AL2099" s="183">
        <f>AK2099*F2099</f>
        <v>0</v>
      </c>
      <c r="AM2099" s="113" t="n"/>
      <c r="AN2099" s="192">
        <f>AM2099*E2099</f>
        <v>0</v>
      </c>
      <c r="AO2099" s="115" t="n"/>
      <c r="AP2099" s="183">
        <f>AO2099*F2099</f>
        <v>0</v>
      </c>
      <c r="AQ2099" s="113" t="n"/>
      <c r="AR2099" s="192">
        <f>AQ2099*E2099</f>
        <v>0</v>
      </c>
      <c r="AS2099" s="115" t="n"/>
      <c r="AT2099" s="183">
        <f>AS2099*F2099</f>
        <v>0</v>
      </c>
      <c r="AU2099" s="113" t="n"/>
      <c r="AV2099" s="192">
        <f>AU2099*E2099</f>
        <v>0</v>
      </c>
      <c r="AW2099" s="115" t="n"/>
      <c r="AX2099" s="183">
        <f>AW2099*F2099</f>
        <v>0</v>
      </c>
      <c r="AY2099" s="113" t="n"/>
      <c r="AZ2099" s="192">
        <f>AY2099*E2099</f>
        <v>0</v>
      </c>
      <c r="BA2099" s="115" t="n"/>
      <c r="BB2099" s="183">
        <f>BA2099*F2099</f>
        <v>0</v>
      </c>
      <c r="BC2099" s="113" t="n"/>
      <c r="BD2099" s="192">
        <f>BC2099*E2099</f>
        <v>0</v>
      </c>
      <c r="BE2099" s="115" t="n"/>
      <c r="BF2099" s="183">
        <f>BE2099*F2099</f>
        <v>0</v>
      </c>
    </row>
    <row r="2100" ht="42.6" customHeight="1">
      <c r="A2100" s="19" t="inlineStr">
        <is>
          <t>08.084.3120</t>
        </is>
      </c>
      <c r="B2100" s="15" t="inlineStr">
        <is>
          <t>קופסא לדרייבר + דרייבר 200W 48V בתלייה לפס מגנטי תלוי, בצבע שחור, מק"ט ELX1508 דוגמת ecoled או ש"ע</t>
        </is>
      </c>
      <c r="C2100" s="14" t="inlineStr">
        <is>
          <t>יח'</t>
        </is>
      </c>
      <c r="D2100" s="193" t="n">
        <v>950</v>
      </c>
      <c r="E2100" s="180">
        <f>D2100*(1-$E$2)</f>
        <v>807.5</v>
      </c>
      <c r="F2100" s="194">
        <f>E2100*(1+$F$2)</f>
        <v>847.875</v>
      </c>
      <c r="H2100" s="46">
        <f>K2100+O2100+W2100+AA2100+AE2100+AI2100+AQ2100+AU2100+AY2100+BC2100</f>
        <v>0</v>
      </c>
      <c r="I2100" s="59">
        <f>M2100+Q2100+U2100+Y2100+AC2100+AG2100+AK2100+AO2100+AS2100+AW2100+BA2100+BE2100</f>
        <v>0</v>
      </c>
      <c r="K2100" s="108" t="n"/>
      <c r="L2100" s="190">
        <f>K2100*E2100</f>
        <v>0</v>
      </c>
      <c r="M2100" s="110" t="n"/>
      <c r="N2100" s="183">
        <f>M2100*F2100</f>
        <v>0</v>
      </c>
      <c r="O2100" s="108" t="n"/>
      <c r="P2100" s="191">
        <f>O2100*E2100</f>
        <v>0</v>
      </c>
      <c r="Q2100" s="112" t="n"/>
      <c r="R2100" s="183">
        <f>Q2100*F2100</f>
        <v>0</v>
      </c>
      <c r="S2100" s="108" t="n"/>
      <c r="T2100" s="191">
        <f>S2100*E2100</f>
        <v>0</v>
      </c>
      <c r="U2100" s="112" t="n"/>
      <c r="V2100" s="183">
        <f>U2100*F2100</f>
        <v>0</v>
      </c>
      <c r="W2100" s="108" t="n"/>
      <c r="X2100" s="191">
        <f>W2100*E2100</f>
        <v>0</v>
      </c>
      <c r="Y2100" s="112" t="n"/>
      <c r="Z2100" s="183">
        <f>Y2100*F2100</f>
        <v>0</v>
      </c>
      <c r="AA2100" s="108" t="n"/>
      <c r="AB2100" s="191">
        <f>AA2100*E2100</f>
        <v>0</v>
      </c>
      <c r="AC2100" s="112" t="n"/>
      <c r="AD2100" s="183">
        <f>AC2100*F2100</f>
        <v>0</v>
      </c>
      <c r="AE2100" s="108" t="n"/>
      <c r="AF2100" s="191">
        <f>AE2100*E2100</f>
        <v>0</v>
      </c>
      <c r="AG2100" s="112" t="n"/>
      <c r="AH2100" s="183">
        <f>AG2100*F2100</f>
        <v>0</v>
      </c>
      <c r="AI2100" s="108" t="n"/>
      <c r="AJ2100" s="191">
        <f>AI2100*E2100</f>
        <v>0</v>
      </c>
      <c r="AK2100" s="112" t="n"/>
      <c r="AL2100" s="183">
        <f>AK2100*F2100</f>
        <v>0</v>
      </c>
      <c r="AM2100" s="113" t="n"/>
      <c r="AN2100" s="192">
        <f>AM2100*E2100</f>
        <v>0</v>
      </c>
      <c r="AO2100" s="115" t="n"/>
      <c r="AP2100" s="183">
        <f>AO2100*F2100</f>
        <v>0</v>
      </c>
      <c r="AQ2100" s="113" t="n"/>
      <c r="AR2100" s="192">
        <f>AQ2100*E2100</f>
        <v>0</v>
      </c>
      <c r="AS2100" s="115" t="n"/>
      <c r="AT2100" s="183">
        <f>AS2100*F2100</f>
        <v>0</v>
      </c>
      <c r="AU2100" s="113" t="n"/>
      <c r="AV2100" s="192">
        <f>AU2100*E2100</f>
        <v>0</v>
      </c>
      <c r="AW2100" s="115" t="n"/>
      <c r="AX2100" s="183">
        <f>AW2100*F2100</f>
        <v>0</v>
      </c>
      <c r="AY2100" s="113" t="n"/>
      <c r="AZ2100" s="192">
        <f>AY2100*E2100</f>
        <v>0</v>
      </c>
      <c r="BA2100" s="115" t="n"/>
      <c r="BB2100" s="183">
        <f>BA2100*F2100</f>
        <v>0</v>
      </c>
      <c r="BC2100" s="113" t="n"/>
      <c r="BD2100" s="192">
        <f>BC2100*E2100</f>
        <v>0</v>
      </c>
      <c r="BE2100" s="115" t="n"/>
      <c r="BF2100" s="183">
        <f>BE2100*F2100</f>
        <v>0</v>
      </c>
    </row>
    <row r="2101" ht="28.8" customHeight="1">
      <c r="A2101" s="19" t="inlineStr">
        <is>
          <t>08.084.3150</t>
        </is>
      </c>
      <c r="B2101" s="15" t="inlineStr">
        <is>
          <t>סט כבל תלייה 2 מטר לפס מגנטי מק"ט ELX1507 דוגמת ecoled או ש"ע</t>
        </is>
      </c>
      <c r="C2101" s="14" t="inlineStr">
        <is>
          <t>יח'</t>
        </is>
      </c>
      <c r="D2101" s="193" t="n">
        <v>66</v>
      </c>
      <c r="E2101" s="180">
        <f>D2101*(1-$E$2)</f>
        <v>56.1</v>
      </c>
      <c r="F2101" s="194">
        <f>E2101*(1+$F$2)</f>
        <v>58.905</v>
      </c>
      <c r="H2101" s="46">
        <f>K2101+O2101+W2101+AA2101+AE2101+AI2101+AQ2101+AU2101+AY2101+BC2101</f>
        <v>0</v>
      </c>
      <c r="I2101" s="59">
        <f>M2101+Q2101+U2101+Y2101+AC2101+AG2101+AK2101+AO2101+AS2101+AW2101+BA2101+BE2101</f>
        <v>0</v>
      </c>
      <c r="K2101" s="108" t="n"/>
      <c r="L2101" s="190">
        <f>K2101*E2101</f>
        <v>0</v>
      </c>
      <c r="M2101" s="110" t="n"/>
      <c r="N2101" s="183">
        <f>M2101*F2101</f>
        <v>0</v>
      </c>
      <c r="O2101" s="108" t="n"/>
      <c r="P2101" s="191">
        <f>O2101*E2101</f>
        <v>0</v>
      </c>
      <c r="Q2101" s="112" t="n"/>
      <c r="R2101" s="183">
        <f>Q2101*F2101</f>
        <v>0</v>
      </c>
      <c r="S2101" s="108" t="n"/>
      <c r="T2101" s="191">
        <f>S2101*E2101</f>
        <v>0</v>
      </c>
      <c r="U2101" s="112" t="n"/>
      <c r="V2101" s="183">
        <f>U2101*F2101</f>
        <v>0</v>
      </c>
      <c r="W2101" s="108" t="n"/>
      <c r="X2101" s="191">
        <f>W2101*E2101</f>
        <v>0</v>
      </c>
      <c r="Y2101" s="112" t="n"/>
      <c r="Z2101" s="183">
        <f>Y2101*F2101</f>
        <v>0</v>
      </c>
      <c r="AA2101" s="108" t="n"/>
      <c r="AB2101" s="191">
        <f>AA2101*E2101</f>
        <v>0</v>
      </c>
      <c r="AC2101" s="112" t="n"/>
      <c r="AD2101" s="183">
        <f>AC2101*F2101</f>
        <v>0</v>
      </c>
      <c r="AE2101" s="108" t="n"/>
      <c r="AF2101" s="191">
        <f>AE2101*E2101</f>
        <v>0</v>
      </c>
      <c r="AG2101" s="112" t="n"/>
      <c r="AH2101" s="183">
        <f>AG2101*F2101</f>
        <v>0</v>
      </c>
      <c r="AI2101" s="108" t="n"/>
      <c r="AJ2101" s="191">
        <f>AI2101*E2101</f>
        <v>0</v>
      </c>
      <c r="AK2101" s="112" t="n"/>
      <c r="AL2101" s="183">
        <f>AK2101*F2101</f>
        <v>0</v>
      </c>
      <c r="AM2101" s="113" t="n"/>
      <c r="AN2101" s="192">
        <f>AM2101*E2101</f>
        <v>0</v>
      </c>
      <c r="AO2101" s="115" t="n"/>
      <c r="AP2101" s="183">
        <f>AO2101*F2101</f>
        <v>0</v>
      </c>
      <c r="AQ2101" s="113" t="n"/>
      <c r="AR2101" s="192">
        <f>AQ2101*E2101</f>
        <v>0</v>
      </c>
      <c r="AS2101" s="115" t="n"/>
      <c r="AT2101" s="183">
        <f>AS2101*F2101</f>
        <v>0</v>
      </c>
      <c r="AU2101" s="113" t="n"/>
      <c r="AV2101" s="192">
        <f>AU2101*E2101</f>
        <v>0</v>
      </c>
      <c r="AW2101" s="115" t="n"/>
      <c r="AX2101" s="183">
        <f>AW2101*F2101</f>
        <v>0</v>
      </c>
      <c r="AY2101" s="113" t="n"/>
      <c r="AZ2101" s="192">
        <f>AY2101*E2101</f>
        <v>0</v>
      </c>
      <c r="BA2101" s="115" t="n"/>
      <c r="BB2101" s="183">
        <f>BA2101*F2101</f>
        <v>0</v>
      </c>
      <c r="BC2101" s="113" t="n"/>
      <c r="BD2101" s="192">
        <f>BC2101*E2101</f>
        <v>0</v>
      </c>
      <c r="BE2101" s="115" t="n"/>
      <c r="BF2101" s="183">
        <f>BE2101*F2101</f>
        <v>0</v>
      </c>
    </row>
    <row r="2102" ht="42.6" customHeight="1">
      <c r="A2102" s="19" t="inlineStr">
        <is>
          <t>08.084.3200</t>
        </is>
      </c>
      <c r="B2102" s="15" t="inlineStr">
        <is>
          <t>הזנה לפס צבירה מגנטי 48V פנימי עם כבל 50 ס”מ, בצבע שחור ולבן, מק"ט ELX1500 דוגמת ecoled או ש"ע</t>
        </is>
      </c>
      <c r="C2102" s="14" t="inlineStr">
        <is>
          <t>יח'</t>
        </is>
      </c>
      <c r="D2102" s="193" t="n">
        <v>108</v>
      </c>
      <c r="E2102" s="180">
        <f>D2102*(1-$E$2)</f>
        <v>91.8</v>
      </c>
      <c r="F2102" s="194">
        <f>E2102*(1+$F$2)</f>
        <v>96.39</v>
      </c>
      <c r="H2102" s="46">
        <f>K2102+O2102+W2102+AA2102+AE2102+AI2102+AQ2102+AU2102+AY2102+BC2102</f>
        <v>0</v>
      </c>
      <c r="I2102" s="59">
        <f>M2102+Q2102+U2102+Y2102+AC2102+AG2102+AK2102+AO2102+AS2102+AW2102+BA2102+BE2102</f>
        <v>0</v>
      </c>
      <c r="K2102" s="108" t="n"/>
      <c r="L2102" s="190">
        <f>K2102*E2102</f>
        <v>0</v>
      </c>
      <c r="M2102" s="110" t="n"/>
      <c r="N2102" s="183">
        <f>M2102*F2102</f>
        <v>0</v>
      </c>
      <c r="O2102" s="108" t="n"/>
      <c r="P2102" s="191">
        <f>O2102*E2102</f>
        <v>0</v>
      </c>
      <c r="Q2102" s="112" t="n"/>
      <c r="R2102" s="183">
        <f>Q2102*F2102</f>
        <v>0</v>
      </c>
      <c r="S2102" s="108" t="n"/>
      <c r="T2102" s="191">
        <f>S2102*E2102</f>
        <v>0</v>
      </c>
      <c r="U2102" s="112" t="n"/>
      <c r="V2102" s="183">
        <f>U2102*F2102</f>
        <v>0</v>
      </c>
      <c r="W2102" s="108" t="n"/>
      <c r="X2102" s="191">
        <f>W2102*E2102</f>
        <v>0</v>
      </c>
      <c r="Y2102" s="112" t="n"/>
      <c r="Z2102" s="183">
        <f>Y2102*F2102</f>
        <v>0</v>
      </c>
      <c r="AA2102" s="108" t="n"/>
      <c r="AB2102" s="191">
        <f>AA2102*E2102</f>
        <v>0</v>
      </c>
      <c r="AC2102" s="112" t="n"/>
      <c r="AD2102" s="183">
        <f>AC2102*F2102</f>
        <v>0</v>
      </c>
      <c r="AE2102" s="108" t="n"/>
      <c r="AF2102" s="191">
        <f>AE2102*E2102</f>
        <v>0</v>
      </c>
      <c r="AG2102" s="112" t="n"/>
      <c r="AH2102" s="183">
        <f>AG2102*F2102</f>
        <v>0</v>
      </c>
      <c r="AI2102" s="108" t="n"/>
      <c r="AJ2102" s="191">
        <f>AI2102*E2102</f>
        <v>0</v>
      </c>
      <c r="AK2102" s="112" t="n"/>
      <c r="AL2102" s="183">
        <f>AK2102*F2102</f>
        <v>0</v>
      </c>
      <c r="AM2102" s="113" t="n"/>
      <c r="AN2102" s="192">
        <f>AM2102*E2102</f>
        <v>0</v>
      </c>
      <c r="AO2102" s="115" t="n"/>
      <c r="AP2102" s="183">
        <f>AO2102*F2102</f>
        <v>0</v>
      </c>
      <c r="AQ2102" s="113" t="n"/>
      <c r="AR2102" s="192">
        <f>AQ2102*E2102</f>
        <v>0</v>
      </c>
      <c r="AS2102" s="115" t="n"/>
      <c r="AT2102" s="183">
        <f>AS2102*F2102</f>
        <v>0</v>
      </c>
      <c r="AU2102" s="113" t="n"/>
      <c r="AV2102" s="192">
        <f>AU2102*E2102</f>
        <v>0</v>
      </c>
      <c r="AW2102" s="115" t="n"/>
      <c r="AX2102" s="183">
        <f>AW2102*F2102</f>
        <v>0</v>
      </c>
      <c r="AY2102" s="113" t="n"/>
      <c r="AZ2102" s="192">
        <f>AY2102*E2102</f>
        <v>0</v>
      </c>
      <c r="BA2102" s="115" t="n"/>
      <c r="BB2102" s="183">
        <f>BA2102*F2102</f>
        <v>0</v>
      </c>
      <c r="BC2102" s="113" t="n"/>
      <c r="BD2102" s="192">
        <f>BC2102*E2102</f>
        <v>0</v>
      </c>
      <c r="BE2102" s="115" t="n"/>
      <c r="BF2102" s="183">
        <f>BE2102*F2102</f>
        <v>0</v>
      </c>
    </row>
    <row r="2103" ht="18" customHeight="1">
      <c r="A2103" s="19" t="inlineStr">
        <is>
          <t>08.084.9000</t>
        </is>
      </c>
      <c r="B2103" s="15" t="inlineStr">
        <is>
          <t>פירוק ספוט PL עד 26X2 ווט</t>
        </is>
      </c>
      <c r="C2103" s="14" t="inlineStr">
        <is>
          <t>יח'</t>
        </is>
      </c>
      <c r="D2103" s="193" t="n">
        <v>35</v>
      </c>
      <c r="E2103" s="180">
        <f>D2103*(1-$E$2)</f>
        <v>29.75</v>
      </c>
      <c r="F2103" s="194">
        <f>E2103*(1+$F$2)</f>
        <v>31.2375</v>
      </c>
      <c r="H2103" s="46">
        <f>K2103+O2103+W2103+AA2103+AE2103+AI2103+AQ2103+AU2103+AY2103+BC2103</f>
        <v>0</v>
      </c>
      <c r="I2103" s="59">
        <f>M2103+Q2103+U2103+Y2103+AC2103+AG2103+AK2103+AO2103+AS2103+AW2103+BA2103+BE2103</f>
        <v>0</v>
      </c>
      <c r="K2103" s="108" t="n"/>
      <c r="L2103" s="190">
        <f>K2103*E2103</f>
        <v>0</v>
      </c>
      <c r="M2103" s="110" t="n"/>
      <c r="N2103" s="183">
        <f>M2103*F2103</f>
        <v>0</v>
      </c>
      <c r="O2103" s="108" t="n"/>
      <c r="P2103" s="191">
        <f>O2103*E2103</f>
        <v>0</v>
      </c>
      <c r="Q2103" s="112" t="n"/>
      <c r="R2103" s="183">
        <f>Q2103*F2103</f>
        <v>0</v>
      </c>
      <c r="S2103" s="108" t="n"/>
      <c r="T2103" s="191">
        <f>S2103*E2103</f>
        <v>0</v>
      </c>
      <c r="U2103" s="112" t="n"/>
      <c r="V2103" s="183">
        <f>U2103*F2103</f>
        <v>0</v>
      </c>
      <c r="W2103" s="108" t="n"/>
      <c r="X2103" s="191">
        <f>W2103*E2103</f>
        <v>0</v>
      </c>
      <c r="Y2103" s="112" t="n"/>
      <c r="Z2103" s="183">
        <f>Y2103*F2103</f>
        <v>0</v>
      </c>
      <c r="AA2103" s="108" t="n"/>
      <c r="AB2103" s="191">
        <f>AA2103*E2103</f>
        <v>0</v>
      </c>
      <c r="AC2103" s="112" t="n"/>
      <c r="AD2103" s="183">
        <f>AC2103*F2103</f>
        <v>0</v>
      </c>
      <c r="AE2103" s="108" t="n"/>
      <c r="AF2103" s="191">
        <f>AE2103*E2103</f>
        <v>0</v>
      </c>
      <c r="AG2103" s="112" t="n"/>
      <c r="AH2103" s="183">
        <f>AG2103*F2103</f>
        <v>0</v>
      </c>
      <c r="AI2103" s="108" t="n"/>
      <c r="AJ2103" s="191">
        <f>AI2103*E2103</f>
        <v>0</v>
      </c>
      <c r="AK2103" s="112" t="n"/>
      <c r="AL2103" s="183">
        <f>AK2103*F2103</f>
        <v>0</v>
      </c>
      <c r="AM2103" s="113" t="n"/>
      <c r="AN2103" s="192">
        <f>AM2103*E2103</f>
        <v>0</v>
      </c>
      <c r="AO2103" s="115" t="n"/>
      <c r="AP2103" s="183">
        <f>AO2103*F2103</f>
        <v>0</v>
      </c>
      <c r="AQ2103" s="113" t="n"/>
      <c r="AR2103" s="192">
        <f>AQ2103*E2103</f>
        <v>0</v>
      </c>
      <c r="AS2103" s="115" t="n"/>
      <c r="AT2103" s="183">
        <f>AS2103*F2103</f>
        <v>0</v>
      </c>
      <c r="AU2103" s="113" t="n"/>
      <c r="AV2103" s="192">
        <f>AU2103*E2103</f>
        <v>0</v>
      </c>
      <c r="AW2103" s="115" t="n"/>
      <c r="AX2103" s="183">
        <f>AW2103*F2103</f>
        <v>0</v>
      </c>
      <c r="AY2103" s="113" t="n"/>
      <c r="AZ2103" s="192">
        <f>AY2103*E2103</f>
        <v>0</v>
      </c>
      <c r="BA2103" s="115" t="n"/>
      <c r="BB2103" s="183">
        <f>BA2103*F2103</f>
        <v>0</v>
      </c>
      <c r="BC2103" s="113" t="n"/>
      <c r="BD2103" s="192">
        <f>BC2103*E2103</f>
        <v>0</v>
      </c>
      <c r="BE2103" s="115" t="n"/>
      <c r="BF2103" s="183">
        <f>BE2103*F2103</f>
        <v>0</v>
      </c>
    </row>
    <row r="2104" ht="84" customHeight="1">
      <c r="A2104" s="19" t="inlineStr">
        <is>
          <t>08.085.0015</t>
        </is>
      </c>
      <c r="B2104" s="15" t="inlineStr">
        <is>
          <t>גוף תאורה שקוע בתקרה, רותם LM 3000 30W LED TRIDONIC מגיע עם דרייבר, רפלקטור או כיסוי 60/90 מעלות, 6000K- 4000K-3000K, מידות הגוף קוטר 224 מ"מ גובה 150 מ"מ מק"ט EL100106, כדוגמת "אקולד" או ש"ע, לרבות חיזוקים לתקרה, מותקן מושלם</t>
        </is>
      </c>
      <c r="C2104" s="14" t="inlineStr">
        <is>
          <t>יח'</t>
        </is>
      </c>
      <c r="D2104" s="193" t="n">
        <v>476</v>
      </c>
      <c r="E2104" s="180">
        <f>D2104*(1-$E$2)</f>
        <v>404.59999999999997</v>
      </c>
      <c r="F2104" s="194">
        <f>E2104*(1+$F$2)</f>
        <v>424.83</v>
      </c>
      <c r="H2104" s="46">
        <f>K2104+O2104+W2104+AA2104+AE2104+AI2104+AQ2104+AU2104+AY2104+BC2104</f>
        <v>0</v>
      </c>
      <c r="I2104" s="59">
        <f>M2104+Q2104+U2104+Y2104+AC2104+AG2104+AK2104+AO2104+AS2104+AW2104+BA2104+BE2104</f>
        <v>0</v>
      </c>
      <c r="K2104" s="108" t="n"/>
      <c r="L2104" s="190">
        <f>K2104*E2104</f>
        <v>0</v>
      </c>
      <c r="M2104" s="110" t="n"/>
      <c r="N2104" s="183">
        <f>M2104*F2104</f>
        <v>0</v>
      </c>
      <c r="O2104" s="108" t="n"/>
      <c r="P2104" s="191">
        <f>O2104*E2104</f>
        <v>0</v>
      </c>
      <c r="Q2104" s="112" t="n"/>
      <c r="R2104" s="183">
        <f>Q2104*F2104</f>
        <v>0</v>
      </c>
      <c r="S2104" s="108" t="n"/>
      <c r="T2104" s="191">
        <f>S2104*E2104</f>
        <v>0</v>
      </c>
      <c r="U2104" s="112" t="n"/>
      <c r="V2104" s="183">
        <f>U2104*F2104</f>
        <v>0</v>
      </c>
      <c r="W2104" s="108" t="n"/>
      <c r="X2104" s="191">
        <f>W2104*E2104</f>
        <v>0</v>
      </c>
      <c r="Y2104" s="112" t="n"/>
      <c r="Z2104" s="183">
        <f>Y2104*F2104</f>
        <v>0</v>
      </c>
      <c r="AA2104" s="108" t="n"/>
      <c r="AB2104" s="191">
        <f>AA2104*E2104</f>
        <v>0</v>
      </c>
      <c r="AC2104" s="112" t="n"/>
      <c r="AD2104" s="183">
        <f>AC2104*F2104</f>
        <v>0</v>
      </c>
      <c r="AE2104" s="108" t="n"/>
      <c r="AF2104" s="191">
        <f>AE2104*E2104</f>
        <v>0</v>
      </c>
      <c r="AG2104" s="112" t="n"/>
      <c r="AH2104" s="183">
        <f>AG2104*F2104</f>
        <v>0</v>
      </c>
      <c r="AI2104" s="108" t="n"/>
      <c r="AJ2104" s="191">
        <f>AI2104*E2104</f>
        <v>0</v>
      </c>
      <c r="AK2104" s="112" t="n"/>
      <c r="AL2104" s="183">
        <f>AK2104*F2104</f>
        <v>0</v>
      </c>
      <c r="AM2104" s="113" t="n"/>
      <c r="AN2104" s="192">
        <f>AM2104*E2104</f>
        <v>0</v>
      </c>
      <c r="AO2104" s="115" t="n"/>
      <c r="AP2104" s="183">
        <f>AO2104*F2104</f>
        <v>0</v>
      </c>
      <c r="AQ2104" s="113" t="n"/>
      <c r="AR2104" s="192">
        <f>AQ2104*E2104</f>
        <v>0</v>
      </c>
      <c r="AS2104" s="115" t="n"/>
      <c r="AT2104" s="183">
        <f>AS2104*F2104</f>
        <v>0</v>
      </c>
      <c r="AU2104" s="113" t="n"/>
      <c r="AV2104" s="192">
        <f>AU2104*E2104</f>
        <v>0</v>
      </c>
      <c r="AW2104" s="115" t="n"/>
      <c r="AX2104" s="183">
        <f>AW2104*F2104</f>
        <v>0</v>
      </c>
      <c r="AY2104" s="113" t="n"/>
      <c r="AZ2104" s="192">
        <f>AY2104*E2104</f>
        <v>0</v>
      </c>
      <c r="BA2104" s="115" t="n"/>
      <c r="BB2104" s="183">
        <f>BA2104*F2104</f>
        <v>0</v>
      </c>
      <c r="BC2104" s="113" t="n"/>
      <c r="BD2104" s="192">
        <f>BC2104*E2104</f>
        <v>0</v>
      </c>
      <c r="BE2104" s="115" t="n"/>
      <c r="BF2104" s="183">
        <f>BE2104*F2104</f>
        <v>0</v>
      </c>
    </row>
    <row r="2105" ht="70.2" customHeight="1">
      <c r="A2105" s="19" t="inlineStr">
        <is>
          <t>08.085.0021</t>
        </is>
      </c>
      <c r="B2105" s="15" t="inlineStr">
        <is>
          <t>גוף תאורה עגול מאלומיניום צבוע מתכוונן שקוע בתקרה, רותם 22W מק"ט EL100106 מגיע עם דרייבר עדשות 15/30/60 מעלות, מידות הגוף קוטר 170 מ"מ גובה 85 מ"מ, כדוגמת "אקולד" או ש"ע, לרבות חיזוקים לתקרה, מותקן מושלם</t>
        </is>
      </c>
      <c r="C2105" s="14" t="inlineStr">
        <is>
          <t>יח'</t>
        </is>
      </c>
      <c r="D2105" s="193" t="n">
        <v>330</v>
      </c>
      <c r="E2105" s="180">
        <f>D2105*(1-$E$2)</f>
        <v>280.5</v>
      </c>
      <c r="F2105" s="194">
        <f>E2105*(1+$F$2)</f>
        <v>294.52500000000003</v>
      </c>
      <c r="H2105" s="46">
        <f>K2105+O2105+W2105+AA2105+AE2105+AI2105+AQ2105+AU2105+AY2105+BC2105</f>
        <v>0</v>
      </c>
      <c r="I2105" s="59">
        <f>M2105+Q2105+U2105+Y2105+AC2105+AG2105+AK2105+AO2105+AS2105+AW2105+BA2105+BE2105</f>
        <v>0</v>
      </c>
      <c r="K2105" s="108" t="n"/>
      <c r="L2105" s="190">
        <f>K2105*E2105</f>
        <v>0</v>
      </c>
      <c r="M2105" s="110" t="n"/>
      <c r="N2105" s="183">
        <f>M2105*F2105</f>
        <v>0</v>
      </c>
      <c r="O2105" s="108" t="n"/>
      <c r="P2105" s="191">
        <f>O2105*E2105</f>
        <v>0</v>
      </c>
      <c r="Q2105" s="112" t="n"/>
      <c r="R2105" s="183">
        <f>Q2105*F2105</f>
        <v>0</v>
      </c>
      <c r="S2105" s="108" t="n"/>
      <c r="T2105" s="191">
        <f>S2105*E2105</f>
        <v>0</v>
      </c>
      <c r="U2105" s="112" t="n"/>
      <c r="V2105" s="183">
        <f>U2105*F2105</f>
        <v>0</v>
      </c>
      <c r="W2105" s="108" t="n"/>
      <c r="X2105" s="191">
        <f>W2105*E2105</f>
        <v>0</v>
      </c>
      <c r="Y2105" s="112" t="n"/>
      <c r="Z2105" s="183">
        <f>Y2105*F2105</f>
        <v>0</v>
      </c>
      <c r="AA2105" s="108" t="n"/>
      <c r="AB2105" s="191">
        <f>AA2105*E2105</f>
        <v>0</v>
      </c>
      <c r="AC2105" s="112" t="n"/>
      <c r="AD2105" s="183">
        <f>AC2105*F2105</f>
        <v>0</v>
      </c>
      <c r="AE2105" s="108" t="n"/>
      <c r="AF2105" s="191">
        <f>AE2105*E2105</f>
        <v>0</v>
      </c>
      <c r="AG2105" s="112" t="n"/>
      <c r="AH2105" s="183">
        <f>AG2105*F2105</f>
        <v>0</v>
      </c>
      <c r="AI2105" s="108" t="n"/>
      <c r="AJ2105" s="191">
        <f>AI2105*E2105</f>
        <v>0</v>
      </c>
      <c r="AK2105" s="112" t="n"/>
      <c r="AL2105" s="183">
        <f>AK2105*F2105</f>
        <v>0</v>
      </c>
      <c r="AM2105" s="113" t="n"/>
      <c r="AN2105" s="192">
        <f>AM2105*E2105</f>
        <v>0</v>
      </c>
      <c r="AO2105" s="115" t="n"/>
      <c r="AP2105" s="183">
        <f>AO2105*F2105</f>
        <v>0</v>
      </c>
      <c r="AQ2105" s="113" t="n"/>
      <c r="AR2105" s="192">
        <f>AQ2105*E2105</f>
        <v>0</v>
      </c>
      <c r="AS2105" s="115" t="n"/>
      <c r="AT2105" s="183">
        <f>AS2105*F2105</f>
        <v>0</v>
      </c>
      <c r="AU2105" s="113" t="n"/>
      <c r="AV2105" s="192">
        <f>AU2105*E2105</f>
        <v>0</v>
      </c>
      <c r="AW2105" s="115" t="n"/>
      <c r="AX2105" s="183">
        <f>AW2105*F2105</f>
        <v>0</v>
      </c>
      <c r="AY2105" s="113" t="n"/>
      <c r="AZ2105" s="192">
        <f>AY2105*E2105</f>
        <v>0</v>
      </c>
      <c r="BA2105" s="115" t="n"/>
      <c r="BB2105" s="183">
        <f>BA2105*F2105</f>
        <v>0</v>
      </c>
      <c r="BC2105" s="113" t="n"/>
      <c r="BD2105" s="192">
        <f>BC2105*E2105</f>
        <v>0</v>
      </c>
      <c r="BE2105" s="115" t="n"/>
      <c r="BF2105" s="183">
        <f>BE2105*F2105</f>
        <v>0</v>
      </c>
    </row>
    <row r="2106" ht="56.4" customHeight="1">
      <c r="A2106" s="19" t="inlineStr">
        <is>
          <t>08.085.0041</t>
        </is>
      </c>
      <c r="B2106" s="15" t="inlineStr">
        <is>
          <t>גוף תאורה עגול מאלומיניום צבוע מתכוונן שקוע בתקרה, W11 מק"ט ELX0126, מידות הגוף קוטר 120 מ"מ גובה 75 מ"מ, כדוגמת "אקולד" או ש"ע, לרבות חיזוקים לתקרה, מותקן מושלם</t>
        </is>
      </c>
      <c r="C2106" s="14" t="inlineStr">
        <is>
          <t>יח'</t>
        </is>
      </c>
      <c r="D2106" s="193" t="n">
        <v>250</v>
      </c>
      <c r="E2106" s="180">
        <f>D2106*(1-$E$2)</f>
        <v>212.5</v>
      </c>
      <c r="F2106" s="194">
        <f>E2106*(1+$F$2)</f>
        <v>223.125</v>
      </c>
      <c r="H2106" s="46">
        <f>K2106+O2106+W2106+AA2106+AE2106+AI2106+AQ2106+AU2106+AY2106+BC2106</f>
        <v>0</v>
      </c>
      <c r="I2106" s="59">
        <f>M2106+Q2106+U2106+Y2106+AC2106+AG2106+AK2106+AO2106+AS2106+AW2106+BA2106+BE2106</f>
        <v>0</v>
      </c>
      <c r="K2106" s="108" t="n"/>
      <c r="L2106" s="190">
        <f>K2106*E2106</f>
        <v>0</v>
      </c>
      <c r="M2106" s="110" t="n"/>
      <c r="N2106" s="183">
        <f>M2106*F2106</f>
        <v>0</v>
      </c>
      <c r="O2106" s="108" t="n"/>
      <c r="P2106" s="191">
        <f>O2106*E2106</f>
        <v>0</v>
      </c>
      <c r="Q2106" s="112" t="n"/>
      <c r="R2106" s="183">
        <f>Q2106*F2106</f>
        <v>0</v>
      </c>
      <c r="S2106" s="108" t="n"/>
      <c r="T2106" s="191">
        <f>S2106*E2106</f>
        <v>0</v>
      </c>
      <c r="U2106" s="112" t="n"/>
      <c r="V2106" s="183">
        <f>U2106*F2106</f>
        <v>0</v>
      </c>
      <c r="W2106" s="108" t="n"/>
      <c r="X2106" s="191">
        <f>W2106*E2106</f>
        <v>0</v>
      </c>
      <c r="Y2106" s="112" t="n"/>
      <c r="Z2106" s="183">
        <f>Y2106*F2106</f>
        <v>0</v>
      </c>
      <c r="AA2106" s="108" t="n"/>
      <c r="AB2106" s="191">
        <f>AA2106*E2106</f>
        <v>0</v>
      </c>
      <c r="AC2106" s="112" t="n"/>
      <c r="AD2106" s="183">
        <f>AC2106*F2106</f>
        <v>0</v>
      </c>
      <c r="AE2106" s="108" t="n"/>
      <c r="AF2106" s="191">
        <f>AE2106*E2106</f>
        <v>0</v>
      </c>
      <c r="AG2106" s="112" t="n"/>
      <c r="AH2106" s="183">
        <f>AG2106*F2106</f>
        <v>0</v>
      </c>
      <c r="AI2106" s="108" t="n"/>
      <c r="AJ2106" s="191">
        <f>AI2106*E2106</f>
        <v>0</v>
      </c>
      <c r="AK2106" s="112" t="n"/>
      <c r="AL2106" s="183">
        <f>AK2106*F2106</f>
        <v>0</v>
      </c>
      <c r="AM2106" s="113" t="n"/>
      <c r="AN2106" s="192">
        <f>AM2106*E2106</f>
        <v>0</v>
      </c>
      <c r="AO2106" s="115" t="n"/>
      <c r="AP2106" s="183">
        <f>AO2106*F2106</f>
        <v>0</v>
      </c>
      <c r="AQ2106" s="113" t="n"/>
      <c r="AR2106" s="192">
        <f>AQ2106*E2106</f>
        <v>0</v>
      </c>
      <c r="AS2106" s="115" t="n"/>
      <c r="AT2106" s="183">
        <f>AS2106*F2106</f>
        <v>0</v>
      </c>
      <c r="AU2106" s="113" t="n"/>
      <c r="AV2106" s="192">
        <f>AU2106*E2106</f>
        <v>0</v>
      </c>
      <c r="AW2106" s="115" t="n"/>
      <c r="AX2106" s="183">
        <f>AW2106*F2106</f>
        <v>0</v>
      </c>
      <c r="AY2106" s="113" t="n"/>
      <c r="AZ2106" s="192">
        <f>AY2106*E2106</f>
        <v>0</v>
      </c>
      <c r="BA2106" s="115" t="n"/>
      <c r="BB2106" s="183">
        <f>BA2106*F2106</f>
        <v>0</v>
      </c>
      <c r="BC2106" s="113" t="n"/>
      <c r="BD2106" s="192">
        <f>BC2106*E2106</f>
        <v>0</v>
      </c>
      <c r="BE2106" s="115" t="n"/>
      <c r="BF2106" s="183">
        <f>BE2106*F2106</f>
        <v>0</v>
      </c>
    </row>
    <row r="2107" ht="84" customHeight="1">
      <c r="A2107" s="19" t="inlineStr">
        <is>
          <t>08.085.0055</t>
        </is>
      </c>
      <c r="B2107" s="15" t="inlineStr">
        <is>
          <t>גוף תאורה שקוע ספוט LED TRIDONIC W10 פיזור אור רפלקטור אלומיניום מלוטש810LM CRI90 2700K-3000K-4000K ניתן לעמעום, גוף מסגרת אלומיניום שחור/לבן מגיע עם דרייבר, קוטר 83 מ"מ, מק"ט ELX3531, כדוגמת "אקולד" או ש"ע, לרבות חיזוקים לתקרה, מותקן מושלם</t>
        </is>
      </c>
      <c r="C2107" s="14" t="inlineStr">
        <is>
          <t>יח'</t>
        </is>
      </c>
      <c r="D2107" s="193" t="n">
        <v>320</v>
      </c>
      <c r="E2107" s="180">
        <f>D2107*(1-$E$2)</f>
        <v>272</v>
      </c>
      <c r="F2107" s="194">
        <f>E2107*(1+$F$2)</f>
        <v>285.6</v>
      </c>
      <c r="H2107" s="46">
        <f>K2107+O2107+W2107+AA2107+AE2107+AI2107+AQ2107+AU2107+AY2107+BC2107</f>
        <v>0</v>
      </c>
      <c r="I2107" s="59">
        <f>M2107+Q2107+U2107+Y2107+AC2107+AG2107+AK2107+AO2107+AS2107+AW2107+BA2107+BE2107</f>
        <v>0</v>
      </c>
      <c r="K2107" s="108" t="n"/>
      <c r="L2107" s="190">
        <f>K2107*E2107</f>
        <v>0</v>
      </c>
      <c r="M2107" s="110" t="n"/>
      <c r="N2107" s="183">
        <f>M2107*F2107</f>
        <v>0</v>
      </c>
      <c r="O2107" s="108" t="n"/>
      <c r="P2107" s="191">
        <f>O2107*E2107</f>
        <v>0</v>
      </c>
      <c r="Q2107" s="112" t="n"/>
      <c r="R2107" s="183">
        <f>Q2107*F2107</f>
        <v>0</v>
      </c>
      <c r="S2107" s="108" t="n"/>
      <c r="T2107" s="191">
        <f>S2107*E2107</f>
        <v>0</v>
      </c>
      <c r="U2107" s="112" t="n"/>
      <c r="V2107" s="183">
        <f>U2107*F2107</f>
        <v>0</v>
      </c>
      <c r="W2107" s="108" t="n"/>
      <c r="X2107" s="191">
        <f>W2107*E2107</f>
        <v>0</v>
      </c>
      <c r="Y2107" s="112" t="n"/>
      <c r="Z2107" s="183">
        <f>Y2107*F2107</f>
        <v>0</v>
      </c>
      <c r="AA2107" s="108" t="n"/>
      <c r="AB2107" s="191">
        <f>AA2107*E2107</f>
        <v>0</v>
      </c>
      <c r="AC2107" s="112" t="n"/>
      <c r="AD2107" s="183">
        <f>AC2107*F2107</f>
        <v>0</v>
      </c>
      <c r="AE2107" s="108" t="n"/>
      <c r="AF2107" s="191">
        <f>AE2107*E2107</f>
        <v>0</v>
      </c>
      <c r="AG2107" s="112" t="n"/>
      <c r="AH2107" s="183">
        <f>AG2107*F2107</f>
        <v>0</v>
      </c>
      <c r="AI2107" s="108" t="n"/>
      <c r="AJ2107" s="191">
        <f>AI2107*E2107</f>
        <v>0</v>
      </c>
      <c r="AK2107" s="112" t="n"/>
      <c r="AL2107" s="183">
        <f>AK2107*F2107</f>
        <v>0</v>
      </c>
      <c r="AM2107" s="113" t="n"/>
      <c r="AN2107" s="192">
        <f>AM2107*E2107</f>
        <v>0</v>
      </c>
      <c r="AO2107" s="115" t="n"/>
      <c r="AP2107" s="183">
        <f>AO2107*F2107</f>
        <v>0</v>
      </c>
      <c r="AQ2107" s="113" t="n"/>
      <c r="AR2107" s="192">
        <f>AQ2107*E2107</f>
        <v>0</v>
      </c>
      <c r="AS2107" s="115" t="n"/>
      <c r="AT2107" s="183">
        <f>AS2107*F2107</f>
        <v>0</v>
      </c>
      <c r="AU2107" s="113" t="n"/>
      <c r="AV2107" s="192">
        <f>AU2107*E2107</f>
        <v>0</v>
      </c>
      <c r="AW2107" s="115" t="n"/>
      <c r="AX2107" s="183">
        <f>AW2107*F2107</f>
        <v>0</v>
      </c>
      <c r="AY2107" s="113" t="n"/>
      <c r="AZ2107" s="192">
        <f>AY2107*E2107</f>
        <v>0</v>
      </c>
      <c r="BA2107" s="115" t="n"/>
      <c r="BB2107" s="183">
        <f>BA2107*F2107</f>
        <v>0</v>
      </c>
      <c r="BC2107" s="113" t="n"/>
      <c r="BD2107" s="192">
        <f>BC2107*E2107</f>
        <v>0</v>
      </c>
      <c r="BE2107" s="115" t="n"/>
      <c r="BF2107" s="183">
        <f>BE2107*F2107</f>
        <v>0</v>
      </c>
    </row>
    <row r="2108" ht="42.6" customHeight="1">
      <c r="A2108" s="19" t="inlineStr">
        <is>
          <t>08.085.0061</t>
        </is>
      </c>
      <c r="B2108" s="15" t="inlineStr">
        <is>
          <t>גוף תאורה מאלומיניום כיסוי זכוכית ברצפת דק מור 103 מק"ט EL100147  3W 12V, קוטר 42 מ"מ גובה 45 מ"מ דוגמת ecoled או ש"ע, מותקן מושלם</t>
        </is>
      </c>
      <c r="C2108" s="14" t="inlineStr">
        <is>
          <t>יח'</t>
        </is>
      </c>
      <c r="D2108" s="193" t="n">
        <v>174</v>
      </c>
      <c r="E2108" s="180">
        <f>D2108*(1-$E$2)</f>
        <v>147.9</v>
      </c>
      <c r="F2108" s="194">
        <f>E2108*(1+$F$2)</f>
        <v>155.29500000000002</v>
      </c>
      <c r="H2108" s="46">
        <f>K2108+O2108+W2108+AA2108+AE2108+AI2108+AQ2108+AU2108+AY2108+BC2108</f>
        <v>0</v>
      </c>
      <c r="I2108" s="59">
        <f>M2108+Q2108+U2108+Y2108+AC2108+AG2108+AK2108+AO2108+AS2108+AW2108+BA2108+BE2108</f>
        <v>0</v>
      </c>
      <c r="K2108" s="108" t="n"/>
      <c r="L2108" s="190">
        <f>K2108*E2108</f>
        <v>0</v>
      </c>
      <c r="M2108" s="110" t="n"/>
      <c r="N2108" s="183">
        <f>M2108*F2108</f>
        <v>0</v>
      </c>
      <c r="O2108" s="108" t="n"/>
      <c r="P2108" s="191">
        <f>O2108*E2108</f>
        <v>0</v>
      </c>
      <c r="Q2108" s="112" t="n"/>
      <c r="R2108" s="183">
        <f>Q2108*F2108</f>
        <v>0</v>
      </c>
      <c r="S2108" s="108" t="n"/>
      <c r="T2108" s="191">
        <f>S2108*E2108</f>
        <v>0</v>
      </c>
      <c r="U2108" s="112" t="n"/>
      <c r="V2108" s="183">
        <f>U2108*F2108</f>
        <v>0</v>
      </c>
      <c r="W2108" s="108" t="n"/>
      <c r="X2108" s="191">
        <f>W2108*E2108</f>
        <v>0</v>
      </c>
      <c r="Y2108" s="112" t="n"/>
      <c r="Z2108" s="183">
        <f>Y2108*F2108</f>
        <v>0</v>
      </c>
      <c r="AA2108" s="108" t="n"/>
      <c r="AB2108" s="191">
        <f>AA2108*E2108</f>
        <v>0</v>
      </c>
      <c r="AC2108" s="112" t="n"/>
      <c r="AD2108" s="183">
        <f>AC2108*F2108</f>
        <v>0</v>
      </c>
      <c r="AE2108" s="108" t="n"/>
      <c r="AF2108" s="191">
        <f>AE2108*E2108</f>
        <v>0</v>
      </c>
      <c r="AG2108" s="112" t="n"/>
      <c r="AH2108" s="183">
        <f>AG2108*F2108</f>
        <v>0</v>
      </c>
      <c r="AI2108" s="108" t="n"/>
      <c r="AJ2108" s="191">
        <f>AI2108*E2108</f>
        <v>0</v>
      </c>
      <c r="AK2108" s="112" t="n"/>
      <c r="AL2108" s="183">
        <f>AK2108*F2108</f>
        <v>0</v>
      </c>
      <c r="AM2108" s="113" t="n"/>
      <c r="AN2108" s="192">
        <f>AM2108*E2108</f>
        <v>0</v>
      </c>
      <c r="AO2108" s="115" t="n"/>
      <c r="AP2108" s="183">
        <f>AO2108*F2108</f>
        <v>0</v>
      </c>
      <c r="AQ2108" s="113" t="n"/>
      <c r="AR2108" s="192">
        <f>AQ2108*E2108</f>
        <v>0</v>
      </c>
      <c r="AS2108" s="115" t="n"/>
      <c r="AT2108" s="183">
        <f>AS2108*F2108</f>
        <v>0</v>
      </c>
      <c r="AU2108" s="113" t="n"/>
      <c r="AV2108" s="192">
        <f>AU2108*E2108</f>
        <v>0</v>
      </c>
      <c r="AW2108" s="115" t="n"/>
      <c r="AX2108" s="183">
        <f>AW2108*F2108</f>
        <v>0</v>
      </c>
      <c r="AY2108" s="113" t="n"/>
      <c r="AZ2108" s="192">
        <f>AY2108*E2108</f>
        <v>0</v>
      </c>
      <c r="BA2108" s="115" t="n"/>
      <c r="BB2108" s="183">
        <f>BA2108*F2108</f>
        <v>0</v>
      </c>
      <c r="BC2108" s="113" t="n"/>
      <c r="BD2108" s="192">
        <f>BC2108*E2108</f>
        <v>0</v>
      </c>
      <c r="BE2108" s="115" t="n"/>
      <c r="BF2108" s="183">
        <f>BE2108*F2108</f>
        <v>0</v>
      </c>
    </row>
    <row r="2109" ht="70.2" customHeight="1">
      <c r="A2109" s="19" t="inlineStr">
        <is>
          <t>08.085.0070</t>
        </is>
      </c>
      <c r="B2109" s="15" t="inlineStr">
        <is>
          <t>גוף תאורה סף מדרגות עשוי פרופיל אלומיניום מתאים לכל סוגי המדרגות, 52/38 ממ"ר, כולל פס תאורת לד וצבע אור לפי בחירה ( חיבור לדרייבר V12 לא כלול בעלות), מק"ט EL300394 דוגמת ecoled או ש"ע, מותקן מושלם</t>
        </is>
      </c>
      <c r="C2109" s="14" t="inlineStr">
        <is>
          <t>מ'</t>
        </is>
      </c>
      <c r="D2109" s="193" t="n">
        <v>315</v>
      </c>
      <c r="E2109" s="180">
        <f>D2109*(1-$E$2)</f>
        <v>267.75</v>
      </c>
      <c r="F2109" s="194">
        <f>E2109*(1+$F$2)</f>
        <v>281.1375</v>
      </c>
      <c r="H2109" s="46">
        <f>K2109+O2109+W2109+AA2109+AE2109+AI2109+AQ2109+AU2109+AY2109+BC2109</f>
        <v>0</v>
      </c>
      <c r="I2109" s="59">
        <f>M2109+Q2109+U2109+Y2109+AC2109+AG2109+AK2109+AO2109+AS2109+AW2109+BA2109+BE2109</f>
        <v>0</v>
      </c>
      <c r="K2109" s="108" t="n"/>
      <c r="L2109" s="190">
        <f>K2109*E2109</f>
        <v>0</v>
      </c>
      <c r="M2109" s="110" t="n"/>
      <c r="N2109" s="183">
        <f>M2109*F2109</f>
        <v>0</v>
      </c>
      <c r="O2109" s="108" t="n"/>
      <c r="P2109" s="191">
        <f>O2109*E2109</f>
        <v>0</v>
      </c>
      <c r="Q2109" s="112" t="n"/>
      <c r="R2109" s="183">
        <f>Q2109*F2109</f>
        <v>0</v>
      </c>
      <c r="S2109" s="108" t="n"/>
      <c r="T2109" s="191">
        <f>S2109*E2109</f>
        <v>0</v>
      </c>
      <c r="U2109" s="112" t="n"/>
      <c r="V2109" s="183">
        <f>U2109*F2109</f>
        <v>0</v>
      </c>
      <c r="W2109" s="108" t="n"/>
      <c r="X2109" s="191">
        <f>W2109*E2109</f>
        <v>0</v>
      </c>
      <c r="Y2109" s="112" t="n"/>
      <c r="Z2109" s="183">
        <f>Y2109*F2109</f>
        <v>0</v>
      </c>
      <c r="AA2109" s="108" t="n"/>
      <c r="AB2109" s="191">
        <f>AA2109*E2109</f>
        <v>0</v>
      </c>
      <c r="AC2109" s="112" t="n"/>
      <c r="AD2109" s="183">
        <f>AC2109*F2109</f>
        <v>0</v>
      </c>
      <c r="AE2109" s="108" t="n"/>
      <c r="AF2109" s="191">
        <f>AE2109*E2109</f>
        <v>0</v>
      </c>
      <c r="AG2109" s="112" t="n"/>
      <c r="AH2109" s="183">
        <f>AG2109*F2109</f>
        <v>0</v>
      </c>
      <c r="AI2109" s="108" t="n"/>
      <c r="AJ2109" s="191">
        <f>AI2109*E2109</f>
        <v>0</v>
      </c>
      <c r="AK2109" s="112" t="n"/>
      <c r="AL2109" s="183">
        <f>AK2109*F2109</f>
        <v>0</v>
      </c>
      <c r="AM2109" s="113" t="n"/>
      <c r="AN2109" s="192">
        <f>AM2109*E2109</f>
        <v>0</v>
      </c>
      <c r="AO2109" s="115" t="n"/>
      <c r="AP2109" s="183">
        <f>AO2109*F2109</f>
        <v>0</v>
      </c>
      <c r="AQ2109" s="113" t="n"/>
      <c r="AR2109" s="192">
        <f>AQ2109*E2109</f>
        <v>0</v>
      </c>
      <c r="AS2109" s="115" t="n"/>
      <c r="AT2109" s="183">
        <f>AS2109*F2109</f>
        <v>0</v>
      </c>
      <c r="AU2109" s="113" t="n"/>
      <c r="AV2109" s="192">
        <f>AU2109*E2109</f>
        <v>0</v>
      </c>
      <c r="AW2109" s="115" t="n"/>
      <c r="AX2109" s="183">
        <f>AW2109*F2109</f>
        <v>0</v>
      </c>
      <c r="AY2109" s="113" t="n"/>
      <c r="AZ2109" s="192">
        <f>AY2109*E2109</f>
        <v>0</v>
      </c>
      <c r="BA2109" s="115" t="n"/>
      <c r="BB2109" s="183">
        <f>BA2109*F2109</f>
        <v>0</v>
      </c>
      <c r="BC2109" s="113" t="n"/>
      <c r="BD2109" s="192">
        <f>BC2109*E2109</f>
        <v>0</v>
      </c>
      <c r="BE2109" s="115" t="n"/>
      <c r="BF2109" s="183">
        <f>BE2109*F2109</f>
        <v>0</v>
      </c>
    </row>
    <row r="2110" ht="97.8" customHeight="1">
      <c r="A2110" s="19" t="inlineStr">
        <is>
          <t>08.085.0072</t>
        </is>
      </c>
      <c r="B2110" s="15" t="inlineStr">
        <is>
          <t>גוף תאורה פרופיל עשוי אלומיניום להתקנה חיצוני/שקוע/תלוי עם או בלי שולים רוחב עד 24 מ"מ, גובה 5 מ"מ, כולל:כיסוי פרספקס חלבי, פקקי צד, קליפסים, מערכת תאורה לד 20w למטר אורך,CRI85,קיים 3000k,4000k,6000k ( דרייבר 12VDC לא כלול במחיר יחידה), מק"ט CH400583 דוגמת "ecoled" או ש"ע, מותקן מושלם</t>
        </is>
      </c>
      <c r="C2110" s="14" t="inlineStr">
        <is>
          <t>מ'</t>
        </is>
      </c>
      <c r="D2110" s="193" t="n">
        <v>139</v>
      </c>
      <c r="E2110" s="180">
        <f>D2110*(1-$E$2)</f>
        <v>118.14999999999999</v>
      </c>
      <c r="F2110" s="194">
        <f>E2110*(1+$F$2)</f>
        <v>124.05749999999999</v>
      </c>
      <c r="H2110" s="46">
        <f>K2110+O2110+W2110+AA2110+AE2110+AI2110+AQ2110+AU2110+AY2110+BC2110</f>
        <v>0</v>
      </c>
      <c r="I2110" s="59">
        <f>M2110+Q2110+U2110+Y2110+AC2110+AG2110+AK2110+AO2110+AS2110+AW2110+BA2110+BE2110</f>
        <v>0</v>
      </c>
      <c r="K2110" s="108" t="n"/>
      <c r="L2110" s="190">
        <f>K2110*E2110</f>
        <v>0</v>
      </c>
      <c r="M2110" s="110" t="n"/>
      <c r="N2110" s="183">
        <f>M2110*F2110</f>
        <v>0</v>
      </c>
      <c r="O2110" s="108" t="n"/>
      <c r="P2110" s="191">
        <f>O2110*E2110</f>
        <v>0</v>
      </c>
      <c r="Q2110" s="112" t="n"/>
      <c r="R2110" s="183">
        <f>Q2110*F2110</f>
        <v>0</v>
      </c>
      <c r="S2110" s="108" t="n"/>
      <c r="T2110" s="191">
        <f>S2110*E2110</f>
        <v>0</v>
      </c>
      <c r="U2110" s="112" t="n"/>
      <c r="V2110" s="183">
        <f>U2110*F2110</f>
        <v>0</v>
      </c>
      <c r="W2110" s="108" t="n"/>
      <c r="X2110" s="191">
        <f>W2110*E2110</f>
        <v>0</v>
      </c>
      <c r="Y2110" s="112" t="n"/>
      <c r="Z2110" s="183">
        <f>Y2110*F2110</f>
        <v>0</v>
      </c>
      <c r="AA2110" s="108" t="n"/>
      <c r="AB2110" s="191">
        <f>AA2110*E2110</f>
        <v>0</v>
      </c>
      <c r="AC2110" s="112" t="n"/>
      <c r="AD2110" s="183">
        <f>AC2110*F2110</f>
        <v>0</v>
      </c>
      <c r="AE2110" s="108" t="n"/>
      <c r="AF2110" s="191">
        <f>AE2110*E2110</f>
        <v>0</v>
      </c>
      <c r="AG2110" s="112" t="n"/>
      <c r="AH2110" s="183">
        <f>AG2110*F2110</f>
        <v>0</v>
      </c>
      <c r="AI2110" s="108" t="n"/>
      <c r="AJ2110" s="191">
        <f>AI2110*E2110</f>
        <v>0</v>
      </c>
      <c r="AK2110" s="112" t="n"/>
      <c r="AL2110" s="183">
        <f>AK2110*F2110</f>
        <v>0</v>
      </c>
      <c r="AM2110" s="113" t="n"/>
      <c r="AN2110" s="192">
        <f>AM2110*E2110</f>
        <v>0</v>
      </c>
      <c r="AO2110" s="115" t="n"/>
      <c r="AP2110" s="183">
        <f>AO2110*F2110</f>
        <v>0</v>
      </c>
      <c r="AQ2110" s="113" t="n"/>
      <c r="AR2110" s="192">
        <f>AQ2110*E2110</f>
        <v>0</v>
      </c>
      <c r="AS2110" s="115" t="n"/>
      <c r="AT2110" s="183">
        <f>AS2110*F2110</f>
        <v>0</v>
      </c>
      <c r="AU2110" s="113" t="n"/>
      <c r="AV2110" s="192">
        <f>AU2110*E2110</f>
        <v>0</v>
      </c>
      <c r="AW2110" s="115" t="n"/>
      <c r="AX2110" s="183">
        <f>AW2110*F2110</f>
        <v>0</v>
      </c>
      <c r="AY2110" s="113" t="n"/>
      <c r="AZ2110" s="192">
        <f>AY2110*E2110</f>
        <v>0</v>
      </c>
      <c r="BA2110" s="115" t="n"/>
      <c r="BB2110" s="183">
        <f>BA2110*F2110</f>
        <v>0</v>
      </c>
      <c r="BC2110" s="113" t="n"/>
      <c r="BD2110" s="192">
        <f>BC2110*E2110</f>
        <v>0</v>
      </c>
      <c r="BE2110" s="115" t="n"/>
      <c r="BF2110" s="183">
        <f>BE2110*F2110</f>
        <v>0</v>
      </c>
    </row>
    <row r="2111" ht="97.8" customHeight="1">
      <c r="A2111" s="19" t="inlineStr">
        <is>
          <t>08.085.0075</t>
        </is>
      </c>
      <c r="B2111" s="15" t="inlineStr">
        <is>
          <t>גוף תאורה פרופיל עשוי אלומיניום להתקנה חיצוני/שקוע/תלוי עם או בלי שולים רוחב עד 40/38 מ"מ, גובה 75 מ"מ, כולל: כיסוי פרספקס חלבי, פקקי צד, קליפסים, מערכת תאורה לד 21w למטר אורך, CRI85, קיים 2700k,3000k,4000k,6500k, (דרייבר 12VDC כלול במחיר יחידה), מק"ט ELX2112, כדוגמת "אקולד" או ש"ע מותקן מושלם</t>
        </is>
      </c>
      <c r="C2111" s="14" t="inlineStr">
        <is>
          <t>מ'</t>
        </is>
      </c>
      <c r="D2111" s="193" t="n">
        <v>564</v>
      </c>
      <c r="E2111" s="180">
        <f>D2111*(1-$E$2)</f>
        <v>479.4</v>
      </c>
      <c r="F2111" s="194">
        <f>E2111*(1+$F$2)</f>
        <v>503.37</v>
      </c>
      <c r="H2111" s="46">
        <f>K2111+O2111+W2111+AA2111+AE2111+AI2111+AQ2111+AU2111+AY2111+BC2111</f>
        <v>0</v>
      </c>
      <c r="I2111" s="59">
        <f>M2111+Q2111+U2111+Y2111+AC2111+AG2111+AK2111+AO2111+AS2111+AW2111+BA2111+BE2111</f>
        <v>0</v>
      </c>
      <c r="K2111" s="108" t="n"/>
      <c r="L2111" s="190">
        <f>K2111*E2111</f>
        <v>0</v>
      </c>
      <c r="M2111" s="110" t="n"/>
      <c r="N2111" s="183">
        <f>M2111*F2111</f>
        <v>0</v>
      </c>
      <c r="O2111" s="108" t="n"/>
      <c r="P2111" s="191">
        <f>O2111*E2111</f>
        <v>0</v>
      </c>
      <c r="Q2111" s="112" t="n"/>
      <c r="R2111" s="183">
        <f>Q2111*F2111</f>
        <v>0</v>
      </c>
      <c r="S2111" s="108" t="n"/>
      <c r="T2111" s="191">
        <f>S2111*E2111</f>
        <v>0</v>
      </c>
      <c r="U2111" s="112" t="n"/>
      <c r="V2111" s="183">
        <f>U2111*F2111</f>
        <v>0</v>
      </c>
      <c r="W2111" s="108" t="n"/>
      <c r="X2111" s="191">
        <f>W2111*E2111</f>
        <v>0</v>
      </c>
      <c r="Y2111" s="112" t="n"/>
      <c r="Z2111" s="183">
        <f>Y2111*F2111</f>
        <v>0</v>
      </c>
      <c r="AA2111" s="108" t="n"/>
      <c r="AB2111" s="191">
        <f>AA2111*E2111</f>
        <v>0</v>
      </c>
      <c r="AC2111" s="112" t="n"/>
      <c r="AD2111" s="183">
        <f>AC2111*F2111</f>
        <v>0</v>
      </c>
      <c r="AE2111" s="108" t="n"/>
      <c r="AF2111" s="191">
        <f>AE2111*E2111</f>
        <v>0</v>
      </c>
      <c r="AG2111" s="112" t="n"/>
      <c r="AH2111" s="183">
        <f>AG2111*F2111</f>
        <v>0</v>
      </c>
      <c r="AI2111" s="108" t="n"/>
      <c r="AJ2111" s="191">
        <f>AI2111*E2111</f>
        <v>0</v>
      </c>
      <c r="AK2111" s="112" t="n"/>
      <c r="AL2111" s="183">
        <f>AK2111*F2111</f>
        <v>0</v>
      </c>
      <c r="AM2111" s="113" t="n"/>
      <c r="AN2111" s="192">
        <f>AM2111*E2111</f>
        <v>0</v>
      </c>
      <c r="AO2111" s="115" t="n"/>
      <c r="AP2111" s="183">
        <f>AO2111*F2111</f>
        <v>0</v>
      </c>
      <c r="AQ2111" s="113" t="n"/>
      <c r="AR2111" s="192">
        <f>AQ2111*E2111</f>
        <v>0</v>
      </c>
      <c r="AS2111" s="115" t="n"/>
      <c r="AT2111" s="183">
        <f>AS2111*F2111</f>
        <v>0</v>
      </c>
      <c r="AU2111" s="113" t="n"/>
      <c r="AV2111" s="192">
        <f>AU2111*E2111</f>
        <v>0</v>
      </c>
      <c r="AW2111" s="115" t="n"/>
      <c r="AX2111" s="183">
        <f>AW2111*F2111</f>
        <v>0</v>
      </c>
      <c r="AY2111" s="113" t="n"/>
      <c r="AZ2111" s="192">
        <f>AY2111*E2111</f>
        <v>0</v>
      </c>
      <c r="BA2111" s="115" t="n"/>
      <c r="BB2111" s="183">
        <f>BA2111*F2111</f>
        <v>0</v>
      </c>
      <c r="BC2111" s="113" t="n"/>
      <c r="BD2111" s="192">
        <f>BC2111*E2111</f>
        <v>0</v>
      </c>
      <c r="BE2111" s="115" t="n"/>
      <c r="BF2111" s="183">
        <f>BE2111*F2111</f>
        <v>0</v>
      </c>
    </row>
    <row r="2112" ht="97.8" customHeight="1">
      <c r="A2112" s="19" t="inlineStr">
        <is>
          <t>08.085.0076</t>
        </is>
      </c>
      <c r="B2112" s="15" t="inlineStr">
        <is>
          <t>גוף תאורה פרופיל עשוי אלומיניום להתקנה חיצוני/שקוע/תלוי עם או בלי שולים רוחב עד 68/50 מ"מ, גובה 75 מ"מ, כולל: כיסוי פרספקס חלבי, פקקי צד, קליפסים, מערכת תאורה לד 29W למטר אורך, CRI85, קיים 2700k,3000k,4000k,6500k, דרייבר מובנה, מק"ט ELX2411 דוגמת "ecoled" או ש"ע, מותקן מושלם</t>
        </is>
      </c>
      <c r="C2112" s="14" t="inlineStr">
        <is>
          <t>מ'</t>
        </is>
      </c>
      <c r="D2112" s="193" t="n">
        <v>610</v>
      </c>
      <c r="E2112" s="180">
        <f>D2112*(1-$E$2)</f>
        <v>518.5</v>
      </c>
      <c r="F2112" s="194">
        <f>E2112*(1+$F$2)</f>
        <v>544.4250000000001</v>
      </c>
      <c r="H2112" s="46">
        <f>K2112+O2112+W2112+AA2112+AE2112+AI2112+AQ2112+AU2112+AY2112+BC2112</f>
        <v>0</v>
      </c>
      <c r="I2112" s="59">
        <f>M2112+Q2112+U2112+Y2112+AC2112+AG2112+AK2112+AO2112+AS2112+AW2112+BA2112+BE2112</f>
        <v>0</v>
      </c>
      <c r="K2112" s="108" t="n"/>
      <c r="L2112" s="190">
        <f>K2112*E2112</f>
        <v>0</v>
      </c>
      <c r="M2112" s="110" t="n"/>
      <c r="N2112" s="183">
        <f>M2112*F2112</f>
        <v>0</v>
      </c>
      <c r="O2112" s="108" t="n"/>
      <c r="P2112" s="191">
        <f>O2112*E2112</f>
        <v>0</v>
      </c>
      <c r="Q2112" s="112" t="n"/>
      <c r="R2112" s="183">
        <f>Q2112*F2112</f>
        <v>0</v>
      </c>
      <c r="S2112" s="108" t="n"/>
      <c r="T2112" s="191">
        <f>S2112*E2112</f>
        <v>0</v>
      </c>
      <c r="U2112" s="112" t="n"/>
      <c r="V2112" s="183">
        <f>U2112*F2112</f>
        <v>0</v>
      </c>
      <c r="W2112" s="108" t="n"/>
      <c r="X2112" s="191">
        <f>W2112*E2112</f>
        <v>0</v>
      </c>
      <c r="Y2112" s="112" t="n"/>
      <c r="Z2112" s="183">
        <f>Y2112*F2112</f>
        <v>0</v>
      </c>
      <c r="AA2112" s="108" t="n"/>
      <c r="AB2112" s="191">
        <f>AA2112*E2112</f>
        <v>0</v>
      </c>
      <c r="AC2112" s="112" t="n"/>
      <c r="AD2112" s="183">
        <f>AC2112*F2112</f>
        <v>0</v>
      </c>
      <c r="AE2112" s="108" t="n"/>
      <c r="AF2112" s="191">
        <f>AE2112*E2112</f>
        <v>0</v>
      </c>
      <c r="AG2112" s="112" t="n"/>
      <c r="AH2112" s="183">
        <f>AG2112*F2112</f>
        <v>0</v>
      </c>
      <c r="AI2112" s="108" t="n"/>
      <c r="AJ2112" s="191">
        <f>AI2112*E2112</f>
        <v>0</v>
      </c>
      <c r="AK2112" s="112" t="n"/>
      <c r="AL2112" s="183">
        <f>AK2112*F2112</f>
        <v>0</v>
      </c>
      <c r="AM2112" s="113" t="n"/>
      <c r="AN2112" s="192">
        <f>AM2112*E2112</f>
        <v>0</v>
      </c>
      <c r="AO2112" s="115" t="n"/>
      <c r="AP2112" s="183">
        <f>AO2112*F2112</f>
        <v>0</v>
      </c>
      <c r="AQ2112" s="113" t="n"/>
      <c r="AR2112" s="192">
        <f>AQ2112*E2112</f>
        <v>0</v>
      </c>
      <c r="AS2112" s="115" t="n"/>
      <c r="AT2112" s="183">
        <f>AS2112*F2112</f>
        <v>0</v>
      </c>
      <c r="AU2112" s="113" t="n"/>
      <c r="AV2112" s="192">
        <f>AU2112*E2112</f>
        <v>0</v>
      </c>
      <c r="AW2112" s="115" t="n"/>
      <c r="AX2112" s="183">
        <f>AW2112*F2112</f>
        <v>0</v>
      </c>
      <c r="AY2112" s="113" t="n"/>
      <c r="AZ2112" s="192">
        <f>AY2112*E2112</f>
        <v>0</v>
      </c>
      <c r="BA2112" s="115" t="n"/>
      <c r="BB2112" s="183">
        <f>BA2112*F2112</f>
        <v>0</v>
      </c>
      <c r="BC2112" s="113" t="n"/>
      <c r="BD2112" s="192">
        <f>BC2112*E2112</f>
        <v>0</v>
      </c>
      <c r="BE2112" s="115" t="n"/>
      <c r="BF2112" s="183">
        <f>BE2112*F2112</f>
        <v>0</v>
      </c>
    </row>
    <row r="2113" ht="97.8" customHeight="1">
      <c r="A2113" s="19" t="inlineStr">
        <is>
          <t>08.085.0078</t>
        </is>
      </c>
      <c r="B2113" s="15" t="inlineStr">
        <is>
          <t>גוף תאורה פרופיל עשוי אלומיניום להתקנה חיצוני/שקוע/תלוי עם או בלי שולים רוחב עד 95/75 מ"מ, גובה 75 מ"מ, כולל: כיסוי פרספקס חלבי, פקקי צד, קליפסים, מערכת תאורה לד 36W 6500LM למטר אורך, CRI85, קיים 3000k,4000k,6000k, דרייבר מובנה, מק"ט ELX2611 דוגמת "ecoled" או ש"ע, מותקן מושלם</t>
        </is>
      </c>
      <c r="C2113" s="14" t="inlineStr">
        <is>
          <t>מ'</t>
        </is>
      </c>
      <c r="D2113" s="193" t="n">
        <v>660</v>
      </c>
      <c r="E2113" s="180">
        <f>D2113*(1-$E$2)</f>
        <v>561</v>
      </c>
      <c r="F2113" s="194">
        <f>E2113*(1+$F$2)</f>
        <v>589.0500000000001</v>
      </c>
      <c r="H2113" s="46">
        <f>K2113+O2113+W2113+AA2113+AE2113+AI2113+AQ2113+AU2113+AY2113+BC2113</f>
        <v>0</v>
      </c>
      <c r="I2113" s="59">
        <f>M2113+Q2113+U2113+Y2113+AC2113+AG2113+AK2113+AO2113+AS2113+AW2113+BA2113+BE2113</f>
        <v>0</v>
      </c>
      <c r="K2113" s="108" t="n"/>
      <c r="L2113" s="190">
        <f>K2113*E2113</f>
        <v>0</v>
      </c>
      <c r="M2113" s="110" t="n"/>
      <c r="N2113" s="183">
        <f>M2113*F2113</f>
        <v>0</v>
      </c>
      <c r="O2113" s="108" t="n"/>
      <c r="P2113" s="191">
        <f>O2113*E2113</f>
        <v>0</v>
      </c>
      <c r="Q2113" s="112" t="n"/>
      <c r="R2113" s="183">
        <f>Q2113*F2113</f>
        <v>0</v>
      </c>
      <c r="S2113" s="108" t="n"/>
      <c r="T2113" s="191">
        <f>S2113*E2113</f>
        <v>0</v>
      </c>
      <c r="U2113" s="112" t="n"/>
      <c r="V2113" s="183">
        <f>U2113*F2113</f>
        <v>0</v>
      </c>
      <c r="W2113" s="108" t="n"/>
      <c r="X2113" s="191">
        <f>W2113*E2113</f>
        <v>0</v>
      </c>
      <c r="Y2113" s="112" t="n"/>
      <c r="Z2113" s="183">
        <f>Y2113*F2113</f>
        <v>0</v>
      </c>
      <c r="AA2113" s="108" t="n"/>
      <c r="AB2113" s="191">
        <f>AA2113*E2113</f>
        <v>0</v>
      </c>
      <c r="AC2113" s="112" t="n"/>
      <c r="AD2113" s="183">
        <f>AC2113*F2113</f>
        <v>0</v>
      </c>
      <c r="AE2113" s="108" t="n"/>
      <c r="AF2113" s="191">
        <f>AE2113*E2113</f>
        <v>0</v>
      </c>
      <c r="AG2113" s="112" t="n"/>
      <c r="AH2113" s="183">
        <f>AG2113*F2113</f>
        <v>0</v>
      </c>
      <c r="AI2113" s="108" t="n"/>
      <c r="AJ2113" s="191">
        <f>AI2113*E2113</f>
        <v>0</v>
      </c>
      <c r="AK2113" s="112" t="n"/>
      <c r="AL2113" s="183">
        <f>AK2113*F2113</f>
        <v>0</v>
      </c>
      <c r="AM2113" s="113" t="n"/>
      <c r="AN2113" s="192">
        <f>AM2113*E2113</f>
        <v>0</v>
      </c>
      <c r="AO2113" s="115" t="n"/>
      <c r="AP2113" s="183">
        <f>AO2113*F2113</f>
        <v>0</v>
      </c>
      <c r="AQ2113" s="113" t="n"/>
      <c r="AR2113" s="192">
        <f>AQ2113*E2113</f>
        <v>0</v>
      </c>
      <c r="AS2113" s="115" t="n"/>
      <c r="AT2113" s="183">
        <f>AS2113*F2113</f>
        <v>0</v>
      </c>
      <c r="AU2113" s="113" t="n"/>
      <c r="AV2113" s="192">
        <f>AU2113*E2113</f>
        <v>0</v>
      </c>
      <c r="AW2113" s="115" t="n"/>
      <c r="AX2113" s="183">
        <f>AW2113*F2113</f>
        <v>0</v>
      </c>
      <c r="AY2113" s="113" t="n"/>
      <c r="AZ2113" s="192">
        <f>AY2113*E2113</f>
        <v>0</v>
      </c>
      <c r="BA2113" s="115" t="n"/>
      <c r="BB2113" s="183">
        <f>BA2113*F2113</f>
        <v>0</v>
      </c>
      <c r="BC2113" s="113" t="n"/>
      <c r="BD2113" s="192">
        <f>BC2113*E2113</f>
        <v>0</v>
      </c>
      <c r="BE2113" s="115" t="n"/>
      <c r="BF2113" s="183">
        <f>BE2113*F2113</f>
        <v>0</v>
      </c>
    </row>
    <row r="2114" ht="42.6" customHeight="1">
      <c r="A2114" s="19" t="inlineStr">
        <is>
          <t>08.085.0079</t>
        </is>
      </c>
      <c r="B2114" s="15" t="inlineStr">
        <is>
          <t>תוספת לגוף תאורה פרופיל בסעיפים 08.085.0075-0078 עבור דרייבר חכם לתקשורת DALI תוצרת TRIDONIC או ש"ע</t>
        </is>
      </c>
      <c r="C2114" s="14" t="inlineStr">
        <is>
          <t>יח'</t>
        </is>
      </c>
      <c r="D2114" s="193" t="n">
        <v>157</v>
      </c>
      <c r="E2114" s="180">
        <f>D2114*(1-$E$2)</f>
        <v>133.45</v>
      </c>
      <c r="F2114" s="194">
        <f>E2114*(1+$F$2)</f>
        <v>140.1225</v>
      </c>
      <c r="H2114" s="46">
        <f>K2114+O2114+W2114+AA2114+AE2114+AI2114+AQ2114+AU2114+AY2114+BC2114</f>
        <v>0</v>
      </c>
      <c r="I2114" s="59">
        <f>M2114+Q2114+U2114+Y2114+AC2114+AG2114+AK2114+AO2114+AS2114+AW2114+BA2114+BE2114</f>
        <v>0</v>
      </c>
      <c r="K2114" s="108" t="n"/>
      <c r="L2114" s="190">
        <f>K2114*E2114</f>
        <v>0</v>
      </c>
      <c r="M2114" s="110" t="n"/>
      <c r="N2114" s="183">
        <f>M2114*F2114</f>
        <v>0</v>
      </c>
      <c r="O2114" s="108" t="n"/>
      <c r="P2114" s="191">
        <f>O2114*E2114</f>
        <v>0</v>
      </c>
      <c r="Q2114" s="112" t="n"/>
      <c r="R2114" s="183">
        <f>Q2114*F2114</f>
        <v>0</v>
      </c>
      <c r="S2114" s="108" t="n"/>
      <c r="T2114" s="191">
        <f>S2114*E2114</f>
        <v>0</v>
      </c>
      <c r="U2114" s="112" t="n"/>
      <c r="V2114" s="183">
        <f>U2114*F2114</f>
        <v>0</v>
      </c>
      <c r="W2114" s="108" t="n"/>
      <c r="X2114" s="191">
        <f>W2114*E2114</f>
        <v>0</v>
      </c>
      <c r="Y2114" s="112" t="n"/>
      <c r="Z2114" s="183">
        <f>Y2114*F2114</f>
        <v>0</v>
      </c>
      <c r="AA2114" s="108" t="n"/>
      <c r="AB2114" s="191">
        <f>AA2114*E2114</f>
        <v>0</v>
      </c>
      <c r="AC2114" s="112" t="n"/>
      <c r="AD2114" s="183">
        <f>AC2114*F2114</f>
        <v>0</v>
      </c>
      <c r="AE2114" s="108" t="n"/>
      <c r="AF2114" s="191">
        <f>AE2114*E2114</f>
        <v>0</v>
      </c>
      <c r="AG2114" s="112" t="n"/>
      <c r="AH2114" s="183">
        <f>AG2114*F2114</f>
        <v>0</v>
      </c>
      <c r="AI2114" s="108" t="n"/>
      <c r="AJ2114" s="191">
        <f>AI2114*E2114</f>
        <v>0</v>
      </c>
      <c r="AK2114" s="112" t="n"/>
      <c r="AL2114" s="183">
        <f>AK2114*F2114</f>
        <v>0</v>
      </c>
      <c r="AM2114" s="113" t="n"/>
      <c r="AN2114" s="192">
        <f>AM2114*E2114</f>
        <v>0</v>
      </c>
      <c r="AO2114" s="115" t="n"/>
      <c r="AP2114" s="183">
        <f>AO2114*F2114</f>
        <v>0</v>
      </c>
      <c r="AQ2114" s="113" t="n"/>
      <c r="AR2114" s="192">
        <f>AQ2114*E2114</f>
        <v>0</v>
      </c>
      <c r="AS2114" s="115" t="n"/>
      <c r="AT2114" s="183">
        <f>AS2114*F2114</f>
        <v>0</v>
      </c>
      <c r="AU2114" s="113" t="n"/>
      <c r="AV2114" s="192">
        <f>AU2114*E2114</f>
        <v>0</v>
      </c>
      <c r="AW2114" s="115" t="n"/>
      <c r="AX2114" s="183">
        <f>AW2114*F2114</f>
        <v>0</v>
      </c>
      <c r="AY2114" s="113" t="n"/>
      <c r="AZ2114" s="192">
        <f>AY2114*E2114</f>
        <v>0</v>
      </c>
      <c r="BA2114" s="115" t="n"/>
      <c r="BB2114" s="183">
        <f>BA2114*F2114</f>
        <v>0</v>
      </c>
      <c r="BC2114" s="113" t="n"/>
      <c r="BD2114" s="192">
        <f>BC2114*E2114</f>
        <v>0</v>
      </c>
      <c r="BE2114" s="115" t="n"/>
      <c r="BF2114" s="183">
        <f>BE2114*F2114</f>
        <v>0</v>
      </c>
    </row>
    <row r="2115" ht="56.4" customHeight="1">
      <c r="A2115" s="19" t="inlineStr">
        <is>
          <t>08.085.0080</t>
        </is>
      </c>
      <c r="B2115" s="15" t="inlineStr">
        <is>
          <t>גוף תאורה פרוזקטור לד 30w עם סנסור (גלאי ניתן לכיונון), מוגן מים IP65 220V בעל פיזור חום יעיל, גוף אלומיניום כיסוי זכוכית מחוסמת, מק"ט EL200226S דוגמת "ecoled" או ש"ע, מותקן מושלם</t>
        </is>
      </c>
      <c r="C2115" s="14" t="inlineStr">
        <is>
          <t>יח'</t>
        </is>
      </c>
      <c r="D2115" s="193" t="n">
        <v>218</v>
      </c>
      <c r="E2115" s="180">
        <f>D2115*(1-$E$2)</f>
        <v>185.29999999999998</v>
      </c>
      <c r="F2115" s="194">
        <f>E2115*(1+$F$2)</f>
        <v>194.565</v>
      </c>
      <c r="H2115" s="46">
        <f>K2115+O2115+W2115+AA2115+AE2115+AI2115+AQ2115+AU2115+AY2115+BC2115</f>
        <v>0</v>
      </c>
      <c r="I2115" s="59">
        <f>M2115+Q2115+U2115+Y2115+AC2115+AG2115+AK2115+AO2115+AS2115+AW2115+BA2115+BE2115</f>
        <v>0</v>
      </c>
      <c r="K2115" s="108" t="n"/>
      <c r="L2115" s="190">
        <f>K2115*E2115</f>
        <v>0</v>
      </c>
      <c r="M2115" s="110" t="n"/>
      <c r="N2115" s="183">
        <f>M2115*F2115</f>
        <v>0</v>
      </c>
      <c r="O2115" s="108" t="n"/>
      <c r="P2115" s="191">
        <f>O2115*E2115</f>
        <v>0</v>
      </c>
      <c r="Q2115" s="112" t="n"/>
      <c r="R2115" s="183">
        <f>Q2115*F2115</f>
        <v>0</v>
      </c>
      <c r="S2115" s="108" t="n"/>
      <c r="T2115" s="191">
        <f>S2115*E2115</f>
        <v>0</v>
      </c>
      <c r="U2115" s="112" t="n"/>
      <c r="V2115" s="183">
        <f>U2115*F2115</f>
        <v>0</v>
      </c>
      <c r="W2115" s="108" t="n"/>
      <c r="X2115" s="191">
        <f>W2115*E2115</f>
        <v>0</v>
      </c>
      <c r="Y2115" s="112" t="n"/>
      <c r="Z2115" s="183">
        <f>Y2115*F2115</f>
        <v>0</v>
      </c>
      <c r="AA2115" s="108" t="n"/>
      <c r="AB2115" s="191">
        <f>AA2115*E2115</f>
        <v>0</v>
      </c>
      <c r="AC2115" s="112" t="n"/>
      <c r="AD2115" s="183">
        <f>AC2115*F2115</f>
        <v>0</v>
      </c>
      <c r="AE2115" s="108" t="n"/>
      <c r="AF2115" s="191">
        <f>AE2115*E2115</f>
        <v>0</v>
      </c>
      <c r="AG2115" s="112" t="n"/>
      <c r="AH2115" s="183">
        <f>AG2115*F2115</f>
        <v>0</v>
      </c>
      <c r="AI2115" s="108" t="n"/>
      <c r="AJ2115" s="191">
        <f>AI2115*E2115</f>
        <v>0</v>
      </c>
      <c r="AK2115" s="112" t="n"/>
      <c r="AL2115" s="183">
        <f>AK2115*F2115</f>
        <v>0</v>
      </c>
      <c r="AM2115" s="113" t="n"/>
      <c r="AN2115" s="192">
        <f>AM2115*E2115</f>
        <v>0</v>
      </c>
      <c r="AO2115" s="115" t="n"/>
      <c r="AP2115" s="183">
        <f>AO2115*F2115</f>
        <v>0</v>
      </c>
      <c r="AQ2115" s="113" t="n"/>
      <c r="AR2115" s="192">
        <f>AQ2115*E2115</f>
        <v>0</v>
      </c>
      <c r="AS2115" s="115" t="n"/>
      <c r="AT2115" s="183">
        <f>AS2115*F2115</f>
        <v>0</v>
      </c>
      <c r="AU2115" s="113" t="n"/>
      <c r="AV2115" s="192">
        <f>AU2115*E2115</f>
        <v>0</v>
      </c>
      <c r="AW2115" s="115" t="n"/>
      <c r="AX2115" s="183">
        <f>AW2115*F2115</f>
        <v>0</v>
      </c>
      <c r="AY2115" s="113" t="n"/>
      <c r="AZ2115" s="192">
        <f>AY2115*E2115</f>
        <v>0</v>
      </c>
      <c r="BA2115" s="115" t="n"/>
      <c r="BB2115" s="183">
        <f>BA2115*F2115</f>
        <v>0</v>
      </c>
      <c r="BC2115" s="113" t="n"/>
      <c r="BD2115" s="192">
        <f>BC2115*E2115</f>
        <v>0</v>
      </c>
      <c r="BE2115" s="115" t="n"/>
      <c r="BF2115" s="183">
        <f>BE2115*F2115</f>
        <v>0</v>
      </c>
    </row>
    <row r="2116" ht="56.4" customHeight="1">
      <c r="A2116" s="19" t="inlineStr">
        <is>
          <t>08.085.0082</t>
        </is>
      </c>
      <c r="B2116" s="15" t="inlineStr">
        <is>
          <t>גוף תאורה פרוזקטור לד 50w עם סנסור (גלאי ניתן לכיונון), מוגן מים IP65 220V בעל פיזור חום יעיל, גוף אלומיניום כיסוי זכוכית מחוסמת, מק"ט EL200228S דוגמת "ecoled" או ש"ע, מותקן מושלם</t>
        </is>
      </c>
      <c r="C2116" s="14" t="inlineStr">
        <is>
          <t>יח'</t>
        </is>
      </c>
      <c r="D2116" s="193" t="n">
        <v>257</v>
      </c>
      <c r="E2116" s="180">
        <f>D2116*(1-$E$2)</f>
        <v>218.45</v>
      </c>
      <c r="F2116" s="194">
        <f>E2116*(1+$F$2)</f>
        <v>229.3725</v>
      </c>
      <c r="H2116" s="46">
        <f>K2116+O2116+W2116+AA2116+AE2116+AI2116+AQ2116+AU2116+AY2116+BC2116</f>
        <v>0</v>
      </c>
      <c r="I2116" s="59">
        <f>M2116+Q2116+U2116+Y2116+AC2116+AG2116+AK2116+AO2116+AS2116+AW2116+BA2116+BE2116</f>
        <v>0</v>
      </c>
      <c r="K2116" s="108" t="n"/>
      <c r="L2116" s="190">
        <f>K2116*E2116</f>
        <v>0</v>
      </c>
      <c r="M2116" s="110" t="n"/>
      <c r="N2116" s="183">
        <f>M2116*F2116</f>
        <v>0</v>
      </c>
      <c r="O2116" s="108" t="n"/>
      <c r="P2116" s="191">
        <f>O2116*E2116</f>
        <v>0</v>
      </c>
      <c r="Q2116" s="112" t="n"/>
      <c r="R2116" s="183">
        <f>Q2116*F2116</f>
        <v>0</v>
      </c>
      <c r="S2116" s="108" t="n"/>
      <c r="T2116" s="191">
        <f>S2116*E2116</f>
        <v>0</v>
      </c>
      <c r="U2116" s="112" t="n"/>
      <c r="V2116" s="183">
        <f>U2116*F2116</f>
        <v>0</v>
      </c>
      <c r="W2116" s="108" t="n"/>
      <c r="X2116" s="191">
        <f>W2116*E2116</f>
        <v>0</v>
      </c>
      <c r="Y2116" s="112" t="n"/>
      <c r="Z2116" s="183">
        <f>Y2116*F2116</f>
        <v>0</v>
      </c>
      <c r="AA2116" s="108" t="n"/>
      <c r="AB2116" s="191">
        <f>AA2116*E2116</f>
        <v>0</v>
      </c>
      <c r="AC2116" s="112" t="n"/>
      <c r="AD2116" s="183">
        <f>AC2116*F2116</f>
        <v>0</v>
      </c>
      <c r="AE2116" s="108" t="n"/>
      <c r="AF2116" s="191">
        <f>AE2116*E2116</f>
        <v>0</v>
      </c>
      <c r="AG2116" s="112" t="n"/>
      <c r="AH2116" s="183">
        <f>AG2116*F2116</f>
        <v>0</v>
      </c>
      <c r="AI2116" s="108" t="n"/>
      <c r="AJ2116" s="191">
        <f>AI2116*E2116</f>
        <v>0</v>
      </c>
      <c r="AK2116" s="112" t="n"/>
      <c r="AL2116" s="183">
        <f>AK2116*F2116</f>
        <v>0</v>
      </c>
      <c r="AM2116" s="113" t="n"/>
      <c r="AN2116" s="192">
        <f>AM2116*E2116</f>
        <v>0</v>
      </c>
      <c r="AO2116" s="115" t="n"/>
      <c r="AP2116" s="183">
        <f>AO2116*F2116</f>
        <v>0</v>
      </c>
      <c r="AQ2116" s="113" t="n"/>
      <c r="AR2116" s="192">
        <f>AQ2116*E2116</f>
        <v>0</v>
      </c>
      <c r="AS2116" s="115" t="n"/>
      <c r="AT2116" s="183">
        <f>AS2116*F2116</f>
        <v>0</v>
      </c>
      <c r="AU2116" s="113" t="n"/>
      <c r="AV2116" s="192">
        <f>AU2116*E2116</f>
        <v>0</v>
      </c>
      <c r="AW2116" s="115" t="n"/>
      <c r="AX2116" s="183">
        <f>AW2116*F2116</f>
        <v>0</v>
      </c>
      <c r="AY2116" s="113" t="n"/>
      <c r="AZ2116" s="192">
        <f>AY2116*E2116</f>
        <v>0</v>
      </c>
      <c r="BA2116" s="115" t="n"/>
      <c r="BB2116" s="183">
        <f>BA2116*F2116</f>
        <v>0</v>
      </c>
      <c r="BC2116" s="113" t="n"/>
      <c r="BD2116" s="192">
        <f>BC2116*E2116</f>
        <v>0</v>
      </c>
      <c r="BE2116" s="115" t="n"/>
      <c r="BF2116" s="183">
        <f>BE2116*F2116</f>
        <v>0</v>
      </c>
    </row>
    <row r="2117" ht="56.4" customHeight="1">
      <c r="A2117" s="19" t="inlineStr">
        <is>
          <t>08.085.0101</t>
        </is>
      </c>
      <c r="B2117" s="15" t="inlineStr">
        <is>
          <t>גוף תאורה הרמטי צמוד קיר ותקרה, CRI80 3200LM IP65 LED 40W בצבע אפור/לבן, אורך 1175 מ"מ רוחב 67 מ"מ מק"ט ELX9040, כדוגמת "אקולד" או ש"ע, מותקן מושלם</t>
        </is>
      </c>
      <c r="C2117" s="14" t="inlineStr">
        <is>
          <t>יח'</t>
        </is>
      </c>
      <c r="D2117" s="193" t="n">
        <v>250</v>
      </c>
      <c r="E2117" s="180">
        <f>D2117*(1-$E$2)</f>
        <v>212.5</v>
      </c>
      <c r="F2117" s="194">
        <f>E2117*(1+$F$2)</f>
        <v>223.125</v>
      </c>
      <c r="H2117" s="46">
        <f>K2117+O2117+W2117+AA2117+AE2117+AI2117+AQ2117+AU2117+AY2117+BC2117</f>
        <v>0</v>
      </c>
      <c r="I2117" s="59">
        <f>M2117+Q2117+U2117+Y2117+AC2117+AG2117+AK2117+AO2117+AS2117+AW2117+BA2117+BE2117</f>
        <v>0</v>
      </c>
      <c r="K2117" s="108" t="n"/>
      <c r="L2117" s="190">
        <f>K2117*E2117</f>
        <v>0</v>
      </c>
      <c r="M2117" s="110" t="n"/>
      <c r="N2117" s="183">
        <f>M2117*F2117</f>
        <v>0</v>
      </c>
      <c r="O2117" s="108" t="n"/>
      <c r="P2117" s="191">
        <f>O2117*E2117</f>
        <v>0</v>
      </c>
      <c r="Q2117" s="112" t="n"/>
      <c r="R2117" s="183">
        <f>Q2117*F2117</f>
        <v>0</v>
      </c>
      <c r="S2117" s="108" t="n"/>
      <c r="T2117" s="191">
        <f>S2117*E2117</f>
        <v>0</v>
      </c>
      <c r="U2117" s="112" t="n"/>
      <c r="V2117" s="183">
        <f>U2117*F2117</f>
        <v>0</v>
      </c>
      <c r="W2117" s="108" t="n"/>
      <c r="X2117" s="191">
        <f>W2117*E2117</f>
        <v>0</v>
      </c>
      <c r="Y2117" s="112" t="n"/>
      <c r="Z2117" s="183">
        <f>Y2117*F2117</f>
        <v>0</v>
      </c>
      <c r="AA2117" s="108" t="n"/>
      <c r="AB2117" s="191">
        <f>AA2117*E2117</f>
        <v>0</v>
      </c>
      <c r="AC2117" s="112" t="n"/>
      <c r="AD2117" s="183">
        <f>AC2117*F2117</f>
        <v>0</v>
      </c>
      <c r="AE2117" s="108" t="n"/>
      <c r="AF2117" s="191">
        <f>AE2117*E2117</f>
        <v>0</v>
      </c>
      <c r="AG2117" s="112" t="n"/>
      <c r="AH2117" s="183">
        <f>AG2117*F2117</f>
        <v>0</v>
      </c>
      <c r="AI2117" s="108" t="n"/>
      <c r="AJ2117" s="191">
        <f>AI2117*E2117</f>
        <v>0</v>
      </c>
      <c r="AK2117" s="112" t="n"/>
      <c r="AL2117" s="183">
        <f>AK2117*F2117</f>
        <v>0</v>
      </c>
      <c r="AM2117" s="113" t="n"/>
      <c r="AN2117" s="192">
        <f>AM2117*E2117</f>
        <v>0</v>
      </c>
      <c r="AO2117" s="115" t="n"/>
      <c r="AP2117" s="183">
        <f>AO2117*F2117</f>
        <v>0</v>
      </c>
      <c r="AQ2117" s="113" t="n"/>
      <c r="AR2117" s="192">
        <f>AQ2117*E2117</f>
        <v>0</v>
      </c>
      <c r="AS2117" s="115" t="n"/>
      <c r="AT2117" s="183">
        <f>AS2117*F2117</f>
        <v>0</v>
      </c>
      <c r="AU2117" s="113" t="n"/>
      <c r="AV2117" s="192">
        <f>AU2117*E2117</f>
        <v>0</v>
      </c>
      <c r="AW2117" s="115" t="n"/>
      <c r="AX2117" s="183">
        <f>AW2117*F2117</f>
        <v>0</v>
      </c>
      <c r="AY2117" s="113" t="n"/>
      <c r="AZ2117" s="192">
        <f>AY2117*E2117</f>
        <v>0</v>
      </c>
      <c r="BA2117" s="115" t="n"/>
      <c r="BB2117" s="183">
        <f>BA2117*F2117</f>
        <v>0</v>
      </c>
      <c r="BC2117" s="113" t="n"/>
      <c r="BD2117" s="192">
        <f>BC2117*E2117</f>
        <v>0</v>
      </c>
      <c r="BE2117" s="115" t="n"/>
      <c r="BF2117" s="183">
        <f>BE2117*F2117</f>
        <v>0</v>
      </c>
    </row>
    <row r="2118" ht="56.4" customHeight="1">
      <c r="A2118" s="19" t="inlineStr">
        <is>
          <t>08.085.0105</t>
        </is>
      </c>
      <c r="B2118" s="15" t="inlineStr">
        <is>
          <t>גוף תאורה פאנל לד מסגרת אלומיניום כיסוי אקריל חלבי תה"ט/עה"ט מידות 30X30 ס"מ הספק 24W 1920LM מגיע עם דרייבר מק"ט EL22978F דוגמת ecoled או ש"ע, מותקן מושלם</t>
        </is>
      </c>
      <c r="C2118" s="14" t="inlineStr">
        <is>
          <t>יח'</t>
        </is>
      </c>
      <c r="D2118" s="193" t="n">
        <v>232</v>
      </c>
      <c r="E2118" s="180">
        <f>D2118*(1-$E$2)</f>
        <v>197.2</v>
      </c>
      <c r="F2118" s="194">
        <f>E2118*(1+$F$2)</f>
        <v>207.06</v>
      </c>
      <c r="H2118" s="46">
        <f>K2118+O2118+W2118+AA2118+AE2118+AI2118+AQ2118+AU2118+AY2118+BC2118</f>
        <v>0</v>
      </c>
      <c r="I2118" s="59">
        <f>M2118+Q2118+U2118+Y2118+AC2118+AG2118+AK2118+AO2118+AS2118+AW2118+BA2118+BE2118</f>
        <v>0</v>
      </c>
      <c r="K2118" s="108" t="n"/>
      <c r="L2118" s="190">
        <f>K2118*E2118</f>
        <v>0</v>
      </c>
      <c r="M2118" s="110" t="n"/>
      <c r="N2118" s="183">
        <f>M2118*F2118</f>
        <v>0</v>
      </c>
      <c r="O2118" s="108" t="n"/>
      <c r="P2118" s="191">
        <f>O2118*E2118</f>
        <v>0</v>
      </c>
      <c r="Q2118" s="112" t="n"/>
      <c r="R2118" s="183">
        <f>Q2118*F2118</f>
        <v>0</v>
      </c>
      <c r="S2118" s="108" t="n"/>
      <c r="T2118" s="191">
        <f>S2118*E2118</f>
        <v>0</v>
      </c>
      <c r="U2118" s="112" t="n"/>
      <c r="V2118" s="183">
        <f>U2118*F2118</f>
        <v>0</v>
      </c>
      <c r="W2118" s="108" t="n"/>
      <c r="X2118" s="191">
        <f>W2118*E2118</f>
        <v>0</v>
      </c>
      <c r="Y2118" s="112" t="n"/>
      <c r="Z2118" s="183">
        <f>Y2118*F2118</f>
        <v>0</v>
      </c>
      <c r="AA2118" s="108" t="n"/>
      <c r="AB2118" s="191">
        <f>AA2118*E2118</f>
        <v>0</v>
      </c>
      <c r="AC2118" s="112" t="n"/>
      <c r="AD2118" s="183">
        <f>AC2118*F2118</f>
        <v>0</v>
      </c>
      <c r="AE2118" s="108" t="n"/>
      <c r="AF2118" s="191">
        <f>AE2118*E2118</f>
        <v>0</v>
      </c>
      <c r="AG2118" s="112" t="n"/>
      <c r="AH2118" s="183">
        <f>AG2118*F2118</f>
        <v>0</v>
      </c>
      <c r="AI2118" s="108" t="n"/>
      <c r="AJ2118" s="191">
        <f>AI2118*E2118</f>
        <v>0</v>
      </c>
      <c r="AK2118" s="112" t="n"/>
      <c r="AL2118" s="183">
        <f>AK2118*F2118</f>
        <v>0</v>
      </c>
      <c r="AM2118" s="113" t="n"/>
      <c r="AN2118" s="192">
        <f>AM2118*E2118</f>
        <v>0</v>
      </c>
      <c r="AO2118" s="115" t="n"/>
      <c r="AP2118" s="183">
        <f>AO2118*F2118</f>
        <v>0</v>
      </c>
      <c r="AQ2118" s="113" t="n"/>
      <c r="AR2118" s="192">
        <f>AQ2118*E2118</f>
        <v>0</v>
      </c>
      <c r="AS2118" s="115" t="n"/>
      <c r="AT2118" s="183">
        <f>AS2118*F2118</f>
        <v>0</v>
      </c>
      <c r="AU2118" s="113" t="n"/>
      <c r="AV2118" s="192">
        <f>AU2118*E2118</f>
        <v>0</v>
      </c>
      <c r="AW2118" s="115" t="n"/>
      <c r="AX2118" s="183">
        <f>AW2118*F2118</f>
        <v>0</v>
      </c>
      <c r="AY2118" s="113" t="n"/>
      <c r="AZ2118" s="192">
        <f>AY2118*E2118</f>
        <v>0</v>
      </c>
      <c r="BA2118" s="115" t="n"/>
      <c r="BB2118" s="183">
        <f>BA2118*F2118</f>
        <v>0</v>
      </c>
      <c r="BC2118" s="113" t="n"/>
      <c r="BD2118" s="192">
        <f>BC2118*E2118</f>
        <v>0</v>
      </c>
      <c r="BE2118" s="115" t="n"/>
      <c r="BF2118" s="183">
        <f>BE2118*F2118</f>
        <v>0</v>
      </c>
    </row>
    <row r="2119" ht="56.4" customHeight="1">
      <c r="A2119" s="19" t="inlineStr">
        <is>
          <t>08.085.0111</t>
        </is>
      </c>
      <c r="B2119" s="15" t="inlineStr">
        <is>
          <t>גוף תאורה פאנל לד מסגרת אלומיניום כיסוי אקריל חלבי תה"ט/עה"ט מידות 60X60 ס"מ הספק 33W 3800LM מגיע עם דרייבר מק"ט ELX0161 דוגמת ecoled או ש"ע, מותקן מושלם</t>
        </is>
      </c>
      <c r="C2119" s="14" t="inlineStr">
        <is>
          <t>יח'</t>
        </is>
      </c>
      <c r="D2119" s="193" t="n">
        <v>550</v>
      </c>
      <c r="E2119" s="180">
        <f>D2119*(1-$E$2)</f>
        <v>467.5</v>
      </c>
      <c r="F2119" s="194">
        <f>E2119*(1+$F$2)</f>
        <v>490.875</v>
      </c>
      <c r="H2119" s="46">
        <f>K2119+O2119+W2119+AA2119+AE2119+AI2119+AQ2119+AU2119+AY2119+BC2119</f>
        <v>0</v>
      </c>
      <c r="I2119" s="59">
        <f>M2119+Q2119+U2119+Y2119+AC2119+AG2119+AK2119+AO2119+AS2119+AW2119+BA2119+BE2119</f>
        <v>0</v>
      </c>
      <c r="K2119" s="108" t="n"/>
      <c r="L2119" s="190">
        <f>K2119*E2119</f>
        <v>0</v>
      </c>
      <c r="M2119" s="110" t="n"/>
      <c r="N2119" s="183">
        <f>M2119*F2119</f>
        <v>0</v>
      </c>
      <c r="O2119" s="108" t="n"/>
      <c r="P2119" s="191">
        <f>O2119*E2119</f>
        <v>0</v>
      </c>
      <c r="Q2119" s="112" t="n"/>
      <c r="R2119" s="183">
        <f>Q2119*F2119</f>
        <v>0</v>
      </c>
      <c r="S2119" s="108" t="n"/>
      <c r="T2119" s="191">
        <f>S2119*E2119</f>
        <v>0</v>
      </c>
      <c r="U2119" s="112" t="n"/>
      <c r="V2119" s="183">
        <f>U2119*F2119</f>
        <v>0</v>
      </c>
      <c r="W2119" s="108" t="n"/>
      <c r="X2119" s="191">
        <f>W2119*E2119</f>
        <v>0</v>
      </c>
      <c r="Y2119" s="112" t="n"/>
      <c r="Z2119" s="183">
        <f>Y2119*F2119</f>
        <v>0</v>
      </c>
      <c r="AA2119" s="108" t="n"/>
      <c r="AB2119" s="191">
        <f>AA2119*E2119</f>
        <v>0</v>
      </c>
      <c r="AC2119" s="112" t="n"/>
      <c r="AD2119" s="183">
        <f>AC2119*F2119</f>
        <v>0</v>
      </c>
      <c r="AE2119" s="108" t="n"/>
      <c r="AF2119" s="191">
        <f>AE2119*E2119</f>
        <v>0</v>
      </c>
      <c r="AG2119" s="112" t="n"/>
      <c r="AH2119" s="183">
        <f>AG2119*F2119</f>
        <v>0</v>
      </c>
      <c r="AI2119" s="108" t="n"/>
      <c r="AJ2119" s="191">
        <f>AI2119*E2119</f>
        <v>0</v>
      </c>
      <c r="AK2119" s="112" t="n"/>
      <c r="AL2119" s="183">
        <f>AK2119*F2119</f>
        <v>0</v>
      </c>
      <c r="AM2119" s="113" t="n"/>
      <c r="AN2119" s="192">
        <f>AM2119*E2119</f>
        <v>0</v>
      </c>
      <c r="AO2119" s="115" t="n"/>
      <c r="AP2119" s="183">
        <f>AO2119*F2119</f>
        <v>0</v>
      </c>
      <c r="AQ2119" s="113" t="n"/>
      <c r="AR2119" s="192">
        <f>AQ2119*E2119</f>
        <v>0</v>
      </c>
      <c r="AS2119" s="115" t="n"/>
      <c r="AT2119" s="183">
        <f>AS2119*F2119</f>
        <v>0</v>
      </c>
      <c r="AU2119" s="113" t="n"/>
      <c r="AV2119" s="192">
        <f>AU2119*E2119</f>
        <v>0</v>
      </c>
      <c r="AW2119" s="115" t="n"/>
      <c r="AX2119" s="183">
        <f>AW2119*F2119</f>
        <v>0</v>
      </c>
      <c r="AY2119" s="113" t="n"/>
      <c r="AZ2119" s="192">
        <f>AY2119*E2119</f>
        <v>0</v>
      </c>
      <c r="BA2119" s="115" t="n"/>
      <c r="BB2119" s="183">
        <f>BA2119*F2119</f>
        <v>0</v>
      </c>
      <c r="BC2119" s="113" t="n"/>
      <c r="BD2119" s="192">
        <f>BC2119*E2119</f>
        <v>0</v>
      </c>
      <c r="BE2119" s="115" t="n"/>
      <c r="BF2119" s="183">
        <f>BE2119*F2119</f>
        <v>0</v>
      </c>
    </row>
    <row r="2120" ht="56.4" customHeight="1">
      <c r="A2120" s="19" t="inlineStr">
        <is>
          <t>08.085.0112</t>
        </is>
      </c>
      <c r="B2120" s="15" t="inlineStr">
        <is>
          <t>באקלייט פנל LED במידות 60X60 ס"מ הספק 3000LM 36W, מק"ט ELX42003001310, מגיע עם דרייבר לד לדים, דוגמת ecoled או ש"ע, מותקן מושלם</t>
        </is>
      </c>
      <c r="C2120" s="14" t="inlineStr">
        <is>
          <t>יח'</t>
        </is>
      </c>
      <c r="D2120" s="193" t="n">
        <v>316</v>
      </c>
      <c r="E2120" s="180">
        <f>D2120*(1-$E$2)</f>
        <v>268.59999999999997</v>
      </c>
      <c r="F2120" s="194">
        <f>E2120*(1+$F$2)</f>
        <v>282.03</v>
      </c>
      <c r="H2120" s="46">
        <f>K2120+O2120+W2120+AA2120+AE2120+AI2120+AQ2120+AU2120+AY2120+BC2120</f>
        <v>0</v>
      </c>
      <c r="I2120" s="59">
        <f>M2120+Q2120+U2120+Y2120+AC2120+AG2120+AK2120+AO2120+AS2120+AW2120+BA2120+BE2120</f>
        <v>0</v>
      </c>
      <c r="K2120" s="108" t="n"/>
      <c r="L2120" s="190">
        <f>K2120*E2120</f>
        <v>0</v>
      </c>
      <c r="M2120" s="110" t="n"/>
      <c r="N2120" s="183">
        <f>M2120*F2120</f>
        <v>0</v>
      </c>
      <c r="O2120" s="108" t="n"/>
      <c r="P2120" s="191">
        <f>O2120*E2120</f>
        <v>0</v>
      </c>
      <c r="Q2120" s="112" t="n"/>
      <c r="R2120" s="183">
        <f>Q2120*F2120</f>
        <v>0</v>
      </c>
      <c r="S2120" s="108" t="n"/>
      <c r="T2120" s="191">
        <f>S2120*E2120</f>
        <v>0</v>
      </c>
      <c r="U2120" s="112" t="n"/>
      <c r="V2120" s="183">
        <f>U2120*F2120</f>
        <v>0</v>
      </c>
      <c r="W2120" s="108" t="n"/>
      <c r="X2120" s="191">
        <f>W2120*E2120</f>
        <v>0</v>
      </c>
      <c r="Y2120" s="112" t="n"/>
      <c r="Z2120" s="183">
        <f>Y2120*F2120</f>
        <v>0</v>
      </c>
      <c r="AA2120" s="108" t="n"/>
      <c r="AB2120" s="191">
        <f>AA2120*E2120</f>
        <v>0</v>
      </c>
      <c r="AC2120" s="112" t="n"/>
      <c r="AD2120" s="183">
        <f>AC2120*F2120</f>
        <v>0</v>
      </c>
      <c r="AE2120" s="108" t="n"/>
      <c r="AF2120" s="191">
        <f>AE2120*E2120</f>
        <v>0</v>
      </c>
      <c r="AG2120" s="112" t="n"/>
      <c r="AH2120" s="183">
        <f>AG2120*F2120</f>
        <v>0</v>
      </c>
      <c r="AI2120" s="108" t="n"/>
      <c r="AJ2120" s="191">
        <f>AI2120*E2120</f>
        <v>0</v>
      </c>
      <c r="AK2120" s="112" t="n"/>
      <c r="AL2120" s="183">
        <f>AK2120*F2120</f>
        <v>0</v>
      </c>
      <c r="AM2120" s="113" t="n"/>
      <c r="AN2120" s="192">
        <f>AM2120*E2120</f>
        <v>0</v>
      </c>
      <c r="AO2120" s="115" t="n"/>
      <c r="AP2120" s="183">
        <f>AO2120*F2120</f>
        <v>0</v>
      </c>
      <c r="AQ2120" s="113" t="n"/>
      <c r="AR2120" s="192">
        <f>AQ2120*E2120</f>
        <v>0</v>
      </c>
      <c r="AS2120" s="115" t="n"/>
      <c r="AT2120" s="183">
        <f>AS2120*F2120</f>
        <v>0</v>
      </c>
      <c r="AU2120" s="113" t="n"/>
      <c r="AV2120" s="192">
        <f>AU2120*E2120</f>
        <v>0</v>
      </c>
      <c r="AW2120" s="115" t="n"/>
      <c r="AX2120" s="183">
        <f>AW2120*F2120</f>
        <v>0</v>
      </c>
      <c r="AY2120" s="113" t="n"/>
      <c r="AZ2120" s="192">
        <f>AY2120*E2120</f>
        <v>0</v>
      </c>
      <c r="BA2120" s="115" t="n"/>
      <c r="BB2120" s="183">
        <f>BA2120*F2120</f>
        <v>0</v>
      </c>
      <c r="BC2120" s="113" t="n"/>
      <c r="BD2120" s="192">
        <f>BC2120*E2120</f>
        <v>0</v>
      </c>
      <c r="BE2120" s="115" t="n"/>
      <c r="BF2120" s="183">
        <f>BE2120*F2120</f>
        <v>0</v>
      </c>
    </row>
    <row r="2121" ht="42.6" customHeight="1">
      <c r="A2121" s="19" t="inlineStr">
        <is>
          <t>08.085.0113</t>
        </is>
      </c>
      <c r="B2121" s="15" t="inlineStr">
        <is>
          <t>באקלייט פנל LED במידות 60X60 ס"מ הספק 3300LM 30W, מגיע עם דרייבר לד, מק"ט 5Z00338 או ש"ע, מותקן מושלם</t>
        </is>
      </c>
      <c r="C2121" s="14" t="inlineStr">
        <is>
          <t>יח'</t>
        </is>
      </c>
      <c r="D2121" s="193" t="n">
        <v>350</v>
      </c>
      <c r="E2121" s="180">
        <f>D2121*(1-$E$2)</f>
        <v>297.5</v>
      </c>
      <c r="F2121" s="194">
        <f>E2121*(1+$F$2)</f>
        <v>312.375</v>
      </c>
      <c r="H2121" s="46">
        <f>K2121+O2121+W2121+AA2121+AE2121+AI2121+AQ2121+AU2121+AY2121+BC2121</f>
        <v>0</v>
      </c>
      <c r="I2121" s="59">
        <f>M2121+Q2121+U2121+Y2121+AC2121+AG2121+AK2121+AO2121+AS2121+AW2121+BA2121+BE2121</f>
        <v>0</v>
      </c>
      <c r="K2121" s="108" t="n"/>
      <c r="L2121" s="190">
        <f>K2121*E2121</f>
        <v>0</v>
      </c>
      <c r="M2121" s="110" t="n"/>
      <c r="N2121" s="183">
        <f>M2121*F2121</f>
        <v>0</v>
      </c>
      <c r="O2121" s="108" t="n"/>
      <c r="P2121" s="191">
        <f>O2121*E2121</f>
        <v>0</v>
      </c>
      <c r="Q2121" s="112" t="n"/>
      <c r="R2121" s="183">
        <f>Q2121*F2121</f>
        <v>0</v>
      </c>
      <c r="S2121" s="108" t="n"/>
      <c r="T2121" s="191">
        <f>S2121*E2121</f>
        <v>0</v>
      </c>
      <c r="U2121" s="112" t="n"/>
      <c r="V2121" s="183">
        <f>U2121*F2121</f>
        <v>0</v>
      </c>
      <c r="W2121" s="108" t="n"/>
      <c r="X2121" s="191">
        <f>W2121*E2121</f>
        <v>0</v>
      </c>
      <c r="Y2121" s="112" t="n"/>
      <c r="Z2121" s="183">
        <f>Y2121*F2121</f>
        <v>0</v>
      </c>
      <c r="AA2121" s="108" t="n"/>
      <c r="AB2121" s="191">
        <f>AA2121*E2121</f>
        <v>0</v>
      </c>
      <c r="AC2121" s="112" t="n"/>
      <c r="AD2121" s="183">
        <f>AC2121*F2121</f>
        <v>0</v>
      </c>
      <c r="AE2121" s="108" t="n"/>
      <c r="AF2121" s="191">
        <f>AE2121*E2121</f>
        <v>0</v>
      </c>
      <c r="AG2121" s="112" t="n"/>
      <c r="AH2121" s="183">
        <f>AG2121*F2121</f>
        <v>0</v>
      </c>
      <c r="AI2121" s="108" t="n"/>
      <c r="AJ2121" s="191">
        <f>AI2121*E2121</f>
        <v>0</v>
      </c>
      <c r="AK2121" s="112" t="n"/>
      <c r="AL2121" s="183">
        <f>AK2121*F2121</f>
        <v>0</v>
      </c>
      <c r="AM2121" s="113" t="n"/>
      <c r="AN2121" s="192">
        <f>AM2121*E2121</f>
        <v>0</v>
      </c>
      <c r="AO2121" s="115" t="n"/>
      <c r="AP2121" s="183">
        <f>AO2121*F2121</f>
        <v>0</v>
      </c>
      <c r="AQ2121" s="113" t="n"/>
      <c r="AR2121" s="192">
        <f>AQ2121*E2121</f>
        <v>0</v>
      </c>
      <c r="AS2121" s="115" t="n"/>
      <c r="AT2121" s="183">
        <f>AS2121*F2121</f>
        <v>0</v>
      </c>
      <c r="AU2121" s="113" t="n"/>
      <c r="AV2121" s="192">
        <f>AU2121*E2121</f>
        <v>0</v>
      </c>
      <c r="AW2121" s="115" t="n"/>
      <c r="AX2121" s="183">
        <f>AW2121*F2121</f>
        <v>0</v>
      </c>
      <c r="AY2121" s="113" t="n"/>
      <c r="AZ2121" s="192">
        <f>AY2121*E2121</f>
        <v>0</v>
      </c>
      <c r="BA2121" s="115" t="n"/>
      <c r="BB2121" s="183">
        <f>BA2121*F2121</f>
        <v>0</v>
      </c>
      <c r="BC2121" s="113" t="n"/>
      <c r="BD2121" s="192">
        <f>BC2121*E2121</f>
        <v>0</v>
      </c>
      <c r="BE2121" s="115" t="n"/>
      <c r="BF2121" s="183">
        <f>BE2121*F2121</f>
        <v>0</v>
      </c>
    </row>
    <row r="2122" ht="42.6" customHeight="1">
      <c r="A2122" s="19" t="inlineStr">
        <is>
          <t>08.085.0114</t>
        </is>
      </c>
      <c r="B2122" s="15" t="inlineStr">
        <is>
          <t>באקלייט פנל LED במידות 60X60 ס"מ הספק 3600LM 30W, מגיע עם דרייבר לד, מק"ט 5Z00385 או ש"ע, מותקן מושלם</t>
        </is>
      </c>
      <c r="C2122" s="14" t="inlineStr">
        <is>
          <t>יח'</t>
        </is>
      </c>
      <c r="D2122" s="193" t="n">
        <v>370</v>
      </c>
      <c r="E2122" s="180">
        <f>D2122*(1-$E$2)</f>
        <v>314.5</v>
      </c>
      <c r="F2122" s="194">
        <f>E2122*(1+$F$2)</f>
        <v>330.225</v>
      </c>
      <c r="H2122" s="46">
        <f>K2122+O2122+W2122+AA2122+AE2122+AI2122+AQ2122+AU2122+AY2122+BC2122</f>
        <v>0</v>
      </c>
      <c r="I2122" s="59">
        <f>M2122+Q2122+U2122+Y2122+AC2122+AG2122+AK2122+AO2122+AS2122+AW2122+BA2122+BE2122</f>
        <v>0</v>
      </c>
      <c r="K2122" s="108" t="n"/>
      <c r="L2122" s="190">
        <f>K2122*E2122</f>
        <v>0</v>
      </c>
      <c r="M2122" s="110" t="n"/>
      <c r="N2122" s="183">
        <f>M2122*F2122</f>
        <v>0</v>
      </c>
      <c r="O2122" s="108" t="n"/>
      <c r="P2122" s="191">
        <f>O2122*E2122</f>
        <v>0</v>
      </c>
      <c r="Q2122" s="112" t="n"/>
      <c r="R2122" s="183">
        <f>Q2122*F2122</f>
        <v>0</v>
      </c>
      <c r="S2122" s="108" t="n"/>
      <c r="T2122" s="191">
        <f>S2122*E2122</f>
        <v>0</v>
      </c>
      <c r="U2122" s="112" t="n"/>
      <c r="V2122" s="183">
        <f>U2122*F2122</f>
        <v>0</v>
      </c>
      <c r="W2122" s="108" t="n"/>
      <c r="X2122" s="191">
        <f>W2122*E2122</f>
        <v>0</v>
      </c>
      <c r="Y2122" s="112" t="n"/>
      <c r="Z2122" s="183">
        <f>Y2122*F2122</f>
        <v>0</v>
      </c>
      <c r="AA2122" s="108" t="n"/>
      <c r="AB2122" s="191">
        <f>AA2122*E2122</f>
        <v>0</v>
      </c>
      <c r="AC2122" s="112" t="n"/>
      <c r="AD2122" s="183">
        <f>AC2122*F2122</f>
        <v>0</v>
      </c>
      <c r="AE2122" s="108" t="n"/>
      <c r="AF2122" s="191">
        <f>AE2122*E2122</f>
        <v>0</v>
      </c>
      <c r="AG2122" s="112" t="n"/>
      <c r="AH2122" s="183">
        <f>AG2122*F2122</f>
        <v>0</v>
      </c>
      <c r="AI2122" s="108" t="n"/>
      <c r="AJ2122" s="191">
        <f>AI2122*E2122</f>
        <v>0</v>
      </c>
      <c r="AK2122" s="112" t="n"/>
      <c r="AL2122" s="183">
        <f>AK2122*F2122</f>
        <v>0</v>
      </c>
      <c r="AM2122" s="113" t="n"/>
      <c r="AN2122" s="192">
        <f>AM2122*E2122</f>
        <v>0</v>
      </c>
      <c r="AO2122" s="115" t="n"/>
      <c r="AP2122" s="183">
        <f>AO2122*F2122</f>
        <v>0</v>
      </c>
      <c r="AQ2122" s="113" t="n"/>
      <c r="AR2122" s="192">
        <f>AQ2122*E2122</f>
        <v>0</v>
      </c>
      <c r="AS2122" s="115" t="n"/>
      <c r="AT2122" s="183">
        <f>AS2122*F2122</f>
        <v>0</v>
      </c>
      <c r="AU2122" s="113" t="n"/>
      <c r="AV2122" s="192">
        <f>AU2122*E2122</f>
        <v>0</v>
      </c>
      <c r="AW2122" s="115" t="n"/>
      <c r="AX2122" s="183">
        <f>AW2122*F2122</f>
        <v>0</v>
      </c>
      <c r="AY2122" s="113" t="n"/>
      <c r="AZ2122" s="192">
        <f>AY2122*E2122</f>
        <v>0</v>
      </c>
      <c r="BA2122" s="115" t="n"/>
      <c r="BB2122" s="183">
        <f>BA2122*F2122</f>
        <v>0</v>
      </c>
      <c r="BC2122" s="113" t="n"/>
      <c r="BD2122" s="192">
        <f>BC2122*E2122</f>
        <v>0</v>
      </c>
      <c r="BE2122" s="115" t="n"/>
      <c r="BF2122" s="183">
        <f>BE2122*F2122</f>
        <v>0</v>
      </c>
    </row>
    <row r="2123" ht="70.2" customHeight="1">
      <c r="A2123" s="19" t="inlineStr">
        <is>
          <t>08.085.0115</t>
        </is>
      </c>
      <c r="B2123" s="15" t="inlineStr">
        <is>
          <t>גוף תאורה פאנל לד מסגרת אלומיניום כיסוי אקריל חלבי תה"ט/עה"ט מידות 120X60 ס"מ הספק W60 מגיע עם דרייבר לד לדים תוצרת SAMSUNG SMD 3014 מק"ט EL21163F דוגמת ecoled או ש"ע, מותקן מושלם</t>
        </is>
      </c>
      <c r="C2123" s="14" t="inlineStr">
        <is>
          <t>יח'</t>
        </is>
      </c>
      <c r="D2123" s="193" t="n">
        <v>480</v>
      </c>
      <c r="E2123" s="180">
        <f>D2123*(1-$E$2)</f>
        <v>408</v>
      </c>
      <c r="F2123" s="194">
        <f>E2123*(1+$F$2)</f>
        <v>428.40000000000003</v>
      </c>
      <c r="H2123" s="46">
        <f>K2123+O2123+W2123+AA2123+AE2123+AI2123+AQ2123+AU2123+AY2123+BC2123</f>
        <v>0</v>
      </c>
      <c r="I2123" s="59">
        <f>M2123+Q2123+U2123+Y2123+AC2123+AG2123+AK2123+AO2123+AS2123+AW2123+BA2123+BE2123</f>
        <v>0</v>
      </c>
      <c r="K2123" s="108" t="n"/>
      <c r="L2123" s="190">
        <f>K2123*E2123</f>
        <v>0</v>
      </c>
      <c r="M2123" s="110" t="n"/>
      <c r="N2123" s="183">
        <f>M2123*F2123</f>
        <v>0</v>
      </c>
      <c r="O2123" s="108" t="n"/>
      <c r="P2123" s="191">
        <f>O2123*E2123</f>
        <v>0</v>
      </c>
      <c r="Q2123" s="112" t="n"/>
      <c r="R2123" s="183">
        <f>Q2123*F2123</f>
        <v>0</v>
      </c>
      <c r="S2123" s="108" t="n"/>
      <c r="T2123" s="191">
        <f>S2123*E2123</f>
        <v>0</v>
      </c>
      <c r="U2123" s="112" t="n"/>
      <c r="V2123" s="183">
        <f>U2123*F2123</f>
        <v>0</v>
      </c>
      <c r="W2123" s="108" t="n"/>
      <c r="X2123" s="191">
        <f>W2123*E2123</f>
        <v>0</v>
      </c>
      <c r="Y2123" s="112" t="n"/>
      <c r="Z2123" s="183">
        <f>Y2123*F2123</f>
        <v>0</v>
      </c>
      <c r="AA2123" s="108" t="n"/>
      <c r="AB2123" s="191">
        <f>AA2123*E2123</f>
        <v>0</v>
      </c>
      <c r="AC2123" s="112" t="n"/>
      <c r="AD2123" s="183">
        <f>AC2123*F2123</f>
        <v>0</v>
      </c>
      <c r="AE2123" s="108" t="n"/>
      <c r="AF2123" s="191">
        <f>AE2123*E2123</f>
        <v>0</v>
      </c>
      <c r="AG2123" s="112" t="n"/>
      <c r="AH2123" s="183">
        <f>AG2123*F2123</f>
        <v>0</v>
      </c>
      <c r="AI2123" s="108" t="n"/>
      <c r="AJ2123" s="191">
        <f>AI2123*E2123</f>
        <v>0</v>
      </c>
      <c r="AK2123" s="112" t="n"/>
      <c r="AL2123" s="183">
        <f>AK2123*F2123</f>
        <v>0</v>
      </c>
      <c r="AM2123" s="113" t="n"/>
      <c r="AN2123" s="192">
        <f>AM2123*E2123</f>
        <v>0</v>
      </c>
      <c r="AO2123" s="115" t="n"/>
      <c r="AP2123" s="183">
        <f>AO2123*F2123</f>
        <v>0</v>
      </c>
      <c r="AQ2123" s="113" t="n"/>
      <c r="AR2123" s="192">
        <f>AQ2123*E2123</f>
        <v>0</v>
      </c>
      <c r="AS2123" s="115" t="n"/>
      <c r="AT2123" s="183">
        <f>AS2123*F2123</f>
        <v>0</v>
      </c>
      <c r="AU2123" s="113" t="n"/>
      <c r="AV2123" s="192">
        <f>AU2123*E2123</f>
        <v>0</v>
      </c>
      <c r="AW2123" s="115" t="n"/>
      <c r="AX2123" s="183">
        <f>AW2123*F2123</f>
        <v>0</v>
      </c>
      <c r="AY2123" s="113" t="n"/>
      <c r="AZ2123" s="192">
        <f>AY2123*E2123</f>
        <v>0</v>
      </c>
      <c r="BA2123" s="115" t="n"/>
      <c r="BB2123" s="183">
        <f>BA2123*F2123</f>
        <v>0</v>
      </c>
      <c r="BC2123" s="113" t="n"/>
      <c r="BD2123" s="192">
        <f>BC2123*E2123</f>
        <v>0</v>
      </c>
      <c r="BE2123" s="115" t="n"/>
      <c r="BF2123" s="183">
        <f>BE2123*F2123</f>
        <v>0</v>
      </c>
    </row>
    <row r="2124" ht="56.4" customHeight="1">
      <c r="A2124" s="19" t="inlineStr">
        <is>
          <t>08.085.0121</t>
        </is>
      </c>
      <c r="B2124" s="15" t="inlineStr">
        <is>
          <t>גוף תאורה פאנל לד מקצועי שקוע בתקרה צבוע לבן כיסוי אקריל חלבי תה"ט/עה"ט קוטר 16 ס"מ הספק W12 מגיע עם דרייבר מק"ט EL100128 דוגמת ecoled או ש"ע, מותקן מושלם</t>
        </is>
      </c>
      <c r="C2124" s="14" t="inlineStr">
        <is>
          <t>יח'</t>
        </is>
      </c>
      <c r="D2124" s="193" t="n">
        <v>151</v>
      </c>
      <c r="E2124" s="180">
        <f>D2124*(1-$E$2)</f>
        <v>128.35</v>
      </c>
      <c r="F2124" s="194">
        <f>E2124*(1+$F$2)</f>
        <v>134.7675</v>
      </c>
      <c r="H2124" s="46">
        <f>K2124+O2124+W2124+AA2124+AE2124+AI2124+AQ2124+AU2124+AY2124+BC2124</f>
        <v>0</v>
      </c>
      <c r="I2124" s="59">
        <f>M2124+Q2124+U2124+Y2124+AC2124+AG2124+AK2124+AO2124+AS2124+AW2124+BA2124+BE2124</f>
        <v>0</v>
      </c>
      <c r="K2124" s="108" t="n"/>
      <c r="L2124" s="190">
        <f>K2124*E2124</f>
        <v>0</v>
      </c>
      <c r="M2124" s="110" t="n"/>
      <c r="N2124" s="183">
        <f>M2124*F2124</f>
        <v>0</v>
      </c>
      <c r="O2124" s="108" t="n"/>
      <c r="P2124" s="191">
        <f>O2124*E2124</f>
        <v>0</v>
      </c>
      <c r="Q2124" s="112" t="n"/>
      <c r="R2124" s="183">
        <f>Q2124*F2124</f>
        <v>0</v>
      </c>
      <c r="S2124" s="108" t="n"/>
      <c r="T2124" s="191">
        <f>S2124*E2124</f>
        <v>0</v>
      </c>
      <c r="U2124" s="112" t="n"/>
      <c r="V2124" s="183">
        <f>U2124*F2124</f>
        <v>0</v>
      </c>
      <c r="W2124" s="108" t="n"/>
      <c r="X2124" s="191">
        <f>W2124*E2124</f>
        <v>0</v>
      </c>
      <c r="Y2124" s="112" t="n"/>
      <c r="Z2124" s="183">
        <f>Y2124*F2124</f>
        <v>0</v>
      </c>
      <c r="AA2124" s="108" t="n"/>
      <c r="AB2124" s="191">
        <f>AA2124*E2124</f>
        <v>0</v>
      </c>
      <c r="AC2124" s="112" t="n"/>
      <c r="AD2124" s="183">
        <f>AC2124*F2124</f>
        <v>0</v>
      </c>
      <c r="AE2124" s="108" t="n"/>
      <c r="AF2124" s="191">
        <f>AE2124*E2124</f>
        <v>0</v>
      </c>
      <c r="AG2124" s="112" t="n"/>
      <c r="AH2124" s="183">
        <f>AG2124*F2124</f>
        <v>0</v>
      </c>
      <c r="AI2124" s="108" t="n"/>
      <c r="AJ2124" s="191">
        <f>AI2124*E2124</f>
        <v>0</v>
      </c>
      <c r="AK2124" s="112" t="n"/>
      <c r="AL2124" s="183">
        <f>AK2124*F2124</f>
        <v>0</v>
      </c>
      <c r="AM2124" s="113" t="n"/>
      <c r="AN2124" s="192">
        <f>AM2124*E2124</f>
        <v>0</v>
      </c>
      <c r="AO2124" s="115" t="n"/>
      <c r="AP2124" s="183">
        <f>AO2124*F2124</f>
        <v>0</v>
      </c>
      <c r="AQ2124" s="113" t="n"/>
      <c r="AR2124" s="192">
        <f>AQ2124*E2124</f>
        <v>0</v>
      </c>
      <c r="AS2124" s="115" t="n"/>
      <c r="AT2124" s="183">
        <f>AS2124*F2124</f>
        <v>0</v>
      </c>
      <c r="AU2124" s="113" t="n"/>
      <c r="AV2124" s="192">
        <f>AU2124*E2124</f>
        <v>0</v>
      </c>
      <c r="AW2124" s="115" t="n"/>
      <c r="AX2124" s="183">
        <f>AW2124*F2124</f>
        <v>0</v>
      </c>
      <c r="AY2124" s="113" t="n"/>
      <c r="AZ2124" s="192">
        <f>AY2124*E2124</f>
        <v>0</v>
      </c>
      <c r="BA2124" s="115" t="n"/>
      <c r="BB2124" s="183">
        <f>BA2124*F2124</f>
        <v>0</v>
      </c>
      <c r="BC2124" s="113" t="n"/>
      <c r="BD2124" s="192">
        <f>BC2124*E2124</f>
        <v>0</v>
      </c>
      <c r="BE2124" s="115" t="n"/>
      <c r="BF2124" s="183">
        <f>BE2124*F2124</f>
        <v>0</v>
      </c>
    </row>
    <row r="2125" ht="56.4" customHeight="1">
      <c r="A2125" s="19" t="inlineStr">
        <is>
          <t>08.085.0126</t>
        </is>
      </c>
      <c r="B2125" s="15" t="inlineStr">
        <is>
          <t>גוף תאורה פאנל לד מסגרת אלומיניום צבוע לבן כיסוי אקריל חלבי תה"ט/עה"ט קוטר 24 ס"מ הספק W18 מגיע עם דרייבר מק"ט ELX40062543 דוגמת ecoled או ש"ע, מותקן מושלם</t>
        </is>
      </c>
      <c r="C2125" s="14" t="inlineStr">
        <is>
          <t>יח'</t>
        </is>
      </c>
      <c r="D2125" s="193" t="n">
        <v>161</v>
      </c>
      <c r="E2125" s="180">
        <f>D2125*(1-$E$2)</f>
        <v>136.85</v>
      </c>
      <c r="F2125" s="194">
        <f>E2125*(1+$F$2)</f>
        <v>143.6925</v>
      </c>
      <c r="H2125" s="46">
        <f>K2125+O2125+W2125+AA2125+AE2125+AI2125+AQ2125+AU2125+AY2125+BC2125</f>
        <v>0</v>
      </c>
      <c r="I2125" s="59">
        <f>M2125+Q2125+U2125+Y2125+AC2125+AG2125+AK2125+AO2125+AS2125+AW2125+BA2125+BE2125</f>
        <v>0</v>
      </c>
      <c r="K2125" s="108" t="n"/>
      <c r="L2125" s="190">
        <f>K2125*E2125</f>
        <v>0</v>
      </c>
      <c r="M2125" s="110" t="n"/>
      <c r="N2125" s="183">
        <f>M2125*F2125</f>
        <v>0</v>
      </c>
      <c r="O2125" s="108" t="n"/>
      <c r="P2125" s="191">
        <f>O2125*E2125</f>
        <v>0</v>
      </c>
      <c r="Q2125" s="112" t="n"/>
      <c r="R2125" s="183">
        <f>Q2125*F2125</f>
        <v>0</v>
      </c>
      <c r="S2125" s="108" t="n"/>
      <c r="T2125" s="191">
        <f>S2125*E2125</f>
        <v>0</v>
      </c>
      <c r="U2125" s="112" t="n"/>
      <c r="V2125" s="183">
        <f>U2125*F2125</f>
        <v>0</v>
      </c>
      <c r="W2125" s="108" t="n"/>
      <c r="X2125" s="191">
        <f>W2125*E2125</f>
        <v>0</v>
      </c>
      <c r="Y2125" s="112" t="n"/>
      <c r="Z2125" s="183">
        <f>Y2125*F2125</f>
        <v>0</v>
      </c>
      <c r="AA2125" s="108" t="n"/>
      <c r="AB2125" s="191">
        <f>AA2125*E2125</f>
        <v>0</v>
      </c>
      <c r="AC2125" s="112" t="n"/>
      <c r="AD2125" s="183">
        <f>AC2125*F2125</f>
        <v>0</v>
      </c>
      <c r="AE2125" s="108" t="n"/>
      <c r="AF2125" s="191">
        <f>AE2125*E2125</f>
        <v>0</v>
      </c>
      <c r="AG2125" s="112" t="n"/>
      <c r="AH2125" s="183">
        <f>AG2125*F2125</f>
        <v>0</v>
      </c>
      <c r="AI2125" s="108" t="n"/>
      <c r="AJ2125" s="191">
        <f>AI2125*E2125</f>
        <v>0</v>
      </c>
      <c r="AK2125" s="112" t="n"/>
      <c r="AL2125" s="183">
        <f>AK2125*F2125</f>
        <v>0</v>
      </c>
      <c r="AM2125" s="113" t="n"/>
      <c r="AN2125" s="192">
        <f>AM2125*E2125</f>
        <v>0</v>
      </c>
      <c r="AO2125" s="115" t="n"/>
      <c r="AP2125" s="183">
        <f>AO2125*F2125</f>
        <v>0</v>
      </c>
      <c r="AQ2125" s="113" t="n"/>
      <c r="AR2125" s="192">
        <f>AQ2125*E2125</f>
        <v>0</v>
      </c>
      <c r="AS2125" s="115" t="n"/>
      <c r="AT2125" s="183">
        <f>AS2125*F2125</f>
        <v>0</v>
      </c>
      <c r="AU2125" s="113" t="n"/>
      <c r="AV2125" s="192">
        <f>AU2125*E2125</f>
        <v>0</v>
      </c>
      <c r="AW2125" s="115" t="n"/>
      <c r="AX2125" s="183">
        <f>AW2125*F2125</f>
        <v>0</v>
      </c>
      <c r="AY2125" s="113" t="n"/>
      <c r="AZ2125" s="192">
        <f>AY2125*E2125</f>
        <v>0</v>
      </c>
      <c r="BA2125" s="115" t="n"/>
      <c r="BB2125" s="183">
        <f>BA2125*F2125</f>
        <v>0</v>
      </c>
      <c r="BC2125" s="113" t="n"/>
      <c r="BD2125" s="192">
        <f>BC2125*E2125</f>
        <v>0</v>
      </c>
      <c r="BE2125" s="115" t="n"/>
      <c r="BF2125" s="183">
        <f>BE2125*F2125</f>
        <v>0</v>
      </c>
    </row>
    <row r="2126" ht="56.4" customHeight="1">
      <c r="A2126" s="19" t="inlineStr">
        <is>
          <t>08.085.0130</t>
        </is>
      </c>
      <c r="B2126" s="15" t="inlineStr">
        <is>
          <t>גוף תאורה פאנל לד מקצועי צבוע לבן כיסוי חלבי תה"ט/עה"ט קוטר 16 ס"מ הספק W24 מגיע עם דרייבר מק"ט ELX140062546 דוגמת ecoled או ש"ע, מותקן מושלם</t>
        </is>
      </c>
      <c r="C2126" s="14" t="inlineStr">
        <is>
          <t>יח'</t>
        </is>
      </c>
      <c r="D2126" s="193" t="n">
        <v>182</v>
      </c>
      <c r="E2126" s="180">
        <f>D2126*(1-$E$2)</f>
        <v>154.7</v>
      </c>
      <c r="F2126" s="194">
        <f>E2126*(1+$F$2)</f>
        <v>162.435</v>
      </c>
      <c r="H2126" s="46">
        <f>K2126+O2126+W2126+AA2126+AE2126+AI2126+AQ2126+AU2126+AY2126+BC2126</f>
        <v>0</v>
      </c>
      <c r="I2126" s="59">
        <f>M2126+Q2126+U2126+Y2126+AC2126+AG2126+AK2126+AO2126+AS2126+AW2126+BA2126+BE2126</f>
        <v>0</v>
      </c>
      <c r="K2126" s="108" t="n"/>
      <c r="L2126" s="190">
        <f>K2126*E2126</f>
        <v>0</v>
      </c>
      <c r="M2126" s="110" t="n"/>
      <c r="N2126" s="183">
        <f>M2126*F2126</f>
        <v>0</v>
      </c>
      <c r="O2126" s="108" t="n"/>
      <c r="P2126" s="191">
        <f>O2126*E2126</f>
        <v>0</v>
      </c>
      <c r="Q2126" s="112" t="n"/>
      <c r="R2126" s="183">
        <f>Q2126*F2126</f>
        <v>0</v>
      </c>
      <c r="S2126" s="108" t="n"/>
      <c r="T2126" s="191">
        <f>S2126*E2126</f>
        <v>0</v>
      </c>
      <c r="U2126" s="112" t="n"/>
      <c r="V2126" s="183">
        <f>U2126*F2126</f>
        <v>0</v>
      </c>
      <c r="W2126" s="108" t="n"/>
      <c r="X2126" s="191">
        <f>W2126*E2126</f>
        <v>0</v>
      </c>
      <c r="Y2126" s="112" t="n"/>
      <c r="Z2126" s="183">
        <f>Y2126*F2126</f>
        <v>0</v>
      </c>
      <c r="AA2126" s="108" t="n"/>
      <c r="AB2126" s="191">
        <f>AA2126*E2126</f>
        <v>0</v>
      </c>
      <c r="AC2126" s="112" t="n"/>
      <c r="AD2126" s="183">
        <f>AC2126*F2126</f>
        <v>0</v>
      </c>
      <c r="AE2126" s="108" t="n"/>
      <c r="AF2126" s="191">
        <f>AE2126*E2126</f>
        <v>0</v>
      </c>
      <c r="AG2126" s="112" t="n"/>
      <c r="AH2126" s="183">
        <f>AG2126*F2126</f>
        <v>0</v>
      </c>
      <c r="AI2126" s="108" t="n"/>
      <c r="AJ2126" s="191">
        <f>AI2126*E2126</f>
        <v>0</v>
      </c>
      <c r="AK2126" s="112" t="n"/>
      <c r="AL2126" s="183">
        <f>AK2126*F2126</f>
        <v>0</v>
      </c>
      <c r="AM2126" s="113" t="n"/>
      <c r="AN2126" s="192">
        <f>AM2126*E2126</f>
        <v>0</v>
      </c>
      <c r="AO2126" s="115" t="n"/>
      <c r="AP2126" s="183">
        <f>AO2126*F2126</f>
        <v>0</v>
      </c>
      <c r="AQ2126" s="113" t="n"/>
      <c r="AR2126" s="192">
        <f>AQ2126*E2126</f>
        <v>0</v>
      </c>
      <c r="AS2126" s="115" t="n"/>
      <c r="AT2126" s="183">
        <f>AS2126*F2126</f>
        <v>0</v>
      </c>
      <c r="AU2126" s="113" t="n"/>
      <c r="AV2126" s="192">
        <f>AU2126*E2126</f>
        <v>0</v>
      </c>
      <c r="AW2126" s="115" t="n"/>
      <c r="AX2126" s="183">
        <f>AW2126*F2126</f>
        <v>0</v>
      </c>
      <c r="AY2126" s="113" t="n"/>
      <c r="AZ2126" s="192">
        <f>AY2126*E2126</f>
        <v>0</v>
      </c>
      <c r="BA2126" s="115" t="n"/>
      <c r="BB2126" s="183">
        <f>BA2126*F2126</f>
        <v>0</v>
      </c>
      <c r="BC2126" s="113" t="n"/>
      <c r="BD2126" s="192">
        <f>BC2126*E2126</f>
        <v>0</v>
      </c>
      <c r="BE2126" s="115" t="n"/>
      <c r="BF2126" s="183">
        <f>BE2126*F2126</f>
        <v>0</v>
      </c>
    </row>
    <row r="2127" ht="70.2" customHeight="1">
      <c r="A2127" s="19" t="inlineStr">
        <is>
          <t>08.085.0136</t>
        </is>
      </c>
      <c r="B2127" s="15" t="inlineStr">
        <is>
          <t>גוף תאורה ספוט מתכוונן 10W שקוע תקרה פיזור אור רפלקטור אלומיניום מלוטש, גוף מסגרת אלומיניום צבוע לבן מגיע עם דרייבר, קוטר 83 מ"מ, מק"ט ELX3533 דוגמת ecoled או ש"ע, לרבות חיזוקים לתקרה, מותקן מושלם</t>
        </is>
      </c>
      <c r="C2127" s="14" t="inlineStr">
        <is>
          <t>יח'</t>
        </is>
      </c>
      <c r="D2127" s="193" t="n">
        <v>308</v>
      </c>
      <c r="E2127" s="180">
        <f>D2127*(1-$E$2)</f>
        <v>261.8</v>
      </c>
      <c r="F2127" s="194">
        <f>E2127*(1+$F$2)</f>
        <v>274.89000000000004</v>
      </c>
      <c r="H2127" s="46">
        <f>K2127+O2127+W2127+AA2127+AE2127+AI2127+AQ2127+AU2127+AY2127+BC2127</f>
        <v>0</v>
      </c>
      <c r="I2127" s="59">
        <f>M2127+Q2127+U2127+Y2127+AC2127+AG2127+AK2127+AO2127+AS2127+AW2127+BA2127+BE2127</f>
        <v>0</v>
      </c>
      <c r="K2127" s="108" t="n"/>
      <c r="L2127" s="190">
        <f>K2127*E2127</f>
        <v>0</v>
      </c>
      <c r="M2127" s="110" t="n"/>
      <c r="N2127" s="183">
        <f>M2127*F2127</f>
        <v>0</v>
      </c>
      <c r="O2127" s="108" t="n"/>
      <c r="P2127" s="191">
        <f>O2127*E2127</f>
        <v>0</v>
      </c>
      <c r="Q2127" s="112" t="n"/>
      <c r="R2127" s="183">
        <f>Q2127*F2127</f>
        <v>0</v>
      </c>
      <c r="S2127" s="108" t="n"/>
      <c r="T2127" s="191">
        <f>S2127*E2127</f>
        <v>0</v>
      </c>
      <c r="U2127" s="112" t="n"/>
      <c r="V2127" s="183">
        <f>U2127*F2127</f>
        <v>0</v>
      </c>
      <c r="W2127" s="108" t="n"/>
      <c r="X2127" s="191">
        <f>W2127*E2127</f>
        <v>0</v>
      </c>
      <c r="Y2127" s="112" t="n"/>
      <c r="Z2127" s="183">
        <f>Y2127*F2127</f>
        <v>0</v>
      </c>
      <c r="AA2127" s="108" t="n"/>
      <c r="AB2127" s="191">
        <f>AA2127*E2127</f>
        <v>0</v>
      </c>
      <c r="AC2127" s="112" t="n"/>
      <c r="AD2127" s="183">
        <f>AC2127*F2127</f>
        <v>0</v>
      </c>
      <c r="AE2127" s="108" t="n"/>
      <c r="AF2127" s="191">
        <f>AE2127*E2127</f>
        <v>0</v>
      </c>
      <c r="AG2127" s="112" t="n"/>
      <c r="AH2127" s="183">
        <f>AG2127*F2127</f>
        <v>0</v>
      </c>
      <c r="AI2127" s="108" t="n"/>
      <c r="AJ2127" s="191">
        <f>AI2127*E2127</f>
        <v>0</v>
      </c>
      <c r="AK2127" s="112" t="n"/>
      <c r="AL2127" s="183">
        <f>AK2127*F2127</f>
        <v>0</v>
      </c>
      <c r="AM2127" s="113" t="n"/>
      <c r="AN2127" s="192">
        <f>AM2127*E2127</f>
        <v>0</v>
      </c>
      <c r="AO2127" s="115" t="n"/>
      <c r="AP2127" s="183">
        <f>AO2127*F2127</f>
        <v>0</v>
      </c>
      <c r="AQ2127" s="113" t="n"/>
      <c r="AR2127" s="192">
        <f>AQ2127*E2127</f>
        <v>0</v>
      </c>
      <c r="AS2127" s="115" t="n"/>
      <c r="AT2127" s="183">
        <f>AS2127*F2127</f>
        <v>0</v>
      </c>
      <c r="AU2127" s="113" t="n"/>
      <c r="AV2127" s="192">
        <f>AU2127*E2127</f>
        <v>0</v>
      </c>
      <c r="AW2127" s="115" t="n"/>
      <c r="AX2127" s="183">
        <f>AW2127*F2127</f>
        <v>0</v>
      </c>
      <c r="AY2127" s="113" t="n"/>
      <c r="AZ2127" s="192">
        <f>AY2127*E2127</f>
        <v>0</v>
      </c>
      <c r="BA2127" s="115" t="n"/>
      <c r="BB2127" s="183">
        <f>BA2127*F2127</f>
        <v>0</v>
      </c>
      <c r="BC2127" s="113" t="n"/>
      <c r="BD2127" s="192">
        <f>BC2127*E2127</f>
        <v>0</v>
      </c>
      <c r="BE2127" s="115" t="n"/>
      <c r="BF2127" s="183">
        <f>BE2127*F2127</f>
        <v>0</v>
      </c>
    </row>
    <row r="2128" ht="70.2" customHeight="1">
      <c r="A2128" s="19" t="inlineStr">
        <is>
          <t>08.085.0141</t>
        </is>
      </c>
      <c r="B2128" s="15" t="inlineStr">
        <is>
          <t>גוף תאורה ספוט מתכוונן 30W שקוע תקרה פיזור אור רפלקטור אלומיניום מלוטש, גוף מסגרת אלומיניום צבוע לבן מגיע עם דרייבר, קוטר 150 מ"מ, מק"ט ELX40056844 דוגמת ecoled או ש"ע, לרבות חיזוקים לתקרה, מותקן מושלם</t>
        </is>
      </c>
      <c r="C2128" s="14" t="inlineStr">
        <is>
          <t>יח'</t>
        </is>
      </c>
      <c r="D2128" s="193" t="n">
        <v>472</v>
      </c>
      <c r="E2128" s="180">
        <f>D2128*(1-$E$2)</f>
        <v>401.2</v>
      </c>
      <c r="F2128" s="194">
        <f>E2128*(1+$F$2)</f>
        <v>421.26</v>
      </c>
      <c r="H2128" s="46">
        <f>K2128+O2128+W2128+AA2128+AE2128+AI2128+AQ2128+AU2128+AY2128+BC2128</f>
        <v>0</v>
      </c>
      <c r="I2128" s="59">
        <f>M2128+Q2128+U2128+Y2128+AC2128+AG2128+AK2128+AO2128+AS2128+AW2128+BA2128+BE2128</f>
        <v>0</v>
      </c>
      <c r="K2128" s="108" t="n"/>
      <c r="L2128" s="190">
        <f>K2128*E2128</f>
        <v>0</v>
      </c>
      <c r="M2128" s="110" t="n"/>
      <c r="N2128" s="183">
        <f>M2128*F2128</f>
        <v>0</v>
      </c>
      <c r="O2128" s="108" t="n"/>
      <c r="P2128" s="191">
        <f>O2128*E2128</f>
        <v>0</v>
      </c>
      <c r="Q2128" s="112" t="n"/>
      <c r="R2128" s="183">
        <f>Q2128*F2128</f>
        <v>0</v>
      </c>
      <c r="S2128" s="108" t="n"/>
      <c r="T2128" s="191">
        <f>S2128*E2128</f>
        <v>0</v>
      </c>
      <c r="U2128" s="112" t="n"/>
      <c r="V2128" s="183">
        <f>U2128*F2128</f>
        <v>0</v>
      </c>
      <c r="W2128" s="108" t="n"/>
      <c r="X2128" s="191">
        <f>W2128*E2128</f>
        <v>0</v>
      </c>
      <c r="Y2128" s="112" t="n"/>
      <c r="Z2128" s="183">
        <f>Y2128*F2128</f>
        <v>0</v>
      </c>
      <c r="AA2128" s="108" t="n"/>
      <c r="AB2128" s="191">
        <f>AA2128*E2128</f>
        <v>0</v>
      </c>
      <c r="AC2128" s="112" t="n"/>
      <c r="AD2128" s="183">
        <f>AC2128*F2128</f>
        <v>0</v>
      </c>
      <c r="AE2128" s="108" t="n"/>
      <c r="AF2128" s="191">
        <f>AE2128*E2128</f>
        <v>0</v>
      </c>
      <c r="AG2128" s="112" t="n"/>
      <c r="AH2128" s="183">
        <f>AG2128*F2128</f>
        <v>0</v>
      </c>
      <c r="AI2128" s="108" t="n"/>
      <c r="AJ2128" s="191">
        <f>AI2128*E2128</f>
        <v>0</v>
      </c>
      <c r="AK2128" s="112" t="n"/>
      <c r="AL2128" s="183">
        <f>AK2128*F2128</f>
        <v>0</v>
      </c>
      <c r="AM2128" s="113" t="n"/>
      <c r="AN2128" s="192">
        <f>AM2128*E2128</f>
        <v>0</v>
      </c>
      <c r="AO2128" s="115" t="n"/>
      <c r="AP2128" s="183">
        <f>AO2128*F2128</f>
        <v>0</v>
      </c>
      <c r="AQ2128" s="113" t="n"/>
      <c r="AR2128" s="192">
        <f>AQ2128*E2128</f>
        <v>0</v>
      </c>
      <c r="AS2128" s="115" t="n"/>
      <c r="AT2128" s="183">
        <f>AS2128*F2128</f>
        <v>0</v>
      </c>
      <c r="AU2128" s="113" t="n"/>
      <c r="AV2128" s="192">
        <f>AU2128*E2128</f>
        <v>0</v>
      </c>
      <c r="AW2128" s="115" t="n"/>
      <c r="AX2128" s="183">
        <f>AW2128*F2128</f>
        <v>0</v>
      </c>
      <c r="AY2128" s="113" t="n"/>
      <c r="AZ2128" s="192">
        <f>AY2128*E2128</f>
        <v>0</v>
      </c>
      <c r="BA2128" s="115" t="n"/>
      <c r="BB2128" s="183">
        <f>BA2128*F2128</f>
        <v>0</v>
      </c>
      <c r="BC2128" s="113" t="n"/>
      <c r="BD2128" s="192">
        <f>BC2128*E2128</f>
        <v>0</v>
      </c>
      <c r="BE2128" s="115" t="n"/>
      <c r="BF2128" s="183">
        <f>BE2128*F2128</f>
        <v>0</v>
      </c>
    </row>
    <row r="2129" ht="70.2" customHeight="1">
      <c r="A2129" s="19" t="inlineStr">
        <is>
          <t>08.085.0144</t>
        </is>
      </c>
      <c r="B2129" s="15" t="inlineStr">
        <is>
          <t>גוף תאורה ספוט מתכוונן 40W שקוע תקרה פיזור אור רפלקטור אלומיניום מלוטש 120/60/30 מעלות גוף מסגרת אלומיניום צבוע לבן מגיע עם דרייבר, קוטר 170 מ"מ, מק"ט ELX40056848 דוגמת ecoled או ש"ע, לרבות חיזוקים לתקרה, מותקן מושלם</t>
        </is>
      </c>
      <c r="C2129" s="14" t="inlineStr">
        <is>
          <t>יח'</t>
        </is>
      </c>
      <c r="D2129" s="193" t="n">
        <v>550</v>
      </c>
      <c r="E2129" s="180">
        <f>D2129*(1-$E$2)</f>
        <v>467.5</v>
      </c>
      <c r="F2129" s="194">
        <f>E2129*(1+$F$2)</f>
        <v>490.875</v>
      </c>
      <c r="H2129" s="46">
        <f>K2129+O2129+W2129+AA2129+AE2129+AI2129+AQ2129+AU2129+AY2129+BC2129</f>
        <v>0</v>
      </c>
      <c r="I2129" s="59">
        <f>M2129+Q2129+U2129+Y2129+AC2129+AG2129+AK2129+AO2129+AS2129+AW2129+BA2129+BE2129</f>
        <v>0</v>
      </c>
      <c r="K2129" s="108" t="n"/>
      <c r="L2129" s="190">
        <f>K2129*E2129</f>
        <v>0</v>
      </c>
      <c r="M2129" s="110" t="n"/>
      <c r="N2129" s="183">
        <f>M2129*F2129</f>
        <v>0</v>
      </c>
      <c r="O2129" s="108" t="n"/>
      <c r="P2129" s="191">
        <f>O2129*E2129</f>
        <v>0</v>
      </c>
      <c r="Q2129" s="112" t="n"/>
      <c r="R2129" s="183">
        <f>Q2129*F2129</f>
        <v>0</v>
      </c>
      <c r="S2129" s="108" t="n"/>
      <c r="T2129" s="191">
        <f>S2129*E2129</f>
        <v>0</v>
      </c>
      <c r="U2129" s="112" t="n"/>
      <c r="V2129" s="183">
        <f>U2129*F2129</f>
        <v>0</v>
      </c>
      <c r="W2129" s="108" t="n"/>
      <c r="X2129" s="191">
        <f>W2129*E2129</f>
        <v>0</v>
      </c>
      <c r="Y2129" s="112" t="n"/>
      <c r="Z2129" s="183">
        <f>Y2129*F2129</f>
        <v>0</v>
      </c>
      <c r="AA2129" s="108" t="n"/>
      <c r="AB2129" s="191">
        <f>AA2129*E2129</f>
        <v>0</v>
      </c>
      <c r="AC2129" s="112" t="n"/>
      <c r="AD2129" s="183">
        <f>AC2129*F2129</f>
        <v>0</v>
      </c>
      <c r="AE2129" s="108" t="n"/>
      <c r="AF2129" s="191">
        <f>AE2129*E2129</f>
        <v>0</v>
      </c>
      <c r="AG2129" s="112" t="n"/>
      <c r="AH2129" s="183">
        <f>AG2129*F2129</f>
        <v>0</v>
      </c>
      <c r="AI2129" s="108" t="n"/>
      <c r="AJ2129" s="191">
        <f>AI2129*E2129</f>
        <v>0</v>
      </c>
      <c r="AK2129" s="112" t="n"/>
      <c r="AL2129" s="183">
        <f>AK2129*F2129</f>
        <v>0</v>
      </c>
      <c r="AM2129" s="113" t="n"/>
      <c r="AN2129" s="192">
        <f>AM2129*E2129</f>
        <v>0</v>
      </c>
      <c r="AO2129" s="115" t="n"/>
      <c r="AP2129" s="183">
        <f>AO2129*F2129</f>
        <v>0</v>
      </c>
      <c r="AQ2129" s="113" t="n"/>
      <c r="AR2129" s="192">
        <f>AQ2129*E2129</f>
        <v>0</v>
      </c>
      <c r="AS2129" s="115" t="n"/>
      <c r="AT2129" s="183">
        <f>AS2129*F2129</f>
        <v>0</v>
      </c>
      <c r="AU2129" s="113" t="n"/>
      <c r="AV2129" s="192">
        <f>AU2129*E2129</f>
        <v>0</v>
      </c>
      <c r="AW2129" s="115" t="n"/>
      <c r="AX2129" s="183">
        <f>AW2129*F2129</f>
        <v>0</v>
      </c>
      <c r="AY2129" s="113" t="n"/>
      <c r="AZ2129" s="192">
        <f>AY2129*E2129</f>
        <v>0</v>
      </c>
      <c r="BA2129" s="115" t="n"/>
      <c r="BB2129" s="183">
        <f>BA2129*F2129</f>
        <v>0</v>
      </c>
      <c r="BC2129" s="113" t="n"/>
      <c r="BD2129" s="192">
        <f>BC2129*E2129</f>
        <v>0</v>
      </c>
      <c r="BE2129" s="115" t="n"/>
      <c r="BF2129" s="183">
        <f>BE2129*F2129</f>
        <v>0</v>
      </c>
    </row>
    <row r="2130" ht="42.6" customHeight="1">
      <c r="A2130" s="19" t="inlineStr">
        <is>
          <t>08.085.0147</t>
        </is>
      </c>
      <c r="B2130" s="15" t="inlineStr">
        <is>
          <t>תוספת לגוף תאורה ספוט שקוע בסעיפים 08.085.0135-0144 עבור דרייבר חכם לתקשורת DALI תוצרת TRIDONIC</t>
        </is>
      </c>
      <c r="C2130" s="14" t="inlineStr">
        <is>
          <t>יח'</t>
        </is>
      </c>
      <c r="D2130" s="193" t="n">
        <v>157</v>
      </c>
      <c r="E2130" s="180">
        <f>D2130*(1-$E$2)</f>
        <v>133.45</v>
      </c>
      <c r="F2130" s="194">
        <f>E2130*(1+$F$2)</f>
        <v>140.1225</v>
      </c>
      <c r="H2130" s="46">
        <f>K2130+O2130+W2130+AA2130+AE2130+AI2130+AQ2130+AU2130+AY2130+BC2130</f>
        <v>0</v>
      </c>
      <c r="I2130" s="59">
        <f>M2130+Q2130+U2130+Y2130+AC2130+AG2130+AK2130+AO2130+AS2130+AW2130+BA2130+BE2130</f>
        <v>0</v>
      </c>
      <c r="K2130" s="108" t="n"/>
      <c r="L2130" s="190">
        <f>K2130*E2130</f>
        <v>0</v>
      </c>
      <c r="M2130" s="110" t="n"/>
      <c r="N2130" s="183">
        <f>M2130*F2130</f>
        <v>0</v>
      </c>
      <c r="O2130" s="108" t="n"/>
      <c r="P2130" s="191">
        <f>O2130*E2130</f>
        <v>0</v>
      </c>
      <c r="Q2130" s="112" t="n"/>
      <c r="R2130" s="183">
        <f>Q2130*F2130</f>
        <v>0</v>
      </c>
      <c r="S2130" s="108" t="n"/>
      <c r="T2130" s="191">
        <f>S2130*E2130</f>
        <v>0</v>
      </c>
      <c r="U2130" s="112" t="n"/>
      <c r="V2130" s="183">
        <f>U2130*F2130</f>
        <v>0</v>
      </c>
      <c r="W2130" s="108" t="n"/>
      <c r="X2130" s="191">
        <f>W2130*E2130</f>
        <v>0</v>
      </c>
      <c r="Y2130" s="112" t="n"/>
      <c r="Z2130" s="183">
        <f>Y2130*F2130</f>
        <v>0</v>
      </c>
      <c r="AA2130" s="108" t="n"/>
      <c r="AB2130" s="191">
        <f>AA2130*E2130</f>
        <v>0</v>
      </c>
      <c r="AC2130" s="112" t="n"/>
      <c r="AD2130" s="183">
        <f>AC2130*F2130</f>
        <v>0</v>
      </c>
      <c r="AE2130" s="108" t="n"/>
      <c r="AF2130" s="191">
        <f>AE2130*E2130</f>
        <v>0</v>
      </c>
      <c r="AG2130" s="112" t="n"/>
      <c r="AH2130" s="183">
        <f>AG2130*F2130</f>
        <v>0</v>
      </c>
      <c r="AI2130" s="108" t="n"/>
      <c r="AJ2130" s="191">
        <f>AI2130*E2130</f>
        <v>0</v>
      </c>
      <c r="AK2130" s="112" t="n"/>
      <c r="AL2130" s="183">
        <f>AK2130*F2130</f>
        <v>0</v>
      </c>
      <c r="AM2130" s="113" t="n"/>
      <c r="AN2130" s="192">
        <f>AM2130*E2130</f>
        <v>0</v>
      </c>
      <c r="AO2130" s="115" t="n"/>
      <c r="AP2130" s="183">
        <f>AO2130*F2130</f>
        <v>0</v>
      </c>
      <c r="AQ2130" s="113" t="n"/>
      <c r="AR2130" s="192">
        <f>AQ2130*E2130</f>
        <v>0</v>
      </c>
      <c r="AS2130" s="115" t="n"/>
      <c r="AT2130" s="183">
        <f>AS2130*F2130</f>
        <v>0</v>
      </c>
      <c r="AU2130" s="113" t="n"/>
      <c r="AV2130" s="192">
        <f>AU2130*E2130</f>
        <v>0</v>
      </c>
      <c r="AW2130" s="115" t="n"/>
      <c r="AX2130" s="183">
        <f>AW2130*F2130</f>
        <v>0</v>
      </c>
      <c r="AY2130" s="113" t="n"/>
      <c r="AZ2130" s="192">
        <f>AY2130*E2130</f>
        <v>0</v>
      </c>
      <c r="BA2130" s="115" t="n"/>
      <c r="BB2130" s="183">
        <f>BA2130*F2130</f>
        <v>0</v>
      </c>
      <c r="BC2130" s="113" t="n"/>
      <c r="BD2130" s="192">
        <f>BC2130*E2130</f>
        <v>0</v>
      </c>
      <c r="BE2130" s="115" t="n"/>
      <c r="BF2130" s="183">
        <f>BE2130*F2130</f>
        <v>0</v>
      </c>
    </row>
    <row r="2131" ht="56.4" customHeight="1">
      <c r="A2131" s="19" t="inlineStr">
        <is>
          <t>08.085.0150</t>
        </is>
      </c>
      <c r="B2131" s="15" t="inlineStr">
        <is>
          <t>גוף תאורה פרוז'קטור לד 30W מוגן מים 65IP 220V בעל פיזור חום יעיל, גוף אלומיניום כיסוי זכוכית מחוסמת, High Power COB Led מק"ט EL200226 דוגמת ecoled או ש"ע, מותקן מושלם</t>
        </is>
      </c>
      <c r="C2131" s="14" t="inlineStr">
        <is>
          <t>יח'</t>
        </is>
      </c>
      <c r="D2131" s="193" t="n">
        <v>177</v>
      </c>
      <c r="E2131" s="180">
        <f>D2131*(1-$E$2)</f>
        <v>150.45</v>
      </c>
      <c r="F2131" s="194">
        <f>E2131*(1+$F$2)</f>
        <v>157.9725</v>
      </c>
      <c r="H2131" s="46">
        <f>K2131+O2131+W2131+AA2131+AE2131+AI2131+AQ2131+AU2131+AY2131+BC2131</f>
        <v>0</v>
      </c>
      <c r="I2131" s="59">
        <f>M2131+Q2131+U2131+Y2131+AC2131+AG2131+AK2131+AO2131+AS2131+AW2131+BA2131+BE2131</f>
        <v>0</v>
      </c>
      <c r="K2131" s="108" t="n"/>
      <c r="L2131" s="190">
        <f>K2131*E2131</f>
        <v>0</v>
      </c>
      <c r="M2131" s="110" t="n"/>
      <c r="N2131" s="183">
        <f>M2131*F2131</f>
        <v>0</v>
      </c>
      <c r="O2131" s="108" t="n"/>
      <c r="P2131" s="191">
        <f>O2131*E2131</f>
        <v>0</v>
      </c>
      <c r="Q2131" s="112" t="n"/>
      <c r="R2131" s="183">
        <f>Q2131*F2131</f>
        <v>0</v>
      </c>
      <c r="S2131" s="108" t="n"/>
      <c r="T2131" s="191">
        <f>S2131*E2131</f>
        <v>0</v>
      </c>
      <c r="U2131" s="112" t="n"/>
      <c r="V2131" s="183">
        <f>U2131*F2131</f>
        <v>0</v>
      </c>
      <c r="W2131" s="108" t="n"/>
      <c r="X2131" s="191">
        <f>W2131*E2131</f>
        <v>0</v>
      </c>
      <c r="Y2131" s="112" t="n"/>
      <c r="Z2131" s="183">
        <f>Y2131*F2131</f>
        <v>0</v>
      </c>
      <c r="AA2131" s="108" t="n"/>
      <c r="AB2131" s="191">
        <f>AA2131*E2131</f>
        <v>0</v>
      </c>
      <c r="AC2131" s="112" t="n"/>
      <c r="AD2131" s="183">
        <f>AC2131*F2131</f>
        <v>0</v>
      </c>
      <c r="AE2131" s="108" t="n"/>
      <c r="AF2131" s="191">
        <f>AE2131*E2131</f>
        <v>0</v>
      </c>
      <c r="AG2131" s="112" t="n"/>
      <c r="AH2131" s="183">
        <f>AG2131*F2131</f>
        <v>0</v>
      </c>
      <c r="AI2131" s="108" t="n"/>
      <c r="AJ2131" s="191">
        <f>AI2131*E2131</f>
        <v>0</v>
      </c>
      <c r="AK2131" s="112" t="n"/>
      <c r="AL2131" s="183">
        <f>AK2131*F2131</f>
        <v>0</v>
      </c>
      <c r="AM2131" s="113" t="n"/>
      <c r="AN2131" s="192">
        <f>AM2131*E2131</f>
        <v>0</v>
      </c>
      <c r="AO2131" s="115" t="n"/>
      <c r="AP2131" s="183">
        <f>AO2131*F2131</f>
        <v>0</v>
      </c>
      <c r="AQ2131" s="113" t="n"/>
      <c r="AR2131" s="192">
        <f>AQ2131*E2131</f>
        <v>0</v>
      </c>
      <c r="AS2131" s="115" t="n"/>
      <c r="AT2131" s="183">
        <f>AS2131*F2131</f>
        <v>0</v>
      </c>
      <c r="AU2131" s="113" t="n"/>
      <c r="AV2131" s="192">
        <f>AU2131*E2131</f>
        <v>0</v>
      </c>
      <c r="AW2131" s="115" t="n"/>
      <c r="AX2131" s="183">
        <f>AW2131*F2131</f>
        <v>0</v>
      </c>
      <c r="AY2131" s="113" t="n"/>
      <c r="AZ2131" s="192">
        <f>AY2131*E2131</f>
        <v>0</v>
      </c>
      <c r="BA2131" s="115" t="n"/>
      <c r="BB2131" s="183">
        <f>BA2131*F2131</f>
        <v>0</v>
      </c>
      <c r="BC2131" s="113" t="n"/>
      <c r="BD2131" s="192">
        <f>BC2131*E2131</f>
        <v>0</v>
      </c>
      <c r="BE2131" s="115" t="n"/>
      <c r="BF2131" s="183">
        <f>BE2131*F2131</f>
        <v>0</v>
      </c>
    </row>
    <row r="2132" ht="56.4" customHeight="1">
      <c r="A2132" s="19" t="inlineStr">
        <is>
          <t>08.085.0155</t>
        </is>
      </c>
      <c r="B2132" s="15" t="inlineStr">
        <is>
          <t>גוף תאורה פרוז'קטור לד 50W מוגן מים 65IP 220V בעל פיזור חום יעיל, גוף אלומיניום כיסוי זכוכית מחוסמת, High Power COB Led מק"ט EL200228 דוגמת ecoled או ש"ע, מותקן מושלם</t>
        </is>
      </c>
      <c r="C2132" s="14" t="inlineStr">
        <is>
          <t>יח'</t>
        </is>
      </c>
      <c r="D2132" s="193" t="n">
        <v>232</v>
      </c>
      <c r="E2132" s="180">
        <f>D2132*(1-$E$2)</f>
        <v>197.2</v>
      </c>
      <c r="F2132" s="194">
        <f>E2132*(1+$F$2)</f>
        <v>207.06</v>
      </c>
      <c r="H2132" s="46">
        <f>K2132+O2132+W2132+AA2132+AE2132+AI2132+AQ2132+AU2132+AY2132+BC2132</f>
        <v>0</v>
      </c>
      <c r="I2132" s="59">
        <f>M2132+Q2132+U2132+Y2132+AC2132+AG2132+AK2132+AO2132+AS2132+AW2132+BA2132+BE2132</f>
        <v>0</v>
      </c>
      <c r="K2132" s="108" t="n"/>
      <c r="L2132" s="190">
        <f>K2132*E2132</f>
        <v>0</v>
      </c>
      <c r="M2132" s="110" t="n"/>
      <c r="N2132" s="183">
        <f>M2132*F2132</f>
        <v>0</v>
      </c>
      <c r="O2132" s="108" t="n"/>
      <c r="P2132" s="191">
        <f>O2132*E2132</f>
        <v>0</v>
      </c>
      <c r="Q2132" s="112" t="n"/>
      <c r="R2132" s="183">
        <f>Q2132*F2132</f>
        <v>0</v>
      </c>
      <c r="S2132" s="108" t="n"/>
      <c r="T2132" s="191">
        <f>S2132*E2132</f>
        <v>0</v>
      </c>
      <c r="U2132" s="112" t="n"/>
      <c r="V2132" s="183">
        <f>U2132*F2132</f>
        <v>0</v>
      </c>
      <c r="W2132" s="108" t="n"/>
      <c r="X2132" s="191">
        <f>W2132*E2132</f>
        <v>0</v>
      </c>
      <c r="Y2132" s="112" t="n"/>
      <c r="Z2132" s="183">
        <f>Y2132*F2132</f>
        <v>0</v>
      </c>
      <c r="AA2132" s="108" t="n"/>
      <c r="AB2132" s="191">
        <f>AA2132*E2132</f>
        <v>0</v>
      </c>
      <c r="AC2132" s="112" t="n"/>
      <c r="AD2132" s="183">
        <f>AC2132*F2132</f>
        <v>0</v>
      </c>
      <c r="AE2132" s="108" t="n"/>
      <c r="AF2132" s="191">
        <f>AE2132*E2132</f>
        <v>0</v>
      </c>
      <c r="AG2132" s="112" t="n"/>
      <c r="AH2132" s="183">
        <f>AG2132*F2132</f>
        <v>0</v>
      </c>
      <c r="AI2132" s="108" t="n"/>
      <c r="AJ2132" s="191">
        <f>AI2132*E2132</f>
        <v>0</v>
      </c>
      <c r="AK2132" s="112" t="n"/>
      <c r="AL2132" s="183">
        <f>AK2132*F2132</f>
        <v>0</v>
      </c>
      <c r="AM2132" s="113" t="n"/>
      <c r="AN2132" s="192">
        <f>AM2132*E2132</f>
        <v>0</v>
      </c>
      <c r="AO2132" s="115" t="n"/>
      <c r="AP2132" s="183">
        <f>AO2132*F2132</f>
        <v>0</v>
      </c>
      <c r="AQ2132" s="113" t="n"/>
      <c r="AR2132" s="192">
        <f>AQ2132*E2132</f>
        <v>0</v>
      </c>
      <c r="AS2132" s="115" t="n"/>
      <c r="AT2132" s="183">
        <f>AS2132*F2132</f>
        <v>0</v>
      </c>
      <c r="AU2132" s="113" t="n"/>
      <c r="AV2132" s="192">
        <f>AU2132*E2132</f>
        <v>0</v>
      </c>
      <c r="AW2132" s="115" t="n"/>
      <c r="AX2132" s="183">
        <f>AW2132*F2132</f>
        <v>0</v>
      </c>
      <c r="AY2132" s="113" t="n"/>
      <c r="AZ2132" s="192">
        <f>AY2132*E2132</f>
        <v>0</v>
      </c>
      <c r="BA2132" s="115" t="n"/>
      <c r="BB2132" s="183">
        <f>BA2132*F2132</f>
        <v>0</v>
      </c>
      <c r="BC2132" s="113" t="n"/>
      <c r="BD2132" s="192">
        <f>BC2132*E2132</f>
        <v>0</v>
      </c>
      <c r="BE2132" s="115" t="n"/>
      <c r="BF2132" s="183">
        <f>BE2132*F2132</f>
        <v>0</v>
      </c>
    </row>
    <row r="2133" ht="56.4" customHeight="1">
      <c r="A2133" s="19" t="inlineStr">
        <is>
          <t>08.085.0165</t>
        </is>
      </c>
      <c r="B2133" s="15" t="inlineStr">
        <is>
          <t>גוף תאורה פרוז'קטור לד 100W מוגן מים 65IP 220V בעל פיזור חום יעיל, גוף אלומיניום כיסוי זכוכית מחוסמת, High Power COB Led מק"ט EL200231 דוגמת ecoled או ש"ע, מותקן מושלם</t>
        </is>
      </c>
      <c r="C2133" s="14" t="inlineStr">
        <is>
          <t>יח'</t>
        </is>
      </c>
      <c r="D2133" s="193" t="n">
        <v>264</v>
      </c>
      <c r="E2133" s="180">
        <f>D2133*(1-$E$2)</f>
        <v>224.4</v>
      </c>
      <c r="F2133" s="194">
        <f>E2133*(1+$F$2)</f>
        <v>235.62</v>
      </c>
      <c r="H2133" s="46">
        <f>K2133+O2133+W2133+AA2133+AE2133+AI2133+AQ2133+AU2133+AY2133+BC2133</f>
        <v>0</v>
      </c>
      <c r="I2133" s="59">
        <f>M2133+Q2133+U2133+Y2133+AC2133+AG2133+AK2133+AO2133+AS2133+AW2133+BA2133+BE2133</f>
        <v>0</v>
      </c>
      <c r="K2133" s="108" t="n"/>
      <c r="L2133" s="190">
        <f>K2133*E2133</f>
        <v>0</v>
      </c>
      <c r="M2133" s="110" t="n"/>
      <c r="N2133" s="183">
        <f>M2133*F2133</f>
        <v>0</v>
      </c>
      <c r="O2133" s="108" t="n"/>
      <c r="P2133" s="191">
        <f>O2133*E2133</f>
        <v>0</v>
      </c>
      <c r="Q2133" s="112" t="n"/>
      <c r="R2133" s="183">
        <f>Q2133*F2133</f>
        <v>0</v>
      </c>
      <c r="S2133" s="108" t="n"/>
      <c r="T2133" s="191">
        <f>S2133*E2133</f>
        <v>0</v>
      </c>
      <c r="U2133" s="112" t="n"/>
      <c r="V2133" s="183">
        <f>U2133*F2133</f>
        <v>0</v>
      </c>
      <c r="W2133" s="108" t="n"/>
      <c r="X2133" s="191">
        <f>W2133*E2133</f>
        <v>0</v>
      </c>
      <c r="Y2133" s="112" t="n"/>
      <c r="Z2133" s="183">
        <f>Y2133*F2133</f>
        <v>0</v>
      </c>
      <c r="AA2133" s="108" t="n"/>
      <c r="AB2133" s="191">
        <f>AA2133*E2133</f>
        <v>0</v>
      </c>
      <c r="AC2133" s="112" t="n"/>
      <c r="AD2133" s="183">
        <f>AC2133*F2133</f>
        <v>0</v>
      </c>
      <c r="AE2133" s="108" t="n"/>
      <c r="AF2133" s="191">
        <f>AE2133*E2133</f>
        <v>0</v>
      </c>
      <c r="AG2133" s="112" t="n"/>
      <c r="AH2133" s="183">
        <f>AG2133*F2133</f>
        <v>0</v>
      </c>
      <c r="AI2133" s="108" t="n"/>
      <c r="AJ2133" s="191">
        <f>AI2133*E2133</f>
        <v>0</v>
      </c>
      <c r="AK2133" s="112" t="n"/>
      <c r="AL2133" s="183">
        <f>AK2133*F2133</f>
        <v>0</v>
      </c>
      <c r="AM2133" s="113" t="n"/>
      <c r="AN2133" s="192">
        <f>AM2133*E2133</f>
        <v>0</v>
      </c>
      <c r="AO2133" s="115" t="n"/>
      <c r="AP2133" s="183">
        <f>AO2133*F2133</f>
        <v>0</v>
      </c>
      <c r="AQ2133" s="113" t="n"/>
      <c r="AR2133" s="192">
        <f>AQ2133*E2133</f>
        <v>0</v>
      </c>
      <c r="AS2133" s="115" t="n"/>
      <c r="AT2133" s="183">
        <f>AS2133*F2133</f>
        <v>0</v>
      </c>
      <c r="AU2133" s="113" t="n"/>
      <c r="AV2133" s="192">
        <f>AU2133*E2133</f>
        <v>0</v>
      </c>
      <c r="AW2133" s="115" t="n"/>
      <c r="AX2133" s="183">
        <f>AW2133*F2133</f>
        <v>0</v>
      </c>
      <c r="AY2133" s="113" t="n"/>
      <c r="AZ2133" s="192">
        <f>AY2133*E2133</f>
        <v>0</v>
      </c>
      <c r="BA2133" s="115" t="n"/>
      <c r="BB2133" s="183">
        <f>BA2133*F2133</f>
        <v>0</v>
      </c>
      <c r="BC2133" s="113" t="n"/>
      <c r="BD2133" s="192">
        <f>BC2133*E2133</f>
        <v>0</v>
      </c>
      <c r="BE2133" s="115" t="n"/>
      <c r="BF2133" s="183">
        <f>BE2133*F2133</f>
        <v>0</v>
      </c>
    </row>
    <row r="2134" ht="56.4" customHeight="1">
      <c r="A2134" s="19" t="inlineStr">
        <is>
          <t>08.085.0170</t>
        </is>
      </c>
      <c r="B2134" s="15" t="inlineStr">
        <is>
          <t>גוף תאורה פרוז'קטור לד 150W מוגן מים 65IP 220V בעל פיזור חום יעיל, גוף אלומיניום כיסוי זכוכית מחוסמת, High Power COB Led מק"ט EL200232 דוגמת ecoled או ש"ע, מותקן מושלם</t>
        </is>
      </c>
      <c r="C2134" s="14" t="inlineStr">
        <is>
          <t>יח'</t>
        </is>
      </c>
      <c r="D2134" s="193" t="n">
        <v>410</v>
      </c>
      <c r="E2134" s="180">
        <f>D2134*(1-$E$2)</f>
        <v>348.5</v>
      </c>
      <c r="F2134" s="194">
        <f>E2134*(1+$F$2)</f>
        <v>365.925</v>
      </c>
      <c r="H2134" s="46">
        <f>K2134+O2134+W2134+AA2134+AE2134+AI2134+AQ2134+AU2134+AY2134+BC2134</f>
        <v>0</v>
      </c>
      <c r="I2134" s="59">
        <f>M2134+Q2134+U2134+Y2134+AC2134+AG2134+AK2134+AO2134+AS2134+AW2134+BA2134+BE2134</f>
        <v>0</v>
      </c>
      <c r="K2134" s="108" t="n"/>
      <c r="L2134" s="190">
        <f>K2134*E2134</f>
        <v>0</v>
      </c>
      <c r="M2134" s="110" t="n"/>
      <c r="N2134" s="183">
        <f>M2134*F2134</f>
        <v>0</v>
      </c>
      <c r="O2134" s="108" t="n"/>
      <c r="P2134" s="191">
        <f>O2134*E2134</f>
        <v>0</v>
      </c>
      <c r="Q2134" s="112" t="n"/>
      <c r="R2134" s="183">
        <f>Q2134*F2134</f>
        <v>0</v>
      </c>
      <c r="S2134" s="108" t="n"/>
      <c r="T2134" s="191">
        <f>S2134*E2134</f>
        <v>0</v>
      </c>
      <c r="U2134" s="112" t="n"/>
      <c r="V2134" s="183">
        <f>U2134*F2134</f>
        <v>0</v>
      </c>
      <c r="W2134" s="108" t="n"/>
      <c r="X2134" s="191">
        <f>W2134*E2134</f>
        <v>0</v>
      </c>
      <c r="Y2134" s="112" t="n"/>
      <c r="Z2134" s="183">
        <f>Y2134*F2134</f>
        <v>0</v>
      </c>
      <c r="AA2134" s="108" t="n"/>
      <c r="AB2134" s="191">
        <f>AA2134*E2134</f>
        <v>0</v>
      </c>
      <c r="AC2134" s="112" t="n"/>
      <c r="AD2134" s="183">
        <f>AC2134*F2134</f>
        <v>0</v>
      </c>
      <c r="AE2134" s="108" t="n"/>
      <c r="AF2134" s="191">
        <f>AE2134*E2134</f>
        <v>0</v>
      </c>
      <c r="AG2134" s="112" t="n"/>
      <c r="AH2134" s="183">
        <f>AG2134*F2134</f>
        <v>0</v>
      </c>
      <c r="AI2134" s="108" t="n"/>
      <c r="AJ2134" s="191">
        <f>AI2134*E2134</f>
        <v>0</v>
      </c>
      <c r="AK2134" s="112" t="n"/>
      <c r="AL2134" s="183">
        <f>AK2134*F2134</f>
        <v>0</v>
      </c>
      <c r="AM2134" s="113" t="n"/>
      <c r="AN2134" s="192">
        <f>AM2134*E2134</f>
        <v>0</v>
      </c>
      <c r="AO2134" s="115" t="n"/>
      <c r="AP2134" s="183">
        <f>AO2134*F2134</f>
        <v>0</v>
      </c>
      <c r="AQ2134" s="113" t="n"/>
      <c r="AR2134" s="192">
        <f>AQ2134*E2134</f>
        <v>0</v>
      </c>
      <c r="AS2134" s="115" t="n"/>
      <c r="AT2134" s="183">
        <f>AS2134*F2134</f>
        <v>0</v>
      </c>
      <c r="AU2134" s="113" t="n"/>
      <c r="AV2134" s="192">
        <f>AU2134*E2134</f>
        <v>0</v>
      </c>
      <c r="AW2134" s="115" t="n"/>
      <c r="AX2134" s="183">
        <f>AW2134*F2134</f>
        <v>0</v>
      </c>
      <c r="AY2134" s="113" t="n"/>
      <c r="AZ2134" s="192">
        <f>AY2134*E2134</f>
        <v>0</v>
      </c>
      <c r="BA2134" s="115" t="n"/>
      <c r="BB2134" s="183">
        <f>BA2134*F2134</f>
        <v>0</v>
      </c>
      <c r="BC2134" s="113" t="n"/>
      <c r="BD2134" s="192">
        <f>BC2134*E2134</f>
        <v>0</v>
      </c>
      <c r="BE2134" s="115" t="n"/>
      <c r="BF2134" s="183">
        <f>BE2134*F2134</f>
        <v>0</v>
      </c>
    </row>
    <row r="2135" ht="70.2" customHeight="1">
      <c r="A2135" s="19" t="inlineStr">
        <is>
          <t>08.085.0188</t>
        </is>
      </c>
      <c r="B2135" s="15" t="inlineStr">
        <is>
          <t>גוף תאורה תעשייתי PHILIPS ניתן לעמעום, מאלומיניום 150W 19500LM NICHIA LED בצבע שחור כולל דרייבר, עם פזור אור 90 מעלות, 220V מק"ט ELX1305, דוגמת ecoled או ש"ע, מותקן מושלם</t>
        </is>
      </c>
      <c r="C2135" s="14" t="inlineStr">
        <is>
          <t>יח'</t>
        </is>
      </c>
      <c r="D2135" s="193" t="n">
        <v>1647</v>
      </c>
      <c r="E2135" s="180">
        <f>D2135*(1-$E$2)</f>
        <v>1399.95</v>
      </c>
      <c r="F2135" s="194">
        <f>E2135*(1+$F$2)</f>
        <v>1469.9475000000002</v>
      </c>
      <c r="H2135" s="46">
        <f>K2135+O2135+W2135+AA2135+AE2135+AI2135+AQ2135+AU2135+AY2135+BC2135</f>
        <v>0</v>
      </c>
      <c r="I2135" s="59">
        <f>M2135+Q2135+U2135+Y2135+AC2135+AG2135+AK2135+AO2135+AS2135+AW2135+BA2135+BE2135</f>
        <v>0</v>
      </c>
      <c r="K2135" s="108" t="n"/>
      <c r="L2135" s="190">
        <f>K2135*E2135</f>
        <v>0</v>
      </c>
      <c r="M2135" s="110" t="n"/>
      <c r="N2135" s="183">
        <f>M2135*F2135</f>
        <v>0</v>
      </c>
      <c r="O2135" s="108" t="n"/>
      <c r="P2135" s="191">
        <f>O2135*E2135</f>
        <v>0</v>
      </c>
      <c r="Q2135" s="112" t="n"/>
      <c r="R2135" s="183">
        <f>Q2135*F2135</f>
        <v>0</v>
      </c>
      <c r="S2135" s="108" t="n"/>
      <c r="T2135" s="191">
        <f>S2135*E2135</f>
        <v>0</v>
      </c>
      <c r="U2135" s="112" t="n"/>
      <c r="V2135" s="183">
        <f>U2135*F2135</f>
        <v>0</v>
      </c>
      <c r="W2135" s="108" t="n"/>
      <c r="X2135" s="191">
        <f>W2135*E2135</f>
        <v>0</v>
      </c>
      <c r="Y2135" s="112" t="n"/>
      <c r="Z2135" s="183">
        <f>Y2135*F2135</f>
        <v>0</v>
      </c>
      <c r="AA2135" s="108" t="n"/>
      <c r="AB2135" s="191">
        <f>AA2135*E2135</f>
        <v>0</v>
      </c>
      <c r="AC2135" s="112" t="n"/>
      <c r="AD2135" s="183">
        <f>AC2135*F2135</f>
        <v>0</v>
      </c>
      <c r="AE2135" s="108" t="n"/>
      <c r="AF2135" s="191">
        <f>AE2135*E2135</f>
        <v>0</v>
      </c>
      <c r="AG2135" s="112" t="n"/>
      <c r="AH2135" s="183">
        <f>AG2135*F2135</f>
        <v>0</v>
      </c>
      <c r="AI2135" s="108" t="n"/>
      <c r="AJ2135" s="191">
        <f>AI2135*E2135</f>
        <v>0</v>
      </c>
      <c r="AK2135" s="112" t="n"/>
      <c r="AL2135" s="183">
        <f>AK2135*F2135</f>
        <v>0</v>
      </c>
      <c r="AM2135" s="113" t="n"/>
      <c r="AN2135" s="192">
        <f>AM2135*E2135</f>
        <v>0</v>
      </c>
      <c r="AO2135" s="115" t="n"/>
      <c r="AP2135" s="183">
        <f>AO2135*F2135</f>
        <v>0</v>
      </c>
      <c r="AQ2135" s="113" t="n"/>
      <c r="AR2135" s="192">
        <f>AQ2135*E2135</f>
        <v>0</v>
      </c>
      <c r="AS2135" s="115" t="n"/>
      <c r="AT2135" s="183">
        <f>AS2135*F2135</f>
        <v>0</v>
      </c>
      <c r="AU2135" s="113" t="n"/>
      <c r="AV2135" s="192">
        <f>AU2135*E2135</f>
        <v>0</v>
      </c>
      <c r="AW2135" s="115" t="n"/>
      <c r="AX2135" s="183">
        <f>AW2135*F2135</f>
        <v>0</v>
      </c>
      <c r="AY2135" s="113" t="n"/>
      <c r="AZ2135" s="192">
        <f>AY2135*E2135</f>
        <v>0</v>
      </c>
      <c r="BA2135" s="115" t="n"/>
      <c r="BB2135" s="183">
        <f>BA2135*F2135</f>
        <v>0</v>
      </c>
      <c r="BC2135" s="113" t="n"/>
      <c r="BD2135" s="192">
        <f>BC2135*E2135</f>
        <v>0</v>
      </c>
      <c r="BE2135" s="115" t="n"/>
      <c r="BF2135" s="183">
        <f>BE2135*F2135</f>
        <v>0</v>
      </c>
    </row>
    <row r="2136" ht="56.4" customHeight="1">
      <c r="A2136" s="19" t="inlineStr">
        <is>
          <t>08.085.0189</t>
        </is>
      </c>
      <c r="B2136" s="15" t="inlineStr">
        <is>
          <t>גוף תאורה תעשייתי CITIZEN למחסנים ואנגרים, מאלומיניום 220W 24200LM NICHIA LED כולל דרייבר, עם פזור אור 120 מעלות, 220V מק"ט ELX1965, דוגמת ecoled או ש"ע, מותקן מושלם</t>
        </is>
      </c>
      <c r="C2136" s="14" t="inlineStr">
        <is>
          <t>יח'</t>
        </is>
      </c>
      <c r="D2136" s="193" t="n">
        <v>2377</v>
      </c>
      <c r="E2136" s="180">
        <f>D2136*(1-$E$2)</f>
        <v>2020.45</v>
      </c>
      <c r="F2136" s="194">
        <f>E2136*(1+$F$2)</f>
        <v>2121.4725000000003</v>
      </c>
      <c r="H2136" s="46">
        <f>K2136+O2136+W2136+AA2136+AE2136+AI2136+AQ2136+AU2136+AY2136+BC2136</f>
        <v>0</v>
      </c>
      <c r="I2136" s="59">
        <f>M2136+Q2136+U2136+Y2136+AC2136+AG2136+AK2136+AO2136+AS2136+AW2136+BA2136+BE2136</f>
        <v>0</v>
      </c>
      <c r="K2136" s="108" t="n"/>
      <c r="L2136" s="190">
        <f>K2136*E2136</f>
        <v>0</v>
      </c>
      <c r="M2136" s="110" t="n"/>
      <c r="N2136" s="183">
        <f>M2136*F2136</f>
        <v>0</v>
      </c>
      <c r="O2136" s="108" t="n"/>
      <c r="P2136" s="191">
        <f>O2136*E2136</f>
        <v>0</v>
      </c>
      <c r="Q2136" s="112" t="n"/>
      <c r="R2136" s="183">
        <f>Q2136*F2136</f>
        <v>0</v>
      </c>
      <c r="S2136" s="108" t="n"/>
      <c r="T2136" s="191">
        <f>S2136*E2136</f>
        <v>0</v>
      </c>
      <c r="U2136" s="112" t="n"/>
      <c r="V2136" s="183">
        <f>U2136*F2136</f>
        <v>0</v>
      </c>
      <c r="W2136" s="108" t="n"/>
      <c r="X2136" s="191">
        <f>W2136*E2136</f>
        <v>0</v>
      </c>
      <c r="Y2136" s="112" t="n"/>
      <c r="Z2136" s="183">
        <f>Y2136*F2136</f>
        <v>0</v>
      </c>
      <c r="AA2136" s="108" t="n"/>
      <c r="AB2136" s="191">
        <f>AA2136*E2136</f>
        <v>0</v>
      </c>
      <c r="AC2136" s="112" t="n"/>
      <c r="AD2136" s="183">
        <f>AC2136*F2136</f>
        <v>0</v>
      </c>
      <c r="AE2136" s="108" t="n"/>
      <c r="AF2136" s="191">
        <f>AE2136*E2136</f>
        <v>0</v>
      </c>
      <c r="AG2136" s="112" t="n"/>
      <c r="AH2136" s="183">
        <f>AG2136*F2136</f>
        <v>0</v>
      </c>
      <c r="AI2136" s="108" t="n"/>
      <c r="AJ2136" s="191">
        <f>AI2136*E2136</f>
        <v>0</v>
      </c>
      <c r="AK2136" s="112" t="n"/>
      <c r="AL2136" s="183">
        <f>AK2136*F2136</f>
        <v>0</v>
      </c>
      <c r="AM2136" s="113" t="n"/>
      <c r="AN2136" s="192">
        <f>AM2136*E2136</f>
        <v>0</v>
      </c>
      <c r="AO2136" s="115" t="n"/>
      <c r="AP2136" s="183">
        <f>AO2136*F2136</f>
        <v>0</v>
      </c>
      <c r="AQ2136" s="113" t="n"/>
      <c r="AR2136" s="192">
        <f>AQ2136*E2136</f>
        <v>0</v>
      </c>
      <c r="AS2136" s="115" t="n"/>
      <c r="AT2136" s="183">
        <f>AS2136*F2136</f>
        <v>0</v>
      </c>
      <c r="AU2136" s="113" t="n"/>
      <c r="AV2136" s="192">
        <f>AU2136*E2136</f>
        <v>0</v>
      </c>
      <c r="AW2136" s="115" t="n"/>
      <c r="AX2136" s="183">
        <f>AW2136*F2136</f>
        <v>0</v>
      </c>
      <c r="AY2136" s="113" t="n"/>
      <c r="AZ2136" s="192">
        <f>AY2136*E2136</f>
        <v>0</v>
      </c>
      <c r="BA2136" s="115" t="n"/>
      <c r="BB2136" s="183">
        <f>BA2136*F2136</f>
        <v>0</v>
      </c>
      <c r="BC2136" s="113" t="n"/>
      <c r="BD2136" s="192">
        <f>BC2136*E2136</f>
        <v>0</v>
      </c>
      <c r="BE2136" s="115" t="n"/>
      <c r="BF2136" s="183">
        <f>BE2136*F2136</f>
        <v>0</v>
      </c>
    </row>
    <row r="2137" ht="56.4" customHeight="1">
      <c r="A2137" s="19" t="inlineStr">
        <is>
          <t>08.085.0192</t>
        </is>
      </c>
      <c r="B2137" s="15" t="inlineStr">
        <is>
          <t>גוף תאורה פעמון תעשייתי לתליה W200 LED2600LM 220V, גוף אלומיניום כולל דרייבר, רפלקטור עם פזור או 120/60/30 מעלות, מק"ט ELX1306 דוגמת ecoled או ש"ע, מותקן מושלם</t>
        </is>
      </c>
      <c r="C2137" s="14" t="inlineStr">
        <is>
          <t>יח'</t>
        </is>
      </c>
      <c r="D2137" s="193" t="n">
        <v>730</v>
      </c>
      <c r="E2137" s="180">
        <f>D2137*(1-$E$2)</f>
        <v>620.5</v>
      </c>
      <c r="F2137" s="194">
        <f>E2137*(1+$F$2)</f>
        <v>651.525</v>
      </c>
      <c r="H2137" s="46">
        <f>K2137+O2137+W2137+AA2137+AE2137+AI2137+AQ2137+AU2137+AY2137+BC2137</f>
        <v>0</v>
      </c>
      <c r="I2137" s="59">
        <f>M2137+Q2137+U2137+Y2137+AC2137+AG2137+AK2137+AO2137+AS2137+AW2137+BA2137+BE2137</f>
        <v>0</v>
      </c>
      <c r="K2137" s="108" t="n"/>
      <c r="L2137" s="190">
        <f>K2137*E2137</f>
        <v>0</v>
      </c>
      <c r="M2137" s="110" t="n"/>
      <c r="N2137" s="183">
        <f>M2137*F2137</f>
        <v>0</v>
      </c>
      <c r="O2137" s="108" t="n"/>
      <c r="P2137" s="191">
        <f>O2137*E2137</f>
        <v>0</v>
      </c>
      <c r="Q2137" s="112" t="n"/>
      <c r="R2137" s="183">
        <f>Q2137*F2137</f>
        <v>0</v>
      </c>
      <c r="S2137" s="108" t="n"/>
      <c r="T2137" s="191">
        <f>S2137*E2137</f>
        <v>0</v>
      </c>
      <c r="U2137" s="112" t="n"/>
      <c r="V2137" s="183">
        <f>U2137*F2137</f>
        <v>0</v>
      </c>
      <c r="W2137" s="108" t="n"/>
      <c r="X2137" s="191">
        <f>W2137*E2137</f>
        <v>0</v>
      </c>
      <c r="Y2137" s="112" t="n"/>
      <c r="Z2137" s="183">
        <f>Y2137*F2137</f>
        <v>0</v>
      </c>
      <c r="AA2137" s="108" t="n"/>
      <c r="AB2137" s="191">
        <f>AA2137*E2137</f>
        <v>0</v>
      </c>
      <c r="AC2137" s="112" t="n"/>
      <c r="AD2137" s="183">
        <f>AC2137*F2137</f>
        <v>0</v>
      </c>
      <c r="AE2137" s="108" t="n"/>
      <c r="AF2137" s="191">
        <f>AE2137*E2137</f>
        <v>0</v>
      </c>
      <c r="AG2137" s="112" t="n"/>
      <c r="AH2137" s="183">
        <f>AG2137*F2137</f>
        <v>0</v>
      </c>
      <c r="AI2137" s="108" t="n"/>
      <c r="AJ2137" s="191">
        <f>AI2137*E2137</f>
        <v>0</v>
      </c>
      <c r="AK2137" s="112" t="n"/>
      <c r="AL2137" s="183">
        <f>AK2137*F2137</f>
        <v>0</v>
      </c>
      <c r="AM2137" s="113" t="n"/>
      <c r="AN2137" s="192">
        <f>AM2137*E2137</f>
        <v>0</v>
      </c>
      <c r="AO2137" s="115" t="n"/>
      <c r="AP2137" s="183">
        <f>AO2137*F2137</f>
        <v>0</v>
      </c>
      <c r="AQ2137" s="113" t="n"/>
      <c r="AR2137" s="192">
        <f>AQ2137*E2137</f>
        <v>0</v>
      </c>
      <c r="AS2137" s="115" t="n"/>
      <c r="AT2137" s="183">
        <f>AS2137*F2137</f>
        <v>0</v>
      </c>
      <c r="AU2137" s="113" t="n"/>
      <c r="AV2137" s="192">
        <f>AU2137*E2137</f>
        <v>0</v>
      </c>
      <c r="AW2137" s="115" t="n"/>
      <c r="AX2137" s="183">
        <f>AW2137*F2137</f>
        <v>0</v>
      </c>
      <c r="AY2137" s="113" t="n"/>
      <c r="AZ2137" s="192">
        <f>AY2137*E2137</f>
        <v>0</v>
      </c>
      <c r="BA2137" s="115" t="n"/>
      <c r="BB2137" s="183">
        <f>BA2137*F2137</f>
        <v>0</v>
      </c>
      <c r="BC2137" s="113" t="n"/>
      <c r="BD2137" s="192">
        <f>BC2137*E2137</f>
        <v>0</v>
      </c>
      <c r="BE2137" s="115" t="n"/>
      <c r="BF2137" s="183">
        <f>BE2137*F2137</f>
        <v>0</v>
      </c>
    </row>
    <row r="2138" ht="56.4" customHeight="1">
      <c r="A2138" s="19" t="inlineStr">
        <is>
          <t>08.085.0196</t>
        </is>
      </c>
      <c r="B2138" s="15" t="inlineStr">
        <is>
          <t>פנס הצפה LM5900 70W כולל דרייבר, מוגן מים 220V IP65, גוף אלומיניום כיסוי עדשות ואופטיקה, 6000K- 4000K- 3000K מק"ט ELX40059620, דוגמת ecoled או ש"ע, מותקן מושלם</t>
        </is>
      </c>
      <c r="C2138" s="14" t="inlineStr">
        <is>
          <t>יח'</t>
        </is>
      </c>
      <c r="D2138" s="193" t="n">
        <v>707</v>
      </c>
      <c r="E2138" s="180">
        <f>D2138*(1-$E$2)</f>
        <v>600.9499999999999</v>
      </c>
      <c r="F2138" s="194">
        <f>E2138*(1+$F$2)</f>
        <v>630.9975</v>
      </c>
      <c r="H2138" s="46">
        <f>K2138+O2138+W2138+AA2138+AE2138+AI2138+AQ2138+AU2138+AY2138+BC2138</f>
        <v>0</v>
      </c>
      <c r="I2138" s="59">
        <f>M2138+Q2138+U2138+Y2138+AC2138+AG2138+AK2138+AO2138+AS2138+AW2138+BA2138+BE2138</f>
        <v>0</v>
      </c>
      <c r="K2138" s="108" t="n"/>
      <c r="L2138" s="190">
        <f>K2138*E2138</f>
        <v>0</v>
      </c>
      <c r="M2138" s="110" t="n"/>
      <c r="N2138" s="183">
        <f>M2138*F2138</f>
        <v>0</v>
      </c>
      <c r="O2138" s="108" t="n"/>
      <c r="P2138" s="191">
        <f>O2138*E2138</f>
        <v>0</v>
      </c>
      <c r="Q2138" s="112" t="n"/>
      <c r="R2138" s="183">
        <f>Q2138*F2138</f>
        <v>0</v>
      </c>
      <c r="S2138" s="108" t="n"/>
      <c r="T2138" s="191">
        <f>S2138*E2138</f>
        <v>0</v>
      </c>
      <c r="U2138" s="112" t="n"/>
      <c r="V2138" s="183">
        <f>U2138*F2138</f>
        <v>0</v>
      </c>
      <c r="W2138" s="108" t="n"/>
      <c r="X2138" s="191">
        <f>W2138*E2138</f>
        <v>0</v>
      </c>
      <c r="Y2138" s="112" t="n"/>
      <c r="Z2138" s="183">
        <f>Y2138*F2138</f>
        <v>0</v>
      </c>
      <c r="AA2138" s="108" t="n"/>
      <c r="AB2138" s="191">
        <f>AA2138*E2138</f>
        <v>0</v>
      </c>
      <c r="AC2138" s="112" t="n"/>
      <c r="AD2138" s="183">
        <f>AC2138*F2138</f>
        <v>0</v>
      </c>
      <c r="AE2138" s="108" t="n"/>
      <c r="AF2138" s="191">
        <f>AE2138*E2138</f>
        <v>0</v>
      </c>
      <c r="AG2138" s="112" t="n"/>
      <c r="AH2138" s="183">
        <f>AG2138*F2138</f>
        <v>0</v>
      </c>
      <c r="AI2138" s="108" t="n"/>
      <c r="AJ2138" s="191">
        <f>AI2138*E2138</f>
        <v>0</v>
      </c>
      <c r="AK2138" s="112" t="n"/>
      <c r="AL2138" s="183">
        <f>AK2138*F2138</f>
        <v>0</v>
      </c>
      <c r="AM2138" s="113" t="n"/>
      <c r="AN2138" s="192">
        <f>AM2138*E2138</f>
        <v>0</v>
      </c>
      <c r="AO2138" s="115" t="n"/>
      <c r="AP2138" s="183">
        <f>AO2138*F2138</f>
        <v>0</v>
      </c>
      <c r="AQ2138" s="113" t="n"/>
      <c r="AR2138" s="192">
        <f>AQ2138*E2138</f>
        <v>0</v>
      </c>
      <c r="AS2138" s="115" t="n"/>
      <c r="AT2138" s="183">
        <f>AS2138*F2138</f>
        <v>0</v>
      </c>
      <c r="AU2138" s="113" t="n"/>
      <c r="AV2138" s="192">
        <f>AU2138*E2138</f>
        <v>0</v>
      </c>
      <c r="AW2138" s="115" t="n"/>
      <c r="AX2138" s="183">
        <f>AW2138*F2138</f>
        <v>0</v>
      </c>
      <c r="AY2138" s="113" t="n"/>
      <c r="AZ2138" s="192">
        <f>AY2138*E2138</f>
        <v>0</v>
      </c>
      <c r="BA2138" s="115" t="n"/>
      <c r="BB2138" s="183">
        <f>BA2138*F2138</f>
        <v>0</v>
      </c>
      <c r="BC2138" s="113" t="n"/>
      <c r="BD2138" s="192">
        <f>BC2138*E2138</f>
        <v>0</v>
      </c>
      <c r="BE2138" s="115" t="n"/>
      <c r="BF2138" s="183">
        <f>BE2138*F2138</f>
        <v>0</v>
      </c>
    </row>
    <row r="2139" ht="56.4" customHeight="1">
      <c r="A2139" s="19" t="inlineStr">
        <is>
          <t>08.085.0197</t>
        </is>
      </c>
      <c r="B2139" s="15" t="inlineStr">
        <is>
          <t>פנס הצפה LM9300 100W כולל דרייבר, מוגן מים 220V IP65, גוף אלומיניום כיסוי עדשות ואופטיקה, 6000K- 4000K- 3000K מק"ט ELX40059623, דוגמת ecoled או ש"ע, מותקן מושלם</t>
        </is>
      </c>
      <c r="C2139" s="14" t="inlineStr">
        <is>
          <t>יח'</t>
        </is>
      </c>
      <c r="D2139" s="193" t="n">
        <v>849</v>
      </c>
      <c r="E2139" s="180">
        <f>D2139*(1-$E$2)</f>
        <v>721.65</v>
      </c>
      <c r="F2139" s="194">
        <f>E2139*(1+$F$2)</f>
        <v>757.7325</v>
      </c>
      <c r="H2139" s="46">
        <f>K2139+O2139+W2139+AA2139+AE2139+AI2139+AQ2139+AU2139+AY2139+BC2139</f>
        <v>0</v>
      </c>
      <c r="I2139" s="59">
        <f>M2139+Q2139+U2139+Y2139+AC2139+AG2139+AK2139+AO2139+AS2139+AW2139+BA2139+BE2139</f>
        <v>0</v>
      </c>
      <c r="K2139" s="108" t="n"/>
      <c r="L2139" s="190">
        <f>K2139*E2139</f>
        <v>0</v>
      </c>
      <c r="M2139" s="110" t="n"/>
      <c r="N2139" s="183">
        <f>M2139*F2139</f>
        <v>0</v>
      </c>
      <c r="O2139" s="108" t="n"/>
      <c r="P2139" s="191">
        <f>O2139*E2139</f>
        <v>0</v>
      </c>
      <c r="Q2139" s="112" t="n"/>
      <c r="R2139" s="183">
        <f>Q2139*F2139</f>
        <v>0</v>
      </c>
      <c r="S2139" s="108" t="n"/>
      <c r="T2139" s="191">
        <f>S2139*E2139</f>
        <v>0</v>
      </c>
      <c r="U2139" s="112" t="n"/>
      <c r="V2139" s="183">
        <f>U2139*F2139</f>
        <v>0</v>
      </c>
      <c r="W2139" s="108" t="n"/>
      <c r="X2139" s="191">
        <f>W2139*E2139</f>
        <v>0</v>
      </c>
      <c r="Y2139" s="112" t="n"/>
      <c r="Z2139" s="183">
        <f>Y2139*F2139</f>
        <v>0</v>
      </c>
      <c r="AA2139" s="108" t="n"/>
      <c r="AB2139" s="191">
        <f>AA2139*E2139</f>
        <v>0</v>
      </c>
      <c r="AC2139" s="112" t="n"/>
      <c r="AD2139" s="183">
        <f>AC2139*F2139</f>
        <v>0</v>
      </c>
      <c r="AE2139" s="108" t="n"/>
      <c r="AF2139" s="191">
        <f>AE2139*E2139</f>
        <v>0</v>
      </c>
      <c r="AG2139" s="112" t="n"/>
      <c r="AH2139" s="183">
        <f>AG2139*F2139</f>
        <v>0</v>
      </c>
      <c r="AI2139" s="108" t="n"/>
      <c r="AJ2139" s="191">
        <f>AI2139*E2139</f>
        <v>0</v>
      </c>
      <c r="AK2139" s="112" t="n"/>
      <c r="AL2139" s="183">
        <f>AK2139*F2139</f>
        <v>0</v>
      </c>
      <c r="AM2139" s="113" t="n"/>
      <c r="AN2139" s="192">
        <f>AM2139*E2139</f>
        <v>0</v>
      </c>
      <c r="AO2139" s="115" t="n"/>
      <c r="AP2139" s="183">
        <f>AO2139*F2139</f>
        <v>0</v>
      </c>
      <c r="AQ2139" s="113" t="n"/>
      <c r="AR2139" s="192">
        <f>AQ2139*E2139</f>
        <v>0</v>
      </c>
      <c r="AS2139" s="115" t="n"/>
      <c r="AT2139" s="183">
        <f>AS2139*F2139</f>
        <v>0</v>
      </c>
      <c r="AU2139" s="113" t="n"/>
      <c r="AV2139" s="192">
        <f>AU2139*E2139</f>
        <v>0</v>
      </c>
      <c r="AW2139" s="115" t="n"/>
      <c r="AX2139" s="183">
        <f>AW2139*F2139</f>
        <v>0</v>
      </c>
      <c r="AY2139" s="113" t="n"/>
      <c r="AZ2139" s="192">
        <f>AY2139*E2139</f>
        <v>0</v>
      </c>
      <c r="BA2139" s="115" t="n"/>
      <c r="BB2139" s="183">
        <f>BA2139*F2139</f>
        <v>0</v>
      </c>
      <c r="BC2139" s="113" t="n"/>
      <c r="BD2139" s="192">
        <f>BC2139*E2139</f>
        <v>0</v>
      </c>
      <c r="BE2139" s="115" t="n"/>
      <c r="BF2139" s="183">
        <f>BE2139*F2139</f>
        <v>0</v>
      </c>
    </row>
    <row r="2140" ht="56.4" customHeight="1">
      <c r="A2140" s="19" t="inlineStr">
        <is>
          <t>08.085.0198</t>
        </is>
      </c>
      <c r="B2140" s="15" t="inlineStr">
        <is>
          <t>פנס הצפה LM18200 200W כולל דרייבר, מוגן מים 220V IP65, גוף אלומיניום כיסוי עדשות ואופטיקה, 6000K- 4000K- 3000K מק"ט ELX40064729, דוגמת ecoled או ש"ע, מותקן מושלם</t>
        </is>
      </c>
      <c r="C2140" s="14" t="inlineStr">
        <is>
          <t>יח'</t>
        </is>
      </c>
      <c r="D2140" s="193" t="n">
        <v>1824</v>
      </c>
      <c r="E2140" s="180">
        <f>D2140*(1-$E$2)</f>
        <v>1550.3999999999999</v>
      </c>
      <c r="F2140" s="194">
        <f>E2140*(1+$F$2)</f>
        <v>1627.9199999999998</v>
      </c>
      <c r="H2140" s="46">
        <f>K2140+O2140+W2140+AA2140+AE2140+AI2140+AQ2140+AU2140+AY2140+BC2140</f>
        <v>0</v>
      </c>
      <c r="I2140" s="59">
        <f>M2140+Q2140+U2140+Y2140+AC2140+AG2140+AK2140+AO2140+AS2140+AW2140+BA2140+BE2140</f>
        <v>0</v>
      </c>
      <c r="K2140" s="108" t="n"/>
      <c r="L2140" s="190">
        <f>K2140*E2140</f>
        <v>0</v>
      </c>
      <c r="M2140" s="110" t="n"/>
      <c r="N2140" s="183">
        <f>M2140*F2140</f>
        <v>0</v>
      </c>
      <c r="O2140" s="108" t="n"/>
      <c r="P2140" s="191">
        <f>O2140*E2140</f>
        <v>0</v>
      </c>
      <c r="Q2140" s="112" t="n"/>
      <c r="R2140" s="183">
        <f>Q2140*F2140</f>
        <v>0</v>
      </c>
      <c r="S2140" s="108" t="n"/>
      <c r="T2140" s="191">
        <f>S2140*E2140</f>
        <v>0</v>
      </c>
      <c r="U2140" s="112" t="n"/>
      <c r="V2140" s="183">
        <f>U2140*F2140</f>
        <v>0</v>
      </c>
      <c r="W2140" s="108" t="n"/>
      <c r="X2140" s="191">
        <f>W2140*E2140</f>
        <v>0</v>
      </c>
      <c r="Y2140" s="112" t="n"/>
      <c r="Z2140" s="183">
        <f>Y2140*F2140</f>
        <v>0</v>
      </c>
      <c r="AA2140" s="108" t="n"/>
      <c r="AB2140" s="191">
        <f>AA2140*E2140</f>
        <v>0</v>
      </c>
      <c r="AC2140" s="112" t="n"/>
      <c r="AD2140" s="183">
        <f>AC2140*F2140</f>
        <v>0</v>
      </c>
      <c r="AE2140" s="108" t="n"/>
      <c r="AF2140" s="191">
        <f>AE2140*E2140</f>
        <v>0</v>
      </c>
      <c r="AG2140" s="112" t="n"/>
      <c r="AH2140" s="183">
        <f>AG2140*F2140</f>
        <v>0</v>
      </c>
      <c r="AI2140" s="108" t="n"/>
      <c r="AJ2140" s="191">
        <f>AI2140*E2140</f>
        <v>0</v>
      </c>
      <c r="AK2140" s="112" t="n"/>
      <c r="AL2140" s="183">
        <f>AK2140*F2140</f>
        <v>0</v>
      </c>
      <c r="AM2140" s="113" t="n"/>
      <c r="AN2140" s="192">
        <f>AM2140*E2140</f>
        <v>0</v>
      </c>
      <c r="AO2140" s="115" t="n"/>
      <c r="AP2140" s="183">
        <f>AO2140*F2140</f>
        <v>0</v>
      </c>
      <c r="AQ2140" s="113" t="n"/>
      <c r="AR2140" s="192">
        <f>AQ2140*E2140</f>
        <v>0</v>
      </c>
      <c r="AS2140" s="115" t="n"/>
      <c r="AT2140" s="183">
        <f>AS2140*F2140</f>
        <v>0</v>
      </c>
      <c r="AU2140" s="113" t="n"/>
      <c r="AV2140" s="192">
        <f>AU2140*E2140</f>
        <v>0</v>
      </c>
      <c r="AW2140" s="115" t="n"/>
      <c r="AX2140" s="183">
        <f>AW2140*F2140</f>
        <v>0</v>
      </c>
      <c r="AY2140" s="113" t="n"/>
      <c r="AZ2140" s="192">
        <f>AY2140*E2140</f>
        <v>0</v>
      </c>
      <c r="BA2140" s="115" t="n"/>
      <c r="BB2140" s="183">
        <f>BA2140*F2140</f>
        <v>0</v>
      </c>
      <c r="BC2140" s="113" t="n"/>
      <c r="BD2140" s="192">
        <f>BC2140*E2140</f>
        <v>0</v>
      </c>
      <c r="BE2140" s="115" t="n"/>
      <c r="BF2140" s="183">
        <f>BE2140*F2140</f>
        <v>0</v>
      </c>
    </row>
    <row r="2141" ht="56.4" customHeight="1">
      <c r="A2141" s="19" t="inlineStr">
        <is>
          <t>08.085.0200</t>
        </is>
      </c>
      <c r="B2141" s="15" t="inlineStr">
        <is>
          <t>סרט הדבקה מואר בצבעים לפי בחירה 28/35 60 SMD 4.9W, לרבות RGB רוחב 8 מ"מ גובה 2.4 מ"מ VDC12 מק"ט EL140149-1F דוגמת ecoled או ש"ע, מותקן מושלם</t>
        </is>
      </c>
      <c r="C2141" s="14" t="inlineStr">
        <is>
          <t>מ'</t>
        </is>
      </c>
      <c r="D2141" s="193" t="n">
        <v>19.9</v>
      </c>
      <c r="E2141" s="180">
        <f>D2141*(1-$E$2)</f>
        <v>16.915</v>
      </c>
      <c r="F2141" s="194">
        <f>E2141*(1+$F$2)</f>
        <v>17.76075</v>
      </c>
      <c r="H2141" s="46">
        <f>K2141+O2141+W2141+AA2141+AE2141+AI2141+AQ2141+AU2141+AY2141+BC2141</f>
        <v>0</v>
      </c>
      <c r="I2141" s="59">
        <f>M2141+Q2141+U2141+Y2141+AC2141+AG2141+AK2141+AO2141+AS2141+AW2141+BA2141+BE2141</f>
        <v>0</v>
      </c>
      <c r="K2141" s="108" t="n"/>
      <c r="L2141" s="190">
        <f>K2141*E2141</f>
        <v>0</v>
      </c>
      <c r="M2141" s="110" t="n"/>
      <c r="N2141" s="183">
        <f>M2141*F2141</f>
        <v>0</v>
      </c>
      <c r="O2141" s="108" t="n"/>
      <c r="P2141" s="191">
        <f>O2141*E2141</f>
        <v>0</v>
      </c>
      <c r="Q2141" s="112" t="n"/>
      <c r="R2141" s="183">
        <f>Q2141*F2141</f>
        <v>0</v>
      </c>
      <c r="S2141" s="108" t="n"/>
      <c r="T2141" s="191">
        <f>S2141*E2141</f>
        <v>0</v>
      </c>
      <c r="U2141" s="112" t="n"/>
      <c r="V2141" s="183">
        <f>U2141*F2141</f>
        <v>0</v>
      </c>
      <c r="W2141" s="108" t="n"/>
      <c r="X2141" s="191">
        <f>W2141*E2141</f>
        <v>0</v>
      </c>
      <c r="Y2141" s="112" t="n"/>
      <c r="Z2141" s="183">
        <f>Y2141*F2141</f>
        <v>0</v>
      </c>
      <c r="AA2141" s="108" t="n"/>
      <c r="AB2141" s="191">
        <f>AA2141*E2141</f>
        <v>0</v>
      </c>
      <c r="AC2141" s="112" t="n"/>
      <c r="AD2141" s="183">
        <f>AC2141*F2141</f>
        <v>0</v>
      </c>
      <c r="AE2141" s="108" t="n"/>
      <c r="AF2141" s="191">
        <f>AE2141*E2141</f>
        <v>0</v>
      </c>
      <c r="AG2141" s="112" t="n"/>
      <c r="AH2141" s="183">
        <f>AG2141*F2141</f>
        <v>0</v>
      </c>
      <c r="AI2141" s="108" t="n"/>
      <c r="AJ2141" s="191">
        <f>AI2141*E2141</f>
        <v>0</v>
      </c>
      <c r="AK2141" s="112" t="n"/>
      <c r="AL2141" s="183">
        <f>AK2141*F2141</f>
        <v>0</v>
      </c>
      <c r="AM2141" s="113" t="n"/>
      <c r="AN2141" s="192">
        <f>AM2141*E2141</f>
        <v>0</v>
      </c>
      <c r="AO2141" s="115" t="n"/>
      <c r="AP2141" s="183">
        <f>AO2141*F2141</f>
        <v>0</v>
      </c>
      <c r="AQ2141" s="113" t="n"/>
      <c r="AR2141" s="192">
        <f>AQ2141*E2141</f>
        <v>0</v>
      </c>
      <c r="AS2141" s="115" t="n"/>
      <c r="AT2141" s="183">
        <f>AS2141*F2141</f>
        <v>0</v>
      </c>
      <c r="AU2141" s="113" t="n"/>
      <c r="AV2141" s="192">
        <f>AU2141*E2141</f>
        <v>0</v>
      </c>
      <c r="AW2141" s="115" t="n"/>
      <c r="AX2141" s="183">
        <f>AW2141*F2141</f>
        <v>0</v>
      </c>
      <c r="AY2141" s="113" t="n"/>
      <c r="AZ2141" s="192">
        <f>AY2141*E2141</f>
        <v>0</v>
      </c>
      <c r="BA2141" s="115" t="n"/>
      <c r="BB2141" s="183">
        <f>BA2141*F2141</f>
        <v>0</v>
      </c>
      <c r="BC2141" s="113" t="n"/>
      <c r="BD2141" s="192">
        <f>BC2141*E2141</f>
        <v>0</v>
      </c>
      <c r="BE2141" s="115" t="n"/>
      <c r="BF2141" s="183">
        <f>BE2141*F2141</f>
        <v>0</v>
      </c>
    </row>
    <row r="2142" ht="56.4" customHeight="1">
      <c r="A2142" s="19" t="inlineStr">
        <is>
          <t>08.085.0205</t>
        </is>
      </c>
      <c r="B2142" s="15" t="inlineStr">
        <is>
          <t>סרט הדבקה מואר בצבעים לפי בחירה 28/35 120 SMD 9.6W, לרבות RGB רוחב 8 מ"מ גובה 2.4 מ"מ VDC12 מק"ט EL140145-1F דוגמת ecoled או ש"ע, מותקן מושלם</t>
        </is>
      </c>
      <c r="C2142" s="14" t="inlineStr">
        <is>
          <t>מ'</t>
        </is>
      </c>
      <c r="D2142" s="193" t="n">
        <v>34.3</v>
      </c>
      <c r="E2142" s="180">
        <f>D2142*(1-$E$2)</f>
        <v>29.154999999999998</v>
      </c>
      <c r="F2142" s="194">
        <f>E2142*(1+$F$2)</f>
        <v>30.61275</v>
      </c>
      <c r="H2142" s="46">
        <f>K2142+O2142+W2142+AA2142+AE2142+AI2142+AQ2142+AU2142+AY2142+BC2142</f>
        <v>0</v>
      </c>
      <c r="I2142" s="59">
        <f>M2142+Q2142+U2142+Y2142+AC2142+AG2142+AK2142+AO2142+AS2142+AW2142+BA2142+BE2142</f>
        <v>0</v>
      </c>
      <c r="K2142" s="108" t="n"/>
      <c r="L2142" s="190">
        <f>K2142*E2142</f>
        <v>0</v>
      </c>
      <c r="M2142" s="110" t="n"/>
      <c r="N2142" s="183">
        <f>M2142*F2142</f>
        <v>0</v>
      </c>
      <c r="O2142" s="108" t="n"/>
      <c r="P2142" s="191">
        <f>O2142*E2142</f>
        <v>0</v>
      </c>
      <c r="Q2142" s="112" t="n"/>
      <c r="R2142" s="183">
        <f>Q2142*F2142</f>
        <v>0</v>
      </c>
      <c r="S2142" s="108" t="n"/>
      <c r="T2142" s="191">
        <f>S2142*E2142</f>
        <v>0</v>
      </c>
      <c r="U2142" s="112" t="n"/>
      <c r="V2142" s="183">
        <f>U2142*F2142</f>
        <v>0</v>
      </c>
      <c r="W2142" s="108" t="n"/>
      <c r="X2142" s="191">
        <f>W2142*E2142</f>
        <v>0</v>
      </c>
      <c r="Y2142" s="112" t="n"/>
      <c r="Z2142" s="183">
        <f>Y2142*F2142</f>
        <v>0</v>
      </c>
      <c r="AA2142" s="108" t="n"/>
      <c r="AB2142" s="191">
        <f>AA2142*E2142</f>
        <v>0</v>
      </c>
      <c r="AC2142" s="112" t="n"/>
      <c r="AD2142" s="183">
        <f>AC2142*F2142</f>
        <v>0</v>
      </c>
      <c r="AE2142" s="108" t="n"/>
      <c r="AF2142" s="191">
        <f>AE2142*E2142</f>
        <v>0</v>
      </c>
      <c r="AG2142" s="112" t="n"/>
      <c r="AH2142" s="183">
        <f>AG2142*F2142</f>
        <v>0</v>
      </c>
      <c r="AI2142" s="108" t="n"/>
      <c r="AJ2142" s="191">
        <f>AI2142*E2142</f>
        <v>0</v>
      </c>
      <c r="AK2142" s="112" t="n"/>
      <c r="AL2142" s="183">
        <f>AK2142*F2142</f>
        <v>0</v>
      </c>
      <c r="AM2142" s="113" t="n"/>
      <c r="AN2142" s="192">
        <f>AM2142*E2142</f>
        <v>0</v>
      </c>
      <c r="AO2142" s="115" t="n"/>
      <c r="AP2142" s="183">
        <f>AO2142*F2142</f>
        <v>0</v>
      </c>
      <c r="AQ2142" s="113" t="n"/>
      <c r="AR2142" s="192">
        <f>AQ2142*E2142</f>
        <v>0</v>
      </c>
      <c r="AS2142" s="115" t="n"/>
      <c r="AT2142" s="183">
        <f>AS2142*F2142</f>
        <v>0</v>
      </c>
      <c r="AU2142" s="113" t="n"/>
      <c r="AV2142" s="192">
        <f>AU2142*E2142</f>
        <v>0</v>
      </c>
      <c r="AW2142" s="115" t="n"/>
      <c r="AX2142" s="183">
        <f>AW2142*F2142</f>
        <v>0</v>
      </c>
      <c r="AY2142" s="113" t="n"/>
      <c r="AZ2142" s="192">
        <f>AY2142*E2142</f>
        <v>0</v>
      </c>
      <c r="BA2142" s="115" t="n"/>
      <c r="BB2142" s="183">
        <f>BA2142*F2142</f>
        <v>0</v>
      </c>
      <c r="BC2142" s="113" t="n"/>
      <c r="BD2142" s="192">
        <f>BC2142*E2142</f>
        <v>0</v>
      </c>
      <c r="BE2142" s="115" t="n"/>
      <c r="BF2142" s="183">
        <f>BE2142*F2142</f>
        <v>0</v>
      </c>
    </row>
    <row r="2143" ht="56.4" customHeight="1">
      <c r="A2143" s="19" t="inlineStr">
        <is>
          <t>08.085.0210</t>
        </is>
      </c>
      <c r="B2143" s="15" t="inlineStr">
        <is>
          <t>סרט הדבקה מואר בצבעים לפי בחירה 50/50 30 SMD 9.6W, לרבות RGB רוחב 8 מ"מ גובה 2.4 מ"מ VDC12 מק"ט EL140150-1F דוגמת ecoled או ש"ע, מותקן מושלם</t>
        </is>
      </c>
      <c r="C2143" s="14" t="inlineStr">
        <is>
          <t>מ'</t>
        </is>
      </c>
      <c r="D2143" s="193" t="n">
        <v>34</v>
      </c>
      <c r="E2143" s="180">
        <f>D2143*(1-$E$2)</f>
        <v>28.9</v>
      </c>
      <c r="F2143" s="194">
        <f>E2143*(1+$F$2)</f>
        <v>30.345</v>
      </c>
      <c r="H2143" s="46">
        <f>K2143+O2143+W2143+AA2143+AE2143+AI2143+AQ2143+AU2143+AY2143+BC2143</f>
        <v>0</v>
      </c>
      <c r="I2143" s="59">
        <f>M2143+Q2143+U2143+Y2143+AC2143+AG2143+AK2143+AO2143+AS2143+AW2143+BA2143+BE2143</f>
        <v>0</v>
      </c>
      <c r="K2143" s="108" t="n"/>
      <c r="L2143" s="190">
        <f>K2143*E2143</f>
        <v>0</v>
      </c>
      <c r="M2143" s="110" t="n"/>
      <c r="N2143" s="183">
        <f>M2143*F2143</f>
        <v>0</v>
      </c>
      <c r="O2143" s="108" t="n"/>
      <c r="P2143" s="191">
        <f>O2143*E2143</f>
        <v>0</v>
      </c>
      <c r="Q2143" s="112" t="n"/>
      <c r="R2143" s="183">
        <f>Q2143*F2143</f>
        <v>0</v>
      </c>
      <c r="S2143" s="108" t="n"/>
      <c r="T2143" s="191">
        <f>S2143*E2143</f>
        <v>0</v>
      </c>
      <c r="U2143" s="112" t="n"/>
      <c r="V2143" s="183">
        <f>U2143*F2143</f>
        <v>0</v>
      </c>
      <c r="W2143" s="108" t="n"/>
      <c r="X2143" s="191">
        <f>W2143*E2143</f>
        <v>0</v>
      </c>
      <c r="Y2143" s="112" t="n"/>
      <c r="Z2143" s="183">
        <f>Y2143*F2143</f>
        <v>0</v>
      </c>
      <c r="AA2143" s="108" t="n"/>
      <c r="AB2143" s="191">
        <f>AA2143*E2143</f>
        <v>0</v>
      </c>
      <c r="AC2143" s="112" t="n"/>
      <c r="AD2143" s="183">
        <f>AC2143*F2143</f>
        <v>0</v>
      </c>
      <c r="AE2143" s="108" t="n"/>
      <c r="AF2143" s="191">
        <f>AE2143*E2143</f>
        <v>0</v>
      </c>
      <c r="AG2143" s="112" t="n"/>
      <c r="AH2143" s="183">
        <f>AG2143*F2143</f>
        <v>0</v>
      </c>
      <c r="AI2143" s="108" t="n"/>
      <c r="AJ2143" s="191">
        <f>AI2143*E2143</f>
        <v>0</v>
      </c>
      <c r="AK2143" s="112" t="n"/>
      <c r="AL2143" s="183">
        <f>AK2143*F2143</f>
        <v>0</v>
      </c>
      <c r="AM2143" s="113" t="n"/>
      <c r="AN2143" s="192">
        <f>AM2143*E2143</f>
        <v>0</v>
      </c>
      <c r="AO2143" s="115" t="n"/>
      <c r="AP2143" s="183">
        <f>AO2143*F2143</f>
        <v>0</v>
      </c>
      <c r="AQ2143" s="113" t="n"/>
      <c r="AR2143" s="192">
        <f>AQ2143*E2143</f>
        <v>0</v>
      </c>
      <c r="AS2143" s="115" t="n"/>
      <c r="AT2143" s="183">
        <f>AS2143*F2143</f>
        <v>0</v>
      </c>
      <c r="AU2143" s="113" t="n"/>
      <c r="AV2143" s="192">
        <f>AU2143*E2143</f>
        <v>0</v>
      </c>
      <c r="AW2143" s="115" t="n"/>
      <c r="AX2143" s="183">
        <f>AW2143*F2143</f>
        <v>0</v>
      </c>
      <c r="AY2143" s="113" t="n"/>
      <c r="AZ2143" s="192">
        <f>AY2143*E2143</f>
        <v>0</v>
      </c>
      <c r="BA2143" s="115" t="n"/>
      <c r="BB2143" s="183">
        <f>BA2143*F2143</f>
        <v>0</v>
      </c>
      <c r="BC2143" s="113" t="n"/>
      <c r="BD2143" s="192">
        <f>BC2143*E2143</f>
        <v>0</v>
      </c>
      <c r="BE2143" s="115" t="n"/>
      <c r="BF2143" s="183">
        <f>BE2143*F2143</f>
        <v>0</v>
      </c>
    </row>
    <row r="2144" ht="56.4" customHeight="1">
      <c r="A2144" s="19" t="inlineStr">
        <is>
          <t>08.085.0215</t>
        </is>
      </c>
      <c r="B2144" s="15" t="inlineStr">
        <is>
          <t>סרט הדבקה מואר בצבעים לפי בחירה 50/50 60 SMD 14.4W, לרבות RGB רוחב 8 מ"מ גובה 2.4 מ"מ VDC12 מק"ט EL140151-1F דוגמת ecoled או ש"ע, מותקן מושלם</t>
        </is>
      </c>
      <c r="C2144" s="14" t="inlineStr">
        <is>
          <t>מ'</t>
        </is>
      </c>
      <c r="D2144" s="193" t="n">
        <v>43</v>
      </c>
      <c r="E2144" s="180">
        <f>D2144*(1-$E$2)</f>
        <v>36.55</v>
      </c>
      <c r="F2144" s="194">
        <f>E2144*(1+$F$2)</f>
        <v>38.3775</v>
      </c>
      <c r="H2144" s="46">
        <f>K2144+O2144+W2144+AA2144+AE2144+AI2144+AQ2144+AU2144+AY2144+BC2144</f>
        <v>0</v>
      </c>
      <c r="I2144" s="59">
        <f>M2144+Q2144+U2144+Y2144+AC2144+AG2144+AK2144+AO2144+AS2144+AW2144+BA2144+BE2144</f>
        <v>0</v>
      </c>
      <c r="K2144" s="108" t="n"/>
      <c r="L2144" s="190">
        <f>K2144*E2144</f>
        <v>0</v>
      </c>
      <c r="M2144" s="110" t="n"/>
      <c r="N2144" s="183">
        <f>M2144*F2144</f>
        <v>0</v>
      </c>
      <c r="O2144" s="108" t="n"/>
      <c r="P2144" s="191">
        <f>O2144*E2144</f>
        <v>0</v>
      </c>
      <c r="Q2144" s="112" t="n"/>
      <c r="R2144" s="183">
        <f>Q2144*F2144</f>
        <v>0</v>
      </c>
      <c r="S2144" s="108" t="n"/>
      <c r="T2144" s="191">
        <f>S2144*E2144</f>
        <v>0</v>
      </c>
      <c r="U2144" s="112" t="n"/>
      <c r="V2144" s="183">
        <f>U2144*F2144</f>
        <v>0</v>
      </c>
      <c r="W2144" s="108" t="n"/>
      <c r="X2144" s="191">
        <f>W2144*E2144</f>
        <v>0</v>
      </c>
      <c r="Y2144" s="112" t="n"/>
      <c r="Z2144" s="183">
        <f>Y2144*F2144</f>
        <v>0</v>
      </c>
      <c r="AA2144" s="108" t="n"/>
      <c r="AB2144" s="191">
        <f>AA2144*E2144</f>
        <v>0</v>
      </c>
      <c r="AC2144" s="112" t="n"/>
      <c r="AD2144" s="183">
        <f>AC2144*F2144</f>
        <v>0</v>
      </c>
      <c r="AE2144" s="108" t="n"/>
      <c r="AF2144" s="191">
        <f>AE2144*E2144</f>
        <v>0</v>
      </c>
      <c r="AG2144" s="112" t="n"/>
      <c r="AH2144" s="183">
        <f>AG2144*F2144</f>
        <v>0</v>
      </c>
      <c r="AI2144" s="108" t="n"/>
      <c r="AJ2144" s="191">
        <f>AI2144*E2144</f>
        <v>0</v>
      </c>
      <c r="AK2144" s="112" t="n"/>
      <c r="AL2144" s="183">
        <f>AK2144*F2144</f>
        <v>0</v>
      </c>
      <c r="AM2144" s="113" t="n"/>
      <c r="AN2144" s="192">
        <f>AM2144*E2144</f>
        <v>0</v>
      </c>
      <c r="AO2144" s="115" t="n"/>
      <c r="AP2144" s="183">
        <f>AO2144*F2144</f>
        <v>0</v>
      </c>
      <c r="AQ2144" s="113" t="n"/>
      <c r="AR2144" s="192">
        <f>AQ2144*E2144</f>
        <v>0</v>
      </c>
      <c r="AS2144" s="115" t="n"/>
      <c r="AT2144" s="183">
        <f>AS2144*F2144</f>
        <v>0</v>
      </c>
      <c r="AU2144" s="113" t="n"/>
      <c r="AV2144" s="192">
        <f>AU2144*E2144</f>
        <v>0</v>
      </c>
      <c r="AW2144" s="115" t="n"/>
      <c r="AX2144" s="183">
        <f>AW2144*F2144</f>
        <v>0</v>
      </c>
      <c r="AY2144" s="113" t="n"/>
      <c r="AZ2144" s="192">
        <f>AY2144*E2144</f>
        <v>0</v>
      </c>
      <c r="BA2144" s="115" t="n"/>
      <c r="BB2144" s="183">
        <f>BA2144*F2144</f>
        <v>0</v>
      </c>
      <c r="BC2144" s="113" t="n"/>
      <c r="BD2144" s="192">
        <f>BC2144*E2144</f>
        <v>0</v>
      </c>
      <c r="BE2144" s="115" t="n"/>
      <c r="BF2144" s="183">
        <f>BE2144*F2144</f>
        <v>0</v>
      </c>
    </row>
    <row r="2145" ht="56.4" customHeight="1">
      <c r="A2145" s="19" t="inlineStr">
        <is>
          <t>08.085.0310</t>
        </is>
      </c>
      <c r="B2145" s="15" t="inlineStr">
        <is>
          <t>סרט לד נאון גמיש 180 מעלות, 12W למטר, IP67 בצבעים: אור חם, אור קר, כחול, אדום, ירוק, לרבות RGB12V ,  ׁ(חיבור לדרייבר ישולם בנפרד) מק"ט D2-GR36 G, דוגמת ecoled או ש"ע, מותקן מושלם</t>
        </is>
      </c>
      <c r="C2145" s="14" t="inlineStr">
        <is>
          <t>מ'</t>
        </is>
      </c>
      <c r="D2145" s="193" t="n">
        <v>168</v>
      </c>
      <c r="E2145" s="180">
        <f>D2145*(1-$E$2)</f>
        <v>142.79999999999998</v>
      </c>
      <c r="F2145" s="194">
        <f>E2145*(1+$F$2)</f>
        <v>149.94</v>
      </c>
      <c r="H2145" s="46">
        <f>K2145+O2145+W2145+AA2145+AE2145+AI2145+AQ2145+AU2145+AY2145+BC2145</f>
        <v>0</v>
      </c>
      <c r="I2145" s="59">
        <f>M2145+Q2145+U2145+Y2145+AC2145+AG2145+AK2145+AO2145+AS2145+AW2145+BA2145+BE2145</f>
        <v>0</v>
      </c>
      <c r="K2145" s="108" t="n"/>
      <c r="L2145" s="190">
        <f>K2145*E2145</f>
        <v>0</v>
      </c>
      <c r="M2145" s="110" t="n"/>
      <c r="N2145" s="183">
        <f>M2145*F2145</f>
        <v>0</v>
      </c>
      <c r="O2145" s="108" t="n"/>
      <c r="P2145" s="191">
        <f>O2145*E2145</f>
        <v>0</v>
      </c>
      <c r="Q2145" s="112" t="n"/>
      <c r="R2145" s="183">
        <f>Q2145*F2145</f>
        <v>0</v>
      </c>
      <c r="S2145" s="108" t="n"/>
      <c r="T2145" s="191">
        <f>S2145*E2145</f>
        <v>0</v>
      </c>
      <c r="U2145" s="112" t="n"/>
      <c r="V2145" s="183">
        <f>U2145*F2145</f>
        <v>0</v>
      </c>
      <c r="W2145" s="108" t="n"/>
      <c r="X2145" s="191">
        <f>W2145*E2145</f>
        <v>0</v>
      </c>
      <c r="Y2145" s="112" t="n"/>
      <c r="Z2145" s="183">
        <f>Y2145*F2145</f>
        <v>0</v>
      </c>
      <c r="AA2145" s="108" t="n"/>
      <c r="AB2145" s="191">
        <f>AA2145*E2145</f>
        <v>0</v>
      </c>
      <c r="AC2145" s="112" t="n"/>
      <c r="AD2145" s="183">
        <f>AC2145*F2145</f>
        <v>0</v>
      </c>
      <c r="AE2145" s="108" t="n"/>
      <c r="AF2145" s="191">
        <f>AE2145*E2145</f>
        <v>0</v>
      </c>
      <c r="AG2145" s="112" t="n"/>
      <c r="AH2145" s="183">
        <f>AG2145*F2145</f>
        <v>0</v>
      </c>
      <c r="AI2145" s="108" t="n"/>
      <c r="AJ2145" s="191">
        <f>AI2145*E2145</f>
        <v>0</v>
      </c>
      <c r="AK2145" s="112" t="n"/>
      <c r="AL2145" s="183">
        <f>AK2145*F2145</f>
        <v>0</v>
      </c>
      <c r="AM2145" s="113" t="n"/>
      <c r="AN2145" s="192">
        <f>AM2145*E2145</f>
        <v>0</v>
      </c>
      <c r="AO2145" s="115" t="n"/>
      <c r="AP2145" s="183">
        <f>AO2145*F2145</f>
        <v>0</v>
      </c>
      <c r="AQ2145" s="113" t="n"/>
      <c r="AR2145" s="192">
        <f>AQ2145*E2145</f>
        <v>0</v>
      </c>
      <c r="AS2145" s="115" t="n"/>
      <c r="AT2145" s="183">
        <f>AS2145*F2145</f>
        <v>0</v>
      </c>
      <c r="AU2145" s="113" t="n"/>
      <c r="AV2145" s="192">
        <f>AU2145*E2145</f>
        <v>0</v>
      </c>
      <c r="AW2145" s="115" t="n"/>
      <c r="AX2145" s="183">
        <f>AW2145*F2145</f>
        <v>0</v>
      </c>
      <c r="AY2145" s="113" t="n"/>
      <c r="AZ2145" s="192">
        <f>AY2145*E2145</f>
        <v>0</v>
      </c>
      <c r="BA2145" s="115" t="n"/>
      <c r="BB2145" s="183">
        <f>BA2145*F2145</f>
        <v>0</v>
      </c>
      <c r="BC2145" s="113" t="n"/>
      <c r="BD2145" s="192">
        <f>BC2145*E2145</f>
        <v>0</v>
      </c>
      <c r="BE2145" s="115" t="n"/>
      <c r="BF2145" s="183">
        <f>BE2145*F2145</f>
        <v>0</v>
      </c>
    </row>
    <row r="2146" ht="42.6" customHeight="1">
      <c r="A2146" s="19" t="inlineStr">
        <is>
          <t>08.085.0400</t>
        </is>
      </c>
      <c r="B2146" s="15" t="inlineStr">
        <is>
          <t>דרייבר 100 וואט כניסה 240 וולט, יציאה 12 וולט, 8.5 אמפר, מידות 160X98X40 מ"מ מק"ט EL22112100 דוגמת ecoled או ש"ע, מותקן מושלם</t>
        </is>
      </c>
      <c r="C2146" s="14" t="inlineStr">
        <is>
          <t>יח'</t>
        </is>
      </c>
      <c r="D2146" s="193" t="n">
        <v>218</v>
      </c>
      <c r="E2146" s="180">
        <f>D2146*(1-$E$2)</f>
        <v>185.29999999999998</v>
      </c>
      <c r="F2146" s="194">
        <f>E2146*(1+$F$2)</f>
        <v>194.565</v>
      </c>
      <c r="H2146" s="46">
        <f>K2146+O2146+W2146+AA2146+AE2146+AI2146+AQ2146+AU2146+AY2146+BC2146</f>
        <v>0</v>
      </c>
      <c r="I2146" s="59">
        <f>M2146+Q2146+U2146+Y2146+AC2146+AG2146+AK2146+AO2146+AS2146+AW2146+BA2146+BE2146</f>
        <v>0</v>
      </c>
      <c r="K2146" s="108" t="n"/>
      <c r="L2146" s="190">
        <f>K2146*E2146</f>
        <v>0</v>
      </c>
      <c r="M2146" s="110" t="n"/>
      <c r="N2146" s="183">
        <f>M2146*F2146</f>
        <v>0</v>
      </c>
      <c r="O2146" s="108" t="n"/>
      <c r="P2146" s="191">
        <f>O2146*E2146</f>
        <v>0</v>
      </c>
      <c r="Q2146" s="112" t="n"/>
      <c r="R2146" s="183">
        <f>Q2146*F2146</f>
        <v>0</v>
      </c>
      <c r="S2146" s="108" t="n"/>
      <c r="T2146" s="191">
        <f>S2146*E2146</f>
        <v>0</v>
      </c>
      <c r="U2146" s="112" t="n"/>
      <c r="V2146" s="183">
        <f>U2146*F2146</f>
        <v>0</v>
      </c>
      <c r="W2146" s="108" t="n"/>
      <c r="X2146" s="191">
        <f>W2146*E2146</f>
        <v>0</v>
      </c>
      <c r="Y2146" s="112" t="n"/>
      <c r="Z2146" s="183">
        <f>Y2146*F2146</f>
        <v>0</v>
      </c>
      <c r="AA2146" s="108" t="n"/>
      <c r="AB2146" s="191">
        <f>AA2146*E2146</f>
        <v>0</v>
      </c>
      <c r="AC2146" s="112" t="n"/>
      <c r="AD2146" s="183">
        <f>AC2146*F2146</f>
        <v>0</v>
      </c>
      <c r="AE2146" s="108" t="n"/>
      <c r="AF2146" s="191">
        <f>AE2146*E2146</f>
        <v>0</v>
      </c>
      <c r="AG2146" s="112" t="n"/>
      <c r="AH2146" s="183">
        <f>AG2146*F2146</f>
        <v>0</v>
      </c>
      <c r="AI2146" s="108" t="n"/>
      <c r="AJ2146" s="191">
        <f>AI2146*E2146</f>
        <v>0</v>
      </c>
      <c r="AK2146" s="112" t="n"/>
      <c r="AL2146" s="183">
        <f>AK2146*F2146</f>
        <v>0</v>
      </c>
      <c r="AM2146" s="113" t="n"/>
      <c r="AN2146" s="192">
        <f>AM2146*E2146</f>
        <v>0</v>
      </c>
      <c r="AO2146" s="115" t="n"/>
      <c r="AP2146" s="183">
        <f>AO2146*F2146</f>
        <v>0</v>
      </c>
      <c r="AQ2146" s="113" t="n"/>
      <c r="AR2146" s="192">
        <f>AQ2146*E2146</f>
        <v>0</v>
      </c>
      <c r="AS2146" s="115" t="n"/>
      <c r="AT2146" s="183">
        <f>AS2146*F2146</f>
        <v>0</v>
      </c>
      <c r="AU2146" s="113" t="n"/>
      <c r="AV2146" s="192">
        <f>AU2146*E2146</f>
        <v>0</v>
      </c>
      <c r="AW2146" s="115" t="n"/>
      <c r="AX2146" s="183">
        <f>AW2146*F2146</f>
        <v>0</v>
      </c>
      <c r="AY2146" s="113" t="n"/>
      <c r="AZ2146" s="192">
        <f>AY2146*E2146</f>
        <v>0</v>
      </c>
      <c r="BA2146" s="115" t="n"/>
      <c r="BB2146" s="183">
        <f>BA2146*F2146</f>
        <v>0</v>
      </c>
      <c r="BC2146" s="113" t="n"/>
      <c r="BD2146" s="192">
        <f>BC2146*E2146</f>
        <v>0</v>
      </c>
      <c r="BE2146" s="115" t="n"/>
      <c r="BF2146" s="183">
        <f>BE2146*F2146</f>
        <v>0</v>
      </c>
    </row>
    <row r="2147" ht="42.6" customHeight="1">
      <c r="A2147" s="19" t="inlineStr">
        <is>
          <t>08.085.0450</t>
        </is>
      </c>
      <c r="B2147" s="15" t="inlineStr">
        <is>
          <t>דרייבר 150 וואט כניסה 240 וולט, יציאה 12 וולט, 8.5 אמפר, מידות 160X98X40 מ"מ מק"ט EL22112150 דוגמת ecoled או ש"ע, מותקן מושלם</t>
        </is>
      </c>
      <c r="C2147" s="14" t="inlineStr">
        <is>
          <t>יח'</t>
        </is>
      </c>
      <c r="D2147" s="193" t="n">
        <v>251</v>
      </c>
      <c r="E2147" s="180">
        <f>D2147*(1-$E$2)</f>
        <v>213.35</v>
      </c>
      <c r="F2147" s="194">
        <f>E2147*(1+$F$2)</f>
        <v>224.0175</v>
      </c>
      <c r="H2147" s="46">
        <f>K2147+O2147+W2147+AA2147+AE2147+AI2147+AQ2147+AU2147+AY2147+BC2147</f>
        <v>0</v>
      </c>
      <c r="I2147" s="59">
        <f>M2147+Q2147+U2147+Y2147+AC2147+AG2147+AK2147+AO2147+AS2147+AW2147+BA2147+BE2147</f>
        <v>0</v>
      </c>
      <c r="K2147" s="108" t="n"/>
      <c r="L2147" s="190">
        <f>K2147*E2147</f>
        <v>0</v>
      </c>
      <c r="M2147" s="110" t="n"/>
      <c r="N2147" s="183">
        <f>M2147*F2147</f>
        <v>0</v>
      </c>
      <c r="O2147" s="108" t="n"/>
      <c r="P2147" s="191">
        <f>O2147*E2147</f>
        <v>0</v>
      </c>
      <c r="Q2147" s="112" t="n"/>
      <c r="R2147" s="183">
        <f>Q2147*F2147</f>
        <v>0</v>
      </c>
      <c r="S2147" s="108" t="n"/>
      <c r="T2147" s="191">
        <f>S2147*E2147</f>
        <v>0</v>
      </c>
      <c r="U2147" s="112" t="n"/>
      <c r="V2147" s="183">
        <f>U2147*F2147</f>
        <v>0</v>
      </c>
      <c r="W2147" s="108" t="n"/>
      <c r="X2147" s="191">
        <f>W2147*E2147</f>
        <v>0</v>
      </c>
      <c r="Y2147" s="112" t="n"/>
      <c r="Z2147" s="183">
        <f>Y2147*F2147</f>
        <v>0</v>
      </c>
      <c r="AA2147" s="108" t="n"/>
      <c r="AB2147" s="191">
        <f>AA2147*E2147</f>
        <v>0</v>
      </c>
      <c r="AC2147" s="112" t="n"/>
      <c r="AD2147" s="183">
        <f>AC2147*F2147</f>
        <v>0</v>
      </c>
      <c r="AE2147" s="108" t="n"/>
      <c r="AF2147" s="191">
        <f>AE2147*E2147</f>
        <v>0</v>
      </c>
      <c r="AG2147" s="112" t="n"/>
      <c r="AH2147" s="183">
        <f>AG2147*F2147</f>
        <v>0</v>
      </c>
      <c r="AI2147" s="108" t="n"/>
      <c r="AJ2147" s="191">
        <f>AI2147*E2147</f>
        <v>0</v>
      </c>
      <c r="AK2147" s="112" t="n"/>
      <c r="AL2147" s="183">
        <f>AK2147*F2147</f>
        <v>0</v>
      </c>
      <c r="AM2147" s="113" t="n"/>
      <c r="AN2147" s="192">
        <f>AM2147*E2147</f>
        <v>0</v>
      </c>
      <c r="AO2147" s="115" t="n"/>
      <c r="AP2147" s="183">
        <f>AO2147*F2147</f>
        <v>0</v>
      </c>
      <c r="AQ2147" s="113" t="n"/>
      <c r="AR2147" s="192">
        <f>AQ2147*E2147</f>
        <v>0</v>
      </c>
      <c r="AS2147" s="115" t="n"/>
      <c r="AT2147" s="183">
        <f>AS2147*F2147</f>
        <v>0</v>
      </c>
      <c r="AU2147" s="113" t="n"/>
      <c r="AV2147" s="192">
        <f>AU2147*E2147</f>
        <v>0</v>
      </c>
      <c r="AW2147" s="115" t="n"/>
      <c r="AX2147" s="183">
        <f>AW2147*F2147</f>
        <v>0</v>
      </c>
      <c r="AY2147" s="113" t="n"/>
      <c r="AZ2147" s="192">
        <f>AY2147*E2147</f>
        <v>0</v>
      </c>
      <c r="BA2147" s="115" t="n"/>
      <c r="BB2147" s="183">
        <f>BA2147*F2147</f>
        <v>0</v>
      </c>
      <c r="BC2147" s="113" t="n"/>
      <c r="BD2147" s="192">
        <f>BC2147*E2147</f>
        <v>0</v>
      </c>
      <c r="BE2147" s="115" t="n"/>
      <c r="BF2147" s="183">
        <f>BE2147*F2147</f>
        <v>0</v>
      </c>
    </row>
    <row r="2148" ht="42.6" customHeight="1">
      <c r="A2148" s="19" t="inlineStr">
        <is>
          <t>08.085.0500</t>
        </is>
      </c>
      <c r="B2148" s="15" t="inlineStr">
        <is>
          <t>קונטרול 16 תוכניות שליטה, לרבות שלט חכם, 12 אמפר, 12V/24V, מק"ט A243-OG-GR דוגמת ecoled או ש"ע, מותקן מושלם</t>
        </is>
      </c>
      <c r="C2148" s="14" t="inlineStr">
        <is>
          <t>יח'</t>
        </is>
      </c>
      <c r="D2148" s="193" t="n">
        <v>312</v>
      </c>
      <c r="E2148" s="180">
        <f>D2148*(1-$E$2)</f>
        <v>265.2</v>
      </c>
      <c r="F2148" s="194">
        <f>E2148*(1+$F$2)</f>
        <v>278.46</v>
      </c>
      <c r="H2148" s="46">
        <f>K2148+O2148+W2148+AA2148+AE2148+AI2148+AQ2148+AU2148+AY2148+BC2148</f>
        <v>0</v>
      </c>
      <c r="I2148" s="59">
        <f>M2148+Q2148+U2148+Y2148+AC2148+AG2148+AK2148+AO2148+AS2148+AW2148+BA2148+BE2148</f>
        <v>0</v>
      </c>
      <c r="K2148" s="108" t="n"/>
      <c r="L2148" s="190">
        <f>K2148*E2148</f>
        <v>0</v>
      </c>
      <c r="M2148" s="110" t="n"/>
      <c r="N2148" s="183">
        <f>M2148*F2148</f>
        <v>0</v>
      </c>
      <c r="O2148" s="108" t="n"/>
      <c r="P2148" s="191">
        <f>O2148*E2148</f>
        <v>0</v>
      </c>
      <c r="Q2148" s="112" t="n"/>
      <c r="R2148" s="183">
        <f>Q2148*F2148</f>
        <v>0</v>
      </c>
      <c r="S2148" s="108" t="n"/>
      <c r="T2148" s="191">
        <f>S2148*E2148</f>
        <v>0</v>
      </c>
      <c r="U2148" s="112" t="n"/>
      <c r="V2148" s="183">
        <f>U2148*F2148</f>
        <v>0</v>
      </c>
      <c r="W2148" s="108" t="n"/>
      <c r="X2148" s="191">
        <f>W2148*E2148</f>
        <v>0</v>
      </c>
      <c r="Y2148" s="112" t="n"/>
      <c r="Z2148" s="183">
        <f>Y2148*F2148</f>
        <v>0</v>
      </c>
      <c r="AA2148" s="108" t="n"/>
      <c r="AB2148" s="191">
        <f>AA2148*E2148</f>
        <v>0</v>
      </c>
      <c r="AC2148" s="112" t="n"/>
      <c r="AD2148" s="183">
        <f>AC2148*F2148</f>
        <v>0</v>
      </c>
      <c r="AE2148" s="108" t="n"/>
      <c r="AF2148" s="191">
        <f>AE2148*E2148</f>
        <v>0</v>
      </c>
      <c r="AG2148" s="112" t="n"/>
      <c r="AH2148" s="183">
        <f>AG2148*F2148</f>
        <v>0</v>
      </c>
      <c r="AI2148" s="108" t="n"/>
      <c r="AJ2148" s="191">
        <f>AI2148*E2148</f>
        <v>0</v>
      </c>
      <c r="AK2148" s="112" t="n"/>
      <c r="AL2148" s="183">
        <f>AK2148*F2148</f>
        <v>0</v>
      </c>
      <c r="AM2148" s="113" t="n"/>
      <c r="AN2148" s="192">
        <f>AM2148*E2148</f>
        <v>0</v>
      </c>
      <c r="AO2148" s="115" t="n"/>
      <c r="AP2148" s="183">
        <f>AO2148*F2148</f>
        <v>0</v>
      </c>
      <c r="AQ2148" s="113" t="n"/>
      <c r="AR2148" s="192">
        <f>AQ2148*E2148</f>
        <v>0</v>
      </c>
      <c r="AS2148" s="115" t="n"/>
      <c r="AT2148" s="183">
        <f>AS2148*F2148</f>
        <v>0</v>
      </c>
      <c r="AU2148" s="113" t="n"/>
      <c r="AV2148" s="192">
        <f>AU2148*E2148</f>
        <v>0</v>
      </c>
      <c r="AW2148" s="115" t="n"/>
      <c r="AX2148" s="183">
        <f>AW2148*F2148</f>
        <v>0</v>
      </c>
      <c r="AY2148" s="113" t="n"/>
      <c r="AZ2148" s="192">
        <f>AY2148*E2148</f>
        <v>0</v>
      </c>
      <c r="BA2148" s="115" t="n"/>
      <c r="BB2148" s="183">
        <f>BA2148*F2148</f>
        <v>0</v>
      </c>
      <c r="BC2148" s="113" t="n"/>
      <c r="BD2148" s="192">
        <f>BC2148*E2148</f>
        <v>0</v>
      </c>
      <c r="BE2148" s="115" t="n"/>
      <c r="BF2148" s="183">
        <f>BE2148*F2148</f>
        <v>0</v>
      </c>
    </row>
    <row r="2149" ht="28.8" customHeight="1">
      <c r="A2149" s="19" t="inlineStr">
        <is>
          <t>08.085.0600</t>
        </is>
      </c>
      <c r="B2149" s="15" t="inlineStr">
        <is>
          <t>נורת לד MR-16 6W מק"ט EL-200100 דגם "דקרוייקה לד" 12V ,DC/AC, דוגמת ecoled או ש"ע</t>
        </is>
      </c>
      <c r="C2149" s="14" t="inlineStr">
        <is>
          <t>יח'</t>
        </is>
      </c>
      <c r="D2149" s="193" t="n">
        <v>23.2</v>
      </c>
      <c r="E2149" s="180">
        <f>D2149*(1-$E$2)</f>
        <v>19.72</v>
      </c>
      <c r="F2149" s="194">
        <f>E2149*(1+$F$2)</f>
        <v>20.706</v>
      </c>
      <c r="H2149" s="46">
        <f>K2149+O2149+W2149+AA2149+AE2149+AI2149+AQ2149+AU2149+AY2149+BC2149</f>
        <v>0</v>
      </c>
      <c r="I2149" s="59">
        <f>M2149+Q2149+U2149+Y2149+AC2149+AG2149+AK2149+AO2149+AS2149+AW2149+BA2149+BE2149</f>
        <v>0</v>
      </c>
      <c r="K2149" s="108" t="n"/>
      <c r="L2149" s="190">
        <f>K2149*E2149</f>
        <v>0</v>
      </c>
      <c r="M2149" s="110" t="n"/>
      <c r="N2149" s="183">
        <f>M2149*F2149</f>
        <v>0</v>
      </c>
      <c r="O2149" s="108" t="n"/>
      <c r="P2149" s="191">
        <f>O2149*E2149</f>
        <v>0</v>
      </c>
      <c r="Q2149" s="112" t="n"/>
      <c r="R2149" s="183">
        <f>Q2149*F2149</f>
        <v>0</v>
      </c>
      <c r="S2149" s="108" t="n"/>
      <c r="T2149" s="191">
        <f>S2149*E2149</f>
        <v>0</v>
      </c>
      <c r="U2149" s="112" t="n"/>
      <c r="V2149" s="183">
        <f>U2149*F2149</f>
        <v>0</v>
      </c>
      <c r="W2149" s="108" t="n"/>
      <c r="X2149" s="191">
        <f>W2149*E2149</f>
        <v>0</v>
      </c>
      <c r="Y2149" s="112" t="n"/>
      <c r="Z2149" s="183">
        <f>Y2149*F2149</f>
        <v>0</v>
      </c>
      <c r="AA2149" s="108" t="n"/>
      <c r="AB2149" s="191">
        <f>AA2149*E2149</f>
        <v>0</v>
      </c>
      <c r="AC2149" s="112" t="n"/>
      <c r="AD2149" s="183">
        <f>AC2149*F2149</f>
        <v>0</v>
      </c>
      <c r="AE2149" s="108" t="n"/>
      <c r="AF2149" s="191">
        <f>AE2149*E2149</f>
        <v>0</v>
      </c>
      <c r="AG2149" s="112" t="n"/>
      <c r="AH2149" s="183">
        <f>AG2149*F2149</f>
        <v>0</v>
      </c>
      <c r="AI2149" s="108" t="n"/>
      <c r="AJ2149" s="191">
        <f>AI2149*E2149</f>
        <v>0</v>
      </c>
      <c r="AK2149" s="112" t="n"/>
      <c r="AL2149" s="183">
        <f>AK2149*F2149</f>
        <v>0</v>
      </c>
      <c r="AM2149" s="113" t="n"/>
      <c r="AN2149" s="192">
        <f>AM2149*E2149</f>
        <v>0</v>
      </c>
      <c r="AO2149" s="115" t="n"/>
      <c r="AP2149" s="183">
        <f>AO2149*F2149</f>
        <v>0</v>
      </c>
      <c r="AQ2149" s="113" t="n"/>
      <c r="AR2149" s="192">
        <f>AQ2149*E2149</f>
        <v>0</v>
      </c>
      <c r="AS2149" s="115" t="n"/>
      <c r="AT2149" s="183">
        <f>AS2149*F2149</f>
        <v>0</v>
      </c>
      <c r="AU2149" s="113" t="n"/>
      <c r="AV2149" s="192">
        <f>AU2149*E2149</f>
        <v>0</v>
      </c>
      <c r="AW2149" s="115" t="n"/>
      <c r="AX2149" s="183">
        <f>AW2149*F2149</f>
        <v>0</v>
      </c>
      <c r="AY2149" s="113" t="n"/>
      <c r="AZ2149" s="192">
        <f>AY2149*E2149</f>
        <v>0</v>
      </c>
      <c r="BA2149" s="115" t="n"/>
      <c r="BB2149" s="183">
        <f>BA2149*F2149</f>
        <v>0</v>
      </c>
      <c r="BC2149" s="113" t="n"/>
      <c r="BD2149" s="192">
        <f>BC2149*E2149</f>
        <v>0</v>
      </c>
      <c r="BE2149" s="115" t="n"/>
      <c r="BF2149" s="183">
        <f>BE2149*F2149</f>
        <v>0</v>
      </c>
    </row>
    <row r="2150" ht="28.8" customHeight="1">
      <c r="A2150" s="19" t="inlineStr">
        <is>
          <t>08.085.0605</t>
        </is>
      </c>
      <c r="B2150" s="15" t="inlineStr">
        <is>
          <t>נורת לד MR-16 8W מק"ט EL-200104 דגם "דקרוייקה לד" 12V ,DC/AC, דוגמת ecoled או ש"ע</t>
        </is>
      </c>
      <c r="C2150" s="14" t="inlineStr">
        <is>
          <t>יח'</t>
        </is>
      </c>
      <c r="D2150" s="193" t="n">
        <v>42</v>
      </c>
      <c r="E2150" s="180">
        <f>D2150*(1-$E$2)</f>
        <v>35.699999999999996</v>
      </c>
      <c r="F2150" s="194">
        <f>E2150*(1+$F$2)</f>
        <v>37.485</v>
      </c>
      <c r="H2150" s="46">
        <f>K2150+O2150+W2150+AA2150+AE2150+AI2150+AQ2150+AU2150+AY2150+BC2150</f>
        <v>0</v>
      </c>
      <c r="I2150" s="59">
        <f>M2150+Q2150+U2150+Y2150+AC2150+AG2150+AK2150+AO2150+AS2150+AW2150+BA2150+BE2150</f>
        <v>0</v>
      </c>
      <c r="K2150" s="108" t="n"/>
      <c r="L2150" s="190">
        <f>K2150*E2150</f>
        <v>0</v>
      </c>
      <c r="M2150" s="110" t="n"/>
      <c r="N2150" s="183">
        <f>M2150*F2150</f>
        <v>0</v>
      </c>
      <c r="O2150" s="108" t="n"/>
      <c r="P2150" s="191">
        <f>O2150*E2150</f>
        <v>0</v>
      </c>
      <c r="Q2150" s="112" t="n"/>
      <c r="R2150" s="183">
        <f>Q2150*F2150</f>
        <v>0</v>
      </c>
      <c r="S2150" s="108" t="n"/>
      <c r="T2150" s="191">
        <f>S2150*E2150</f>
        <v>0</v>
      </c>
      <c r="U2150" s="112" t="n"/>
      <c r="V2150" s="183">
        <f>U2150*F2150</f>
        <v>0</v>
      </c>
      <c r="W2150" s="108" t="n"/>
      <c r="X2150" s="191">
        <f>W2150*E2150</f>
        <v>0</v>
      </c>
      <c r="Y2150" s="112" t="n"/>
      <c r="Z2150" s="183">
        <f>Y2150*F2150</f>
        <v>0</v>
      </c>
      <c r="AA2150" s="108" t="n"/>
      <c r="AB2150" s="191">
        <f>AA2150*E2150</f>
        <v>0</v>
      </c>
      <c r="AC2150" s="112" t="n"/>
      <c r="AD2150" s="183">
        <f>AC2150*F2150</f>
        <v>0</v>
      </c>
      <c r="AE2150" s="108" t="n"/>
      <c r="AF2150" s="191">
        <f>AE2150*E2150</f>
        <v>0</v>
      </c>
      <c r="AG2150" s="112" t="n"/>
      <c r="AH2150" s="183">
        <f>AG2150*F2150</f>
        <v>0</v>
      </c>
      <c r="AI2150" s="108" t="n"/>
      <c r="AJ2150" s="191">
        <f>AI2150*E2150</f>
        <v>0</v>
      </c>
      <c r="AK2150" s="112" t="n"/>
      <c r="AL2150" s="183">
        <f>AK2150*F2150</f>
        <v>0</v>
      </c>
      <c r="AM2150" s="113" t="n"/>
      <c r="AN2150" s="192">
        <f>AM2150*E2150</f>
        <v>0</v>
      </c>
      <c r="AO2150" s="115" t="n"/>
      <c r="AP2150" s="183">
        <f>AO2150*F2150</f>
        <v>0</v>
      </c>
      <c r="AQ2150" s="113" t="n"/>
      <c r="AR2150" s="192">
        <f>AQ2150*E2150</f>
        <v>0</v>
      </c>
      <c r="AS2150" s="115" t="n"/>
      <c r="AT2150" s="183">
        <f>AS2150*F2150</f>
        <v>0</v>
      </c>
      <c r="AU2150" s="113" t="n"/>
      <c r="AV2150" s="192">
        <f>AU2150*E2150</f>
        <v>0</v>
      </c>
      <c r="AW2150" s="115" t="n"/>
      <c r="AX2150" s="183">
        <f>AW2150*F2150</f>
        <v>0</v>
      </c>
      <c r="AY2150" s="113" t="n"/>
      <c r="AZ2150" s="192">
        <f>AY2150*E2150</f>
        <v>0</v>
      </c>
      <c r="BA2150" s="115" t="n"/>
      <c r="BB2150" s="183">
        <f>BA2150*F2150</f>
        <v>0</v>
      </c>
      <c r="BC2150" s="113" t="n"/>
      <c r="BD2150" s="192">
        <f>BC2150*E2150</f>
        <v>0</v>
      </c>
      <c r="BE2150" s="115" t="n"/>
      <c r="BF2150" s="183">
        <f>BE2150*F2150</f>
        <v>0</v>
      </c>
    </row>
    <row r="2151" ht="42.6" customHeight="1">
      <c r="A2151" s="19" t="inlineStr">
        <is>
          <t>08.085.0610</t>
        </is>
      </c>
      <c r="B2151" s="15" t="inlineStr">
        <is>
          <t>נורת לד לעמעום MR-16 6W מק"ט EL-2001117-1F דגם "דקרוייקה לד" 220W GU10 , דוגמת ecoled או ש"ע</t>
        </is>
      </c>
      <c r="C2151" s="14" t="inlineStr">
        <is>
          <t>יח'</t>
        </is>
      </c>
      <c r="D2151" s="193" t="n">
        <v>39</v>
      </c>
      <c r="E2151" s="180">
        <f>D2151*(1-$E$2)</f>
        <v>33.15</v>
      </c>
      <c r="F2151" s="194">
        <f>E2151*(1+$F$2)</f>
        <v>34.8075</v>
      </c>
      <c r="H2151" s="46">
        <f>K2151+O2151+W2151+AA2151+AE2151+AI2151+AQ2151+AU2151+AY2151+BC2151</f>
        <v>0</v>
      </c>
      <c r="I2151" s="59">
        <f>M2151+Q2151+U2151+Y2151+AC2151+AG2151+AK2151+AO2151+AS2151+AW2151+BA2151+BE2151</f>
        <v>0</v>
      </c>
      <c r="K2151" s="108" t="n"/>
      <c r="L2151" s="190">
        <f>K2151*E2151</f>
        <v>0</v>
      </c>
      <c r="M2151" s="110" t="n"/>
      <c r="N2151" s="183">
        <f>M2151*F2151</f>
        <v>0</v>
      </c>
      <c r="O2151" s="108" t="n"/>
      <c r="P2151" s="191">
        <f>O2151*E2151</f>
        <v>0</v>
      </c>
      <c r="Q2151" s="112" t="n"/>
      <c r="R2151" s="183">
        <f>Q2151*F2151</f>
        <v>0</v>
      </c>
      <c r="S2151" s="108" t="n"/>
      <c r="T2151" s="191">
        <f>S2151*E2151</f>
        <v>0</v>
      </c>
      <c r="U2151" s="112" t="n"/>
      <c r="V2151" s="183">
        <f>U2151*F2151</f>
        <v>0</v>
      </c>
      <c r="W2151" s="108" t="n"/>
      <c r="X2151" s="191">
        <f>W2151*E2151</f>
        <v>0</v>
      </c>
      <c r="Y2151" s="112" t="n"/>
      <c r="Z2151" s="183">
        <f>Y2151*F2151</f>
        <v>0</v>
      </c>
      <c r="AA2151" s="108" t="n"/>
      <c r="AB2151" s="191">
        <f>AA2151*E2151</f>
        <v>0</v>
      </c>
      <c r="AC2151" s="112" t="n"/>
      <c r="AD2151" s="183">
        <f>AC2151*F2151</f>
        <v>0</v>
      </c>
      <c r="AE2151" s="108" t="n"/>
      <c r="AF2151" s="191">
        <f>AE2151*E2151</f>
        <v>0</v>
      </c>
      <c r="AG2151" s="112" t="n"/>
      <c r="AH2151" s="183">
        <f>AG2151*F2151</f>
        <v>0</v>
      </c>
      <c r="AI2151" s="108" t="n"/>
      <c r="AJ2151" s="191">
        <f>AI2151*E2151</f>
        <v>0</v>
      </c>
      <c r="AK2151" s="112" t="n"/>
      <c r="AL2151" s="183">
        <f>AK2151*F2151</f>
        <v>0</v>
      </c>
      <c r="AM2151" s="113" t="n"/>
      <c r="AN2151" s="192">
        <f>AM2151*E2151</f>
        <v>0</v>
      </c>
      <c r="AO2151" s="115" t="n"/>
      <c r="AP2151" s="183">
        <f>AO2151*F2151</f>
        <v>0</v>
      </c>
      <c r="AQ2151" s="113" t="n"/>
      <c r="AR2151" s="192">
        <f>AQ2151*E2151</f>
        <v>0</v>
      </c>
      <c r="AS2151" s="115" t="n"/>
      <c r="AT2151" s="183">
        <f>AS2151*F2151</f>
        <v>0</v>
      </c>
      <c r="AU2151" s="113" t="n"/>
      <c r="AV2151" s="192">
        <f>AU2151*E2151</f>
        <v>0</v>
      </c>
      <c r="AW2151" s="115" t="n"/>
      <c r="AX2151" s="183">
        <f>AW2151*F2151</f>
        <v>0</v>
      </c>
      <c r="AY2151" s="113" t="n"/>
      <c r="AZ2151" s="192">
        <f>AY2151*E2151</f>
        <v>0</v>
      </c>
      <c r="BA2151" s="115" t="n"/>
      <c r="BB2151" s="183">
        <f>BA2151*F2151</f>
        <v>0</v>
      </c>
      <c r="BC2151" s="113" t="n"/>
      <c r="BD2151" s="192">
        <f>BC2151*E2151</f>
        <v>0</v>
      </c>
      <c r="BE2151" s="115" t="n"/>
      <c r="BF2151" s="183">
        <f>BE2151*F2151</f>
        <v>0</v>
      </c>
    </row>
    <row r="2152" ht="42.6" customHeight="1">
      <c r="A2152" s="19" t="inlineStr">
        <is>
          <t>08.085.0620</t>
        </is>
      </c>
      <c r="B2152" s="15" t="inlineStr">
        <is>
          <t>נורת לד לעמעום 8W מק"ט EL-2001114-1F דגם "דקרוייקה" 220V GU10 8W WW CW, דוגמת ecoled או ש"ע</t>
        </is>
      </c>
      <c r="C2152" s="14" t="inlineStr">
        <is>
          <t>יח'</t>
        </is>
      </c>
      <c r="D2152" s="193" t="n">
        <v>46</v>
      </c>
      <c r="E2152" s="180">
        <f>D2152*(1-$E$2)</f>
        <v>39.1</v>
      </c>
      <c r="F2152" s="194">
        <f>E2152*(1+$F$2)</f>
        <v>41.055</v>
      </c>
      <c r="H2152" s="46">
        <f>K2152+O2152+W2152+AA2152+AE2152+AI2152+AQ2152+AU2152+AY2152+BC2152</f>
        <v>0</v>
      </c>
      <c r="I2152" s="59">
        <f>M2152+Q2152+U2152+Y2152+AC2152+AG2152+AK2152+AO2152+AS2152+AW2152+BA2152+BE2152</f>
        <v>0</v>
      </c>
      <c r="K2152" s="108" t="n"/>
      <c r="L2152" s="190">
        <f>K2152*E2152</f>
        <v>0</v>
      </c>
      <c r="M2152" s="110" t="n"/>
      <c r="N2152" s="183">
        <f>M2152*F2152</f>
        <v>0</v>
      </c>
      <c r="O2152" s="108" t="n"/>
      <c r="P2152" s="191">
        <f>O2152*E2152</f>
        <v>0</v>
      </c>
      <c r="Q2152" s="112" t="n"/>
      <c r="R2152" s="183">
        <f>Q2152*F2152</f>
        <v>0</v>
      </c>
      <c r="S2152" s="108" t="n"/>
      <c r="T2152" s="191">
        <f>S2152*E2152</f>
        <v>0</v>
      </c>
      <c r="U2152" s="112" t="n"/>
      <c r="V2152" s="183">
        <f>U2152*F2152</f>
        <v>0</v>
      </c>
      <c r="W2152" s="108" t="n"/>
      <c r="X2152" s="191">
        <f>W2152*E2152</f>
        <v>0</v>
      </c>
      <c r="Y2152" s="112" t="n"/>
      <c r="Z2152" s="183">
        <f>Y2152*F2152</f>
        <v>0</v>
      </c>
      <c r="AA2152" s="108" t="n"/>
      <c r="AB2152" s="191">
        <f>AA2152*E2152</f>
        <v>0</v>
      </c>
      <c r="AC2152" s="112" t="n"/>
      <c r="AD2152" s="183">
        <f>AC2152*F2152</f>
        <v>0</v>
      </c>
      <c r="AE2152" s="108" t="n"/>
      <c r="AF2152" s="191">
        <f>AE2152*E2152</f>
        <v>0</v>
      </c>
      <c r="AG2152" s="112" t="n"/>
      <c r="AH2152" s="183">
        <f>AG2152*F2152</f>
        <v>0</v>
      </c>
      <c r="AI2152" s="108" t="n"/>
      <c r="AJ2152" s="191">
        <f>AI2152*E2152</f>
        <v>0</v>
      </c>
      <c r="AK2152" s="112" t="n"/>
      <c r="AL2152" s="183">
        <f>AK2152*F2152</f>
        <v>0</v>
      </c>
      <c r="AM2152" s="113" t="n"/>
      <c r="AN2152" s="192">
        <f>AM2152*E2152</f>
        <v>0</v>
      </c>
      <c r="AO2152" s="115" t="n"/>
      <c r="AP2152" s="183">
        <f>AO2152*F2152</f>
        <v>0</v>
      </c>
      <c r="AQ2152" s="113" t="n"/>
      <c r="AR2152" s="192">
        <f>AQ2152*E2152</f>
        <v>0</v>
      </c>
      <c r="AS2152" s="115" t="n"/>
      <c r="AT2152" s="183">
        <f>AS2152*F2152</f>
        <v>0</v>
      </c>
      <c r="AU2152" s="113" t="n"/>
      <c r="AV2152" s="192">
        <f>AU2152*E2152</f>
        <v>0</v>
      </c>
      <c r="AW2152" s="115" t="n"/>
      <c r="AX2152" s="183">
        <f>AW2152*F2152</f>
        <v>0</v>
      </c>
      <c r="AY2152" s="113" t="n"/>
      <c r="AZ2152" s="192">
        <f>AY2152*E2152</f>
        <v>0</v>
      </c>
      <c r="BA2152" s="115" t="n"/>
      <c r="BB2152" s="183">
        <f>BA2152*F2152</f>
        <v>0</v>
      </c>
      <c r="BC2152" s="113" t="n"/>
      <c r="BD2152" s="192">
        <f>BC2152*E2152</f>
        <v>0</v>
      </c>
      <c r="BE2152" s="115" t="n"/>
      <c r="BF2152" s="183">
        <f>BE2152*F2152</f>
        <v>0</v>
      </c>
    </row>
    <row r="2153" ht="42.6" customHeight="1">
      <c r="A2153" s="19" t="inlineStr">
        <is>
          <t>08.085.0630</t>
        </is>
      </c>
      <c r="B2153" s="15" t="inlineStr">
        <is>
          <t>נורת לד QR 15W לעמעום 220V GU10 מק"ט EL-2001108-1F קוטר 11 ס"מ, WW CW, דוגמת ecoled או ש"ע</t>
        </is>
      </c>
      <c r="C2153" s="14" t="inlineStr">
        <is>
          <t>יח'</t>
        </is>
      </c>
      <c r="D2153" s="193" t="n">
        <v>156</v>
      </c>
      <c r="E2153" s="180">
        <f>D2153*(1-$E$2)</f>
        <v>132.6</v>
      </c>
      <c r="F2153" s="194">
        <f>E2153*(1+$F$2)</f>
        <v>139.23</v>
      </c>
      <c r="H2153" s="46">
        <f>K2153+O2153+W2153+AA2153+AE2153+AI2153+AQ2153+AU2153+AY2153+BC2153</f>
        <v>0</v>
      </c>
      <c r="I2153" s="59">
        <f>M2153+Q2153+U2153+Y2153+AC2153+AG2153+AK2153+AO2153+AS2153+AW2153+BA2153+BE2153</f>
        <v>0</v>
      </c>
      <c r="K2153" s="108" t="n"/>
      <c r="L2153" s="190">
        <f>K2153*E2153</f>
        <v>0</v>
      </c>
      <c r="M2153" s="110" t="n"/>
      <c r="N2153" s="183">
        <f>M2153*F2153</f>
        <v>0</v>
      </c>
      <c r="O2153" s="108" t="n"/>
      <c r="P2153" s="191">
        <f>O2153*E2153</f>
        <v>0</v>
      </c>
      <c r="Q2153" s="112" t="n"/>
      <c r="R2153" s="183">
        <f>Q2153*F2153</f>
        <v>0</v>
      </c>
      <c r="S2153" s="108" t="n"/>
      <c r="T2153" s="191">
        <f>S2153*E2153</f>
        <v>0</v>
      </c>
      <c r="U2153" s="112" t="n"/>
      <c r="V2153" s="183">
        <f>U2153*F2153</f>
        <v>0</v>
      </c>
      <c r="W2153" s="108" t="n"/>
      <c r="X2153" s="191">
        <f>W2153*E2153</f>
        <v>0</v>
      </c>
      <c r="Y2153" s="112" t="n"/>
      <c r="Z2153" s="183">
        <f>Y2153*F2153</f>
        <v>0</v>
      </c>
      <c r="AA2153" s="108" t="n"/>
      <c r="AB2153" s="191">
        <f>AA2153*E2153</f>
        <v>0</v>
      </c>
      <c r="AC2153" s="112" t="n"/>
      <c r="AD2153" s="183">
        <f>AC2153*F2153</f>
        <v>0</v>
      </c>
      <c r="AE2153" s="108" t="n"/>
      <c r="AF2153" s="191">
        <f>AE2153*E2153</f>
        <v>0</v>
      </c>
      <c r="AG2153" s="112" t="n"/>
      <c r="AH2153" s="183">
        <f>AG2153*F2153</f>
        <v>0</v>
      </c>
      <c r="AI2153" s="108" t="n"/>
      <c r="AJ2153" s="191">
        <f>AI2153*E2153</f>
        <v>0</v>
      </c>
      <c r="AK2153" s="112" t="n"/>
      <c r="AL2153" s="183">
        <f>AK2153*F2153</f>
        <v>0</v>
      </c>
      <c r="AM2153" s="113" t="n"/>
      <c r="AN2153" s="192">
        <f>AM2153*E2153</f>
        <v>0</v>
      </c>
      <c r="AO2153" s="115" t="n"/>
      <c r="AP2153" s="183">
        <f>AO2153*F2153</f>
        <v>0</v>
      </c>
      <c r="AQ2153" s="113" t="n"/>
      <c r="AR2153" s="192">
        <f>AQ2153*E2153</f>
        <v>0</v>
      </c>
      <c r="AS2153" s="115" t="n"/>
      <c r="AT2153" s="183">
        <f>AS2153*F2153</f>
        <v>0</v>
      </c>
      <c r="AU2153" s="113" t="n"/>
      <c r="AV2153" s="192">
        <f>AU2153*E2153</f>
        <v>0</v>
      </c>
      <c r="AW2153" s="115" t="n"/>
      <c r="AX2153" s="183">
        <f>AW2153*F2153</f>
        <v>0</v>
      </c>
      <c r="AY2153" s="113" t="n"/>
      <c r="AZ2153" s="192">
        <f>AY2153*E2153</f>
        <v>0</v>
      </c>
      <c r="BA2153" s="115" t="n"/>
      <c r="BB2153" s="183">
        <f>BA2153*F2153</f>
        <v>0</v>
      </c>
      <c r="BC2153" s="113" t="n"/>
      <c r="BD2153" s="192">
        <f>BC2153*E2153</f>
        <v>0</v>
      </c>
      <c r="BE2153" s="115" t="n"/>
      <c r="BF2153" s="183">
        <f>BE2153*F2153</f>
        <v>0</v>
      </c>
    </row>
    <row r="2154" ht="42.6" customHeight="1">
      <c r="A2154" s="19" t="inlineStr">
        <is>
          <t>08.085.0640</t>
        </is>
      </c>
      <c r="B2154" s="15" t="inlineStr">
        <is>
          <t>נורות לד 15W - 1400Lumen - 6000K- 4000K- 3000K 15W הברגה E27 מק"ט EL-200107F, דוגמת ecoled או ש"ע</t>
        </is>
      </c>
      <c r="C2154" s="14" t="inlineStr">
        <is>
          <t>יח'</t>
        </is>
      </c>
      <c r="D2154" s="193" t="n">
        <v>22</v>
      </c>
      <c r="E2154" s="180">
        <f>D2154*(1-$E$2)</f>
        <v>18.7</v>
      </c>
      <c r="F2154" s="194">
        <f>E2154*(1+$F$2)</f>
        <v>19.635</v>
      </c>
      <c r="H2154" s="46">
        <f>K2154+O2154+W2154+AA2154+AE2154+AI2154+AQ2154+AU2154+AY2154+BC2154</f>
        <v>0</v>
      </c>
      <c r="I2154" s="59">
        <f>M2154+Q2154+U2154+Y2154+AC2154+AG2154+AK2154+AO2154+AS2154+AW2154+BA2154+BE2154</f>
        <v>0</v>
      </c>
      <c r="K2154" s="108" t="n"/>
      <c r="L2154" s="190">
        <f>K2154*E2154</f>
        <v>0</v>
      </c>
      <c r="M2154" s="110" t="n"/>
      <c r="N2154" s="183">
        <f>M2154*F2154</f>
        <v>0</v>
      </c>
      <c r="O2154" s="108" t="n"/>
      <c r="P2154" s="191">
        <f>O2154*E2154</f>
        <v>0</v>
      </c>
      <c r="Q2154" s="112" t="n"/>
      <c r="R2154" s="183">
        <f>Q2154*F2154</f>
        <v>0</v>
      </c>
      <c r="S2154" s="108" t="n"/>
      <c r="T2154" s="191">
        <f>S2154*E2154</f>
        <v>0</v>
      </c>
      <c r="U2154" s="112" t="n"/>
      <c r="V2154" s="183">
        <f>U2154*F2154</f>
        <v>0</v>
      </c>
      <c r="W2154" s="108" t="n"/>
      <c r="X2154" s="191">
        <f>W2154*E2154</f>
        <v>0</v>
      </c>
      <c r="Y2154" s="112" t="n"/>
      <c r="Z2154" s="183">
        <f>Y2154*F2154</f>
        <v>0</v>
      </c>
      <c r="AA2154" s="108" t="n"/>
      <c r="AB2154" s="191">
        <f>AA2154*E2154</f>
        <v>0</v>
      </c>
      <c r="AC2154" s="112" t="n"/>
      <c r="AD2154" s="183">
        <f>AC2154*F2154</f>
        <v>0</v>
      </c>
      <c r="AE2154" s="108" t="n"/>
      <c r="AF2154" s="191">
        <f>AE2154*E2154</f>
        <v>0</v>
      </c>
      <c r="AG2154" s="112" t="n"/>
      <c r="AH2154" s="183">
        <f>AG2154*F2154</f>
        <v>0</v>
      </c>
      <c r="AI2154" s="108" t="n"/>
      <c r="AJ2154" s="191">
        <f>AI2154*E2154</f>
        <v>0</v>
      </c>
      <c r="AK2154" s="112" t="n"/>
      <c r="AL2154" s="183">
        <f>AK2154*F2154</f>
        <v>0</v>
      </c>
      <c r="AM2154" s="113" t="n"/>
      <c r="AN2154" s="192">
        <f>AM2154*E2154</f>
        <v>0</v>
      </c>
      <c r="AO2154" s="115" t="n"/>
      <c r="AP2154" s="183">
        <f>AO2154*F2154</f>
        <v>0</v>
      </c>
      <c r="AQ2154" s="113" t="n"/>
      <c r="AR2154" s="192">
        <f>AQ2154*E2154</f>
        <v>0</v>
      </c>
      <c r="AS2154" s="115" t="n"/>
      <c r="AT2154" s="183">
        <f>AS2154*F2154</f>
        <v>0</v>
      </c>
      <c r="AU2154" s="113" t="n"/>
      <c r="AV2154" s="192">
        <f>AU2154*E2154</f>
        <v>0</v>
      </c>
      <c r="AW2154" s="115" t="n"/>
      <c r="AX2154" s="183">
        <f>AW2154*F2154</f>
        <v>0</v>
      </c>
      <c r="AY2154" s="113" t="n"/>
      <c r="AZ2154" s="192">
        <f>AY2154*E2154</f>
        <v>0</v>
      </c>
      <c r="BA2154" s="115" t="n"/>
      <c r="BB2154" s="183">
        <f>BA2154*F2154</f>
        <v>0</v>
      </c>
      <c r="BC2154" s="113" t="n"/>
      <c r="BD2154" s="192">
        <f>BC2154*E2154</f>
        <v>0</v>
      </c>
      <c r="BE2154" s="115" t="n"/>
      <c r="BF2154" s="183">
        <f>BE2154*F2154</f>
        <v>0</v>
      </c>
    </row>
    <row r="2155" ht="42.6" customHeight="1">
      <c r="A2155" s="19" t="inlineStr">
        <is>
          <t>08.085.0651</t>
        </is>
      </c>
      <c r="B2155" s="15" t="inlineStr">
        <is>
          <t>נורות לד 1600Lumen - 6500K - 3500K 20W, הברגה E27 מק"ט EL-23343F, דוגמת ecoled או ש"ע</t>
        </is>
      </c>
      <c r="C2155" s="14" t="inlineStr">
        <is>
          <t>יח'</t>
        </is>
      </c>
      <c r="D2155" s="193" t="n">
        <v>31</v>
      </c>
      <c r="E2155" s="180">
        <f>D2155*(1-$E$2)</f>
        <v>26.349999999999998</v>
      </c>
      <c r="F2155" s="194">
        <f>E2155*(1+$F$2)</f>
        <v>27.6675</v>
      </c>
      <c r="H2155" s="46">
        <f>K2155+O2155+W2155+AA2155+AE2155+AI2155+AQ2155+AU2155+AY2155+BC2155</f>
        <v>0</v>
      </c>
      <c r="I2155" s="59">
        <f>M2155+Q2155+U2155+Y2155+AC2155+AG2155+AK2155+AO2155+AS2155+AW2155+BA2155+BE2155</f>
        <v>0</v>
      </c>
      <c r="K2155" s="108" t="n"/>
      <c r="L2155" s="190">
        <f>K2155*E2155</f>
        <v>0</v>
      </c>
      <c r="M2155" s="110" t="n"/>
      <c r="N2155" s="183">
        <f>M2155*F2155</f>
        <v>0</v>
      </c>
      <c r="O2155" s="108" t="n"/>
      <c r="P2155" s="191">
        <f>O2155*E2155</f>
        <v>0</v>
      </c>
      <c r="Q2155" s="112" t="n"/>
      <c r="R2155" s="183">
        <f>Q2155*F2155</f>
        <v>0</v>
      </c>
      <c r="S2155" s="108" t="n"/>
      <c r="T2155" s="191">
        <f>S2155*E2155</f>
        <v>0</v>
      </c>
      <c r="U2155" s="112" t="n"/>
      <c r="V2155" s="183">
        <f>U2155*F2155</f>
        <v>0</v>
      </c>
      <c r="W2155" s="108" t="n"/>
      <c r="X2155" s="191">
        <f>W2155*E2155</f>
        <v>0</v>
      </c>
      <c r="Y2155" s="112" t="n"/>
      <c r="Z2155" s="183">
        <f>Y2155*F2155</f>
        <v>0</v>
      </c>
      <c r="AA2155" s="108" t="n"/>
      <c r="AB2155" s="191">
        <f>AA2155*E2155</f>
        <v>0</v>
      </c>
      <c r="AC2155" s="112" t="n"/>
      <c r="AD2155" s="183">
        <f>AC2155*F2155</f>
        <v>0</v>
      </c>
      <c r="AE2155" s="108" t="n"/>
      <c r="AF2155" s="191">
        <f>AE2155*E2155</f>
        <v>0</v>
      </c>
      <c r="AG2155" s="112" t="n"/>
      <c r="AH2155" s="183">
        <f>AG2155*F2155</f>
        <v>0</v>
      </c>
      <c r="AI2155" s="108" t="n"/>
      <c r="AJ2155" s="191">
        <f>AI2155*E2155</f>
        <v>0</v>
      </c>
      <c r="AK2155" s="112" t="n"/>
      <c r="AL2155" s="183">
        <f>AK2155*F2155</f>
        <v>0</v>
      </c>
      <c r="AM2155" s="113" t="n"/>
      <c r="AN2155" s="192">
        <f>AM2155*E2155</f>
        <v>0</v>
      </c>
      <c r="AO2155" s="115" t="n"/>
      <c r="AP2155" s="183">
        <f>AO2155*F2155</f>
        <v>0</v>
      </c>
      <c r="AQ2155" s="113" t="n"/>
      <c r="AR2155" s="192">
        <f>AQ2155*E2155</f>
        <v>0</v>
      </c>
      <c r="AS2155" s="115" t="n"/>
      <c r="AT2155" s="183">
        <f>AS2155*F2155</f>
        <v>0</v>
      </c>
      <c r="AU2155" s="113" t="n"/>
      <c r="AV2155" s="192">
        <f>AU2155*E2155</f>
        <v>0</v>
      </c>
      <c r="AW2155" s="115" t="n"/>
      <c r="AX2155" s="183">
        <f>AW2155*F2155</f>
        <v>0</v>
      </c>
      <c r="AY2155" s="113" t="n"/>
      <c r="AZ2155" s="192">
        <f>AY2155*E2155</f>
        <v>0</v>
      </c>
      <c r="BA2155" s="115" t="n"/>
      <c r="BB2155" s="183">
        <f>BA2155*F2155</f>
        <v>0</v>
      </c>
      <c r="BC2155" s="113" t="n"/>
      <c r="BD2155" s="192">
        <f>BC2155*E2155</f>
        <v>0</v>
      </c>
      <c r="BE2155" s="115" t="n"/>
      <c r="BF2155" s="183">
        <f>BE2155*F2155</f>
        <v>0</v>
      </c>
    </row>
    <row r="2156" ht="42.6" customHeight="1">
      <c r="A2156" s="19" t="inlineStr">
        <is>
          <t>08.085.0661</t>
        </is>
      </c>
      <c r="B2156" s="15" t="inlineStr">
        <is>
          <t>נורות לד 4050Lumen - 6500K - 3500K 45W, הברגה E27 מק"ט FEL-200122, דוגמת ecoled או ש"ע</t>
        </is>
      </c>
      <c r="C2156" s="14" t="inlineStr">
        <is>
          <t>יח'</t>
        </is>
      </c>
      <c r="D2156" s="193" t="n">
        <v>105</v>
      </c>
      <c r="E2156" s="180">
        <f>D2156*(1-$E$2)</f>
        <v>89.25</v>
      </c>
      <c r="F2156" s="194">
        <f>E2156*(1+$F$2)</f>
        <v>93.7125</v>
      </c>
      <c r="H2156" s="46">
        <f>K2156+O2156+W2156+AA2156+AE2156+AI2156+AQ2156+AU2156+AY2156+BC2156</f>
        <v>0</v>
      </c>
      <c r="I2156" s="59">
        <f>M2156+Q2156+U2156+Y2156+AC2156+AG2156+AK2156+AO2156+AS2156+AW2156+BA2156+BE2156</f>
        <v>0</v>
      </c>
      <c r="K2156" s="108" t="n"/>
      <c r="L2156" s="190">
        <f>K2156*E2156</f>
        <v>0</v>
      </c>
      <c r="M2156" s="110" t="n"/>
      <c r="N2156" s="183">
        <f>M2156*F2156</f>
        <v>0</v>
      </c>
      <c r="O2156" s="108" t="n"/>
      <c r="P2156" s="191">
        <f>O2156*E2156</f>
        <v>0</v>
      </c>
      <c r="Q2156" s="112" t="n"/>
      <c r="R2156" s="183">
        <f>Q2156*F2156</f>
        <v>0</v>
      </c>
      <c r="S2156" s="108" t="n"/>
      <c r="T2156" s="191">
        <f>S2156*E2156</f>
        <v>0</v>
      </c>
      <c r="U2156" s="112" t="n"/>
      <c r="V2156" s="183">
        <f>U2156*F2156</f>
        <v>0</v>
      </c>
      <c r="W2156" s="108" t="n"/>
      <c r="X2156" s="191">
        <f>W2156*E2156</f>
        <v>0</v>
      </c>
      <c r="Y2156" s="112" t="n"/>
      <c r="Z2156" s="183">
        <f>Y2156*F2156</f>
        <v>0</v>
      </c>
      <c r="AA2156" s="108" t="n"/>
      <c r="AB2156" s="191">
        <f>AA2156*E2156</f>
        <v>0</v>
      </c>
      <c r="AC2156" s="112" t="n"/>
      <c r="AD2156" s="183">
        <f>AC2156*F2156</f>
        <v>0</v>
      </c>
      <c r="AE2156" s="108" t="n"/>
      <c r="AF2156" s="191">
        <f>AE2156*E2156</f>
        <v>0</v>
      </c>
      <c r="AG2156" s="112" t="n"/>
      <c r="AH2156" s="183">
        <f>AG2156*F2156</f>
        <v>0</v>
      </c>
      <c r="AI2156" s="108" t="n"/>
      <c r="AJ2156" s="191">
        <f>AI2156*E2156</f>
        <v>0</v>
      </c>
      <c r="AK2156" s="112" t="n"/>
      <c r="AL2156" s="183">
        <f>AK2156*F2156</f>
        <v>0</v>
      </c>
      <c r="AM2156" s="113" t="n"/>
      <c r="AN2156" s="192">
        <f>AM2156*E2156</f>
        <v>0</v>
      </c>
      <c r="AO2156" s="115" t="n"/>
      <c r="AP2156" s="183">
        <f>AO2156*F2156</f>
        <v>0</v>
      </c>
      <c r="AQ2156" s="113" t="n"/>
      <c r="AR2156" s="192">
        <f>AQ2156*E2156</f>
        <v>0</v>
      </c>
      <c r="AS2156" s="115" t="n"/>
      <c r="AT2156" s="183">
        <f>AS2156*F2156</f>
        <v>0</v>
      </c>
      <c r="AU2156" s="113" t="n"/>
      <c r="AV2156" s="192">
        <f>AU2156*E2156</f>
        <v>0</v>
      </c>
      <c r="AW2156" s="115" t="n"/>
      <c r="AX2156" s="183">
        <f>AW2156*F2156</f>
        <v>0</v>
      </c>
      <c r="AY2156" s="113" t="n"/>
      <c r="AZ2156" s="192">
        <f>AY2156*E2156</f>
        <v>0</v>
      </c>
      <c r="BA2156" s="115" t="n"/>
      <c r="BB2156" s="183">
        <f>BA2156*F2156</f>
        <v>0</v>
      </c>
      <c r="BC2156" s="113" t="n"/>
      <c r="BD2156" s="192">
        <f>BC2156*E2156</f>
        <v>0</v>
      </c>
      <c r="BE2156" s="115" t="n"/>
      <c r="BF2156" s="183">
        <f>BE2156*F2156</f>
        <v>0</v>
      </c>
    </row>
    <row r="2157" ht="42.6" customHeight="1">
      <c r="A2157" s="19" t="inlineStr">
        <is>
          <t>08.085.0671</t>
        </is>
      </c>
      <c r="B2157" s="15" t="inlineStr">
        <is>
          <t>טיוב לד T8 בהספק 24W באורך של 1200 מילימטר 3000K -4000K מק"ט ELFS24W120, דוגמת ecoled או ש"ע</t>
        </is>
      </c>
      <c r="C2157" s="14" t="inlineStr">
        <is>
          <t>יח'</t>
        </is>
      </c>
      <c r="D2157" s="193" t="n">
        <v>43</v>
      </c>
      <c r="E2157" s="180">
        <f>D2157*(1-$E$2)</f>
        <v>36.55</v>
      </c>
      <c r="F2157" s="194">
        <f>E2157*(1+$F$2)</f>
        <v>38.3775</v>
      </c>
      <c r="H2157" s="46">
        <f>K2157+O2157+W2157+AA2157+AE2157+AI2157+AQ2157+AU2157+AY2157+BC2157</f>
        <v>0</v>
      </c>
      <c r="I2157" s="59">
        <f>M2157+Q2157+U2157+Y2157+AC2157+AG2157+AK2157+AO2157+AS2157+AW2157+BA2157+BE2157</f>
        <v>0</v>
      </c>
      <c r="K2157" s="108" t="n"/>
      <c r="L2157" s="190">
        <f>K2157*E2157</f>
        <v>0</v>
      </c>
      <c r="M2157" s="110" t="n"/>
      <c r="N2157" s="183">
        <f>M2157*F2157</f>
        <v>0</v>
      </c>
      <c r="O2157" s="108" t="n"/>
      <c r="P2157" s="191">
        <f>O2157*E2157</f>
        <v>0</v>
      </c>
      <c r="Q2157" s="112" t="n"/>
      <c r="R2157" s="183">
        <f>Q2157*F2157</f>
        <v>0</v>
      </c>
      <c r="S2157" s="108" t="n"/>
      <c r="T2157" s="191">
        <f>S2157*E2157</f>
        <v>0</v>
      </c>
      <c r="U2157" s="112" t="n"/>
      <c r="V2157" s="183">
        <f>U2157*F2157</f>
        <v>0</v>
      </c>
      <c r="W2157" s="108" t="n"/>
      <c r="X2157" s="191">
        <f>W2157*E2157</f>
        <v>0</v>
      </c>
      <c r="Y2157" s="112" t="n"/>
      <c r="Z2157" s="183">
        <f>Y2157*F2157</f>
        <v>0</v>
      </c>
      <c r="AA2157" s="108" t="n"/>
      <c r="AB2157" s="191">
        <f>AA2157*E2157</f>
        <v>0</v>
      </c>
      <c r="AC2157" s="112" t="n"/>
      <c r="AD2157" s="183">
        <f>AC2157*F2157</f>
        <v>0</v>
      </c>
      <c r="AE2157" s="108" t="n"/>
      <c r="AF2157" s="191">
        <f>AE2157*E2157</f>
        <v>0</v>
      </c>
      <c r="AG2157" s="112" t="n"/>
      <c r="AH2157" s="183">
        <f>AG2157*F2157</f>
        <v>0</v>
      </c>
      <c r="AI2157" s="108" t="n"/>
      <c r="AJ2157" s="191">
        <f>AI2157*E2157</f>
        <v>0</v>
      </c>
      <c r="AK2157" s="112" t="n"/>
      <c r="AL2157" s="183">
        <f>AK2157*F2157</f>
        <v>0</v>
      </c>
      <c r="AM2157" s="113" t="n"/>
      <c r="AN2157" s="192">
        <f>AM2157*E2157</f>
        <v>0</v>
      </c>
      <c r="AO2157" s="115" t="n"/>
      <c r="AP2157" s="183">
        <f>AO2157*F2157</f>
        <v>0</v>
      </c>
      <c r="AQ2157" s="113" t="n"/>
      <c r="AR2157" s="192">
        <f>AQ2157*E2157</f>
        <v>0</v>
      </c>
      <c r="AS2157" s="115" t="n"/>
      <c r="AT2157" s="183">
        <f>AS2157*F2157</f>
        <v>0</v>
      </c>
      <c r="AU2157" s="113" t="n"/>
      <c r="AV2157" s="192">
        <f>AU2157*E2157</f>
        <v>0</v>
      </c>
      <c r="AW2157" s="115" t="n"/>
      <c r="AX2157" s="183">
        <f>AW2157*F2157</f>
        <v>0</v>
      </c>
      <c r="AY2157" s="113" t="n"/>
      <c r="AZ2157" s="192">
        <f>AY2157*E2157</f>
        <v>0</v>
      </c>
      <c r="BA2157" s="115" t="n"/>
      <c r="BB2157" s="183">
        <f>BA2157*F2157</f>
        <v>0</v>
      </c>
      <c r="BC2157" s="113" t="n"/>
      <c r="BD2157" s="192">
        <f>BC2157*E2157</f>
        <v>0</v>
      </c>
      <c r="BE2157" s="115" t="n"/>
      <c r="BF2157" s="183">
        <f>BE2157*F2157</f>
        <v>0</v>
      </c>
    </row>
    <row r="2158" ht="42.6" customHeight="1">
      <c r="A2158" s="19" t="inlineStr">
        <is>
          <t>08.085.0681</t>
        </is>
      </c>
      <c r="B2158" s="15" t="inlineStr">
        <is>
          <t>טיוב לד T8 בהספק 12W באורך של 600 מילימטר 3000K- 4000K מק"ט ELFS12W60, דוגמת ecoled או ש"ע</t>
        </is>
      </c>
      <c r="C2158" s="14" t="inlineStr">
        <is>
          <t>יח'</t>
        </is>
      </c>
      <c r="D2158" s="193" t="n">
        <v>41</v>
      </c>
      <c r="E2158" s="180">
        <f>D2158*(1-$E$2)</f>
        <v>34.85</v>
      </c>
      <c r="F2158" s="194">
        <f>E2158*(1+$F$2)</f>
        <v>36.5925</v>
      </c>
      <c r="H2158" s="46">
        <f>K2158+O2158+W2158+AA2158+AE2158+AI2158+AQ2158+AU2158+AY2158+BC2158</f>
        <v>0</v>
      </c>
      <c r="I2158" s="59">
        <f>M2158+Q2158+U2158+Y2158+AC2158+AG2158+AK2158+AO2158+AS2158+AW2158+BA2158+BE2158</f>
        <v>0</v>
      </c>
      <c r="K2158" s="108" t="n"/>
      <c r="L2158" s="190">
        <f>K2158*E2158</f>
        <v>0</v>
      </c>
      <c r="M2158" s="110" t="n"/>
      <c r="N2158" s="183">
        <f>M2158*F2158</f>
        <v>0</v>
      </c>
      <c r="O2158" s="108" t="n"/>
      <c r="P2158" s="191">
        <f>O2158*E2158</f>
        <v>0</v>
      </c>
      <c r="Q2158" s="112" t="n"/>
      <c r="R2158" s="183">
        <f>Q2158*F2158</f>
        <v>0</v>
      </c>
      <c r="S2158" s="108" t="n"/>
      <c r="T2158" s="191">
        <f>S2158*E2158</f>
        <v>0</v>
      </c>
      <c r="U2158" s="112" t="n"/>
      <c r="V2158" s="183">
        <f>U2158*F2158</f>
        <v>0</v>
      </c>
      <c r="W2158" s="108" t="n"/>
      <c r="X2158" s="191">
        <f>W2158*E2158</f>
        <v>0</v>
      </c>
      <c r="Y2158" s="112" t="n"/>
      <c r="Z2158" s="183">
        <f>Y2158*F2158</f>
        <v>0</v>
      </c>
      <c r="AA2158" s="108" t="n"/>
      <c r="AB2158" s="191">
        <f>AA2158*E2158</f>
        <v>0</v>
      </c>
      <c r="AC2158" s="112" t="n"/>
      <c r="AD2158" s="183">
        <f>AC2158*F2158</f>
        <v>0</v>
      </c>
      <c r="AE2158" s="108" t="n"/>
      <c r="AF2158" s="191">
        <f>AE2158*E2158</f>
        <v>0</v>
      </c>
      <c r="AG2158" s="112" t="n"/>
      <c r="AH2158" s="183">
        <f>AG2158*F2158</f>
        <v>0</v>
      </c>
      <c r="AI2158" s="108" t="n"/>
      <c r="AJ2158" s="191">
        <f>AI2158*E2158</f>
        <v>0</v>
      </c>
      <c r="AK2158" s="112" t="n"/>
      <c r="AL2158" s="183">
        <f>AK2158*F2158</f>
        <v>0</v>
      </c>
      <c r="AM2158" s="113" t="n"/>
      <c r="AN2158" s="192">
        <f>AM2158*E2158</f>
        <v>0</v>
      </c>
      <c r="AO2158" s="115" t="n"/>
      <c r="AP2158" s="183">
        <f>AO2158*F2158</f>
        <v>0</v>
      </c>
      <c r="AQ2158" s="113" t="n"/>
      <c r="AR2158" s="192">
        <f>AQ2158*E2158</f>
        <v>0</v>
      </c>
      <c r="AS2158" s="115" t="n"/>
      <c r="AT2158" s="183">
        <f>AS2158*F2158</f>
        <v>0</v>
      </c>
      <c r="AU2158" s="113" t="n"/>
      <c r="AV2158" s="192">
        <f>AU2158*E2158</f>
        <v>0</v>
      </c>
      <c r="AW2158" s="115" t="n"/>
      <c r="AX2158" s="183">
        <f>AW2158*F2158</f>
        <v>0</v>
      </c>
      <c r="AY2158" s="113" t="n"/>
      <c r="AZ2158" s="192">
        <f>AY2158*E2158</f>
        <v>0</v>
      </c>
      <c r="BA2158" s="115" t="n"/>
      <c r="BB2158" s="183">
        <f>BA2158*F2158</f>
        <v>0</v>
      </c>
      <c r="BC2158" s="113" t="n"/>
      <c r="BD2158" s="192">
        <f>BC2158*E2158</f>
        <v>0</v>
      </c>
      <c r="BE2158" s="115" t="n"/>
      <c r="BF2158" s="183">
        <f>BE2158*F2158</f>
        <v>0</v>
      </c>
    </row>
    <row r="2159" ht="42.6" customHeight="1">
      <c r="A2159" s="19" t="inlineStr">
        <is>
          <t>08.085.0701</t>
        </is>
      </c>
      <c r="B2159" s="15" t="inlineStr">
        <is>
          <t>גוף תאורה מאלומיניום להתקנה שקועה בתקרה 19W דגם "55F5541" או ש"ע, לרבות חיזוקים לתקרה, מותקן מושלם</t>
        </is>
      </c>
      <c r="C2159" s="14" t="inlineStr">
        <is>
          <t>יח'</t>
        </is>
      </c>
      <c r="D2159" s="193" t="n">
        <v>260</v>
      </c>
      <c r="E2159" s="180">
        <f>D2159*(1-$E$2)</f>
        <v>221</v>
      </c>
      <c r="F2159" s="194">
        <f>E2159*(1+$F$2)</f>
        <v>232.05</v>
      </c>
      <c r="H2159" s="46">
        <f>K2159+O2159+W2159+AA2159+AE2159+AI2159+AQ2159+AU2159+AY2159+BC2159</f>
        <v>0</v>
      </c>
      <c r="I2159" s="59">
        <f>M2159+Q2159+U2159+Y2159+AC2159+AG2159+AK2159+AO2159+AS2159+AW2159+BA2159+BE2159</f>
        <v>0</v>
      </c>
      <c r="K2159" s="108" t="n"/>
      <c r="L2159" s="190">
        <f>K2159*E2159</f>
        <v>0</v>
      </c>
      <c r="M2159" s="110" t="n"/>
      <c r="N2159" s="183">
        <f>M2159*F2159</f>
        <v>0</v>
      </c>
      <c r="O2159" s="108" t="n"/>
      <c r="P2159" s="191">
        <f>O2159*E2159</f>
        <v>0</v>
      </c>
      <c r="Q2159" s="112" t="n"/>
      <c r="R2159" s="183">
        <f>Q2159*F2159</f>
        <v>0</v>
      </c>
      <c r="S2159" s="108" t="n"/>
      <c r="T2159" s="191">
        <f>S2159*E2159</f>
        <v>0</v>
      </c>
      <c r="U2159" s="112" t="n"/>
      <c r="V2159" s="183">
        <f>U2159*F2159</f>
        <v>0</v>
      </c>
      <c r="W2159" s="108" t="n"/>
      <c r="X2159" s="191">
        <f>W2159*E2159</f>
        <v>0</v>
      </c>
      <c r="Y2159" s="112" t="n"/>
      <c r="Z2159" s="183">
        <f>Y2159*F2159</f>
        <v>0</v>
      </c>
      <c r="AA2159" s="108" t="n"/>
      <c r="AB2159" s="191">
        <f>AA2159*E2159</f>
        <v>0</v>
      </c>
      <c r="AC2159" s="112" t="n"/>
      <c r="AD2159" s="183">
        <f>AC2159*F2159</f>
        <v>0</v>
      </c>
      <c r="AE2159" s="108" t="n"/>
      <c r="AF2159" s="191">
        <f>AE2159*E2159</f>
        <v>0</v>
      </c>
      <c r="AG2159" s="112" t="n"/>
      <c r="AH2159" s="183">
        <f>AG2159*F2159</f>
        <v>0</v>
      </c>
      <c r="AI2159" s="108" t="n"/>
      <c r="AJ2159" s="191">
        <f>AI2159*E2159</f>
        <v>0</v>
      </c>
      <c r="AK2159" s="112" t="n"/>
      <c r="AL2159" s="183">
        <f>AK2159*F2159</f>
        <v>0</v>
      </c>
      <c r="AM2159" s="113" t="n"/>
      <c r="AN2159" s="192">
        <f>AM2159*E2159</f>
        <v>0</v>
      </c>
      <c r="AO2159" s="115" t="n"/>
      <c r="AP2159" s="183">
        <f>AO2159*F2159</f>
        <v>0</v>
      </c>
      <c r="AQ2159" s="113" t="n"/>
      <c r="AR2159" s="192">
        <f>AQ2159*E2159</f>
        <v>0</v>
      </c>
      <c r="AS2159" s="115" t="n"/>
      <c r="AT2159" s="183">
        <f>AS2159*F2159</f>
        <v>0</v>
      </c>
      <c r="AU2159" s="113" t="n"/>
      <c r="AV2159" s="192">
        <f>AU2159*E2159</f>
        <v>0</v>
      </c>
      <c r="AW2159" s="115" t="n"/>
      <c r="AX2159" s="183">
        <f>AW2159*F2159</f>
        <v>0</v>
      </c>
      <c r="AY2159" s="113" t="n"/>
      <c r="AZ2159" s="192">
        <f>AY2159*E2159</f>
        <v>0</v>
      </c>
      <c r="BA2159" s="115" t="n"/>
      <c r="BB2159" s="183">
        <f>BA2159*F2159</f>
        <v>0</v>
      </c>
      <c r="BC2159" s="113" t="n"/>
      <c r="BD2159" s="192">
        <f>BC2159*E2159</f>
        <v>0</v>
      </c>
      <c r="BE2159" s="115" t="n"/>
      <c r="BF2159" s="183">
        <f>BE2159*F2159</f>
        <v>0</v>
      </c>
    </row>
    <row r="2160" ht="42.6" customHeight="1">
      <c r="A2160" s="19" t="inlineStr">
        <is>
          <t>08.085.0711</t>
        </is>
      </c>
      <c r="B2160" s="15" t="inlineStr">
        <is>
          <t>גוף תאורה מאלומיניום להתקנה שקועה בתקרה דוגמת דגם "5441F55" 13W או ש"ע, לרבות חיזוקים לתקרה, מותקן מושלם</t>
        </is>
      </c>
      <c r="C2160" s="14" t="inlineStr">
        <is>
          <t>יח'</t>
        </is>
      </c>
      <c r="D2160" s="193" t="n">
        <v>221</v>
      </c>
      <c r="E2160" s="180">
        <f>D2160*(1-$E$2)</f>
        <v>187.85</v>
      </c>
      <c r="F2160" s="194">
        <f>E2160*(1+$F$2)</f>
        <v>197.2425</v>
      </c>
      <c r="H2160" s="46">
        <f>K2160+O2160+W2160+AA2160+AE2160+AI2160+AQ2160+AU2160+AY2160+BC2160</f>
        <v>0</v>
      </c>
      <c r="I2160" s="59">
        <f>M2160+Q2160+U2160+Y2160+AC2160+AG2160+AK2160+AO2160+AS2160+AW2160+BA2160+BE2160</f>
        <v>0</v>
      </c>
      <c r="K2160" s="108" t="n"/>
      <c r="L2160" s="190">
        <f>K2160*E2160</f>
        <v>0</v>
      </c>
      <c r="M2160" s="110" t="n"/>
      <c r="N2160" s="183">
        <f>M2160*F2160</f>
        <v>0</v>
      </c>
      <c r="O2160" s="108" t="n"/>
      <c r="P2160" s="191">
        <f>O2160*E2160</f>
        <v>0</v>
      </c>
      <c r="Q2160" s="112" t="n"/>
      <c r="R2160" s="183">
        <f>Q2160*F2160</f>
        <v>0</v>
      </c>
      <c r="S2160" s="108" t="n"/>
      <c r="T2160" s="191">
        <f>S2160*E2160</f>
        <v>0</v>
      </c>
      <c r="U2160" s="112" t="n"/>
      <c r="V2160" s="183">
        <f>U2160*F2160</f>
        <v>0</v>
      </c>
      <c r="W2160" s="108" t="n"/>
      <c r="X2160" s="191">
        <f>W2160*E2160</f>
        <v>0</v>
      </c>
      <c r="Y2160" s="112" t="n"/>
      <c r="Z2160" s="183">
        <f>Y2160*F2160</f>
        <v>0</v>
      </c>
      <c r="AA2160" s="108" t="n"/>
      <c r="AB2160" s="191">
        <f>AA2160*E2160</f>
        <v>0</v>
      </c>
      <c r="AC2160" s="112" t="n"/>
      <c r="AD2160" s="183">
        <f>AC2160*F2160</f>
        <v>0</v>
      </c>
      <c r="AE2160" s="108" t="n"/>
      <c r="AF2160" s="191">
        <f>AE2160*E2160</f>
        <v>0</v>
      </c>
      <c r="AG2160" s="112" t="n"/>
      <c r="AH2160" s="183">
        <f>AG2160*F2160</f>
        <v>0</v>
      </c>
      <c r="AI2160" s="108" t="n"/>
      <c r="AJ2160" s="191">
        <f>AI2160*E2160</f>
        <v>0</v>
      </c>
      <c r="AK2160" s="112" t="n"/>
      <c r="AL2160" s="183">
        <f>AK2160*F2160</f>
        <v>0</v>
      </c>
      <c r="AM2160" s="113" t="n"/>
      <c r="AN2160" s="192">
        <f>AM2160*E2160</f>
        <v>0</v>
      </c>
      <c r="AO2160" s="115" t="n"/>
      <c r="AP2160" s="183">
        <f>AO2160*F2160</f>
        <v>0</v>
      </c>
      <c r="AQ2160" s="113" t="n"/>
      <c r="AR2160" s="192">
        <f>AQ2160*E2160</f>
        <v>0</v>
      </c>
      <c r="AS2160" s="115" t="n"/>
      <c r="AT2160" s="183">
        <f>AS2160*F2160</f>
        <v>0</v>
      </c>
      <c r="AU2160" s="113" t="n"/>
      <c r="AV2160" s="192">
        <f>AU2160*E2160</f>
        <v>0</v>
      </c>
      <c r="AW2160" s="115" t="n"/>
      <c r="AX2160" s="183">
        <f>AW2160*F2160</f>
        <v>0</v>
      </c>
      <c r="AY2160" s="113" t="n"/>
      <c r="AZ2160" s="192">
        <f>AY2160*E2160</f>
        <v>0</v>
      </c>
      <c r="BA2160" s="115" t="n"/>
      <c r="BB2160" s="183">
        <f>BA2160*F2160</f>
        <v>0</v>
      </c>
      <c r="BC2160" s="113" t="n"/>
      <c r="BD2160" s="192">
        <f>BC2160*E2160</f>
        <v>0</v>
      </c>
      <c r="BE2160" s="115" t="n"/>
      <c r="BF2160" s="183">
        <f>BE2160*F2160</f>
        <v>0</v>
      </c>
    </row>
    <row r="2161" ht="42.6" customHeight="1">
      <c r="A2161" s="19" t="inlineStr">
        <is>
          <t>08.085.0751</t>
        </is>
      </c>
      <c r="B2161" s="15" t="inlineStr">
        <is>
          <t>גוף תאורה מאלומיניום להתקנה שקועה בתקרה דגם "55FP41" 11W" או ש"ע, לרבות חיזוקים לתקרה, מותקן מושלם</t>
        </is>
      </c>
      <c r="C2161" s="14" t="inlineStr">
        <is>
          <t>יח'</t>
        </is>
      </c>
      <c r="D2161" s="193" t="n">
        <v>180</v>
      </c>
      <c r="E2161" s="180">
        <f>D2161*(1-$E$2)</f>
        <v>153</v>
      </c>
      <c r="F2161" s="194">
        <f>E2161*(1+$F$2)</f>
        <v>160.65</v>
      </c>
      <c r="H2161" s="46">
        <f>K2161+O2161+W2161+AA2161+AE2161+AI2161+AQ2161+AU2161+AY2161+BC2161</f>
        <v>0</v>
      </c>
      <c r="I2161" s="59">
        <f>M2161+Q2161+U2161+Y2161+AC2161+AG2161+AK2161+AO2161+AS2161+AW2161+BA2161+BE2161</f>
        <v>0</v>
      </c>
      <c r="K2161" s="108" t="n"/>
      <c r="L2161" s="190">
        <f>K2161*E2161</f>
        <v>0</v>
      </c>
      <c r="M2161" s="110" t="n"/>
      <c r="N2161" s="183">
        <f>M2161*F2161</f>
        <v>0</v>
      </c>
      <c r="O2161" s="108" t="n"/>
      <c r="P2161" s="191">
        <f>O2161*E2161</f>
        <v>0</v>
      </c>
      <c r="Q2161" s="112" t="n"/>
      <c r="R2161" s="183">
        <f>Q2161*F2161</f>
        <v>0</v>
      </c>
      <c r="S2161" s="108" t="n"/>
      <c r="T2161" s="191">
        <f>S2161*E2161</f>
        <v>0</v>
      </c>
      <c r="U2161" s="112" t="n"/>
      <c r="V2161" s="183">
        <f>U2161*F2161</f>
        <v>0</v>
      </c>
      <c r="W2161" s="108" t="n"/>
      <c r="X2161" s="191">
        <f>W2161*E2161</f>
        <v>0</v>
      </c>
      <c r="Y2161" s="112" t="n"/>
      <c r="Z2161" s="183">
        <f>Y2161*F2161</f>
        <v>0</v>
      </c>
      <c r="AA2161" s="108" t="n"/>
      <c r="AB2161" s="191">
        <f>AA2161*E2161</f>
        <v>0</v>
      </c>
      <c r="AC2161" s="112" t="n"/>
      <c r="AD2161" s="183">
        <f>AC2161*F2161</f>
        <v>0</v>
      </c>
      <c r="AE2161" s="108" t="n"/>
      <c r="AF2161" s="191">
        <f>AE2161*E2161</f>
        <v>0</v>
      </c>
      <c r="AG2161" s="112" t="n"/>
      <c r="AH2161" s="183">
        <f>AG2161*F2161</f>
        <v>0</v>
      </c>
      <c r="AI2161" s="108" t="n"/>
      <c r="AJ2161" s="191">
        <f>AI2161*E2161</f>
        <v>0</v>
      </c>
      <c r="AK2161" s="112" t="n"/>
      <c r="AL2161" s="183">
        <f>AK2161*F2161</f>
        <v>0</v>
      </c>
      <c r="AM2161" s="113" t="n"/>
      <c r="AN2161" s="192">
        <f>AM2161*E2161</f>
        <v>0</v>
      </c>
      <c r="AO2161" s="115" t="n"/>
      <c r="AP2161" s="183">
        <f>AO2161*F2161</f>
        <v>0</v>
      </c>
      <c r="AQ2161" s="113" t="n"/>
      <c r="AR2161" s="192">
        <f>AQ2161*E2161</f>
        <v>0</v>
      </c>
      <c r="AS2161" s="115" t="n"/>
      <c r="AT2161" s="183">
        <f>AS2161*F2161</f>
        <v>0</v>
      </c>
      <c r="AU2161" s="113" t="n"/>
      <c r="AV2161" s="192">
        <f>AU2161*E2161</f>
        <v>0</v>
      </c>
      <c r="AW2161" s="115" t="n"/>
      <c r="AX2161" s="183">
        <f>AW2161*F2161</f>
        <v>0</v>
      </c>
      <c r="AY2161" s="113" t="n"/>
      <c r="AZ2161" s="192">
        <f>AY2161*E2161</f>
        <v>0</v>
      </c>
      <c r="BA2161" s="115" t="n"/>
      <c r="BB2161" s="183">
        <f>BA2161*F2161</f>
        <v>0</v>
      </c>
      <c r="BC2161" s="113" t="n"/>
      <c r="BD2161" s="192">
        <f>BC2161*E2161</f>
        <v>0</v>
      </c>
      <c r="BE2161" s="115" t="n"/>
      <c r="BF2161" s="183">
        <f>BE2161*F2161</f>
        <v>0</v>
      </c>
    </row>
    <row r="2162" ht="28.8" customHeight="1">
      <c r="A2162" s="19" t="inlineStr">
        <is>
          <t>08.085.0814</t>
        </is>
      </c>
      <c r="B2162" s="15" t="inlineStr">
        <is>
          <t>גוף תאורת לד מוגן מים 590 מ"מ 18w IP65 או ש"ע מק"ט 5Z00562, מותקן מושלם</t>
        </is>
      </c>
      <c r="C2162" s="14" t="inlineStr">
        <is>
          <t>יח'</t>
        </is>
      </c>
      <c r="D2162" s="193" t="n">
        <v>176</v>
      </c>
      <c r="E2162" s="180">
        <f>D2162*(1-$E$2)</f>
        <v>149.6</v>
      </c>
      <c r="F2162" s="194">
        <f>E2162*(1+$F$2)</f>
        <v>157.08</v>
      </c>
      <c r="H2162" s="46">
        <f>K2162+O2162+W2162+AA2162+AE2162+AI2162+AQ2162+AU2162+AY2162+BC2162</f>
        <v>0</v>
      </c>
      <c r="I2162" s="59">
        <f>M2162+Q2162+U2162+Y2162+AC2162+AG2162+AK2162+AO2162+AS2162+AW2162+BA2162+BE2162</f>
        <v>0</v>
      </c>
      <c r="K2162" s="108" t="n"/>
      <c r="L2162" s="190">
        <f>K2162*E2162</f>
        <v>0</v>
      </c>
      <c r="M2162" s="110" t="n"/>
      <c r="N2162" s="183">
        <f>M2162*F2162</f>
        <v>0</v>
      </c>
      <c r="O2162" s="108" t="n"/>
      <c r="P2162" s="191">
        <f>O2162*E2162</f>
        <v>0</v>
      </c>
      <c r="Q2162" s="112" t="n"/>
      <c r="R2162" s="183">
        <f>Q2162*F2162</f>
        <v>0</v>
      </c>
      <c r="S2162" s="108" t="n"/>
      <c r="T2162" s="191">
        <f>S2162*E2162</f>
        <v>0</v>
      </c>
      <c r="U2162" s="112" t="n"/>
      <c r="V2162" s="183">
        <f>U2162*F2162</f>
        <v>0</v>
      </c>
      <c r="W2162" s="108" t="n"/>
      <c r="X2162" s="191">
        <f>W2162*E2162</f>
        <v>0</v>
      </c>
      <c r="Y2162" s="112" t="n"/>
      <c r="Z2162" s="183">
        <f>Y2162*F2162</f>
        <v>0</v>
      </c>
      <c r="AA2162" s="108" t="n"/>
      <c r="AB2162" s="191">
        <f>AA2162*E2162</f>
        <v>0</v>
      </c>
      <c r="AC2162" s="112" t="n"/>
      <c r="AD2162" s="183">
        <f>AC2162*F2162</f>
        <v>0</v>
      </c>
      <c r="AE2162" s="108" t="n"/>
      <c r="AF2162" s="191">
        <f>AE2162*E2162</f>
        <v>0</v>
      </c>
      <c r="AG2162" s="112" t="n"/>
      <c r="AH2162" s="183">
        <f>AG2162*F2162</f>
        <v>0</v>
      </c>
      <c r="AI2162" s="108" t="n"/>
      <c r="AJ2162" s="191">
        <f>AI2162*E2162</f>
        <v>0</v>
      </c>
      <c r="AK2162" s="112" t="n"/>
      <c r="AL2162" s="183">
        <f>AK2162*F2162</f>
        <v>0</v>
      </c>
      <c r="AM2162" s="113" t="n"/>
      <c r="AN2162" s="192">
        <f>AM2162*E2162</f>
        <v>0</v>
      </c>
      <c r="AO2162" s="115" t="n"/>
      <c r="AP2162" s="183">
        <f>AO2162*F2162</f>
        <v>0</v>
      </c>
      <c r="AQ2162" s="113" t="n"/>
      <c r="AR2162" s="192">
        <f>AQ2162*E2162</f>
        <v>0</v>
      </c>
      <c r="AS2162" s="115" t="n"/>
      <c r="AT2162" s="183">
        <f>AS2162*F2162</f>
        <v>0</v>
      </c>
      <c r="AU2162" s="113" t="n"/>
      <c r="AV2162" s="192">
        <f>AU2162*E2162</f>
        <v>0</v>
      </c>
      <c r="AW2162" s="115" t="n"/>
      <c r="AX2162" s="183">
        <f>AW2162*F2162</f>
        <v>0</v>
      </c>
      <c r="AY2162" s="113" t="n"/>
      <c r="AZ2162" s="192">
        <f>AY2162*E2162</f>
        <v>0</v>
      </c>
      <c r="BA2162" s="115" t="n"/>
      <c r="BB2162" s="183">
        <f>BA2162*F2162</f>
        <v>0</v>
      </c>
      <c r="BC2162" s="113" t="n"/>
      <c r="BD2162" s="192">
        <f>BC2162*E2162</f>
        <v>0</v>
      </c>
      <c r="BE2162" s="115" t="n"/>
      <c r="BF2162" s="183">
        <f>BE2162*F2162</f>
        <v>0</v>
      </c>
    </row>
    <row r="2163" ht="28.8" customHeight="1">
      <c r="A2163" s="19" t="inlineStr">
        <is>
          <t>08.085.0816</t>
        </is>
      </c>
      <c r="B2163" s="15" t="inlineStr">
        <is>
          <t>גוף תאורת לד מוגן מים 1180 מ"מ 36w IP65 או ש"ע מק"ט 5Z00572, מותקן מושלם</t>
        </is>
      </c>
      <c r="C2163" s="14" t="inlineStr">
        <is>
          <t>יח'</t>
        </is>
      </c>
      <c r="D2163" s="193" t="n">
        <v>209</v>
      </c>
      <c r="E2163" s="180">
        <f>D2163*(1-$E$2)</f>
        <v>177.65</v>
      </c>
      <c r="F2163" s="194">
        <f>E2163*(1+$F$2)</f>
        <v>186.53250000000003</v>
      </c>
      <c r="H2163" s="46">
        <f>K2163+O2163+W2163+AA2163+AE2163+AI2163+AQ2163+AU2163+AY2163+BC2163</f>
        <v>0</v>
      </c>
      <c r="I2163" s="59">
        <f>M2163+Q2163+U2163+Y2163+AC2163+AG2163+AK2163+AO2163+AS2163+AW2163+BA2163+BE2163</f>
        <v>0</v>
      </c>
      <c r="K2163" s="108" t="n"/>
      <c r="L2163" s="190">
        <f>K2163*E2163</f>
        <v>0</v>
      </c>
      <c r="M2163" s="110" t="n"/>
      <c r="N2163" s="183">
        <f>M2163*F2163</f>
        <v>0</v>
      </c>
      <c r="O2163" s="108" t="n"/>
      <c r="P2163" s="191">
        <f>O2163*E2163</f>
        <v>0</v>
      </c>
      <c r="Q2163" s="112" t="n"/>
      <c r="R2163" s="183">
        <f>Q2163*F2163</f>
        <v>0</v>
      </c>
      <c r="S2163" s="108" t="n"/>
      <c r="T2163" s="191">
        <f>S2163*E2163</f>
        <v>0</v>
      </c>
      <c r="U2163" s="112" t="n"/>
      <c r="V2163" s="183">
        <f>U2163*F2163</f>
        <v>0</v>
      </c>
      <c r="W2163" s="108" t="n"/>
      <c r="X2163" s="191">
        <f>W2163*E2163</f>
        <v>0</v>
      </c>
      <c r="Y2163" s="112" t="n"/>
      <c r="Z2163" s="183">
        <f>Y2163*F2163</f>
        <v>0</v>
      </c>
      <c r="AA2163" s="108" t="n"/>
      <c r="AB2163" s="191">
        <f>AA2163*E2163</f>
        <v>0</v>
      </c>
      <c r="AC2163" s="112" t="n"/>
      <c r="AD2163" s="183">
        <f>AC2163*F2163</f>
        <v>0</v>
      </c>
      <c r="AE2163" s="108" t="n"/>
      <c r="AF2163" s="191">
        <f>AE2163*E2163</f>
        <v>0</v>
      </c>
      <c r="AG2163" s="112" t="n"/>
      <c r="AH2163" s="183">
        <f>AG2163*F2163</f>
        <v>0</v>
      </c>
      <c r="AI2163" s="108" t="n"/>
      <c r="AJ2163" s="191">
        <f>AI2163*E2163</f>
        <v>0</v>
      </c>
      <c r="AK2163" s="112" t="n"/>
      <c r="AL2163" s="183">
        <f>AK2163*F2163</f>
        <v>0</v>
      </c>
      <c r="AM2163" s="113" t="n"/>
      <c r="AN2163" s="192">
        <f>AM2163*E2163</f>
        <v>0</v>
      </c>
      <c r="AO2163" s="115" t="n"/>
      <c r="AP2163" s="183">
        <f>AO2163*F2163</f>
        <v>0</v>
      </c>
      <c r="AQ2163" s="113" t="n"/>
      <c r="AR2163" s="192">
        <f>AQ2163*E2163</f>
        <v>0</v>
      </c>
      <c r="AS2163" s="115" t="n"/>
      <c r="AT2163" s="183">
        <f>AS2163*F2163</f>
        <v>0</v>
      </c>
      <c r="AU2163" s="113" t="n"/>
      <c r="AV2163" s="192">
        <f>AU2163*E2163</f>
        <v>0</v>
      </c>
      <c r="AW2163" s="115" t="n"/>
      <c r="AX2163" s="183">
        <f>AW2163*F2163</f>
        <v>0</v>
      </c>
      <c r="AY2163" s="113" t="n"/>
      <c r="AZ2163" s="192">
        <f>AY2163*E2163</f>
        <v>0</v>
      </c>
      <c r="BA2163" s="115" t="n"/>
      <c r="BB2163" s="183">
        <f>BA2163*F2163</f>
        <v>0</v>
      </c>
      <c r="BC2163" s="113" t="n"/>
      <c r="BD2163" s="192">
        <f>BC2163*E2163</f>
        <v>0</v>
      </c>
      <c r="BE2163" s="115" t="n"/>
      <c r="BF2163" s="183">
        <f>BE2163*F2163</f>
        <v>0</v>
      </c>
    </row>
    <row r="2164" ht="28.8" customHeight="1">
      <c r="A2164" s="19" t="inlineStr">
        <is>
          <t>08.085.0818</t>
        </is>
      </c>
      <c r="B2164" s="15" t="inlineStr">
        <is>
          <t>גוף תאורת לד מוגן מים 1480 מ"מ 48w IP65 או ש"ע מק"ט 5Z00570, מותקן מושלם</t>
        </is>
      </c>
      <c r="C2164" s="14" t="inlineStr">
        <is>
          <t>יח'</t>
        </is>
      </c>
      <c r="D2164" s="193" t="n">
        <v>275</v>
      </c>
      <c r="E2164" s="180">
        <f>D2164*(1-$E$2)</f>
        <v>233.75</v>
      </c>
      <c r="F2164" s="194">
        <f>E2164*(1+$F$2)</f>
        <v>245.4375</v>
      </c>
      <c r="H2164" s="46">
        <f>K2164+O2164+W2164+AA2164+AE2164+AI2164+AQ2164+AU2164+AY2164+BC2164</f>
        <v>0</v>
      </c>
      <c r="I2164" s="59">
        <f>M2164+Q2164+U2164+Y2164+AC2164+AG2164+AK2164+AO2164+AS2164+AW2164+BA2164+BE2164</f>
        <v>0</v>
      </c>
      <c r="K2164" s="108" t="n"/>
      <c r="L2164" s="190">
        <f>K2164*E2164</f>
        <v>0</v>
      </c>
      <c r="M2164" s="110" t="n"/>
      <c r="N2164" s="183">
        <f>M2164*F2164</f>
        <v>0</v>
      </c>
      <c r="O2164" s="108" t="n"/>
      <c r="P2164" s="191">
        <f>O2164*E2164</f>
        <v>0</v>
      </c>
      <c r="Q2164" s="112" t="n"/>
      <c r="R2164" s="183">
        <f>Q2164*F2164</f>
        <v>0</v>
      </c>
      <c r="S2164" s="108" t="n"/>
      <c r="T2164" s="191">
        <f>S2164*E2164</f>
        <v>0</v>
      </c>
      <c r="U2164" s="112" t="n"/>
      <c r="V2164" s="183">
        <f>U2164*F2164</f>
        <v>0</v>
      </c>
      <c r="W2164" s="108" t="n"/>
      <c r="X2164" s="191">
        <f>W2164*E2164</f>
        <v>0</v>
      </c>
      <c r="Y2164" s="112" t="n"/>
      <c r="Z2164" s="183">
        <f>Y2164*F2164</f>
        <v>0</v>
      </c>
      <c r="AA2164" s="108" t="n"/>
      <c r="AB2164" s="191">
        <f>AA2164*E2164</f>
        <v>0</v>
      </c>
      <c r="AC2164" s="112" t="n"/>
      <c r="AD2164" s="183">
        <f>AC2164*F2164</f>
        <v>0</v>
      </c>
      <c r="AE2164" s="108" t="n"/>
      <c r="AF2164" s="191">
        <f>AE2164*E2164</f>
        <v>0</v>
      </c>
      <c r="AG2164" s="112" t="n"/>
      <c r="AH2164" s="183">
        <f>AG2164*F2164</f>
        <v>0</v>
      </c>
      <c r="AI2164" s="108" t="n"/>
      <c r="AJ2164" s="191">
        <f>AI2164*E2164</f>
        <v>0</v>
      </c>
      <c r="AK2164" s="112" t="n"/>
      <c r="AL2164" s="183">
        <f>AK2164*F2164</f>
        <v>0</v>
      </c>
      <c r="AM2164" s="113" t="n"/>
      <c r="AN2164" s="192">
        <f>AM2164*E2164</f>
        <v>0</v>
      </c>
      <c r="AO2164" s="115" t="n"/>
      <c r="AP2164" s="183">
        <f>AO2164*F2164</f>
        <v>0</v>
      </c>
      <c r="AQ2164" s="113" t="n"/>
      <c r="AR2164" s="192">
        <f>AQ2164*E2164</f>
        <v>0</v>
      </c>
      <c r="AS2164" s="115" t="n"/>
      <c r="AT2164" s="183">
        <f>AS2164*F2164</f>
        <v>0</v>
      </c>
      <c r="AU2164" s="113" t="n"/>
      <c r="AV2164" s="192">
        <f>AU2164*E2164</f>
        <v>0</v>
      </c>
      <c r="AW2164" s="115" t="n"/>
      <c r="AX2164" s="183">
        <f>AW2164*F2164</f>
        <v>0</v>
      </c>
      <c r="AY2164" s="113" t="n"/>
      <c r="AZ2164" s="192">
        <f>AY2164*E2164</f>
        <v>0</v>
      </c>
      <c r="BA2164" s="115" t="n"/>
      <c r="BB2164" s="183">
        <f>BA2164*F2164</f>
        <v>0</v>
      </c>
      <c r="BC2164" s="113" t="n"/>
      <c r="BD2164" s="192">
        <f>BC2164*E2164</f>
        <v>0</v>
      </c>
      <c r="BE2164" s="115" t="n"/>
      <c r="BF2164" s="183">
        <f>BE2164*F2164</f>
        <v>0</v>
      </c>
    </row>
    <row r="2165" ht="28.8" customHeight="1">
      <c r="A2165" s="19" t="inlineStr">
        <is>
          <t>08.085.0820</t>
        </is>
      </c>
      <c r="B2165" s="15" t="inlineStr">
        <is>
          <t>גוף תאורה אטום להתקנה לקיר או לתקרה 25W דוגמת "סי לד 3900" או ש"ע, מותקן מושלם</t>
        </is>
      </c>
      <c r="C2165" s="14" t="inlineStr">
        <is>
          <t>יח'</t>
        </is>
      </c>
      <c r="D2165" s="193" t="n">
        <v>540</v>
      </c>
      <c r="E2165" s="180">
        <f>D2165*(1-$E$2)</f>
        <v>459</v>
      </c>
      <c r="F2165" s="194">
        <f>E2165*(1+$F$2)</f>
        <v>481.95000000000005</v>
      </c>
      <c r="H2165" s="46">
        <f>K2165+O2165+W2165+AA2165+AE2165+AI2165+AQ2165+AU2165+AY2165+BC2165</f>
        <v>0</v>
      </c>
      <c r="I2165" s="59">
        <f>M2165+Q2165+U2165+Y2165+AC2165+AG2165+AK2165+AO2165+AS2165+AW2165+BA2165+BE2165</f>
        <v>0</v>
      </c>
      <c r="K2165" s="108" t="n"/>
      <c r="L2165" s="190">
        <f>K2165*E2165</f>
        <v>0</v>
      </c>
      <c r="M2165" s="110" t="n"/>
      <c r="N2165" s="183">
        <f>M2165*F2165</f>
        <v>0</v>
      </c>
      <c r="O2165" s="108" t="n"/>
      <c r="P2165" s="191">
        <f>O2165*E2165</f>
        <v>0</v>
      </c>
      <c r="Q2165" s="112" t="n"/>
      <c r="R2165" s="183">
        <f>Q2165*F2165</f>
        <v>0</v>
      </c>
      <c r="S2165" s="108" t="n"/>
      <c r="T2165" s="191">
        <f>S2165*E2165</f>
        <v>0</v>
      </c>
      <c r="U2165" s="112" t="n"/>
      <c r="V2165" s="183">
        <f>U2165*F2165</f>
        <v>0</v>
      </c>
      <c r="W2165" s="108" t="n"/>
      <c r="X2165" s="191">
        <f>W2165*E2165</f>
        <v>0</v>
      </c>
      <c r="Y2165" s="112" t="n"/>
      <c r="Z2165" s="183">
        <f>Y2165*F2165</f>
        <v>0</v>
      </c>
      <c r="AA2165" s="108" t="n"/>
      <c r="AB2165" s="191">
        <f>AA2165*E2165</f>
        <v>0</v>
      </c>
      <c r="AC2165" s="112" t="n"/>
      <c r="AD2165" s="183">
        <f>AC2165*F2165</f>
        <v>0</v>
      </c>
      <c r="AE2165" s="108" t="n"/>
      <c r="AF2165" s="191">
        <f>AE2165*E2165</f>
        <v>0</v>
      </c>
      <c r="AG2165" s="112" t="n"/>
      <c r="AH2165" s="183">
        <f>AG2165*F2165</f>
        <v>0</v>
      </c>
      <c r="AI2165" s="108" t="n"/>
      <c r="AJ2165" s="191">
        <f>AI2165*E2165</f>
        <v>0</v>
      </c>
      <c r="AK2165" s="112" t="n"/>
      <c r="AL2165" s="183">
        <f>AK2165*F2165</f>
        <v>0</v>
      </c>
      <c r="AM2165" s="113" t="n"/>
      <c r="AN2165" s="192">
        <f>AM2165*E2165</f>
        <v>0</v>
      </c>
      <c r="AO2165" s="115" t="n"/>
      <c r="AP2165" s="183">
        <f>AO2165*F2165</f>
        <v>0</v>
      </c>
      <c r="AQ2165" s="113" t="n"/>
      <c r="AR2165" s="192">
        <f>AQ2165*E2165</f>
        <v>0</v>
      </c>
      <c r="AS2165" s="115" t="n"/>
      <c r="AT2165" s="183">
        <f>AS2165*F2165</f>
        <v>0</v>
      </c>
      <c r="AU2165" s="113" t="n"/>
      <c r="AV2165" s="192">
        <f>AU2165*E2165</f>
        <v>0</v>
      </c>
      <c r="AW2165" s="115" t="n"/>
      <c r="AX2165" s="183">
        <f>AW2165*F2165</f>
        <v>0</v>
      </c>
      <c r="AY2165" s="113" t="n"/>
      <c r="AZ2165" s="192">
        <f>AY2165*E2165</f>
        <v>0</v>
      </c>
      <c r="BA2165" s="115" t="n"/>
      <c r="BB2165" s="183">
        <f>BA2165*F2165</f>
        <v>0</v>
      </c>
      <c r="BC2165" s="113" t="n"/>
      <c r="BD2165" s="192">
        <f>BC2165*E2165</f>
        <v>0</v>
      </c>
      <c r="BE2165" s="115" t="n"/>
      <c r="BF2165" s="183">
        <f>BE2165*F2165</f>
        <v>0</v>
      </c>
    </row>
    <row r="2166" ht="28.8" customHeight="1">
      <c r="A2166" s="19" t="inlineStr">
        <is>
          <t>08.085.0825</t>
        </is>
      </c>
      <c r="B2166" s="15" t="inlineStr">
        <is>
          <t>גוף תאורה אטום להתקנה לקיר או לתקרה 41W דוגמת "סי לד 6600" או ש"ע, מותקן מושלם</t>
        </is>
      </c>
      <c r="C2166" s="14" t="inlineStr">
        <is>
          <t>יח'</t>
        </is>
      </c>
      <c r="D2166" s="193" t="n">
        <v>550</v>
      </c>
      <c r="E2166" s="180">
        <f>D2166*(1-$E$2)</f>
        <v>467.5</v>
      </c>
      <c r="F2166" s="194">
        <f>E2166*(1+$F$2)</f>
        <v>490.875</v>
      </c>
      <c r="H2166" s="46">
        <f>K2166+O2166+W2166+AA2166+AE2166+AI2166+AQ2166+AU2166+AY2166+BC2166</f>
        <v>0</v>
      </c>
      <c r="I2166" s="59">
        <f>M2166+Q2166+U2166+Y2166+AC2166+AG2166+AK2166+AO2166+AS2166+AW2166+BA2166+BE2166</f>
        <v>0</v>
      </c>
      <c r="K2166" s="108" t="n"/>
      <c r="L2166" s="190">
        <f>K2166*E2166</f>
        <v>0</v>
      </c>
      <c r="M2166" s="110" t="n"/>
      <c r="N2166" s="183">
        <f>M2166*F2166</f>
        <v>0</v>
      </c>
      <c r="O2166" s="108" t="n"/>
      <c r="P2166" s="191">
        <f>O2166*E2166</f>
        <v>0</v>
      </c>
      <c r="Q2166" s="112" t="n"/>
      <c r="R2166" s="183">
        <f>Q2166*F2166</f>
        <v>0</v>
      </c>
      <c r="S2166" s="108" t="n"/>
      <c r="T2166" s="191">
        <f>S2166*E2166</f>
        <v>0</v>
      </c>
      <c r="U2166" s="112" t="n"/>
      <c r="V2166" s="183">
        <f>U2166*F2166</f>
        <v>0</v>
      </c>
      <c r="W2166" s="108" t="n"/>
      <c r="X2166" s="191">
        <f>W2166*E2166</f>
        <v>0</v>
      </c>
      <c r="Y2166" s="112" t="n"/>
      <c r="Z2166" s="183">
        <f>Y2166*F2166</f>
        <v>0</v>
      </c>
      <c r="AA2166" s="108" t="n"/>
      <c r="AB2166" s="191">
        <f>AA2166*E2166</f>
        <v>0</v>
      </c>
      <c r="AC2166" s="112" t="n"/>
      <c r="AD2166" s="183">
        <f>AC2166*F2166</f>
        <v>0</v>
      </c>
      <c r="AE2166" s="108" t="n"/>
      <c r="AF2166" s="191">
        <f>AE2166*E2166</f>
        <v>0</v>
      </c>
      <c r="AG2166" s="112" t="n"/>
      <c r="AH2166" s="183">
        <f>AG2166*F2166</f>
        <v>0</v>
      </c>
      <c r="AI2166" s="108" t="n"/>
      <c r="AJ2166" s="191">
        <f>AI2166*E2166</f>
        <v>0</v>
      </c>
      <c r="AK2166" s="112" t="n"/>
      <c r="AL2166" s="183">
        <f>AK2166*F2166</f>
        <v>0</v>
      </c>
      <c r="AM2166" s="113" t="n"/>
      <c r="AN2166" s="192">
        <f>AM2166*E2166</f>
        <v>0</v>
      </c>
      <c r="AO2166" s="115" t="n"/>
      <c r="AP2166" s="183">
        <f>AO2166*F2166</f>
        <v>0</v>
      </c>
      <c r="AQ2166" s="113" t="n"/>
      <c r="AR2166" s="192">
        <f>AQ2166*E2166</f>
        <v>0</v>
      </c>
      <c r="AS2166" s="115" t="n"/>
      <c r="AT2166" s="183">
        <f>AS2166*F2166</f>
        <v>0</v>
      </c>
      <c r="AU2166" s="113" t="n"/>
      <c r="AV2166" s="192">
        <f>AU2166*E2166</f>
        <v>0</v>
      </c>
      <c r="AW2166" s="115" t="n"/>
      <c r="AX2166" s="183">
        <f>AW2166*F2166</f>
        <v>0</v>
      </c>
      <c r="AY2166" s="113" t="n"/>
      <c r="AZ2166" s="192">
        <f>AY2166*E2166</f>
        <v>0</v>
      </c>
      <c r="BA2166" s="115" t="n"/>
      <c r="BB2166" s="183">
        <f>BA2166*F2166</f>
        <v>0</v>
      </c>
      <c r="BC2166" s="113" t="n"/>
      <c r="BD2166" s="192">
        <f>BC2166*E2166</f>
        <v>0</v>
      </c>
      <c r="BE2166" s="115" t="n"/>
      <c r="BF2166" s="183">
        <f>BE2166*F2166</f>
        <v>0</v>
      </c>
    </row>
    <row r="2167" ht="28.8" customHeight="1">
      <c r="A2167" s="19" t="inlineStr">
        <is>
          <t>08.085.0830</t>
        </is>
      </c>
      <c r="B2167" s="15" t="inlineStr">
        <is>
          <t>תוספת לגוף תאורה "סי לד 3900" או ש"ע עבור גלאי נוכחות</t>
        </is>
      </c>
      <c r="C2167" s="14" t="inlineStr">
        <is>
          <t>יח'</t>
        </is>
      </c>
      <c r="D2167" s="193" t="n">
        <v>187</v>
      </c>
      <c r="E2167" s="180">
        <f>D2167*(1-$E$2)</f>
        <v>158.95</v>
      </c>
      <c r="F2167" s="194">
        <f>E2167*(1+$F$2)</f>
        <v>166.8975</v>
      </c>
      <c r="H2167" s="46">
        <f>K2167+O2167+W2167+AA2167+AE2167+AI2167+AQ2167+AU2167+AY2167+BC2167</f>
        <v>0</v>
      </c>
      <c r="I2167" s="59">
        <f>M2167+Q2167+U2167+Y2167+AC2167+AG2167+AK2167+AO2167+AS2167+AW2167+BA2167+BE2167</f>
        <v>0</v>
      </c>
      <c r="K2167" s="108" t="n"/>
      <c r="L2167" s="190">
        <f>K2167*E2167</f>
        <v>0</v>
      </c>
      <c r="M2167" s="110" t="n"/>
      <c r="N2167" s="183">
        <f>M2167*F2167</f>
        <v>0</v>
      </c>
      <c r="O2167" s="108" t="n"/>
      <c r="P2167" s="191">
        <f>O2167*E2167</f>
        <v>0</v>
      </c>
      <c r="Q2167" s="112" t="n"/>
      <c r="R2167" s="183">
        <f>Q2167*F2167</f>
        <v>0</v>
      </c>
      <c r="S2167" s="108" t="n"/>
      <c r="T2167" s="191">
        <f>S2167*E2167</f>
        <v>0</v>
      </c>
      <c r="U2167" s="112" t="n"/>
      <c r="V2167" s="183">
        <f>U2167*F2167</f>
        <v>0</v>
      </c>
      <c r="W2167" s="108" t="n"/>
      <c r="X2167" s="191">
        <f>W2167*E2167</f>
        <v>0</v>
      </c>
      <c r="Y2167" s="112" t="n"/>
      <c r="Z2167" s="183">
        <f>Y2167*F2167</f>
        <v>0</v>
      </c>
      <c r="AA2167" s="108" t="n"/>
      <c r="AB2167" s="191">
        <f>AA2167*E2167</f>
        <v>0</v>
      </c>
      <c r="AC2167" s="112" t="n"/>
      <c r="AD2167" s="183">
        <f>AC2167*F2167</f>
        <v>0</v>
      </c>
      <c r="AE2167" s="108" t="n"/>
      <c r="AF2167" s="191">
        <f>AE2167*E2167</f>
        <v>0</v>
      </c>
      <c r="AG2167" s="112" t="n"/>
      <c r="AH2167" s="183">
        <f>AG2167*F2167</f>
        <v>0</v>
      </c>
      <c r="AI2167" s="108" t="n"/>
      <c r="AJ2167" s="191">
        <f>AI2167*E2167</f>
        <v>0</v>
      </c>
      <c r="AK2167" s="112" t="n"/>
      <c r="AL2167" s="183">
        <f>AK2167*F2167</f>
        <v>0</v>
      </c>
      <c r="AM2167" s="113" t="n"/>
      <c r="AN2167" s="192">
        <f>AM2167*E2167</f>
        <v>0</v>
      </c>
      <c r="AO2167" s="115" t="n"/>
      <c r="AP2167" s="183">
        <f>AO2167*F2167</f>
        <v>0</v>
      </c>
      <c r="AQ2167" s="113" t="n"/>
      <c r="AR2167" s="192">
        <f>AQ2167*E2167</f>
        <v>0</v>
      </c>
      <c r="AS2167" s="115" t="n"/>
      <c r="AT2167" s="183">
        <f>AS2167*F2167</f>
        <v>0</v>
      </c>
      <c r="AU2167" s="113" t="n"/>
      <c r="AV2167" s="192">
        <f>AU2167*E2167</f>
        <v>0</v>
      </c>
      <c r="AW2167" s="115" t="n"/>
      <c r="AX2167" s="183">
        <f>AW2167*F2167</f>
        <v>0</v>
      </c>
      <c r="AY2167" s="113" t="n"/>
      <c r="AZ2167" s="192">
        <f>AY2167*E2167</f>
        <v>0</v>
      </c>
      <c r="BA2167" s="115" t="n"/>
      <c r="BB2167" s="183">
        <f>BA2167*F2167</f>
        <v>0</v>
      </c>
      <c r="BC2167" s="113" t="n"/>
      <c r="BD2167" s="192">
        <f>BC2167*E2167</f>
        <v>0</v>
      </c>
      <c r="BE2167" s="115" t="n"/>
      <c r="BF2167" s="183">
        <f>BE2167*F2167</f>
        <v>0</v>
      </c>
    </row>
    <row r="2168" ht="28.8" customHeight="1">
      <c r="A2168" s="19" t="inlineStr">
        <is>
          <t>08.085.0837</t>
        </is>
      </c>
      <c r="B2168" s="15" t="inlineStr">
        <is>
          <t>תוספת לגוף תאורה "סי לד 6600" או ש"ע עבור גלאי נוכחות</t>
        </is>
      </c>
      <c r="C2168" s="14" t="inlineStr">
        <is>
          <t>יח'</t>
        </is>
      </c>
      <c r="D2168" s="193" t="n">
        <v>260</v>
      </c>
      <c r="E2168" s="180">
        <f>D2168*(1-$E$2)</f>
        <v>221</v>
      </c>
      <c r="F2168" s="194">
        <f>E2168*(1+$F$2)</f>
        <v>232.05</v>
      </c>
      <c r="H2168" s="46">
        <f>K2168+O2168+W2168+AA2168+AE2168+AI2168+AQ2168+AU2168+AY2168+BC2168</f>
        <v>0</v>
      </c>
      <c r="I2168" s="59">
        <f>M2168+Q2168+U2168+Y2168+AC2168+AG2168+AK2168+AO2168+AS2168+AW2168+BA2168+BE2168</f>
        <v>0</v>
      </c>
      <c r="K2168" s="108" t="n"/>
      <c r="L2168" s="190">
        <f>K2168*E2168</f>
        <v>0</v>
      </c>
      <c r="M2168" s="110" t="n"/>
      <c r="N2168" s="183">
        <f>M2168*F2168</f>
        <v>0</v>
      </c>
      <c r="O2168" s="108" t="n"/>
      <c r="P2168" s="191">
        <f>O2168*E2168</f>
        <v>0</v>
      </c>
      <c r="Q2168" s="112" t="n"/>
      <c r="R2168" s="183">
        <f>Q2168*F2168</f>
        <v>0</v>
      </c>
      <c r="S2168" s="108" t="n"/>
      <c r="T2168" s="191">
        <f>S2168*E2168</f>
        <v>0</v>
      </c>
      <c r="U2168" s="112" t="n"/>
      <c r="V2168" s="183">
        <f>U2168*F2168</f>
        <v>0</v>
      </c>
      <c r="W2168" s="108" t="n"/>
      <c r="X2168" s="191">
        <f>W2168*E2168</f>
        <v>0</v>
      </c>
      <c r="Y2168" s="112" t="n"/>
      <c r="Z2168" s="183">
        <f>Y2168*F2168</f>
        <v>0</v>
      </c>
      <c r="AA2168" s="108" t="n"/>
      <c r="AB2168" s="191">
        <f>AA2168*E2168</f>
        <v>0</v>
      </c>
      <c r="AC2168" s="112" t="n"/>
      <c r="AD2168" s="183">
        <f>AC2168*F2168</f>
        <v>0</v>
      </c>
      <c r="AE2168" s="108" t="n"/>
      <c r="AF2168" s="191">
        <f>AE2168*E2168</f>
        <v>0</v>
      </c>
      <c r="AG2168" s="112" t="n"/>
      <c r="AH2168" s="183">
        <f>AG2168*F2168</f>
        <v>0</v>
      </c>
      <c r="AI2168" s="108" t="n"/>
      <c r="AJ2168" s="191">
        <f>AI2168*E2168</f>
        <v>0</v>
      </c>
      <c r="AK2168" s="112" t="n"/>
      <c r="AL2168" s="183">
        <f>AK2168*F2168</f>
        <v>0</v>
      </c>
      <c r="AM2168" s="113" t="n"/>
      <c r="AN2168" s="192">
        <f>AM2168*E2168</f>
        <v>0</v>
      </c>
      <c r="AO2168" s="115" t="n"/>
      <c r="AP2168" s="183">
        <f>AO2168*F2168</f>
        <v>0</v>
      </c>
      <c r="AQ2168" s="113" t="n"/>
      <c r="AR2168" s="192">
        <f>AQ2168*E2168</f>
        <v>0</v>
      </c>
      <c r="AS2168" s="115" t="n"/>
      <c r="AT2168" s="183">
        <f>AS2168*F2168</f>
        <v>0</v>
      </c>
      <c r="AU2168" s="113" t="n"/>
      <c r="AV2168" s="192">
        <f>AU2168*E2168</f>
        <v>0</v>
      </c>
      <c r="AW2168" s="115" t="n"/>
      <c r="AX2168" s="183">
        <f>AW2168*F2168</f>
        <v>0</v>
      </c>
      <c r="AY2168" s="113" t="n"/>
      <c r="AZ2168" s="192">
        <f>AY2168*E2168</f>
        <v>0</v>
      </c>
      <c r="BA2168" s="115" t="n"/>
      <c r="BB2168" s="183">
        <f>BA2168*F2168</f>
        <v>0</v>
      </c>
      <c r="BC2168" s="113" t="n"/>
      <c r="BD2168" s="192">
        <f>BC2168*E2168</f>
        <v>0</v>
      </c>
      <c r="BE2168" s="115" t="n"/>
      <c r="BF2168" s="183">
        <f>BE2168*F2168</f>
        <v>0</v>
      </c>
    </row>
    <row r="2169" ht="28.8" customHeight="1">
      <c r="A2169" s="19" t="inlineStr">
        <is>
          <t>08.085.0840</t>
        </is>
      </c>
      <c r="B2169" s="15" t="inlineStr">
        <is>
          <t>תוספת לגוף תאורה "סי לד 3900" או ש"ע עבור תאורת חירום</t>
        </is>
      </c>
      <c r="C2169" s="14" t="inlineStr">
        <is>
          <t>יח'</t>
        </is>
      </c>
      <c r="D2169" s="193" t="n">
        <v>297</v>
      </c>
      <c r="E2169" s="180">
        <f>D2169*(1-$E$2)</f>
        <v>252.45</v>
      </c>
      <c r="F2169" s="194">
        <f>E2169*(1+$F$2)</f>
        <v>265.0725</v>
      </c>
      <c r="H2169" s="46">
        <f>K2169+O2169+W2169+AA2169+AE2169+AI2169+AQ2169+AU2169+AY2169+BC2169</f>
        <v>0</v>
      </c>
      <c r="I2169" s="59">
        <f>M2169+Q2169+U2169+Y2169+AC2169+AG2169+AK2169+AO2169+AS2169+AW2169+BA2169+BE2169</f>
        <v>0</v>
      </c>
      <c r="K2169" s="108" t="n"/>
      <c r="L2169" s="190">
        <f>K2169*E2169</f>
        <v>0</v>
      </c>
      <c r="M2169" s="110" t="n"/>
      <c r="N2169" s="183">
        <f>M2169*F2169</f>
        <v>0</v>
      </c>
      <c r="O2169" s="108" t="n"/>
      <c r="P2169" s="191">
        <f>O2169*E2169</f>
        <v>0</v>
      </c>
      <c r="Q2169" s="112" t="n"/>
      <c r="R2169" s="183">
        <f>Q2169*F2169</f>
        <v>0</v>
      </c>
      <c r="S2169" s="108" t="n"/>
      <c r="T2169" s="191">
        <f>S2169*E2169</f>
        <v>0</v>
      </c>
      <c r="U2169" s="112" t="n"/>
      <c r="V2169" s="183">
        <f>U2169*F2169</f>
        <v>0</v>
      </c>
      <c r="W2169" s="108" t="n"/>
      <c r="X2169" s="191">
        <f>W2169*E2169</f>
        <v>0</v>
      </c>
      <c r="Y2169" s="112" t="n"/>
      <c r="Z2169" s="183">
        <f>Y2169*F2169</f>
        <v>0</v>
      </c>
      <c r="AA2169" s="108" t="n"/>
      <c r="AB2169" s="191">
        <f>AA2169*E2169</f>
        <v>0</v>
      </c>
      <c r="AC2169" s="112" t="n"/>
      <c r="AD2169" s="183">
        <f>AC2169*F2169</f>
        <v>0</v>
      </c>
      <c r="AE2169" s="108" t="n"/>
      <c r="AF2169" s="191">
        <f>AE2169*E2169</f>
        <v>0</v>
      </c>
      <c r="AG2169" s="112" t="n"/>
      <c r="AH2169" s="183">
        <f>AG2169*F2169</f>
        <v>0</v>
      </c>
      <c r="AI2169" s="108" t="n"/>
      <c r="AJ2169" s="191">
        <f>AI2169*E2169</f>
        <v>0</v>
      </c>
      <c r="AK2169" s="112" t="n"/>
      <c r="AL2169" s="183">
        <f>AK2169*F2169</f>
        <v>0</v>
      </c>
      <c r="AM2169" s="113" t="n"/>
      <c r="AN2169" s="192">
        <f>AM2169*E2169</f>
        <v>0</v>
      </c>
      <c r="AO2169" s="115" t="n"/>
      <c r="AP2169" s="183">
        <f>AO2169*F2169</f>
        <v>0</v>
      </c>
      <c r="AQ2169" s="113" t="n"/>
      <c r="AR2169" s="192">
        <f>AQ2169*E2169</f>
        <v>0</v>
      </c>
      <c r="AS2169" s="115" t="n"/>
      <c r="AT2169" s="183">
        <f>AS2169*F2169</f>
        <v>0</v>
      </c>
      <c r="AU2169" s="113" t="n"/>
      <c r="AV2169" s="192">
        <f>AU2169*E2169</f>
        <v>0</v>
      </c>
      <c r="AW2169" s="115" t="n"/>
      <c r="AX2169" s="183">
        <f>AW2169*F2169</f>
        <v>0</v>
      </c>
      <c r="AY2169" s="113" t="n"/>
      <c r="AZ2169" s="192">
        <f>AY2169*E2169</f>
        <v>0</v>
      </c>
      <c r="BA2169" s="115" t="n"/>
      <c r="BB2169" s="183">
        <f>BA2169*F2169</f>
        <v>0</v>
      </c>
      <c r="BC2169" s="113" t="n"/>
      <c r="BD2169" s="192">
        <f>BC2169*E2169</f>
        <v>0</v>
      </c>
      <c r="BE2169" s="115" t="n"/>
      <c r="BF2169" s="183">
        <f>BE2169*F2169</f>
        <v>0</v>
      </c>
    </row>
    <row r="2170" ht="42.6" customHeight="1">
      <c r="A2170" s="19" t="inlineStr">
        <is>
          <t>08.085.0847</t>
        </is>
      </c>
      <c r="B2170" s="15" t="inlineStr">
        <is>
          <t>גוף תאורת לד שקוע עם 2 חלונות הארה 21W 60X60 סמ' מק"ט 5255T47 או ש'ע לרבות חיזוקים לתקרה, מותקן מושלם</t>
        </is>
      </c>
      <c r="C2170" s="14" t="inlineStr">
        <is>
          <t>יח'</t>
        </is>
      </c>
      <c r="D2170" s="193" t="n">
        <v>748</v>
      </c>
      <c r="E2170" s="180">
        <f>D2170*(1-$E$2)</f>
        <v>635.8</v>
      </c>
      <c r="F2170" s="194">
        <f>E2170*(1+$F$2)</f>
        <v>667.59</v>
      </c>
      <c r="H2170" s="46">
        <f>K2170+O2170+W2170+AA2170+AE2170+AI2170+AQ2170+AU2170+AY2170+BC2170</f>
        <v>0</v>
      </c>
      <c r="I2170" s="59">
        <f>M2170+Q2170+U2170+Y2170+AC2170+AG2170+AK2170+AO2170+AS2170+AW2170+BA2170+BE2170</f>
        <v>0</v>
      </c>
      <c r="K2170" s="108" t="n"/>
      <c r="L2170" s="190">
        <f>K2170*E2170</f>
        <v>0</v>
      </c>
      <c r="M2170" s="110" t="n"/>
      <c r="N2170" s="183">
        <f>M2170*F2170</f>
        <v>0</v>
      </c>
      <c r="O2170" s="108" t="n"/>
      <c r="P2170" s="191">
        <f>O2170*E2170</f>
        <v>0</v>
      </c>
      <c r="Q2170" s="112" t="n"/>
      <c r="R2170" s="183">
        <f>Q2170*F2170</f>
        <v>0</v>
      </c>
      <c r="S2170" s="108" t="n"/>
      <c r="T2170" s="191">
        <f>S2170*E2170</f>
        <v>0</v>
      </c>
      <c r="U2170" s="112" t="n"/>
      <c r="V2170" s="183">
        <f>U2170*F2170</f>
        <v>0</v>
      </c>
      <c r="W2170" s="108" t="n"/>
      <c r="X2170" s="191">
        <f>W2170*E2170</f>
        <v>0</v>
      </c>
      <c r="Y2170" s="112" t="n"/>
      <c r="Z2170" s="183">
        <f>Y2170*F2170</f>
        <v>0</v>
      </c>
      <c r="AA2170" s="108" t="n"/>
      <c r="AB2170" s="191">
        <f>AA2170*E2170</f>
        <v>0</v>
      </c>
      <c r="AC2170" s="112" t="n"/>
      <c r="AD2170" s="183">
        <f>AC2170*F2170</f>
        <v>0</v>
      </c>
      <c r="AE2170" s="108" t="n"/>
      <c r="AF2170" s="191">
        <f>AE2170*E2170</f>
        <v>0</v>
      </c>
      <c r="AG2170" s="112" t="n"/>
      <c r="AH2170" s="183">
        <f>AG2170*F2170</f>
        <v>0</v>
      </c>
      <c r="AI2170" s="108" t="n"/>
      <c r="AJ2170" s="191">
        <f>AI2170*E2170</f>
        <v>0</v>
      </c>
      <c r="AK2170" s="112" t="n"/>
      <c r="AL2170" s="183">
        <f>AK2170*F2170</f>
        <v>0</v>
      </c>
      <c r="AM2170" s="113" t="n"/>
      <c r="AN2170" s="192">
        <f>AM2170*E2170</f>
        <v>0</v>
      </c>
      <c r="AO2170" s="115" t="n"/>
      <c r="AP2170" s="183">
        <f>AO2170*F2170</f>
        <v>0</v>
      </c>
      <c r="AQ2170" s="113" t="n"/>
      <c r="AR2170" s="192">
        <f>AQ2170*E2170</f>
        <v>0</v>
      </c>
      <c r="AS2170" s="115" t="n"/>
      <c r="AT2170" s="183">
        <f>AS2170*F2170</f>
        <v>0</v>
      </c>
      <c r="AU2170" s="113" t="n"/>
      <c r="AV2170" s="192">
        <f>AU2170*E2170</f>
        <v>0</v>
      </c>
      <c r="AW2170" s="115" t="n"/>
      <c r="AX2170" s="183">
        <f>AW2170*F2170</f>
        <v>0</v>
      </c>
      <c r="AY2170" s="113" t="n"/>
      <c r="AZ2170" s="192">
        <f>AY2170*E2170</f>
        <v>0</v>
      </c>
      <c r="BA2170" s="115" t="n"/>
      <c r="BB2170" s="183">
        <f>BA2170*F2170</f>
        <v>0</v>
      </c>
      <c r="BC2170" s="113" t="n"/>
      <c r="BD2170" s="192">
        <f>BC2170*E2170</f>
        <v>0</v>
      </c>
      <c r="BE2170" s="115" t="n"/>
      <c r="BF2170" s="183">
        <f>BE2170*F2170</f>
        <v>0</v>
      </c>
    </row>
    <row r="2171" ht="42.6" customHeight="1">
      <c r="A2171" s="19" t="inlineStr">
        <is>
          <t>08.085.0851</t>
        </is>
      </c>
      <c r="B2171" s="15" t="inlineStr">
        <is>
          <t>גוף תאורת לד שקוע עם 3 חלונות 30W 60X60 ס"מ מק"ט 47T5355 או ש"ע לרבות חיזוקים לתקרה, מותקן מושלם</t>
        </is>
      </c>
      <c r="C2171" s="14" t="inlineStr">
        <is>
          <t>יח'</t>
        </is>
      </c>
      <c r="D2171" s="193" t="n">
        <v>862</v>
      </c>
      <c r="E2171" s="180">
        <f>D2171*(1-$E$2)</f>
        <v>732.6999999999999</v>
      </c>
      <c r="F2171" s="194">
        <f>E2171*(1+$F$2)</f>
        <v>769.3349999999999</v>
      </c>
      <c r="H2171" s="46">
        <f>K2171+O2171+W2171+AA2171+AE2171+AI2171+AQ2171+AU2171+AY2171+BC2171</f>
        <v>0</v>
      </c>
      <c r="I2171" s="59">
        <f>M2171+Q2171+U2171+Y2171+AC2171+AG2171+AK2171+AO2171+AS2171+AW2171+BA2171+BE2171</f>
        <v>0</v>
      </c>
      <c r="K2171" s="108" t="n"/>
      <c r="L2171" s="190">
        <f>K2171*E2171</f>
        <v>0</v>
      </c>
      <c r="M2171" s="110" t="n"/>
      <c r="N2171" s="183">
        <f>M2171*F2171</f>
        <v>0</v>
      </c>
      <c r="O2171" s="108" t="n"/>
      <c r="P2171" s="191">
        <f>O2171*E2171</f>
        <v>0</v>
      </c>
      <c r="Q2171" s="112" t="n"/>
      <c r="R2171" s="183">
        <f>Q2171*F2171</f>
        <v>0</v>
      </c>
      <c r="S2171" s="108" t="n"/>
      <c r="T2171" s="191">
        <f>S2171*E2171</f>
        <v>0</v>
      </c>
      <c r="U2171" s="112" t="n"/>
      <c r="V2171" s="183">
        <f>U2171*F2171</f>
        <v>0</v>
      </c>
      <c r="W2171" s="108" t="n"/>
      <c r="X2171" s="191">
        <f>W2171*E2171</f>
        <v>0</v>
      </c>
      <c r="Y2171" s="112" t="n"/>
      <c r="Z2171" s="183">
        <f>Y2171*F2171</f>
        <v>0</v>
      </c>
      <c r="AA2171" s="108" t="n"/>
      <c r="AB2171" s="191">
        <f>AA2171*E2171</f>
        <v>0</v>
      </c>
      <c r="AC2171" s="112" t="n"/>
      <c r="AD2171" s="183">
        <f>AC2171*F2171</f>
        <v>0</v>
      </c>
      <c r="AE2171" s="108" t="n"/>
      <c r="AF2171" s="191">
        <f>AE2171*E2171</f>
        <v>0</v>
      </c>
      <c r="AG2171" s="112" t="n"/>
      <c r="AH2171" s="183">
        <f>AG2171*F2171</f>
        <v>0</v>
      </c>
      <c r="AI2171" s="108" t="n"/>
      <c r="AJ2171" s="191">
        <f>AI2171*E2171</f>
        <v>0</v>
      </c>
      <c r="AK2171" s="112" t="n"/>
      <c r="AL2171" s="183">
        <f>AK2171*F2171</f>
        <v>0</v>
      </c>
      <c r="AM2171" s="113" t="n"/>
      <c r="AN2171" s="192">
        <f>AM2171*E2171</f>
        <v>0</v>
      </c>
      <c r="AO2171" s="115" t="n"/>
      <c r="AP2171" s="183">
        <f>AO2171*F2171</f>
        <v>0</v>
      </c>
      <c r="AQ2171" s="113" t="n"/>
      <c r="AR2171" s="192">
        <f>AQ2171*E2171</f>
        <v>0</v>
      </c>
      <c r="AS2171" s="115" t="n"/>
      <c r="AT2171" s="183">
        <f>AS2171*F2171</f>
        <v>0</v>
      </c>
      <c r="AU2171" s="113" t="n"/>
      <c r="AV2171" s="192">
        <f>AU2171*E2171</f>
        <v>0</v>
      </c>
      <c r="AW2171" s="115" t="n"/>
      <c r="AX2171" s="183">
        <f>AW2171*F2171</f>
        <v>0</v>
      </c>
      <c r="AY2171" s="113" t="n"/>
      <c r="AZ2171" s="192">
        <f>AY2171*E2171</f>
        <v>0</v>
      </c>
      <c r="BA2171" s="115" t="n"/>
      <c r="BB2171" s="183">
        <f>BA2171*F2171</f>
        <v>0</v>
      </c>
      <c r="BC2171" s="113" t="n"/>
      <c r="BD2171" s="192">
        <f>BC2171*E2171</f>
        <v>0</v>
      </c>
      <c r="BE2171" s="115" t="n"/>
      <c r="BF2171" s="183">
        <f>BE2171*F2171</f>
        <v>0</v>
      </c>
    </row>
    <row r="2172" ht="28.8" customHeight="1">
      <c r="A2172" s="19" t="inlineStr">
        <is>
          <t>08.085.0862</t>
        </is>
      </c>
      <c r="B2172" s="15" t="inlineStr">
        <is>
          <t>גוף תאורה שקוע 60X60 ס"מ דגם "5PFA05" או ש"ע, לרבות חיזוקים לתקרה, מותקן מושלם</t>
        </is>
      </c>
      <c r="C2172" s="14" t="inlineStr">
        <is>
          <t>יח'</t>
        </is>
      </c>
      <c r="D2172" s="193" t="n">
        <v>696</v>
      </c>
      <c r="E2172" s="180">
        <f>D2172*(1-$E$2)</f>
        <v>591.6</v>
      </c>
      <c r="F2172" s="194">
        <f>E2172*(1+$F$2)</f>
        <v>621.1800000000001</v>
      </c>
      <c r="H2172" s="46">
        <f>K2172+O2172+W2172+AA2172+AE2172+AI2172+AQ2172+AU2172+AY2172+BC2172</f>
        <v>0</v>
      </c>
      <c r="I2172" s="59">
        <f>M2172+Q2172+U2172+Y2172+AC2172+AG2172+AK2172+AO2172+AS2172+AW2172+BA2172+BE2172</f>
        <v>0</v>
      </c>
      <c r="K2172" s="108" t="n"/>
      <c r="L2172" s="190">
        <f>K2172*E2172</f>
        <v>0</v>
      </c>
      <c r="M2172" s="110" t="n"/>
      <c r="N2172" s="183">
        <f>M2172*F2172</f>
        <v>0</v>
      </c>
      <c r="O2172" s="108" t="n"/>
      <c r="P2172" s="191">
        <f>O2172*E2172</f>
        <v>0</v>
      </c>
      <c r="Q2172" s="112" t="n"/>
      <c r="R2172" s="183">
        <f>Q2172*F2172</f>
        <v>0</v>
      </c>
      <c r="S2172" s="108" t="n"/>
      <c r="T2172" s="191">
        <f>S2172*E2172</f>
        <v>0</v>
      </c>
      <c r="U2172" s="112" t="n"/>
      <c r="V2172" s="183">
        <f>U2172*F2172</f>
        <v>0</v>
      </c>
      <c r="W2172" s="108" t="n"/>
      <c r="X2172" s="191">
        <f>W2172*E2172</f>
        <v>0</v>
      </c>
      <c r="Y2172" s="112" t="n"/>
      <c r="Z2172" s="183">
        <f>Y2172*F2172</f>
        <v>0</v>
      </c>
      <c r="AA2172" s="108" t="n"/>
      <c r="AB2172" s="191">
        <f>AA2172*E2172</f>
        <v>0</v>
      </c>
      <c r="AC2172" s="112" t="n"/>
      <c r="AD2172" s="183">
        <f>AC2172*F2172</f>
        <v>0</v>
      </c>
      <c r="AE2172" s="108" t="n"/>
      <c r="AF2172" s="191">
        <f>AE2172*E2172</f>
        <v>0</v>
      </c>
      <c r="AG2172" s="112" t="n"/>
      <c r="AH2172" s="183">
        <f>AG2172*F2172</f>
        <v>0</v>
      </c>
      <c r="AI2172" s="108" t="n"/>
      <c r="AJ2172" s="191">
        <f>AI2172*E2172</f>
        <v>0</v>
      </c>
      <c r="AK2172" s="112" t="n"/>
      <c r="AL2172" s="183">
        <f>AK2172*F2172</f>
        <v>0</v>
      </c>
      <c r="AM2172" s="113" t="n"/>
      <c r="AN2172" s="192">
        <f>AM2172*E2172</f>
        <v>0</v>
      </c>
      <c r="AO2172" s="115" t="n"/>
      <c r="AP2172" s="183">
        <f>AO2172*F2172</f>
        <v>0</v>
      </c>
      <c r="AQ2172" s="113" t="n"/>
      <c r="AR2172" s="192">
        <f>AQ2172*E2172</f>
        <v>0</v>
      </c>
      <c r="AS2172" s="115" t="n"/>
      <c r="AT2172" s="183">
        <f>AS2172*F2172</f>
        <v>0</v>
      </c>
      <c r="AU2172" s="113" t="n"/>
      <c r="AV2172" s="192">
        <f>AU2172*E2172</f>
        <v>0</v>
      </c>
      <c r="AW2172" s="115" t="n"/>
      <c r="AX2172" s="183">
        <f>AW2172*F2172</f>
        <v>0</v>
      </c>
      <c r="AY2172" s="113" t="n"/>
      <c r="AZ2172" s="192">
        <f>AY2172*E2172</f>
        <v>0</v>
      </c>
      <c r="BA2172" s="115" t="n"/>
      <c r="BB2172" s="183">
        <f>BA2172*F2172</f>
        <v>0</v>
      </c>
      <c r="BC2172" s="113" t="n"/>
      <c r="BD2172" s="192">
        <f>BC2172*E2172</f>
        <v>0</v>
      </c>
      <c r="BE2172" s="115" t="n"/>
      <c r="BF2172" s="183">
        <f>BE2172*F2172</f>
        <v>0</v>
      </c>
    </row>
    <row r="2173" ht="42.6" customHeight="1">
      <c r="A2173" s="19" t="inlineStr">
        <is>
          <t>08.085.0863</t>
        </is>
      </c>
      <c r="B2173" s="15" t="inlineStr">
        <is>
          <t>גוף תאורת לד שקוע 600X600 מ"מ 30W דגם 5Z00385 או ש"ע, לרבות חיזוקים לתקרה, מותקן מושלם</t>
        </is>
      </c>
      <c r="C2173" s="14" t="inlineStr">
        <is>
          <t>יח'</t>
        </is>
      </c>
      <c r="D2173" s="193" t="n">
        <v>293</v>
      </c>
      <c r="E2173" s="180">
        <f>D2173*(1-$E$2)</f>
        <v>249.04999999999998</v>
      </c>
      <c r="F2173" s="194">
        <f>E2173*(1+$F$2)</f>
        <v>261.5025</v>
      </c>
      <c r="H2173" s="46">
        <f>K2173+O2173+W2173+AA2173+AE2173+AI2173+AQ2173+AU2173+AY2173+BC2173</f>
        <v>0</v>
      </c>
      <c r="I2173" s="59">
        <f>M2173+Q2173+U2173+Y2173+AC2173+AG2173+AK2173+AO2173+AS2173+AW2173+BA2173+BE2173</f>
        <v>0</v>
      </c>
      <c r="K2173" s="108" t="n"/>
      <c r="L2173" s="190">
        <f>K2173*E2173</f>
        <v>0</v>
      </c>
      <c r="M2173" s="110" t="n"/>
      <c r="N2173" s="183">
        <f>M2173*F2173</f>
        <v>0</v>
      </c>
      <c r="O2173" s="108" t="n"/>
      <c r="P2173" s="191">
        <f>O2173*E2173</f>
        <v>0</v>
      </c>
      <c r="Q2173" s="112" t="n"/>
      <c r="R2173" s="183">
        <f>Q2173*F2173</f>
        <v>0</v>
      </c>
      <c r="S2173" s="108" t="n"/>
      <c r="T2173" s="191">
        <f>S2173*E2173</f>
        <v>0</v>
      </c>
      <c r="U2173" s="112" t="n"/>
      <c r="V2173" s="183">
        <f>U2173*F2173</f>
        <v>0</v>
      </c>
      <c r="W2173" s="108" t="n"/>
      <c r="X2173" s="191">
        <f>W2173*E2173</f>
        <v>0</v>
      </c>
      <c r="Y2173" s="112" t="n"/>
      <c r="Z2173" s="183">
        <f>Y2173*F2173</f>
        <v>0</v>
      </c>
      <c r="AA2173" s="108" t="n"/>
      <c r="AB2173" s="191">
        <f>AA2173*E2173</f>
        <v>0</v>
      </c>
      <c r="AC2173" s="112" t="n"/>
      <c r="AD2173" s="183">
        <f>AC2173*F2173</f>
        <v>0</v>
      </c>
      <c r="AE2173" s="108" t="n"/>
      <c r="AF2173" s="191">
        <f>AE2173*E2173</f>
        <v>0</v>
      </c>
      <c r="AG2173" s="112" t="n"/>
      <c r="AH2173" s="183">
        <f>AG2173*F2173</f>
        <v>0</v>
      </c>
      <c r="AI2173" s="108" t="n"/>
      <c r="AJ2173" s="191">
        <f>AI2173*E2173</f>
        <v>0</v>
      </c>
      <c r="AK2173" s="112" t="n"/>
      <c r="AL2173" s="183">
        <f>AK2173*F2173</f>
        <v>0</v>
      </c>
      <c r="AM2173" s="113" t="n"/>
      <c r="AN2173" s="192">
        <f>AM2173*E2173</f>
        <v>0</v>
      </c>
      <c r="AO2173" s="115" t="n"/>
      <c r="AP2173" s="183">
        <f>AO2173*F2173</f>
        <v>0</v>
      </c>
      <c r="AQ2173" s="113" t="n"/>
      <c r="AR2173" s="192">
        <f>AQ2173*E2173</f>
        <v>0</v>
      </c>
      <c r="AS2173" s="115" t="n"/>
      <c r="AT2173" s="183">
        <f>AS2173*F2173</f>
        <v>0</v>
      </c>
      <c r="AU2173" s="113" t="n"/>
      <c r="AV2173" s="192">
        <f>AU2173*E2173</f>
        <v>0</v>
      </c>
      <c r="AW2173" s="115" t="n"/>
      <c r="AX2173" s="183">
        <f>AW2173*F2173</f>
        <v>0</v>
      </c>
      <c r="AY2173" s="113" t="n"/>
      <c r="AZ2173" s="192">
        <f>AY2173*E2173</f>
        <v>0</v>
      </c>
      <c r="BA2173" s="115" t="n"/>
      <c r="BB2173" s="183">
        <f>BA2173*F2173</f>
        <v>0</v>
      </c>
      <c r="BC2173" s="113" t="n"/>
      <c r="BD2173" s="192">
        <f>BC2173*E2173</f>
        <v>0</v>
      </c>
      <c r="BE2173" s="115" t="n"/>
      <c r="BF2173" s="183">
        <f>BE2173*F2173</f>
        <v>0</v>
      </c>
    </row>
    <row r="2174" ht="42.6" customHeight="1">
      <c r="A2174" s="19" t="inlineStr">
        <is>
          <t>08.085.0864</t>
        </is>
      </c>
      <c r="B2174" s="15" t="inlineStr">
        <is>
          <t>גוף תאורת לד שקוע 600X600 מ"מ 40W דגם 5Z00391 או ש"ע, לרבות חיזוקים לתקרה, מותקן מושלם</t>
        </is>
      </c>
      <c r="C2174" s="14" t="inlineStr">
        <is>
          <t>יח'</t>
        </is>
      </c>
      <c r="D2174" s="193" t="n">
        <v>287</v>
      </c>
      <c r="E2174" s="180">
        <f>D2174*(1-$E$2)</f>
        <v>243.95</v>
      </c>
      <c r="F2174" s="194">
        <f>E2174*(1+$F$2)</f>
        <v>256.1475</v>
      </c>
      <c r="H2174" s="46">
        <f>K2174+O2174+W2174+AA2174+AE2174+AI2174+AQ2174+AU2174+AY2174+BC2174</f>
        <v>0</v>
      </c>
      <c r="I2174" s="59">
        <f>M2174+Q2174+U2174+Y2174+AC2174+AG2174+AK2174+AO2174+AS2174+AW2174+BA2174+BE2174</f>
        <v>0</v>
      </c>
      <c r="K2174" s="108" t="n"/>
      <c r="L2174" s="190">
        <f>K2174*E2174</f>
        <v>0</v>
      </c>
      <c r="M2174" s="110" t="n"/>
      <c r="N2174" s="183">
        <f>M2174*F2174</f>
        <v>0</v>
      </c>
      <c r="O2174" s="108" t="n"/>
      <c r="P2174" s="191">
        <f>O2174*E2174</f>
        <v>0</v>
      </c>
      <c r="Q2174" s="112" t="n"/>
      <c r="R2174" s="183">
        <f>Q2174*F2174</f>
        <v>0</v>
      </c>
      <c r="S2174" s="108" t="n"/>
      <c r="T2174" s="191">
        <f>S2174*E2174</f>
        <v>0</v>
      </c>
      <c r="U2174" s="112" t="n"/>
      <c r="V2174" s="183">
        <f>U2174*F2174</f>
        <v>0</v>
      </c>
      <c r="W2174" s="108" t="n"/>
      <c r="X2174" s="191">
        <f>W2174*E2174</f>
        <v>0</v>
      </c>
      <c r="Y2174" s="112" t="n"/>
      <c r="Z2174" s="183">
        <f>Y2174*F2174</f>
        <v>0</v>
      </c>
      <c r="AA2174" s="108" t="n"/>
      <c r="AB2174" s="191">
        <f>AA2174*E2174</f>
        <v>0</v>
      </c>
      <c r="AC2174" s="112" t="n"/>
      <c r="AD2174" s="183">
        <f>AC2174*F2174</f>
        <v>0</v>
      </c>
      <c r="AE2174" s="108" t="n"/>
      <c r="AF2174" s="191">
        <f>AE2174*E2174</f>
        <v>0</v>
      </c>
      <c r="AG2174" s="112" t="n"/>
      <c r="AH2174" s="183">
        <f>AG2174*F2174</f>
        <v>0</v>
      </c>
      <c r="AI2174" s="108" t="n"/>
      <c r="AJ2174" s="191">
        <f>AI2174*E2174</f>
        <v>0</v>
      </c>
      <c r="AK2174" s="112" t="n"/>
      <c r="AL2174" s="183">
        <f>AK2174*F2174</f>
        <v>0</v>
      </c>
      <c r="AM2174" s="113" t="n"/>
      <c r="AN2174" s="192">
        <f>AM2174*E2174</f>
        <v>0</v>
      </c>
      <c r="AO2174" s="115" t="n"/>
      <c r="AP2174" s="183">
        <f>AO2174*F2174</f>
        <v>0</v>
      </c>
      <c r="AQ2174" s="113" t="n"/>
      <c r="AR2174" s="192">
        <f>AQ2174*E2174</f>
        <v>0</v>
      </c>
      <c r="AS2174" s="115" t="n"/>
      <c r="AT2174" s="183">
        <f>AS2174*F2174</f>
        <v>0</v>
      </c>
      <c r="AU2174" s="113" t="n"/>
      <c r="AV2174" s="192">
        <f>AU2174*E2174</f>
        <v>0</v>
      </c>
      <c r="AW2174" s="115" t="n"/>
      <c r="AX2174" s="183">
        <f>AW2174*F2174</f>
        <v>0</v>
      </c>
      <c r="AY2174" s="113" t="n"/>
      <c r="AZ2174" s="192">
        <f>AY2174*E2174</f>
        <v>0</v>
      </c>
      <c r="BA2174" s="115" t="n"/>
      <c r="BB2174" s="183">
        <f>BA2174*F2174</f>
        <v>0</v>
      </c>
      <c r="BC2174" s="113" t="n"/>
      <c r="BD2174" s="192">
        <f>BC2174*E2174</f>
        <v>0</v>
      </c>
      <c r="BE2174" s="115" t="n"/>
      <c r="BF2174" s="183">
        <f>BE2174*F2174</f>
        <v>0</v>
      </c>
    </row>
    <row r="2175" ht="42.6" customHeight="1">
      <c r="A2175" s="19" t="inlineStr">
        <is>
          <t>08.085.0866</t>
        </is>
      </c>
      <c r="B2175" s="15" t="inlineStr">
        <is>
          <t>גוף תאורת לד שקוע 595X595 מ"מ לתאורה ישירה ובלתי ישירה 22W דוגמת "מטאוריט 3100" או ש"ע, לרבות חיזוקים לתקרה, מותקן מושלם</t>
        </is>
      </c>
      <c r="C2175" s="14" t="inlineStr">
        <is>
          <t>יח'</t>
        </is>
      </c>
      <c r="D2175" s="193" t="n">
        <v>720</v>
      </c>
      <c r="E2175" s="180">
        <f>D2175*(1-$E$2)</f>
        <v>612</v>
      </c>
      <c r="F2175" s="194">
        <f>E2175*(1+$F$2)</f>
        <v>642.6</v>
      </c>
      <c r="H2175" s="46">
        <f>K2175+O2175+W2175+AA2175+AE2175+AI2175+AQ2175+AU2175+AY2175+BC2175</f>
        <v>0</v>
      </c>
      <c r="I2175" s="59">
        <f>M2175+Q2175+U2175+Y2175+AC2175+AG2175+AK2175+AO2175+AS2175+AW2175+BA2175+BE2175</f>
        <v>0</v>
      </c>
      <c r="K2175" s="108" t="n"/>
      <c r="L2175" s="190">
        <f>K2175*E2175</f>
        <v>0</v>
      </c>
      <c r="M2175" s="110" t="n"/>
      <c r="N2175" s="183">
        <f>M2175*F2175</f>
        <v>0</v>
      </c>
      <c r="O2175" s="108" t="n"/>
      <c r="P2175" s="191">
        <f>O2175*E2175</f>
        <v>0</v>
      </c>
      <c r="Q2175" s="112" t="n"/>
      <c r="R2175" s="183">
        <f>Q2175*F2175</f>
        <v>0</v>
      </c>
      <c r="S2175" s="108" t="n"/>
      <c r="T2175" s="191">
        <f>S2175*E2175</f>
        <v>0</v>
      </c>
      <c r="U2175" s="112" t="n"/>
      <c r="V2175" s="183">
        <f>U2175*F2175</f>
        <v>0</v>
      </c>
      <c r="W2175" s="108" t="n"/>
      <c r="X2175" s="191">
        <f>W2175*E2175</f>
        <v>0</v>
      </c>
      <c r="Y2175" s="112" t="n"/>
      <c r="Z2175" s="183">
        <f>Y2175*F2175</f>
        <v>0</v>
      </c>
      <c r="AA2175" s="108" t="n"/>
      <c r="AB2175" s="191">
        <f>AA2175*E2175</f>
        <v>0</v>
      </c>
      <c r="AC2175" s="112" t="n"/>
      <c r="AD2175" s="183">
        <f>AC2175*F2175</f>
        <v>0</v>
      </c>
      <c r="AE2175" s="108" t="n"/>
      <c r="AF2175" s="191">
        <f>AE2175*E2175</f>
        <v>0</v>
      </c>
      <c r="AG2175" s="112" t="n"/>
      <c r="AH2175" s="183">
        <f>AG2175*F2175</f>
        <v>0</v>
      </c>
      <c r="AI2175" s="108" t="n"/>
      <c r="AJ2175" s="191">
        <f>AI2175*E2175</f>
        <v>0</v>
      </c>
      <c r="AK2175" s="112" t="n"/>
      <c r="AL2175" s="183">
        <f>AK2175*F2175</f>
        <v>0</v>
      </c>
      <c r="AM2175" s="113" t="n"/>
      <c r="AN2175" s="192">
        <f>AM2175*E2175</f>
        <v>0</v>
      </c>
      <c r="AO2175" s="115" t="n"/>
      <c r="AP2175" s="183">
        <f>AO2175*F2175</f>
        <v>0</v>
      </c>
      <c r="AQ2175" s="113" t="n"/>
      <c r="AR2175" s="192">
        <f>AQ2175*E2175</f>
        <v>0</v>
      </c>
      <c r="AS2175" s="115" t="n"/>
      <c r="AT2175" s="183">
        <f>AS2175*F2175</f>
        <v>0</v>
      </c>
      <c r="AU2175" s="113" t="n"/>
      <c r="AV2175" s="192">
        <f>AU2175*E2175</f>
        <v>0</v>
      </c>
      <c r="AW2175" s="115" t="n"/>
      <c r="AX2175" s="183">
        <f>AW2175*F2175</f>
        <v>0</v>
      </c>
      <c r="AY2175" s="113" t="n"/>
      <c r="AZ2175" s="192">
        <f>AY2175*E2175</f>
        <v>0</v>
      </c>
      <c r="BA2175" s="115" t="n"/>
      <c r="BB2175" s="183">
        <f>BA2175*F2175</f>
        <v>0</v>
      </c>
      <c r="BC2175" s="113" t="n"/>
      <c r="BD2175" s="192">
        <f>BC2175*E2175</f>
        <v>0</v>
      </c>
      <c r="BE2175" s="115" t="n"/>
      <c r="BF2175" s="183">
        <f>BE2175*F2175</f>
        <v>0</v>
      </c>
    </row>
    <row r="2176" ht="42.6" customHeight="1">
      <c r="A2176" s="19" t="inlineStr">
        <is>
          <t>08.085.0869</t>
        </is>
      </c>
      <c r="B2176" s="15" t="inlineStr">
        <is>
          <t>גוף תאורת לד שקוע 595X595 מ"מ לתאורה ישירה ובלתי ישירה, "מטאוריט 4400" 27W או ש"ע, לרבות חיזוקים לתקרה, מותקן מושלם</t>
        </is>
      </c>
      <c r="C2176" s="14" t="inlineStr">
        <is>
          <t>יח'</t>
        </is>
      </c>
      <c r="D2176" s="193" t="n">
        <v>740</v>
      </c>
      <c r="E2176" s="180">
        <f>D2176*(1-$E$2)</f>
        <v>629</v>
      </c>
      <c r="F2176" s="194">
        <f>E2176*(1+$F$2)</f>
        <v>660.45</v>
      </c>
      <c r="H2176" s="46">
        <f>K2176+O2176+W2176+AA2176+AE2176+AI2176+AQ2176+AU2176+AY2176+BC2176</f>
        <v>0</v>
      </c>
      <c r="I2176" s="59">
        <f>M2176+Q2176+U2176+Y2176+AC2176+AG2176+AK2176+AO2176+AS2176+AW2176+BA2176+BE2176</f>
        <v>0</v>
      </c>
      <c r="K2176" s="108" t="n"/>
      <c r="L2176" s="190">
        <f>K2176*E2176</f>
        <v>0</v>
      </c>
      <c r="M2176" s="110" t="n"/>
      <c r="N2176" s="183">
        <f>M2176*F2176</f>
        <v>0</v>
      </c>
      <c r="O2176" s="108" t="n"/>
      <c r="P2176" s="191">
        <f>O2176*E2176</f>
        <v>0</v>
      </c>
      <c r="Q2176" s="112" t="n"/>
      <c r="R2176" s="183">
        <f>Q2176*F2176</f>
        <v>0</v>
      </c>
      <c r="S2176" s="108" t="n"/>
      <c r="T2176" s="191">
        <f>S2176*E2176</f>
        <v>0</v>
      </c>
      <c r="U2176" s="112" t="n"/>
      <c r="V2176" s="183">
        <f>U2176*F2176</f>
        <v>0</v>
      </c>
      <c r="W2176" s="108" t="n"/>
      <c r="X2176" s="191">
        <f>W2176*E2176</f>
        <v>0</v>
      </c>
      <c r="Y2176" s="112" t="n"/>
      <c r="Z2176" s="183">
        <f>Y2176*F2176</f>
        <v>0</v>
      </c>
      <c r="AA2176" s="108" t="n"/>
      <c r="AB2176" s="191">
        <f>AA2176*E2176</f>
        <v>0</v>
      </c>
      <c r="AC2176" s="112" t="n"/>
      <c r="AD2176" s="183">
        <f>AC2176*F2176</f>
        <v>0</v>
      </c>
      <c r="AE2176" s="108" t="n"/>
      <c r="AF2176" s="191">
        <f>AE2176*E2176</f>
        <v>0</v>
      </c>
      <c r="AG2176" s="112" t="n"/>
      <c r="AH2176" s="183">
        <f>AG2176*F2176</f>
        <v>0</v>
      </c>
      <c r="AI2176" s="108" t="n"/>
      <c r="AJ2176" s="191">
        <f>AI2176*E2176</f>
        <v>0</v>
      </c>
      <c r="AK2176" s="112" t="n"/>
      <c r="AL2176" s="183">
        <f>AK2176*F2176</f>
        <v>0</v>
      </c>
      <c r="AM2176" s="113" t="n"/>
      <c r="AN2176" s="192">
        <f>AM2176*E2176</f>
        <v>0</v>
      </c>
      <c r="AO2176" s="115" t="n"/>
      <c r="AP2176" s="183">
        <f>AO2176*F2176</f>
        <v>0</v>
      </c>
      <c r="AQ2176" s="113" t="n"/>
      <c r="AR2176" s="192">
        <f>AQ2176*E2176</f>
        <v>0</v>
      </c>
      <c r="AS2176" s="115" t="n"/>
      <c r="AT2176" s="183">
        <f>AS2176*F2176</f>
        <v>0</v>
      </c>
      <c r="AU2176" s="113" t="n"/>
      <c r="AV2176" s="192">
        <f>AU2176*E2176</f>
        <v>0</v>
      </c>
      <c r="AW2176" s="115" t="n"/>
      <c r="AX2176" s="183">
        <f>AW2176*F2176</f>
        <v>0</v>
      </c>
      <c r="AY2176" s="113" t="n"/>
      <c r="AZ2176" s="192">
        <f>AY2176*E2176</f>
        <v>0</v>
      </c>
      <c r="BA2176" s="115" t="n"/>
      <c r="BB2176" s="183">
        <f>BA2176*F2176</f>
        <v>0</v>
      </c>
      <c r="BC2176" s="113" t="n"/>
      <c r="BD2176" s="192">
        <f>BC2176*E2176</f>
        <v>0</v>
      </c>
      <c r="BE2176" s="115" t="n"/>
      <c r="BF2176" s="183">
        <f>BE2176*F2176</f>
        <v>0</v>
      </c>
    </row>
    <row r="2177" ht="42.6" customHeight="1">
      <c r="A2177" s="19" t="inlineStr">
        <is>
          <t>08.085.0875</t>
        </is>
      </c>
      <c r="B2177" s="15" t="inlineStr">
        <is>
          <t>גוף תאורת לד שקוע 595X595 מ"מ לתאורה ישירה ובלתי ישירה, "מטאוריט 6600" 39W או ש"ע, לרבות חיזוקים לתקרה, מותקן מושלם</t>
        </is>
      </c>
      <c r="C2177" s="14" t="inlineStr">
        <is>
          <t>יח'</t>
        </is>
      </c>
      <c r="D2177" s="193" t="n">
        <v>810</v>
      </c>
      <c r="E2177" s="180">
        <f>D2177*(1-$E$2)</f>
        <v>688.5</v>
      </c>
      <c r="F2177" s="194">
        <f>E2177*(1+$F$2)</f>
        <v>722.9250000000001</v>
      </c>
      <c r="H2177" s="46">
        <f>K2177+O2177+W2177+AA2177+AE2177+AI2177+AQ2177+AU2177+AY2177+BC2177</f>
        <v>0</v>
      </c>
      <c r="I2177" s="59">
        <f>M2177+Q2177+U2177+Y2177+AC2177+AG2177+AK2177+AO2177+AS2177+AW2177+BA2177+BE2177</f>
        <v>0</v>
      </c>
      <c r="K2177" s="108" t="n"/>
      <c r="L2177" s="190">
        <f>K2177*E2177</f>
        <v>0</v>
      </c>
      <c r="M2177" s="110" t="n"/>
      <c r="N2177" s="183">
        <f>M2177*F2177</f>
        <v>0</v>
      </c>
      <c r="O2177" s="108" t="n"/>
      <c r="P2177" s="191">
        <f>O2177*E2177</f>
        <v>0</v>
      </c>
      <c r="Q2177" s="112" t="n"/>
      <c r="R2177" s="183">
        <f>Q2177*F2177</f>
        <v>0</v>
      </c>
      <c r="S2177" s="108" t="n"/>
      <c r="T2177" s="191">
        <f>S2177*E2177</f>
        <v>0</v>
      </c>
      <c r="U2177" s="112" t="n"/>
      <c r="V2177" s="183">
        <f>U2177*F2177</f>
        <v>0</v>
      </c>
      <c r="W2177" s="108" t="n"/>
      <c r="X2177" s="191">
        <f>W2177*E2177</f>
        <v>0</v>
      </c>
      <c r="Y2177" s="112" t="n"/>
      <c r="Z2177" s="183">
        <f>Y2177*F2177</f>
        <v>0</v>
      </c>
      <c r="AA2177" s="108" t="n"/>
      <c r="AB2177" s="191">
        <f>AA2177*E2177</f>
        <v>0</v>
      </c>
      <c r="AC2177" s="112" t="n"/>
      <c r="AD2177" s="183">
        <f>AC2177*F2177</f>
        <v>0</v>
      </c>
      <c r="AE2177" s="108" t="n"/>
      <c r="AF2177" s="191">
        <f>AE2177*E2177</f>
        <v>0</v>
      </c>
      <c r="AG2177" s="112" t="n"/>
      <c r="AH2177" s="183">
        <f>AG2177*F2177</f>
        <v>0</v>
      </c>
      <c r="AI2177" s="108" t="n"/>
      <c r="AJ2177" s="191">
        <f>AI2177*E2177</f>
        <v>0</v>
      </c>
      <c r="AK2177" s="112" t="n"/>
      <c r="AL2177" s="183">
        <f>AK2177*F2177</f>
        <v>0</v>
      </c>
      <c r="AM2177" s="113" t="n"/>
      <c r="AN2177" s="192">
        <f>AM2177*E2177</f>
        <v>0</v>
      </c>
      <c r="AO2177" s="115" t="n"/>
      <c r="AP2177" s="183">
        <f>AO2177*F2177</f>
        <v>0</v>
      </c>
      <c r="AQ2177" s="113" t="n"/>
      <c r="AR2177" s="192">
        <f>AQ2177*E2177</f>
        <v>0</v>
      </c>
      <c r="AS2177" s="115" t="n"/>
      <c r="AT2177" s="183">
        <f>AS2177*F2177</f>
        <v>0</v>
      </c>
      <c r="AU2177" s="113" t="n"/>
      <c r="AV2177" s="192">
        <f>AU2177*E2177</f>
        <v>0</v>
      </c>
      <c r="AW2177" s="115" t="n"/>
      <c r="AX2177" s="183">
        <f>AW2177*F2177</f>
        <v>0</v>
      </c>
      <c r="AY2177" s="113" t="n"/>
      <c r="AZ2177" s="192">
        <f>AY2177*E2177</f>
        <v>0</v>
      </c>
      <c r="BA2177" s="115" t="n"/>
      <c r="BB2177" s="183">
        <f>BA2177*F2177</f>
        <v>0</v>
      </c>
      <c r="BC2177" s="113" t="n"/>
      <c r="BD2177" s="192">
        <f>BC2177*E2177</f>
        <v>0</v>
      </c>
      <c r="BE2177" s="115" t="n"/>
      <c r="BF2177" s="183">
        <f>BE2177*F2177</f>
        <v>0</v>
      </c>
    </row>
    <row r="2178" ht="42.6" customHeight="1">
      <c r="A2178" s="19" t="inlineStr">
        <is>
          <t>08.085.0877</t>
        </is>
      </c>
      <c r="B2178" s="15" t="inlineStr">
        <is>
          <t>גוף תאורת לד שקוע 595X595 מ"מ פאנל בק לייט 08 דגם 5Z00387 או ש"ע, 30W לרבות חיזוקים לתקרה, מותקן מושלם</t>
        </is>
      </c>
      <c r="C2178" s="14" t="inlineStr">
        <is>
          <t>יח'</t>
        </is>
      </c>
      <c r="D2178" s="193" t="n">
        <v>431</v>
      </c>
      <c r="E2178" s="180">
        <f>D2178*(1-$E$2)</f>
        <v>366.34999999999997</v>
      </c>
      <c r="F2178" s="194">
        <f>E2178*(1+$F$2)</f>
        <v>384.66749999999996</v>
      </c>
      <c r="H2178" s="46">
        <f>K2178+O2178+W2178+AA2178+AE2178+AI2178+AQ2178+AU2178+AY2178+BC2178</f>
        <v>0</v>
      </c>
      <c r="I2178" s="59">
        <f>M2178+Q2178+U2178+Y2178+AC2178+AG2178+AK2178+AO2178+AS2178+AW2178+BA2178+BE2178</f>
        <v>0</v>
      </c>
      <c r="K2178" s="108" t="n"/>
      <c r="L2178" s="190">
        <f>K2178*E2178</f>
        <v>0</v>
      </c>
      <c r="M2178" s="110" t="n"/>
      <c r="N2178" s="183">
        <f>M2178*F2178</f>
        <v>0</v>
      </c>
      <c r="O2178" s="108" t="n"/>
      <c r="P2178" s="191">
        <f>O2178*E2178</f>
        <v>0</v>
      </c>
      <c r="Q2178" s="112" t="n"/>
      <c r="R2178" s="183">
        <f>Q2178*F2178</f>
        <v>0</v>
      </c>
      <c r="S2178" s="108" t="n"/>
      <c r="T2178" s="191">
        <f>S2178*E2178</f>
        <v>0</v>
      </c>
      <c r="U2178" s="112" t="n"/>
      <c r="V2178" s="183">
        <f>U2178*F2178</f>
        <v>0</v>
      </c>
      <c r="W2178" s="108" t="n"/>
      <c r="X2178" s="191">
        <f>W2178*E2178</f>
        <v>0</v>
      </c>
      <c r="Y2178" s="112" t="n"/>
      <c r="Z2178" s="183">
        <f>Y2178*F2178</f>
        <v>0</v>
      </c>
      <c r="AA2178" s="108" t="n"/>
      <c r="AB2178" s="191">
        <f>AA2178*E2178</f>
        <v>0</v>
      </c>
      <c r="AC2178" s="112" t="n"/>
      <c r="AD2178" s="183">
        <f>AC2178*F2178</f>
        <v>0</v>
      </c>
      <c r="AE2178" s="108" t="n"/>
      <c r="AF2178" s="191">
        <f>AE2178*E2178</f>
        <v>0</v>
      </c>
      <c r="AG2178" s="112" t="n"/>
      <c r="AH2178" s="183">
        <f>AG2178*F2178</f>
        <v>0</v>
      </c>
      <c r="AI2178" s="108" t="n"/>
      <c r="AJ2178" s="191">
        <f>AI2178*E2178</f>
        <v>0</v>
      </c>
      <c r="AK2178" s="112" t="n"/>
      <c r="AL2178" s="183">
        <f>AK2178*F2178</f>
        <v>0</v>
      </c>
      <c r="AM2178" s="113" t="n"/>
      <c r="AN2178" s="192">
        <f>AM2178*E2178</f>
        <v>0</v>
      </c>
      <c r="AO2178" s="115" t="n"/>
      <c r="AP2178" s="183">
        <f>AO2178*F2178</f>
        <v>0</v>
      </c>
      <c r="AQ2178" s="113" t="n"/>
      <c r="AR2178" s="192">
        <f>AQ2178*E2178</f>
        <v>0</v>
      </c>
      <c r="AS2178" s="115" t="n"/>
      <c r="AT2178" s="183">
        <f>AS2178*F2178</f>
        <v>0</v>
      </c>
      <c r="AU2178" s="113" t="n"/>
      <c r="AV2178" s="192">
        <f>AU2178*E2178</f>
        <v>0</v>
      </c>
      <c r="AW2178" s="115" t="n"/>
      <c r="AX2178" s="183">
        <f>AW2178*F2178</f>
        <v>0</v>
      </c>
      <c r="AY2178" s="113" t="n"/>
      <c r="AZ2178" s="192">
        <f>AY2178*E2178</f>
        <v>0</v>
      </c>
      <c r="BA2178" s="115" t="n"/>
      <c r="BB2178" s="183">
        <f>BA2178*F2178</f>
        <v>0</v>
      </c>
      <c r="BC2178" s="113" t="n"/>
      <c r="BD2178" s="192">
        <f>BC2178*E2178</f>
        <v>0</v>
      </c>
      <c r="BE2178" s="115" t="n"/>
      <c r="BF2178" s="183">
        <f>BE2178*F2178</f>
        <v>0</v>
      </c>
    </row>
    <row r="2179" ht="42.6" customHeight="1">
      <c r="A2179" s="19" t="inlineStr">
        <is>
          <t>08.085.0879</t>
        </is>
      </c>
      <c r="B2179" s="15" t="inlineStr">
        <is>
          <t>גוף תאורת לד שקוע 595X595 מ"מ פאנל בק לייט 08 דגם 5Z00389 או ש"ע, 40W לרבות חיזוקים לתקרה, מותקן מושלם</t>
        </is>
      </c>
      <c r="C2179" s="14" t="inlineStr">
        <is>
          <t>יח'</t>
        </is>
      </c>
      <c r="D2179" s="193" t="n">
        <v>448</v>
      </c>
      <c r="E2179" s="180">
        <f>D2179*(1-$E$2)</f>
        <v>380.8</v>
      </c>
      <c r="F2179" s="194">
        <f>E2179*(1+$F$2)</f>
        <v>399.84000000000003</v>
      </c>
      <c r="H2179" s="46">
        <f>K2179+O2179+W2179+AA2179+AE2179+AI2179+AQ2179+AU2179+AY2179+BC2179</f>
        <v>0</v>
      </c>
      <c r="I2179" s="59">
        <f>M2179+Q2179+U2179+Y2179+AC2179+AG2179+AK2179+AO2179+AS2179+AW2179+BA2179+BE2179</f>
        <v>0</v>
      </c>
      <c r="K2179" s="108" t="n"/>
      <c r="L2179" s="190">
        <f>K2179*E2179</f>
        <v>0</v>
      </c>
      <c r="M2179" s="110" t="n"/>
      <c r="N2179" s="183">
        <f>M2179*F2179</f>
        <v>0</v>
      </c>
      <c r="O2179" s="108" t="n"/>
      <c r="P2179" s="191">
        <f>O2179*E2179</f>
        <v>0</v>
      </c>
      <c r="Q2179" s="112" t="n"/>
      <c r="R2179" s="183">
        <f>Q2179*F2179</f>
        <v>0</v>
      </c>
      <c r="S2179" s="108" t="n"/>
      <c r="T2179" s="191">
        <f>S2179*E2179</f>
        <v>0</v>
      </c>
      <c r="U2179" s="112" t="n"/>
      <c r="V2179" s="183">
        <f>U2179*F2179</f>
        <v>0</v>
      </c>
      <c r="W2179" s="108" t="n"/>
      <c r="X2179" s="191">
        <f>W2179*E2179</f>
        <v>0</v>
      </c>
      <c r="Y2179" s="112" t="n"/>
      <c r="Z2179" s="183">
        <f>Y2179*F2179</f>
        <v>0</v>
      </c>
      <c r="AA2179" s="108" t="n"/>
      <c r="AB2179" s="191">
        <f>AA2179*E2179</f>
        <v>0</v>
      </c>
      <c r="AC2179" s="112" t="n"/>
      <c r="AD2179" s="183">
        <f>AC2179*F2179</f>
        <v>0</v>
      </c>
      <c r="AE2179" s="108" t="n"/>
      <c r="AF2179" s="191">
        <f>AE2179*E2179</f>
        <v>0</v>
      </c>
      <c r="AG2179" s="112" t="n"/>
      <c r="AH2179" s="183">
        <f>AG2179*F2179</f>
        <v>0</v>
      </c>
      <c r="AI2179" s="108" t="n"/>
      <c r="AJ2179" s="191">
        <f>AI2179*E2179</f>
        <v>0</v>
      </c>
      <c r="AK2179" s="112" t="n"/>
      <c r="AL2179" s="183">
        <f>AK2179*F2179</f>
        <v>0</v>
      </c>
      <c r="AM2179" s="113" t="n"/>
      <c r="AN2179" s="192">
        <f>AM2179*E2179</f>
        <v>0</v>
      </c>
      <c r="AO2179" s="115" t="n"/>
      <c r="AP2179" s="183">
        <f>AO2179*F2179</f>
        <v>0</v>
      </c>
      <c r="AQ2179" s="113" t="n"/>
      <c r="AR2179" s="192">
        <f>AQ2179*E2179</f>
        <v>0</v>
      </c>
      <c r="AS2179" s="115" t="n"/>
      <c r="AT2179" s="183">
        <f>AS2179*F2179</f>
        <v>0</v>
      </c>
      <c r="AU2179" s="113" t="n"/>
      <c r="AV2179" s="192">
        <f>AU2179*E2179</f>
        <v>0</v>
      </c>
      <c r="AW2179" s="115" t="n"/>
      <c r="AX2179" s="183">
        <f>AW2179*F2179</f>
        <v>0</v>
      </c>
      <c r="AY2179" s="113" t="n"/>
      <c r="AZ2179" s="192">
        <f>AY2179*E2179</f>
        <v>0</v>
      </c>
      <c r="BA2179" s="115" t="n"/>
      <c r="BB2179" s="183">
        <f>BA2179*F2179</f>
        <v>0</v>
      </c>
      <c r="BC2179" s="113" t="n"/>
      <c r="BD2179" s="192">
        <f>BC2179*E2179</f>
        <v>0</v>
      </c>
      <c r="BE2179" s="115" t="n"/>
      <c r="BF2179" s="183">
        <f>BE2179*F2179</f>
        <v>0</v>
      </c>
    </row>
    <row r="2180" ht="42.6" customHeight="1">
      <c r="A2180" s="19" t="inlineStr">
        <is>
          <t>08.085.0881</t>
        </is>
      </c>
      <c r="B2180" s="15" t="inlineStr">
        <is>
          <t>גוף תאורת לד שקוע 1200X300 מ"מ פאנל בק לייט 08 דגם 5Z00381 או ש"ע, 30W לרבות חיזוקים לתקרה, מותקן מושלם</t>
        </is>
      </c>
      <c r="C2180" s="14" t="inlineStr">
        <is>
          <t>יח'</t>
        </is>
      </c>
      <c r="D2180" s="193" t="n">
        <v>464</v>
      </c>
      <c r="E2180" s="180">
        <f>D2180*(1-$E$2)</f>
        <v>394.4</v>
      </c>
      <c r="F2180" s="194">
        <f>E2180*(1+$F$2)</f>
        <v>414.12</v>
      </c>
      <c r="H2180" s="46">
        <f>K2180+O2180+W2180+AA2180+AE2180+AI2180+AQ2180+AU2180+AY2180+BC2180</f>
        <v>0</v>
      </c>
      <c r="I2180" s="59">
        <f>M2180+Q2180+U2180+Y2180+AC2180+AG2180+AK2180+AO2180+AS2180+AW2180+BA2180+BE2180</f>
        <v>0</v>
      </c>
      <c r="K2180" s="108" t="n"/>
      <c r="L2180" s="190">
        <f>K2180*E2180</f>
        <v>0</v>
      </c>
      <c r="M2180" s="110" t="n"/>
      <c r="N2180" s="183">
        <f>M2180*F2180</f>
        <v>0</v>
      </c>
      <c r="O2180" s="108" t="n"/>
      <c r="P2180" s="191">
        <f>O2180*E2180</f>
        <v>0</v>
      </c>
      <c r="Q2180" s="112" t="n"/>
      <c r="R2180" s="183">
        <f>Q2180*F2180</f>
        <v>0</v>
      </c>
      <c r="S2180" s="108" t="n"/>
      <c r="T2180" s="191">
        <f>S2180*E2180</f>
        <v>0</v>
      </c>
      <c r="U2180" s="112" t="n"/>
      <c r="V2180" s="183">
        <f>U2180*F2180</f>
        <v>0</v>
      </c>
      <c r="W2180" s="108" t="n"/>
      <c r="X2180" s="191">
        <f>W2180*E2180</f>
        <v>0</v>
      </c>
      <c r="Y2180" s="112" t="n"/>
      <c r="Z2180" s="183">
        <f>Y2180*F2180</f>
        <v>0</v>
      </c>
      <c r="AA2180" s="108" t="n"/>
      <c r="AB2180" s="191">
        <f>AA2180*E2180</f>
        <v>0</v>
      </c>
      <c r="AC2180" s="112" t="n"/>
      <c r="AD2180" s="183">
        <f>AC2180*F2180</f>
        <v>0</v>
      </c>
      <c r="AE2180" s="108" t="n"/>
      <c r="AF2180" s="191">
        <f>AE2180*E2180</f>
        <v>0</v>
      </c>
      <c r="AG2180" s="112" t="n"/>
      <c r="AH2180" s="183">
        <f>AG2180*F2180</f>
        <v>0</v>
      </c>
      <c r="AI2180" s="108" t="n"/>
      <c r="AJ2180" s="191">
        <f>AI2180*E2180</f>
        <v>0</v>
      </c>
      <c r="AK2180" s="112" t="n"/>
      <c r="AL2180" s="183">
        <f>AK2180*F2180</f>
        <v>0</v>
      </c>
      <c r="AM2180" s="113" t="n"/>
      <c r="AN2180" s="192">
        <f>AM2180*E2180</f>
        <v>0</v>
      </c>
      <c r="AO2180" s="115" t="n"/>
      <c r="AP2180" s="183">
        <f>AO2180*F2180</f>
        <v>0</v>
      </c>
      <c r="AQ2180" s="113" t="n"/>
      <c r="AR2180" s="192">
        <f>AQ2180*E2180</f>
        <v>0</v>
      </c>
      <c r="AS2180" s="115" t="n"/>
      <c r="AT2180" s="183">
        <f>AS2180*F2180</f>
        <v>0</v>
      </c>
      <c r="AU2180" s="113" t="n"/>
      <c r="AV2180" s="192">
        <f>AU2180*E2180</f>
        <v>0</v>
      </c>
      <c r="AW2180" s="115" t="n"/>
      <c r="AX2180" s="183">
        <f>AW2180*F2180</f>
        <v>0</v>
      </c>
      <c r="AY2180" s="113" t="n"/>
      <c r="AZ2180" s="192">
        <f>AY2180*E2180</f>
        <v>0</v>
      </c>
      <c r="BA2180" s="115" t="n"/>
      <c r="BB2180" s="183">
        <f>BA2180*F2180</f>
        <v>0</v>
      </c>
      <c r="BC2180" s="113" t="n"/>
      <c r="BD2180" s="192">
        <f>BC2180*E2180</f>
        <v>0</v>
      </c>
      <c r="BE2180" s="115" t="n"/>
      <c r="BF2180" s="183">
        <f>BE2180*F2180</f>
        <v>0</v>
      </c>
    </row>
    <row r="2181" ht="42.6" customHeight="1">
      <c r="A2181" s="19" t="inlineStr">
        <is>
          <t>08.085.0883</t>
        </is>
      </c>
      <c r="B2181" s="15" t="inlineStr">
        <is>
          <t>גוף תאורת לד שקוע 1200X300 מ"מ פאנל בק לייט 08 דגם 5Z00383 או ש"ע, 40W לרבות חיזוקים לתקרה, מותקן מושלם</t>
        </is>
      </c>
      <c r="C2181" s="14" t="inlineStr">
        <is>
          <t>יח'</t>
        </is>
      </c>
      <c r="D2181" s="193" t="n">
        <v>492</v>
      </c>
      <c r="E2181" s="180">
        <f>D2181*(1-$E$2)</f>
        <v>418.2</v>
      </c>
      <c r="F2181" s="194">
        <f>E2181*(1+$F$2)</f>
        <v>439.11</v>
      </c>
      <c r="H2181" s="46">
        <f>K2181+O2181+W2181+AA2181+AE2181+AI2181+AQ2181+AU2181+AY2181+BC2181</f>
        <v>0</v>
      </c>
      <c r="I2181" s="59">
        <f>M2181+Q2181+U2181+Y2181+AC2181+AG2181+AK2181+AO2181+AS2181+AW2181+BA2181+BE2181</f>
        <v>0</v>
      </c>
      <c r="K2181" s="108" t="n"/>
      <c r="L2181" s="190">
        <f>K2181*E2181</f>
        <v>0</v>
      </c>
      <c r="M2181" s="110" t="n"/>
      <c r="N2181" s="183">
        <f>M2181*F2181</f>
        <v>0</v>
      </c>
      <c r="O2181" s="108" t="n"/>
      <c r="P2181" s="191">
        <f>O2181*E2181</f>
        <v>0</v>
      </c>
      <c r="Q2181" s="112" t="n"/>
      <c r="R2181" s="183">
        <f>Q2181*F2181</f>
        <v>0</v>
      </c>
      <c r="S2181" s="108" t="n"/>
      <c r="T2181" s="191">
        <f>S2181*E2181</f>
        <v>0</v>
      </c>
      <c r="U2181" s="112" t="n"/>
      <c r="V2181" s="183">
        <f>U2181*F2181</f>
        <v>0</v>
      </c>
      <c r="W2181" s="108" t="n"/>
      <c r="X2181" s="191">
        <f>W2181*E2181</f>
        <v>0</v>
      </c>
      <c r="Y2181" s="112" t="n"/>
      <c r="Z2181" s="183">
        <f>Y2181*F2181</f>
        <v>0</v>
      </c>
      <c r="AA2181" s="108" t="n"/>
      <c r="AB2181" s="191">
        <f>AA2181*E2181</f>
        <v>0</v>
      </c>
      <c r="AC2181" s="112" t="n"/>
      <c r="AD2181" s="183">
        <f>AC2181*F2181</f>
        <v>0</v>
      </c>
      <c r="AE2181" s="108" t="n"/>
      <c r="AF2181" s="191">
        <f>AE2181*E2181</f>
        <v>0</v>
      </c>
      <c r="AG2181" s="112" t="n"/>
      <c r="AH2181" s="183">
        <f>AG2181*F2181</f>
        <v>0</v>
      </c>
      <c r="AI2181" s="108" t="n"/>
      <c r="AJ2181" s="191">
        <f>AI2181*E2181</f>
        <v>0</v>
      </c>
      <c r="AK2181" s="112" t="n"/>
      <c r="AL2181" s="183">
        <f>AK2181*F2181</f>
        <v>0</v>
      </c>
      <c r="AM2181" s="113" t="n"/>
      <c r="AN2181" s="192">
        <f>AM2181*E2181</f>
        <v>0</v>
      </c>
      <c r="AO2181" s="115" t="n"/>
      <c r="AP2181" s="183">
        <f>AO2181*F2181</f>
        <v>0</v>
      </c>
      <c r="AQ2181" s="113" t="n"/>
      <c r="AR2181" s="192">
        <f>AQ2181*E2181</f>
        <v>0</v>
      </c>
      <c r="AS2181" s="115" t="n"/>
      <c r="AT2181" s="183">
        <f>AS2181*F2181</f>
        <v>0</v>
      </c>
      <c r="AU2181" s="113" t="n"/>
      <c r="AV2181" s="192">
        <f>AU2181*E2181</f>
        <v>0</v>
      </c>
      <c r="AW2181" s="115" t="n"/>
      <c r="AX2181" s="183">
        <f>AW2181*F2181</f>
        <v>0</v>
      </c>
      <c r="AY2181" s="113" t="n"/>
      <c r="AZ2181" s="192">
        <f>AY2181*E2181</f>
        <v>0</v>
      </c>
      <c r="BA2181" s="115" t="n"/>
      <c r="BB2181" s="183">
        <f>BA2181*F2181</f>
        <v>0</v>
      </c>
      <c r="BC2181" s="113" t="n"/>
      <c r="BD2181" s="192">
        <f>BC2181*E2181</f>
        <v>0</v>
      </c>
      <c r="BE2181" s="115" t="n"/>
      <c r="BF2181" s="183">
        <f>BE2181*F2181</f>
        <v>0</v>
      </c>
    </row>
    <row r="2182" ht="42.6" customHeight="1">
      <c r="A2182" s="19" t="inlineStr">
        <is>
          <t>08.085.0891</t>
        </is>
      </c>
      <c r="B2182" s="15" t="inlineStr">
        <is>
          <t>גוף תאורה מפוליקרבונט להתקנה לקיר או לתקרה דוגמת "חרמון לד" דגם 558E03 או ש"ע עם נורת TCD 2X13 ווט, מותקן מושלם</t>
        </is>
      </c>
      <c r="C2182" s="14" t="inlineStr">
        <is>
          <t>יח'</t>
        </is>
      </c>
      <c r="D2182" s="193" t="n">
        <v>250</v>
      </c>
      <c r="E2182" s="180">
        <f>D2182*(1-$E$2)</f>
        <v>212.5</v>
      </c>
      <c r="F2182" s="194">
        <f>E2182*(1+$F$2)</f>
        <v>223.125</v>
      </c>
      <c r="H2182" s="46">
        <f>K2182+O2182+W2182+AA2182+AE2182+AI2182+AQ2182+AU2182+AY2182+BC2182</f>
        <v>0</v>
      </c>
      <c r="I2182" s="59">
        <f>M2182+Q2182+U2182+Y2182+AC2182+AG2182+AK2182+AO2182+AS2182+AW2182+BA2182+BE2182</f>
        <v>0</v>
      </c>
      <c r="K2182" s="108" t="n"/>
      <c r="L2182" s="190">
        <f>K2182*E2182</f>
        <v>0</v>
      </c>
      <c r="M2182" s="110" t="n"/>
      <c r="N2182" s="183">
        <f>M2182*F2182</f>
        <v>0</v>
      </c>
      <c r="O2182" s="108" t="n"/>
      <c r="P2182" s="191">
        <f>O2182*E2182</f>
        <v>0</v>
      </c>
      <c r="Q2182" s="112" t="n"/>
      <c r="R2182" s="183">
        <f>Q2182*F2182</f>
        <v>0</v>
      </c>
      <c r="S2182" s="108" t="n"/>
      <c r="T2182" s="191">
        <f>S2182*E2182</f>
        <v>0</v>
      </c>
      <c r="U2182" s="112" t="n"/>
      <c r="V2182" s="183">
        <f>U2182*F2182</f>
        <v>0</v>
      </c>
      <c r="W2182" s="108" t="n"/>
      <c r="X2182" s="191">
        <f>W2182*E2182</f>
        <v>0</v>
      </c>
      <c r="Y2182" s="112" t="n"/>
      <c r="Z2182" s="183">
        <f>Y2182*F2182</f>
        <v>0</v>
      </c>
      <c r="AA2182" s="108" t="n"/>
      <c r="AB2182" s="191">
        <f>AA2182*E2182</f>
        <v>0</v>
      </c>
      <c r="AC2182" s="112" t="n"/>
      <c r="AD2182" s="183">
        <f>AC2182*F2182</f>
        <v>0</v>
      </c>
      <c r="AE2182" s="108" t="n"/>
      <c r="AF2182" s="191">
        <f>AE2182*E2182</f>
        <v>0</v>
      </c>
      <c r="AG2182" s="112" t="n"/>
      <c r="AH2182" s="183">
        <f>AG2182*F2182</f>
        <v>0</v>
      </c>
      <c r="AI2182" s="108" t="n"/>
      <c r="AJ2182" s="191">
        <f>AI2182*E2182</f>
        <v>0</v>
      </c>
      <c r="AK2182" s="112" t="n"/>
      <c r="AL2182" s="183">
        <f>AK2182*F2182</f>
        <v>0</v>
      </c>
      <c r="AM2182" s="113" t="n"/>
      <c r="AN2182" s="192">
        <f>AM2182*E2182</f>
        <v>0</v>
      </c>
      <c r="AO2182" s="115" t="n"/>
      <c r="AP2182" s="183">
        <f>AO2182*F2182</f>
        <v>0</v>
      </c>
      <c r="AQ2182" s="113" t="n"/>
      <c r="AR2182" s="192">
        <f>AQ2182*E2182</f>
        <v>0</v>
      </c>
      <c r="AS2182" s="115" t="n"/>
      <c r="AT2182" s="183">
        <f>AS2182*F2182</f>
        <v>0</v>
      </c>
      <c r="AU2182" s="113" t="n"/>
      <c r="AV2182" s="192">
        <f>AU2182*E2182</f>
        <v>0</v>
      </c>
      <c r="AW2182" s="115" t="n"/>
      <c r="AX2182" s="183">
        <f>AW2182*F2182</f>
        <v>0</v>
      </c>
      <c r="AY2182" s="113" t="n"/>
      <c r="AZ2182" s="192">
        <f>AY2182*E2182</f>
        <v>0</v>
      </c>
      <c r="BA2182" s="115" t="n"/>
      <c r="BB2182" s="183">
        <f>BA2182*F2182</f>
        <v>0</v>
      </c>
      <c r="BC2182" s="113" t="n"/>
      <c r="BD2182" s="192">
        <f>BC2182*E2182</f>
        <v>0</v>
      </c>
      <c r="BE2182" s="115" t="n"/>
      <c r="BF2182" s="183">
        <f>BE2182*F2182</f>
        <v>0</v>
      </c>
    </row>
    <row r="2183" ht="56.4" customHeight="1">
      <c r="A2183" s="19" t="inlineStr">
        <is>
          <t>08.085.0896</t>
        </is>
      </c>
      <c r="B2183" s="15" t="inlineStr">
        <is>
          <t>גוף תאורה מפוליקרבונט להתקנה לקיר או לתקרה דוגמת "חרמון לד" חירום 1X13W עם גלאי נוכחות דגם 558ET7 או ש"ע עם נורת TCD 1X18 ווט, מותקן מושלם</t>
        </is>
      </c>
      <c r="C2183" s="14" t="inlineStr">
        <is>
          <t>יח'</t>
        </is>
      </c>
      <c r="D2183" s="193" t="n">
        <v>510</v>
      </c>
      <c r="E2183" s="180">
        <f>D2183*(1-$E$2)</f>
        <v>433.5</v>
      </c>
      <c r="F2183" s="194">
        <f>E2183*(1+$F$2)</f>
        <v>455.175</v>
      </c>
      <c r="H2183" s="46">
        <f>K2183+O2183+W2183+AA2183+AE2183+AI2183+AQ2183+AU2183+AY2183+BC2183</f>
        <v>0</v>
      </c>
      <c r="I2183" s="59">
        <f>M2183+Q2183+U2183+Y2183+AC2183+AG2183+AK2183+AO2183+AS2183+AW2183+BA2183+BE2183</f>
        <v>0</v>
      </c>
      <c r="K2183" s="108" t="n"/>
      <c r="L2183" s="190">
        <f>K2183*E2183</f>
        <v>0</v>
      </c>
      <c r="M2183" s="110" t="n"/>
      <c r="N2183" s="183">
        <f>M2183*F2183</f>
        <v>0</v>
      </c>
      <c r="O2183" s="108" t="n"/>
      <c r="P2183" s="191">
        <f>O2183*E2183</f>
        <v>0</v>
      </c>
      <c r="Q2183" s="112" t="n"/>
      <c r="R2183" s="183">
        <f>Q2183*F2183</f>
        <v>0</v>
      </c>
      <c r="S2183" s="108" t="n"/>
      <c r="T2183" s="191">
        <f>S2183*E2183</f>
        <v>0</v>
      </c>
      <c r="U2183" s="112" t="n"/>
      <c r="V2183" s="183">
        <f>U2183*F2183</f>
        <v>0</v>
      </c>
      <c r="W2183" s="108" t="n"/>
      <c r="X2183" s="191">
        <f>W2183*E2183</f>
        <v>0</v>
      </c>
      <c r="Y2183" s="112" t="n"/>
      <c r="Z2183" s="183">
        <f>Y2183*F2183</f>
        <v>0</v>
      </c>
      <c r="AA2183" s="108" t="n"/>
      <c r="AB2183" s="191">
        <f>AA2183*E2183</f>
        <v>0</v>
      </c>
      <c r="AC2183" s="112" t="n"/>
      <c r="AD2183" s="183">
        <f>AC2183*F2183</f>
        <v>0</v>
      </c>
      <c r="AE2183" s="108" t="n"/>
      <c r="AF2183" s="191">
        <f>AE2183*E2183</f>
        <v>0</v>
      </c>
      <c r="AG2183" s="112" t="n"/>
      <c r="AH2183" s="183">
        <f>AG2183*F2183</f>
        <v>0</v>
      </c>
      <c r="AI2183" s="108" t="n"/>
      <c r="AJ2183" s="191">
        <f>AI2183*E2183</f>
        <v>0</v>
      </c>
      <c r="AK2183" s="112" t="n"/>
      <c r="AL2183" s="183">
        <f>AK2183*F2183</f>
        <v>0</v>
      </c>
      <c r="AM2183" s="113" t="n"/>
      <c r="AN2183" s="192">
        <f>AM2183*E2183</f>
        <v>0</v>
      </c>
      <c r="AO2183" s="115" t="n"/>
      <c r="AP2183" s="183">
        <f>AO2183*F2183</f>
        <v>0</v>
      </c>
      <c r="AQ2183" s="113" t="n"/>
      <c r="AR2183" s="192">
        <f>AQ2183*E2183</f>
        <v>0</v>
      </c>
      <c r="AS2183" s="115" t="n"/>
      <c r="AT2183" s="183">
        <f>AS2183*F2183</f>
        <v>0</v>
      </c>
      <c r="AU2183" s="113" t="n"/>
      <c r="AV2183" s="192">
        <f>AU2183*E2183</f>
        <v>0</v>
      </c>
      <c r="AW2183" s="115" t="n"/>
      <c r="AX2183" s="183">
        <f>AW2183*F2183</f>
        <v>0</v>
      </c>
      <c r="AY2183" s="113" t="n"/>
      <c r="AZ2183" s="192">
        <f>AY2183*E2183</f>
        <v>0</v>
      </c>
      <c r="BA2183" s="115" t="n"/>
      <c r="BB2183" s="183">
        <f>BA2183*F2183</f>
        <v>0</v>
      </c>
      <c r="BC2183" s="113" t="n"/>
      <c r="BD2183" s="192">
        <f>BC2183*E2183</f>
        <v>0</v>
      </c>
      <c r="BE2183" s="115" t="n"/>
      <c r="BF2183" s="183">
        <f>BE2183*F2183</f>
        <v>0</v>
      </c>
    </row>
    <row r="2184" ht="28.8" customHeight="1">
      <c r="A2184" s="19" t="inlineStr">
        <is>
          <t>08.085.0920</t>
        </is>
      </c>
      <c r="B2184" s="15" t="inlineStr">
        <is>
          <t>גוף תאורה עגול אטום להתקנה לקיר או לתקרה דגם 5G34X04 או ש"ע, מותקן מושלם</t>
        </is>
      </c>
      <c r="C2184" s="14" t="inlineStr">
        <is>
          <t>יח'</t>
        </is>
      </c>
      <c r="D2184" s="193" t="n">
        <v>660</v>
      </c>
      <c r="E2184" s="180">
        <f>D2184*(1-$E$2)</f>
        <v>561</v>
      </c>
      <c r="F2184" s="194">
        <f>E2184*(1+$F$2)</f>
        <v>589.0500000000001</v>
      </c>
      <c r="H2184" s="46">
        <f>K2184+O2184+W2184+AA2184+AE2184+AI2184+AQ2184+AU2184+AY2184+BC2184</f>
        <v>0</v>
      </c>
      <c r="I2184" s="59">
        <f>M2184+Q2184+U2184+Y2184+AC2184+AG2184+AK2184+AO2184+AS2184+AW2184+BA2184+BE2184</f>
        <v>0</v>
      </c>
      <c r="K2184" s="108" t="n"/>
      <c r="L2184" s="190">
        <f>K2184*E2184</f>
        <v>0</v>
      </c>
      <c r="M2184" s="110" t="n"/>
      <c r="N2184" s="183">
        <f>M2184*F2184</f>
        <v>0</v>
      </c>
      <c r="O2184" s="108" t="n"/>
      <c r="P2184" s="191">
        <f>O2184*E2184</f>
        <v>0</v>
      </c>
      <c r="Q2184" s="112" t="n"/>
      <c r="R2184" s="183">
        <f>Q2184*F2184</f>
        <v>0</v>
      </c>
      <c r="S2184" s="108" t="n"/>
      <c r="T2184" s="191">
        <f>S2184*E2184</f>
        <v>0</v>
      </c>
      <c r="U2184" s="112" t="n"/>
      <c r="V2184" s="183">
        <f>U2184*F2184</f>
        <v>0</v>
      </c>
      <c r="W2184" s="108" t="n"/>
      <c r="X2184" s="191">
        <f>W2184*E2184</f>
        <v>0</v>
      </c>
      <c r="Y2184" s="112" t="n"/>
      <c r="Z2184" s="183">
        <f>Y2184*F2184</f>
        <v>0</v>
      </c>
      <c r="AA2184" s="108" t="n"/>
      <c r="AB2184" s="191">
        <f>AA2184*E2184</f>
        <v>0</v>
      </c>
      <c r="AC2184" s="112" t="n"/>
      <c r="AD2184" s="183">
        <f>AC2184*F2184</f>
        <v>0</v>
      </c>
      <c r="AE2184" s="108" t="n"/>
      <c r="AF2184" s="191">
        <f>AE2184*E2184</f>
        <v>0</v>
      </c>
      <c r="AG2184" s="112" t="n"/>
      <c r="AH2184" s="183">
        <f>AG2184*F2184</f>
        <v>0</v>
      </c>
      <c r="AI2184" s="108" t="n"/>
      <c r="AJ2184" s="191">
        <f>AI2184*E2184</f>
        <v>0</v>
      </c>
      <c r="AK2184" s="112" t="n"/>
      <c r="AL2184" s="183">
        <f>AK2184*F2184</f>
        <v>0</v>
      </c>
      <c r="AM2184" s="113" t="n"/>
      <c r="AN2184" s="192">
        <f>AM2184*E2184</f>
        <v>0</v>
      </c>
      <c r="AO2184" s="115" t="n"/>
      <c r="AP2184" s="183">
        <f>AO2184*F2184</f>
        <v>0</v>
      </c>
      <c r="AQ2184" s="113" t="n"/>
      <c r="AR2184" s="192">
        <f>AQ2184*E2184</f>
        <v>0</v>
      </c>
      <c r="AS2184" s="115" t="n"/>
      <c r="AT2184" s="183">
        <f>AS2184*F2184</f>
        <v>0</v>
      </c>
      <c r="AU2184" s="113" t="n"/>
      <c r="AV2184" s="192">
        <f>AU2184*E2184</f>
        <v>0</v>
      </c>
      <c r="AW2184" s="115" t="n"/>
      <c r="AX2184" s="183">
        <f>AW2184*F2184</f>
        <v>0</v>
      </c>
      <c r="AY2184" s="113" t="n"/>
      <c r="AZ2184" s="192">
        <f>AY2184*E2184</f>
        <v>0</v>
      </c>
      <c r="BA2184" s="115" t="n"/>
      <c r="BB2184" s="183">
        <f>BA2184*F2184</f>
        <v>0</v>
      </c>
      <c r="BC2184" s="113" t="n"/>
      <c r="BD2184" s="192">
        <f>BC2184*E2184</f>
        <v>0</v>
      </c>
      <c r="BE2184" s="115" t="n"/>
      <c r="BF2184" s="183">
        <f>BE2184*F2184</f>
        <v>0</v>
      </c>
    </row>
    <row r="2185" ht="28.8" customHeight="1">
      <c r="A2185" s="19" t="inlineStr">
        <is>
          <t>08.085.0960</t>
        </is>
      </c>
      <c r="B2185" s="15" t="inlineStr">
        <is>
          <t>גוף תאורה להתקנה לתקרה דוגמת "פס לד 3100" או ש"ע, מותקן מושלם</t>
        </is>
      </c>
      <c r="C2185" s="14" t="inlineStr">
        <is>
          <t>יח'</t>
        </is>
      </c>
      <c r="D2185" s="193" t="n">
        <v>740</v>
      </c>
      <c r="E2185" s="180">
        <f>D2185*(1-$E$2)</f>
        <v>629</v>
      </c>
      <c r="F2185" s="194">
        <f>E2185*(1+$F$2)</f>
        <v>660.45</v>
      </c>
      <c r="H2185" s="46">
        <f>K2185+O2185+W2185+AA2185+AE2185+AI2185+AQ2185+AU2185+AY2185+BC2185</f>
        <v>0</v>
      </c>
      <c r="I2185" s="59">
        <f>M2185+Q2185+U2185+Y2185+AC2185+AG2185+AK2185+AO2185+AS2185+AW2185+BA2185+BE2185</f>
        <v>0</v>
      </c>
      <c r="K2185" s="108" t="n"/>
      <c r="L2185" s="190">
        <f>K2185*E2185</f>
        <v>0</v>
      </c>
      <c r="M2185" s="110" t="n"/>
      <c r="N2185" s="183">
        <f>M2185*F2185</f>
        <v>0</v>
      </c>
      <c r="O2185" s="108" t="n"/>
      <c r="P2185" s="191">
        <f>O2185*E2185</f>
        <v>0</v>
      </c>
      <c r="Q2185" s="112" t="n"/>
      <c r="R2185" s="183">
        <f>Q2185*F2185</f>
        <v>0</v>
      </c>
      <c r="S2185" s="108" t="n"/>
      <c r="T2185" s="191">
        <f>S2185*E2185</f>
        <v>0</v>
      </c>
      <c r="U2185" s="112" t="n"/>
      <c r="V2185" s="183">
        <f>U2185*F2185</f>
        <v>0</v>
      </c>
      <c r="W2185" s="108" t="n"/>
      <c r="X2185" s="191">
        <f>W2185*E2185</f>
        <v>0</v>
      </c>
      <c r="Y2185" s="112" t="n"/>
      <c r="Z2185" s="183">
        <f>Y2185*F2185</f>
        <v>0</v>
      </c>
      <c r="AA2185" s="108" t="n"/>
      <c r="AB2185" s="191">
        <f>AA2185*E2185</f>
        <v>0</v>
      </c>
      <c r="AC2185" s="112" t="n"/>
      <c r="AD2185" s="183">
        <f>AC2185*F2185</f>
        <v>0</v>
      </c>
      <c r="AE2185" s="108" t="n"/>
      <c r="AF2185" s="191">
        <f>AE2185*E2185</f>
        <v>0</v>
      </c>
      <c r="AG2185" s="112" t="n"/>
      <c r="AH2185" s="183">
        <f>AG2185*F2185</f>
        <v>0</v>
      </c>
      <c r="AI2185" s="108" t="n"/>
      <c r="AJ2185" s="191">
        <f>AI2185*E2185</f>
        <v>0</v>
      </c>
      <c r="AK2185" s="112" t="n"/>
      <c r="AL2185" s="183">
        <f>AK2185*F2185</f>
        <v>0</v>
      </c>
      <c r="AM2185" s="113" t="n"/>
      <c r="AN2185" s="192">
        <f>AM2185*E2185</f>
        <v>0</v>
      </c>
      <c r="AO2185" s="115" t="n"/>
      <c r="AP2185" s="183">
        <f>AO2185*F2185</f>
        <v>0</v>
      </c>
      <c r="AQ2185" s="113" t="n"/>
      <c r="AR2185" s="192">
        <f>AQ2185*E2185</f>
        <v>0</v>
      </c>
      <c r="AS2185" s="115" t="n"/>
      <c r="AT2185" s="183">
        <f>AS2185*F2185</f>
        <v>0</v>
      </c>
      <c r="AU2185" s="113" t="n"/>
      <c r="AV2185" s="192">
        <f>AU2185*E2185</f>
        <v>0</v>
      </c>
      <c r="AW2185" s="115" t="n"/>
      <c r="AX2185" s="183">
        <f>AW2185*F2185</f>
        <v>0</v>
      </c>
      <c r="AY2185" s="113" t="n"/>
      <c r="AZ2185" s="192">
        <f>AY2185*E2185</f>
        <v>0</v>
      </c>
      <c r="BA2185" s="115" t="n"/>
      <c r="BB2185" s="183">
        <f>BA2185*F2185</f>
        <v>0</v>
      </c>
      <c r="BC2185" s="113" t="n"/>
      <c r="BD2185" s="192">
        <f>BC2185*E2185</f>
        <v>0</v>
      </c>
      <c r="BE2185" s="115" t="n"/>
      <c r="BF2185" s="183">
        <f>BE2185*F2185</f>
        <v>0</v>
      </c>
    </row>
    <row r="2186" ht="28.8" customHeight="1">
      <c r="A2186" s="19" t="inlineStr">
        <is>
          <t>08.085.0965</t>
        </is>
      </c>
      <c r="B2186" s="15" t="inlineStr">
        <is>
          <t>גוף תאורה תלוי להתקנה לתקרה דוגמת "פס לד 3100"</t>
        </is>
      </c>
      <c r="C2186" s="14" t="inlineStr">
        <is>
          <t>יח'</t>
        </is>
      </c>
      <c r="D2186" s="193" t="n">
        <v>620</v>
      </c>
      <c r="E2186" s="180">
        <f>D2186*(1-$E$2)</f>
        <v>527</v>
      </c>
      <c r="F2186" s="194">
        <f>E2186*(1+$F$2)</f>
        <v>553.35</v>
      </c>
      <c r="H2186" s="46">
        <f>K2186+O2186+W2186+AA2186+AE2186+AI2186+AQ2186+AU2186+AY2186+BC2186</f>
        <v>0</v>
      </c>
      <c r="I2186" s="59">
        <f>M2186+Q2186+U2186+Y2186+AC2186+AG2186+AK2186+AO2186+AS2186+AW2186+BA2186+BE2186</f>
        <v>0</v>
      </c>
      <c r="K2186" s="108" t="n"/>
      <c r="L2186" s="190">
        <f>K2186*E2186</f>
        <v>0</v>
      </c>
      <c r="M2186" s="110" t="n"/>
      <c r="N2186" s="183">
        <f>M2186*F2186</f>
        <v>0</v>
      </c>
      <c r="O2186" s="108" t="n"/>
      <c r="P2186" s="191">
        <f>O2186*E2186</f>
        <v>0</v>
      </c>
      <c r="Q2186" s="112" t="n"/>
      <c r="R2186" s="183">
        <f>Q2186*F2186</f>
        <v>0</v>
      </c>
      <c r="S2186" s="108" t="n"/>
      <c r="T2186" s="191">
        <f>S2186*E2186</f>
        <v>0</v>
      </c>
      <c r="U2186" s="112" t="n"/>
      <c r="V2186" s="183">
        <f>U2186*F2186</f>
        <v>0</v>
      </c>
      <c r="W2186" s="108" t="n"/>
      <c r="X2186" s="191">
        <f>W2186*E2186</f>
        <v>0</v>
      </c>
      <c r="Y2186" s="112" t="n"/>
      <c r="Z2186" s="183">
        <f>Y2186*F2186</f>
        <v>0</v>
      </c>
      <c r="AA2186" s="108" t="n"/>
      <c r="AB2186" s="191">
        <f>AA2186*E2186</f>
        <v>0</v>
      </c>
      <c r="AC2186" s="112" t="n"/>
      <c r="AD2186" s="183">
        <f>AC2186*F2186</f>
        <v>0</v>
      </c>
      <c r="AE2186" s="108" t="n"/>
      <c r="AF2186" s="191">
        <f>AE2186*E2186</f>
        <v>0</v>
      </c>
      <c r="AG2186" s="112" t="n"/>
      <c r="AH2186" s="183">
        <f>AG2186*F2186</f>
        <v>0</v>
      </c>
      <c r="AI2186" s="108" t="n"/>
      <c r="AJ2186" s="191">
        <f>AI2186*E2186</f>
        <v>0</v>
      </c>
      <c r="AK2186" s="112" t="n"/>
      <c r="AL2186" s="183">
        <f>AK2186*F2186</f>
        <v>0</v>
      </c>
      <c r="AM2186" s="113" t="n"/>
      <c r="AN2186" s="192">
        <f>AM2186*E2186</f>
        <v>0</v>
      </c>
      <c r="AO2186" s="115" t="n"/>
      <c r="AP2186" s="183">
        <f>AO2186*F2186</f>
        <v>0</v>
      </c>
      <c r="AQ2186" s="113" t="n"/>
      <c r="AR2186" s="192">
        <f>AQ2186*E2186</f>
        <v>0</v>
      </c>
      <c r="AS2186" s="115" t="n"/>
      <c r="AT2186" s="183">
        <f>AS2186*F2186</f>
        <v>0</v>
      </c>
      <c r="AU2186" s="113" t="n"/>
      <c r="AV2186" s="192">
        <f>AU2186*E2186</f>
        <v>0</v>
      </c>
      <c r="AW2186" s="115" t="n"/>
      <c r="AX2186" s="183">
        <f>AW2186*F2186</f>
        <v>0</v>
      </c>
      <c r="AY2186" s="113" t="n"/>
      <c r="AZ2186" s="192">
        <f>AY2186*E2186</f>
        <v>0</v>
      </c>
      <c r="BA2186" s="115" t="n"/>
      <c r="BB2186" s="183">
        <f>BA2186*F2186</f>
        <v>0</v>
      </c>
      <c r="BC2186" s="113" t="n"/>
      <c r="BD2186" s="192">
        <f>BC2186*E2186</f>
        <v>0</v>
      </c>
      <c r="BE2186" s="115" t="n"/>
      <c r="BF2186" s="183">
        <f>BE2186*F2186</f>
        <v>0</v>
      </c>
    </row>
    <row r="2187" ht="28.8" customHeight="1">
      <c r="A2187" s="19" t="inlineStr">
        <is>
          <t>08.085.0970</t>
        </is>
      </c>
      <c r="B2187" s="15" t="inlineStr">
        <is>
          <t>גוף תאורה להתקנה לתקרה דוגמת "פס לד 4400" או ש"ע, מותקן מושלם</t>
        </is>
      </c>
      <c r="C2187" s="14" t="inlineStr">
        <is>
          <t>יח'</t>
        </is>
      </c>
      <c r="D2187" s="193" t="n">
        <v>820</v>
      </c>
      <c r="E2187" s="180">
        <f>D2187*(1-$E$2)</f>
        <v>697</v>
      </c>
      <c r="F2187" s="194">
        <f>E2187*(1+$F$2)</f>
        <v>731.85</v>
      </c>
      <c r="H2187" s="46">
        <f>K2187+O2187+W2187+AA2187+AE2187+AI2187+AQ2187+AU2187+AY2187+BC2187</f>
        <v>0</v>
      </c>
      <c r="I2187" s="59">
        <f>M2187+Q2187+U2187+Y2187+AC2187+AG2187+AK2187+AO2187+AS2187+AW2187+BA2187+BE2187</f>
        <v>0</v>
      </c>
      <c r="K2187" s="108" t="n"/>
      <c r="L2187" s="190">
        <f>K2187*E2187</f>
        <v>0</v>
      </c>
      <c r="M2187" s="110" t="n"/>
      <c r="N2187" s="183">
        <f>M2187*F2187</f>
        <v>0</v>
      </c>
      <c r="O2187" s="108" t="n"/>
      <c r="P2187" s="191">
        <f>O2187*E2187</f>
        <v>0</v>
      </c>
      <c r="Q2187" s="112" t="n"/>
      <c r="R2187" s="183">
        <f>Q2187*F2187</f>
        <v>0</v>
      </c>
      <c r="S2187" s="108" t="n"/>
      <c r="T2187" s="191">
        <f>S2187*E2187</f>
        <v>0</v>
      </c>
      <c r="U2187" s="112" t="n"/>
      <c r="V2187" s="183">
        <f>U2187*F2187</f>
        <v>0</v>
      </c>
      <c r="W2187" s="108" t="n"/>
      <c r="X2187" s="191">
        <f>W2187*E2187</f>
        <v>0</v>
      </c>
      <c r="Y2187" s="112" t="n"/>
      <c r="Z2187" s="183">
        <f>Y2187*F2187</f>
        <v>0</v>
      </c>
      <c r="AA2187" s="108" t="n"/>
      <c r="AB2187" s="191">
        <f>AA2187*E2187</f>
        <v>0</v>
      </c>
      <c r="AC2187" s="112" t="n"/>
      <c r="AD2187" s="183">
        <f>AC2187*F2187</f>
        <v>0</v>
      </c>
      <c r="AE2187" s="108" t="n"/>
      <c r="AF2187" s="191">
        <f>AE2187*E2187</f>
        <v>0</v>
      </c>
      <c r="AG2187" s="112" t="n"/>
      <c r="AH2187" s="183">
        <f>AG2187*F2187</f>
        <v>0</v>
      </c>
      <c r="AI2187" s="108" t="n"/>
      <c r="AJ2187" s="191">
        <f>AI2187*E2187</f>
        <v>0</v>
      </c>
      <c r="AK2187" s="112" t="n"/>
      <c r="AL2187" s="183">
        <f>AK2187*F2187</f>
        <v>0</v>
      </c>
      <c r="AM2187" s="113" t="n"/>
      <c r="AN2187" s="192">
        <f>AM2187*E2187</f>
        <v>0</v>
      </c>
      <c r="AO2187" s="115" t="n"/>
      <c r="AP2187" s="183">
        <f>AO2187*F2187</f>
        <v>0</v>
      </c>
      <c r="AQ2187" s="113" t="n"/>
      <c r="AR2187" s="192">
        <f>AQ2187*E2187</f>
        <v>0</v>
      </c>
      <c r="AS2187" s="115" t="n"/>
      <c r="AT2187" s="183">
        <f>AS2187*F2187</f>
        <v>0</v>
      </c>
      <c r="AU2187" s="113" t="n"/>
      <c r="AV2187" s="192">
        <f>AU2187*E2187</f>
        <v>0</v>
      </c>
      <c r="AW2187" s="115" t="n"/>
      <c r="AX2187" s="183">
        <f>AW2187*F2187</f>
        <v>0</v>
      </c>
      <c r="AY2187" s="113" t="n"/>
      <c r="AZ2187" s="192">
        <f>AY2187*E2187</f>
        <v>0</v>
      </c>
      <c r="BA2187" s="115" t="n"/>
      <c r="BB2187" s="183">
        <f>BA2187*F2187</f>
        <v>0</v>
      </c>
      <c r="BC2187" s="113" t="n"/>
      <c r="BD2187" s="192">
        <f>BC2187*E2187</f>
        <v>0</v>
      </c>
      <c r="BE2187" s="115" t="n"/>
      <c r="BF2187" s="183">
        <f>BE2187*F2187</f>
        <v>0</v>
      </c>
    </row>
    <row r="2188" ht="28.8" customHeight="1">
      <c r="A2188" s="19" t="inlineStr">
        <is>
          <t>08.085.0975</t>
        </is>
      </c>
      <c r="B2188" s="15" t="inlineStr">
        <is>
          <t>גוף תאורה תלוי להתקנה לתקרה דוגמת "פס ליד 4400" או ש"ע, מותקן מושלם</t>
        </is>
      </c>
      <c r="C2188" s="14" t="inlineStr">
        <is>
          <t>יח'</t>
        </is>
      </c>
      <c r="D2188" s="193" t="n">
        <v>630</v>
      </c>
      <c r="E2188" s="180">
        <f>D2188*(1-$E$2)</f>
        <v>535.5</v>
      </c>
      <c r="F2188" s="194">
        <f>E2188*(1+$F$2)</f>
        <v>562.275</v>
      </c>
      <c r="H2188" s="46">
        <f>K2188+O2188+W2188+AA2188+AE2188+AI2188+AQ2188+AU2188+AY2188+BC2188</f>
        <v>0</v>
      </c>
      <c r="I2188" s="59">
        <f>M2188+Q2188+U2188+Y2188+AC2188+AG2188+AK2188+AO2188+AS2188+AW2188+BA2188+BE2188</f>
        <v>0</v>
      </c>
      <c r="K2188" s="108" t="n"/>
      <c r="L2188" s="190">
        <f>K2188*E2188</f>
        <v>0</v>
      </c>
      <c r="M2188" s="110" t="n"/>
      <c r="N2188" s="183">
        <f>M2188*F2188</f>
        <v>0</v>
      </c>
      <c r="O2188" s="108" t="n"/>
      <c r="P2188" s="191">
        <f>O2188*E2188</f>
        <v>0</v>
      </c>
      <c r="Q2188" s="112" t="n"/>
      <c r="R2188" s="183">
        <f>Q2188*F2188</f>
        <v>0</v>
      </c>
      <c r="S2188" s="108" t="n"/>
      <c r="T2188" s="191">
        <f>S2188*E2188</f>
        <v>0</v>
      </c>
      <c r="U2188" s="112" t="n"/>
      <c r="V2188" s="183">
        <f>U2188*F2188</f>
        <v>0</v>
      </c>
      <c r="W2188" s="108" t="n"/>
      <c r="X2188" s="191">
        <f>W2188*E2188</f>
        <v>0</v>
      </c>
      <c r="Y2188" s="112" t="n"/>
      <c r="Z2188" s="183">
        <f>Y2188*F2188</f>
        <v>0</v>
      </c>
      <c r="AA2188" s="108" t="n"/>
      <c r="AB2188" s="191">
        <f>AA2188*E2188</f>
        <v>0</v>
      </c>
      <c r="AC2188" s="112" t="n"/>
      <c r="AD2188" s="183">
        <f>AC2188*F2188</f>
        <v>0</v>
      </c>
      <c r="AE2188" s="108" t="n"/>
      <c r="AF2188" s="191">
        <f>AE2188*E2188</f>
        <v>0</v>
      </c>
      <c r="AG2188" s="112" t="n"/>
      <c r="AH2188" s="183">
        <f>AG2188*F2188</f>
        <v>0</v>
      </c>
      <c r="AI2188" s="108" t="n"/>
      <c r="AJ2188" s="191">
        <f>AI2188*E2188</f>
        <v>0</v>
      </c>
      <c r="AK2188" s="112" t="n"/>
      <c r="AL2188" s="183">
        <f>AK2188*F2188</f>
        <v>0</v>
      </c>
      <c r="AM2188" s="113" t="n"/>
      <c r="AN2188" s="192">
        <f>AM2188*E2188</f>
        <v>0</v>
      </c>
      <c r="AO2188" s="115" t="n"/>
      <c r="AP2188" s="183">
        <f>AO2188*F2188</f>
        <v>0</v>
      </c>
      <c r="AQ2188" s="113" t="n"/>
      <c r="AR2188" s="192">
        <f>AQ2188*E2188</f>
        <v>0</v>
      </c>
      <c r="AS2188" s="115" t="n"/>
      <c r="AT2188" s="183">
        <f>AS2188*F2188</f>
        <v>0</v>
      </c>
      <c r="AU2188" s="113" t="n"/>
      <c r="AV2188" s="192">
        <f>AU2188*E2188</f>
        <v>0</v>
      </c>
      <c r="AW2188" s="115" t="n"/>
      <c r="AX2188" s="183">
        <f>AW2188*F2188</f>
        <v>0</v>
      </c>
      <c r="AY2188" s="113" t="n"/>
      <c r="AZ2188" s="192">
        <f>AY2188*E2188</f>
        <v>0</v>
      </c>
      <c r="BA2188" s="115" t="n"/>
      <c r="BB2188" s="183">
        <f>BA2188*F2188</f>
        <v>0</v>
      </c>
      <c r="BC2188" s="113" t="n"/>
      <c r="BD2188" s="192">
        <f>BC2188*E2188</f>
        <v>0</v>
      </c>
      <c r="BE2188" s="115" t="n"/>
      <c r="BF2188" s="183">
        <f>BE2188*F2188</f>
        <v>0</v>
      </c>
    </row>
    <row r="2189" ht="28.8" customHeight="1">
      <c r="A2189" s="19" t="inlineStr">
        <is>
          <t>08.085.0980</t>
        </is>
      </c>
      <c r="B2189" s="15" t="inlineStr">
        <is>
          <t>גוף תאורה להתקנה לתקרה דוגמת "פס לד 8000" או ש"ע, מותקן מושלם</t>
        </is>
      </c>
      <c r="C2189" s="14" t="inlineStr">
        <is>
          <t>יח'</t>
        </is>
      </c>
      <c r="D2189" s="193" t="n">
        <v>750</v>
      </c>
      <c r="E2189" s="180">
        <f>D2189*(1-$E$2)</f>
        <v>637.5</v>
      </c>
      <c r="F2189" s="194">
        <f>E2189*(1+$F$2)</f>
        <v>669.375</v>
      </c>
      <c r="H2189" s="46">
        <f>K2189+O2189+W2189+AA2189+AE2189+AI2189+AQ2189+AU2189+AY2189+BC2189</f>
        <v>0</v>
      </c>
      <c r="I2189" s="59">
        <f>M2189+Q2189+U2189+Y2189+AC2189+AG2189+AK2189+AO2189+AS2189+AW2189+BA2189+BE2189</f>
        <v>0</v>
      </c>
      <c r="K2189" s="108" t="n"/>
      <c r="L2189" s="190">
        <f>K2189*E2189</f>
        <v>0</v>
      </c>
      <c r="M2189" s="110" t="n"/>
      <c r="N2189" s="183">
        <f>M2189*F2189</f>
        <v>0</v>
      </c>
      <c r="O2189" s="108" t="n"/>
      <c r="P2189" s="191">
        <f>O2189*E2189</f>
        <v>0</v>
      </c>
      <c r="Q2189" s="112" t="n"/>
      <c r="R2189" s="183">
        <f>Q2189*F2189</f>
        <v>0</v>
      </c>
      <c r="S2189" s="108" t="n"/>
      <c r="T2189" s="191">
        <f>S2189*E2189</f>
        <v>0</v>
      </c>
      <c r="U2189" s="112" t="n"/>
      <c r="V2189" s="183">
        <f>U2189*F2189</f>
        <v>0</v>
      </c>
      <c r="W2189" s="108" t="n"/>
      <c r="X2189" s="191">
        <f>W2189*E2189</f>
        <v>0</v>
      </c>
      <c r="Y2189" s="112" t="n"/>
      <c r="Z2189" s="183">
        <f>Y2189*F2189</f>
        <v>0</v>
      </c>
      <c r="AA2189" s="108" t="n"/>
      <c r="AB2189" s="191">
        <f>AA2189*E2189</f>
        <v>0</v>
      </c>
      <c r="AC2189" s="112" t="n"/>
      <c r="AD2189" s="183">
        <f>AC2189*F2189</f>
        <v>0</v>
      </c>
      <c r="AE2189" s="108" t="n"/>
      <c r="AF2189" s="191">
        <f>AE2189*E2189</f>
        <v>0</v>
      </c>
      <c r="AG2189" s="112" t="n"/>
      <c r="AH2189" s="183">
        <f>AG2189*F2189</f>
        <v>0</v>
      </c>
      <c r="AI2189" s="108" t="n"/>
      <c r="AJ2189" s="191">
        <f>AI2189*E2189</f>
        <v>0</v>
      </c>
      <c r="AK2189" s="112" t="n"/>
      <c r="AL2189" s="183">
        <f>AK2189*F2189</f>
        <v>0</v>
      </c>
      <c r="AM2189" s="113" t="n"/>
      <c r="AN2189" s="192">
        <f>AM2189*E2189</f>
        <v>0</v>
      </c>
      <c r="AO2189" s="115" t="n"/>
      <c r="AP2189" s="183">
        <f>AO2189*F2189</f>
        <v>0</v>
      </c>
      <c r="AQ2189" s="113" t="n"/>
      <c r="AR2189" s="192">
        <f>AQ2189*E2189</f>
        <v>0</v>
      </c>
      <c r="AS2189" s="115" t="n"/>
      <c r="AT2189" s="183">
        <f>AS2189*F2189</f>
        <v>0</v>
      </c>
      <c r="AU2189" s="113" t="n"/>
      <c r="AV2189" s="192">
        <f>AU2189*E2189</f>
        <v>0</v>
      </c>
      <c r="AW2189" s="115" t="n"/>
      <c r="AX2189" s="183">
        <f>AW2189*F2189</f>
        <v>0</v>
      </c>
      <c r="AY2189" s="113" t="n"/>
      <c r="AZ2189" s="192">
        <f>AY2189*E2189</f>
        <v>0</v>
      </c>
      <c r="BA2189" s="115" t="n"/>
      <c r="BB2189" s="183">
        <f>BA2189*F2189</f>
        <v>0</v>
      </c>
      <c r="BC2189" s="113" t="n"/>
      <c r="BD2189" s="192">
        <f>BC2189*E2189</f>
        <v>0</v>
      </c>
      <c r="BE2189" s="115" t="n"/>
      <c r="BF2189" s="183">
        <f>BE2189*F2189</f>
        <v>0</v>
      </c>
    </row>
    <row r="2190" ht="42.6" customHeight="1">
      <c r="A2190" s="19" t="inlineStr">
        <is>
          <t>08.085.1100</t>
        </is>
      </c>
      <c r="B2190" s="15" t="inlineStr">
        <is>
          <t>גוף תאורה אנטי ונדלי IK10 מוגן מים IP65 18W LED 1200LM 4000K לרבות דרייבר, דגם WL120 מתוצרת פיליפס כדוגמת קשטן או ש"ע, מותקן מושלם</t>
        </is>
      </c>
      <c r="C2190" s="14" t="inlineStr">
        <is>
          <t>יח'</t>
        </is>
      </c>
      <c r="D2190" s="193" t="n">
        <v>690</v>
      </c>
      <c r="E2190" s="180">
        <f>D2190*(1-$E$2)</f>
        <v>586.5</v>
      </c>
      <c r="F2190" s="194">
        <f>E2190*(1+$F$2)</f>
        <v>615.825</v>
      </c>
      <c r="H2190" s="46">
        <f>K2190+O2190+W2190+AA2190+AE2190+AI2190+AQ2190+AU2190+AY2190+BC2190</f>
        <v>0</v>
      </c>
      <c r="I2190" s="59">
        <f>M2190+Q2190+U2190+Y2190+AC2190+AG2190+AK2190+AO2190+AS2190+AW2190+BA2190+BE2190</f>
        <v>0</v>
      </c>
      <c r="K2190" s="108" t="n"/>
      <c r="L2190" s="190">
        <f>K2190*E2190</f>
        <v>0</v>
      </c>
      <c r="M2190" s="110" t="n"/>
      <c r="N2190" s="183">
        <f>M2190*F2190</f>
        <v>0</v>
      </c>
      <c r="O2190" s="108" t="n"/>
      <c r="P2190" s="191">
        <f>O2190*E2190</f>
        <v>0</v>
      </c>
      <c r="Q2190" s="112" t="n"/>
      <c r="R2190" s="183">
        <f>Q2190*F2190</f>
        <v>0</v>
      </c>
      <c r="S2190" s="108" t="n"/>
      <c r="T2190" s="191">
        <f>S2190*E2190</f>
        <v>0</v>
      </c>
      <c r="U2190" s="112" t="n"/>
      <c r="V2190" s="183">
        <f>U2190*F2190</f>
        <v>0</v>
      </c>
      <c r="W2190" s="108" t="n"/>
      <c r="X2190" s="191">
        <f>W2190*E2190</f>
        <v>0</v>
      </c>
      <c r="Y2190" s="112" t="n"/>
      <c r="Z2190" s="183">
        <f>Y2190*F2190</f>
        <v>0</v>
      </c>
      <c r="AA2190" s="108" t="n"/>
      <c r="AB2190" s="191">
        <f>AA2190*E2190</f>
        <v>0</v>
      </c>
      <c r="AC2190" s="112" t="n"/>
      <c r="AD2190" s="183">
        <f>AC2190*F2190</f>
        <v>0</v>
      </c>
      <c r="AE2190" s="108" t="n"/>
      <c r="AF2190" s="191">
        <f>AE2190*E2190</f>
        <v>0</v>
      </c>
      <c r="AG2190" s="112" t="n"/>
      <c r="AH2190" s="183">
        <f>AG2190*F2190</f>
        <v>0</v>
      </c>
      <c r="AI2190" s="108" t="n"/>
      <c r="AJ2190" s="191">
        <f>AI2190*E2190</f>
        <v>0</v>
      </c>
      <c r="AK2190" s="112" t="n"/>
      <c r="AL2190" s="183">
        <f>AK2190*F2190</f>
        <v>0</v>
      </c>
      <c r="AM2190" s="113" t="n"/>
      <c r="AN2190" s="192">
        <f>AM2190*E2190</f>
        <v>0</v>
      </c>
      <c r="AO2190" s="115" t="n"/>
      <c r="AP2190" s="183">
        <f>AO2190*F2190</f>
        <v>0</v>
      </c>
      <c r="AQ2190" s="113" t="n"/>
      <c r="AR2190" s="192">
        <f>AQ2190*E2190</f>
        <v>0</v>
      </c>
      <c r="AS2190" s="115" t="n"/>
      <c r="AT2190" s="183">
        <f>AS2190*F2190</f>
        <v>0</v>
      </c>
      <c r="AU2190" s="113" t="n"/>
      <c r="AV2190" s="192">
        <f>AU2190*E2190</f>
        <v>0</v>
      </c>
      <c r="AW2190" s="115" t="n"/>
      <c r="AX2190" s="183">
        <f>AW2190*F2190</f>
        <v>0</v>
      </c>
      <c r="AY2190" s="113" t="n"/>
      <c r="AZ2190" s="192">
        <f>AY2190*E2190</f>
        <v>0</v>
      </c>
      <c r="BA2190" s="115" t="n"/>
      <c r="BB2190" s="183">
        <f>BA2190*F2190</f>
        <v>0</v>
      </c>
      <c r="BC2190" s="113" t="n"/>
      <c r="BD2190" s="192">
        <f>BC2190*E2190</f>
        <v>0</v>
      </c>
      <c r="BE2190" s="115" t="n"/>
      <c r="BF2190" s="183">
        <f>BE2190*F2190</f>
        <v>0</v>
      </c>
    </row>
    <row r="2191" ht="42.6" customHeight="1">
      <c r="A2191" s="19" t="inlineStr">
        <is>
          <t>08.085.1110</t>
        </is>
      </c>
      <c r="B2191" s="15" t="inlineStr">
        <is>
          <t>גוף תאורה אנטי ונדלי IK10 מוגן מים IP65 24W LED 1600LM 4000K לרבות דרייבר, דגם WL120 מתוצרת פיליפס כדוגמת קשטן או ש"ע, מותקן מושלם</t>
        </is>
      </c>
      <c r="C2191" s="14" t="inlineStr">
        <is>
          <t>יח'</t>
        </is>
      </c>
      <c r="D2191" s="193" t="n">
        <v>740</v>
      </c>
      <c r="E2191" s="180">
        <f>D2191*(1-$E$2)</f>
        <v>629</v>
      </c>
      <c r="F2191" s="194">
        <f>E2191*(1+$F$2)</f>
        <v>660.45</v>
      </c>
      <c r="H2191" s="46">
        <f>K2191+O2191+W2191+AA2191+AE2191+AI2191+AQ2191+AU2191+AY2191+BC2191</f>
        <v>0</v>
      </c>
      <c r="I2191" s="59">
        <f>M2191+Q2191+U2191+Y2191+AC2191+AG2191+AK2191+AO2191+AS2191+AW2191+BA2191+BE2191</f>
        <v>0</v>
      </c>
      <c r="K2191" s="108" t="n"/>
      <c r="L2191" s="190">
        <f>K2191*E2191</f>
        <v>0</v>
      </c>
      <c r="M2191" s="110" t="n"/>
      <c r="N2191" s="183">
        <f>M2191*F2191</f>
        <v>0</v>
      </c>
      <c r="O2191" s="108" t="n"/>
      <c r="P2191" s="191">
        <f>O2191*E2191</f>
        <v>0</v>
      </c>
      <c r="Q2191" s="112" t="n"/>
      <c r="R2191" s="183">
        <f>Q2191*F2191</f>
        <v>0</v>
      </c>
      <c r="S2191" s="108" t="n"/>
      <c r="T2191" s="191">
        <f>S2191*E2191</f>
        <v>0</v>
      </c>
      <c r="U2191" s="112" t="n"/>
      <c r="V2191" s="183">
        <f>U2191*F2191</f>
        <v>0</v>
      </c>
      <c r="W2191" s="108" t="n"/>
      <c r="X2191" s="191">
        <f>W2191*E2191</f>
        <v>0</v>
      </c>
      <c r="Y2191" s="112" t="n"/>
      <c r="Z2191" s="183">
        <f>Y2191*F2191</f>
        <v>0</v>
      </c>
      <c r="AA2191" s="108" t="n"/>
      <c r="AB2191" s="191">
        <f>AA2191*E2191</f>
        <v>0</v>
      </c>
      <c r="AC2191" s="112" t="n"/>
      <c r="AD2191" s="183">
        <f>AC2191*F2191</f>
        <v>0</v>
      </c>
      <c r="AE2191" s="108" t="n"/>
      <c r="AF2191" s="191">
        <f>AE2191*E2191</f>
        <v>0</v>
      </c>
      <c r="AG2191" s="112" t="n"/>
      <c r="AH2191" s="183">
        <f>AG2191*F2191</f>
        <v>0</v>
      </c>
      <c r="AI2191" s="108" t="n"/>
      <c r="AJ2191" s="191">
        <f>AI2191*E2191</f>
        <v>0</v>
      </c>
      <c r="AK2191" s="112" t="n"/>
      <c r="AL2191" s="183">
        <f>AK2191*F2191</f>
        <v>0</v>
      </c>
      <c r="AM2191" s="113" t="n"/>
      <c r="AN2191" s="192">
        <f>AM2191*E2191</f>
        <v>0</v>
      </c>
      <c r="AO2191" s="115" t="n"/>
      <c r="AP2191" s="183">
        <f>AO2191*F2191</f>
        <v>0</v>
      </c>
      <c r="AQ2191" s="113" t="n"/>
      <c r="AR2191" s="192">
        <f>AQ2191*E2191</f>
        <v>0</v>
      </c>
      <c r="AS2191" s="115" t="n"/>
      <c r="AT2191" s="183">
        <f>AS2191*F2191</f>
        <v>0</v>
      </c>
      <c r="AU2191" s="113" t="n"/>
      <c r="AV2191" s="192">
        <f>AU2191*E2191</f>
        <v>0</v>
      </c>
      <c r="AW2191" s="115" t="n"/>
      <c r="AX2191" s="183">
        <f>AW2191*F2191</f>
        <v>0</v>
      </c>
      <c r="AY2191" s="113" t="n"/>
      <c r="AZ2191" s="192">
        <f>AY2191*E2191</f>
        <v>0</v>
      </c>
      <c r="BA2191" s="115" t="n"/>
      <c r="BB2191" s="183">
        <f>BA2191*F2191</f>
        <v>0</v>
      </c>
      <c r="BC2191" s="113" t="n"/>
      <c r="BD2191" s="192">
        <f>BC2191*E2191</f>
        <v>0</v>
      </c>
      <c r="BE2191" s="115" t="n"/>
      <c r="BF2191" s="183">
        <f>BE2191*F2191</f>
        <v>0</v>
      </c>
    </row>
    <row r="2192" ht="42.6" customHeight="1">
      <c r="A2192" s="19" t="inlineStr">
        <is>
          <t>08.085.1500</t>
        </is>
      </c>
      <c r="B2192" s="15" t="inlineStr">
        <is>
          <t>גוף תאורת לד מוגן מים IP65 עם נורות טיוב לד 2X22W דוגמת FSL, דגם FS-T8LED-2X22B או ש"ע, מותקן מושלם</t>
        </is>
      </c>
      <c r="C2192" s="14" t="inlineStr">
        <is>
          <t>יח'</t>
        </is>
      </c>
      <c r="D2192" s="193" t="n">
        <v>232</v>
      </c>
      <c r="E2192" s="180">
        <f>D2192*(1-$E$2)</f>
        <v>197.2</v>
      </c>
      <c r="F2192" s="194">
        <f>E2192*(1+$F$2)</f>
        <v>207.06</v>
      </c>
      <c r="H2192" s="46">
        <f>K2192+O2192+W2192+AA2192+AE2192+AI2192+AQ2192+AU2192+AY2192+BC2192</f>
        <v>0</v>
      </c>
      <c r="I2192" s="59">
        <f>M2192+Q2192+U2192+Y2192+AC2192+AG2192+AK2192+AO2192+AS2192+AW2192+BA2192+BE2192</f>
        <v>0</v>
      </c>
      <c r="K2192" s="108" t="n"/>
      <c r="L2192" s="190">
        <f>K2192*E2192</f>
        <v>0</v>
      </c>
      <c r="M2192" s="110" t="n"/>
      <c r="N2192" s="183">
        <f>M2192*F2192</f>
        <v>0</v>
      </c>
      <c r="O2192" s="108" t="n"/>
      <c r="P2192" s="191">
        <f>O2192*E2192</f>
        <v>0</v>
      </c>
      <c r="Q2192" s="112" t="n"/>
      <c r="R2192" s="183">
        <f>Q2192*F2192</f>
        <v>0</v>
      </c>
      <c r="S2192" s="108" t="n"/>
      <c r="T2192" s="191">
        <f>S2192*E2192</f>
        <v>0</v>
      </c>
      <c r="U2192" s="112" t="n"/>
      <c r="V2192" s="183">
        <f>U2192*F2192</f>
        <v>0</v>
      </c>
      <c r="W2192" s="108" t="n"/>
      <c r="X2192" s="191">
        <f>W2192*E2192</f>
        <v>0</v>
      </c>
      <c r="Y2192" s="112" t="n"/>
      <c r="Z2192" s="183">
        <f>Y2192*F2192</f>
        <v>0</v>
      </c>
      <c r="AA2192" s="108" t="n"/>
      <c r="AB2192" s="191">
        <f>AA2192*E2192</f>
        <v>0</v>
      </c>
      <c r="AC2192" s="112" t="n"/>
      <c r="AD2192" s="183">
        <f>AC2192*F2192</f>
        <v>0</v>
      </c>
      <c r="AE2192" s="108" t="n"/>
      <c r="AF2192" s="191">
        <f>AE2192*E2192</f>
        <v>0</v>
      </c>
      <c r="AG2192" s="112" t="n"/>
      <c r="AH2192" s="183">
        <f>AG2192*F2192</f>
        <v>0</v>
      </c>
      <c r="AI2192" s="108" t="n"/>
      <c r="AJ2192" s="191">
        <f>AI2192*E2192</f>
        <v>0</v>
      </c>
      <c r="AK2192" s="112" t="n"/>
      <c r="AL2192" s="183">
        <f>AK2192*F2192</f>
        <v>0</v>
      </c>
      <c r="AM2192" s="113" t="n"/>
      <c r="AN2192" s="192">
        <f>AM2192*E2192</f>
        <v>0</v>
      </c>
      <c r="AO2192" s="115" t="n"/>
      <c r="AP2192" s="183">
        <f>AO2192*F2192</f>
        <v>0</v>
      </c>
      <c r="AQ2192" s="113" t="n"/>
      <c r="AR2192" s="192">
        <f>AQ2192*E2192</f>
        <v>0</v>
      </c>
      <c r="AS2192" s="115" t="n"/>
      <c r="AT2192" s="183">
        <f>AS2192*F2192</f>
        <v>0</v>
      </c>
      <c r="AU2192" s="113" t="n"/>
      <c r="AV2192" s="192">
        <f>AU2192*E2192</f>
        <v>0</v>
      </c>
      <c r="AW2192" s="115" t="n"/>
      <c r="AX2192" s="183">
        <f>AW2192*F2192</f>
        <v>0</v>
      </c>
      <c r="AY2192" s="113" t="n"/>
      <c r="AZ2192" s="192">
        <f>AY2192*E2192</f>
        <v>0</v>
      </c>
      <c r="BA2192" s="115" t="n"/>
      <c r="BB2192" s="183">
        <f>BA2192*F2192</f>
        <v>0</v>
      </c>
      <c r="BC2192" s="113" t="n"/>
      <c r="BD2192" s="192">
        <f>BC2192*E2192</f>
        <v>0</v>
      </c>
      <c r="BE2192" s="115" t="n"/>
      <c r="BF2192" s="183">
        <f>BE2192*F2192</f>
        <v>0</v>
      </c>
    </row>
    <row r="2193" ht="28.8" customHeight="1">
      <c r="A2193" s="19" t="inlineStr">
        <is>
          <t>08.085.2000</t>
        </is>
      </c>
      <c r="B2193" s="15" t="inlineStr">
        <is>
          <t>גוף תאורת הצפה לד 69W דגם GEWISS SMART 4 כדוגמת "אור עד מהנדסים" או ש"ע, מותקן מושלם</t>
        </is>
      </c>
      <c r="C2193" s="14" t="inlineStr">
        <is>
          <t>יח'</t>
        </is>
      </c>
      <c r="D2193" s="193" t="n">
        <v>1430</v>
      </c>
      <c r="E2193" s="180">
        <f>D2193*(1-$E$2)</f>
        <v>1215.5</v>
      </c>
      <c r="F2193" s="194">
        <f>E2193*(1+$F$2)</f>
        <v>1276.275</v>
      </c>
      <c r="H2193" s="46">
        <f>K2193+O2193+W2193+AA2193+AE2193+AI2193+AQ2193+AU2193+AY2193+BC2193</f>
        <v>0</v>
      </c>
      <c r="I2193" s="59">
        <f>M2193+Q2193+U2193+Y2193+AC2193+AG2193+AK2193+AO2193+AS2193+AW2193+BA2193+BE2193</f>
        <v>0</v>
      </c>
      <c r="K2193" s="108" t="n"/>
      <c r="L2193" s="190">
        <f>K2193*E2193</f>
        <v>0</v>
      </c>
      <c r="M2193" s="110" t="n"/>
      <c r="N2193" s="183">
        <f>M2193*F2193</f>
        <v>0</v>
      </c>
      <c r="O2193" s="108" t="n"/>
      <c r="P2193" s="191">
        <f>O2193*E2193</f>
        <v>0</v>
      </c>
      <c r="Q2193" s="112" t="n"/>
      <c r="R2193" s="183">
        <f>Q2193*F2193</f>
        <v>0</v>
      </c>
      <c r="S2193" s="108" t="n"/>
      <c r="T2193" s="191">
        <f>S2193*E2193</f>
        <v>0</v>
      </c>
      <c r="U2193" s="112" t="n"/>
      <c r="V2193" s="183">
        <f>U2193*F2193</f>
        <v>0</v>
      </c>
      <c r="W2193" s="108" t="n"/>
      <c r="X2193" s="191">
        <f>W2193*E2193</f>
        <v>0</v>
      </c>
      <c r="Y2193" s="112" t="n"/>
      <c r="Z2193" s="183">
        <f>Y2193*F2193</f>
        <v>0</v>
      </c>
      <c r="AA2193" s="108" t="n"/>
      <c r="AB2193" s="191">
        <f>AA2193*E2193</f>
        <v>0</v>
      </c>
      <c r="AC2193" s="112" t="n"/>
      <c r="AD2193" s="183">
        <f>AC2193*F2193</f>
        <v>0</v>
      </c>
      <c r="AE2193" s="108" t="n"/>
      <c r="AF2193" s="191">
        <f>AE2193*E2193</f>
        <v>0</v>
      </c>
      <c r="AG2193" s="112" t="n"/>
      <c r="AH2193" s="183">
        <f>AG2193*F2193</f>
        <v>0</v>
      </c>
      <c r="AI2193" s="108" t="n"/>
      <c r="AJ2193" s="191">
        <f>AI2193*E2193</f>
        <v>0</v>
      </c>
      <c r="AK2193" s="112" t="n"/>
      <c r="AL2193" s="183">
        <f>AK2193*F2193</f>
        <v>0</v>
      </c>
      <c r="AM2193" s="113" t="n"/>
      <c r="AN2193" s="192">
        <f>AM2193*E2193</f>
        <v>0</v>
      </c>
      <c r="AO2193" s="115" t="n"/>
      <c r="AP2193" s="183">
        <f>AO2193*F2193</f>
        <v>0</v>
      </c>
      <c r="AQ2193" s="113" t="n"/>
      <c r="AR2193" s="192">
        <f>AQ2193*E2193</f>
        <v>0</v>
      </c>
      <c r="AS2193" s="115" t="n"/>
      <c r="AT2193" s="183">
        <f>AS2193*F2193</f>
        <v>0</v>
      </c>
      <c r="AU2193" s="113" t="n"/>
      <c r="AV2193" s="192">
        <f>AU2193*E2193</f>
        <v>0</v>
      </c>
      <c r="AW2193" s="115" t="n"/>
      <c r="AX2193" s="183">
        <f>AW2193*F2193</f>
        <v>0</v>
      </c>
      <c r="AY2193" s="113" t="n"/>
      <c r="AZ2193" s="192">
        <f>AY2193*E2193</f>
        <v>0</v>
      </c>
      <c r="BA2193" s="115" t="n"/>
      <c r="BB2193" s="183">
        <f>BA2193*F2193</f>
        <v>0</v>
      </c>
      <c r="BC2193" s="113" t="n"/>
      <c r="BD2193" s="192">
        <f>BC2193*E2193</f>
        <v>0</v>
      </c>
      <c r="BE2193" s="115" t="n"/>
      <c r="BF2193" s="183">
        <f>BE2193*F2193</f>
        <v>0</v>
      </c>
    </row>
    <row r="2194" ht="42.6" customHeight="1">
      <c r="A2194" s="19" t="inlineStr">
        <is>
          <t>08.085.2005</t>
        </is>
      </c>
      <c r="B2194" s="15" t="inlineStr">
        <is>
          <t>גוף תאורת הצפה לד 138W דגם GEWISS SMART 4 כדוגמת "אור עד מהנדסים" או ש"ע, מותקן מושלם</t>
        </is>
      </c>
      <c r="C2194" s="14" t="inlineStr">
        <is>
          <t>יח'</t>
        </is>
      </c>
      <c r="D2194" s="193" t="n">
        <v>2970</v>
      </c>
      <c r="E2194" s="180">
        <f>D2194*(1-$E$2)</f>
        <v>2524.5</v>
      </c>
      <c r="F2194" s="194">
        <f>E2194*(1+$F$2)</f>
        <v>2650.725</v>
      </c>
      <c r="H2194" s="46">
        <f>K2194+O2194+W2194+AA2194+AE2194+AI2194+AQ2194+AU2194+AY2194+BC2194</f>
        <v>0</v>
      </c>
      <c r="I2194" s="59">
        <f>M2194+Q2194+U2194+Y2194+AC2194+AG2194+AK2194+AO2194+AS2194+AW2194+BA2194+BE2194</f>
        <v>0</v>
      </c>
      <c r="K2194" s="108" t="n"/>
      <c r="L2194" s="190">
        <f>K2194*E2194</f>
        <v>0</v>
      </c>
      <c r="M2194" s="110" t="n"/>
      <c r="N2194" s="183">
        <f>M2194*F2194</f>
        <v>0</v>
      </c>
      <c r="O2194" s="108" t="n"/>
      <c r="P2194" s="191">
        <f>O2194*E2194</f>
        <v>0</v>
      </c>
      <c r="Q2194" s="112" t="n"/>
      <c r="R2194" s="183">
        <f>Q2194*F2194</f>
        <v>0</v>
      </c>
      <c r="S2194" s="108" t="n"/>
      <c r="T2194" s="191">
        <f>S2194*E2194</f>
        <v>0</v>
      </c>
      <c r="U2194" s="112" t="n"/>
      <c r="V2194" s="183">
        <f>U2194*F2194</f>
        <v>0</v>
      </c>
      <c r="W2194" s="108" t="n"/>
      <c r="X2194" s="191">
        <f>W2194*E2194</f>
        <v>0</v>
      </c>
      <c r="Y2194" s="112" t="n"/>
      <c r="Z2194" s="183">
        <f>Y2194*F2194</f>
        <v>0</v>
      </c>
      <c r="AA2194" s="108" t="n"/>
      <c r="AB2194" s="191">
        <f>AA2194*E2194</f>
        <v>0</v>
      </c>
      <c r="AC2194" s="112" t="n"/>
      <c r="AD2194" s="183">
        <f>AC2194*F2194</f>
        <v>0</v>
      </c>
      <c r="AE2194" s="108" t="n"/>
      <c r="AF2194" s="191">
        <f>AE2194*E2194</f>
        <v>0</v>
      </c>
      <c r="AG2194" s="112" t="n"/>
      <c r="AH2194" s="183">
        <f>AG2194*F2194</f>
        <v>0</v>
      </c>
      <c r="AI2194" s="108" t="n"/>
      <c r="AJ2194" s="191">
        <f>AI2194*E2194</f>
        <v>0</v>
      </c>
      <c r="AK2194" s="112" t="n"/>
      <c r="AL2194" s="183">
        <f>AK2194*F2194</f>
        <v>0</v>
      </c>
      <c r="AM2194" s="113" t="n"/>
      <c r="AN2194" s="192">
        <f>AM2194*E2194</f>
        <v>0</v>
      </c>
      <c r="AO2194" s="115" t="n"/>
      <c r="AP2194" s="183">
        <f>AO2194*F2194</f>
        <v>0</v>
      </c>
      <c r="AQ2194" s="113" t="n"/>
      <c r="AR2194" s="192">
        <f>AQ2194*E2194</f>
        <v>0</v>
      </c>
      <c r="AS2194" s="115" t="n"/>
      <c r="AT2194" s="183">
        <f>AS2194*F2194</f>
        <v>0</v>
      </c>
      <c r="AU2194" s="113" t="n"/>
      <c r="AV2194" s="192">
        <f>AU2194*E2194</f>
        <v>0</v>
      </c>
      <c r="AW2194" s="115" t="n"/>
      <c r="AX2194" s="183">
        <f>AW2194*F2194</f>
        <v>0</v>
      </c>
      <c r="AY2194" s="113" t="n"/>
      <c r="AZ2194" s="192">
        <f>AY2194*E2194</f>
        <v>0</v>
      </c>
      <c r="BA2194" s="115" t="n"/>
      <c r="BB2194" s="183">
        <f>BA2194*F2194</f>
        <v>0</v>
      </c>
      <c r="BC2194" s="113" t="n"/>
      <c r="BD2194" s="192">
        <f>BC2194*E2194</f>
        <v>0</v>
      </c>
      <c r="BE2194" s="115" t="n"/>
      <c r="BF2194" s="183">
        <f>BE2194*F2194</f>
        <v>0</v>
      </c>
    </row>
    <row r="2195" ht="28.8" customHeight="1">
      <c r="A2195" s="19" t="inlineStr">
        <is>
          <t>08.085.2020</t>
        </is>
      </c>
      <c r="B2195" s="15" t="inlineStr">
        <is>
          <t>גוף תאורת לד תעשייתי לינארי 160W דגם JANUS כדוגמת "אור עד מהנדסים" או ש"ע, מותקן מושלם</t>
        </is>
      </c>
      <c r="C2195" s="14" t="inlineStr">
        <is>
          <t>יח'</t>
        </is>
      </c>
      <c r="D2195" s="193" t="n">
        <v>2013</v>
      </c>
      <c r="E2195" s="180">
        <f>D2195*(1-$E$2)</f>
        <v>1711.05</v>
      </c>
      <c r="F2195" s="194">
        <f>E2195*(1+$F$2)</f>
        <v>1796.6025</v>
      </c>
      <c r="H2195" s="46">
        <f>K2195+O2195+W2195+AA2195+AE2195+AI2195+AQ2195+AU2195+AY2195+BC2195</f>
        <v>0</v>
      </c>
      <c r="I2195" s="59">
        <f>M2195+Q2195+U2195+Y2195+AC2195+AG2195+AK2195+AO2195+AS2195+AW2195+BA2195+BE2195</f>
        <v>0</v>
      </c>
      <c r="K2195" s="108" t="n"/>
      <c r="L2195" s="190">
        <f>K2195*E2195</f>
        <v>0</v>
      </c>
      <c r="M2195" s="110" t="n"/>
      <c r="N2195" s="183">
        <f>M2195*F2195</f>
        <v>0</v>
      </c>
      <c r="O2195" s="108" t="n"/>
      <c r="P2195" s="191">
        <f>O2195*E2195</f>
        <v>0</v>
      </c>
      <c r="Q2195" s="112" t="n"/>
      <c r="R2195" s="183">
        <f>Q2195*F2195</f>
        <v>0</v>
      </c>
      <c r="S2195" s="108" t="n"/>
      <c r="T2195" s="191">
        <f>S2195*E2195</f>
        <v>0</v>
      </c>
      <c r="U2195" s="112" t="n"/>
      <c r="V2195" s="183">
        <f>U2195*F2195</f>
        <v>0</v>
      </c>
      <c r="W2195" s="108" t="n"/>
      <c r="X2195" s="191">
        <f>W2195*E2195</f>
        <v>0</v>
      </c>
      <c r="Y2195" s="112" t="n"/>
      <c r="Z2195" s="183">
        <f>Y2195*F2195</f>
        <v>0</v>
      </c>
      <c r="AA2195" s="108" t="n"/>
      <c r="AB2195" s="191">
        <f>AA2195*E2195</f>
        <v>0</v>
      </c>
      <c r="AC2195" s="112" t="n"/>
      <c r="AD2195" s="183">
        <f>AC2195*F2195</f>
        <v>0</v>
      </c>
      <c r="AE2195" s="108" t="n"/>
      <c r="AF2195" s="191">
        <f>AE2195*E2195</f>
        <v>0</v>
      </c>
      <c r="AG2195" s="112" t="n"/>
      <c r="AH2195" s="183">
        <f>AG2195*F2195</f>
        <v>0</v>
      </c>
      <c r="AI2195" s="108" t="n"/>
      <c r="AJ2195" s="191">
        <f>AI2195*E2195</f>
        <v>0</v>
      </c>
      <c r="AK2195" s="112" t="n"/>
      <c r="AL2195" s="183">
        <f>AK2195*F2195</f>
        <v>0</v>
      </c>
      <c r="AM2195" s="113" t="n"/>
      <c r="AN2195" s="192">
        <f>AM2195*E2195</f>
        <v>0</v>
      </c>
      <c r="AO2195" s="115" t="n"/>
      <c r="AP2195" s="183">
        <f>AO2195*F2195</f>
        <v>0</v>
      </c>
      <c r="AQ2195" s="113" t="n"/>
      <c r="AR2195" s="192">
        <f>AQ2195*E2195</f>
        <v>0</v>
      </c>
      <c r="AS2195" s="115" t="n"/>
      <c r="AT2195" s="183">
        <f>AS2195*F2195</f>
        <v>0</v>
      </c>
      <c r="AU2195" s="113" t="n"/>
      <c r="AV2195" s="192">
        <f>AU2195*E2195</f>
        <v>0</v>
      </c>
      <c r="AW2195" s="115" t="n"/>
      <c r="AX2195" s="183">
        <f>AW2195*F2195</f>
        <v>0</v>
      </c>
      <c r="AY2195" s="113" t="n"/>
      <c r="AZ2195" s="192">
        <f>AY2195*E2195</f>
        <v>0</v>
      </c>
      <c r="BA2195" s="115" t="n"/>
      <c r="BB2195" s="183">
        <f>BA2195*F2195</f>
        <v>0</v>
      </c>
      <c r="BC2195" s="113" t="n"/>
      <c r="BD2195" s="192">
        <f>BC2195*E2195</f>
        <v>0</v>
      </c>
      <c r="BE2195" s="115" t="n"/>
      <c r="BF2195" s="183">
        <f>BE2195*F2195</f>
        <v>0</v>
      </c>
    </row>
    <row r="2196" ht="42.6" customHeight="1">
      <c r="A2196" s="19" t="inlineStr">
        <is>
          <t>08.085.2030</t>
        </is>
      </c>
      <c r="B2196" s="15" t="inlineStr">
        <is>
          <t>גוף תאורת לד הרמטי 43W IP69 דגם GEWISS SMART 3 כדוגמת "אור עד מהנדסים" או ש"ע, מותקן מושלם</t>
        </is>
      </c>
      <c r="C2196" s="14" t="inlineStr">
        <is>
          <t>יח'</t>
        </is>
      </c>
      <c r="D2196" s="193" t="n">
        <v>759</v>
      </c>
      <c r="E2196" s="180">
        <f>D2196*(1-$E$2)</f>
        <v>645.15</v>
      </c>
      <c r="F2196" s="194">
        <f>E2196*(1+$F$2)</f>
        <v>677.4075</v>
      </c>
      <c r="H2196" s="46">
        <f>K2196+O2196+W2196+AA2196+AE2196+AI2196+AQ2196+AU2196+AY2196+BC2196</f>
        <v>0</v>
      </c>
      <c r="I2196" s="59">
        <f>M2196+Q2196+U2196+Y2196+AC2196+AG2196+AK2196+AO2196+AS2196+AW2196+BA2196+BE2196</f>
        <v>0</v>
      </c>
      <c r="K2196" s="108" t="n"/>
      <c r="L2196" s="190">
        <f>K2196*E2196</f>
        <v>0</v>
      </c>
      <c r="M2196" s="110" t="n"/>
      <c r="N2196" s="183">
        <f>M2196*F2196</f>
        <v>0</v>
      </c>
      <c r="O2196" s="108" t="n"/>
      <c r="P2196" s="191">
        <f>O2196*E2196</f>
        <v>0</v>
      </c>
      <c r="Q2196" s="112" t="n"/>
      <c r="R2196" s="183">
        <f>Q2196*F2196</f>
        <v>0</v>
      </c>
      <c r="S2196" s="108" t="n"/>
      <c r="T2196" s="191">
        <f>S2196*E2196</f>
        <v>0</v>
      </c>
      <c r="U2196" s="112" t="n"/>
      <c r="V2196" s="183">
        <f>U2196*F2196</f>
        <v>0</v>
      </c>
      <c r="W2196" s="108" t="n"/>
      <c r="X2196" s="191">
        <f>W2196*E2196</f>
        <v>0</v>
      </c>
      <c r="Y2196" s="112" t="n"/>
      <c r="Z2196" s="183">
        <f>Y2196*F2196</f>
        <v>0</v>
      </c>
      <c r="AA2196" s="108" t="n"/>
      <c r="AB2196" s="191">
        <f>AA2196*E2196</f>
        <v>0</v>
      </c>
      <c r="AC2196" s="112" t="n"/>
      <c r="AD2196" s="183">
        <f>AC2196*F2196</f>
        <v>0</v>
      </c>
      <c r="AE2196" s="108" t="n"/>
      <c r="AF2196" s="191">
        <f>AE2196*E2196</f>
        <v>0</v>
      </c>
      <c r="AG2196" s="112" t="n"/>
      <c r="AH2196" s="183">
        <f>AG2196*F2196</f>
        <v>0</v>
      </c>
      <c r="AI2196" s="108" t="n"/>
      <c r="AJ2196" s="191">
        <f>AI2196*E2196</f>
        <v>0</v>
      </c>
      <c r="AK2196" s="112" t="n"/>
      <c r="AL2196" s="183">
        <f>AK2196*F2196</f>
        <v>0</v>
      </c>
      <c r="AM2196" s="113" t="n"/>
      <c r="AN2196" s="192">
        <f>AM2196*E2196</f>
        <v>0</v>
      </c>
      <c r="AO2196" s="115" t="n"/>
      <c r="AP2196" s="183">
        <f>AO2196*F2196</f>
        <v>0</v>
      </c>
      <c r="AQ2196" s="113" t="n"/>
      <c r="AR2196" s="192">
        <f>AQ2196*E2196</f>
        <v>0</v>
      </c>
      <c r="AS2196" s="115" t="n"/>
      <c r="AT2196" s="183">
        <f>AS2196*F2196</f>
        <v>0</v>
      </c>
      <c r="AU2196" s="113" t="n"/>
      <c r="AV2196" s="192">
        <f>AU2196*E2196</f>
        <v>0</v>
      </c>
      <c r="AW2196" s="115" t="n"/>
      <c r="AX2196" s="183">
        <f>AW2196*F2196</f>
        <v>0</v>
      </c>
      <c r="AY2196" s="113" t="n"/>
      <c r="AZ2196" s="192">
        <f>AY2196*E2196</f>
        <v>0</v>
      </c>
      <c r="BA2196" s="115" t="n"/>
      <c r="BB2196" s="183">
        <f>BA2196*F2196</f>
        <v>0</v>
      </c>
      <c r="BC2196" s="113" t="n"/>
      <c r="BD2196" s="192">
        <f>BC2196*E2196</f>
        <v>0</v>
      </c>
      <c r="BE2196" s="115" t="n"/>
      <c r="BF2196" s="183">
        <f>BE2196*F2196</f>
        <v>0</v>
      </c>
    </row>
    <row r="2197" ht="56.4" customHeight="1">
      <c r="A2197" s="19" t="inlineStr">
        <is>
          <t>08.085.2040</t>
        </is>
      </c>
      <c r="B2197" s="15" t="inlineStr">
        <is>
          <t>גוף תאורת לד שקוע בתקרה אקוסטית, לרבות חיזוקים לתקרה, 36W במידות 60X60 ס"מ דגם MAXIBL כדוגמת "אור עד מהנדסים" או ש"ע, מותקן מושלם</t>
        </is>
      </c>
      <c r="C2197" s="14" t="inlineStr">
        <is>
          <t>יח'</t>
        </is>
      </c>
      <c r="D2197" s="193" t="n">
        <v>484</v>
      </c>
      <c r="E2197" s="180">
        <f>D2197*(1-$E$2)</f>
        <v>411.4</v>
      </c>
      <c r="F2197" s="194">
        <f>E2197*(1+$F$2)</f>
        <v>431.96999999999997</v>
      </c>
      <c r="H2197" s="46">
        <f>K2197+O2197+W2197+AA2197+AE2197+AI2197+AQ2197+AU2197+AY2197+BC2197</f>
        <v>0</v>
      </c>
      <c r="I2197" s="59">
        <f>M2197+Q2197+U2197+Y2197+AC2197+AG2197+AK2197+AO2197+AS2197+AW2197+BA2197+BE2197</f>
        <v>0</v>
      </c>
      <c r="K2197" s="108" t="n"/>
      <c r="L2197" s="190">
        <f>K2197*E2197</f>
        <v>0</v>
      </c>
      <c r="M2197" s="110" t="n"/>
      <c r="N2197" s="183">
        <f>M2197*F2197</f>
        <v>0</v>
      </c>
      <c r="O2197" s="108" t="n"/>
      <c r="P2197" s="191">
        <f>O2197*E2197</f>
        <v>0</v>
      </c>
      <c r="Q2197" s="112" t="n"/>
      <c r="R2197" s="183">
        <f>Q2197*F2197</f>
        <v>0</v>
      </c>
      <c r="S2197" s="108" t="n"/>
      <c r="T2197" s="191">
        <f>S2197*E2197</f>
        <v>0</v>
      </c>
      <c r="U2197" s="112" t="n"/>
      <c r="V2197" s="183">
        <f>U2197*F2197</f>
        <v>0</v>
      </c>
      <c r="W2197" s="108" t="n"/>
      <c r="X2197" s="191">
        <f>W2197*E2197</f>
        <v>0</v>
      </c>
      <c r="Y2197" s="112" t="n"/>
      <c r="Z2197" s="183">
        <f>Y2197*F2197</f>
        <v>0</v>
      </c>
      <c r="AA2197" s="108" t="n"/>
      <c r="AB2197" s="191">
        <f>AA2197*E2197</f>
        <v>0</v>
      </c>
      <c r="AC2197" s="112" t="n"/>
      <c r="AD2197" s="183">
        <f>AC2197*F2197</f>
        <v>0</v>
      </c>
      <c r="AE2197" s="108" t="n"/>
      <c r="AF2197" s="191">
        <f>AE2197*E2197</f>
        <v>0</v>
      </c>
      <c r="AG2197" s="112" t="n"/>
      <c r="AH2197" s="183">
        <f>AG2197*F2197</f>
        <v>0</v>
      </c>
      <c r="AI2197" s="108" t="n"/>
      <c r="AJ2197" s="191">
        <f>AI2197*E2197</f>
        <v>0</v>
      </c>
      <c r="AK2197" s="112" t="n"/>
      <c r="AL2197" s="183">
        <f>AK2197*F2197</f>
        <v>0</v>
      </c>
      <c r="AM2197" s="113" t="n"/>
      <c r="AN2197" s="192">
        <f>AM2197*E2197</f>
        <v>0</v>
      </c>
      <c r="AO2197" s="115" t="n"/>
      <c r="AP2197" s="183">
        <f>AO2197*F2197</f>
        <v>0</v>
      </c>
      <c r="AQ2197" s="113" t="n"/>
      <c r="AR2197" s="192">
        <f>AQ2197*E2197</f>
        <v>0</v>
      </c>
      <c r="AS2197" s="115" t="n"/>
      <c r="AT2197" s="183">
        <f>AS2197*F2197</f>
        <v>0</v>
      </c>
      <c r="AU2197" s="113" t="n"/>
      <c r="AV2197" s="192">
        <f>AU2197*E2197</f>
        <v>0</v>
      </c>
      <c r="AW2197" s="115" t="n"/>
      <c r="AX2197" s="183">
        <f>AW2197*F2197</f>
        <v>0</v>
      </c>
      <c r="AY2197" s="113" t="n"/>
      <c r="AZ2197" s="192">
        <f>AY2197*E2197</f>
        <v>0</v>
      </c>
      <c r="BA2197" s="115" t="n"/>
      <c r="BB2197" s="183">
        <f>BA2197*F2197</f>
        <v>0</v>
      </c>
      <c r="BC2197" s="113" t="n"/>
      <c r="BD2197" s="192">
        <f>BC2197*E2197</f>
        <v>0</v>
      </c>
      <c r="BE2197" s="115" t="n"/>
      <c r="BF2197" s="183">
        <f>BE2197*F2197</f>
        <v>0</v>
      </c>
    </row>
    <row r="2198" ht="56.4" customHeight="1">
      <c r="A2198" s="19" t="inlineStr">
        <is>
          <t>08.085.2050</t>
        </is>
      </c>
      <c r="B2198" s="15" t="inlineStr">
        <is>
          <t>גוף תאורת לד שקוע בתקרה אקוסטית, לרבות חיזוקים לתקרה, 35W במידות 120X30 ס"מ דגם MAXIBL כדוגמת "אור עד מהנדסים" או ש"ע, מותקן מושלם</t>
        </is>
      </c>
      <c r="C2198" s="14" t="inlineStr">
        <is>
          <t>יח'</t>
        </is>
      </c>
      <c r="D2198" s="193" t="n">
        <v>484</v>
      </c>
      <c r="E2198" s="180">
        <f>D2198*(1-$E$2)</f>
        <v>411.4</v>
      </c>
      <c r="F2198" s="194">
        <f>E2198*(1+$F$2)</f>
        <v>431.96999999999997</v>
      </c>
      <c r="H2198" s="46">
        <f>K2198+O2198+W2198+AA2198+AE2198+AI2198+AQ2198+AU2198+AY2198+BC2198</f>
        <v>0</v>
      </c>
      <c r="I2198" s="59">
        <f>M2198+Q2198+U2198+Y2198+AC2198+AG2198+AK2198+AO2198+AS2198+AW2198+BA2198+BE2198</f>
        <v>0</v>
      </c>
      <c r="K2198" s="108" t="n"/>
      <c r="L2198" s="190">
        <f>K2198*E2198</f>
        <v>0</v>
      </c>
      <c r="M2198" s="110" t="n"/>
      <c r="N2198" s="183">
        <f>M2198*F2198</f>
        <v>0</v>
      </c>
      <c r="O2198" s="108" t="n"/>
      <c r="P2198" s="191">
        <f>O2198*E2198</f>
        <v>0</v>
      </c>
      <c r="Q2198" s="112" t="n"/>
      <c r="R2198" s="183">
        <f>Q2198*F2198</f>
        <v>0</v>
      </c>
      <c r="S2198" s="108" t="n"/>
      <c r="T2198" s="191">
        <f>S2198*E2198</f>
        <v>0</v>
      </c>
      <c r="U2198" s="112" t="n"/>
      <c r="V2198" s="183">
        <f>U2198*F2198</f>
        <v>0</v>
      </c>
      <c r="W2198" s="108" t="n"/>
      <c r="X2198" s="191">
        <f>W2198*E2198</f>
        <v>0</v>
      </c>
      <c r="Y2198" s="112" t="n"/>
      <c r="Z2198" s="183">
        <f>Y2198*F2198</f>
        <v>0</v>
      </c>
      <c r="AA2198" s="108" t="n"/>
      <c r="AB2198" s="191">
        <f>AA2198*E2198</f>
        <v>0</v>
      </c>
      <c r="AC2198" s="112" t="n"/>
      <c r="AD2198" s="183">
        <f>AC2198*F2198</f>
        <v>0</v>
      </c>
      <c r="AE2198" s="108" t="n"/>
      <c r="AF2198" s="191">
        <f>AE2198*E2198</f>
        <v>0</v>
      </c>
      <c r="AG2198" s="112" t="n"/>
      <c r="AH2198" s="183">
        <f>AG2198*F2198</f>
        <v>0</v>
      </c>
      <c r="AI2198" s="108" t="n"/>
      <c r="AJ2198" s="191">
        <f>AI2198*E2198</f>
        <v>0</v>
      </c>
      <c r="AK2198" s="112" t="n"/>
      <c r="AL2198" s="183">
        <f>AK2198*F2198</f>
        <v>0</v>
      </c>
      <c r="AM2198" s="113" t="n"/>
      <c r="AN2198" s="192">
        <f>AM2198*E2198</f>
        <v>0</v>
      </c>
      <c r="AO2198" s="115" t="n"/>
      <c r="AP2198" s="183">
        <f>AO2198*F2198</f>
        <v>0</v>
      </c>
      <c r="AQ2198" s="113" t="n"/>
      <c r="AR2198" s="192">
        <f>AQ2198*E2198</f>
        <v>0</v>
      </c>
      <c r="AS2198" s="115" t="n"/>
      <c r="AT2198" s="183">
        <f>AS2198*F2198</f>
        <v>0</v>
      </c>
      <c r="AU2198" s="113" t="n"/>
      <c r="AV2198" s="192">
        <f>AU2198*E2198</f>
        <v>0</v>
      </c>
      <c r="AW2198" s="115" t="n"/>
      <c r="AX2198" s="183">
        <f>AW2198*F2198</f>
        <v>0</v>
      </c>
      <c r="AY2198" s="113" t="n"/>
      <c r="AZ2198" s="192">
        <f>AY2198*E2198</f>
        <v>0</v>
      </c>
      <c r="BA2198" s="115" t="n"/>
      <c r="BB2198" s="183">
        <f>BA2198*F2198</f>
        <v>0</v>
      </c>
      <c r="BC2198" s="113" t="n"/>
      <c r="BD2198" s="192">
        <f>BC2198*E2198</f>
        <v>0</v>
      </c>
      <c r="BE2198" s="115" t="n"/>
      <c r="BF2198" s="183">
        <f>BE2198*F2198</f>
        <v>0</v>
      </c>
    </row>
    <row r="2199" ht="42.6" customHeight="1">
      <c r="A2199" s="19" t="inlineStr">
        <is>
          <t>08.085.2060</t>
        </is>
      </c>
      <c r="B2199" s="15" t="inlineStr">
        <is>
          <t>גוף תאורת לד עגול שקוע בתקרה, לרבות חיזוקים לתקרה, 25W IP55 דגם D70 GLAMOX כדוגמת "אור עד מהנדסים" או ש"ע, מותקן מושלם</t>
        </is>
      </c>
      <c r="C2199" s="14" t="inlineStr">
        <is>
          <t>יח'</t>
        </is>
      </c>
      <c r="D2199" s="193" t="n">
        <v>765</v>
      </c>
      <c r="E2199" s="180">
        <f>D2199*(1-$E$2)</f>
        <v>650.25</v>
      </c>
      <c r="F2199" s="194">
        <f>E2199*(1+$F$2)</f>
        <v>682.7625</v>
      </c>
      <c r="H2199" s="46">
        <f>K2199+O2199+W2199+AA2199+AE2199+AI2199+AQ2199+AU2199+AY2199+BC2199</f>
        <v>0</v>
      </c>
      <c r="I2199" s="59">
        <f>M2199+Q2199+U2199+Y2199+AC2199+AG2199+AK2199+AO2199+AS2199+AW2199+BA2199+BE2199</f>
        <v>0</v>
      </c>
      <c r="K2199" s="108" t="n"/>
      <c r="L2199" s="190">
        <f>K2199*E2199</f>
        <v>0</v>
      </c>
      <c r="M2199" s="110" t="n"/>
      <c r="N2199" s="183">
        <f>M2199*F2199</f>
        <v>0</v>
      </c>
      <c r="O2199" s="108" t="n"/>
      <c r="P2199" s="191">
        <f>O2199*E2199</f>
        <v>0</v>
      </c>
      <c r="Q2199" s="112" t="n"/>
      <c r="R2199" s="183">
        <f>Q2199*F2199</f>
        <v>0</v>
      </c>
      <c r="S2199" s="108" t="n"/>
      <c r="T2199" s="191">
        <f>S2199*E2199</f>
        <v>0</v>
      </c>
      <c r="U2199" s="112" t="n"/>
      <c r="V2199" s="183">
        <f>U2199*F2199</f>
        <v>0</v>
      </c>
      <c r="W2199" s="108" t="n"/>
      <c r="X2199" s="191">
        <f>W2199*E2199</f>
        <v>0</v>
      </c>
      <c r="Y2199" s="112" t="n"/>
      <c r="Z2199" s="183">
        <f>Y2199*F2199</f>
        <v>0</v>
      </c>
      <c r="AA2199" s="108" t="n"/>
      <c r="AB2199" s="191">
        <f>AA2199*E2199</f>
        <v>0</v>
      </c>
      <c r="AC2199" s="112" t="n"/>
      <c r="AD2199" s="183">
        <f>AC2199*F2199</f>
        <v>0</v>
      </c>
      <c r="AE2199" s="108" t="n"/>
      <c r="AF2199" s="191">
        <f>AE2199*E2199</f>
        <v>0</v>
      </c>
      <c r="AG2199" s="112" t="n"/>
      <c r="AH2199" s="183">
        <f>AG2199*F2199</f>
        <v>0</v>
      </c>
      <c r="AI2199" s="108" t="n"/>
      <c r="AJ2199" s="191">
        <f>AI2199*E2199</f>
        <v>0</v>
      </c>
      <c r="AK2199" s="112" t="n"/>
      <c r="AL2199" s="183">
        <f>AK2199*F2199</f>
        <v>0</v>
      </c>
      <c r="AM2199" s="113" t="n"/>
      <c r="AN2199" s="192">
        <f>AM2199*E2199</f>
        <v>0</v>
      </c>
      <c r="AO2199" s="115" t="n"/>
      <c r="AP2199" s="183">
        <f>AO2199*F2199</f>
        <v>0</v>
      </c>
      <c r="AQ2199" s="113" t="n"/>
      <c r="AR2199" s="192">
        <f>AQ2199*E2199</f>
        <v>0</v>
      </c>
      <c r="AS2199" s="115" t="n"/>
      <c r="AT2199" s="183">
        <f>AS2199*F2199</f>
        <v>0</v>
      </c>
      <c r="AU2199" s="113" t="n"/>
      <c r="AV2199" s="192">
        <f>AU2199*E2199</f>
        <v>0</v>
      </c>
      <c r="AW2199" s="115" t="n"/>
      <c r="AX2199" s="183">
        <f>AW2199*F2199</f>
        <v>0</v>
      </c>
      <c r="AY2199" s="113" t="n"/>
      <c r="AZ2199" s="192">
        <f>AY2199*E2199</f>
        <v>0</v>
      </c>
      <c r="BA2199" s="115" t="n"/>
      <c r="BB2199" s="183">
        <f>BA2199*F2199</f>
        <v>0</v>
      </c>
      <c r="BC2199" s="113" t="n"/>
      <c r="BD2199" s="192">
        <f>BC2199*E2199</f>
        <v>0</v>
      </c>
      <c r="BE2199" s="115" t="n"/>
      <c r="BF2199" s="183">
        <f>BE2199*F2199</f>
        <v>0</v>
      </c>
    </row>
    <row r="2200" ht="42.6" customHeight="1">
      <c r="A2200" s="19" t="inlineStr">
        <is>
          <t>08.085.2070</t>
        </is>
      </c>
      <c r="B2200" s="15" t="inlineStr">
        <is>
          <t>גוף תאורת לד עגול שקוע בתקרה, לרבות חיזוקים לתקרה, 32W IP54 דגם DLD MAXILIGHT כדוגמת "אור עד מהנדסים" או ש"ע, מותקן מושלם</t>
        </is>
      </c>
      <c r="C2200" s="14" t="inlineStr">
        <is>
          <t>יח'</t>
        </is>
      </c>
      <c r="D2200" s="193" t="n">
        <v>858</v>
      </c>
      <c r="E2200" s="180">
        <f>D2200*(1-$E$2)</f>
        <v>729.3</v>
      </c>
      <c r="F2200" s="194">
        <f>E2200*(1+$F$2)</f>
        <v>765.765</v>
      </c>
      <c r="H2200" s="46">
        <f>K2200+O2200+W2200+AA2200+AE2200+AI2200+AQ2200+AU2200+AY2200+BC2200</f>
        <v>0</v>
      </c>
      <c r="I2200" s="59">
        <f>M2200+Q2200+U2200+Y2200+AC2200+AG2200+AK2200+AO2200+AS2200+AW2200+BA2200+BE2200</f>
        <v>0</v>
      </c>
      <c r="K2200" s="108" t="n"/>
      <c r="L2200" s="190">
        <f>K2200*E2200</f>
        <v>0</v>
      </c>
      <c r="M2200" s="110" t="n"/>
      <c r="N2200" s="183">
        <f>M2200*F2200</f>
        <v>0</v>
      </c>
      <c r="O2200" s="108" t="n"/>
      <c r="P2200" s="191">
        <f>O2200*E2200</f>
        <v>0</v>
      </c>
      <c r="Q2200" s="112" t="n"/>
      <c r="R2200" s="183">
        <f>Q2200*F2200</f>
        <v>0</v>
      </c>
      <c r="S2200" s="108" t="n"/>
      <c r="T2200" s="191">
        <f>S2200*E2200</f>
        <v>0</v>
      </c>
      <c r="U2200" s="112" t="n"/>
      <c r="V2200" s="183">
        <f>U2200*F2200</f>
        <v>0</v>
      </c>
      <c r="W2200" s="108" t="n"/>
      <c r="X2200" s="191">
        <f>W2200*E2200</f>
        <v>0</v>
      </c>
      <c r="Y2200" s="112" t="n"/>
      <c r="Z2200" s="183">
        <f>Y2200*F2200</f>
        <v>0</v>
      </c>
      <c r="AA2200" s="108" t="n"/>
      <c r="AB2200" s="191">
        <f>AA2200*E2200</f>
        <v>0</v>
      </c>
      <c r="AC2200" s="112" t="n"/>
      <c r="AD2200" s="183">
        <f>AC2200*F2200</f>
        <v>0</v>
      </c>
      <c r="AE2200" s="108" t="n"/>
      <c r="AF2200" s="191">
        <f>AE2200*E2200</f>
        <v>0</v>
      </c>
      <c r="AG2200" s="112" t="n"/>
      <c r="AH2200" s="183">
        <f>AG2200*F2200</f>
        <v>0</v>
      </c>
      <c r="AI2200" s="108" t="n"/>
      <c r="AJ2200" s="191">
        <f>AI2200*E2200</f>
        <v>0</v>
      </c>
      <c r="AK2200" s="112" t="n"/>
      <c r="AL2200" s="183">
        <f>AK2200*F2200</f>
        <v>0</v>
      </c>
      <c r="AM2200" s="113" t="n"/>
      <c r="AN2200" s="192">
        <f>AM2200*E2200</f>
        <v>0</v>
      </c>
      <c r="AO2200" s="115" t="n"/>
      <c r="AP2200" s="183">
        <f>AO2200*F2200</f>
        <v>0</v>
      </c>
      <c r="AQ2200" s="113" t="n"/>
      <c r="AR2200" s="192">
        <f>AQ2200*E2200</f>
        <v>0</v>
      </c>
      <c r="AS2200" s="115" t="n"/>
      <c r="AT2200" s="183">
        <f>AS2200*F2200</f>
        <v>0</v>
      </c>
      <c r="AU2200" s="113" t="n"/>
      <c r="AV2200" s="192">
        <f>AU2200*E2200</f>
        <v>0</v>
      </c>
      <c r="AW2200" s="115" t="n"/>
      <c r="AX2200" s="183">
        <f>AW2200*F2200</f>
        <v>0</v>
      </c>
      <c r="AY2200" s="113" t="n"/>
      <c r="AZ2200" s="192">
        <f>AY2200*E2200</f>
        <v>0</v>
      </c>
      <c r="BA2200" s="115" t="n"/>
      <c r="BB2200" s="183">
        <f>BA2200*F2200</f>
        <v>0</v>
      </c>
      <c r="BC2200" s="113" t="n"/>
      <c r="BD2200" s="192">
        <f>BC2200*E2200</f>
        <v>0</v>
      </c>
      <c r="BE2200" s="115" t="n"/>
      <c r="BF2200" s="183">
        <f>BE2200*F2200</f>
        <v>0</v>
      </c>
    </row>
    <row r="2201" ht="42.6" customHeight="1">
      <c r="A2201" s="19" t="inlineStr">
        <is>
          <t>08.085.2080</t>
        </is>
      </c>
      <c r="B2201" s="15" t="inlineStr">
        <is>
          <t>גוף תאורת לד עגול שקוע בתקרה, לרבות חיזוקים לתקרה, 70W IP54 דגם DLC MAXILIGHT כדוגמת "אור עד מהנדסים" או ש"ע, מותקן מושלם</t>
        </is>
      </c>
      <c r="C2201" s="14" t="inlineStr">
        <is>
          <t>יח'</t>
        </is>
      </c>
      <c r="D2201" s="193" t="n">
        <v>1460</v>
      </c>
      <c r="E2201" s="180">
        <f>D2201*(1-$E$2)</f>
        <v>1241</v>
      </c>
      <c r="F2201" s="194">
        <f>E2201*(1+$F$2)</f>
        <v>1303.05</v>
      </c>
      <c r="H2201" s="46">
        <f>K2201+O2201+W2201+AA2201+AE2201+AI2201+AQ2201+AU2201+AY2201+BC2201</f>
        <v>0</v>
      </c>
      <c r="I2201" s="59">
        <f>M2201+Q2201+U2201+Y2201+AC2201+AG2201+AK2201+AO2201+AS2201+AW2201+BA2201+BE2201</f>
        <v>0</v>
      </c>
      <c r="K2201" s="108" t="n"/>
      <c r="L2201" s="190">
        <f>K2201*E2201</f>
        <v>0</v>
      </c>
      <c r="M2201" s="110" t="n"/>
      <c r="N2201" s="183">
        <f>M2201*F2201</f>
        <v>0</v>
      </c>
      <c r="O2201" s="108" t="n"/>
      <c r="P2201" s="191">
        <f>O2201*E2201</f>
        <v>0</v>
      </c>
      <c r="Q2201" s="112" t="n"/>
      <c r="R2201" s="183">
        <f>Q2201*F2201</f>
        <v>0</v>
      </c>
      <c r="S2201" s="108" t="n"/>
      <c r="T2201" s="191">
        <f>S2201*E2201</f>
        <v>0</v>
      </c>
      <c r="U2201" s="112" t="n"/>
      <c r="V2201" s="183">
        <f>U2201*F2201</f>
        <v>0</v>
      </c>
      <c r="W2201" s="108" t="n"/>
      <c r="X2201" s="191">
        <f>W2201*E2201</f>
        <v>0</v>
      </c>
      <c r="Y2201" s="112" t="n"/>
      <c r="Z2201" s="183">
        <f>Y2201*F2201</f>
        <v>0</v>
      </c>
      <c r="AA2201" s="108" t="n"/>
      <c r="AB2201" s="191">
        <f>AA2201*E2201</f>
        <v>0</v>
      </c>
      <c r="AC2201" s="112" t="n"/>
      <c r="AD2201" s="183">
        <f>AC2201*F2201</f>
        <v>0</v>
      </c>
      <c r="AE2201" s="108" t="n"/>
      <c r="AF2201" s="191">
        <f>AE2201*E2201</f>
        <v>0</v>
      </c>
      <c r="AG2201" s="112" t="n"/>
      <c r="AH2201" s="183">
        <f>AG2201*F2201</f>
        <v>0</v>
      </c>
      <c r="AI2201" s="108" t="n"/>
      <c r="AJ2201" s="191">
        <f>AI2201*E2201</f>
        <v>0</v>
      </c>
      <c r="AK2201" s="112" t="n"/>
      <c r="AL2201" s="183">
        <f>AK2201*F2201</f>
        <v>0</v>
      </c>
      <c r="AM2201" s="113" t="n"/>
      <c r="AN2201" s="192">
        <f>AM2201*E2201</f>
        <v>0</v>
      </c>
      <c r="AO2201" s="115" t="n"/>
      <c r="AP2201" s="183">
        <f>AO2201*F2201</f>
        <v>0</v>
      </c>
      <c r="AQ2201" s="113" t="n"/>
      <c r="AR2201" s="192">
        <f>AQ2201*E2201</f>
        <v>0</v>
      </c>
      <c r="AS2201" s="115" t="n"/>
      <c r="AT2201" s="183">
        <f>AS2201*F2201</f>
        <v>0</v>
      </c>
      <c r="AU2201" s="113" t="n"/>
      <c r="AV2201" s="192">
        <f>AU2201*E2201</f>
        <v>0</v>
      </c>
      <c r="AW2201" s="115" t="n"/>
      <c r="AX2201" s="183">
        <f>AW2201*F2201</f>
        <v>0</v>
      </c>
      <c r="AY2201" s="113" t="n"/>
      <c r="AZ2201" s="192">
        <f>AY2201*E2201</f>
        <v>0</v>
      </c>
      <c r="BA2201" s="115" t="n"/>
      <c r="BB2201" s="183">
        <f>BA2201*F2201</f>
        <v>0</v>
      </c>
      <c r="BC2201" s="113" t="n"/>
      <c r="BD2201" s="192">
        <f>BC2201*E2201</f>
        <v>0</v>
      </c>
      <c r="BE2201" s="115" t="n"/>
      <c r="BF2201" s="183">
        <f>BE2201*F2201</f>
        <v>0</v>
      </c>
    </row>
    <row r="2202" ht="42.6" customHeight="1">
      <c r="A2202" s="19" t="inlineStr">
        <is>
          <t>08.085.2090</t>
        </is>
      </c>
      <c r="B2202" s="15" t="inlineStr">
        <is>
          <t>גוף תאורת לד עגול שקוע בתקרה, לרבות חיזוקים לתקרה, 37W IP54 דגם KOMBIC כדוגמת "אור עד מהנדסים" או ש"ע, מותקן מושלם</t>
        </is>
      </c>
      <c r="C2202" s="14" t="inlineStr">
        <is>
          <t>יח'</t>
        </is>
      </c>
      <c r="D2202" s="193" t="n">
        <v>660</v>
      </c>
      <c r="E2202" s="180">
        <f>D2202*(1-$E$2)</f>
        <v>561</v>
      </c>
      <c r="F2202" s="194">
        <f>E2202*(1+$F$2)</f>
        <v>589.0500000000001</v>
      </c>
      <c r="H2202" s="46">
        <f>K2202+O2202+W2202+AA2202+AE2202+AI2202+AQ2202+AU2202+AY2202+BC2202</f>
        <v>0</v>
      </c>
      <c r="I2202" s="59">
        <f>M2202+Q2202+U2202+Y2202+AC2202+AG2202+AK2202+AO2202+AS2202+AW2202+BA2202+BE2202</f>
        <v>0</v>
      </c>
      <c r="K2202" s="108" t="n"/>
      <c r="L2202" s="190">
        <f>K2202*E2202</f>
        <v>0</v>
      </c>
      <c r="M2202" s="110" t="n"/>
      <c r="N2202" s="183">
        <f>M2202*F2202</f>
        <v>0</v>
      </c>
      <c r="O2202" s="108" t="n"/>
      <c r="P2202" s="191">
        <f>O2202*E2202</f>
        <v>0</v>
      </c>
      <c r="Q2202" s="112" t="n"/>
      <c r="R2202" s="183">
        <f>Q2202*F2202</f>
        <v>0</v>
      </c>
      <c r="S2202" s="108" t="n"/>
      <c r="T2202" s="191">
        <f>S2202*E2202</f>
        <v>0</v>
      </c>
      <c r="U2202" s="112" t="n"/>
      <c r="V2202" s="183">
        <f>U2202*F2202</f>
        <v>0</v>
      </c>
      <c r="W2202" s="108" t="n"/>
      <c r="X2202" s="191">
        <f>W2202*E2202</f>
        <v>0</v>
      </c>
      <c r="Y2202" s="112" t="n"/>
      <c r="Z2202" s="183">
        <f>Y2202*F2202</f>
        <v>0</v>
      </c>
      <c r="AA2202" s="108" t="n"/>
      <c r="AB2202" s="191">
        <f>AA2202*E2202</f>
        <v>0</v>
      </c>
      <c r="AC2202" s="112" t="n"/>
      <c r="AD2202" s="183">
        <f>AC2202*F2202</f>
        <v>0</v>
      </c>
      <c r="AE2202" s="108" t="n"/>
      <c r="AF2202" s="191">
        <f>AE2202*E2202</f>
        <v>0</v>
      </c>
      <c r="AG2202" s="112" t="n"/>
      <c r="AH2202" s="183">
        <f>AG2202*F2202</f>
        <v>0</v>
      </c>
      <c r="AI2202" s="108" t="n"/>
      <c r="AJ2202" s="191">
        <f>AI2202*E2202</f>
        <v>0</v>
      </c>
      <c r="AK2202" s="112" t="n"/>
      <c r="AL2202" s="183">
        <f>AK2202*F2202</f>
        <v>0</v>
      </c>
      <c r="AM2202" s="113" t="n"/>
      <c r="AN2202" s="192">
        <f>AM2202*E2202</f>
        <v>0</v>
      </c>
      <c r="AO2202" s="115" t="n"/>
      <c r="AP2202" s="183">
        <f>AO2202*F2202</f>
        <v>0</v>
      </c>
      <c r="AQ2202" s="113" t="n"/>
      <c r="AR2202" s="192">
        <f>AQ2202*E2202</f>
        <v>0</v>
      </c>
      <c r="AS2202" s="115" t="n"/>
      <c r="AT2202" s="183">
        <f>AS2202*F2202</f>
        <v>0</v>
      </c>
      <c r="AU2202" s="113" t="n"/>
      <c r="AV2202" s="192">
        <f>AU2202*E2202</f>
        <v>0</v>
      </c>
      <c r="AW2202" s="115" t="n"/>
      <c r="AX2202" s="183">
        <f>AW2202*F2202</f>
        <v>0</v>
      </c>
      <c r="AY2202" s="113" t="n"/>
      <c r="AZ2202" s="192">
        <f>AY2202*E2202</f>
        <v>0</v>
      </c>
      <c r="BA2202" s="115" t="n"/>
      <c r="BB2202" s="183">
        <f>BA2202*F2202</f>
        <v>0</v>
      </c>
      <c r="BC2202" s="113" t="n"/>
      <c r="BD2202" s="192">
        <f>BC2202*E2202</f>
        <v>0</v>
      </c>
      <c r="BE2202" s="115" t="n"/>
      <c r="BF2202" s="183">
        <f>BE2202*F2202</f>
        <v>0</v>
      </c>
    </row>
    <row r="2203" ht="42.6" customHeight="1">
      <c r="A2203" s="19" t="inlineStr">
        <is>
          <t>08.085.2100</t>
        </is>
      </c>
      <c r="B2203" s="15" t="inlineStr">
        <is>
          <t>גוף תאורת לד צמוד לקיר אפ/דאון 2X20W דגם MD B17 כדוגמת "אור עד מהנדסים" או ש"ע, מותקן מושלם</t>
        </is>
      </c>
      <c r="C2203" s="14" t="inlineStr">
        <is>
          <t>יח'</t>
        </is>
      </c>
      <c r="D2203" s="193" t="n">
        <v>836</v>
      </c>
      <c r="E2203" s="180">
        <f>D2203*(1-$E$2)</f>
        <v>710.6</v>
      </c>
      <c r="F2203" s="194">
        <f>E2203*(1+$F$2)</f>
        <v>746.1300000000001</v>
      </c>
      <c r="H2203" s="46">
        <f>K2203+O2203+W2203+AA2203+AE2203+AI2203+AQ2203+AU2203+AY2203+BC2203</f>
        <v>0</v>
      </c>
      <c r="I2203" s="59">
        <f>M2203+Q2203+U2203+Y2203+AC2203+AG2203+AK2203+AO2203+AS2203+AW2203+BA2203+BE2203</f>
        <v>0</v>
      </c>
      <c r="K2203" s="108" t="n"/>
      <c r="L2203" s="190">
        <f>K2203*E2203</f>
        <v>0</v>
      </c>
      <c r="M2203" s="110" t="n"/>
      <c r="N2203" s="183">
        <f>M2203*F2203</f>
        <v>0</v>
      </c>
      <c r="O2203" s="108" t="n"/>
      <c r="P2203" s="191">
        <f>O2203*E2203</f>
        <v>0</v>
      </c>
      <c r="Q2203" s="112" t="n"/>
      <c r="R2203" s="183">
        <f>Q2203*F2203</f>
        <v>0</v>
      </c>
      <c r="S2203" s="108" t="n"/>
      <c r="T2203" s="191">
        <f>S2203*E2203</f>
        <v>0</v>
      </c>
      <c r="U2203" s="112" t="n"/>
      <c r="V2203" s="183">
        <f>U2203*F2203</f>
        <v>0</v>
      </c>
      <c r="W2203" s="108" t="n"/>
      <c r="X2203" s="191">
        <f>W2203*E2203</f>
        <v>0</v>
      </c>
      <c r="Y2203" s="112" t="n"/>
      <c r="Z2203" s="183">
        <f>Y2203*F2203</f>
        <v>0</v>
      </c>
      <c r="AA2203" s="108" t="n"/>
      <c r="AB2203" s="191">
        <f>AA2203*E2203</f>
        <v>0</v>
      </c>
      <c r="AC2203" s="112" t="n"/>
      <c r="AD2203" s="183">
        <f>AC2203*F2203</f>
        <v>0</v>
      </c>
      <c r="AE2203" s="108" t="n"/>
      <c r="AF2203" s="191">
        <f>AE2203*E2203</f>
        <v>0</v>
      </c>
      <c r="AG2203" s="112" t="n"/>
      <c r="AH2203" s="183">
        <f>AG2203*F2203</f>
        <v>0</v>
      </c>
      <c r="AI2203" s="108" t="n"/>
      <c r="AJ2203" s="191">
        <f>AI2203*E2203</f>
        <v>0</v>
      </c>
      <c r="AK2203" s="112" t="n"/>
      <c r="AL2203" s="183">
        <f>AK2203*F2203</f>
        <v>0</v>
      </c>
      <c r="AM2203" s="113" t="n"/>
      <c r="AN2203" s="192">
        <f>AM2203*E2203</f>
        <v>0</v>
      </c>
      <c r="AO2203" s="115" t="n"/>
      <c r="AP2203" s="183">
        <f>AO2203*F2203</f>
        <v>0</v>
      </c>
      <c r="AQ2203" s="113" t="n"/>
      <c r="AR2203" s="192">
        <f>AQ2203*E2203</f>
        <v>0</v>
      </c>
      <c r="AS2203" s="115" t="n"/>
      <c r="AT2203" s="183">
        <f>AS2203*F2203</f>
        <v>0</v>
      </c>
      <c r="AU2203" s="113" t="n"/>
      <c r="AV2203" s="192">
        <f>AU2203*E2203</f>
        <v>0</v>
      </c>
      <c r="AW2203" s="115" t="n"/>
      <c r="AX2203" s="183">
        <f>AW2203*F2203</f>
        <v>0</v>
      </c>
      <c r="AY2203" s="113" t="n"/>
      <c r="AZ2203" s="192">
        <f>AY2203*E2203</f>
        <v>0</v>
      </c>
      <c r="BA2203" s="115" t="n"/>
      <c r="BB2203" s="183">
        <f>BA2203*F2203</f>
        <v>0</v>
      </c>
      <c r="BC2203" s="113" t="n"/>
      <c r="BD2203" s="192">
        <f>BC2203*E2203</f>
        <v>0</v>
      </c>
      <c r="BE2203" s="115" t="n"/>
      <c r="BF2203" s="183">
        <f>BE2203*F2203</f>
        <v>0</v>
      </c>
    </row>
    <row r="2204" ht="28.8" customHeight="1">
      <c r="A2204" s="19" t="inlineStr">
        <is>
          <t>08.085.2200</t>
        </is>
      </c>
      <c r="B2204" s="15" t="inlineStr">
        <is>
          <t>גוף תאורה תעשייתי עגול לד 100-200W דגם HBL-ST כדוגמת "אור עד מהנדסים" או ש"ע, מותקן מושלם</t>
        </is>
      </c>
      <c r="C2204" s="14" t="inlineStr">
        <is>
          <t>יח'</t>
        </is>
      </c>
      <c r="D2204" s="193" t="n">
        <v>1980</v>
      </c>
      <c r="E2204" s="180">
        <f>D2204*(1-$E$2)</f>
        <v>1683</v>
      </c>
      <c r="F2204" s="194">
        <f>E2204*(1+$F$2)</f>
        <v>1767.15</v>
      </c>
      <c r="H2204" s="46">
        <f>K2204+O2204+W2204+AA2204+AE2204+AI2204+AQ2204+AU2204+AY2204+BC2204</f>
        <v>0</v>
      </c>
      <c r="I2204" s="59">
        <f>M2204+Q2204+U2204+Y2204+AC2204+AG2204+AK2204+AO2204+AS2204+AW2204+BA2204+BE2204</f>
        <v>0</v>
      </c>
      <c r="K2204" s="108" t="n"/>
      <c r="L2204" s="190">
        <f>K2204*E2204</f>
        <v>0</v>
      </c>
      <c r="M2204" s="110" t="n"/>
      <c r="N2204" s="183">
        <f>M2204*F2204</f>
        <v>0</v>
      </c>
      <c r="O2204" s="108" t="n"/>
      <c r="P2204" s="191">
        <f>O2204*E2204</f>
        <v>0</v>
      </c>
      <c r="Q2204" s="112" t="n"/>
      <c r="R2204" s="183">
        <f>Q2204*F2204</f>
        <v>0</v>
      </c>
      <c r="S2204" s="108" t="n"/>
      <c r="T2204" s="191">
        <f>S2204*E2204</f>
        <v>0</v>
      </c>
      <c r="U2204" s="112" t="n"/>
      <c r="V2204" s="183">
        <f>U2204*F2204</f>
        <v>0</v>
      </c>
      <c r="W2204" s="108" t="n"/>
      <c r="X2204" s="191">
        <f>W2204*E2204</f>
        <v>0</v>
      </c>
      <c r="Y2204" s="112" t="n"/>
      <c r="Z2204" s="183">
        <f>Y2204*F2204</f>
        <v>0</v>
      </c>
      <c r="AA2204" s="108" t="n"/>
      <c r="AB2204" s="191">
        <f>AA2204*E2204</f>
        <v>0</v>
      </c>
      <c r="AC2204" s="112" t="n"/>
      <c r="AD2204" s="183">
        <f>AC2204*F2204</f>
        <v>0</v>
      </c>
      <c r="AE2204" s="108" t="n"/>
      <c r="AF2204" s="191">
        <f>AE2204*E2204</f>
        <v>0</v>
      </c>
      <c r="AG2204" s="112" t="n"/>
      <c r="AH2204" s="183">
        <f>AG2204*F2204</f>
        <v>0</v>
      </c>
      <c r="AI2204" s="108" t="n"/>
      <c r="AJ2204" s="191">
        <f>AI2204*E2204</f>
        <v>0</v>
      </c>
      <c r="AK2204" s="112" t="n"/>
      <c r="AL2204" s="183">
        <f>AK2204*F2204</f>
        <v>0</v>
      </c>
      <c r="AM2204" s="113" t="n"/>
      <c r="AN2204" s="192">
        <f>AM2204*E2204</f>
        <v>0</v>
      </c>
      <c r="AO2204" s="115" t="n"/>
      <c r="AP2204" s="183">
        <f>AO2204*F2204</f>
        <v>0</v>
      </c>
      <c r="AQ2204" s="113" t="n"/>
      <c r="AR2204" s="192">
        <f>AQ2204*E2204</f>
        <v>0</v>
      </c>
      <c r="AS2204" s="115" t="n"/>
      <c r="AT2204" s="183">
        <f>AS2204*F2204</f>
        <v>0</v>
      </c>
      <c r="AU2204" s="113" t="n"/>
      <c r="AV2204" s="192">
        <f>AU2204*E2204</f>
        <v>0</v>
      </c>
      <c r="AW2204" s="115" t="n"/>
      <c r="AX2204" s="183">
        <f>AW2204*F2204</f>
        <v>0</v>
      </c>
      <c r="AY2204" s="113" t="n"/>
      <c r="AZ2204" s="192">
        <f>AY2204*E2204</f>
        <v>0</v>
      </c>
      <c r="BA2204" s="115" t="n"/>
      <c r="BB2204" s="183">
        <f>BA2204*F2204</f>
        <v>0</v>
      </c>
      <c r="BC2204" s="113" t="n"/>
      <c r="BD2204" s="192">
        <f>BC2204*E2204</f>
        <v>0</v>
      </c>
      <c r="BE2204" s="115" t="n"/>
      <c r="BF2204" s="183">
        <f>BE2204*F2204</f>
        <v>0</v>
      </c>
    </row>
    <row r="2205" ht="42.6" customHeight="1">
      <c r="A2205" s="19" t="inlineStr">
        <is>
          <t>08.085.3000</t>
        </is>
      </c>
      <c r="B2205" s="15" t="inlineStr">
        <is>
          <t>גוף תאורת פנים לד W60 להתקנה עה"ט , קוטר 600 מ"מ דגם HIGH-Q מתוצרת VEGA כדוגמת "ארכה" או ש"ע, מותקן מושלם</t>
        </is>
      </c>
      <c r="C2205" s="14" t="inlineStr">
        <is>
          <t>יח'</t>
        </is>
      </c>
      <c r="D2205" s="193" t="n">
        <v>530</v>
      </c>
      <c r="E2205" s="180">
        <f>D2205*(1-$E$2)</f>
        <v>450.5</v>
      </c>
      <c r="F2205" s="194">
        <f>E2205*(1+$F$2)</f>
        <v>473.02500000000003</v>
      </c>
      <c r="H2205" s="46">
        <f>K2205+O2205+W2205+AA2205+AE2205+AI2205+AQ2205+AU2205+AY2205+BC2205</f>
        <v>0</v>
      </c>
      <c r="I2205" s="59">
        <f>M2205+Q2205+U2205+Y2205+AC2205+AG2205+AK2205+AO2205+AS2205+AW2205+BA2205+BE2205</f>
        <v>0</v>
      </c>
      <c r="K2205" s="108" t="n"/>
      <c r="L2205" s="190">
        <f>K2205*E2205</f>
        <v>0</v>
      </c>
      <c r="M2205" s="110" t="n"/>
      <c r="N2205" s="183">
        <f>M2205*F2205</f>
        <v>0</v>
      </c>
      <c r="O2205" s="108" t="n"/>
      <c r="P2205" s="191">
        <f>O2205*E2205</f>
        <v>0</v>
      </c>
      <c r="Q2205" s="112" t="n"/>
      <c r="R2205" s="183">
        <f>Q2205*F2205</f>
        <v>0</v>
      </c>
      <c r="S2205" s="108" t="n"/>
      <c r="T2205" s="191">
        <f>S2205*E2205</f>
        <v>0</v>
      </c>
      <c r="U2205" s="112" t="n"/>
      <c r="V2205" s="183">
        <f>U2205*F2205</f>
        <v>0</v>
      </c>
      <c r="W2205" s="108" t="n"/>
      <c r="X2205" s="191">
        <f>W2205*E2205</f>
        <v>0</v>
      </c>
      <c r="Y2205" s="112" t="n"/>
      <c r="Z2205" s="183">
        <f>Y2205*F2205</f>
        <v>0</v>
      </c>
      <c r="AA2205" s="108" t="n"/>
      <c r="AB2205" s="191">
        <f>AA2205*E2205</f>
        <v>0</v>
      </c>
      <c r="AC2205" s="112" t="n"/>
      <c r="AD2205" s="183">
        <f>AC2205*F2205</f>
        <v>0</v>
      </c>
      <c r="AE2205" s="108" t="n"/>
      <c r="AF2205" s="191">
        <f>AE2205*E2205</f>
        <v>0</v>
      </c>
      <c r="AG2205" s="112" t="n"/>
      <c r="AH2205" s="183">
        <f>AG2205*F2205</f>
        <v>0</v>
      </c>
      <c r="AI2205" s="108" t="n"/>
      <c r="AJ2205" s="191">
        <f>AI2205*E2205</f>
        <v>0</v>
      </c>
      <c r="AK2205" s="112" t="n"/>
      <c r="AL2205" s="183">
        <f>AK2205*F2205</f>
        <v>0</v>
      </c>
      <c r="AM2205" s="113" t="n"/>
      <c r="AN2205" s="192">
        <f>AM2205*E2205</f>
        <v>0</v>
      </c>
      <c r="AO2205" s="115" t="n"/>
      <c r="AP2205" s="183">
        <f>AO2205*F2205</f>
        <v>0</v>
      </c>
      <c r="AQ2205" s="113" t="n"/>
      <c r="AR2205" s="192">
        <f>AQ2205*E2205</f>
        <v>0</v>
      </c>
      <c r="AS2205" s="115" t="n"/>
      <c r="AT2205" s="183">
        <f>AS2205*F2205</f>
        <v>0</v>
      </c>
      <c r="AU2205" s="113" t="n"/>
      <c r="AV2205" s="192">
        <f>AU2205*E2205</f>
        <v>0</v>
      </c>
      <c r="AW2205" s="115" t="n"/>
      <c r="AX2205" s="183">
        <f>AW2205*F2205</f>
        <v>0</v>
      </c>
      <c r="AY2205" s="113" t="n"/>
      <c r="AZ2205" s="192">
        <f>AY2205*E2205</f>
        <v>0</v>
      </c>
      <c r="BA2205" s="115" t="n"/>
      <c r="BB2205" s="183">
        <f>BA2205*F2205</f>
        <v>0</v>
      </c>
      <c r="BC2205" s="113" t="n"/>
      <c r="BD2205" s="192">
        <f>BC2205*E2205</f>
        <v>0</v>
      </c>
      <c r="BE2205" s="115" t="n"/>
      <c r="BF2205" s="183">
        <f>BE2205*F2205</f>
        <v>0</v>
      </c>
    </row>
    <row r="2206" ht="42.6" customHeight="1">
      <c r="A2206" s="19" t="inlineStr">
        <is>
          <t>08.085.3010</t>
        </is>
      </c>
      <c r="B2206" s="15" t="inlineStr">
        <is>
          <t>גוף תאורת פנים לד W120 להתקנה עה"ט , קוטר 1200 מ"מ דגם HIGH-Q מתוצרת VEGA כדוגמת "ארכה" או ש"ע, מותקן מושלם</t>
        </is>
      </c>
      <c r="C2206" s="14" t="inlineStr">
        <is>
          <t>יח'</t>
        </is>
      </c>
      <c r="D2206" s="193" t="n">
        <v>1404</v>
      </c>
      <c r="E2206" s="180">
        <f>D2206*(1-$E$2)</f>
        <v>1193.3999999999999</v>
      </c>
      <c r="F2206" s="194">
        <f>E2206*(1+$F$2)</f>
        <v>1253.07</v>
      </c>
      <c r="H2206" s="46">
        <f>K2206+O2206+W2206+AA2206+AE2206+AI2206+AQ2206+AU2206+AY2206+BC2206</f>
        <v>0</v>
      </c>
      <c r="I2206" s="59">
        <f>M2206+Q2206+U2206+Y2206+AC2206+AG2206+AK2206+AO2206+AS2206+AW2206+BA2206+BE2206</f>
        <v>0</v>
      </c>
      <c r="K2206" s="108" t="n"/>
      <c r="L2206" s="190">
        <f>K2206*E2206</f>
        <v>0</v>
      </c>
      <c r="M2206" s="110" t="n"/>
      <c r="N2206" s="183">
        <f>M2206*F2206</f>
        <v>0</v>
      </c>
      <c r="O2206" s="108" t="n"/>
      <c r="P2206" s="191">
        <f>O2206*E2206</f>
        <v>0</v>
      </c>
      <c r="Q2206" s="112" t="n"/>
      <c r="R2206" s="183">
        <f>Q2206*F2206</f>
        <v>0</v>
      </c>
      <c r="S2206" s="108" t="n"/>
      <c r="T2206" s="191">
        <f>S2206*E2206</f>
        <v>0</v>
      </c>
      <c r="U2206" s="112" t="n"/>
      <c r="V2206" s="183">
        <f>U2206*F2206</f>
        <v>0</v>
      </c>
      <c r="W2206" s="108" t="n"/>
      <c r="X2206" s="191">
        <f>W2206*E2206</f>
        <v>0</v>
      </c>
      <c r="Y2206" s="112" t="n"/>
      <c r="Z2206" s="183">
        <f>Y2206*F2206</f>
        <v>0</v>
      </c>
      <c r="AA2206" s="108" t="n"/>
      <c r="AB2206" s="191">
        <f>AA2206*E2206</f>
        <v>0</v>
      </c>
      <c r="AC2206" s="112" t="n"/>
      <c r="AD2206" s="183">
        <f>AC2206*F2206</f>
        <v>0</v>
      </c>
      <c r="AE2206" s="108" t="n"/>
      <c r="AF2206" s="191">
        <f>AE2206*E2206</f>
        <v>0</v>
      </c>
      <c r="AG2206" s="112" t="n"/>
      <c r="AH2206" s="183">
        <f>AG2206*F2206</f>
        <v>0</v>
      </c>
      <c r="AI2206" s="108" t="n"/>
      <c r="AJ2206" s="191">
        <f>AI2206*E2206</f>
        <v>0</v>
      </c>
      <c r="AK2206" s="112" t="n"/>
      <c r="AL2206" s="183">
        <f>AK2206*F2206</f>
        <v>0</v>
      </c>
      <c r="AM2206" s="113" t="n"/>
      <c r="AN2206" s="192">
        <f>AM2206*E2206</f>
        <v>0</v>
      </c>
      <c r="AO2206" s="115" t="n"/>
      <c r="AP2206" s="183">
        <f>AO2206*F2206</f>
        <v>0</v>
      </c>
      <c r="AQ2206" s="113" t="n"/>
      <c r="AR2206" s="192">
        <f>AQ2206*E2206</f>
        <v>0</v>
      </c>
      <c r="AS2206" s="115" t="n"/>
      <c r="AT2206" s="183">
        <f>AS2206*F2206</f>
        <v>0</v>
      </c>
      <c r="AU2206" s="113" t="n"/>
      <c r="AV2206" s="192">
        <f>AU2206*E2206</f>
        <v>0</v>
      </c>
      <c r="AW2206" s="115" t="n"/>
      <c r="AX2206" s="183">
        <f>AW2206*F2206</f>
        <v>0</v>
      </c>
      <c r="AY2206" s="113" t="n"/>
      <c r="AZ2206" s="192">
        <f>AY2206*E2206</f>
        <v>0</v>
      </c>
      <c r="BA2206" s="115" t="n"/>
      <c r="BB2206" s="183">
        <f>BA2206*F2206</f>
        <v>0</v>
      </c>
      <c r="BC2206" s="113" t="n"/>
      <c r="BD2206" s="192">
        <f>BC2206*E2206</f>
        <v>0</v>
      </c>
      <c r="BE2206" s="115" t="n"/>
      <c r="BF2206" s="183">
        <f>BE2206*F2206</f>
        <v>0</v>
      </c>
    </row>
    <row r="2207" ht="42.6" customHeight="1">
      <c r="A2207" s="19" t="inlineStr">
        <is>
          <t>08.085.3020</t>
        </is>
      </c>
      <c r="B2207" s="15" t="inlineStr">
        <is>
          <t>גוף תאורה מוגן מים IP65 לד W20 בקוטר 225 מ"מ או מרובע 235X235 מ"מ דגם GALAXY מתוצרת VEGA כדוגמת "ארכה" או ש"ע, מותקן מושלם</t>
        </is>
      </c>
      <c r="C2207" s="14" t="inlineStr">
        <is>
          <t>יח'</t>
        </is>
      </c>
      <c r="D2207" s="193" t="n">
        <v>382</v>
      </c>
      <c r="E2207" s="180">
        <f>D2207*(1-$E$2)</f>
        <v>324.7</v>
      </c>
      <c r="F2207" s="194">
        <f>E2207*(1+$F$2)</f>
        <v>340.935</v>
      </c>
      <c r="H2207" s="46">
        <f>K2207+O2207+W2207+AA2207+AE2207+AI2207+AQ2207+AU2207+AY2207+BC2207</f>
        <v>0</v>
      </c>
      <c r="I2207" s="59">
        <f>M2207+Q2207+U2207+Y2207+AC2207+AG2207+AK2207+AO2207+AS2207+AW2207+BA2207+BE2207</f>
        <v>0</v>
      </c>
      <c r="K2207" s="108" t="n"/>
      <c r="L2207" s="190">
        <f>K2207*E2207</f>
        <v>0</v>
      </c>
      <c r="M2207" s="110" t="n"/>
      <c r="N2207" s="183">
        <f>M2207*F2207</f>
        <v>0</v>
      </c>
      <c r="O2207" s="108" t="n"/>
      <c r="P2207" s="191">
        <f>O2207*E2207</f>
        <v>0</v>
      </c>
      <c r="Q2207" s="112" t="n"/>
      <c r="R2207" s="183">
        <f>Q2207*F2207</f>
        <v>0</v>
      </c>
      <c r="S2207" s="108" t="n"/>
      <c r="T2207" s="191">
        <f>S2207*E2207</f>
        <v>0</v>
      </c>
      <c r="U2207" s="112" t="n"/>
      <c r="V2207" s="183">
        <f>U2207*F2207</f>
        <v>0</v>
      </c>
      <c r="W2207" s="108" t="n"/>
      <c r="X2207" s="191">
        <f>W2207*E2207</f>
        <v>0</v>
      </c>
      <c r="Y2207" s="112" t="n"/>
      <c r="Z2207" s="183">
        <f>Y2207*F2207</f>
        <v>0</v>
      </c>
      <c r="AA2207" s="108" t="n"/>
      <c r="AB2207" s="191">
        <f>AA2207*E2207</f>
        <v>0</v>
      </c>
      <c r="AC2207" s="112" t="n"/>
      <c r="AD2207" s="183">
        <f>AC2207*F2207</f>
        <v>0</v>
      </c>
      <c r="AE2207" s="108" t="n"/>
      <c r="AF2207" s="191">
        <f>AE2207*E2207</f>
        <v>0</v>
      </c>
      <c r="AG2207" s="112" t="n"/>
      <c r="AH2207" s="183">
        <f>AG2207*F2207</f>
        <v>0</v>
      </c>
      <c r="AI2207" s="108" t="n"/>
      <c r="AJ2207" s="191">
        <f>AI2207*E2207</f>
        <v>0</v>
      </c>
      <c r="AK2207" s="112" t="n"/>
      <c r="AL2207" s="183">
        <f>AK2207*F2207</f>
        <v>0</v>
      </c>
      <c r="AM2207" s="113" t="n"/>
      <c r="AN2207" s="192">
        <f>AM2207*E2207</f>
        <v>0</v>
      </c>
      <c r="AO2207" s="115" t="n"/>
      <c r="AP2207" s="183">
        <f>AO2207*F2207</f>
        <v>0</v>
      </c>
      <c r="AQ2207" s="113" t="n"/>
      <c r="AR2207" s="192">
        <f>AQ2207*E2207</f>
        <v>0</v>
      </c>
      <c r="AS2207" s="115" t="n"/>
      <c r="AT2207" s="183">
        <f>AS2207*F2207</f>
        <v>0</v>
      </c>
      <c r="AU2207" s="113" t="n"/>
      <c r="AV2207" s="192">
        <f>AU2207*E2207</f>
        <v>0</v>
      </c>
      <c r="AW2207" s="115" t="n"/>
      <c r="AX2207" s="183">
        <f>AW2207*F2207</f>
        <v>0</v>
      </c>
      <c r="AY2207" s="113" t="n"/>
      <c r="AZ2207" s="192">
        <f>AY2207*E2207</f>
        <v>0</v>
      </c>
      <c r="BA2207" s="115" t="n"/>
      <c r="BB2207" s="183">
        <f>BA2207*F2207</f>
        <v>0</v>
      </c>
      <c r="BC2207" s="113" t="n"/>
      <c r="BD2207" s="192">
        <f>BC2207*E2207</f>
        <v>0</v>
      </c>
      <c r="BE2207" s="115" t="n"/>
      <c r="BF2207" s="183">
        <f>BE2207*F2207</f>
        <v>0</v>
      </c>
    </row>
    <row r="2208" ht="42.6" customHeight="1">
      <c r="A2208" s="19" t="inlineStr">
        <is>
          <t>08.085.3030</t>
        </is>
      </c>
      <c r="B2208" s="15" t="inlineStr">
        <is>
          <t>גוף תאורה מוגן מים IP65 לד W30 בקוטר 310 מ"מ או מרובע 300X300 מ"מ דגם GALAXY מתוצרת VEGA כדוגמת "ארכה" או ש"ע, מותקן מושלם</t>
        </is>
      </c>
      <c r="C2208" s="14" t="inlineStr">
        <is>
          <t>יח'</t>
        </is>
      </c>
      <c r="D2208" s="193" t="n">
        <v>519</v>
      </c>
      <c r="E2208" s="180">
        <f>D2208*(1-$E$2)</f>
        <v>441.15</v>
      </c>
      <c r="F2208" s="194">
        <f>E2208*(1+$F$2)</f>
        <v>463.2075</v>
      </c>
      <c r="H2208" s="46">
        <f>K2208+O2208+W2208+AA2208+AE2208+AI2208+AQ2208+AU2208+AY2208+BC2208</f>
        <v>0</v>
      </c>
      <c r="I2208" s="59">
        <f>M2208+Q2208+U2208+Y2208+AC2208+AG2208+AK2208+AO2208+AS2208+AW2208+BA2208+BE2208</f>
        <v>0</v>
      </c>
      <c r="K2208" s="108" t="n"/>
      <c r="L2208" s="190">
        <f>K2208*E2208</f>
        <v>0</v>
      </c>
      <c r="M2208" s="110" t="n"/>
      <c r="N2208" s="183">
        <f>M2208*F2208</f>
        <v>0</v>
      </c>
      <c r="O2208" s="108" t="n"/>
      <c r="P2208" s="191">
        <f>O2208*E2208</f>
        <v>0</v>
      </c>
      <c r="Q2208" s="112" t="n"/>
      <c r="R2208" s="183">
        <f>Q2208*F2208</f>
        <v>0</v>
      </c>
      <c r="S2208" s="108" t="n"/>
      <c r="T2208" s="191">
        <f>S2208*E2208</f>
        <v>0</v>
      </c>
      <c r="U2208" s="112" t="n"/>
      <c r="V2208" s="183">
        <f>U2208*F2208</f>
        <v>0</v>
      </c>
      <c r="W2208" s="108" t="n"/>
      <c r="X2208" s="191">
        <f>W2208*E2208</f>
        <v>0</v>
      </c>
      <c r="Y2208" s="112" t="n"/>
      <c r="Z2208" s="183">
        <f>Y2208*F2208</f>
        <v>0</v>
      </c>
      <c r="AA2208" s="108" t="n"/>
      <c r="AB2208" s="191">
        <f>AA2208*E2208</f>
        <v>0</v>
      </c>
      <c r="AC2208" s="112" t="n"/>
      <c r="AD2208" s="183">
        <f>AC2208*F2208</f>
        <v>0</v>
      </c>
      <c r="AE2208" s="108" t="n"/>
      <c r="AF2208" s="191">
        <f>AE2208*E2208</f>
        <v>0</v>
      </c>
      <c r="AG2208" s="112" t="n"/>
      <c r="AH2208" s="183">
        <f>AG2208*F2208</f>
        <v>0</v>
      </c>
      <c r="AI2208" s="108" t="n"/>
      <c r="AJ2208" s="191">
        <f>AI2208*E2208</f>
        <v>0</v>
      </c>
      <c r="AK2208" s="112" t="n"/>
      <c r="AL2208" s="183">
        <f>AK2208*F2208</f>
        <v>0</v>
      </c>
      <c r="AM2208" s="113" t="n"/>
      <c r="AN2208" s="192">
        <f>AM2208*E2208</f>
        <v>0</v>
      </c>
      <c r="AO2208" s="115" t="n"/>
      <c r="AP2208" s="183">
        <f>AO2208*F2208</f>
        <v>0</v>
      </c>
      <c r="AQ2208" s="113" t="n"/>
      <c r="AR2208" s="192">
        <f>AQ2208*E2208</f>
        <v>0</v>
      </c>
      <c r="AS2208" s="115" t="n"/>
      <c r="AT2208" s="183">
        <f>AS2208*F2208</f>
        <v>0</v>
      </c>
      <c r="AU2208" s="113" t="n"/>
      <c r="AV2208" s="192">
        <f>AU2208*E2208</f>
        <v>0</v>
      </c>
      <c r="AW2208" s="115" t="n"/>
      <c r="AX2208" s="183">
        <f>AW2208*F2208</f>
        <v>0</v>
      </c>
      <c r="AY2208" s="113" t="n"/>
      <c r="AZ2208" s="192">
        <f>AY2208*E2208</f>
        <v>0</v>
      </c>
      <c r="BA2208" s="115" t="n"/>
      <c r="BB2208" s="183">
        <f>BA2208*F2208</f>
        <v>0</v>
      </c>
      <c r="BC2208" s="113" t="n"/>
      <c r="BD2208" s="192">
        <f>BC2208*E2208</f>
        <v>0</v>
      </c>
      <c r="BE2208" s="115" t="n"/>
      <c r="BF2208" s="183">
        <f>BE2208*F2208</f>
        <v>0</v>
      </c>
    </row>
    <row r="2209" ht="42.6" customHeight="1">
      <c r="A2209" s="19" t="inlineStr">
        <is>
          <t>08.085.3040</t>
        </is>
      </c>
      <c r="B2209" s="15" t="inlineStr">
        <is>
          <t>גוף תאורה מוגן מים IP65 לד W15 בקוטר 220 מ"מ דגם ARIEL מתוצרת VEGA כדוגמת "ארכה" או ש"ע, מותקן מושלם</t>
        </is>
      </c>
      <c r="C2209" s="14" t="inlineStr">
        <is>
          <t>יח'</t>
        </is>
      </c>
      <c r="D2209" s="193" t="n">
        <v>183</v>
      </c>
      <c r="E2209" s="180">
        <f>D2209*(1-$E$2)</f>
        <v>155.54999999999998</v>
      </c>
      <c r="F2209" s="194">
        <f>E2209*(1+$F$2)</f>
        <v>163.3275</v>
      </c>
      <c r="H2209" s="46">
        <f>K2209+O2209+W2209+AA2209+AE2209+AI2209+AQ2209+AU2209+AY2209+BC2209</f>
        <v>0</v>
      </c>
      <c r="I2209" s="59">
        <f>M2209+Q2209+U2209+Y2209+AC2209+AG2209+AK2209+AO2209+AS2209+AW2209+BA2209+BE2209</f>
        <v>0</v>
      </c>
      <c r="K2209" s="108" t="n"/>
      <c r="L2209" s="190">
        <f>K2209*E2209</f>
        <v>0</v>
      </c>
      <c r="M2209" s="110" t="n"/>
      <c r="N2209" s="183">
        <f>M2209*F2209</f>
        <v>0</v>
      </c>
      <c r="O2209" s="108" t="n"/>
      <c r="P2209" s="191">
        <f>O2209*E2209</f>
        <v>0</v>
      </c>
      <c r="Q2209" s="112" t="n"/>
      <c r="R2209" s="183">
        <f>Q2209*F2209</f>
        <v>0</v>
      </c>
      <c r="S2209" s="108" t="n"/>
      <c r="T2209" s="191">
        <f>S2209*E2209</f>
        <v>0</v>
      </c>
      <c r="U2209" s="112" t="n"/>
      <c r="V2209" s="183">
        <f>U2209*F2209</f>
        <v>0</v>
      </c>
      <c r="W2209" s="108" t="n"/>
      <c r="X2209" s="191">
        <f>W2209*E2209</f>
        <v>0</v>
      </c>
      <c r="Y2209" s="112" t="n"/>
      <c r="Z2209" s="183">
        <f>Y2209*F2209</f>
        <v>0</v>
      </c>
      <c r="AA2209" s="108" t="n"/>
      <c r="AB2209" s="191">
        <f>AA2209*E2209</f>
        <v>0</v>
      </c>
      <c r="AC2209" s="112" t="n"/>
      <c r="AD2209" s="183">
        <f>AC2209*F2209</f>
        <v>0</v>
      </c>
      <c r="AE2209" s="108" t="n"/>
      <c r="AF2209" s="191">
        <f>AE2209*E2209</f>
        <v>0</v>
      </c>
      <c r="AG2209" s="112" t="n"/>
      <c r="AH2209" s="183">
        <f>AG2209*F2209</f>
        <v>0</v>
      </c>
      <c r="AI2209" s="108" t="n"/>
      <c r="AJ2209" s="191">
        <f>AI2209*E2209</f>
        <v>0</v>
      </c>
      <c r="AK2209" s="112" t="n"/>
      <c r="AL2209" s="183">
        <f>AK2209*F2209</f>
        <v>0</v>
      </c>
      <c r="AM2209" s="113" t="n"/>
      <c r="AN2209" s="192">
        <f>AM2209*E2209</f>
        <v>0</v>
      </c>
      <c r="AO2209" s="115" t="n"/>
      <c r="AP2209" s="183">
        <f>AO2209*F2209</f>
        <v>0</v>
      </c>
      <c r="AQ2209" s="113" t="n"/>
      <c r="AR2209" s="192">
        <f>AQ2209*E2209</f>
        <v>0</v>
      </c>
      <c r="AS2209" s="115" t="n"/>
      <c r="AT2209" s="183">
        <f>AS2209*F2209</f>
        <v>0</v>
      </c>
      <c r="AU2209" s="113" t="n"/>
      <c r="AV2209" s="192">
        <f>AU2209*E2209</f>
        <v>0</v>
      </c>
      <c r="AW2209" s="115" t="n"/>
      <c r="AX2209" s="183">
        <f>AW2209*F2209</f>
        <v>0</v>
      </c>
      <c r="AY2209" s="113" t="n"/>
      <c r="AZ2209" s="192">
        <f>AY2209*E2209</f>
        <v>0</v>
      </c>
      <c r="BA2209" s="115" t="n"/>
      <c r="BB2209" s="183">
        <f>BA2209*F2209</f>
        <v>0</v>
      </c>
      <c r="BC2209" s="113" t="n"/>
      <c r="BD2209" s="192">
        <f>BC2209*E2209</f>
        <v>0</v>
      </c>
      <c r="BE2209" s="115" t="n"/>
      <c r="BF2209" s="183">
        <f>BE2209*F2209</f>
        <v>0</v>
      </c>
    </row>
    <row r="2210" ht="42.6" customHeight="1">
      <c r="A2210" s="19" t="inlineStr">
        <is>
          <t>08.085.3050</t>
        </is>
      </c>
      <c r="B2210" s="15" t="inlineStr">
        <is>
          <t>גוף תאורה מוגן מים IP65 לד W18 בקוטר 280 מ"מ דגם ARIEL מתוצרת VEGA כדוגמת "ארכה" או ש"ע, מותקן מושלם</t>
        </is>
      </c>
      <c r="C2210" s="14" t="inlineStr">
        <is>
          <t>יח'</t>
        </is>
      </c>
      <c r="D2210" s="193" t="n">
        <v>221</v>
      </c>
      <c r="E2210" s="180">
        <f>D2210*(1-$E$2)</f>
        <v>187.85</v>
      </c>
      <c r="F2210" s="194">
        <f>E2210*(1+$F$2)</f>
        <v>197.2425</v>
      </c>
      <c r="H2210" s="46">
        <f>K2210+O2210+W2210+AA2210+AE2210+AI2210+AQ2210+AU2210+AY2210+BC2210</f>
        <v>0</v>
      </c>
      <c r="I2210" s="59">
        <f>M2210+Q2210+U2210+Y2210+AC2210+AG2210+AK2210+AO2210+AS2210+AW2210+BA2210+BE2210</f>
        <v>0</v>
      </c>
      <c r="K2210" s="108" t="n"/>
      <c r="L2210" s="190">
        <f>K2210*E2210</f>
        <v>0</v>
      </c>
      <c r="M2210" s="110" t="n"/>
      <c r="N2210" s="183">
        <f>M2210*F2210</f>
        <v>0</v>
      </c>
      <c r="O2210" s="108" t="n"/>
      <c r="P2210" s="191">
        <f>O2210*E2210</f>
        <v>0</v>
      </c>
      <c r="Q2210" s="112" t="n"/>
      <c r="R2210" s="183">
        <f>Q2210*F2210</f>
        <v>0</v>
      </c>
      <c r="S2210" s="108" t="n"/>
      <c r="T2210" s="191">
        <f>S2210*E2210</f>
        <v>0</v>
      </c>
      <c r="U2210" s="112" t="n"/>
      <c r="V2210" s="183">
        <f>U2210*F2210</f>
        <v>0</v>
      </c>
      <c r="W2210" s="108" t="n"/>
      <c r="X2210" s="191">
        <f>W2210*E2210</f>
        <v>0</v>
      </c>
      <c r="Y2210" s="112" t="n"/>
      <c r="Z2210" s="183">
        <f>Y2210*F2210</f>
        <v>0</v>
      </c>
      <c r="AA2210" s="108" t="n"/>
      <c r="AB2210" s="191">
        <f>AA2210*E2210</f>
        <v>0</v>
      </c>
      <c r="AC2210" s="112" t="n"/>
      <c r="AD2210" s="183">
        <f>AC2210*F2210</f>
        <v>0</v>
      </c>
      <c r="AE2210" s="108" t="n"/>
      <c r="AF2210" s="191">
        <f>AE2210*E2210</f>
        <v>0</v>
      </c>
      <c r="AG2210" s="112" t="n"/>
      <c r="AH2210" s="183">
        <f>AG2210*F2210</f>
        <v>0</v>
      </c>
      <c r="AI2210" s="108" t="n"/>
      <c r="AJ2210" s="191">
        <f>AI2210*E2210</f>
        <v>0</v>
      </c>
      <c r="AK2210" s="112" t="n"/>
      <c r="AL2210" s="183">
        <f>AK2210*F2210</f>
        <v>0</v>
      </c>
      <c r="AM2210" s="113" t="n"/>
      <c r="AN2210" s="192">
        <f>AM2210*E2210</f>
        <v>0</v>
      </c>
      <c r="AO2210" s="115" t="n"/>
      <c r="AP2210" s="183">
        <f>AO2210*F2210</f>
        <v>0</v>
      </c>
      <c r="AQ2210" s="113" t="n"/>
      <c r="AR2210" s="192">
        <f>AQ2210*E2210</f>
        <v>0</v>
      </c>
      <c r="AS2210" s="115" t="n"/>
      <c r="AT2210" s="183">
        <f>AS2210*F2210</f>
        <v>0</v>
      </c>
      <c r="AU2210" s="113" t="n"/>
      <c r="AV2210" s="192">
        <f>AU2210*E2210</f>
        <v>0</v>
      </c>
      <c r="AW2210" s="115" t="n"/>
      <c r="AX2210" s="183">
        <f>AW2210*F2210</f>
        <v>0</v>
      </c>
      <c r="AY2210" s="113" t="n"/>
      <c r="AZ2210" s="192">
        <f>AY2210*E2210</f>
        <v>0</v>
      </c>
      <c r="BA2210" s="115" t="n"/>
      <c r="BB2210" s="183">
        <f>BA2210*F2210</f>
        <v>0</v>
      </c>
      <c r="BC2210" s="113" t="n"/>
      <c r="BD2210" s="192">
        <f>BC2210*E2210</f>
        <v>0</v>
      </c>
      <c r="BE2210" s="115" t="n"/>
      <c r="BF2210" s="183">
        <f>BE2210*F2210</f>
        <v>0</v>
      </c>
    </row>
    <row r="2211" ht="42.6" customHeight="1">
      <c r="A2211" s="19" t="inlineStr">
        <is>
          <t>08.085.3060</t>
        </is>
      </c>
      <c r="B2211" s="15" t="inlineStr">
        <is>
          <t>גוף תאורה מוגן מים IP65 לד W24 בקוטר 330 מ"מ דגם ARIEL מתוצרת VEGA כדוגמת "ארכה" או ש"ע, מותקן מושלם</t>
        </is>
      </c>
      <c r="C2211" s="14" t="inlineStr">
        <is>
          <t>יח'</t>
        </is>
      </c>
      <c r="D2211" s="193" t="n">
        <v>254</v>
      </c>
      <c r="E2211" s="180">
        <f>D2211*(1-$E$2)</f>
        <v>215.9</v>
      </c>
      <c r="F2211" s="194">
        <f>E2211*(1+$F$2)</f>
        <v>226.69500000000002</v>
      </c>
      <c r="H2211" s="46">
        <f>K2211+O2211+W2211+AA2211+AE2211+AI2211+AQ2211+AU2211+AY2211+BC2211</f>
        <v>0</v>
      </c>
      <c r="I2211" s="59">
        <f>M2211+Q2211+U2211+Y2211+AC2211+AG2211+AK2211+AO2211+AS2211+AW2211+BA2211+BE2211</f>
        <v>0</v>
      </c>
      <c r="K2211" s="108" t="n"/>
      <c r="L2211" s="190">
        <f>K2211*E2211</f>
        <v>0</v>
      </c>
      <c r="M2211" s="110" t="n"/>
      <c r="N2211" s="183">
        <f>M2211*F2211</f>
        <v>0</v>
      </c>
      <c r="O2211" s="108" t="n"/>
      <c r="P2211" s="191">
        <f>O2211*E2211</f>
        <v>0</v>
      </c>
      <c r="Q2211" s="112" t="n"/>
      <c r="R2211" s="183">
        <f>Q2211*F2211</f>
        <v>0</v>
      </c>
      <c r="S2211" s="108" t="n"/>
      <c r="T2211" s="191">
        <f>S2211*E2211</f>
        <v>0</v>
      </c>
      <c r="U2211" s="112" t="n"/>
      <c r="V2211" s="183">
        <f>U2211*F2211</f>
        <v>0</v>
      </c>
      <c r="W2211" s="108" t="n"/>
      <c r="X2211" s="191">
        <f>W2211*E2211</f>
        <v>0</v>
      </c>
      <c r="Y2211" s="112" t="n"/>
      <c r="Z2211" s="183">
        <f>Y2211*F2211</f>
        <v>0</v>
      </c>
      <c r="AA2211" s="108" t="n"/>
      <c r="AB2211" s="191">
        <f>AA2211*E2211</f>
        <v>0</v>
      </c>
      <c r="AC2211" s="112" t="n"/>
      <c r="AD2211" s="183">
        <f>AC2211*F2211</f>
        <v>0</v>
      </c>
      <c r="AE2211" s="108" t="n"/>
      <c r="AF2211" s="191">
        <f>AE2211*E2211</f>
        <v>0</v>
      </c>
      <c r="AG2211" s="112" t="n"/>
      <c r="AH2211" s="183">
        <f>AG2211*F2211</f>
        <v>0</v>
      </c>
      <c r="AI2211" s="108" t="n"/>
      <c r="AJ2211" s="191">
        <f>AI2211*E2211</f>
        <v>0</v>
      </c>
      <c r="AK2211" s="112" t="n"/>
      <c r="AL2211" s="183">
        <f>AK2211*F2211</f>
        <v>0</v>
      </c>
      <c r="AM2211" s="113" t="n"/>
      <c r="AN2211" s="192">
        <f>AM2211*E2211</f>
        <v>0</v>
      </c>
      <c r="AO2211" s="115" t="n"/>
      <c r="AP2211" s="183">
        <f>AO2211*F2211</f>
        <v>0</v>
      </c>
      <c r="AQ2211" s="113" t="n"/>
      <c r="AR2211" s="192">
        <f>AQ2211*E2211</f>
        <v>0</v>
      </c>
      <c r="AS2211" s="115" t="n"/>
      <c r="AT2211" s="183">
        <f>AS2211*F2211</f>
        <v>0</v>
      </c>
      <c r="AU2211" s="113" t="n"/>
      <c r="AV2211" s="192">
        <f>AU2211*E2211</f>
        <v>0</v>
      </c>
      <c r="AW2211" s="115" t="n"/>
      <c r="AX2211" s="183">
        <f>AW2211*F2211</f>
        <v>0</v>
      </c>
      <c r="AY2211" s="113" t="n"/>
      <c r="AZ2211" s="192">
        <f>AY2211*E2211</f>
        <v>0</v>
      </c>
      <c r="BA2211" s="115" t="n"/>
      <c r="BB2211" s="183">
        <f>BA2211*F2211</f>
        <v>0</v>
      </c>
      <c r="BC2211" s="113" t="n"/>
      <c r="BD2211" s="192">
        <f>BC2211*E2211</f>
        <v>0</v>
      </c>
      <c r="BE2211" s="115" t="n"/>
      <c r="BF2211" s="183">
        <f>BE2211*F2211</f>
        <v>0</v>
      </c>
    </row>
    <row r="2212" ht="56.4" customHeight="1">
      <c r="A2212" s="19" t="inlineStr">
        <is>
          <t>08.085.3070</t>
        </is>
      </c>
      <c r="B2212" s="15" t="inlineStr">
        <is>
          <t>גוף תאורה אסימטרי, לד W35 להתקנה עה"ט או בתליה, לתאורת לוח כיתה, 1200X300 מ"מ דגם AREL AS מתוצרת MODUS כדוגמת "ארכה" או ש"ע, מותקן מושלם</t>
        </is>
      </c>
      <c r="C2212" s="14" t="inlineStr">
        <is>
          <t>יח'</t>
        </is>
      </c>
      <c r="D2212" s="193" t="n">
        <v>563</v>
      </c>
      <c r="E2212" s="180">
        <f>D2212*(1-$E$2)</f>
        <v>478.55</v>
      </c>
      <c r="F2212" s="194">
        <f>E2212*(1+$F$2)</f>
        <v>502.4775</v>
      </c>
      <c r="H2212" s="46">
        <f>K2212+O2212+W2212+AA2212+AE2212+AI2212+AQ2212+AU2212+AY2212+BC2212</f>
        <v>0</v>
      </c>
      <c r="I2212" s="59">
        <f>M2212+Q2212+U2212+Y2212+AC2212+AG2212+AK2212+AO2212+AS2212+AW2212+BA2212+BE2212</f>
        <v>0</v>
      </c>
      <c r="K2212" s="108" t="n"/>
      <c r="L2212" s="190">
        <f>K2212*E2212</f>
        <v>0</v>
      </c>
      <c r="M2212" s="110" t="n"/>
      <c r="N2212" s="183">
        <f>M2212*F2212</f>
        <v>0</v>
      </c>
      <c r="O2212" s="108" t="n"/>
      <c r="P2212" s="191">
        <f>O2212*E2212</f>
        <v>0</v>
      </c>
      <c r="Q2212" s="112" t="n"/>
      <c r="R2212" s="183">
        <f>Q2212*F2212</f>
        <v>0</v>
      </c>
      <c r="S2212" s="108" t="n"/>
      <c r="T2212" s="191">
        <f>S2212*E2212</f>
        <v>0</v>
      </c>
      <c r="U2212" s="112" t="n"/>
      <c r="V2212" s="183">
        <f>U2212*F2212</f>
        <v>0</v>
      </c>
      <c r="W2212" s="108" t="n"/>
      <c r="X2212" s="191">
        <f>W2212*E2212</f>
        <v>0</v>
      </c>
      <c r="Y2212" s="112" t="n"/>
      <c r="Z2212" s="183">
        <f>Y2212*F2212</f>
        <v>0</v>
      </c>
      <c r="AA2212" s="108" t="n"/>
      <c r="AB2212" s="191">
        <f>AA2212*E2212</f>
        <v>0</v>
      </c>
      <c r="AC2212" s="112" t="n"/>
      <c r="AD2212" s="183">
        <f>AC2212*F2212</f>
        <v>0</v>
      </c>
      <c r="AE2212" s="108" t="n"/>
      <c r="AF2212" s="191">
        <f>AE2212*E2212</f>
        <v>0</v>
      </c>
      <c r="AG2212" s="112" t="n"/>
      <c r="AH2212" s="183">
        <f>AG2212*F2212</f>
        <v>0</v>
      </c>
      <c r="AI2212" s="108" t="n"/>
      <c r="AJ2212" s="191">
        <f>AI2212*E2212</f>
        <v>0</v>
      </c>
      <c r="AK2212" s="112" t="n"/>
      <c r="AL2212" s="183">
        <f>AK2212*F2212</f>
        <v>0</v>
      </c>
      <c r="AM2212" s="113" t="n"/>
      <c r="AN2212" s="192">
        <f>AM2212*E2212</f>
        <v>0</v>
      </c>
      <c r="AO2212" s="115" t="n"/>
      <c r="AP2212" s="183">
        <f>AO2212*F2212</f>
        <v>0</v>
      </c>
      <c r="AQ2212" s="113" t="n"/>
      <c r="AR2212" s="192">
        <f>AQ2212*E2212</f>
        <v>0</v>
      </c>
      <c r="AS2212" s="115" t="n"/>
      <c r="AT2212" s="183">
        <f>AS2212*F2212</f>
        <v>0</v>
      </c>
      <c r="AU2212" s="113" t="n"/>
      <c r="AV2212" s="192">
        <f>AU2212*E2212</f>
        <v>0</v>
      </c>
      <c r="AW2212" s="115" t="n"/>
      <c r="AX2212" s="183">
        <f>AW2212*F2212</f>
        <v>0</v>
      </c>
      <c r="AY2212" s="113" t="n"/>
      <c r="AZ2212" s="192">
        <f>AY2212*E2212</f>
        <v>0</v>
      </c>
      <c r="BA2212" s="115" t="n"/>
      <c r="BB2212" s="183">
        <f>BA2212*F2212</f>
        <v>0</v>
      </c>
      <c r="BC2212" s="113" t="n"/>
      <c r="BD2212" s="192">
        <f>BC2212*E2212</f>
        <v>0</v>
      </c>
      <c r="BE2212" s="115" t="n"/>
      <c r="BF2212" s="183">
        <f>BE2212*F2212</f>
        <v>0</v>
      </c>
    </row>
    <row r="2213" ht="56.4" customHeight="1">
      <c r="A2213" s="19" t="inlineStr">
        <is>
          <t>08.085.3080</t>
        </is>
      </c>
      <c r="B2213" s="15" t="inlineStr">
        <is>
          <t>גוף תאורה אסימטרי, לד W50 להתקנת עה"ט או בתליה, לתאורת לוח כיתה, 1200X300 מ"מ דגם AREL AS מתוצרת MODUS כדוגמת "ארכה" או ש"ע, מותקן מושלם</t>
        </is>
      </c>
      <c r="C2213" s="14" t="inlineStr">
        <is>
          <t>יח'</t>
        </is>
      </c>
      <c r="D2213" s="193" t="n">
        <v>630</v>
      </c>
      <c r="E2213" s="180">
        <f>D2213*(1-$E$2)</f>
        <v>535.5</v>
      </c>
      <c r="F2213" s="194">
        <f>E2213*(1+$F$2)</f>
        <v>562.275</v>
      </c>
      <c r="H2213" s="46">
        <f>K2213+O2213+W2213+AA2213+AE2213+AI2213+AQ2213+AU2213+AY2213+BC2213</f>
        <v>0</v>
      </c>
      <c r="I2213" s="59">
        <f>M2213+Q2213+U2213+Y2213+AC2213+AG2213+AK2213+AO2213+AS2213+AW2213+BA2213+BE2213</f>
        <v>0</v>
      </c>
      <c r="K2213" s="108" t="n"/>
      <c r="L2213" s="190">
        <f>K2213*E2213</f>
        <v>0</v>
      </c>
      <c r="M2213" s="110" t="n"/>
      <c r="N2213" s="183">
        <f>M2213*F2213</f>
        <v>0</v>
      </c>
      <c r="O2213" s="108" t="n"/>
      <c r="P2213" s="191">
        <f>O2213*E2213</f>
        <v>0</v>
      </c>
      <c r="Q2213" s="112" t="n"/>
      <c r="R2213" s="183">
        <f>Q2213*F2213</f>
        <v>0</v>
      </c>
      <c r="S2213" s="108" t="n"/>
      <c r="T2213" s="191">
        <f>S2213*E2213</f>
        <v>0</v>
      </c>
      <c r="U2213" s="112" t="n"/>
      <c r="V2213" s="183">
        <f>U2213*F2213</f>
        <v>0</v>
      </c>
      <c r="W2213" s="108" t="n"/>
      <c r="X2213" s="191">
        <f>W2213*E2213</f>
        <v>0</v>
      </c>
      <c r="Y2213" s="112" t="n"/>
      <c r="Z2213" s="183">
        <f>Y2213*F2213</f>
        <v>0</v>
      </c>
      <c r="AA2213" s="108" t="n"/>
      <c r="AB2213" s="191">
        <f>AA2213*E2213</f>
        <v>0</v>
      </c>
      <c r="AC2213" s="112" t="n"/>
      <c r="AD2213" s="183">
        <f>AC2213*F2213</f>
        <v>0</v>
      </c>
      <c r="AE2213" s="108" t="n"/>
      <c r="AF2213" s="191">
        <f>AE2213*E2213</f>
        <v>0</v>
      </c>
      <c r="AG2213" s="112" t="n"/>
      <c r="AH2213" s="183">
        <f>AG2213*F2213</f>
        <v>0</v>
      </c>
      <c r="AI2213" s="108" t="n"/>
      <c r="AJ2213" s="191">
        <f>AI2213*E2213</f>
        <v>0</v>
      </c>
      <c r="AK2213" s="112" t="n"/>
      <c r="AL2213" s="183">
        <f>AK2213*F2213</f>
        <v>0</v>
      </c>
      <c r="AM2213" s="113" t="n"/>
      <c r="AN2213" s="192">
        <f>AM2213*E2213</f>
        <v>0</v>
      </c>
      <c r="AO2213" s="115" t="n"/>
      <c r="AP2213" s="183">
        <f>AO2213*F2213</f>
        <v>0</v>
      </c>
      <c r="AQ2213" s="113" t="n"/>
      <c r="AR2213" s="192">
        <f>AQ2213*E2213</f>
        <v>0</v>
      </c>
      <c r="AS2213" s="115" t="n"/>
      <c r="AT2213" s="183">
        <f>AS2213*F2213</f>
        <v>0</v>
      </c>
      <c r="AU2213" s="113" t="n"/>
      <c r="AV2213" s="192">
        <f>AU2213*E2213</f>
        <v>0</v>
      </c>
      <c r="AW2213" s="115" t="n"/>
      <c r="AX2213" s="183">
        <f>AW2213*F2213</f>
        <v>0</v>
      </c>
      <c r="AY2213" s="113" t="n"/>
      <c r="AZ2213" s="192">
        <f>AY2213*E2213</f>
        <v>0</v>
      </c>
      <c r="BA2213" s="115" t="n"/>
      <c r="BB2213" s="183">
        <f>BA2213*F2213</f>
        <v>0</v>
      </c>
      <c r="BC2213" s="113" t="n"/>
      <c r="BD2213" s="192">
        <f>BC2213*E2213</f>
        <v>0</v>
      </c>
      <c r="BE2213" s="115" t="n"/>
      <c r="BF2213" s="183">
        <f>BE2213*F2213</f>
        <v>0</v>
      </c>
    </row>
    <row r="2214" ht="42.6" customHeight="1">
      <c r="A2214" s="19" t="inlineStr">
        <is>
          <t>08.085.3090</t>
        </is>
      </c>
      <c r="B2214" s="15" t="inlineStr">
        <is>
          <t>גוף תאורה פס אירופאי לד W28 להתקנת עה"ט או בתליה, 1200x40 מ"מ דגם TEL מתוצרת MODUS כדוגמת "ארכה" או ש"ע, מותקן מושלם</t>
        </is>
      </c>
      <c r="C2214" s="14" t="inlineStr">
        <is>
          <t>יח'</t>
        </is>
      </c>
      <c r="D2214" s="193" t="n">
        <v>464</v>
      </c>
      <c r="E2214" s="180">
        <f>D2214*(1-$E$2)</f>
        <v>394.4</v>
      </c>
      <c r="F2214" s="194">
        <f>E2214*(1+$F$2)</f>
        <v>414.12</v>
      </c>
      <c r="H2214" s="46">
        <f>K2214+O2214+W2214+AA2214+AE2214+AI2214+AQ2214+AU2214+AY2214+BC2214</f>
        <v>0</v>
      </c>
      <c r="I2214" s="59">
        <f>M2214+Q2214+U2214+Y2214+AC2214+AG2214+AK2214+AO2214+AS2214+AW2214+BA2214+BE2214</f>
        <v>0</v>
      </c>
      <c r="K2214" s="108" t="n"/>
      <c r="L2214" s="190">
        <f>K2214*E2214</f>
        <v>0</v>
      </c>
      <c r="M2214" s="110" t="n"/>
      <c r="N2214" s="183">
        <f>M2214*F2214</f>
        <v>0</v>
      </c>
      <c r="O2214" s="108" t="n"/>
      <c r="P2214" s="191">
        <f>O2214*E2214</f>
        <v>0</v>
      </c>
      <c r="Q2214" s="112" t="n"/>
      <c r="R2214" s="183">
        <f>Q2214*F2214</f>
        <v>0</v>
      </c>
      <c r="S2214" s="108" t="n"/>
      <c r="T2214" s="191">
        <f>S2214*E2214</f>
        <v>0</v>
      </c>
      <c r="U2214" s="112" t="n"/>
      <c r="V2214" s="183">
        <f>U2214*F2214</f>
        <v>0</v>
      </c>
      <c r="W2214" s="108" t="n"/>
      <c r="X2214" s="191">
        <f>W2214*E2214</f>
        <v>0</v>
      </c>
      <c r="Y2214" s="112" t="n"/>
      <c r="Z2214" s="183">
        <f>Y2214*F2214</f>
        <v>0</v>
      </c>
      <c r="AA2214" s="108" t="n"/>
      <c r="AB2214" s="191">
        <f>AA2214*E2214</f>
        <v>0</v>
      </c>
      <c r="AC2214" s="112" t="n"/>
      <c r="AD2214" s="183">
        <f>AC2214*F2214</f>
        <v>0</v>
      </c>
      <c r="AE2214" s="108" t="n"/>
      <c r="AF2214" s="191">
        <f>AE2214*E2214</f>
        <v>0</v>
      </c>
      <c r="AG2214" s="112" t="n"/>
      <c r="AH2214" s="183">
        <f>AG2214*F2214</f>
        <v>0</v>
      </c>
      <c r="AI2214" s="108" t="n"/>
      <c r="AJ2214" s="191">
        <f>AI2214*E2214</f>
        <v>0</v>
      </c>
      <c r="AK2214" s="112" t="n"/>
      <c r="AL2214" s="183">
        <f>AK2214*F2214</f>
        <v>0</v>
      </c>
      <c r="AM2214" s="113" t="n"/>
      <c r="AN2214" s="192">
        <f>AM2214*E2214</f>
        <v>0</v>
      </c>
      <c r="AO2214" s="115" t="n"/>
      <c r="AP2214" s="183">
        <f>AO2214*F2214</f>
        <v>0</v>
      </c>
      <c r="AQ2214" s="113" t="n"/>
      <c r="AR2214" s="192">
        <f>AQ2214*E2214</f>
        <v>0</v>
      </c>
      <c r="AS2214" s="115" t="n"/>
      <c r="AT2214" s="183">
        <f>AS2214*F2214</f>
        <v>0</v>
      </c>
      <c r="AU2214" s="113" t="n"/>
      <c r="AV2214" s="192">
        <f>AU2214*E2214</f>
        <v>0</v>
      </c>
      <c r="AW2214" s="115" t="n"/>
      <c r="AX2214" s="183">
        <f>AW2214*F2214</f>
        <v>0</v>
      </c>
      <c r="AY2214" s="113" t="n"/>
      <c r="AZ2214" s="192">
        <f>AY2214*E2214</f>
        <v>0</v>
      </c>
      <c r="BA2214" s="115" t="n"/>
      <c r="BB2214" s="183">
        <f>BA2214*F2214</f>
        <v>0</v>
      </c>
      <c r="BC2214" s="113" t="n"/>
      <c r="BD2214" s="192">
        <f>BC2214*E2214</f>
        <v>0</v>
      </c>
      <c r="BE2214" s="115" t="n"/>
      <c r="BF2214" s="183">
        <f>BE2214*F2214</f>
        <v>0</v>
      </c>
    </row>
    <row r="2215" ht="42.6" customHeight="1">
      <c r="A2215" s="19" t="inlineStr">
        <is>
          <t>08.085.3100</t>
        </is>
      </c>
      <c r="B2215" s="15" t="inlineStr">
        <is>
          <t>גוף תאורה פס אירופאי לד W42 להתקנת עה"ט או בתליה, 1500x40 מ"מ דגם TEL מתוצרת MODUS כדוגמת "ארכה" או ש"ע, מותקן מושלם</t>
        </is>
      </c>
      <c r="C2215" s="14" t="inlineStr">
        <is>
          <t>יח'</t>
        </is>
      </c>
      <c r="D2215" s="193" t="n">
        <v>508</v>
      </c>
      <c r="E2215" s="180">
        <f>D2215*(1-$E$2)</f>
        <v>431.8</v>
      </c>
      <c r="F2215" s="194">
        <f>E2215*(1+$F$2)</f>
        <v>453.39000000000004</v>
      </c>
      <c r="H2215" s="46">
        <f>K2215+O2215+W2215+AA2215+AE2215+AI2215+AQ2215+AU2215+AY2215+BC2215</f>
        <v>0</v>
      </c>
      <c r="I2215" s="59">
        <f>M2215+Q2215+U2215+Y2215+AC2215+AG2215+AK2215+AO2215+AS2215+AW2215+BA2215+BE2215</f>
        <v>0</v>
      </c>
      <c r="K2215" s="108" t="n"/>
      <c r="L2215" s="190">
        <f>K2215*E2215</f>
        <v>0</v>
      </c>
      <c r="M2215" s="110" t="n"/>
      <c r="N2215" s="183">
        <f>M2215*F2215</f>
        <v>0</v>
      </c>
      <c r="O2215" s="108" t="n"/>
      <c r="P2215" s="191">
        <f>O2215*E2215</f>
        <v>0</v>
      </c>
      <c r="Q2215" s="112" t="n"/>
      <c r="R2215" s="183">
        <f>Q2215*F2215</f>
        <v>0</v>
      </c>
      <c r="S2215" s="108" t="n"/>
      <c r="T2215" s="191">
        <f>S2215*E2215</f>
        <v>0</v>
      </c>
      <c r="U2215" s="112" t="n"/>
      <c r="V2215" s="183">
        <f>U2215*F2215</f>
        <v>0</v>
      </c>
      <c r="W2215" s="108" t="n"/>
      <c r="X2215" s="191">
        <f>W2215*E2215</f>
        <v>0</v>
      </c>
      <c r="Y2215" s="112" t="n"/>
      <c r="Z2215" s="183">
        <f>Y2215*F2215</f>
        <v>0</v>
      </c>
      <c r="AA2215" s="108" t="n"/>
      <c r="AB2215" s="191">
        <f>AA2215*E2215</f>
        <v>0</v>
      </c>
      <c r="AC2215" s="112" t="n"/>
      <c r="AD2215" s="183">
        <f>AC2215*F2215</f>
        <v>0</v>
      </c>
      <c r="AE2215" s="108" t="n"/>
      <c r="AF2215" s="191">
        <f>AE2215*E2215</f>
        <v>0</v>
      </c>
      <c r="AG2215" s="112" t="n"/>
      <c r="AH2215" s="183">
        <f>AG2215*F2215</f>
        <v>0</v>
      </c>
      <c r="AI2215" s="108" t="n"/>
      <c r="AJ2215" s="191">
        <f>AI2215*E2215</f>
        <v>0</v>
      </c>
      <c r="AK2215" s="112" t="n"/>
      <c r="AL2215" s="183">
        <f>AK2215*F2215</f>
        <v>0</v>
      </c>
      <c r="AM2215" s="113" t="n"/>
      <c r="AN2215" s="192">
        <f>AM2215*E2215</f>
        <v>0</v>
      </c>
      <c r="AO2215" s="115" t="n"/>
      <c r="AP2215" s="183">
        <f>AO2215*F2215</f>
        <v>0</v>
      </c>
      <c r="AQ2215" s="113" t="n"/>
      <c r="AR2215" s="192">
        <f>AQ2215*E2215</f>
        <v>0</v>
      </c>
      <c r="AS2215" s="115" t="n"/>
      <c r="AT2215" s="183">
        <f>AS2215*F2215</f>
        <v>0</v>
      </c>
      <c r="AU2215" s="113" t="n"/>
      <c r="AV2215" s="192">
        <f>AU2215*E2215</f>
        <v>0</v>
      </c>
      <c r="AW2215" s="115" t="n"/>
      <c r="AX2215" s="183">
        <f>AW2215*F2215</f>
        <v>0</v>
      </c>
      <c r="AY2215" s="113" t="n"/>
      <c r="AZ2215" s="192">
        <f>AY2215*E2215</f>
        <v>0</v>
      </c>
      <c r="BA2215" s="115" t="n"/>
      <c r="BB2215" s="183">
        <f>BA2215*F2215</f>
        <v>0</v>
      </c>
      <c r="BC2215" s="113" t="n"/>
      <c r="BD2215" s="192">
        <f>BC2215*E2215</f>
        <v>0</v>
      </c>
      <c r="BE2215" s="115" t="n"/>
      <c r="BF2215" s="183">
        <f>BE2215*F2215</f>
        <v>0</v>
      </c>
    </row>
    <row r="2216" ht="56.4" customHeight="1">
      <c r="A2216" s="19" t="inlineStr">
        <is>
          <t>08.085.3150</t>
        </is>
      </c>
      <c r="B2216" s="15" t="inlineStr">
        <is>
          <t>גוף תאורה שקוע להתקנה בתקרה אקוסטית או גבס, לרבות חיזוקים לתקרה, לד W9 בקוטר 173 מ"מ דגם DNO6OB מתוצרת פיליפס כדוגמת "ארכה" או ש"ע, מותקן מושלם</t>
        </is>
      </c>
      <c r="C2216" s="14" t="inlineStr">
        <is>
          <t>יח'</t>
        </is>
      </c>
      <c r="D2216" s="193" t="n">
        <v>232</v>
      </c>
      <c r="E2216" s="180">
        <f>D2216*(1-$E$2)</f>
        <v>197.2</v>
      </c>
      <c r="F2216" s="194">
        <f>E2216*(1+$F$2)</f>
        <v>207.06</v>
      </c>
      <c r="H2216" s="46">
        <f>K2216+O2216+W2216+AA2216+AE2216+AI2216+AQ2216+AU2216+AY2216+BC2216</f>
        <v>0</v>
      </c>
      <c r="I2216" s="59">
        <f>M2216+Q2216+U2216+Y2216+AC2216+AG2216+AK2216+AO2216+AS2216+AW2216+BA2216+BE2216</f>
        <v>0</v>
      </c>
      <c r="K2216" s="108" t="n"/>
      <c r="L2216" s="190">
        <f>K2216*E2216</f>
        <v>0</v>
      </c>
      <c r="M2216" s="110" t="n"/>
      <c r="N2216" s="183">
        <f>M2216*F2216</f>
        <v>0</v>
      </c>
      <c r="O2216" s="108" t="n"/>
      <c r="P2216" s="191">
        <f>O2216*E2216</f>
        <v>0</v>
      </c>
      <c r="Q2216" s="112" t="n"/>
      <c r="R2216" s="183">
        <f>Q2216*F2216</f>
        <v>0</v>
      </c>
      <c r="S2216" s="108" t="n"/>
      <c r="T2216" s="191">
        <f>S2216*E2216</f>
        <v>0</v>
      </c>
      <c r="U2216" s="112" t="n"/>
      <c r="V2216" s="183">
        <f>U2216*F2216</f>
        <v>0</v>
      </c>
      <c r="W2216" s="108" t="n"/>
      <c r="X2216" s="191">
        <f>W2216*E2216</f>
        <v>0</v>
      </c>
      <c r="Y2216" s="112" t="n"/>
      <c r="Z2216" s="183">
        <f>Y2216*F2216</f>
        <v>0</v>
      </c>
      <c r="AA2216" s="108" t="n"/>
      <c r="AB2216" s="191">
        <f>AA2216*E2216</f>
        <v>0</v>
      </c>
      <c r="AC2216" s="112" t="n"/>
      <c r="AD2216" s="183">
        <f>AC2216*F2216</f>
        <v>0</v>
      </c>
      <c r="AE2216" s="108" t="n"/>
      <c r="AF2216" s="191">
        <f>AE2216*E2216</f>
        <v>0</v>
      </c>
      <c r="AG2216" s="112" t="n"/>
      <c r="AH2216" s="183">
        <f>AG2216*F2216</f>
        <v>0</v>
      </c>
      <c r="AI2216" s="108" t="n"/>
      <c r="AJ2216" s="191">
        <f>AI2216*E2216</f>
        <v>0</v>
      </c>
      <c r="AK2216" s="112" t="n"/>
      <c r="AL2216" s="183">
        <f>AK2216*F2216</f>
        <v>0</v>
      </c>
      <c r="AM2216" s="113" t="n"/>
      <c r="AN2216" s="192">
        <f>AM2216*E2216</f>
        <v>0</v>
      </c>
      <c r="AO2216" s="115" t="n"/>
      <c r="AP2216" s="183">
        <f>AO2216*F2216</f>
        <v>0</v>
      </c>
      <c r="AQ2216" s="113" t="n"/>
      <c r="AR2216" s="192">
        <f>AQ2216*E2216</f>
        <v>0</v>
      </c>
      <c r="AS2216" s="115" t="n"/>
      <c r="AT2216" s="183">
        <f>AS2216*F2216</f>
        <v>0</v>
      </c>
      <c r="AU2216" s="113" t="n"/>
      <c r="AV2216" s="192">
        <f>AU2216*E2216</f>
        <v>0</v>
      </c>
      <c r="AW2216" s="115" t="n"/>
      <c r="AX2216" s="183">
        <f>AW2216*F2216</f>
        <v>0</v>
      </c>
      <c r="AY2216" s="113" t="n"/>
      <c r="AZ2216" s="192">
        <f>AY2216*E2216</f>
        <v>0</v>
      </c>
      <c r="BA2216" s="115" t="n"/>
      <c r="BB2216" s="183">
        <f>BA2216*F2216</f>
        <v>0</v>
      </c>
      <c r="BC2216" s="113" t="n"/>
      <c r="BD2216" s="192">
        <f>BC2216*E2216</f>
        <v>0</v>
      </c>
      <c r="BE2216" s="115" t="n"/>
      <c r="BF2216" s="183">
        <f>BE2216*F2216</f>
        <v>0</v>
      </c>
    </row>
    <row r="2217" ht="56.4" customHeight="1">
      <c r="A2217" s="19" t="inlineStr">
        <is>
          <t>08.085.3160</t>
        </is>
      </c>
      <c r="B2217" s="15" t="inlineStr">
        <is>
          <t>גוף תאורה שקוע להתקנה בתקרה אקוסטית או גבס, לרבות חיזוקים לתקרה, לד W18 בקוטר 233 מ"מ דגם DNO6OB מתוצרת פיליפס כדוגמת "ארכה" או ש"ע, מותקן מושלם</t>
        </is>
      </c>
      <c r="C2217" s="14" t="inlineStr">
        <is>
          <t>יח'</t>
        </is>
      </c>
      <c r="D2217" s="193" t="n">
        <v>265</v>
      </c>
      <c r="E2217" s="180">
        <f>D2217*(1-$E$2)</f>
        <v>225.25</v>
      </c>
      <c r="F2217" s="194">
        <f>E2217*(1+$F$2)</f>
        <v>236.51250000000002</v>
      </c>
      <c r="H2217" s="46">
        <f>K2217+O2217+W2217+AA2217+AE2217+AI2217+AQ2217+AU2217+AY2217+BC2217</f>
        <v>0</v>
      </c>
      <c r="I2217" s="59">
        <f>M2217+Q2217+U2217+Y2217+AC2217+AG2217+AK2217+AO2217+AS2217+AW2217+BA2217+BE2217</f>
        <v>0</v>
      </c>
      <c r="K2217" s="108" t="n"/>
      <c r="L2217" s="190">
        <f>K2217*E2217</f>
        <v>0</v>
      </c>
      <c r="M2217" s="110" t="n"/>
      <c r="N2217" s="183">
        <f>M2217*F2217</f>
        <v>0</v>
      </c>
      <c r="O2217" s="108" t="n"/>
      <c r="P2217" s="191">
        <f>O2217*E2217</f>
        <v>0</v>
      </c>
      <c r="Q2217" s="112" t="n"/>
      <c r="R2217" s="183">
        <f>Q2217*F2217</f>
        <v>0</v>
      </c>
      <c r="S2217" s="108" t="n"/>
      <c r="T2217" s="191">
        <f>S2217*E2217</f>
        <v>0</v>
      </c>
      <c r="U2217" s="112" t="n"/>
      <c r="V2217" s="183">
        <f>U2217*F2217</f>
        <v>0</v>
      </c>
      <c r="W2217" s="108" t="n"/>
      <c r="X2217" s="191">
        <f>W2217*E2217</f>
        <v>0</v>
      </c>
      <c r="Y2217" s="112" t="n"/>
      <c r="Z2217" s="183">
        <f>Y2217*F2217</f>
        <v>0</v>
      </c>
      <c r="AA2217" s="108" t="n"/>
      <c r="AB2217" s="191">
        <f>AA2217*E2217</f>
        <v>0</v>
      </c>
      <c r="AC2217" s="112" t="n"/>
      <c r="AD2217" s="183">
        <f>AC2217*F2217</f>
        <v>0</v>
      </c>
      <c r="AE2217" s="108" t="n"/>
      <c r="AF2217" s="191">
        <f>AE2217*E2217</f>
        <v>0</v>
      </c>
      <c r="AG2217" s="112" t="n"/>
      <c r="AH2217" s="183">
        <f>AG2217*F2217</f>
        <v>0</v>
      </c>
      <c r="AI2217" s="108" t="n"/>
      <c r="AJ2217" s="191">
        <f>AI2217*E2217</f>
        <v>0</v>
      </c>
      <c r="AK2217" s="112" t="n"/>
      <c r="AL2217" s="183">
        <f>AK2217*F2217</f>
        <v>0</v>
      </c>
      <c r="AM2217" s="113" t="n"/>
      <c r="AN2217" s="192">
        <f>AM2217*E2217</f>
        <v>0</v>
      </c>
      <c r="AO2217" s="115" t="n"/>
      <c r="AP2217" s="183">
        <f>AO2217*F2217</f>
        <v>0</v>
      </c>
      <c r="AQ2217" s="113" t="n"/>
      <c r="AR2217" s="192">
        <f>AQ2217*E2217</f>
        <v>0</v>
      </c>
      <c r="AS2217" s="115" t="n"/>
      <c r="AT2217" s="183">
        <f>AS2217*F2217</f>
        <v>0</v>
      </c>
      <c r="AU2217" s="113" t="n"/>
      <c r="AV2217" s="192">
        <f>AU2217*E2217</f>
        <v>0</v>
      </c>
      <c r="AW2217" s="115" t="n"/>
      <c r="AX2217" s="183">
        <f>AW2217*F2217</f>
        <v>0</v>
      </c>
      <c r="AY2217" s="113" t="n"/>
      <c r="AZ2217" s="192">
        <f>AY2217*E2217</f>
        <v>0</v>
      </c>
      <c r="BA2217" s="115" t="n"/>
      <c r="BB2217" s="183">
        <f>BA2217*F2217</f>
        <v>0</v>
      </c>
      <c r="BC2217" s="113" t="n"/>
      <c r="BD2217" s="192">
        <f>BC2217*E2217</f>
        <v>0</v>
      </c>
      <c r="BE2217" s="115" t="n"/>
      <c r="BF2217" s="183">
        <f>BE2217*F2217</f>
        <v>0</v>
      </c>
    </row>
    <row r="2218" ht="56.4" customHeight="1">
      <c r="A2218" s="19" t="inlineStr">
        <is>
          <t>08.085.3200</t>
        </is>
      </c>
      <c r="B2218" s="15" t="inlineStr">
        <is>
          <t>פאנל לד W33 להתקנה לתקרה או שקוע בתקרה אקוסטית, לרבות חיזוקים לתקרה, 600X600 מ"מ, דגם UQ מתוצרת MODUS כדוגמת "ארכה" או ש"ע, מותקן מושלם</t>
        </is>
      </c>
      <c r="C2218" s="14" t="inlineStr">
        <is>
          <t>יח'</t>
        </is>
      </c>
      <c r="D2218" s="193" t="n">
        <v>680</v>
      </c>
      <c r="E2218" s="180">
        <f>D2218*(1-$E$2)</f>
        <v>578</v>
      </c>
      <c r="F2218" s="194">
        <f>E2218*(1+$F$2)</f>
        <v>606.9</v>
      </c>
      <c r="H2218" s="46">
        <f>K2218+O2218+W2218+AA2218+AE2218+AI2218+AQ2218+AU2218+AY2218+BC2218</f>
        <v>0</v>
      </c>
      <c r="I2218" s="59">
        <f>M2218+Q2218+U2218+Y2218+AC2218+AG2218+AK2218+AO2218+AS2218+AW2218+BA2218+BE2218</f>
        <v>0</v>
      </c>
      <c r="K2218" s="108" t="n"/>
      <c r="L2218" s="190">
        <f>K2218*E2218</f>
        <v>0</v>
      </c>
      <c r="M2218" s="110" t="n"/>
      <c r="N2218" s="183">
        <f>M2218*F2218</f>
        <v>0</v>
      </c>
      <c r="O2218" s="108" t="n"/>
      <c r="P2218" s="191">
        <f>O2218*E2218</f>
        <v>0</v>
      </c>
      <c r="Q2218" s="112" t="n"/>
      <c r="R2218" s="183">
        <f>Q2218*F2218</f>
        <v>0</v>
      </c>
      <c r="S2218" s="108" t="n"/>
      <c r="T2218" s="191">
        <f>S2218*E2218</f>
        <v>0</v>
      </c>
      <c r="U2218" s="112" t="n"/>
      <c r="V2218" s="183">
        <f>U2218*F2218</f>
        <v>0</v>
      </c>
      <c r="W2218" s="108" t="n"/>
      <c r="X2218" s="191">
        <f>W2218*E2218</f>
        <v>0</v>
      </c>
      <c r="Y2218" s="112" t="n"/>
      <c r="Z2218" s="183">
        <f>Y2218*F2218</f>
        <v>0</v>
      </c>
      <c r="AA2218" s="108" t="n"/>
      <c r="AB2218" s="191">
        <f>AA2218*E2218</f>
        <v>0</v>
      </c>
      <c r="AC2218" s="112" t="n"/>
      <c r="AD2218" s="183">
        <f>AC2218*F2218</f>
        <v>0</v>
      </c>
      <c r="AE2218" s="108" t="n"/>
      <c r="AF2218" s="191">
        <f>AE2218*E2218</f>
        <v>0</v>
      </c>
      <c r="AG2218" s="112" t="n"/>
      <c r="AH2218" s="183">
        <f>AG2218*F2218</f>
        <v>0</v>
      </c>
      <c r="AI2218" s="108" t="n"/>
      <c r="AJ2218" s="191">
        <f>AI2218*E2218</f>
        <v>0</v>
      </c>
      <c r="AK2218" s="112" t="n"/>
      <c r="AL2218" s="183">
        <f>AK2218*F2218</f>
        <v>0</v>
      </c>
      <c r="AM2218" s="113" t="n"/>
      <c r="AN2218" s="192">
        <f>AM2218*E2218</f>
        <v>0</v>
      </c>
      <c r="AO2218" s="115" t="n"/>
      <c r="AP2218" s="183">
        <f>AO2218*F2218</f>
        <v>0</v>
      </c>
      <c r="AQ2218" s="113" t="n"/>
      <c r="AR2218" s="192">
        <f>AQ2218*E2218</f>
        <v>0</v>
      </c>
      <c r="AS2218" s="115" t="n"/>
      <c r="AT2218" s="183">
        <f>AS2218*F2218</f>
        <v>0</v>
      </c>
      <c r="AU2218" s="113" t="n"/>
      <c r="AV2218" s="192">
        <f>AU2218*E2218</f>
        <v>0</v>
      </c>
      <c r="AW2218" s="115" t="n"/>
      <c r="AX2218" s="183">
        <f>AW2218*F2218</f>
        <v>0</v>
      </c>
      <c r="AY2218" s="113" t="n"/>
      <c r="AZ2218" s="192">
        <f>AY2218*E2218</f>
        <v>0</v>
      </c>
      <c r="BA2218" s="115" t="n"/>
      <c r="BB2218" s="183">
        <f>BA2218*F2218</f>
        <v>0</v>
      </c>
      <c r="BC2218" s="113" t="n"/>
      <c r="BD2218" s="192">
        <f>BC2218*E2218</f>
        <v>0</v>
      </c>
      <c r="BE2218" s="115" t="n"/>
      <c r="BF2218" s="183">
        <f>BE2218*F2218</f>
        <v>0</v>
      </c>
    </row>
    <row r="2219" ht="56.4" customHeight="1">
      <c r="A2219" s="19" t="inlineStr">
        <is>
          <t>08.085.3210</t>
        </is>
      </c>
      <c r="B2219" s="15" t="inlineStr">
        <is>
          <t>פאנל לד W50 להתקנה לתקרה או שקוע בתקרה אקוסטית, לרבות חיזוקים לתקרה, 600X600 מ"מ, דגם UQ מתוצרת MODUS כדוגמת "ארכה" או ש"ע, מותקן מושלם</t>
        </is>
      </c>
      <c r="C2219" s="14" t="inlineStr">
        <is>
          <t>יח'</t>
        </is>
      </c>
      <c r="D2219" s="193" t="n">
        <v>680</v>
      </c>
      <c r="E2219" s="180">
        <f>D2219*(1-$E$2)</f>
        <v>578</v>
      </c>
      <c r="F2219" s="194">
        <f>E2219*(1+$F$2)</f>
        <v>606.9</v>
      </c>
      <c r="H2219" s="46">
        <f>K2219+O2219+W2219+AA2219+AE2219+AI2219+AQ2219+AU2219+AY2219+BC2219</f>
        <v>0</v>
      </c>
      <c r="I2219" s="59">
        <f>M2219+Q2219+U2219+Y2219+AC2219+AG2219+AK2219+AO2219+AS2219+AW2219+BA2219+BE2219</f>
        <v>0</v>
      </c>
      <c r="K2219" s="108" t="n"/>
      <c r="L2219" s="190">
        <f>K2219*E2219</f>
        <v>0</v>
      </c>
      <c r="M2219" s="110" t="n"/>
      <c r="N2219" s="183">
        <f>M2219*F2219</f>
        <v>0</v>
      </c>
      <c r="O2219" s="108" t="n"/>
      <c r="P2219" s="191">
        <f>O2219*E2219</f>
        <v>0</v>
      </c>
      <c r="Q2219" s="112" t="n"/>
      <c r="R2219" s="183">
        <f>Q2219*F2219</f>
        <v>0</v>
      </c>
      <c r="S2219" s="108" t="n"/>
      <c r="T2219" s="191">
        <f>S2219*E2219</f>
        <v>0</v>
      </c>
      <c r="U2219" s="112" t="n"/>
      <c r="V2219" s="183">
        <f>U2219*F2219</f>
        <v>0</v>
      </c>
      <c r="W2219" s="108" t="n"/>
      <c r="X2219" s="191">
        <f>W2219*E2219</f>
        <v>0</v>
      </c>
      <c r="Y2219" s="112" t="n"/>
      <c r="Z2219" s="183">
        <f>Y2219*F2219</f>
        <v>0</v>
      </c>
      <c r="AA2219" s="108" t="n"/>
      <c r="AB2219" s="191">
        <f>AA2219*E2219</f>
        <v>0</v>
      </c>
      <c r="AC2219" s="112" t="n"/>
      <c r="AD2219" s="183">
        <f>AC2219*F2219</f>
        <v>0</v>
      </c>
      <c r="AE2219" s="108" t="n"/>
      <c r="AF2219" s="191">
        <f>AE2219*E2219</f>
        <v>0</v>
      </c>
      <c r="AG2219" s="112" t="n"/>
      <c r="AH2219" s="183">
        <f>AG2219*F2219</f>
        <v>0</v>
      </c>
      <c r="AI2219" s="108" t="n"/>
      <c r="AJ2219" s="191">
        <f>AI2219*E2219</f>
        <v>0</v>
      </c>
      <c r="AK2219" s="112" t="n"/>
      <c r="AL2219" s="183">
        <f>AK2219*F2219</f>
        <v>0</v>
      </c>
      <c r="AM2219" s="113" t="n"/>
      <c r="AN2219" s="192">
        <f>AM2219*E2219</f>
        <v>0</v>
      </c>
      <c r="AO2219" s="115" t="n"/>
      <c r="AP2219" s="183">
        <f>AO2219*F2219</f>
        <v>0</v>
      </c>
      <c r="AQ2219" s="113" t="n"/>
      <c r="AR2219" s="192">
        <f>AQ2219*E2219</f>
        <v>0</v>
      </c>
      <c r="AS2219" s="115" t="n"/>
      <c r="AT2219" s="183">
        <f>AS2219*F2219</f>
        <v>0</v>
      </c>
      <c r="AU2219" s="113" t="n"/>
      <c r="AV2219" s="192">
        <f>AU2219*E2219</f>
        <v>0</v>
      </c>
      <c r="AW2219" s="115" t="n"/>
      <c r="AX2219" s="183">
        <f>AW2219*F2219</f>
        <v>0</v>
      </c>
      <c r="AY2219" s="113" t="n"/>
      <c r="AZ2219" s="192">
        <f>AY2219*E2219</f>
        <v>0</v>
      </c>
      <c r="BA2219" s="115" t="n"/>
      <c r="BB2219" s="183">
        <f>BA2219*F2219</f>
        <v>0</v>
      </c>
      <c r="BC2219" s="113" t="n"/>
      <c r="BD2219" s="192">
        <f>BC2219*E2219</f>
        <v>0</v>
      </c>
      <c r="BE2219" s="115" t="n"/>
      <c r="BF2219" s="183">
        <f>BE2219*F2219</f>
        <v>0</v>
      </c>
    </row>
    <row r="2220" ht="42.6" customHeight="1">
      <c r="A2220" s="19" t="inlineStr">
        <is>
          <t>08.085.5500</t>
        </is>
      </c>
      <c r="B2220" s="15" t="inlineStr">
        <is>
          <t>גוף תאורת לד תעשייתי, 100W ,IP65 ,4000K אלומה של 120/90/60 מעלות, דגם "אוורסט פרו" כדוגמת "געש תאורה" או ש"ע</t>
        </is>
      </c>
      <c r="C2220" s="14" t="inlineStr">
        <is>
          <t>יח'</t>
        </is>
      </c>
      <c r="D2220" s="193" t="n">
        <v>863.5</v>
      </c>
      <c r="E2220" s="180">
        <f>D2220*(1-$E$2)</f>
        <v>733.975</v>
      </c>
      <c r="F2220" s="194">
        <f>E2220*(1+$F$2)</f>
        <v>770.67375</v>
      </c>
      <c r="H2220" s="46">
        <f>K2220+O2220+W2220+AA2220+AE2220+AI2220+AQ2220+AU2220+AY2220+BC2220</f>
        <v>0</v>
      </c>
      <c r="I2220" s="59">
        <f>M2220+Q2220+U2220+Y2220+AC2220+AG2220+AK2220+AO2220+AS2220+AW2220+BA2220+BE2220</f>
        <v>0</v>
      </c>
      <c r="K2220" s="108" t="n"/>
      <c r="L2220" s="190">
        <f>K2220*E2220</f>
        <v>0</v>
      </c>
      <c r="M2220" s="110" t="n"/>
      <c r="N2220" s="183">
        <f>M2220*F2220</f>
        <v>0</v>
      </c>
      <c r="O2220" s="108" t="n"/>
      <c r="P2220" s="191">
        <f>O2220*E2220</f>
        <v>0</v>
      </c>
      <c r="Q2220" s="112" t="n"/>
      <c r="R2220" s="183">
        <f>Q2220*F2220</f>
        <v>0</v>
      </c>
      <c r="S2220" s="108" t="n"/>
      <c r="T2220" s="191">
        <f>S2220*E2220</f>
        <v>0</v>
      </c>
      <c r="U2220" s="112" t="n"/>
      <c r="V2220" s="183">
        <f>U2220*F2220</f>
        <v>0</v>
      </c>
      <c r="W2220" s="108" t="n"/>
      <c r="X2220" s="191">
        <f>W2220*E2220</f>
        <v>0</v>
      </c>
      <c r="Y2220" s="112" t="n"/>
      <c r="Z2220" s="183">
        <f>Y2220*F2220</f>
        <v>0</v>
      </c>
      <c r="AA2220" s="108" t="n"/>
      <c r="AB2220" s="191">
        <f>AA2220*E2220</f>
        <v>0</v>
      </c>
      <c r="AC2220" s="112" t="n"/>
      <c r="AD2220" s="183">
        <f>AC2220*F2220</f>
        <v>0</v>
      </c>
      <c r="AE2220" s="108" t="n"/>
      <c r="AF2220" s="191">
        <f>AE2220*E2220</f>
        <v>0</v>
      </c>
      <c r="AG2220" s="112" t="n"/>
      <c r="AH2220" s="183">
        <f>AG2220*F2220</f>
        <v>0</v>
      </c>
      <c r="AI2220" s="108" t="n"/>
      <c r="AJ2220" s="191">
        <f>AI2220*E2220</f>
        <v>0</v>
      </c>
      <c r="AK2220" s="112" t="n"/>
      <c r="AL2220" s="183">
        <f>AK2220*F2220</f>
        <v>0</v>
      </c>
      <c r="AM2220" s="113" t="n"/>
      <c r="AN2220" s="192">
        <f>AM2220*E2220</f>
        <v>0</v>
      </c>
      <c r="AO2220" s="115" t="n"/>
      <c r="AP2220" s="183">
        <f>AO2220*F2220</f>
        <v>0</v>
      </c>
      <c r="AQ2220" s="113" t="n"/>
      <c r="AR2220" s="192">
        <f>AQ2220*E2220</f>
        <v>0</v>
      </c>
      <c r="AS2220" s="115" t="n"/>
      <c r="AT2220" s="183">
        <f>AS2220*F2220</f>
        <v>0</v>
      </c>
      <c r="AU2220" s="113" t="n"/>
      <c r="AV2220" s="192">
        <f>AU2220*E2220</f>
        <v>0</v>
      </c>
      <c r="AW2220" s="115" t="n"/>
      <c r="AX2220" s="183">
        <f>AW2220*F2220</f>
        <v>0</v>
      </c>
      <c r="AY2220" s="113" t="n"/>
      <c r="AZ2220" s="192">
        <f>AY2220*E2220</f>
        <v>0</v>
      </c>
      <c r="BA2220" s="115" t="n"/>
      <c r="BB2220" s="183">
        <f>BA2220*F2220</f>
        <v>0</v>
      </c>
      <c r="BC2220" s="113" t="n"/>
      <c r="BD2220" s="192">
        <f>BC2220*E2220</f>
        <v>0</v>
      </c>
      <c r="BE2220" s="115" t="n"/>
      <c r="BF2220" s="183">
        <f>BE2220*F2220</f>
        <v>0</v>
      </c>
    </row>
    <row r="2221" ht="56.4" customHeight="1">
      <c r="A2221" s="19" t="inlineStr">
        <is>
          <t>08.085.5510</t>
        </is>
      </c>
      <c r="B2221" s="15" t="inlineStr">
        <is>
          <t>גוף תאורת לד 150W להתקנה בתקרות גבוהות ובינוניות של מחסנים ואולמות ייצור, מוגן מים IP65, אלומה 60 או 120 מעלות כדוגמת "אוורסט" או ש"ע, מותקן מושלם</t>
        </is>
      </c>
      <c r="C2221" s="14" t="inlineStr">
        <is>
          <t>יח'</t>
        </is>
      </c>
      <c r="D2221" s="193" t="n">
        <v>920</v>
      </c>
      <c r="E2221" s="180">
        <f>D2221*(1-$E$2)</f>
        <v>782</v>
      </c>
      <c r="F2221" s="194">
        <f>E2221*(1+$F$2)</f>
        <v>821.1</v>
      </c>
      <c r="H2221" s="46">
        <f>K2221+O2221+W2221+AA2221+AE2221+AI2221+AQ2221+AU2221+AY2221+BC2221</f>
        <v>0</v>
      </c>
      <c r="I2221" s="59">
        <f>M2221+Q2221+U2221+Y2221+AC2221+AG2221+AK2221+AO2221+AS2221+AW2221+BA2221+BE2221</f>
        <v>0</v>
      </c>
      <c r="K2221" s="108" t="n"/>
      <c r="L2221" s="190">
        <f>K2221*E2221</f>
        <v>0</v>
      </c>
      <c r="M2221" s="110" t="n"/>
      <c r="N2221" s="183">
        <f>M2221*F2221</f>
        <v>0</v>
      </c>
      <c r="O2221" s="108" t="n"/>
      <c r="P2221" s="191">
        <f>O2221*E2221</f>
        <v>0</v>
      </c>
      <c r="Q2221" s="112" t="n"/>
      <c r="R2221" s="183">
        <f>Q2221*F2221</f>
        <v>0</v>
      </c>
      <c r="S2221" s="108" t="n"/>
      <c r="T2221" s="191">
        <f>S2221*E2221</f>
        <v>0</v>
      </c>
      <c r="U2221" s="112" t="n"/>
      <c r="V2221" s="183">
        <f>U2221*F2221</f>
        <v>0</v>
      </c>
      <c r="W2221" s="108" t="n"/>
      <c r="X2221" s="191">
        <f>W2221*E2221</f>
        <v>0</v>
      </c>
      <c r="Y2221" s="112" t="n"/>
      <c r="Z2221" s="183">
        <f>Y2221*F2221</f>
        <v>0</v>
      </c>
      <c r="AA2221" s="108" t="n"/>
      <c r="AB2221" s="191">
        <f>AA2221*E2221</f>
        <v>0</v>
      </c>
      <c r="AC2221" s="112" t="n"/>
      <c r="AD2221" s="183">
        <f>AC2221*F2221</f>
        <v>0</v>
      </c>
      <c r="AE2221" s="108" t="n"/>
      <c r="AF2221" s="191">
        <f>AE2221*E2221</f>
        <v>0</v>
      </c>
      <c r="AG2221" s="112" t="n"/>
      <c r="AH2221" s="183">
        <f>AG2221*F2221</f>
        <v>0</v>
      </c>
      <c r="AI2221" s="108" t="n"/>
      <c r="AJ2221" s="191">
        <f>AI2221*E2221</f>
        <v>0</v>
      </c>
      <c r="AK2221" s="112" t="n"/>
      <c r="AL2221" s="183">
        <f>AK2221*F2221</f>
        <v>0</v>
      </c>
      <c r="AM2221" s="113" t="n"/>
      <c r="AN2221" s="192">
        <f>AM2221*E2221</f>
        <v>0</v>
      </c>
      <c r="AO2221" s="115" t="n"/>
      <c r="AP2221" s="183">
        <f>AO2221*F2221</f>
        <v>0</v>
      </c>
      <c r="AQ2221" s="113" t="n"/>
      <c r="AR2221" s="192">
        <f>AQ2221*E2221</f>
        <v>0</v>
      </c>
      <c r="AS2221" s="115" t="n"/>
      <c r="AT2221" s="183">
        <f>AS2221*F2221</f>
        <v>0</v>
      </c>
      <c r="AU2221" s="113" t="n"/>
      <c r="AV2221" s="192">
        <f>AU2221*E2221</f>
        <v>0</v>
      </c>
      <c r="AW2221" s="115" t="n"/>
      <c r="AX2221" s="183">
        <f>AW2221*F2221</f>
        <v>0</v>
      </c>
      <c r="AY2221" s="113" t="n"/>
      <c r="AZ2221" s="192">
        <f>AY2221*E2221</f>
        <v>0</v>
      </c>
      <c r="BA2221" s="115" t="n"/>
      <c r="BB2221" s="183">
        <f>BA2221*F2221</f>
        <v>0</v>
      </c>
      <c r="BC2221" s="113" t="n"/>
      <c r="BD2221" s="192">
        <f>BC2221*E2221</f>
        <v>0</v>
      </c>
      <c r="BE2221" s="115" t="n"/>
      <c r="BF2221" s="183">
        <f>BE2221*F2221</f>
        <v>0</v>
      </c>
    </row>
    <row r="2222" ht="56.4" customHeight="1">
      <c r="A2222" s="19" t="inlineStr">
        <is>
          <t>08.085.5520</t>
        </is>
      </c>
      <c r="B2222" s="15" t="inlineStr">
        <is>
          <t>גוף תאורת לד 200W להתקנה בתקרות גבוהות ובינוניות של מחסנים ואולמות ייצור, מוגן מים IP65, אלומה 60 או 120 מעלות כדוגמת "אוורסט" או ש"ע, מותקן מושלם</t>
        </is>
      </c>
      <c r="C2222" s="14" t="inlineStr">
        <is>
          <t>יח'</t>
        </is>
      </c>
      <c r="D2222" s="193" t="n">
        <v>990</v>
      </c>
      <c r="E2222" s="180">
        <f>D2222*(1-$E$2)</f>
        <v>841.5</v>
      </c>
      <c r="F2222" s="194">
        <f>E2222*(1+$F$2)</f>
        <v>883.575</v>
      </c>
      <c r="H2222" s="46">
        <f>K2222+O2222+W2222+AA2222+AE2222+AI2222+AQ2222+AU2222+AY2222+BC2222</f>
        <v>0</v>
      </c>
      <c r="I2222" s="59">
        <f>M2222+Q2222+U2222+Y2222+AC2222+AG2222+AK2222+AO2222+AS2222+AW2222+BA2222+BE2222</f>
        <v>0</v>
      </c>
      <c r="K2222" s="108" t="n"/>
      <c r="L2222" s="190">
        <f>K2222*E2222</f>
        <v>0</v>
      </c>
      <c r="M2222" s="110" t="n"/>
      <c r="N2222" s="183">
        <f>M2222*F2222</f>
        <v>0</v>
      </c>
      <c r="O2222" s="108" t="n"/>
      <c r="P2222" s="191">
        <f>O2222*E2222</f>
        <v>0</v>
      </c>
      <c r="Q2222" s="112" t="n"/>
      <c r="R2222" s="183">
        <f>Q2222*F2222</f>
        <v>0</v>
      </c>
      <c r="S2222" s="108" t="n"/>
      <c r="T2222" s="191">
        <f>S2222*E2222</f>
        <v>0</v>
      </c>
      <c r="U2222" s="112" t="n"/>
      <c r="V2222" s="183">
        <f>U2222*F2222</f>
        <v>0</v>
      </c>
      <c r="W2222" s="108" t="n"/>
      <c r="X2222" s="191">
        <f>W2222*E2222</f>
        <v>0</v>
      </c>
      <c r="Y2222" s="112" t="n"/>
      <c r="Z2222" s="183">
        <f>Y2222*F2222</f>
        <v>0</v>
      </c>
      <c r="AA2222" s="108" t="n"/>
      <c r="AB2222" s="191">
        <f>AA2222*E2222</f>
        <v>0</v>
      </c>
      <c r="AC2222" s="112" t="n"/>
      <c r="AD2222" s="183">
        <f>AC2222*F2222</f>
        <v>0</v>
      </c>
      <c r="AE2222" s="108" t="n"/>
      <c r="AF2222" s="191">
        <f>AE2222*E2222</f>
        <v>0</v>
      </c>
      <c r="AG2222" s="112" t="n"/>
      <c r="AH2222" s="183">
        <f>AG2222*F2222</f>
        <v>0</v>
      </c>
      <c r="AI2222" s="108" t="n"/>
      <c r="AJ2222" s="191">
        <f>AI2222*E2222</f>
        <v>0</v>
      </c>
      <c r="AK2222" s="112" t="n"/>
      <c r="AL2222" s="183">
        <f>AK2222*F2222</f>
        <v>0</v>
      </c>
      <c r="AM2222" s="113" t="n"/>
      <c r="AN2222" s="192">
        <f>AM2222*E2222</f>
        <v>0</v>
      </c>
      <c r="AO2222" s="115" t="n"/>
      <c r="AP2222" s="183">
        <f>AO2222*F2222</f>
        <v>0</v>
      </c>
      <c r="AQ2222" s="113" t="n"/>
      <c r="AR2222" s="192">
        <f>AQ2222*E2222</f>
        <v>0</v>
      </c>
      <c r="AS2222" s="115" t="n"/>
      <c r="AT2222" s="183">
        <f>AS2222*F2222</f>
        <v>0</v>
      </c>
      <c r="AU2222" s="113" t="n"/>
      <c r="AV2222" s="192">
        <f>AU2222*E2222</f>
        <v>0</v>
      </c>
      <c r="AW2222" s="115" t="n"/>
      <c r="AX2222" s="183">
        <f>AW2222*F2222</f>
        <v>0</v>
      </c>
      <c r="AY2222" s="113" t="n"/>
      <c r="AZ2222" s="192">
        <f>AY2222*E2222</f>
        <v>0</v>
      </c>
      <c r="BA2222" s="115" t="n"/>
      <c r="BB2222" s="183">
        <f>BA2222*F2222</f>
        <v>0</v>
      </c>
      <c r="BC2222" s="113" t="n"/>
      <c r="BD2222" s="192">
        <f>BC2222*E2222</f>
        <v>0</v>
      </c>
      <c r="BE2222" s="115" t="n"/>
      <c r="BF2222" s="183">
        <f>BE2222*F2222</f>
        <v>0</v>
      </c>
    </row>
    <row r="2223" ht="56.4" customHeight="1">
      <c r="A2223" s="19" t="inlineStr">
        <is>
          <t>08.085.5530</t>
        </is>
      </c>
      <c r="B2223" s="15" t="inlineStr">
        <is>
          <t>גוף תאורת לד 240W להתקנה בתקרות גבוהות ובינוניות של מחסנים ואולמות ייצור, מוגן מים IP65, אלומה 60 או 120 מעלות כדוגמת "אוורסט" או ש"ע, מותקן מושלם</t>
        </is>
      </c>
      <c r="C2223" s="14" t="inlineStr">
        <is>
          <t>יח'</t>
        </is>
      </c>
      <c r="D2223" s="193" t="n">
        <v>1190</v>
      </c>
      <c r="E2223" s="180">
        <f>D2223*(1-$E$2)</f>
        <v>1011.5</v>
      </c>
      <c r="F2223" s="194">
        <f>E2223*(1+$F$2)</f>
        <v>1062.075</v>
      </c>
      <c r="H2223" s="46">
        <f>K2223+O2223+W2223+AA2223+AE2223+AI2223+AQ2223+AU2223+AY2223+BC2223</f>
        <v>0</v>
      </c>
      <c r="I2223" s="59">
        <f>M2223+Q2223+U2223+Y2223+AC2223+AG2223+AK2223+AO2223+AS2223+AW2223+BA2223+BE2223</f>
        <v>0</v>
      </c>
      <c r="K2223" s="108" t="n"/>
      <c r="L2223" s="190">
        <f>K2223*E2223</f>
        <v>0</v>
      </c>
      <c r="M2223" s="110" t="n"/>
      <c r="N2223" s="183">
        <f>M2223*F2223</f>
        <v>0</v>
      </c>
      <c r="O2223" s="108" t="n"/>
      <c r="P2223" s="191">
        <f>O2223*E2223</f>
        <v>0</v>
      </c>
      <c r="Q2223" s="112" t="n"/>
      <c r="R2223" s="183">
        <f>Q2223*F2223</f>
        <v>0</v>
      </c>
      <c r="S2223" s="108" t="n"/>
      <c r="T2223" s="191">
        <f>S2223*E2223</f>
        <v>0</v>
      </c>
      <c r="U2223" s="112" t="n"/>
      <c r="V2223" s="183">
        <f>U2223*F2223</f>
        <v>0</v>
      </c>
      <c r="W2223" s="108" t="n"/>
      <c r="X2223" s="191">
        <f>W2223*E2223</f>
        <v>0</v>
      </c>
      <c r="Y2223" s="112" t="n"/>
      <c r="Z2223" s="183">
        <f>Y2223*F2223</f>
        <v>0</v>
      </c>
      <c r="AA2223" s="108" t="n"/>
      <c r="AB2223" s="191">
        <f>AA2223*E2223</f>
        <v>0</v>
      </c>
      <c r="AC2223" s="112" t="n"/>
      <c r="AD2223" s="183">
        <f>AC2223*F2223</f>
        <v>0</v>
      </c>
      <c r="AE2223" s="108" t="n"/>
      <c r="AF2223" s="191">
        <f>AE2223*E2223</f>
        <v>0</v>
      </c>
      <c r="AG2223" s="112" t="n"/>
      <c r="AH2223" s="183">
        <f>AG2223*F2223</f>
        <v>0</v>
      </c>
      <c r="AI2223" s="108" t="n"/>
      <c r="AJ2223" s="191">
        <f>AI2223*E2223</f>
        <v>0</v>
      </c>
      <c r="AK2223" s="112" t="n"/>
      <c r="AL2223" s="183">
        <f>AK2223*F2223</f>
        <v>0</v>
      </c>
      <c r="AM2223" s="113" t="n"/>
      <c r="AN2223" s="192">
        <f>AM2223*E2223</f>
        <v>0</v>
      </c>
      <c r="AO2223" s="115" t="n"/>
      <c r="AP2223" s="183">
        <f>AO2223*F2223</f>
        <v>0</v>
      </c>
      <c r="AQ2223" s="113" t="n"/>
      <c r="AR2223" s="192">
        <f>AQ2223*E2223</f>
        <v>0</v>
      </c>
      <c r="AS2223" s="115" t="n"/>
      <c r="AT2223" s="183">
        <f>AS2223*F2223</f>
        <v>0</v>
      </c>
      <c r="AU2223" s="113" t="n"/>
      <c r="AV2223" s="192">
        <f>AU2223*E2223</f>
        <v>0</v>
      </c>
      <c r="AW2223" s="115" t="n"/>
      <c r="AX2223" s="183">
        <f>AW2223*F2223</f>
        <v>0</v>
      </c>
      <c r="AY2223" s="113" t="n"/>
      <c r="AZ2223" s="192">
        <f>AY2223*E2223</f>
        <v>0</v>
      </c>
      <c r="BA2223" s="115" t="n"/>
      <c r="BB2223" s="183">
        <f>BA2223*F2223</f>
        <v>0</v>
      </c>
      <c r="BC2223" s="113" t="n"/>
      <c r="BD2223" s="192">
        <f>BC2223*E2223</f>
        <v>0</v>
      </c>
      <c r="BE2223" s="115" t="n"/>
      <c r="BF2223" s="183">
        <f>BE2223*F2223</f>
        <v>0</v>
      </c>
    </row>
    <row r="2224" ht="42.6" customHeight="1">
      <c r="A2224" s="19" t="inlineStr">
        <is>
          <t>08.085.5700</t>
        </is>
      </c>
      <c r="B2224" s="15" t="inlineStr">
        <is>
          <t>גוף תאורה ליניארי תלוי, באורך 1137 מ"מ, IP20, 22W ,4000K, פרופיל עשוי אלומיניום צבוע, דגם "טופז 40" כדוגמת "געש תאורה" או ש"ע</t>
        </is>
      </c>
      <c r="C2224" s="14" t="inlineStr">
        <is>
          <t>יח'</t>
        </is>
      </c>
      <c r="D2224" s="193" t="n">
        <v>1004</v>
      </c>
      <c r="E2224" s="180">
        <f>D2224*(1-$E$2)</f>
        <v>853.4</v>
      </c>
      <c r="F2224" s="194">
        <f>E2224*(1+$F$2)</f>
        <v>896.07</v>
      </c>
      <c r="H2224" s="46">
        <f>K2224+O2224+W2224+AA2224+AE2224+AI2224+AQ2224+AU2224+AY2224+BC2224</f>
        <v>0</v>
      </c>
      <c r="I2224" s="59">
        <f>M2224+Q2224+U2224+Y2224+AC2224+AG2224+AK2224+AO2224+AS2224+AW2224+BA2224+BE2224</f>
        <v>0</v>
      </c>
      <c r="K2224" s="108" t="n"/>
      <c r="L2224" s="190">
        <f>K2224*E2224</f>
        <v>0</v>
      </c>
      <c r="M2224" s="110" t="n"/>
      <c r="N2224" s="183">
        <f>M2224*F2224</f>
        <v>0</v>
      </c>
      <c r="O2224" s="108" t="n"/>
      <c r="P2224" s="191">
        <f>O2224*E2224</f>
        <v>0</v>
      </c>
      <c r="Q2224" s="112" t="n"/>
      <c r="R2224" s="183">
        <f>Q2224*F2224</f>
        <v>0</v>
      </c>
      <c r="S2224" s="108" t="n"/>
      <c r="T2224" s="191">
        <f>S2224*E2224</f>
        <v>0</v>
      </c>
      <c r="U2224" s="112" t="n"/>
      <c r="V2224" s="183">
        <f>U2224*F2224</f>
        <v>0</v>
      </c>
      <c r="W2224" s="108" t="n"/>
      <c r="X2224" s="191">
        <f>W2224*E2224</f>
        <v>0</v>
      </c>
      <c r="Y2224" s="112" t="n"/>
      <c r="Z2224" s="183">
        <f>Y2224*F2224</f>
        <v>0</v>
      </c>
      <c r="AA2224" s="108" t="n"/>
      <c r="AB2224" s="191">
        <f>AA2224*E2224</f>
        <v>0</v>
      </c>
      <c r="AC2224" s="112" t="n"/>
      <c r="AD2224" s="183">
        <f>AC2224*F2224</f>
        <v>0</v>
      </c>
      <c r="AE2224" s="108" t="n"/>
      <c r="AF2224" s="191">
        <f>AE2224*E2224</f>
        <v>0</v>
      </c>
      <c r="AG2224" s="112" t="n"/>
      <c r="AH2224" s="183">
        <f>AG2224*F2224</f>
        <v>0</v>
      </c>
      <c r="AI2224" s="108" t="n"/>
      <c r="AJ2224" s="191">
        <f>AI2224*E2224</f>
        <v>0</v>
      </c>
      <c r="AK2224" s="112" t="n"/>
      <c r="AL2224" s="183">
        <f>AK2224*F2224</f>
        <v>0</v>
      </c>
      <c r="AM2224" s="113" t="n"/>
      <c r="AN2224" s="192">
        <f>AM2224*E2224</f>
        <v>0</v>
      </c>
      <c r="AO2224" s="115" t="n"/>
      <c r="AP2224" s="183">
        <f>AO2224*F2224</f>
        <v>0</v>
      </c>
      <c r="AQ2224" s="113" t="n"/>
      <c r="AR2224" s="192">
        <f>AQ2224*E2224</f>
        <v>0</v>
      </c>
      <c r="AS2224" s="115" t="n"/>
      <c r="AT2224" s="183">
        <f>AS2224*F2224</f>
        <v>0</v>
      </c>
      <c r="AU2224" s="113" t="n"/>
      <c r="AV2224" s="192">
        <f>AU2224*E2224</f>
        <v>0</v>
      </c>
      <c r="AW2224" s="115" t="n"/>
      <c r="AX2224" s="183">
        <f>AW2224*F2224</f>
        <v>0</v>
      </c>
      <c r="AY2224" s="113" t="n"/>
      <c r="AZ2224" s="192">
        <f>AY2224*E2224</f>
        <v>0</v>
      </c>
      <c r="BA2224" s="115" t="n"/>
      <c r="BB2224" s="183">
        <f>BA2224*F2224</f>
        <v>0</v>
      </c>
      <c r="BC2224" s="113" t="n"/>
      <c r="BD2224" s="192">
        <f>BC2224*E2224</f>
        <v>0</v>
      </c>
      <c r="BE2224" s="115" t="n"/>
      <c r="BF2224" s="183">
        <f>BE2224*F2224</f>
        <v>0</v>
      </c>
    </row>
    <row r="2225" ht="42.6" customHeight="1">
      <c r="A2225" s="19" t="inlineStr">
        <is>
          <t>08.085.5710</t>
        </is>
      </c>
      <c r="B2225" s="15" t="inlineStr">
        <is>
          <t>גוף תאורה ליניארי תלוי באורך 1137 מ"מ, IP20, 28W ,4000K, פרופיל עשוי אלומיניום צבוע, דגם "טופז 40" כדוגמת "געש תאורה" או ש"ע</t>
        </is>
      </c>
      <c r="C2225" s="14" t="inlineStr">
        <is>
          <t>יח'</t>
        </is>
      </c>
      <c r="D2225" s="193" t="n">
        <v>865</v>
      </c>
      <c r="E2225" s="180">
        <f>D2225*(1-$E$2)</f>
        <v>735.25</v>
      </c>
      <c r="F2225" s="194">
        <f>E2225*(1+$F$2)</f>
        <v>772.0125</v>
      </c>
      <c r="H2225" s="46">
        <f>K2225+O2225+W2225+AA2225+AE2225+AI2225+AQ2225+AU2225+AY2225+BC2225</f>
        <v>0</v>
      </c>
      <c r="I2225" s="59">
        <f>M2225+Q2225+U2225+Y2225+AC2225+AG2225+AK2225+AO2225+AS2225+AW2225+BA2225+BE2225</f>
        <v>0</v>
      </c>
      <c r="K2225" s="108" t="n"/>
      <c r="L2225" s="190">
        <f>K2225*E2225</f>
        <v>0</v>
      </c>
      <c r="M2225" s="110" t="n"/>
      <c r="N2225" s="183">
        <f>M2225*F2225</f>
        <v>0</v>
      </c>
      <c r="O2225" s="108" t="n"/>
      <c r="P2225" s="191">
        <f>O2225*E2225</f>
        <v>0</v>
      </c>
      <c r="Q2225" s="112" t="n"/>
      <c r="R2225" s="183">
        <f>Q2225*F2225</f>
        <v>0</v>
      </c>
      <c r="S2225" s="108" t="n"/>
      <c r="T2225" s="191">
        <f>S2225*E2225</f>
        <v>0</v>
      </c>
      <c r="U2225" s="112" t="n"/>
      <c r="V2225" s="183">
        <f>U2225*F2225</f>
        <v>0</v>
      </c>
      <c r="W2225" s="108" t="n"/>
      <c r="X2225" s="191">
        <f>W2225*E2225</f>
        <v>0</v>
      </c>
      <c r="Y2225" s="112" t="n"/>
      <c r="Z2225" s="183">
        <f>Y2225*F2225</f>
        <v>0</v>
      </c>
      <c r="AA2225" s="108" t="n"/>
      <c r="AB2225" s="191">
        <f>AA2225*E2225</f>
        <v>0</v>
      </c>
      <c r="AC2225" s="112" t="n"/>
      <c r="AD2225" s="183">
        <f>AC2225*F2225</f>
        <v>0</v>
      </c>
      <c r="AE2225" s="108" t="n"/>
      <c r="AF2225" s="191">
        <f>AE2225*E2225</f>
        <v>0</v>
      </c>
      <c r="AG2225" s="112" t="n"/>
      <c r="AH2225" s="183">
        <f>AG2225*F2225</f>
        <v>0</v>
      </c>
      <c r="AI2225" s="108" t="n"/>
      <c r="AJ2225" s="191">
        <f>AI2225*E2225</f>
        <v>0</v>
      </c>
      <c r="AK2225" s="112" t="n"/>
      <c r="AL2225" s="183">
        <f>AK2225*F2225</f>
        <v>0</v>
      </c>
      <c r="AM2225" s="113" t="n"/>
      <c r="AN2225" s="192">
        <f>AM2225*E2225</f>
        <v>0</v>
      </c>
      <c r="AO2225" s="115" t="n"/>
      <c r="AP2225" s="183">
        <f>AO2225*F2225</f>
        <v>0</v>
      </c>
      <c r="AQ2225" s="113" t="n"/>
      <c r="AR2225" s="192">
        <f>AQ2225*E2225</f>
        <v>0</v>
      </c>
      <c r="AS2225" s="115" t="n"/>
      <c r="AT2225" s="183">
        <f>AS2225*F2225</f>
        <v>0</v>
      </c>
      <c r="AU2225" s="113" t="n"/>
      <c r="AV2225" s="192">
        <f>AU2225*E2225</f>
        <v>0</v>
      </c>
      <c r="AW2225" s="115" t="n"/>
      <c r="AX2225" s="183">
        <f>AW2225*F2225</f>
        <v>0</v>
      </c>
      <c r="AY2225" s="113" t="n"/>
      <c r="AZ2225" s="192">
        <f>AY2225*E2225</f>
        <v>0</v>
      </c>
      <c r="BA2225" s="115" t="n"/>
      <c r="BB2225" s="183">
        <f>BA2225*F2225</f>
        <v>0</v>
      </c>
      <c r="BC2225" s="113" t="n"/>
      <c r="BD2225" s="192">
        <f>BC2225*E2225</f>
        <v>0</v>
      </c>
      <c r="BE2225" s="115" t="n"/>
      <c r="BF2225" s="183">
        <f>BE2225*F2225</f>
        <v>0</v>
      </c>
    </row>
    <row r="2226" ht="42.6" customHeight="1">
      <c r="A2226" s="19" t="inlineStr">
        <is>
          <t>08.085.5720</t>
        </is>
      </c>
      <c r="B2226" s="15" t="inlineStr">
        <is>
          <t>גוף תאורה שקוע בתקרה באורך 1137 מ"מ, IP20, 22W ,4000K, פרופיל עשוי אלומיניום צבוע, דגם "טופז 40" כדוגמת "געש תאורה" או ש"ע</t>
        </is>
      </c>
      <c r="C2226" s="14" t="inlineStr">
        <is>
          <t>יח'</t>
        </is>
      </c>
      <c r="D2226" s="193" t="n">
        <v>1004</v>
      </c>
      <c r="E2226" s="180">
        <f>D2226*(1-$E$2)</f>
        <v>853.4</v>
      </c>
      <c r="F2226" s="194">
        <f>E2226*(1+$F$2)</f>
        <v>896.07</v>
      </c>
      <c r="H2226" s="46">
        <f>K2226+O2226+W2226+AA2226+AE2226+AI2226+AQ2226+AU2226+AY2226+BC2226</f>
        <v>0</v>
      </c>
      <c r="I2226" s="59">
        <f>M2226+Q2226+U2226+Y2226+AC2226+AG2226+AK2226+AO2226+AS2226+AW2226+BA2226+BE2226</f>
        <v>0</v>
      </c>
      <c r="K2226" s="108" t="n"/>
      <c r="L2226" s="190">
        <f>K2226*E2226</f>
        <v>0</v>
      </c>
      <c r="M2226" s="110" t="n"/>
      <c r="N2226" s="183">
        <f>M2226*F2226</f>
        <v>0</v>
      </c>
      <c r="O2226" s="108" t="n"/>
      <c r="P2226" s="191">
        <f>O2226*E2226</f>
        <v>0</v>
      </c>
      <c r="Q2226" s="112" t="n"/>
      <c r="R2226" s="183">
        <f>Q2226*F2226</f>
        <v>0</v>
      </c>
      <c r="S2226" s="108" t="n"/>
      <c r="T2226" s="191">
        <f>S2226*E2226</f>
        <v>0</v>
      </c>
      <c r="U2226" s="112" t="n"/>
      <c r="V2226" s="183">
        <f>U2226*F2226</f>
        <v>0</v>
      </c>
      <c r="W2226" s="108" t="n"/>
      <c r="X2226" s="191">
        <f>W2226*E2226</f>
        <v>0</v>
      </c>
      <c r="Y2226" s="112" t="n"/>
      <c r="Z2226" s="183">
        <f>Y2226*F2226</f>
        <v>0</v>
      </c>
      <c r="AA2226" s="108" t="n"/>
      <c r="AB2226" s="191">
        <f>AA2226*E2226</f>
        <v>0</v>
      </c>
      <c r="AC2226" s="112" t="n"/>
      <c r="AD2226" s="183">
        <f>AC2226*F2226</f>
        <v>0</v>
      </c>
      <c r="AE2226" s="108" t="n"/>
      <c r="AF2226" s="191">
        <f>AE2226*E2226</f>
        <v>0</v>
      </c>
      <c r="AG2226" s="112" t="n"/>
      <c r="AH2226" s="183">
        <f>AG2226*F2226</f>
        <v>0</v>
      </c>
      <c r="AI2226" s="108" t="n"/>
      <c r="AJ2226" s="191">
        <f>AI2226*E2226</f>
        <v>0</v>
      </c>
      <c r="AK2226" s="112" t="n"/>
      <c r="AL2226" s="183">
        <f>AK2226*F2226</f>
        <v>0</v>
      </c>
      <c r="AM2226" s="113" t="n"/>
      <c r="AN2226" s="192">
        <f>AM2226*E2226</f>
        <v>0</v>
      </c>
      <c r="AO2226" s="115" t="n"/>
      <c r="AP2226" s="183">
        <f>AO2226*F2226</f>
        <v>0</v>
      </c>
      <c r="AQ2226" s="113" t="n"/>
      <c r="AR2226" s="192">
        <f>AQ2226*E2226</f>
        <v>0</v>
      </c>
      <c r="AS2226" s="115" t="n"/>
      <c r="AT2226" s="183">
        <f>AS2226*F2226</f>
        <v>0</v>
      </c>
      <c r="AU2226" s="113" t="n"/>
      <c r="AV2226" s="192">
        <f>AU2226*E2226</f>
        <v>0</v>
      </c>
      <c r="AW2226" s="115" t="n"/>
      <c r="AX2226" s="183">
        <f>AW2226*F2226</f>
        <v>0</v>
      </c>
      <c r="AY2226" s="113" t="n"/>
      <c r="AZ2226" s="192">
        <f>AY2226*E2226</f>
        <v>0</v>
      </c>
      <c r="BA2226" s="115" t="n"/>
      <c r="BB2226" s="183">
        <f>BA2226*F2226</f>
        <v>0</v>
      </c>
      <c r="BC2226" s="113" t="n"/>
      <c r="BD2226" s="192">
        <f>BC2226*E2226</f>
        <v>0</v>
      </c>
      <c r="BE2226" s="115" t="n"/>
      <c r="BF2226" s="183">
        <f>BE2226*F2226</f>
        <v>0</v>
      </c>
    </row>
    <row r="2227" ht="42.6" customHeight="1">
      <c r="A2227" s="19" t="inlineStr">
        <is>
          <t>08.085.5730</t>
        </is>
      </c>
      <c r="B2227" s="15" t="inlineStr">
        <is>
          <t>גוף תאורה שקוע בתקרה באורך 1137 מ"מ, IP20, 28W ,4000K, פרופיל עשוי אלומיניום צבוע, דגם "טופז 40" כדוגמת "געש תאורה" או ש"ע</t>
        </is>
      </c>
      <c r="C2227" s="14" t="inlineStr">
        <is>
          <t>יח'</t>
        </is>
      </c>
      <c r="D2227" s="193" t="n">
        <v>865</v>
      </c>
      <c r="E2227" s="180">
        <f>D2227*(1-$E$2)</f>
        <v>735.25</v>
      </c>
      <c r="F2227" s="194">
        <f>E2227*(1+$F$2)</f>
        <v>772.0125</v>
      </c>
      <c r="H2227" s="46">
        <f>K2227+O2227+W2227+AA2227+AE2227+AI2227+AQ2227+AU2227+AY2227+BC2227</f>
        <v>0</v>
      </c>
      <c r="I2227" s="59">
        <f>M2227+Q2227+U2227+Y2227+AC2227+AG2227+AK2227+AO2227+AS2227+AW2227+BA2227+BE2227</f>
        <v>0</v>
      </c>
      <c r="K2227" s="108" t="n"/>
      <c r="L2227" s="190">
        <f>K2227*E2227</f>
        <v>0</v>
      </c>
      <c r="M2227" s="110" t="n"/>
      <c r="N2227" s="183">
        <f>M2227*F2227</f>
        <v>0</v>
      </c>
      <c r="O2227" s="108" t="n"/>
      <c r="P2227" s="191">
        <f>O2227*E2227</f>
        <v>0</v>
      </c>
      <c r="Q2227" s="112" t="n"/>
      <c r="R2227" s="183">
        <f>Q2227*F2227</f>
        <v>0</v>
      </c>
      <c r="S2227" s="108" t="n"/>
      <c r="T2227" s="191">
        <f>S2227*E2227</f>
        <v>0</v>
      </c>
      <c r="U2227" s="112" t="n"/>
      <c r="V2227" s="183">
        <f>U2227*F2227</f>
        <v>0</v>
      </c>
      <c r="W2227" s="108" t="n"/>
      <c r="X2227" s="191">
        <f>W2227*E2227</f>
        <v>0</v>
      </c>
      <c r="Y2227" s="112" t="n"/>
      <c r="Z2227" s="183">
        <f>Y2227*F2227</f>
        <v>0</v>
      </c>
      <c r="AA2227" s="108" t="n"/>
      <c r="AB2227" s="191">
        <f>AA2227*E2227</f>
        <v>0</v>
      </c>
      <c r="AC2227" s="112" t="n"/>
      <c r="AD2227" s="183">
        <f>AC2227*F2227</f>
        <v>0</v>
      </c>
      <c r="AE2227" s="108" t="n"/>
      <c r="AF2227" s="191">
        <f>AE2227*E2227</f>
        <v>0</v>
      </c>
      <c r="AG2227" s="112" t="n"/>
      <c r="AH2227" s="183">
        <f>AG2227*F2227</f>
        <v>0</v>
      </c>
      <c r="AI2227" s="108" t="n"/>
      <c r="AJ2227" s="191">
        <f>AI2227*E2227</f>
        <v>0</v>
      </c>
      <c r="AK2227" s="112" t="n"/>
      <c r="AL2227" s="183">
        <f>AK2227*F2227</f>
        <v>0</v>
      </c>
      <c r="AM2227" s="113" t="n"/>
      <c r="AN2227" s="192">
        <f>AM2227*E2227</f>
        <v>0</v>
      </c>
      <c r="AO2227" s="115" t="n"/>
      <c r="AP2227" s="183">
        <f>AO2227*F2227</f>
        <v>0</v>
      </c>
      <c r="AQ2227" s="113" t="n"/>
      <c r="AR2227" s="192">
        <f>AQ2227*E2227</f>
        <v>0</v>
      </c>
      <c r="AS2227" s="115" t="n"/>
      <c r="AT2227" s="183">
        <f>AS2227*F2227</f>
        <v>0</v>
      </c>
      <c r="AU2227" s="113" t="n"/>
      <c r="AV2227" s="192">
        <f>AU2227*E2227</f>
        <v>0</v>
      </c>
      <c r="AW2227" s="115" t="n"/>
      <c r="AX2227" s="183">
        <f>AW2227*F2227</f>
        <v>0</v>
      </c>
      <c r="AY2227" s="113" t="n"/>
      <c r="AZ2227" s="192">
        <f>AY2227*E2227</f>
        <v>0</v>
      </c>
      <c r="BA2227" s="115" t="n"/>
      <c r="BB2227" s="183">
        <f>BA2227*F2227</f>
        <v>0</v>
      </c>
      <c r="BC2227" s="113" t="n"/>
      <c r="BD2227" s="192">
        <f>BC2227*E2227</f>
        <v>0</v>
      </c>
      <c r="BE2227" s="115" t="n"/>
      <c r="BF2227" s="183">
        <f>BE2227*F2227</f>
        <v>0</v>
      </c>
    </row>
    <row r="2228" ht="42.6" customHeight="1">
      <c r="A2228" s="19" t="inlineStr">
        <is>
          <t>08.085.5740</t>
        </is>
      </c>
      <c r="B2228" s="15" t="inlineStr">
        <is>
          <t>גוף תאורה צמוד לתקרה באורך 1137 מ"מ, IP20, 22W ,4000K, פרופיל עשוי אלומיניום צבוע, דגם "טופז 40" כדוגמת "געש תאורה" או ש"ע</t>
        </is>
      </c>
      <c r="C2228" s="14" t="inlineStr">
        <is>
          <t>יח'</t>
        </is>
      </c>
      <c r="D2228" s="193" t="n">
        <v>1004</v>
      </c>
      <c r="E2228" s="180">
        <f>D2228*(1-$E$2)</f>
        <v>853.4</v>
      </c>
      <c r="F2228" s="194">
        <f>E2228*(1+$F$2)</f>
        <v>896.07</v>
      </c>
      <c r="H2228" s="46">
        <f>K2228+O2228+W2228+AA2228+AE2228+AI2228+AQ2228+AU2228+AY2228+BC2228</f>
        <v>0</v>
      </c>
      <c r="I2228" s="59">
        <f>M2228+Q2228+U2228+Y2228+AC2228+AG2228+AK2228+AO2228+AS2228+AW2228+BA2228+BE2228</f>
        <v>0</v>
      </c>
      <c r="K2228" s="108" t="n"/>
      <c r="L2228" s="190">
        <f>K2228*E2228</f>
        <v>0</v>
      </c>
      <c r="M2228" s="110" t="n"/>
      <c r="N2228" s="183">
        <f>M2228*F2228</f>
        <v>0</v>
      </c>
      <c r="O2228" s="108" t="n"/>
      <c r="P2228" s="191">
        <f>O2228*E2228</f>
        <v>0</v>
      </c>
      <c r="Q2228" s="112" t="n"/>
      <c r="R2228" s="183">
        <f>Q2228*F2228</f>
        <v>0</v>
      </c>
      <c r="S2228" s="108" t="n"/>
      <c r="T2228" s="191">
        <f>S2228*E2228</f>
        <v>0</v>
      </c>
      <c r="U2228" s="112" t="n"/>
      <c r="V2228" s="183">
        <f>U2228*F2228</f>
        <v>0</v>
      </c>
      <c r="W2228" s="108" t="n"/>
      <c r="X2228" s="191">
        <f>W2228*E2228</f>
        <v>0</v>
      </c>
      <c r="Y2228" s="112" t="n"/>
      <c r="Z2228" s="183">
        <f>Y2228*F2228</f>
        <v>0</v>
      </c>
      <c r="AA2228" s="108" t="n"/>
      <c r="AB2228" s="191">
        <f>AA2228*E2228</f>
        <v>0</v>
      </c>
      <c r="AC2228" s="112" t="n"/>
      <c r="AD2228" s="183">
        <f>AC2228*F2228</f>
        <v>0</v>
      </c>
      <c r="AE2228" s="108" t="n"/>
      <c r="AF2228" s="191">
        <f>AE2228*E2228</f>
        <v>0</v>
      </c>
      <c r="AG2228" s="112" t="n"/>
      <c r="AH2228" s="183">
        <f>AG2228*F2228</f>
        <v>0</v>
      </c>
      <c r="AI2228" s="108" t="n"/>
      <c r="AJ2228" s="191">
        <f>AI2228*E2228</f>
        <v>0</v>
      </c>
      <c r="AK2228" s="112" t="n"/>
      <c r="AL2228" s="183">
        <f>AK2228*F2228</f>
        <v>0</v>
      </c>
      <c r="AM2228" s="113" t="n"/>
      <c r="AN2228" s="192">
        <f>AM2228*E2228</f>
        <v>0</v>
      </c>
      <c r="AO2228" s="115" t="n"/>
      <c r="AP2228" s="183">
        <f>AO2228*F2228</f>
        <v>0</v>
      </c>
      <c r="AQ2228" s="113" t="n"/>
      <c r="AR2228" s="192">
        <f>AQ2228*E2228</f>
        <v>0</v>
      </c>
      <c r="AS2228" s="115" t="n"/>
      <c r="AT2228" s="183">
        <f>AS2228*F2228</f>
        <v>0</v>
      </c>
      <c r="AU2228" s="113" t="n"/>
      <c r="AV2228" s="192">
        <f>AU2228*E2228</f>
        <v>0</v>
      </c>
      <c r="AW2228" s="115" t="n"/>
      <c r="AX2228" s="183">
        <f>AW2228*F2228</f>
        <v>0</v>
      </c>
      <c r="AY2228" s="113" t="n"/>
      <c r="AZ2228" s="192">
        <f>AY2228*E2228</f>
        <v>0</v>
      </c>
      <c r="BA2228" s="115" t="n"/>
      <c r="BB2228" s="183">
        <f>BA2228*F2228</f>
        <v>0</v>
      </c>
      <c r="BC2228" s="113" t="n"/>
      <c r="BD2228" s="192">
        <f>BC2228*E2228</f>
        <v>0</v>
      </c>
      <c r="BE2228" s="115" t="n"/>
      <c r="BF2228" s="183">
        <f>BE2228*F2228</f>
        <v>0</v>
      </c>
    </row>
    <row r="2229" ht="42.6" customHeight="1">
      <c r="A2229" s="19" t="inlineStr">
        <is>
          <t>08.085.5750</t>
        </is>
      </c>
      <c r="B2229" s="15" t="inlineStr">
        <is>
          <t>גוף תאורת לד 28W צמוד לתקרה דוגמת "טופז 40" דגם 4400 או ש"ע לרבות חיזוקים לתקרה, מותקן מושלם</t>
        </is>
      </c>
      <c r="C2229" s="14" t="inlineStr">
        <is>
          <t>יח'</t>
        </is>
      </c>
      <c r="D2229" s="193" t="n">
        <v>865</v>
      </c>
      <c r="E2229" s="180">
        <f>D2229*(1-$E$2)</f>
        <v>735.25</v>
      </c>
      <c r="F2229" s="194">
        <f>E2229*(1+$F$2)</f>
        <v>772.0125</v>
      </c>
      <c r="H2229" s="46">
        <f>K2229+O2229+W2229+AA2229+AE2229+AI2229+AQ2229+AU2229+AY2229+BC2229</f>
        <v>0</v>
      </c>
      <c r="I2229" s="59">
        <f>M2229+Q2229+U2229+Y2229+AC2229+AG2229+AK2229+AO2229+AS2229+AW2229+BA2229+BE2229</f>
        <v>0</v>
      </c>
      <c r="K2229" s="108" t="n"/>
      <c r="L2229" s="190">
        <f>K2229*E2229</f>
        <v>0</v>
      </c>
      <c r="M2229" s="110" t="n"/>
      <c r="N2229" s="183">
        <f>M2229*F2229</f>
        <v>0</v>
      </c>
      <c r="O2229" s="108" t="n"/>
      <c r="P2229" s="191">
        <f>O2229*E2229</f>
        <v>0</v>
      </c>
      <c r="Q2229" s="112" t="n"/>
      <c r="R2229" s="183">
        <f>Q2229*F2229</f>
        <v>0</v>
      </c>
      <c r="S2229" s="108" t="n"/>
      <c r="T2229" s="191">
        <f>S2229*E2229</f>
        <v>0</v>
      </c>
      <c r="U2229" s="112" t="n"/>
      <c r="V2229" s="183">
        <f>U2229*F2229</f>
        <v>0</v>
      </c>
      <c r="W2229" s="108" t="n"/>
      <c r="X2229" s="191">
        <f>W2229*E2229</f>
        <v>0</v>
      </c>
      <c r="Y2229" s="112" t="n"/>
      <c r="Z2229" s="183">
        <f>Y2229*F2229</f>
        <v>0</v>
      </c>
      <c r="AA2229" s="108" t="n"/>
      <c r="AB2229" s="191">
        <f>AA2229*E2229</f>
        <v>0</v>
      </c>
      <c r="AC2229" s="112" t="n"/>
      <c r="AD2229" s="183">
        <f>AC2229*F2229</f>
        <v>0</v>
      </c>
      <c r="AE2229" s="108" t="n"/>
      <c r="AF2229" s="191">
        <f>AE2229*E2229</f>
        <v>0</v>
      </c>
      <c r="AG2229" s="112" t="n"/>
      <c r="AH2229" s="183">
        <f>AG2229*F2229</f>
        <v>0</v>
      </c>
      <c r="AI2229" s="108" t="n"/>
      <c r="AJ2229" s="191">
        <f>AI2229*E2229</f>
        <v>0</v>
      </c>
      <c r="AK2229" s="112" t="n"/>
      <c r="AL2229" s="183">
        <f>AK2229*F2229</f>
        <v>0</v>
      </c>
      <c r="AM2229" s="113" t="n"/>
      <c r="AN2229" s="192">
        <f>AM2229*E2229</f>
        <v>0</v>
      </c>
      <c r="AO2229" s="115" t="n"/>
      <c r="AP2229" s="183">
        <f>AO2229*F2229</f>
        <v>0</v>
      </c>
      <c r="AQ2229" s="113" t="n"/>
      <c r="AR2229" s="192">
        <f>AQ2229*E2229</f>
        <v>0</v>
      </c>
      <c r="AS2229" s="115" t="n"/>
      <c r="AT2229" s="183">
        <f>AS2229*F2229</f>
        <v>0</v>
      </c>
      <c r="AU2229" s="113" t="n"/>
      <c r="AV2229" s="192">
        <f>AU2229*E2229</f>
        <v>0</v>
      </c>
      <c r="AW2229" s="115" t="n"/>
      <c r="AX2229" s="183">
        <f>AW2229*F2229</f>
        <v>0</v>
      </c>
      <c r="AY2229" s="113" t="n"/>
      <c r="AZ2229" s="192">
        <f>AY2229*E2229</f>
        <v>0</v>
      </c>
      <c r="BA2229" s="115" t="n"/>
      <c r="BB2229" s="183">
        <f>BA2229*F2229</f>
        <v>0</v>
      </c>
      <c r="BC2229" s="113" t="n"/>
      <c r="BD2229" s="192">
        <f>BC2229*E2229</f>
        <v>0</v>
      </c>
      <c r="BE2229" s="115" t="n"/>
      <c r="BF2229" s="183">
        <f>BE2229*F2229</f>
        <v>0</v>
      </c>
    </row>
    <row r="2230" ht="56.4" customHeight="1">
      <c r="A2230" s="19" t="inlineStr">
        <is>
          <t>08.085.5760</t>
        </is>
      </c>
      <c r="B2230" s="15" t="inlineStr">
        <is>
          <t>גוף תאורה ליניארי תלוי מהתקרה, באורך 1120 מ"מ, 4000K ,20W, פרופיל עשוי אלומיניום, צבע גוון לבחירה, דגם "טופז פרו 60" כדוגמת "געש תאורה" או ש"ע</t>
        </is>
      </c>
      <c r="C2230" s="14" t="inlineStr">
        <is>
          <t>יח'</t>
        </is>
      </c>
      <c r="D2230" s="193" t="n">
        <v>837</v>
      </c>
      <c r="E2230" s="180">
        <f>D2230*(1-$E$2)</f>
        <v>711.4499999999999</v>
      </c>
      <c r="F2230" s="194">
        <f>E2230*(1+$F$2)</f>
        <v>747.0224999999999</v>
      </c>
      <c r="H2230" s="46">
        <f>K2230+O2230+W2230+AA2230+AE2230+AI2230+AQ2230+AU2230+AY2230+BC2230</f>
        <v>0</v>
      </c>
      <c r="I2230" s="59">
        <f>M2230+Q2230+U2230+Y2230+AC2230+AG2230+AK2230+AO2230+AS2230+AW2230+BA2230+BE2230</f>
        <v>0</v>
      </c>
      <c r="K2230" s="108" t="n"/>
      <c r="L2230" s="190">
        <f>K2230*E2230</f>
        <v>0</v>
      </c>
      <c r="M2230" s="110" t="n"/>
      <c r="N2230" s="183">
        <f>M2230*F2230</f>
        <v>0</v>
      </c>
      <c r="O2230" s="108" t="n"/>
      <c r="P2230" s="191">
        <f>O2230*E2230</f>
        <v>0</v>
      </c>
      <c r="Q2230" s="112" t="n"/>
      <c r="R2230" s="183">
        <f>Q2230*F2230</f>
        <v>0</v>
      </c>
      <c r="S2230" s="108" t="n"/>
      <c r="T2230" s="191">
        <f>S2230*E2230</f>
        <v>0</v>
      </c>
      <c r="U2230" s="112" t="n"/>
      <c r="V2230" s="183">
        <f>U2230*F2230</f>
        <v>0</v>
      </c>
      <c r="W2230" s="108" t="n"/>
      <c r="X2230" s="191">
        <f>W2230*E2230</f>
        <v>0</v>
      </c>
      <c r="Y2230" s="112" t="n"/>
      <c r="Z2230" s="183">
        <f>Y2230*F2230</f>
        <v>0</v>
      </c>
      <c r="AA2230" s="108" t="n"/>
      <c r="AB2230" s="191">
        <f>AA2230*E2230</f>
        <v>0</v>
      </c>
      <c r="AC2230" s="112" t="n"/>
      <c r="AD2230" s="183">
        <f>AC2230*F2230</f>
        <v>0</v>
      </c>
      <c r="AE2230" s="108" t="n"/>
      <c r="AF2230" s="191">
        <f>AE2230*E2230</f>
        <v>0</v>
      </c>
      <c r="AG2230" s="112" t="n"/>
      <c r="AH2230" s="183">
        <f>AG2230*F2230</f>
        <v>0</v>
      </c>
      <c r="AI2230" s="108" t="n"/>
      <c r="AJ2230" s="191">
        <f>AI2230*E2230</f>
        <v>0</v>
      </c>
      <c r="AK2230" s="112" t="n"/>
      <c r="AL2230" s="183">
        <f>AK2230*F2230</f>
        <v>0</v>
      </c>
      <c r="AM2230" s="113" t="n"/>
      <c r="AN2230" s="192">
        <f>AM2230*E2230</f>
        <v>0</v>
      </c>
      <c r="AO2230" s="115" t="n"/>
      <c r="AP2230" s="183">
        <f>AO2230*F2230</f>
        <v>0</v>
      </c>
      <c r="AQ2230" s="113" t="n"/>
      <c r="AR2230" s="192">
        <f>AQ2230*E2230</f>
        <v>0</v>
      </c>
      <c r="AS2230" s="115" t="n"/>
      <c r="AT2230" s="183">
        <f>AS2230*F2230</f>
        <v>0</v>
      </c>
      <c r="AU2230" s="113" t="n"/>
      <c r="AV2230" s="192">
        <f>AU2230*E2230</f>
        <v>0</v>
      </c>
      <c r="AW2230" s="115" t="n"/>
      <c r="AX2230" s="183">
        <f>AW2230*F2230</f>
        <v>0</v>
      </c>
      <c r="AY2230" s="113" t="n"/>
      <c r="AZ2230" s="192">
        <f>AY2230*E2230</f>
        <v>0</v>
      </c>
      <c r="BA2230" s="115" t="n"/>
      <c r="BB2230" s="183">
        <f>BA2230*F2230</f>
        <v>0</v>
      </c>
      <c r="BC2230" s="113" t="n"/>
      <c r="BD2230" s="192">
        <f>BC2230*E2230</f>
        <v>0</v>
      </c>
      <c r="BE2230" s="115" t="n"/>
      <c r="BF2230" s="183">
        <f>BE2230*F2230</f>
        <v>0</v>
      </c>
    </row>
    <row r="2231" ht="56.4" customHeight="1">
      <c r="A2231" s="19" t="inlineStr">
        <is>
          <t>08.085.5770</t>
        </is>
      </c>
      <c r="B2231" s="15" t="inlineStr">
        <is>
          <t>גוף תאורה ליניארי תלוי מהתקרה, באורך 1120 מ"מ, 4000K ,28W, פרופיל עשוי אלומיניום, צבע גוון לבחירה, דגם "טופז פרו 60" כדוגמת "געש תאורה" או ש"ע</t>
        </is>
      </c>
      <c r="C2231" s="14" t="inlineStr">
        <is>
          <t>יח'</t>
        </is>
      </c>
      <c r="D2231" s="193" t="n">
        <v>866</v>
      </c>
      <c r="E2231" s="180">
        <f>D2231*(1-$E$2)</f>
        <v>736.1</v>
      </c>
      <c r="F2231" s="194">
        <f>E2231*(1+$F$2)</f>
        <v>772.9050000000001</v>
      </c>
      <c r="H2231" s="46">
        <f>K2231+O2231+W2231+AA2231+AE2231+AI2231+AQ2231+AU2231+AY2231+BC2231</f>
        <v>0</v>
      </c>
      <c r="I2231" s="59">
        <f>M2231+Q2231+U2231+Y2231+AC2231+AG2231+AK2231+AO2231+AS2231+AW2231+BA2231+BE2231</f>
        <v>0</v>
      </c>
      <c r="K2231" s="108" t="n"/>
      <c r="L2231" s="190">
        <f>K2231*E2231</f>
        <v>0</v>
      </c>
      <c r="M2231" s="110" t="n"/>
      <c r="N2231" s="183">
        <f>M2231*F2231</f>
        <v>0</v>
      </c>
      <c r="O2231" s="108" t="n"/>
      <c r="P2231" s="191">
        <f>O2231*E2231</f>
        <v>0</v>
      </c>
      <c r="Q2231" s="112" t="n"/>
      <c r="R2231" s="183">
        <f>Q2231*F2231</f>
        <v>0</v>
      </c>
      <c r="S2231" s="108" t="n"/>
      <c r="T2231" s="191">
        <f>S2231*E2231</f>
        <v>0</v>
      </c>
      <c r="U2231" s="112" t="n"/>
      <c r="V2231" s="183">
        <f>U2231*F2231</f>
        <v>0</v>
      </c>
      <c r="W2231" s="108" t="n"/>
      <c r="X2231" s="191">
        <f>W2231*E2231</f>
        <v>0</v>
      </c>
      <c r="Y2231" s="112" t="n"/>
      <c r="Z2231" s="183">
        <f>Y2231*F2231</f>
        <v>0</v>
      </c>
      <c r="AA2231" s="108" t="n"/>
      <c r="AB2231" s="191">
        <f>AA2231*E2231</f>
        <v>0</v>
      </c>
      <c r="AC2231" s="112" t="n"/>
      <c r="AD2231" s="183">
        <f>AC2231*F2231</f>
        <v>0</v>
      </c>
      <c r="AE2231" s="108" t="n"/>
      <c r="AF2231" s="191">
        <f>AE2231*E2231</f>
        <v>0</v>
      </c>
      <c r="AG2231" s="112" t="n"/>
      <c r="AH2231" s="183">
        <f>AG2231*F2231</f>
        <v>0</v>
      </c>
      <c r="AI2231" s="108" t="n"/>
      <c r="AJ2231" s="191">
        <f>AI2231*E2231</f>
        <v>0</v>
      </c>
      <c r="AK2231" s="112" t="n"/>
      <c r="AL2231" s="183">
        <f>AK2231*F2231</f>
        <v>0</v>
      </c>
      <c r="AM2231" s="113" t="n"/>
      <c r="AN2231" s="192">
        <f>AM2231*E2231</f>
        <v>0</v>
      </c>
      <c r="AO2231" s="115" t="n"/>
      <c r="AP2231" s="183">
        <f>AO2231*F2231</f>
        <v>0</v>
      </c>
      <c r="AQ2231" s="113" t="n"/>
      <c r="AR2231" s="192">
        <f>AQ2231*E2231</f>
        <v>0</v>
      </c>
      <c r="AS2231" s="115" t="n"/>
      <c r="AT2231" s="183">
        <f>AS2231*F2231</f>
        <v>0</v>
      </c>
      <c r="AU2231" s="113" t="n"/>
      <c r="AV2231" s="192">
        <f>AU2231*E2231</f>
        <v>0</v>
      </c>
      <c r="AW2231" s="115" t="n"/>
      <c r="AX2231" s="183">
        <f>AW2231*F2231</f>
        <v>0</v>
      </c>
      <c r="AY2231" s="113" t="n"/>
      <c r="AZ2231" s="192">
        <f>AY2231*E2231</f>
        <v>0</v>
      </c>
      <c r="BA2231" s="115" t="n"/>
      <c r="BB2231" s="183">
        <f>BA2231*F2231</f>
        <v>0</v>
      </c>
      <c r="BC2231" s="113" t="n"/>
      <c r="BD2231" s="192">
        <f>BC2231*E2231</f>
        <v>0</v>
      </c>
      <c r="BE2231" s="115" t="n"/>
      <c r="BF2231" s="183">
        <f>BE2231*F2231</f>
        <v>0</v>
      </c>
    </row>
    <row r="2232" ht="56.4" customHeight="1">
      <c r="A2232" s="19" t="inlineStr">
        <is>
          <t>08.085.5780</t>
        </is>
      </c>
      <c r="B2232" s="15" t="inlineStr">
        <is>
          <t>גוף תאורה ליניארי שקוע בתקרה, באורך 1120 מ"מ, 4000K ,20W, פרופיל עשוי אלומיניום, צבע גוון לבחירה, דגם "טופז פרו 60" כדוגמת "געש תאורה" או ש"ע</t>
        </is>
      </c>
      <c r="C2232" s="14" t="inlineStr">
        <is>
          <t>יח'</t>
        </is>
      </c>
      <c r="D2232" s="193" t="n">
        <v>837</v>
      </c>
      <c r="E2232" s="180">
        <f>D2232*(1-$E$2)</f>
        <v>711.4499999999999</v>
      </c>
      <c r="F2232" s="194">
        <f>E2232*(1+$F$2)</f>
        <v>747.0224999999999</v>
      </c>
      <c r="H2232" s="46">
        <f>K2232+O2232+W2232+AA2232+AE2232+AI2232+AQ2232+AU2232+AY2232+BC2232</f>
        <v>0</v>
      </c>
      <c r="I2232" s="59">
        <f>M2232+Q2232+U2232+Y2232+AC2232+AG2232+AK2232+AO2232+AS2232+AW2232+BA2232+BE2232</f>
        <v>0</v>
      </c>
      <c r="K2232" s="108" t="n"/>
      <c r="L2232" s="190">
        <f>K2232*E2232</f>
        <v>0</v>
      </c>
      <c r="M2232" s="110" t="n"/>
      <c r="N2232" s="183">
        <f>M2232*F2232</f>
        <v>0</v>
      </c>
      <c r="O2232" s="108" t="n"/>
      <c r="P2232" s="191">
        <f>O2232*E2232</f>
        <v>0</v>
      </c>
      <c r="Q2232" s="112" t="n"/>
      <c r="R2232" s="183">
        <f>Q2232*F2232</f>
        <v>0</v>
      </c>
      <c r="S2232" s="108" t="n"/>
      <c r="T2232" s="191">
        <f>S2232*E2232</f>
        <v>0</v>
      </c>
      <c r="U2232" s="112" t="n"/>
      <c r="V2232" s="183">
        <f>U2232*F2232</f>
        <v>0</v>
      </c>
      <c r="W2232" s="108" t="n"/>
      <c r="X2232" s="191">
        <f>W2232*E2232</f>
        <v>0</v>
      </c>
      <c r="Y2232" s="112" t="n"/>
      <c r="Z2232" s="183">
        <f>Y2232*F2232</f>
        <v>0</v>
      </c>
      <c r="AA2232" s="108" t="n"/>
      <c r="AB2232" s="191">
        <f>AA2232*E2232</f>
        <v>0</v>
      </c>
      <c r="AC2232" s="112" t="n"/>
      <c r="AD2232" s="183">
        <f>AC2232*F2232</f>
        <v>0</v>
      </c>
      <c r="AE2232" s="108" t="n"/>
      <c r="AF2232" s="191">
        <f>AE2232*E2232</f>
        <v>0</v>
      </c>
      <c r="AG2232" s="112" t="n"/>
      <c r="AH2232" s="183">
        <f>AG2232*F2232</f>
        <v>0</v>
      </c>
      <c r="AI2232" s="108" t="n"/>
      <c r="AJ2232" s="191">
        <f>AI2232*E2232</f>
        <v>0</v>
      </c>
      <c r="AK2232" s="112" t="n"/>
      <c r="AL2232" s="183">
        <f>AK2232*F2232</f>
        <v>0</v>
      </c>
      <c r="AM2232" s="113" t="n"/>
      <c r="AN2232" s="192">
        <f>AM2232*E2232</f>
        <v>0</v>
      </c>
      <c r="AO2232" s="115" t="n"/>
      <c r="AP2232" s="183">
        <f>AO2232*F2232</f>
        <v>0</v>
      </c>
      <c r="AQ2232" s="113" t="n"/>
      <c r="AR2232" s="192">
        <f>AQ2232*E2232</f>
        <v>0</v>
      </c>
      <c r="AS2232" s="115" t="n"/>
      <c r="AT2232" s="183">
        <f>AS2232*F2232</f>
        <v>0</v>
      </c>
      <c r="AU2232" s="113" t="n"/>
      <c r="AV2232" s="192">
        <f>AU2232*E2232</f>
        <v>0</v>
      </c>
      <c r="AW2232" s="115" t="n"/>
      <c r="AX2232" s="183">
        <f>AW2232*F2232</f>
        <v>0</v>
      </c>
      <c r="AY2232" s="113" t="n"/>
      <c r="AZ2232" s="192">
        <f>AY2232*E2232</f>
        <v>0</v>
      </c>
      <c r="BA2232" s="115" t="n"/>
      <c r="BB2232" s="183">
        <f>BA2232*F2232</f>
        <v>0</v>
      </c>
      <c r="BC2232" s="113" t="n"/>
      <c r="BD2232" s="192">
        <f>BC2232*E2232</f>
        <v>0</v>
      </c>
      <c r="BE2232" s="115" t="n"/>
      <c r="BF2232" s="183">
        <f>BE2232*F2232</f>
        <v>0</v>
      </c>
    </row>
    <row r="2233" ht="56.4" customHeight="1">
      <c r="A2233" s="19" t="inlineStr">
        <is>
          <t>08.085.5790</t>
        </is>
      </c>
      <c r="B2233" s="15" t="inlineStr">
        <is>
          <t>גוף תאורה ליניארי שקוע בתקרה, באורך 1120 מ"מ, 4000K ,28W, פרופיל עשוי אלומיניום, צבע גוון לבחירה, דגם "טופז פרו 60" כדוגמת "געש תאורה" או ש"ע</t>
        </is>
      </c>
      <c r="C2233" s="14" t="inlineStr">
        <is>
          <t>יח'</t>
        </is>
      </c>
      <c r="D2233" s="193" t="n">
        <v>866</v>
      </c>
      <c r="E2233" s="180">
        <f>D2233*(1-$E$2)</f>
        <v>736.1</v>
      </c>
      <c r="F2233" s="194">
        <f>E2233*(1+$F$2)</f>
        <v>772.9050000000001</v>
      </c>
      <c r="H2233" s="46">
        <f>K2233+O2233+W2233+AA2233+AE2233+AI2233+AQ2233+AU2233+AY2233+BC2233</f>
        <v>0</v>
      </c>
      <c r="I2233" s="59">
        <f>M2233+Q2233+U2233+Y2233+AC2233+AG2233+AK2233+AO2233+AS2233+AW2233+BA2233+BE2233</f>
        <v>0</v>
      </c>
      <c r="K2233" s="108" t="n"/>
      <c r="L2233" s="190">
        <f>K2233*E2233</f>
        <v>0</v>
      </c>
      <c r="M2233" s="110" t="n"/>
      <c r="N2233" s="183">
        <f>M2233*F2233</f>
        <v>0</v>
      </c>
      <c r="O2233" s="108" t="n"/>
      <c r="P2233" s="191">
        <f>O2233*E2233</f>
        <v>0</v>
      </c>
      <c r="Q2233" s="112" t="n"/>
      <c r="R2233" s="183">
        <f>Q2233*F2233</f>
        <v>0</v>
      </c>
      <c r="S2233" s="108" t="n"/>
      <c r="T2233" s="191">
        <f>S2233*E2233</f>
        <v>0</v>
      </c>
      <c r="U2233" s="112" t="n"/>
      <c r="V2233" s="183">
        <f>U2233*F2233</f>
        <v>0</v>
      </c>
      <c r="W2233" s="108" t="n"/>
      <c r="X2233" s="191">
        <f>W2233*E2233</f>
        <v>0</v>
      </c>
      <c r="Y2233" s="112" t="n"/>
      <c r="Z2233" s="183">
        <f>Y2233*F2233</f>
        <v>0</v>
      </c>
      <c r="AA2233" s="108" t="n"/>
      <c r="AB2233" s="191">
        <f>AA2233*E2233</f>
        <v>0</v>
      </c>
      <c r="AC2233" s="112" t="n"/>
      <c r="AD2233" s="183">
        <f>AC2233*F2233</f>
        <v>0</v>
      </c>
      <c r="AE2233" s="108" t="n"/>
      <c r="AF2233" s="191">
        <f>AE2233*E2233</f>
        <v>0</v>
      </c>
      <c r="AG2233" s="112" t="n"/>
      <c r="AH2233" s="183">
        <f>AG2233*F2233</f>
        <v>0</v>
      </c>
      <c r="AI2233" s="108" t="n"/>
      <c r="AJ2233" s="191">
        <f>AI2233*E2233</f>
        <v>0</v>
      </c>
      <c r="AK2233" s="112" t="n"/>
      <c r="AL2233" s="183">
        <f>AK2233*F2233</f>
        <v>0</v>
      </c>
      <c r="AM2233" s="113" t="n"/>
      <c r="AN2233" s="192">
        <f>AM2233*E2233</f>
        <v>0</v>
      </c>
      <c r="AO2233" s="115" t="n"/>
      <c r="AP2233" s="183">
        <f>AO2233*F2233</f>
        <v>0</v>
      </c>
      <c r="AQ2233" s="113" t="n"/>
      <c r="AR2233" s="192">
        <f>AQ2233*E2233</f>
        <v>0</v>
      </c>
      <c r="AS2233" s="115" t="n"/>
      <c r="AT2233" s="183">
        <f>AS2233*F2233</f>
        <v>0</v>
      </c>
      <c r="AU2233" s="113" t="n"/>
      <c r="AV2233" s="192">
        <f>AU2233*E2233</f>
        <v>0</v>
      </c>
      <c r="AW2233" s="115" t="n"/>
      <c r="AX2233" s="183">
        <f>AW2233*F2233</f>
        <v>0</v>
      </c>
      <c r="AY2233" s="113" t="n"/>
      <c r="AZ2233" s="192">
        <f>AY2233*E2233</f>
        <v>0</v>
      </c>
      <c r="BA2233" s="115" t="n"/>
      <c r="BB2233" s="183">
        <f>BA2233*F2233</f>
        <v>0</v>
      </c>
      <c r="BC2233" s="113" t="n"/>
      <c r="BD2233" s="192">
        <f>BC2233*E2233</f>
        <v>0</v>
      </c>
      <c r="BE2233" s="115" t="n"/>
      <c r="BF2233" s="183">
        <f>BE2233*F2233</f>
        <v>0</v>
      </c>
    </row>
    <row r="2234" ht="56.4" customHeight="1">
      <c r="A2234" s="19" t="inlineStr">
        <is>
          <t>08.085.5800</t>
        </is>
      </c>
      <c r="B2234" s="15" t="inlineStr">
        <is>
          <t>גוף תאורה ליניארי צמוד תקרה, באורך 1120 מ"מ, 4000K ,20W, פרופיל עשוי אלומיניום, צבע גוון לבחירה, דגם "טופז פרו 60" כדוגמת "געש תאורה" או ש"ע</t>
        </is>
      </c>
      <c r="C2234" s="14" t="inlineStr">
        <is>
          <t>יח'</t>
        </is>
      </c>
      <c r="D2234" s="193" t="n">
        <v>837</v>
      </c>
      <c r="E2234" s="180">
        <f>D2234*(1-$E$2)</f>
        <v>711.4499999999999</v>
      </c>
      <c r="F2234" s="194">
        <f>E2234*(1+$F$2)</f>
        <v>747.0224999999999</v>
      </c>
      <c r="H2234" s="46">
        <f>K2234+O2234+W2234+AA2234+AE2234+AI2234+AQ2234+AU2234+AY2234+BC2234</f>
        <v>0</v>
      </c>
      <c r="I2234" s="59">
        <f>M2234+Q2234+U2234+Y2234+AC2234+AG2234+AK2234+AO2234+AS2234+AW2234+BA2234+BE2234</f>
        <v>0</v>
      </c>
      <c r="K2234" s="108" t="n"/>
      <c r="L2234" s="190">
        <f>K2234*E2234</f>
        <v>0</v>
      </c>
      <c r="M2234" s="110" t="n"/>
      <c r="N2234" s="183">
        <f>M2234*F2234</f>
        <v>0</v>
      </c>
      <c r="O2234" s="108" t="n"/>
      <c r="P2234" s="191">
        <f>O2234*E2234</f>
        <v>0</v>
      </c>
      <c r="Q2234" s="112" t="n"/>
      <c r="R2234" s="183">
        <f>Q2234*F2234</f>
        <v>0</v>
      </c>
      <c r="S2234" s="108" t="n"/>
      <c r="T2234" s="191">
        <f>S2234*E2234</f>
        <v>0</v>
      </c>
      <c r="U2234" s="112" t="n"/>
      <c r="V2234" s="183">
        <f>U2234*F2234</f>
        <v>0</v>
      </c>
      <c r="W2234" s="108" t="n"/>
      <c r="X2234" s="191">
        <f>W2234*E2234</f>
        <v>0</v>
      </c>
      <c r="Y2234" s="112" t="n"/>
      <c r="Z2234" s="183">
        <f>Y2234*F2234</f>
        <v>0</v>
      </c>
      <c r="AA2234" s="108" t="n"/>
      <c r="AB2234" s="191">
        <f>AA2234*E2234</f>
        <v>0</v>
      </c>
      <c r="AC2234" s="112" t="n"/>
      <c r="AD2234" s="183">
        <f>AC2234*F2234</f>
        <v>0</v>
      </c>
      <c r="AE2234" s="108" t="n"/>
      <c r="AF2234" s="191">
        <f>AE2234*E2234</f>
        <v>0</v>
      </c>
      <c r="AG2234" s="112" t="n"/>
      <c r="AH2234" s="183">
        <f>AG2234*F2234</f>
        <v>0</v>
      </c>
      <c r="AI2234" s="108" t="n"/>
      <c r="AJ2234" s="191">
        <f>AI2234*E2234</f>
        <v>0</v>
      </c>
      <c r="AK2234" s="112" t="n"/>
      <c r="AL2234" s="183">
        <f>AK2234*F2234</f>
        <v>0</v>
      </c>
      <c r="AM2234" s="113" t="n"/>
      <c r="AN2234" s="192">
        <f>AM2234*E2234</f>
        <v>0</v>
      </c>
      <c r="AO2234" s="115" t="n"/>
      <c r="AP2234" s="183">
        <f>AO2234*F2234</f>
        <v>0</v>
      </c>
      <c r="AQ2234" s="113" t="n"/>
      <c r="AR2234" s="192">
        <f>AQ2234*E2234</f>
        <v>0</v>
      </c>
      <c r="AS2234" s="115" t="n"/>
      <c r="AT2234" s="183">
        <f>AS2234*F2234</f>
        <v>0</v>
      </c>
      <c r="AU2234" s="113" t="n"/>
      <c r="AV2234" s="192">
        <f>AU2234*E2234</f>
        <v>0</v>
      </c>
      <c r="AW2234" s="115" t="n"/>
      <c r="AX2234" s="183">
        <f>AW2234*F2234</f>
        <v>0</v>
      </c>
      <c r="AY2234" s="113" t="n"/>
      <c r="AZ2234" s="192">
        <f>AY2234*E2234</f>
        <v>0</v>
      </c>
      <c r="BA2234" s="115" t="n"/>
      <c r="BB2234" s="183">
        <f>BA2234*F2234</f>
        <v>0</v>
      </c>
      <c r="BC2234" s="113" t="n"/>
      <c r="BD2234" s="192">
        <f>BC2234*E2234</f>
        <v>0</v>
      </c>
      <c r="BE2234" s="115" t="n"/>
      <c r="BF2234" s="183">
        <f>BE2234*F2234</f>
        <v>0</v>
      </c>
    </row>
    <row r="2235" ht="56.4" customHeight="1">
      <c r="A2235" s="19" t="inlineStr">
        <is>
          <t>08.085.5810</t>
        </is>
      </c>
      <c r="B2235" s="15" t="inlineStr">
        <is>
          <t>גוף תאורה ליניארי צמוד תקרה, באורך 1120 מ"מ, 4000K ,28W, פרופיל עשוי אלומיניום, צבע גוון לבחירה, דגם "טופז פרו 60" כדוגמת "געש תאורה" או ש"ע</t>
        </is>
      </c>
      <c r="C2235" s="14" t="inlineStr">
        <is>
          <t>יח'</t>
        </is>
      </c>
      <c r="D2235" s="193" t="n">
        <v>866</v>
      </c>
      <c r="E2235" s="180">
        <f>D2235*(1-$E$2)</f>
        <v>736.1</v>
      </c>
      <c r="F2235" s="194">
        <f>E2235*(1+$F$2)</f>
        <v>772.9050000000001</v>
      </c>
      <c r="H2235" s="46">
        <f>K2235+O2235+W2235+AA2235+AE2235+AI2235+AQ2235+AU2235+AY2235+BC2235</f>
        <v>0</v>
      </c>
      <c r="I2235" s="59">
        <f>M2235+Q2235+U2235+Y2235+AC2235+AG2235+AK2235+AO2235+AS2235+AW2235+BA2235+BE2235</f>
        <v>0</v>
      </c>
      <c r="K2235" s="108" t="n"/>
      <c r="L2235" s="190">
        <f>K2235*E2235</f>
        <v>0</v>
      </c>
      <c r="M2235" s="110" t="n"/>
      <c r="N2235" s="183">
        <f>M2235*F2235</f>
        <v>0</v>
      </c>
      <c r="O2235" s="108" t="n"/>
      <c r="P2235" s="191">
        <f>O2235*E2235</f>
        <v>0</v>
      </c>
      <c r="Q2235" s="112" t="n"/>
      <c r="R2235" s="183">
        <f>Q2235*F2235</f>
        <v>0</v>
      </c>
      <c r="S2235" s="108" t="n"/>
      <c r="T2235" s="191">
        <f>S2235*E2235</f>
        <v>0</v>
      </c>
      <c r="U2235" s="112" t="n"/>
      <c r="V2235" s="183">
        <f>U2235*F2235</f>
        <v>0</v>
      </c>
      <c r="W2235" s="108" t="n"/>
      <c r="X2235" s="191">
        <f>W2235*E2235</f>
        <v>0</v>
      </c>
      <c r="Y2235" s="112" t="n"/>
      <c r="Z2235" s="183">
        <f>Y2235*F2235</f>
        <v>0</v>
      </c>
      <c r="AA2235" s="108" t="n"/>
      <c r="AB2235" s="191">
        <f>AA2235*E2235</f>
        <v>0</v>
      </c>
      <c r="AC2235" s="112" t="n"/>
      <c r="AD2235" s="183">
        <f>AC2235*F2235</f>
        <v>0</v>
      </c>
      <c r="AE2235" s="108" t="n"/>
      <c r="AF2235" s="191">
        <f>AE2235*E2235</f>
        <v>0</v>
      </c>
      <c r="AG2235" s="112" t="n"/>
      <c r="AH2235" s="183">
        <f>AG2235*F2235</f>
        <v>0</v>
      </c>
      <c r="AI2235" s="108" t="n"/>
      <c r="AJ2235" s="191">
        <f>AI2235*E2235</f>
        <v>0</v>
      </c>
      <c r="AK2235" s="112" t="n"/>
      <c r="AL2235" s="183">
        <f>AK2235*F2235</f>
        <v>0</v>
      </c>
      <c r="AM2235" s="113" t="n"/>
      <c r="AN2235" s="192">
        <f>AM2235*E2235</f>
        <v>0</v>
      </c>
      <c r="AO2235" s="115" t="n"/>
      <c r="AP2235" s="183">
        <f>AO2235*F2235</f>
        <v>0</v>
      </c>
      <c r="AQ2235" s="113" t="n"/>
      <c r="AR2235" s="192">
        <f>AQ2235*E2235</f>
        <v>0</v>
      </c>
      <c r="AS2235" s="115" t="n"/>
      <c r="AT2235" s="183">
        <f>AS2235*F2235</f>
        <v>0</v>
      </c>
      <c r="AU2235" s="113" t="n"/>
      <c r="AV2235" s="192">
        <f>AU2235*E2235</f>
        <v>0</v>
      </c>
      <c r="AW2235" s="115" t="n"/>
      <c r="AX2235" s="183">
        <f>AW2235*F2235</f>
        <v>0</v>
      </c>
      <c r="AY2235" s="113" t="n"/>
      <c r="AZ2235" s="192">
        <f>AY2235*E2235</f>
        <v>0</v>
      </c>
      <c r="BA2235" s="115" t="n"/>
      <c r="BB2235" s="183">
        <f>BA2235*F2235</f>
        <v>0</v>
      </c>
      <c r="BC2235" s="113" t="n"/>
      <c r="BD2235" s="192">
        <f>BC2235*E2235</f>
        <v>0</v>
      </c>
      <c r="BE2235" s="115" t="n"/>
      <c r="BF2235" s="183">
        <f>BE2235*F2235</f>
        <v>0</v>
      </c>
    </row>
    <row r="2236" ht="28.8" customHeight="1">
      <c r="A2236" s="19" t="inlineStr">
        <is>
          <t>08.085.7100</t>
        </is>
      </c>
      <c r="B2236" s="15" t="inlineStr">
        <is>
          <t>התקנה בלבד של סרט הדבקה (לדים) באורך עד 5.0 מ' לרבות חיבור לדרייבר, הציוד יסופק ע"י המזמין</t>
        </is>
      </c>
      <c r="C2236" s="14" t="inlineStr">
        <is>
          <t>יח'</t>
        </is>
      </c>
      <c r="D2236" s="193" t="n">
        <v>62</v>
      </c>
      <c r="E2236" s="180">
        <f>D2236*(1-$E$2)</f>
        <v>52.699999999999996</v>
      </c>
      <c r="F2236" s="194">
        <f>E2236*(1+$F$2)</f>
        <v>55.335</v>
      </c>
      <c r="H2236" s="46">
        <f>K2236+O2236+W2236+AA2236+AE2236+AI2236+AQ2236+AU2236+AY2236+BC2236</f>
        <v>0</v>
      </c>
      <c r="I2236" s="59">
        <f>M2236+Q2236+U2236+Y2236+AC2236+AG2236+AK2236+AO2236+AS2236+AW2236+BA2236+BE2236</f>
        <v>0</v>
      </c>
      <c r="K2236" s="108" t="n"/>
      <c r="L2236" s="190">
        <f>K2236*E2236</f>
        <v>0</v>
      </c>
      <c r="M2236" s="110" t="n"/>
      <c r="N2236" s="183">
        <f>M2236*F2236</f>
        <v>0</v>
      </c>
      <c r="O2236" s="108" t="n"/>
      <c r="P2236" s="191">
        <f>O2236*E2236</f>
        <v>0</v>
      </c>
      <c r="Q2236" s="112" t="n"/>
      <c r="R2236" s="183">
        <f>Q2236*F2236</f>
        <v>0</v>
      </c>
      <c r="S2236" s="108" t="n"/>
      <c r="T2236" s="191">
        <f>S2236*E2236</f>
        <v>0</v>
      </c>
      <c r="U2236" s="112" t="n"/>
      <c r="V2236" s="183">
        <f>U2236*F2236</f>
        <v>0</v>
      </c>
      <c r="W2236" s="108" t="n"/>
      <c r="X2236" s="191">
        <f>W2236*E2236</f>
        <v>0</v>
      </c>
      <c r="Y2236" s="112" t="n"/>
      <c r="Z2236" s="183">
        <f>Y2236*F2236</f>
        <v>0</v>
      </c>
      <c r="AA2236" s="108" t="n"/>
      <c r="AB2236" s="191">
        <f>AA2236*E2236</f>
        <v>0</v>
      </c>
      <c r="AC2236" s="112" t="n"/>
      <c r="AD2236" s="183">
        <f>AC2236*F2236</f>
        <v>0</v>
      </c>
      <c r="AE2236" s="108" t="n"/>
      <c r="AF2236" s="191">
        <f>AE2236*E2236</f>
        <v>0</v>
      </c>
      <c r="AG2236" s="112" t="n"/>
      <c r="AH2236" s="183">
        <f>AG2236*F2236</f>
        <v>0</v>
      </c>
      <c r="AI2236" s="108" t="n"/>
      <c r="AJ2236" s="191">
        <f>AI2236*E2236</f>
        <v>0</v>
      </c>
      <c r="AK2236" s="112" t="n"/>
      <c r="AL2236" s="183">
        <f>AK2236*F2236</f>
        <v>0</v>
      </c>
      <c r="AM2236" s="113" t="n"/>
      <c r="AN2236" s="192">
        <f>AM2236*E2236</f>
        <v>0</v>
      </c>
      <c r="AO2236" s="115" t="n"/>
      <c r="AP2236" s="183">
        <f>AO2236*F2236</f>
        <v>0</v>
      </c>
      <c r="AQ2236" s="113" t="n"/>
      <c r="AR2236" s="192">
        <f>AQ2236*E2236</f>
        <v>0</v>
      </c>
      <c r="AS2236" s="115" t="n"/>
      <c r="AT2236" s="183">
        <f>AS2236*F2236</f>
        <v>0</v>
      </c>
      <c r="AU2236" s="113" t="n"/>
      <c r="AV2236" s="192">
        <f>AU2236*E2236</f>
        <v>0</v>
      </c>
      <c r="AW2236" s="115" t="n"/>
      <c r="AX2236" s="183">
        <f>AW2236*F2236</f>
        <v>0</v>
      </c>
      <c r="AY2236" s="113" t="n"/>
      <c r="AZ2236" s="192">
        <f>AY2236*E2236</f>
        <v>0</v>
      </c>
      <c r="BA2236" s="115" t="n"/>
      <c r="BB2236" s="183">
        <f>BA2236*F2236</f>
        <v>0</v>
      </c>
      <c r="BC2236" s="113" t="n"/>
      <c r="BD2236" s="192">
        <f>BC2236*E2236</f>
        <v>0</v>
      </c>
      <c r="BE2236" s="115" t="n"/>
      <c r="BF2236" s="183">
        <f>BE2236*F2236</f>
        <v>0</v>
      </c>
    </row>
    <row r="2237" ht="28.8" customHeight="1">
      <c r="A2237" s="19" t="inlineStr">
        <is>
          <t>08.085.7110</t>
        </is>
      </c>
      <c r="B2237" s="15" t="inlineStr">
        <is>
          <t>תוספת לסעיף 08.085.7100 עבור התקנת סרט הדבקה בהמשך לסרט באורך 5.0 מ'</t>
        </is>
      </c>
      <c r="C2237" s="14" t="inlineStr">
        <is>
          <t>מ'</t>
        </is>
      </c>
      <c r="D2237" s="193" t="n">
        <v>6.6</v>
      </c>
      <c r="E2237" s="180">
        <f>D2237*(1-$E$2)</f>
        <v>5.609999999999999</v>
      </c>
      <c r="F2237" s="194">
        <f>E2237*(1+$F$2)</f>
        <v>5.890499999999999</v>
      </c>
      <c r="H2237" s="46">
        <f>K2237+O2237+W2237+AA2237+AE2237+AI2237+AQ2237+AU2237+AY2237+BC2237</f>
        <v>0</v>
      </c>
      <c r="I2237" s="59">
        <f>M2237+Q2237+U2237+Y2237+AC2237+AG2237+AK2237+AO2237+AS2237+AW2237+BA2237+BE2237</f>
        <v>0</v>
      </c>
      <c r="K2237" s="108" t="n"/>
      <c r="L2237" s="190">
        <f>K2237*E2237</f>
        <v>0</v>
      </c>
      <c r="M2237" s="110" t="n"/>
      <c r="N2237" s="183">
        <f>M2237*F2237</f>
        <v>0</v>
      </c>
      <c r="O2237" s="108" t="n"/>
      <c r="P2237" s="191">
        <f>O2237*E2237</f>
        <v>0</v>
      </c>
      <c r="Q2237" s="112" t="n"/>
      <c r="R2237" s="183">
        <f>Q2237*F2237</f>
        <v>0</v>
      </c>
      <c r="S2237" s="108" t="n"/>
      <c r="T2237" s="191">
        <f>S2237*E2237</f>
        <v>0</v>
      </c>
      <c r="U2237" s="112" t="n"/>
      <c r="V2237" s="183">
        <f>U2237*F2237</f>
        <v>0</v>
      </c>
      <c r="W2237" s="108" t="n"/>
      <c r="X2237" s="191">
        <f>W2237*E2237</f>
        <v>0</v>
      </c>
      <c r="Y2237" s="112" t="n"/>
      <c r="Z2237" s="183">
        <f>Y2237*F2237</f>
        <v>0</v>
      </c>
      <c r="AA2237" s="108" t="n"/>
      <c r="AB2237" s="191">
        <f>AA2237*E2237</f>
        <v>0</v>
      </c>
      <c r="AC2237" s="112" t="n"/>
      <c r="AD2237" s="183">
        <f>AC2237*F2237</f>
        <v>0</v>
      </c>
      <c r="AE2237" s="108" t="n"/>
      <c r="AF2237" s="191">
        <f>AE2237*E2237</f>
        <v>0</v>
      </c>
      <c r="AG2237" s="112" t="n"/>
      <c r="AH2237" s="183">
        <f>AG2237*F2237</f>
        <v>0</v>
      </c>
      <c r="AI2237" s="108" t="n"/>
      <c r="AJ2237" s="191">
        <f>AI2237*E2237</f>
        <v>0</v>
      </c>
      <c r="AK2237" s="112" t="n"/>
      <c r="AL2237" s="183">
        <f>AK2237*F2237</f>
        <v>0</v>
      </c>
      <c r="AM2237" s="113" t="n"/>
      <c r="AN2237" s="192">
        <f>AM2237*E2237</f>
        <v>0</v>
      </c>
      <c r="AO2237" s="115" t="n"/>
      <c r="AP2237" s="183">
        <f>AO2237*F2237</f>
        <v>0</v>
      </c>
      <c r="AQ2237" s="113" t="n"/>
      <c r="AR2237" s="192">
        <f>AQ2237*E2237</f>
        <v>0</v>
      </c>
      <c r="AS2237" s="115" t="n"/>
      <c r="AT2237" s="183">
        <f>AS2237*F2237</f>
        <v>0</v>
      </c>
      <c r="AU2237" s="113" t="n"/>
      <c r="AV2237" s="192">
        <f>AU2237*E2237</f>
        <v>0</v>
      </c>
      <c r="AW2237" s="115" t="n"/>
      <c r="AX2237" s="183">
        <f>AW2237*F2237</f>
        <v>0</v>
      </c>
      <c r="AY2237" s="113" t="n"/>
      <c r="AZ2237" s="192">
        <f>AY2237*E2237</f>
        <v>0</v>
      </c>
      <c r="BA2237" s="115" t="n"/>
      <c r="BB2237" s="183">
        <f>BA2237*F2237</f>
        <v>0</v>
      </c>
      <c r="BC2237" s="113" t="n"/>
      <c r="BD2237" s="192">
        <f>BC2237*E2237</f>
        <v>0</v>
      </c>
      <c r="BE2237" s="115" t="n"/>
      <c r="BF2237" s="183">
        <f>BE2237*F2237</f>
        <v>0</v>
      </c>
    </row>
    <row r="2238" ht="42.6" customHeight="1">
      <c r="A2238" s="19" t="inlineStr">
        <is>
          <t>08.085.7150</t>
        </is>
      </c>
      <c r="B2238" s="15" t="inlineStr">
        <is>
          <t>התקנה וחיבור גוף תאורת פנים לד בהספק עד 70 ווט על בטון, לרבות עד 4 חיזוקים לתקרה, גוף התאורה יסופק ע"י המזמין</t>
        </is>
      </c>
      <c r="C2238" s="14" t="inlineStr">
        <is>
          <t>יח'</t>
        </is>
      </c>
      <c r="D2238" s="193" t="n">
        <v>79</v>
      </c>
      <c r="E2238" s="180">
        <f>D2238*(1-$E$2)</f>
        <v>67.14999999999999</v>
      </c>
      <c r="F2238" s="194">
        <f>E2238*(1+$F$2)</f>
        <v>70.5075</v>
      </c>
      <c r="H2238" s="46">
        <f>K2238+O2238+W2238+AA2238+AE2238+AI2238+AQ2238+AU2238+AY2238+BC2238</f>
        <v>0</v>
      </c>
      <c r="I2238" s="59">
        <f>M2238+Q2238+U2238+Y2238+AC2238+AG2238+AK2238+AO2238+AS2238+AW2238+BA2238+BE2238</f>
        <v>0</v>
      </c>
      <c r="K2238" s="108" t="n"/>
      <c r="L2238" s="190">
        <f>K2238*E2238</f>
        <v>0</v>
      </c>
      <c r="M2238" s="110" t="n"/>
      <c r="N2238" s="183">
        <f>M2238*F2238</f>
        <v>0</v>
      </c>
      <c r="O2238" s="108" t="n"/>
      <c r="P2238" s="191">
        <f>O2238*E2238</f>
        <v>0</v>
      </c>
      <c r="Q2238" s="112" t="n"/>
      <c r="R2238" s="183">
        <f>Q2238*F2238</f>
        <v>0</v>
      </c>
      <c r="S2238" s="108" t="n"/>
      <c r="T2238" s="191">
        <f>S2238*E2238</f>
        <v>0</v>
      </c>
      <c r="U2238" s="112" t="n"/>
      <c r="V2238" s="183">
        <f>U2238*F2238</f>
        <v>0</v>
      </c>
      <c r="W2238" s="108" t="n"/>
      <c r="X2238" s="191">
        <f>W2238*E2238</f>
        <v>0</v>
      </c>
      <c r="Y2238" s="112" t="n"/>
      <c r="Z2238" s="183">
        <f>Y2238*F2238</f>
        <v>0</v>
      </c>
      <c r="AA2238" s="108" t="n"/>
      <c r="AB2238" s="191">
        <f>AA2238*E2238</f>
        <v>0</v>
      </c>
      <c r="AC2238" s="112" t="n"/>
      <c r="AD2238" s="183">
        <f>AC2238*F2238</f>
        <v>0</v>
      </c>
      <c r="AE2238" s="108" t="n"/>
      <c r="AF2238" s="191">
        <f>AE2238*E2238</f>
        <v>0</v>
      </c>
      <c r="AG2238" s="112" t="n"/>
      <c r="AH2238" s="183">
        <f>AG2238*F2238</f>
        <v>0</v>
      </c>
      <c r="AI2238" s="108" t="n"/>
      <c r="AJ2238" s="191">
        <f>AI2238*E2238</f>
        <v>0</v>
      </c>
      <c r="AK2238" s="112" t="n"/>
      <c r="AL2238" s="183">
        <f>AK2238*F2238</f>
        <v>0</v>
      </c>
      <c r="AM2238" s="113" t="n"/>
      <c r="AN2238" s="192">
        <f>AM2238*E2238</f>
        <v>0</v>
      </c>
      <c r="AO2238" s="115" t="n"/>
      <c r="AP2238" s="183">
        <f>AO2238*F2238</f>
        <v>0</v>
      </c>
      <c r="AQ2238" s="113" t="n"/>
      <c r="AR2238" s="192">
        <f>AQ2238*E2238</f>
        <v>0</v>
      </c>
      <c r="AS2238" s="115" t="n"/>
      <c r="AT2238" s="183">
        <f>AS2238*F2238</f>
        <v>0</v>
      </c>
      <c r="AU2238" s="113" t="n"/>
      <c r="AV2238" s="192">
        <f>AU2238*E2238</f>
        <v>0</v>
      </c>
      <c r="AW2238" s="115" t="n"/>
      <c r="AX2238" s="183">
        <f>AW2238*F2238</f>
        <v>0</v>
      </c>
      <c r="AY2238" s="113" t="n"/>
      <c r="AZ2238" s="192">
        <f>AY2238*E2238</f>
        <v>0</v>
      </c>
      <c r="BA2238" s="115" t="n"/>
      <c r="BB2238" s="183">
        <f>BA2238*F2238</f>
        <v>0</v>
      </c>
      <c r="BC2238" s="113" t="n"/>
      <c r="BD2238" s="192">
        <f>BC2238*E2238</f>
        <v>0</v>
      </c>
      <c r="BE2238" s="115" t="n"/>
      <c r="BF2238" s="183">
        <f>BE2238*F2238</f>
        <v>0</v>
      </c>
    </row>
    <row r="2239" ht="42.6" customHeight="1">
      <c r="A2239" s="19" t="inlineStr">
        <is>
          <t>08.085.7160</t>
        </is>
      </c>
      <c r="B2239" s="15" t="inlineStr">
        <is>
          <t>התקנה וחיבור גוף תאורת פנים לד בהספק עד 70 ווט בתקרת גבס/אקוסטית או שקוע בתקרה לרבות עד 4 חיזוקים לתקרה, גוף התאורה יסופק ע"י המזמין</t>
        </is>
      </c>
      <c r="C2239" s="14" t="inlineStr">
        <is>
          <t>יח'</t>
        </is>
      </c>
      <c r="D2239" s="193" t="n">
        <v>90</v>
      </c>
      <c r="E2239" s="180">
        <f>D2239*(1-$E$2)</f>
        <v>76.5</v>
      </c>
      <c r="F2239" s="194">
        <f>E2239*(1+$F$2)</f>
        <v>80.325</v>
      </c>
      <c r="H2239" s="46">
        <f>K2239+O2239+W2239+AA2239+AE2239+AI2239+AQ2239+AU2239+AY2239+BC2239</f>
        <v>0</v>
      </c>
      <c r="I2239" s="59">
        <f>M2239+Q2239+U2239+Y2239+AC2239+AG2239+AK2239+AO2239+AS2239+AW2239+BA2239+BE2239</f>
        <v>0</v>
      </c>
      <c r="K2239" s="108" t="n"/>
      <c r="L2239" s="190">
        <f>K2239*E2239</f>
        <v>0</v>
      </c>
      <c r="M2239" s="110" t="n"/>
      <c r="N2239" s="183">
        <f>M2239*F2239</f>
        <v>0</v>
      </c>
      <c r="O2239" s="108" t="n"/>
      <c r="P2239" s="191">
        <f>O2239*E2239</f>
        <v>0</v>
      </c>
      <c r="Q2239" s="112" t="n"/>
      <c r="R2239" s="183">
        <f>Q2239*F2239</f>
        <v>0</v>
      </c>
      <c r="S2239" s="108" t="n"/>
      <c r="T2239" s="191">
        <f>S2239*E2239</f>
        <v>0</v>
      </c>
      <c r="U2239" s="112" t="n"/>
      <c r="V2239" s="183">
        <f>U2239*F2239</f>
        <v>0</v>
      </c>
      <c r="W2239" s="108" t="n"/>
      <c r="X2239" s="191">
        <f>W2239*E2239</f>
        <v>0</v>
      </c>
      <c r="Y2239" s="112" t="n"/>
      <c r="Z2239" s="183">
        <f>Y2239*F2239</f>
        <v>0</v>
      </c>
      <c r="AA2239" s="108" t="n"/>
      <c r="AB2239" s="191">
        <f>AA2239*E2239</f>
        <v>0</v>
      </c>
      <c r="AC2239" s="112" t="n"/>
      <c r="AD2239" s="183">
        <f>AC2239*F2239</f>
        <v>0</v>
      </c>
      <c r="AE2239" s="108" t="n"/>
      <c r="AF2239" s="191">
        <f>AE2239*E2239</f>
        <v>0</v>
      </c>
      <c r="AG2239" s="112" t="n"/>
      <c r="AH2239" s="183">
        <f>AG2239*F2239</f>
        <v>0</v>
      </c>
      <c r="AI2239" s="108" t="n"/>
      <c r="AJ2239" s="191">
        <f>AI2239*E2239</f>
        <v>0</v>
      </c>
      <c r="AK2239" s="112" t="n"/>
      <c r="AL2239" s="183">
        <f>AK2239*F2239</f>
        <v>0</v>
      </c>
      <c r="AM2239" s="113" t="n"/>
      <c r="AN2239" s="192">
        <f>AM2239*E2239</f>
        <v>0</v>
      </c>
      <c r="AO2239" s="115" t="n"/>
      <c r="AP2239" s="183">
        <f>AO2239*F2239</f>
        <v>0</v>
      </c>
      <c r="AQ2239" s="113" t="n"/>
      <c r="AR2239" s="192">
        <f>AQ2239*E2239</f>
        <v>0</v>
      </c>
      <c r="AS2239" s="115" t="n"/>
      <c r="AT2239" s="183">
        <f>AS2239*F2239</f>
        <v>0</v>
      </c>
      <c r="AU2239" s="113" t="n"/>
      <c r="AV2239" s="192">
        <f>AU2239*E2239</f>
        <v>0</v>
      </c>
      <c r="AW2239" s="115" t="n"/>
      <c r="AX2239" s="183">
        <f>AW2239*F2239</f>
        <v>0</v>
      </c>
      <c r="AY2239" s="113" t="n"/>
      <c r="AZ2239" s="192">
        <f>AY2239*E2239</f>
        <v>0</v>
      </c>
      <c r="BA2239" s="115" t="n"/>
      <c r="BB2239" s="183">
        <f>BA2239*F2239</f>
        <v>0</v>
      </c>
      <c r="BC2239" s="113" t="n"/>
      <c r="BD2239" s="192">
        <f>BC2239*E2239</f>
        <v>0</v>
      </c>
      <c r="BE2239" s="115" t="n"/>
      <c r="BF2239" s="183">
        <f>BE2239*F2239</f>
        <v>0</v>
      </c>
    </row>
    <row r="2240" ht="42.6" customHeight="1">
      <c r="A2240" s="19" t="inlineStr">
        <is>
          <t>08.085.7165</t>
        </is>
      </c>
      <c r="B2240" s="15" t="inlineStr">
        <is>
          <t>התקנה וחיבור פס תאורת לדים שקוע בתקרת גבס, לרבות עד 4 חיזוקים לתקרה והתקנת וחיבור דרייבר, הציוד יסופק ע"י המזמין</t>
        </is>
      </c>
      <c r="C2240" s="14" t="inlineStr">
        <is>
          <t>מ'</t>
        </is>
      </c>
      <c r="D2240" s="193" t="n">
        <v>121</v>
      </c>
      <c r="E2240" s="180">
        <f>D2240*(1-$E$2)</f>
        <v>102.85</v>
      </c>
      <c r="F2240" s="194">
        <f>E2240*(1+$F$2)</f>
        <v>107.99249999999999</v>
      </c>
      <c r="H2240" s="46">
        <f>K2240+O2240+W2240+AA2240+AE2240+AI2240+AQ2240+AU2240+AY2240+BC2240</f>
        <v>0</v>
      </c>
      <c r="I2240" s="59">
        <f>M2240+Q2240+U2240+Y2240+AC2240+AG2240+AK2240+AO2240+AS2240+AW2240+BA2240+BE2240</f>
        <v>0</v>
      </c>
      <c r="K2240" s="108" t="n"/>
      <c r="L2240" s="190">
        <f>K2240*E2240</f>
        <v>0</v>
      </c>
      <c r="M2240" s="110" t="n"/>
      <c r="N2240" s="183">
        <f>M2240*F2240</f>
        <v>0</v>
      </c>
      <c r="O2240" s="108" t="n"/>
      <c r="P2240" s="191">
        <f>O2240*E2240</f>
        <v>0</v>
      </c>
      <c r="Q2240" s="112" t="n"/>
      <c r="R2240" s="183">
        <f>Q2240*F2240</f>
        <v>0</v>
      </c>
      <c r="S2240" s="108" t="n"/>
      <c r="T2240" s="191">
        <f>S2240*E2240</f>
        <v>0</v>
      </c>
      <c r="U2240" s="112" t="n"/>
      <c r="V2240" s="183">
        <f>U2240*F2240</f>
        <v>0</v>
      </c>
      <c r="W2240" s="108" t="n"/>
      <c r="X2240" s="191">
        <f>W2240*E2240</f>
        <v>0</v>
      </c>
      <c r="Y2240" s="112" t="n"/>
      <c r="Z2240" s="183">
        <f>Y2240*F2240</f>
        <v>0</v>
      </c>
      <c r="AA2240" s="108" t="n"/>
      <c r="AB2240" s="191">
        <f>AA2240*E2240</f>
        <v>0</v>
      </c>
      <c r="AC2240" s="112" t="n"/>
      <c r="AD2240" s="183">
        <f>AC2240*F2240</f>
        <v>0</v>
      </c>
      <c r="AE2240" s="108" t="n"/>
      <c r="AF2240" s="191">
        <f>AE2240*E2240</f>
        <v>0</v>
      </c>
      <c r="AG2240" s="112" t="n"/>
      <c r="AH2240" s="183">
        <f>AG2240*F2240</f>
        <v>0</v>
      </c>
      <c r="AI2240" s="108" t="n"/>
      <c r="AJ2240" s="191">
        <f>AI2240*E2240</f>
        <v>0</v>
      </c>
      <c r="AK2240" s="112" t="n"/>
      <c r="AL2240" s="183">
        <f>AK2240*F2240</f>
        <v>0</v>
      </c>
      <c r="AM2240" s="113" t="n"/>
      <c r="AN2240" s="192">
        <f>AM2240*E2240</f>
        <v>0</v>
      </c>
      <c r="AO2240" s="115" t="n"/>
      <c r="AP2240" s="183">
        <f>AO2240*F2240</f>
        <v>0</v>
      </c>
      <c r="AQ2240" s="113" t="n"/>
      <c r="AR2240" s="192">
        <f>AQ2240*E2240</f>
        <v>0</v>
      </c>
      <c r="AS2240" s="115" t="n"/>
      <c r="AT2240" s="183">
        <f>AS2240*F2240</f>
        <v>0</v>
      </c>
      <c r="AU2240" s="113" t="n"/>
      <c r="AV2240" s="192">
        <f>AU2240*E2240</f>
        <v>0</v>
      </c>
      <c r="AW2240" s="115" t="n"/>
      <c r="AX2240" s="183">
        <f>AW2240*F2240</f>
        <v>0</v>
      </c>
      <c r="AY2240" s="113" t="n"/>
      <c r="AZ2240" s="192">
        <f>AY2240*E2240</f>
        <v>0</v>
      </c>
      <c r="BA2240" s="115" t="n"/>
      <c r="BB2240" s="183">
        <f>BA2240*F2240</f>
        <v>0</v>
      </c>
      <c r="BC2240" s="113" t="n"/>
      <c r="BD2240" s="192">
        <f>BC2240*E2240</f>
        <v>0</v>
      </c>
      <c r="BE2240" s="115" t="n"/>
      <c r="BF2240" s="183">
        <f>BE2240*F2240</f>
        <v>0</v>
      </c>
    </row>
    <row r="2241" ht="42.6" customHeight="1">
      <c r="A2241" s="19" t="inlineStr">
        <is>
          <t>08.085.7171</t>
        </is>
      </c>
      <c r="B2241" s="15" t="inlineStr">
        <is>
          <t>תוספת להתקנת גוף תאורה לד עבור 2 חיזוקים נוספים מעבר ל- 4 הראשונים, לתקרת הבטון (כל גוף תאורה ימדד כיחידה)</t>
        </is>
      </c>
      <c r="C2241" s="14" t="inlineStr">
        <is>
          <t>יח'</t>
        </is>
      </c>
      <c r="D2241" s="193" t="n">
        <v>33</v>
      </c>
      <c r="E2241" s="180">
        <f>D2241*(1-$E$2)</f>
        <v>28.05</v>
      </c>
      <c r="F2241" s="194">
        <f>E2241*(1+$F$2)</f>
        <v>29.4525</v>
      </c>
      <c r="H2241" s="46">
        <f>K2241+O2241+W2241+AA2241+AE2241+AI2241+AQ2241+AU2241+AY2241+BC2241</f>
        <v>0</v>
      </c>
      <c r="I2241" s="59">
        <f>M2241+Q2241+U2241+Y2241+AC2241+AG2241+AK2241+AO2241+AS2241+AW2241+BA2241+BE2241</f>
        <v>0</v>
      </c>
      <c r="K2241" s="108" t="n"/>
      <c r="L2241" s="190">
        <f>K2241*E2241</f>
        <v>0</v>
      </c>
      <c r="M2241" s="110" t="n"/>
      <c r="N2241" s="183">
        <f>M2241*F2241</f>
        <v>0</v>
      </c>
      <c r="O2241" s="108" t="n"/>
      <c r="P2241" s="191">
        <f>O2241*E2241</f>
        <v>0</v>
      </c>
      <c r="Q2241" s="112" t="n"/>
      <c r="R2241" s="183">
        <f>Q2241*F2241</f>
        <v>0</v>
      </c>
      <c r="S2241" s="108" t="n"/>
      <c r="T2241" s="191">
        <f>S2241*E2241</f>
        <v>0</v>
      </c>
      <c r="U2241" s="112" t="n"/>
      <c r="V2241" s="183">
        <f>U2241*F2241</f>
        <v>0</v>
      </c>
      <c r="W2241" s="108" t="n"/>
      <c r="X2241" s="191">
        <f>W2241*E2241</f>
        <v>0</v>
      </c>
      <c r="Y2241" s="112" t="n"/>
      <c r="Z2241" s="183">
        <f>Y2241*F2241</f>
        <v>0</v>
      </c>
      <c r="AA2241" s="108" t="n"/>
      <c r="AB2241" s="191">
        <f>AA2241*E2241</f>
        <v>0</v>
      </c>
      <c r="AC2241" s="112" t="n"/>
      <c r="AD2241" s="183">
        <f>AC2241*F2241</f>
        <v>0</v>
      </c>
      <c r="AE2241" s="108" t="n"/>
      <c r="AF2241" s="191">
        <f>AE2241*E2241</f>
        <v>0</v>
      </c>
      <c r="AG2241" s="112" t="n"/>
      <c r="AH2241" s="183">
        <f>AG2241*F2241</f>
        <v>0</v>
      </c>
      <c r="AI2241" s="108" t="n"/>
      <c r="AJ2241" s="191">
        <f>AI2241*E2241</f>
        <v>0</v>
      </c>
      <c r="AK2241" s="112" t="n"/>
      <c r="AL2241" s="183">
        <f>AK2241*F2241</f>
        <v>0</v>
      </c>
      <c r="AM2241" s="113" t="n"/>
      <c r="AN2241" s="192">
        <f>AM2241*E2241</f>
        <v>0</v>
      </c>
      <c r="AO2241" s="115" t="n"/>
      <c r="AP2241" s="183">
        <f>AO2241*F2241</f>
        <v>0</v>
      </c>
      <c r="AQ2241" s="113" t="n"/>
      <c r="AR2241" s="192">
        <f>AQ2241*E2241</f>
        <v>0</v>
      </c>
      <c r="AS2241" s="115" t="n"/>
      <c r="AT2241" s="183">
        <f>AS2241*F2241</f>
        <v>0</v>
      </c>
      <c r="AU2241" s="113" t="n"/>
      <c r="AV2241" s="192">
        <f>AU2241*E2241</f>
        <v>0</v>
      </c>
      <c r="AW2241" s="115" t="n"/>
      <c r="AX2241" s="183">
        <f>AW2241*F2241</f>
        <v>0</v>
      </c>
      <c r="AY2241" s="113" t="n"/>
      <c r="AZ2241" s="192">
        <f>AY2241*E2241</f>
        <v>0</v>
      </c>
      <c r="BA2241" s="115" t="n"/>
      <c r="BB2241" s="183">
        <f>BA2241*F2241</f>
        <v>0</v>
      </c>
      <c r="BC2241" s="113" t="n"/>
      <c r="BD2241" s="192">
        <f>BC2241*E2241</f>
        <v>0</v>
      </c>
      <c r="BE2241" s="115" t="n"/>
      <c r="BF2241" s="183">
        <f>BE2241*F2241</f>
        <v>0</v>
      </c>
    </row>
    <row r="2242" ht="18" customHeight="1">
      <c r="A2242" s="19" t="inlineStr">
        <is>
          <t>08.085.7500</t>
        </is>
      </c>
      <c r="B2242" s="15" t="inlineStr">
        <is>
          <t>נורת לד בצבע לבן או צבעונית 10W</t>
        </is>
      </c>
      <c r="C2242" s="14" t="inlineStr">
        <is>
          <t>יח'</t>
        </is>
      </c>
      <c r="D2242" s="193" t="n">
        <v>18.8</v>
      </c>
      <c r="E2242" s="180">
        <f>D2242*(1-$E$2)</f>
        <v>15.98</v>
      </c>
      <c r="F2242" s="194">
        <f>E2242*(1+$F$2)</f>
        <v>16.779</v>
      </c>
      <c r="H2242" s="46">
        <f>K2242+O2242+W2242+AA2242+AE2242+AI2242+AQ2242+AU2242+AY2242+BC2242</f>
        <v>0</v>
      </c>
      <c r="I2242" s="59">
        <f>M2242+Q2242+U2242+Y2242+AC2242+AG2242+AK2242+AO2242+AS2242+AW2242+BA2242+BE2242</f>
        <v>0</v>
      </c>
      <c r="K2242" s="108" t="n"/>
      <c r="L2242" s="190">
        <f>K2242*E2242</f>
        <v>0</v>
      </c>
      <c r="M2242" s="110" t="n"/>
      <c r="N2242" s="183">
        <f>M2242*F2242</f>
        <v>0</v>
      </c>
      <c r="O2242" s="108" t="n"/>
      <c r="P2242" s="191">
        <f>O2242*E2242</f>
        <v>0</v>
      </c>
      <c r="Q2242" s="112" t="n"/>
      <c r="R2242" s="183">
        <f>Q2242*F2242</f>
        <v>0</v>
      </c>
      <c r="S2242" s="108" t="n"/>
      <c r="T2242" s="191">
        <f>S2242*E2242</f>
        <v>0</v>
      </c>
      <c r="U2242" s="112" t="n"/>
      <c r="V2242" s="183">
        <f>U2242*F2242</f>
        <v>0</v>
      </c>
      <c r="W2242" s="108" t="n"/>
      <c r="X2242" s="191">
        <f>W2242*E2242</f>
        <v>0</v>
      </c>
      <c r="Y2242" s="112" t="n"/>
      <c r="Z2242" s="183">
        <f>Y2242*F2242</f>
        <v>0</v>
      </c>
      <c r="AA2242" s="108" t="n"/>
      <c r="AB2242" s="191">
        <f>AA2242*E2242</f>
        <v>0</v>
      </c>
      <c r="AC2242" s="112" t="n"/>
      <c r="AD2242" s="183">
        <f>AC2242*F2242</f>
        <v>0</v>
      </c>
      <c r="AE2242" s="108" t="n"/>
      <c r="AF2242" s="191">
        <f>AE2242*E2242</f>
        <v>0</v>
      </c>
      <c r="AG2242" s="112" t="n"/>
      <c r="AH2242" s="183">
        <f>AG2242*F2242</f>
        <v>0</v>
      </c>
      <c r="AI2242" s="108" t="n"/>
      <c r="AJ2242" s="191">
        <f>AI2242*E2242</f>
        <v>0</v>
      </c>
      <c r="AK2242" s="112" t="n"/>
      <c r="AL2242" s="183">
        <f>AK2242*F2242</f>
        <v>0</v>
      </c>
      <c r="AM2242" s="113" t="n"/>
      <c r="AN2242" s="192">
        <f>AM2242*E2242</f>
        <v>0</v>
      </c>
      <c r="AO2242" s="115" t="n"/>
      <c r="AP2242" s="183">
        <f>AO2242*F2242</f>
        <v>0</v>
      </c>
      <c r="AQ2242" s="113" t="n"/>
      <c r="AR2242" s="192">
        <f>AQ2242*E2242</f>
        <v>0</v>
      </c>
      <c r="AS2242" s="115" t="n"/>
      <c r="AT2242" s="183">
        <f>AS2242*F2242</f>
        <v>0</v>
      </c>
      <c r="AU2242" s="113" t="n"/>
      <c r="AV2242" s="192">
        <f>AU2242*E2242</f>
        <v>0</v>
      </c>
      <c r="AW2242" s="115" t="n"/>
      <c r="AX2242" s="183">
        <f>AW2242*F2242</f>
        <v>0</v>
      </c>
      <c r="AY2242" s="113" t="n"/>
      <c r="AZ2242" s="192">
        <f>AY2242*E2242</f>
        <v>0</v>
      </c>
      <c r="BA2242" s="115" t="n"/>
      <c r="BB2242" s="183">
        <f>BA2242*F2242</f>
        <v>0</v>
      </c>
      <c r="BC2242" s="113" t="n"/>
      <c r="BD2242" s="192">
        <f>BC2242*E2242</f>
        <v>0</v>
      </c>
      <c r="BE2242" s="115" t="n"/>
      <c r="BF2242" s="183">
        <f>BE2242*F2242</f>
        <v>0</v>
      </c>
    </row>
    <row r="2243" ht="42.6" customHeight="1">
      <c r="A2243" s="19" t="inlineStr">
        <is>
          <t>08.085.7600</t>
        </is>
      </c>
      <c r="B2243" s="15" t="inlineStr">
        <is>
          <t>גוף תאורה שקוע PANEL TS BACKLIT 40W 4400LM 3000K IP20 במידות 60x60 ס"מ מסופק ע"י "ארכה" או ש"ע</t>
        </is>
      </c>
      <c r="C2243" s="14" t="inlineStr">
        <is>
          <t>יח'</t>
        </is>
      </c>
      <c r="D2243" s="193" t="n">
        <v>308</v>
      </c>
      <c r="E2243" s="180">
        <f>D2243*(1-$E$2)</f>
        <v>261.8</v>
      </c>
      <c r="F2243" s="194">
        <f>E2243*(1+$F$2)</f>
        <v>274.89000000000004</v>
      </c>
      <c r="H2243" s="46">
        <f>K2243+O2243+W2243+AA2243+AE2243+AI2243+AQ2243+AU2243+AY2243+BC2243</f>
        <v>0</v>
      </c>
      <c r="I2243" s="59">
        <f>M2243+Q2243+U2243+Y2243+AC2243+AG2243+AK2243+AO2243+AS2243+AW2243+BA2243+BE2243</f>
        <v>0</v>
      </c>
      <c r="K2243" s="108" t="n"/>
      <c r="L2243" s="190">
        <f>K2243*E2243</f>
        <v>0</v>
      </c>
      <c r="M2243" s="110" t="n"/>
      <c r="N2243" s="183">
        <f>M2243*F2243</f>
        <v>0</v>
      </c>
      <c r="O2243" s="108" t="n"/>
      <c r="P2243" s="191">
        <f>O2243*E2243</f>
        <v>0</v>
      </c>
      <c r="Q2243" s="112" t="n"/>
      <c r="R2243" s="183">
        <f>Q2243*F2243</f>
        <v>0</v>
      </c>
      <c r="S2243" s="108" t="n"/>
      <c r="T2243" s="191">
        <f>S2243*E2243</f>
        <v>0</v>
      </c>
      <c r="U2243" s="112" t="n"/>
      <c r="V2243" s="183">
        <f>U2243*F2243</f>
        <v>0</v>
      </c>
      <c r="W2243" s="108" t="n"/>
      <c r="X2243" s="191">
        <f>W2243*E2243</f>
        <v>0</v>
      </c>
      <c r="Y2243" s="112" t="n"/>
      <c r="Z2243" s="183">
        <f>Y2243*F2243</f>
        <v>0</v>
      </c>
      <c r="AA2243" s="108" t="n"/>
      <c r="AB2243" s="191">
        <f>AA2243*E2243</f>
        <v>0</v>
      </c>
      <c r="AC2243" s="112" t="n"/>
      <c r="AD2243" s="183">
        <f>AC2243*F2243</f>
        <v>0</v>
      </c>
      <c r="AE2243" s="108" t="n"/>
      <c r="AF2243" s="191">
        <f>AE2243*E2243</f>
        <v>0</v>
      </c>
      <c r="AG2243" s="112" t="n"/>
      <c r="AH2243" s="183">
        <f>AG2243*F2243</f>
        <v>0</v>
      </c>
      <c r="AI2243" s="108" t="n"/>
      <c r="AJ2243" s="191">
        <f>AI2243*E2243</f>
        <v>0</v>
      </c>
      <c r="AK2243" s="112" t="n"/>
      <c r="AL2243" s="183">
        <f>AK2243*F2243</f>
        <v>0</v>
      </c>
      <c r="AM2243" s="113" t="n"/>
      <c r="AN2243" s="192">
        <f>AM2243*E2243</f>
        <v>0</v>
      </c>
      <c r="AO2243" s="115" t="n"/>
      <c r="AP2243" s="183">
        <f>AO2243*F2243</f>
        <v>0</v>
      </c>
      <c r="AQ2243" s="113" t="n"/>
      <c r="AR2243" s="192">
        <f>AQ2243*E2243</f>
        <v>0</v>
      </c>
      <c r="AS2243" s="115" t="n"/>
      <c r="AT2243" s="183">
        <f>AS2243*F2243</f>
        <v>0</v>
      </c>
      <c r="AU2243" s="113" t="n"/>
      <c r="AV2243" s="192">
        <f>AU2243*E2243</f>
        <v>0</v>
      </c>
      <c r="AW2243" s="115" t="n"/>
      <c r="AX2243" s="183">
        <f>AW2243*F2243</f>
        <v>0</v>
      </c>
      <c r="AY2243" s="113" t="n"/>
      <c r="AZ2243" s="192">
        <f>AY2243*E2243</f>
        <v>0</v>
      </c>
      <c r="BA2243" s="115" t="n"/>
      <c r="BB2243" s="183">
        <f>BA2243*F2243</f>
        <v>0</v>
      </c>
      <c r="BC2243" s="113" t="n"/>
      <c r="BD2243" s="192">
        <f>BC2243*E2243</f>
        <v>0</v>
      </c>
      <c r="BE2243" s="115" t="n"/>
      <c r="BF2243" s="183">
        <f>BE2243*F2243</f>
        <v>0</v>
      </c>
    </row>
    <row r="2244" ht="42.6" customHeight="1">
      <c r="A2244" s="19" t="inlineStr">
        <is>
          <t>08.085.7610</t>
        </is>
      </c>
      <c r="B2244" s="15" t="inlineStr">
        <is>
          <t>גוף תאורה שקוע PANEL TS BACKLIT 50W 5500LM 3000K IP20 במידות 60x60 ס"מ מסופק ע"י "ארכה" או ש"ע</t>
        </is>
      </c>
      <c r="C2244" s="14" t="inlineStr">
        <is>
          <t>יח'</t>
        </is>
      </c>
      <c r="D2244" s="193" t="n">
        <v>363</v>
      </c>
      <c r="E2244" s="180">
        <f>D2244*(1-$E$2)</f>
        <v>308.55</v>
      </c>
      <c r="F2244" s="194">
        <f>E2244*(1+$F$2)</f>
        <v>323.9775</v>
      </c>
      <c r="H2244" s="46">
        <f>K2244+O2244+W2244+AA2244+AE2244+AI2244+AQ2244+AU2244+AY2244+BC2244</f>
        <v>0</v>
      </c>
      <c r="I2244" s="59">
        <f>M2244+Q2244+U2244+Y2244+AC2244+AG2244+AK2244+AO2244+AS2244+AW2244+BA2244+BE2244</f>
        <v>0</v>
      </c>
      <c r="K2244" s="108" t="n"/>
      <c r="L2244" s="190">
        <f>K2244*E2244</f>
        <v>0</v>
      </c>
      <c r="M2244" s="110" t="n"/>
      <c r="N2244" s="183">
        <f>M2244*F2244</f>
        <v>0</v>
      </c>
      <c r="O2244" s="108" t="n"/>
      <c r="P2244" s="191">
        <f>O2244*E2244</f>
        <v>0</v>
      </c>
      <c r="Q2244" s="112" t="n"/>
      <c r="R2244" s="183">
        <f>Q2244*F2244</f>
        <v>0</v>
      </c>
      <c r="S2244" s="108" t="n"/>
      <c r="T2244" s="191">
        <f>S2244*E2244</f>
        <v>0</v>
      </c>
      <c r="U2244" s="112" t="n"/>
      <c r="V2244" s="183">
        <f>U2244*F2244</f>
        <v>0</v>
      </c>
      <c r="W2244" s="108" t="n"/>
      <c r="X2244" s="191">
        <f>W2244*E2244</f>
        <v>0</v>
      </c>
      <c r="Y2244" s="112" t="n"/>
      <c r="Z2244" s="183">
        <f>Y2244*F2244</f>
        <v>0</v>
      </c>
      <c r="AA2244" s="108" t="n"/>
      <c r="AB2244" s="191">
        <f>AA2244*E2244</f>
        <v>0</v>
      </c>
      <c r="AC2244" s="112" t="n"/>
      <c r="AD2244" s="183">
        <f>AC2244*F2244</f>
        <v>0</v>
      </c>
      <c r="AE2244" s="108" t="n"/>
      <c r="AF2244" s="191">
        <f>AE2244*E2244</f>
        <v>0</v>
      </c>
      <c r="AG2244" s="112" t="n"/>
      <c r="AH2244" s="183">
        <f>AG2244*F2244</f>
        <v>0</v>
      </c>
      <c r="AI2244" s="108" t="n"/>
      <c r="AJ2244" s="191">
        <f>AI2244*E2244</f>
        <v>0</v>
      </c>
      <c r="AK2244" s="112" t="n"/>
      <c r="AL2244" s="183">
        <f>AK2244*F2244</f>
        <v>0</v>
      </c>
      <c r="AM2244" s="113" t="n"/>
      <c r="AN2244" s="192">
        <f>AM2244*E2244</f>
        <v>0</v>
      </c>
      <c r="AO2244" s="115" t="n"/>
      <c r="AP2244" s="183">
        <f>AO2244*F2244</f>
        <v>0</v>
      </c>
      <c r="AQ2244" s="113" t="n"/>
      <c r="AR2244" s="192">
        <f>AQ2244*E2244</f>
        <v>0</v>
      </c>
      <c r="AS2244" s="115" t="n"/>
      <c r="AT2244" s="183">
        <f>AS2244*F2244</f>
        <v>0</v>
      </c>
      <c r="AU2244" s="113" t="n"/>
      <c r="AV2244" s="192">
        <f>AU2244*E2244</f>
        <v>0</v>
      </c>
      <c r="AW2244" s="115" t="n"/>
      <c r="AX2244" s="183">
        <f>AW2244*F2244</f>
        <v>0</v>
      </c>
      <c r="AY2244" s="113" t="n"/>
      <c r="AZ2244" s="192">
        <f>AY2244*E2244</f>
        <v>0</v>
      </c>
      <c r="BA2244" s="115" t="n"/>
      <c r="BB2244" s="183">
        <f>BA2244*F2244</f>
        <v>0</v>
      </c>
      <c r="BC2244" s="113" t="n"/>
      <c r="BD2244" s="192">
        <f>BC2244*E2244</f>
        <v>0</v>
      </c>
      <c r="BE2244" s="115" t="n"/>
      <c r="BF2244" s="183">
        <f>BE2244*F2244</f>
        <v>0</v>
      </c>
    </row>
    <row r="2245" ht="42.6" customHeight="1">
      <c r="A2245" s="19" t="inlineStr">
        <is>
          <t>08.085.7620</t>
        </is>
      </c>
      <c r="B2245" s="15" t="inlineStr">
        <is>
          <t>גוף תאורה שקוע PANEL TS BACKLIT 50W 5500LM 4000K IP20 במידות 120x30 ס"מ מסופק ע"י "ארכה" או ש"ע</t>
        </is>
      </c>
      <c r="C2245" s="14" t="inlineStr">
        <is>
          <t>יח'</t>
        </is>
      </c>
      <c r="D2245" s="193" t="n">
        <v>352</v>
      </c>
      <c r="E2245" s="180">
        <f>D2245*(1-$E$2)</f>
        <v>299.2</v>
      </c>
      <c r="F2245" s="194">
        <f>E2245*(1+$F$2)</f>
        <v>314.16</v>
      </c>
      <c r="H2245" s="46">
        <f>K2245+O2245+W2245+AA2245+AE2245+AI2245+AQ2245+AU2245+AY2245+BC2245</f>
        <v>0</v>
      </c>
      <c r="I2245" s="59">
        <f>M2245+Q2245+U2245+Y2245+AC2245+AG2245+AK2245+AO2245+AS2245+AW2245+BA2245+BE2245</f>
        <v>0</v>
      </c>
      <c r="K2245" s="108" t="n"/>
      <c r="L2245" s="190">
        <f>K2245*E2245</f>
        <v>0</v>
      </c>
      <c r="M2245" s="110" t="n"/>
      <c r="N2245" s="183">
        <f>M2245*F2245</f>
        <v>0</v>
      </c>
      <c r="O2245" s="108" t="n"/>
      <c r="P2245" s="191">
        <f>O2245*E2245</f>
        <v>0</v>
      </c>
      <c r="Q2245" s="112" t="n"/>
      <c r="R2245" s="183">
        <f>Q2245*F2245</f>
        <v>0</v>
      </c>
      <c r="S2245" s="108" t="n"/>
      <c r="T2245" s="191">
        <f>S2245*E2245</f>
        <v>0</v>
      </c>
      <c r="U2245" s="112" t="n"/>
      <c r="V2245" s="183">
        <f>U2245*F2245</f>
        <v>0</v>
      </c>
      <c r="W2245" s="108" t="n"/>
      <c r="X2245" s="191">
        <f>W2245*E2245</f>
        <v>0</v>
      </c>
      <c r="Y2245" s="112" t="n"/>
      <c r="Z2245" s="183">
        <f>Y2245*F2245</f>
        <v>0</v>
      </c>
      <c r="AA2245" s="108" t="n"/>
      <c r="AB2245" s="191">
        <f>AA2245*E2245</f>
        <v>0</v>
      </c>
      <c r="AC2245" s="112" t="n"/>
      <c r="AD2245" s="183">
        <f>AC2245*F2245</f>
        <v>0</v>
      </c>
      <c r="AE2245" s="108" t="n"/>
      <c r="AF2245" s="191">
        <f>AE2245*E2245</f>
        <v>0</v>
      </c>
      <c r="AG2245" s="112" t="n"/>
      <c r="AH2245" s="183">
        <f>AG2245*F2245</f>
        <v>0</v>
      </c>
      <c r="AI2245" s="108" t="n"/>
      <c r="AJ2245" s="191">
        <f>AI2245*E2245</f>
        <v>0</v>
      </c>
      <c r="AK2245" s="112" t="n"/>
      <c r="AL2245" s="183">
        <f>AK2245*F2245</f>
        <v>0</v>
      </c>
      <c r="AM2245" s="113" t="n"/>
      <c r="AN2245" s="192">
        <f>AM2245*E2245</f>
        <v>0</v>
      </c>
      <c r="AO2245" s="115" t="n"/>
      <c r="AP2245" s="183">
        <f>AO2245*F2245</f>
        <v>0</v>
      </c>
      <c r="AQ2245" s="113" t="n"/>
      <c r="AR2245" s="192">
        <f>AQ2245*E2245</f>
        <v>0</v>
      </c>
      <c r="AS2245" s="115" t="n"/>
      <c r="AT2245" s="183">
        <f>AS2245*F2245</f>
        <v>0</v>
      </c>
      <c r="AU2245" s="113" t="n"/>
      <c r="AV2245" s="192">
        <f>AU2245*E2245</f>
        <v>0</v>
      </c>
      <c r="AW2245" s="115" t="n"/>
      <c r="AX2245" s="183">
        <f>AW2245*F2245</f>
        <v>0</v>
      </c>
      <c r="AY2245" s="113" t="n"/>
      <c r="AZ2245" s="192">
        <f>AY2245*E2245</f>
        <v>0</v>
      </c>
      <c r="BA2245" s="115" t="n"/>
      <c r="BB2245" s="183">
        <f>BA2245*F2245</f>
        <v>0</v>
      </c>
      <c r="BC2245" s="113" t="n"/>
      <c r="BD2245" s="192">
        <f>BC2245*E2245</f>
        <v>0</v>
      </c>
      <c r="BE2245" s="115" t="n"/>
      <c r="BF2245" s="183">
        <f>BE2245*F2245</f>
        <v>0</v>
      </c>
    </row>
    <row r="2246" ht="28.8" customHeight="1">
      <c r="A2246" s="19" t="inlineStr">
        <is>
          <t>08.085.7650</t>
        </is>
      </c>
      <c r="B2246" s="15" t="inlineStr">
        <is>
          <t>גוף תאורה שקוע "אלמוג" 10W 1000LM 4000K IP20 קוטר 11 ס"מ מסופק ע"י "ארכה" או ש"ע</t>
        </is>
      </c>
      <c r="C2246" s="14" t="inlineStr">
        <is>
          <t>יח'</t>
        </is>
      </c>
      <c r="D2246" s="193" t="n">
        <v>270</v>
      </c>
      <c r="E2246" s="180">
        <f>D2246*(1-$E$2)</f>
        <v>229.5</v>
      </c>
      <c r="F2246" s="194">
        <f>E2246*(1+$F$2)</f>
        <v>240.97500000000002</v>
      </c>
      <c r="H2246" s="46">
        <f>K2246+O2246+W2246+AA2246+AE2246+AI2246+AQ2246+AU2246+AY2246+BC2246</f>
        <v>0</v>
      </c>
      <c r="I2246" s="59">
        <f>M2246+Q2246+U2246+Y2246+AC2246+AG2246+AK2246+AO2246+AS2246+AW2246+BA2246+BE2246</f>
        <v>0</v>
      </c>
      <c r="K2246" s="108" t="n"/>
      <c r="L2246" s="190">
        <f>K2246*E2246</f>
        <v>0</v>
      </c>
      <c r="M2246" s="110" t="n"/>
      <c r="N2246" s="183">
        <f>M2246*F2246</f>
        <v>0</v>
      </c>
      <c r="O2246" s="108" t="n"/>
      <c r="P2246" s="191">
        <f>O2246*E2246</f>
        <v>0</v>
      </c>
      <c r="Q2246" s="112" t="n"/>
      <c r="R2246" s="183">
        <f>Q2246*F2246</f>
        <v>0</v>
      </c>
      <c r="S2246" s="108" t="n"/>
      <c r="T2246" s="191">
        <f>S2246*E2246</f>
        <v>0</v>
      </c>
      <c r="U2246" s="112" t="n"/>
      <c r="V2246" s="183">
        <f>U2246*F2246</f>
        <v>0</v>
      </c>
      <c r="W2246" s="108" t="n"/>
      <c r="X2246" s="191">
        <f>W2246*E2246</f>
        <v>0</v>
      </c>
      <c r="Y2246" s="112" t="n"/>
      <c r="Z2246" s="183">
        <f>Y2246*F2246</f>
        <v>0</v>
      </c>
      <c r="AA2246" s="108" t="n"/>
      <c r="AB2246" s="191">
        <f>AA2246*E2246</f>
        <v>0</v>
      </c>
      <c r="AC2246" s="112" t="n"/>
      <c r="AD2246" s="183">
        <f>AC2246*F2246</f>
        <v>0</v>
      </c>
      <c r="AE2246" s="108" t="n"/>
      <c r="AF2246" s="191">
        <f>AE2246*E2246</f>
        <v>0</v>
      </c>
      <c r="AG2246" s="112" t="n"/>
      <c r="AH2246" s="183">
        <f>AG2246*F2246</f>
        <v>0</v>
      </c>
      <c r="AI2246" s="108" t="n"/>
      <c r="AJ2246" s="191">
        <f>AI2246*E2246</f>
        <v>0</v>
      </c>
      <c r="AK2246" s="112" t="n"/>
      <c r="AL2246" s="183">
        <f>AK2246*F2246</f>
        <v>0</v>
      </c>
      <c r="AM2246" s="113" t="n"/>
      <c r="AN2246" s="192">
        <f>AM2246*E2246</f>
        <v>0</v>
      </c>
      <c r="AO2246" s="115" t="n"/>
      <c r="AP2246" s="183">
        <f>AO2246*F2246</f>
        <v>0</v>
      </c>
      <c r="AQ2246" s="113" t="n"/>
      <c r="AR2246" s="192">
        <f>AQ2246*E2246</f>
        <v>0</v>
      </c>
      <c r="AS2246" s="115" t="n"/>
      <c r="AT2246" s="183">
        <f>AS2246*F2246</f>
        <v>0</v>
      </c>
      <c r="AU2246" s="113" t="n"/>
      <c r="AV2246" s="192">
        <f>AU2246*E2246</f>
        <v>0</v>
      </c>
      <c r="AW2246" s="115" t="n"/>
      <c r="AX2246" s="183">
        <f>AW2246*F2246</f>
        <v>0</v>
      </c>
      <c r="AY2246" s="113" t="n"/>
      <c r="AZ2246" s="192">
        <f>AY2246*E2246</f>
        <v>0</v>
      </c>
      <c r="BA2246" s="115" t="n"/>
      <c r="BB2246" s="183">
        <f>BA2246*F2246</f>
        <v>0</v>
      </c>
      <c r="BC2246" s="113" t="n"/>
      <c r="BD2246" s="192">
        <f>BC2246*E2246</f>
        <v>0</v>
      </c>
      <c r="BE2246" s="115" t="n"/>
      <c r="BF2246" s="183">
        <f>BE2246*F2246</f>
        <v>0</v>
      </c>
    </row>
    <row r="2247" ht="28.8" customHeight="1">
      <c r="A2247" s="19" t="inlineStr">
        <is>
          <t>08.085.7652</t>
        </is>
      </c>
      <c r="B2247" s="15" t="inlineStr">
        <is>
          <t xml:space="preserve">גוף תאורה שקוע "אלמוג" 15W 1500LM 4000K IP20 קוטר 14.5 ס"מ מסופק ע"י "ארכה" או ש"ע </t>
        </is>
      </c>
      <c r="C2247" s="14" t="inlineStr">
        <is>
          <t>יח'</t>
        </is>
      </c>
      <c r="D2247" s="193" t="n">
        <v>292</v>
      </c>
      <c r="E2247" s="180">
        <f>D2247*(1-$E$2)</f>
        <v>248.2</v>
      </c>
      <c r="F2247" s="194">
        <f>E2247*(1+$F$2)</f>
        <v>260.61</v>
      </c>
      <c r="H2247" s="46">
        <f>K2247+O2247+W2247+AA2247+AE2247+AI2247+AQ2247+AU2247+AY2247+BC2247</f>
        <v>0</v>
      </c>
      <c r="I2247" s="59">
        <f>M2247+Q2247+U2247+Y2247+AC2247+AG2247+AK2247+AO2247+AS2247+AW2247+BA2247+BE2247</f>
        <v>0</v>
      </c>
      <c r="K2247" s="108" t="n"/>
      <c r="L2247" s="190">
        <f>K2247*E2247</f>
        <v>0</v>
      </c>
      <c r="M2247" s="110" t="n"/>
      <c r="N2247" s="183">
        <f>M2247*F2247</f>
        <v>0</v>
      </c>
      <c r="O2247" s="108" t="n"/>
      <c r="P2247" s="191">
        <f>O2247*E2247</f>
        <v>0</v>
      </c>
      <c r="Q2247" s="112" t="n"/>
      <c r="R2247" s="183">
        <f>Q2247*F2247</f>
        <v>0</v>
      </c>
      <c r="S2247" s="108" t="n"/>
      <c r="T2247" s="191">
        <f>S2247*E2247</f>
        <v>0</v>
      </c>
      <c r="U2247" s="112" t="n"/>
      <c r="V2247" s="183">
        <f>U2247*F2247</f>
        <v>0</v>
      </c>
      <c r="W2247" s="108" t="n"/>
      <c r="X2247" s="191">
        <f>W2247*E2247</f>
        <v>0</v>
      </c>
      <c r="Y2247" s="112" t="n"/>
      <c r="Z2247" s="183">
        <f>Y2247*F2247</f>
        <v>0</v>
      </c>
      <c r="AA2247" s="108" t="n"/>
      <c r="AB2247" s="191">
        <f>AA2247*E2247</f>
        <v>0</v>
      </c>
      <c r="AC2247" s="112" t="n"/>
      <c r="AD2247" s="183">
        <f>AC2247*F2247</f>
        <v>0</v>
      </c>
      <c r="AE2247" s="108" t="n"/>
      <c r="AF2247" s="191">
        <f>AE2247*E2247</f>
        <v>0</v>
      </c>
      <c r="AG2247" s="112" t="n"/>
      <c r="AH2247" s="183">
        <f>AG2247*F2247</f>
        <v>0</v>
      </c>
      <c r="AI2247" s="108" t="n"/>
      <c r="AJ2247" s="191">
        <f>AI2247*E2247</f>
        <v>0</v>
      </c>
      <c r="AK2247" s="112" t="n"/>
      <c r="AL2247" s="183">
        <f>AK2247*F2247</f>
        <v>0</v>
      </c>
      <c r="AM2247" s="113" t="n"/>
      <c r="AN2247" s="192">
        <f>AM2247*E2247</f>
        <v>0</v>
      </c>
      <c r="AO2247" s="115" t="n"/>
      <c r="AP2247" s="183">
        <f>AO2247*F2247</f>
        <v>0</v>
      </c>
      <c r="AQ2247" s="113" t="n"/>
      <c r="AR2247" s="192">
        <f>AQ2247*E2247</f>
        <v>0</v>
      </c>
      <c r="AS2247" s="115" t="n"/>
      <c r="AT2247" s="183">
        <f>AS2247*F2247</f>
        <v>0</v>
      </c>
      <c r="AU2247" s="113" t="n"/>
      <c r="AV2247" s="192">
        <f>AU2247*E2247</f>
        <v>0</v>
      </c>
      <c r="AW2247" s="115" t="n"/>
      <c r="AX2247" s="183">
        <f>AW2247*F2247</f>
        <v>0</v>
      </c>
      <c r="AY2247" s="113" t="n"/>
      <c r="AZ2247" s="192">
        <f>AY2247*E2247</f>
        <v>0</v>
      </c>
      <c r="BA2247" s="115" t="n"/>
      <c r="BB2247" s="183">
        <f>BA2247*F2247</f>
        <v>0</v>
      </c>
      <c r="BC2247" s="113" t="n"/>
      <c r="BD2247" s="192">
        <f>BC2247*E2247</f>
        <v>0</v>
      </c>
      <c r="BE2247" s="115" t="n"/>
      <c r="BF2247" s="183">
        <f>BE2247*F2247</f>
        <v>0</v>
      </c>
    </row>
    <row r="2248" ht="42.6" customHeight="1">
      <c r="A2248" s="19" t="inlineStr">
        <is>
          <t>08.085.7654</t>
        </is>
      </c>
      <c r="B2248" s="15" t="inlineStr">
        <is>
          <t>גוף תאורה שקוע דגם "אלמוג" 35W 3500LM 4000K IP20 קוטר 22.8 ס"מ מסופק ע"י "ארכה" או ש"ע</t>
        </is>
      </c>
      <c r="C2248" s="14" t="inlineStr">
        <is>
          <t>יח'</t>
        </is>
      </c>
      <c r="D2248" s="193" t="n">
        <v>374</v>
      </c>
      <c r="E2248" s="180">
        <f>D2248*(1-$E$2)</f>
        <v>317.9</v>
      </c>
      <c r="F2248" s="194">
        <f>E2248*(1+$F$2)</f>
        <v>333.795</v>
      </c>
      <c r="H2248" s="46">
        <f>K2248+O2248+W2248+AA2248+AE2248+AI2248+AQ2248+AU2248+AY2248+BC2248</f>
        <v>0</v>
      </c>
      <c r="I2248" s="59">
        <f>M2248+Q2248+U2248+Y2248+AC2248+AG2248+AK2248+AO2248+AS2248+AW2248+BA2248+BE2248</f>
        <v>0</v>
      </c>
      <c r="K2248" s="108" t="n"/>
      <c r="L2248" s="190">
        <f>K2248*E2248</f>
        <v>0</v>
      </c>
      <c r="M2248" s="110" t="n"/>
      <c r="N2248" s="183">
        <f>M2248*F2248</f>
        <v>0</v>
      </c>
      <c r="O2248" s="108" t="n"/>
      <c r="P2248" s="191">
        <f>O2248*E2248</f>
        <v>0</v>
      </c>
      <c r="Q2248" s="112" t="n"/>
      <c r="R2248" s="183">
        <f>Q2248*F2248</f>
        <v>0</v>
      </c>
      <c r="S2248" s="108" t="n"/>
      <c r="T2248" s="191">
        <f>S2248*E2248</f>
        <v>0</v>
      </c>
      <c r="U2248" s="112" t="n"/>
      <c r="V2248" s="183">
        <f>U2248*F2248</f>
        <v>0</v>
      </c>
      <c r="W2248" s="108" t="n"/>
      <c r="X2248" s="191">
        <f>W2248*E2248</f>
        <v>0</v>
      </c>
      <c r="Y2248" s="112" t="n"/>
      <c r="Z2248" s="183">
        <f>Y2248*F2248</f>
        <v>0</v>
      </c>
      <c r="AA2248" s="108" t="n"/>
      <c r="AB2248" s="191">
        <f>AA2248*E2248</f>
        <v>0</v>
      </c>
      <c r="AC2248" s="112" t="n"/>
      <c r="AD2248" s="183">
        <f>AC2248*F2248</f>
        <v>0</v>
      </c>
      <c r="AE2248" s="108" t="n"/>
      <c r="AF2248" s="191">
        <f>AE2248*E2248</f>
        <v>0</v>
      </c>
      <c r="AG2248" s="112" t="n"/>
      <c r="AH2248" s="183">
        <f>AG2248*F2248</f>
        <v>0</v>
      </c>
      <c r="AI2248" s="108" t="n"/>
      <c r="AJ2248" s="191">
        <f>AI2248*E2248</f>
        <v>0</v>
      </c>
      <c r="AK2248" s="112" t="n"/>
      <c r="AL2248" s="183">
        <f>AK2248*F2248</f>
        <v>0</v>
      </c>
      <c r="AM2248" s="113" t="n"/>
      <c r="AN2248" s="192">
        <f>AM2248*E2248</f>
        <v>0</v>
      </c>
      <c r="AO2248" s="115" t="n"/>
      <c r="AP2248" s="183">
        <f>AO2248*F2248</f>
        <v>0</v>
      </c>
      <c r="AQ2248" s="113" t="n"/>
      <c r="AR2248" s="192">
        <f>AQ2248*E2248</f>
        <v>0</v>
      </c>
      <c r="AS2248" s="115" t="n"/>
      <c r="AT2248" s="183">
        <f>AS2248*F2248</f>
        <v>0</v>
      </c>
      <c r="AU2248" s="113" t="n"/>
      <c r="AV2248" s="192">
        <f>AU2248*E2248</f>
        <v>0</v>
      </c>
      <c r="AW2248" s="115" t="n"/>
      <c r="AX2248" s="183">
        <f>AW2248*F2248</f>
        <v>0</v>
      </c>
      <c r="AY2248" s="113" t="n"/>
      <c r="AZ2248" s="192">
        <f>AY2248*E2248</f>
        <v>0</v>
      </c>
      <c r="BA2248" s="115" t="n"/>
      <c r="BB2248" s="183">
        <f>BA2248*F2248</f>
        <v>0</v>
      </c>
      <c r="BC2248" s="113" t="n"/>
      <c r="BD2248" s="192">
        <f>BC2248*E2248</f>
        <v>0</v>
      </c>
      <c r="BE2248" s="115" t="n"/>
      <c r="BF2248" s="183">
        <f>BE2248*F2248</f>
        <v>0</v>
      </c>
    </row>
    <row r="2249" ht="28.8" customHeight="1">
      <c r="A2249" s="19" t="inlineStr">
        <is>
          <t>08.085.7660</t>
        </is>
      </c>
      <c r="B2249" s="15" t="inlineStr">
        <is>
          <t>גוף תאורה שקוע "אלמוג" 25W 2500LM 4000K IP20 קוטר 19 ס"מ מסופק ע"י "ארכה" או ש"ע</t>
        </is>
      </c>
      <c r="C2249" s="14" t="inlineStr">
        <is>
          <t>יח'</t>
        </is>
      </c>
      <c r="D2249" s="193" t="n">
        <v>319</v>
      </c>
      <c r="E2249" s="180">
        <f>D2249*(1-$E$2)</f>
        <v>271.15</v>
      </c>
      <c r="F2249" s="194">
        <f>E2249*(1+$F$2)</f>
        <v>284.7075</v>
      </c>
      <c r="H2249" s="46">
        <f>K2249+O2249+W2249+AA2249+AE2249+AI2249+AQ2249+AU2249+AY2249+BC2249</f>
        <v>0</v>
      </c>
      <c r="I2249" s="59">
        <f>M2249+Q2249+U2249+Y2249+AC2249+AG2249+AK2249+AO2249+AS2249+AW2249+BA2249+BE2249</f>
        <v>0</v>
      </c>
      <c r="K2249" s="108" t="n"/>
      <c r="L2249" s="190">
        <f>K2249*E2249</f>
        <v>0</v>
      </c>
      <c r="M2249" s="110" t="n"/>
      <c r="N2249" s="183">
        <f>M2249*F2249</f>
        <v>0</v>
      </c>
      <c r="O2249" s="108" t="n"/>
      <c r="P2249" s="191">
        <f>O2249*E2249</f>
        <v>0</v>
      </c>
      <c r="Q2249" s="112" t="n"/>
      <c r="R2249" s="183">
        <f>Q2249*F2249</f>
        <v>0</v>
      </c>
      <c r="S2249" s="108" t="n"/>
      <c r="T2249" s="191">
        <f>S2249*E2249</f>
        <v>0</v>
      </c>
      <c r="U2249" s="112" t="n"/>
      <c r="V2249" s="183">
        <f>U2249*F2249</f>
        <v>0</v>
      </c>
      <c r="W2249" s="108" t="n"/>
      <c r="X2249" s="191">
        <f>W2249*E2249</f>
        <v>0</v>
      </c>
      <c r="Y2249" s="112" t="n"/>
      <c r="Z2249" s="183">
        <f>Y2249*F2249</f>
        <v>0</v>
      </c>
      <c r="AA2249" s="108" t="n"/>
      <c r="AB2249" s="191">
        <f>AA2249*E2249</f>
        <v>0</v>
      </c>
      <c r="AC2249" s="112" t="n"/>
      <c r="AD2249" s="183">
        <f>AC2249*F2249</f>
        <v>0</v>
      </c>
      <c r="AE2249" s="108" t="n"/>
      <c r="AF2249" s="191">
        <f>AE2249*E2249</f>
        <v>0</v>
      </c>
      <c r="AG2249" s="112" t="n"/>
      <c r="AH2249" s="183">
        <f>AG2249*F2249</f>
        <v>0</v>
      </c>
      <c r="AI2249" s="108" t="n"/>
      <c r="AJ2249" s="191">
        <f>AI2249*E2249</f>
        <v>0</v>
      </c>
      <c r="AK2249" s="112" t="n"/>
      <c r="AL2249" s="183">
        <f>AK2249*F2249</f>
        <v>0</v>
      </c>
      <c r="AM2249" s="113" t="n"/>
      <c r="AN2249" s="192">
        <f>AM2249*E2249</f>
        <v>0</v>
      </c>
      <c r="AO2249" s="115" t="n"/>
      <c r="AP2249" s="183">
        <f>AO2249*F2249</f>
        <v>0</v>
      </c>
      <c r="AQ2249" s="113" t="n"/>
      <c r="AR2249" s="192">
        <f>AQ2249*E2249</f>
        <v>0</v>
      </c>
      <c r="AS2249" s="115" t="n"/>
      <c r="AT2249" s="183">
        <f>AS2249*F2249</f>
        <v>0</v>
      </c>
      <c r="AU2249" s="113" t="n"/>
      <c r="AV2249" s="192">
        <f>AU2249*E2249</f>
        <v>0</v>
      </c>
      <c r="AW2249" s="115" t="n"/>
      <c r="AX2249" s="183">
        <f>AW2249*F2249</f>
        <v>0</v>
      </c>
      <c r="AY2249" s="113" t="n"/>
      <c r="AZ2249" s="192">
        <f>AY2249*E2249</f>
        <v>0</v>
      </c>
      <c r="BA2249" s="115" t="n"/>
      <c r="BB2249" s="183">
        <f>BA2249*F2249</f>
        <v>0</v>
      </c>
      <c r="BC2249" s="113" t="n"/>
      <c r="BD2249" s="192">
        <f>BC2249*E2249</f>
        <v>0</v>
      </c>
      <c r="BE2249" s="115" t="n"/>
      <c r="BF2249" s="183">
        <f>BE2249*F2249</f>
        <v>0</v>
      </c>
    </row>
    <row r="2250" ht="28.8" customHeight="1">
      <c r="A2250" s="19" t="inlineStr">
        <is>
          <t>08.085.7700</t>
        </is>
      </c>
      <c r="B2250" s="15" t="inlineStr">
        <is>
          <t>גוף תאורה שקוע "אודם" 15W 1500LM 4000K IP20 קוטר 14.5 ס"מ מסופק ע"י "ארכה" או ש"ע</t>
        </is>
      </c>
      <c r="C2250" s="14" t="inlineStr">
        <is>
          <t>יח'</t>
        </is>
      </c>
      <c r="D2250" s="193" t="n">
        <v>358</v>
      </c>
      <c r="E2250" s="180">
        <f>D2250*(1-$E$2)</f>
        <v>304.3</v>
      </c>
      <c r="F2250" s="194">
        <f>E2250*(1+$F$2)</f>
        <v>319.51500000000004</v>
      </c>
      <c r="H2250" s="46">
        <f>K2250+O2250+W2250+AA2250+AE2250+AI2250+AQ2250+AU2250+AY2250+BC2250</f>
        <v>0</v>
      </c>
      <c r="I2250" s="59">
        <f>M2250+Q2250+U2250+Y2250+AC2250+AG2250+AK2250+AO2250+AS2250+AW2250+BA2250+BE2250</f>
        <v>0</v>
      </c>
      <c r="K2250" s="108" t="n"/>
      <c r="L2250" s="190">
        <f>K2250*E2250</f>
        <v>0</v>
      </c>
      <c r="M2250" s="110" t="n"/>
      <c r="N2250" s="183">
        <f>M2250*F2250</f>
        <v>0</v>
      </c>
      <c r="O2250" s="108" t="n"/>
      <c r="P2250" s="191">
        <f>O2250*E2250</f>
        <v>0</v>
      </c>
      <c r="Q2250" s="112" t="n"/>
      <c r="R2250" s="183">
        <f>Q2250*F2250</f>
        <v>0</v>
      </c>
      <c r="S2250" s="108" t="n"/>
      <c r="T2250" s="191">
        <f>S2250*E2250</f>
        <v>0</v>
      </c>
      <c r="U2250" s="112" t="n"/>
      <c r="V2250" s="183">
        <f>U2250*F2250</f>
        <v>0</v>
      </c>
      <c r="W2250" s="108" t="n"/>
      <c r="X2250" s="191">
        <f>W2250*E2250</f>
        <v>0</v>
      </c>
      <c r="Y2250" s="112" t="n"/>
      <c r="Z2250" s="183">
        <f>Y2250*F2250</f>
        <v>0</v>
      </c>
      <c r="AA2250" s="108" t="n"/>
      <c r="AB2250" s="191">
        <f>AA2250*E2250</f>
        <v>0</v>
      </c>
      <c r="AC2250" s="112" t="n"/>
      <c r="AD2250" s="183">
        <f>AC2250*F2250</f>
        <v>0</v>
      </c>
      <c r="AE2250" s="108" t="n"/>
      <c r="AF2250" s="191">
        <f>AE2250*E2250</f>
        <v>0</v>
      </c>
      <c r="AG2250" s="112" t="n"/>
      <c r="AH2250" s="183">
        <f>AG2250*F2250</f>
        <v>0</v>
      </c>
      <c r="AI2250" s="108" t="n"/>
      <c r="AJ2250" s="191">
        <f>AI2250*E2250</f>
        <v>0</v>
      </c>
      <c r="AK2250" s="112" t="n"/>
      <c r="AL2250" s="183">
        <f>AK2250*F2250</f>
        <v>0</v>
      </c>
      <c r="AM2250" s="113" t="n"/>
      <c r="AN2250" s="192">
        <f>AM2250*E2250</f>
        <v>0</v>
      </c>
      <c r="AO2250" s="115" t="n"/>
      <c r="AP2250" s="183">
        <f>AO2250*F2250</f>
        <v>0</v>
      </c>
      <c r="AQ2250" s="113" t="n"/>
      <c r="AR2250" s="192">
        <f>AQ2250*E2250</f>
        <v>0</v>
      </c>
      <c r="AS2250" s="115" t="n"/>
      <c r="AT2250" s="183">
        <f>AS2250*F2250</f>
        <v>0</v>
      </c>
      <c r="AU2250" s="113" t="n"/>
      <c r="AV2250" s="192">
        <f>AU2250*E2250</f>
        <v>0</v>
      </c>
      <c r="AW2250" s="115" t="n"/>
      <c r="AX2250" s="183">
        <f>AW2250*F2250</f>
        <v>0</v>
      </c>
      <c r="AY2250" s="113" t="n"/>
      <c r="AZ2250" s="192">
        <f>AY2250*E2250</f>
        <v>0</v>
      </c>
      <c r="BA2250" s="115" t="n"/>
      <c r="BB2250" s="183">
        <f>BA2250*F2250</f>
        <v>0</v>
      </c>
      <c r="BC2250" s="113" t="n"/>
      <c r="BD2250" s="192">
        <f>BC2250*E2250</f>
        <v>0</v>
      </c>
      <c r="BE2250" s="115" t="n"/>
      <c r="BF2250" s="183">
        <f>BE2250*F2250</f>
        <v>0</v>
      </c>
    </row>
    <row r="2251" ht="28.8" customHeight="1">
      <c r="A2251" s="19" t="inlineStr">
        <is>
          <t>08.085.7705</t>
        </is>
      </c>
      <c r="B2251" s="15" t="inlineStr">
        <is>
          <t>גוף תאורה שקוע "אודם" 25W 2500LM 4000K IP20 קוטר 17.2 ס"מ מסופק ע"י "ארכה" או ש"ע</t>
        </is>
      </c>
      <c r="C2251" s="14" t="inlineStr">
        <is>
          <t>יח'</t>
        </is>
      </c>
      <c r="D2251" s="193" t="n">
        <v>358</v>
      </c>
      <c r="E2251" s="180">
        <f>D2251*(1-$E$2)</f>
        <v>304.3</v>
      </c>
      <c r="F2251" s="194">
        <f>E2251*(1+$F$2)</f>
        <v>319.51500000000004</v>
      </c>
      <c r="H2251" s="46">
        <f>K2251+O2251+W2251+AA2251+AE2251+AI2251+AQ2251+AU2251+AY2251+BC2251</f>
        <v>0</v>
      </c>
      <c r="I2251" s="59">
        <f>M2251+Q2251+U2251+Y2251+AC2251+AG2251+AK2251+AO2251+AS2251+AW2251+BA2251+BE2251</f>
        <v>0</v>
      </c>
      <c r="K2251" s="108" t="n"/>
      <c r="L2251" s="190">
        <f>K2251*E2251</f>
        <v>0</v>
      </c>
      <c r="M2251" s="110" t="n"/>
      <c r="N2251" s="183">
        <f>M2251*F2251</f>
        <v>0</v>
      </c>
      <c r="O2251" s="108" t="n"/>
      <c r="P2251" s="191">
        <f>O2251*E2251</f>
        <v>0</v>
      </c>
      <c r="Q2251" s="112" t="n"/>
      <c r="R2251" s="183">
        <f>Q2251*F2251</f>
        <v>0</v>
      </c>
      <c r="S2251" s="108" t="n"/>
      <c r="T2251" s="191">
        <f>S2251*E2251</f>
        <v>0</v>
      </c>
      <c r="U2251" s="112" t="n"/>
      <c r="V2251" s="183">
        <f>U2251*F2251</f>
        <v>0</v>
      </c>
      <c r="W2251" s="108" t="n"/>
      <c r="X2251" s="191">
        <f>W2251*E2251</f>
        <v>0</v>
      </c>
      <c r="Y2251" s="112" t="n"/>
      <c r="Z2251" s="183">
        <f>Y2251*F2251</f>
        <v>0</v>
      </c>
      <c r="AA2251" s="108" t="n"/>
      <c r="AB2251" s="191">
        <f>AA2251*E2251</f>
        <v>0</v>
      </c>
      <c r="AC2251" s="112" t="n"/>
      <c r="AD2251" s="183">
        <f>AC2251*F2251</f>
        <v>0</v>
      </c>
      <c r="AE2251" s="108" t="n"/>
      <c r="AF2251" s="191">
        <f>AE2251*E2251</f>
        <v>0</v>
      </c>
      <c r="AG2251" s="112" t="n"/>
      <c r="AH2251" s="183">
        <f>AG2251*F2251</f>
        <v>0</v>
      </c>
      <c r="AI2251" s="108" t="n"/>
      <c r="AJ2251" s="191">
        <f>AI2251*E2251</f>
        <v>0</v>
      </c>
      <c r="AK2251" s="112" t="n"/>
      <c r="AL2251" s="183">
        <f>AK2251*F2251</f>
        <v>0</v>
      </c>
      <c r="AM2251" s="113" t="n"/>
      <c r="AN2251" s="192">
        <f>AM2251*E2251</f>
        <v>0</v>
      </c>
      <c r="AO2251" s="115" t="n"/>
      <c r="AP2251" s="183">
        <f>AO2251*F2251</f>
        <v>0</v>
      </c>
      <c r="AQ2251" s="113" t="n"/>
      <c r="AR2251" s="192">
        <f>AQ2251*E2251</f>
        <v>0</v>
      </c>
      <c r="AS2251" s="115" t="n"/>
      <c r="AT2251" s="183">
        <f>AS2251*F2251</f>
        <v>0</v>
      </c>
      <c r="AU2251" s="113" t="n"/>
      <c r="AV2251" s="192">
        <f>AU2251*E2251</f>
        <v>0</v>
      </c>
      <c r="AW2251" s="115" t="n"/>
      <c r="AX2251" s="183">
        <f>AW2251*F2251</f>
        <v>0</v>
      </c>
      <c r="AY2251" s="113" t="n"/>
      <c r="AZ2251" s="192">
        <f>AY2251*E2251</f>
        <v>0</v>
      </c>
      <c r="BA2251" s="115" t="n"/>
      <c r="BB2251" s="183">
        <f>BA2251*F2251</f>
        <v>0</v>
      </c>
      <c r="BC2251" s="113" t="n"/>
      <c r="BD2251" s="192">
        <f>BC2251*E2251</f>
        <v>0</v>
      </c>
      <c r="BE2251" s="115" t="n"/>
      <c r="BF2251" s="183">
        <f>BE2251*F2251</f>
        <v>0</v>
      </c>
    </row>
    <row r="2252" ht="28.8" customHeight="1">
      <c r="A2252" s="19" t="inlineStr">
        <is>
          <t>08.085.7710</t>
        </is>
      </c>
      <c r="B2252" s="15" t="inlineStr">
        <is>
          <t>גוף תאורה שקוע "אודם" 35W 3500LM 4000K IP20 קוטר 22.8 ס"מ מסופק ע"י "ארכה" או ש"ע</t>
        </is>
      </c>
      <c r="C2252" s="14" t="inlineStr">
        <is>
          <t>יח'</t>
        </is>
      </c>
      <c r="D2252" s="193" t="n">
        <v>435</v>
      </c>
      <c r="E2252" s="180">
        <f>D2252*(1-$E$2)</f>
        <v>369.75</v>
      </c>
      <c r="F2252" s="194">
        <f>E2252*(1+$F$2)</f>
        <v>388.2375</v>
      </c>
      <c r="H2252" s="46">
        <f>K2252+O2252+W2252+AA2252+AE2252+AI2252+AQ2252+AU2252+AY2252+BC2252</f>
        <v>0</v>
      </c>
      <c r="I2252" s="59">
        <f>M2252+Q2252+U2252+Y2252+AC2252+AG2252+AK2252+AO2252+AS2252+AW2252+BA2252+BE2252</f>
        <v>0</v>
      </c>
      <c r="K2252" s="108" t="n"/>
      <c r="L2252" s="190">
        <f>K2252*E2252</f>
        <v>0</v>
      </c>
      <c r="M2252" s="110" t="n"/>
      <c r="N2252" s="183">
        <f>M2252*F2252</f>
        <v>0</v>
      </c>
      <c r="O2252" s="108" t="n"/>
      <c r="P2252" s="191">
        <f>O2252*E2252</f>
        <v>0</v>
      </c>
      <c r="Q2252" s="112" t="n"/>
      <c r="R2252" s="183">
        <f>Q2252*F2252</f>
        <v>0</v>
      </c>
      <c r="S2252" s="108" t="n"/>
      <c r="T2252" s="191">
        <f>S2252*E2252</f>
        <v>0</v>
      </c>
      <c r="U2252" s="112" t="n"/>
      <c r="V2252" s="183">
        <f>U2252*F2252</f>
        <v>0</v>
      </c>
      <c r="W2252" s="108" t="n"/>
      <c r="X2252" s="191">
        <f>W2252*E2252</f>
        <v>0</v>
      </c>
      <c r="Y2252" s="112" t="n"/>
      <c r="Z2252" s="183">
        <f>Y2252*F2252</f>
        <v>0</v>
      </c>
      <c r="AA2252" s="108" t="n"/>
      <c r="AB2252" s="191">
        <f>AA2252*E2252</f>
        <v>0</v>
      </c>
      <c r="AC2252" s="112" t="n"/>
      <c r="AD2252" s="183">
        <f>AC2252*F2252</f>
        <v>0</v>
      </c>
      <c r="AE2252" s="108" t="n"/>
      <c r="AF2252" s="191">
        <f>AE2252*E2252</f>
        <v>0</v>
      </c>
      <c r="AG2252" s="112" t="n"/>
      <c r="AH2252" s="183">
        <f>AG2252*F2252</f>
        <v>0</v>
      </c>
      <c r="AI2252" s="108" t="n"/>
      <c r="AJ2252" s="191">
        <f>AI2252*E2252</f>
        <v>0</v>
      </c>
      <c r="AK2252" s="112" t="n"/>
      <c r="AL2252" s="183">
        <f>AK2252*F2252</f>
        <v>0</v>
      </c>
      <c r="AM2252" s="113" t="n"/>
      <c r="AN2252" s="192">
        <f>AM2252*E2252</f>
        <v>0</v>
      </c>
      <c r="AO2252" s="115" t="n"/>
      <c r="AP2252" s="183">
        <f>AO2252*F2252</f>
        <v>0</v>
      </c>
      <c r="AQ2252" s="113" t="n"/>
      <c r="AR2252" s="192">
        <f>AQ2252*E2252</f>
        <v>0</v>
      </c>
      <c r="AS2252" s="115" t="n"/>
      <c r="AT2252" s="183">
        <f>AS2252*F2252</f>
        <v>0</v>
      </c>
      <c r="AU2252" s="113" t="n"/>
      <c r="AV2252" s="192">
        <f>AU2252*E2252</f>
        <v>0</v>
      </c>
      <c r="AW2252" s="115" t="n"/>
      <c r="AX2252" s="183">
        <f>AW2252*F2252</f>
        <v>0</v>
      </c>
      <c r="AY2252" s="113" t="n"/>
      <c r="AZ2252" s="192">
        <f>AY2252*E2252</f>
        <v>0</v>
      </c>
      <c r="BA2252" s="115" t="n"/>
      <c r="BB2252" s="183">
        <f>BA2252*F2252</f>
        <v>0</v>
      </c>
      <c r="BC2252" s="113" t="n"/>
      <c r="BD2252" s="192">
        <f>BC2252*E2252</f>
        <v>0</v>
      </c>
      <c r="BE2252" s="115" t="n"/>
      <c r="BF2252" s="183">
        <f>BE2252*F2252</f>
        <v>0</v>
      </c>
    </row>
    <row r="2253" ht="28.8" customHeight="1">
      <c r="A2253" s="19" t="inlineStr">
        <is>
          <t>08.085.7750</t>
        </is>
      </c>
      <c r="B2253" s="15" t="inlineStr">
        <is>
          <t>גוף תאורה שקוע "חושן" 15W 1500LM 4000K IP20 קוטר 14 ס"מ מסופק ע"י "ארכה" או ש"ע</t>
        </is>
      </c>
      <c r="C2253" s="14" t="inlineStr">
        <is>
          <t>יח'</t>
        </is>
      </c>
      <c r="D2253" s="193" t="n">
        <v>308</v>
      </c>
      <c r="E2253" s="180">
        <f>D2253*(1-$E$2)</f>
        <v>261.8</v>
      </c>
      <c r="F2253" s="194">
        <f>E2253*(1+$F$2)</f>
        <v>274.89000000000004</v>
      </c>
      <c r="H2253" s="46">
        <f>K2253+O2253+W2253+AA2253+AE2253+AI2253+AQ2253+AU2253+AY2253+BC2253</f>
        <v>0</v>
      </c>
      <c r="I2253" s="59">
        <f>M2253+Q2253+U2253+Y2253+AC2253+AG2253+AK2253+AO2253+AS2253+AW2253+BA2253+BE2253</f>
        <v>0</v>
      </c>
      <c r="K2253" s="108" t="n"/>
      <c r="L2253" s="190">
        <f>K2253*E2253</f>
        <v>0</v>
      </c>
      <c r="M2253" s="110" t="n"/>
      <c r="N2253" s="183">
        <f>M2253*F2253</f>
        <v>0</v>
      </c>
      <c r="O2253" s="108" t="n"/>
      <c r="P2253" s="191">
        <f>O2253*E2253</f>
        <v>0</v>
      </c>
      <c r="Q2253" s="112" t="n"/>
      <c r="R2253" s="183">
        <f>Q2253*F2253</f>
        <v>0</v>
      </c>
      <c r="S2253" s="108" t="n"/>
      <c r="T2253" s="191">
        <f>S2253*E2253</f>
        <v>0</v>
      </c>
      <c r="U2253" s="112" t="n"/>
      <c r="V2253" s="183">
        <f>U2253*F2253</f>
        <v>0</v>
      </c>
      <c r="W2253" s="108" t="n"/>
      <c r="X2253" s="191">
        <f>W2253*E2253</f>
        <v>0</v>
      </c>
      <c r="Y2253" s="112" t="n"/>
      <c r="Z2253" s="183">
        <f>Y2253*F2253</f>
        <v>0</v>
      </c>
      <c r="AA2253" s="108" t="n"/>
      <c r="AB2253" s="191">
        <f>AA2253*E2253</f>
        <v>0</v>
      </c>
      <c r="AC2253" s="112" t="n"/>
      <c r="AD2253" s="183">
        <f>AC2253*F2253</f>
        <v>0</v>
      </c>
      <c r="AE2253" s="108" t="n"/>
      <c r="AF2253" s="191">
        <f>AE2253*E2253</f>
        <v>0</v>
      </c>
      <c r="AG2253" s="112" t="n"/>
      <c r="AH2253" s="183">
        <f>AG2253*F2253</f>
        <v>0</v>
      </c>
      <c r="AI2253" s="108" t="n"/>
      <c r="AJ2253" s="191">
        <f>AI2253*E2253</f>
        <v>0</v>
      </c>
      <c r="AK2253" s="112" t="n"/>
      <c r="AL2253" s="183">
        <f>AK2253*F2253</f>
        <v>0</v>
      </c>
      <c r="AM2253" s="113" t="n"/>
      <c r="AN2253" s="192">
        <f>AM2253*E2253</f>
        <v>0</v>
      </c>
      <c r="AO2253" s="115" t="n"/>
      <c r="AP2253" s="183">
        <f>AO2253*F2253</f>
        <v>0</v>
      </c>
      <c r="AQ2253" s="113" t="n"/>
      <c r="AR2253" s="192">
        <f>AQ2253*E2253</f>
        <v>0</v>
      </c>
      <c r="AS2253" s="115" t="n"/>
      <c r="AT2253" s="183">
        <f>AS2253*F2253</f>
        <v>0</v>
      </c>
      <c r="AU2253" s="113" t="n"/>
      <c r="AV2253" s="192">
        <f>AU2253*E2253</f>
        <v>0</v>
      </c>
      <c r="AW2253" s="115" t="n"/>
      <c r="AX2253" s="183">
        <f>AW2253*F2253</f>
        <v>0</v>
      </c>
      <c r="AY2253" s="113" t="n"/>
      <c r="AZ2253" s="192">
        <f>AY2253*E2253</f>
        <v>0</v>
      </c>
      <c r="BA2253" s="115" t="n"/>
      <c r="BB2253" s="183">
        <f>BA2253*F2253</f>
        <v>0</v>
      </c>
      <c r="BC2253" s="113" t="n"/>
      <c r="BD2253" s="192">
        <f>BC2253*E2253</f>
        <v>0</v>
      </c>
      <c r="BE2253" s="115" t="n"/>
      <c r="BF2253" s="183">
        <f>BE2253*F2253</f>
        <v>0</v>
      </c>
    </row>
    <row r="2254" ht="28.8" customHeight="1">
      <c r="A2254" s="19" t="inlineStr">
        <is>
          <t>08.085.7760</t>
        </is>
      </c>
      <c r="B2254" s="15" t="inlineStr">
        <is>
          <t>גוף תאורה שקוע "חושן" 30W 3000LM 4000K IP20 קוטר 17.2 ס"מ מסופק ע"י "ארכה" או ש"ע</t>
        </is>
      </c>
      <c r="C2254" s="14" t="inlineStr">
        <is>
          <t>יח'</t>
        </is>
      </c>
      <c r="D2254" s="193" t="n">
        <v>374</v>
      </c>
      <c r="E2254" s="180">
        <f>D2254*(1-$E$2)</f>
        <v>317.9</v>
      </c>
      <c r="F2254" s="194">
        <f>E2254*(1+$F$2)</f>
        <v>333.795</v>
      </c>
      <c r="H2254" s="46">
        <f>K2254+O2254+W2254+AA2254+AE2254+AI2254+AQ2254+AU2254+AY2254+BC2254</f>
        <v>0</v>
      </c>
      <c r="I2254" s="59">
        <f>M2254+Q2254+U2254+Y2254+AC2254+AG2254+AK2254+AO2254+AS2254+AW2254+BA2254+BE2254</f>
        <v>0</v>
      </c>
      <c r="K2254" s="108" t="n"/>
      <c r="L2254" s="190">
        <f>K2254*E2254</f>
        <v>0</v>
      </c>
      <c r="M2254" s="110" t="n"/>
      <c r="N2254" s="183">
        <f>M2254*F2254</f>
        <v>0</v>
      </c>
      <c r="O2254" s="108" t="n"/>
      <c r="P2254" s="191">
        <f>O2254*E2254</f>
        <v>0</v>
      </c>
      <c r="Q2254" s="112" t="n"/>
      <c r="R2254" s="183">
        <f>Q2254*F2254</f>
        <v>0</v>
      </c>
      <c r="S2254" s="108" t="n"/>
      <c r="T2254" s="191">
        <f>S2254*E2254</f>
        <v>0</v>
      </c>
      <c r="U2254" s="112" t="n"/>
      <c r="V2254" s="183">
        <f>U2254*F2254</f>
        <v>0</v>
      </c>
      <c r="W2254" s="108" t="n"/>
      <c r="X2254" s="191">
        <f>W2254*E2254</f>
        <v>0</v>
      </c>
      <c r="Y2254" s="112" t="n"/>
      <c r="Z2254" s="183">
        <f>Y2254*F2254</f>
        <v>0</v>
      </c>
      <c r="AA2254" s="108" t="n"/>
      <c r="AB2254" s="191">
        <f>AA2254*E2254</f>
        <v>0</v>
      </c>
      <c r="AC2254" s="112" t="n"/>
      <c r="AD2254" s="183">
        <f>AC2254*F2254</f>
        <v>0</v>
      </c>
      <c r="AE2254" s="108" t="n"/>
      <c r="AF2254" s="191">
        <f>AE2254*E2254</f>
        <v>0</v>
      </c>
      <c r="AG2254" s="112" t="n"/>
      <c r="AH2254" s="183">
        <f>AG2254*F2254</f>
        <v>0</v>
      </c>
      <c r="AI2254" s="108" t="n"/>
      <c r="AJ2254" s="191">
        <f>AI2254*E2254</f>
        <v>0</v>
      </c>
      <c r="AK2254" s="112" t="n"/>
      <c r="AL2254" s="183">
        <f>AK2254*F2254</f>
        <v>0</v>
      </c>
      <c r="AM2254" s="113" t="n"/>
      <c r="AN2254" s="192">
        <f>AM2254*E2254</f>
        <v>0</v>
      </c>
      <c r="AO2254" s="115" t="n"/>
      <c r="AP2254" s="183">
        <f>AO2254*F2254</f>
        <v>0</v>
      </c>
      <c r="AQ2254" s="113" t="n"/>
      <c r="AR2254" s="192">
        <f>AQ2254*E2254</f>
        <v>0</v>
      </c>
      <c r="AS2254" s="115" t="n"/>
      <c r="AT2254" s="183">
        <f>AS2254*F2254</f>
        <v>0</v>
      </c>
      <c r="AU2254" s="113" t="n"/>
      <c r="AV2254" s="192">
        <f>AU2254*E2254</f>
        <v>0</v>
      </c>
      <c r="AW2254" s="115" t="n"/>
      <c r="AX2254" s="183">
        <f>AW2254*F2254</f>
        <v>0</v>
      </c>
      <c r="AY2254" s="113" t="n"/>
      <c r="AZ2254" s="192">
        <f>AY2254*E2254</f>
        <v>0</v>
      </c>
      <c r="BA2254" s="115" t="n"/>
      <c r="BB2254" s="183">
        <f>BA2254*F2254</f>
        <v>0</v>
      </c>
      <c r="BC2254" s="113" t="n"/>
      <c r="BD2254" s="192">
        <f>BC2254*E2254</f>
        <v>0</v>
      </c>
      <c r="BE2254" s="115" t="n"/>
      <c r="BF2254" s="183">
        <f>BE2254*F2254</f>
        <v>0</v>
      </c>
    </row>
    <row r="2255" ht="28.8" customHeight="1">
      <c r="A2255" s="19" t="inlineStr">
        <is>
          <t>08.085.7770</t>
        </is>
      </c>
      <c r="B2255" s="15" t="inlineStr">
        <is>
          <t xml:space="preserve">גוף תאורה שקוע "חושן" 45W 4500LM 4000K IP20 קוטר 22.8 ס"מ מסופק ע"י "ארכה" או ש"ע </t>
        </is>
      </c>
      <c r="C2255" s="14" t="inlineStr">
        <is>
          <t>יח'</t>
        </is>
      </c>
      <c r="D2255" s="193" t="n">
        <v>418</v>
      </c>
      <c r="E2255" s="180">
        <f>D2255*(1-$E$2)</f>
        <v>355.3</v>
      </c>
      <c r="F2255" s="194">
        <f>E2255*(1+$F$2)</f>
        <v>373.06500000000005</v>
      </c>
      <c r="H2255" s="46">
        <f>K2255+O2255+W2255+AA2255+AE2255+AI2255+AQ2255+AU2255+AY2255+BC2255</f>
        <v>0</v>
      </c>
      <c r="I2255" s="59">
        <f>M2255+Q2255+U2255+Y2255+AC2255+AG2255+AK2255+AO2255+AS2255+AW2255+BA2255+BE2255</f>
        <v>0</v>
      </c>
      <c r="K2255" s="108" t="n"/>
      <c r="L2255" s="190">
        <f>K2255*E2255</f>
        <v>0</v>
      </c>
      <c r="M2255" s="110" t="n"/>
      <c r="N2255" s="183">
        <f>M2255*F2255</f>
        <v>0</v>
      </c>
      <c r="O2255" s="108" t="n"/>
      <c r="P2255" s="191">
        <f>O2255*E2255</f>
        <v>0</v>
      </c>
      <c r="Q2255" s="112" t="n"/>
      <c r="R2255" s="183">
        <f>Q2255*F2255</f>
        <v>0</v>
      </c>
      <c r="S2255" s="108" t="n"/>
      <c r="T2255" s="191">
        <f>S2255*E2255</f>
        <v>0</v>
      </c>
      <c r="U2255" s="112" t="n"/>
      <c r="V2255" s="183">
        <f>U2255*F2255</f>
        <v>0</v>
      </c>
      <c r="W2255" s="108" t="n"/>
      <c r="X2255" s="191">
        <f>W2255*E2255</f>
        <v>0</v>
      </c>
      <c r="Y2255" s="112" t="n"/>
      <c r="Z2255" s="183">
        <f>Y2255*F2255</f>
        <v>0</v>
      </c>
      <c r="AA2255" s="108" t="n"/>
      <c r="AB2255" s="191">
        <f>AA2255*E2255</f>
        <v>0</v>
      </c>
      <c r="AC2255" s="112" t="n"/>
      <c r="AD2255" s="183">
        <f>AC2255*F2255</f>
        <v>0</v>
      </c>
      <c r="AE2255" s="108" t="n"/>
      <c r="AF2255" s="191">
        <f>AE2255*E2255</f>
        <v>0</v>
      </c>
      <c r="AG2255" s="112" t="n"/>
      <c r="AH2255" s="183">
        <f>AG2255*F2255</f>
        <v>0</v>
      </c>
      <c r="AI2255" s="108" t="n"/>
      <c r="AJ2255" s="191">
        <f>AI2255*E2255</f>
        <v>0</v>
      </c>
      <c r="AK2255" s="112" t="n"/>
      <c r="AL2255" s="183">
        <f>AK2255*F2255</f>
        <v>0</v>
      </c>
      <c r="AM2255" s="113" t="n"/>
      <c r="AN2255" s="192">
        <f>AM2255*E2255</f>
        <v>0</v>
      </c>
      <c r="AO2255" s="115" t="n"/>
      <c r="AP2255" s="183">
        <f>AO2255*F2255</f>
        <v>0</v>
      </c>
      <c r="AQ2255" s="113" t="n"/>
      <c r="AR2255" s="192">
        <f>AQ2255*E2255</f>
        <v>0</v>
      </c>
      <c r="AS2255" s="115" t="n"/>
      <c r="AT2255" s="183">
        <f>AS2255*F2255</f>
        <v>0</v>
      </c>
      <c r="AU2255" s="113" t="n"/>
      <c r="AV2255" s="192">
        <f>AU2255*E2255</f>
        <v>0</v>
      </c>
      <c r="AW2255" s="115" t="n"/>
      <c r="AX2255" s="183">
        <f>AW2255*F2255</f>
        <v>0</v>
      </c>
      <c r="AY2255" s="113" t="n"/>
      <c r="AZ2255" s="192">
        <f>AY2255*E2255</f>
        <v>0</v>
      </c>
      <c r="BA2255" s="115" t="n"/>
      <c r="BB2255" s="183">
        <f>BA2255*F2255</f>
        <v>0</v>
      </c>
      <c r="BC2255" s="113" t="n"/>
      <c r="BD2255" s="192">
        <f>BC2255*E2255</f>
        <v>0</v>
      </c>
      <c r="BE2255" s="115" t="n"/>
      <c r="BF2255" s="183">
        <f>BE2255*F2255</f>
        <v>0</v>
      </c>
    </row>
    <row r="2256" ht="28.8" customHeight="1">
      <c r="A2256" s="19" t="inlineStr">
        <is>
          <t>08.085.7840</t>
        </is>
      </c>
      <c r="B2256" s="15" t="inlineStr">
        <is>
          <t>בית מנורה פנדל לתליה לרבות הברגה E27 , מותקן מושלם</t>
        </is>
      </c>
      <c r="C2256" s="14" t="inlineStr">
        <is>
          <t>יח'</t>
        </is>
      </c>
      <c r="D2256" s="193" t="n">
        <v>44</v>
      </c>
      <c r="E2256" s="180">
        <f>D2256*(1-$E$2)</f>
        <v>37.4</v>
      </c>
      <c r="F2256" s="194">
        <f>E2256*(1+$F$2)</f>
        <v>39.27</v>
      </c>
      <c r="H2256" s="46">
        <f>K2256+O2256+W2256+AA2256+AE2256+AI2256+AQ2256+AU2256+AY2256+BC2256</f>
        <v>0</v>
      </c>
      <c r="I2256" s="59">
        <f>M2256+Q2256+U2256+Y2256+AC2256+AG2256+AK2256+AO2256+AS2256+AW2256+BA2256+BE2256</f>
        <v>0</v>
      </c>
      <c r="K2256" s="108" t="n"/>
      <c r="L2256" s="190">
        <f>K2256*E2256</f>
        <v>0</v>
      </c>
      <c r="M2256" s="110" t="n"/>
      <c r="N2256" s="183">
        <f>M2256*F2256</f>
        <v>0</v>
      </c>
      <c r="O2256" s="108" t="n"/>
      <c r="P2256" s="191">
        <f>O2256*E2256</f>
        <v>0</v>
      </c>
      <c r="Q2256" s="112" t="n"/>
      <c r="R2256" s="183">
        <f>Q2256*F2256</f>
        <v>0</v>
      </c>
      <c r="S2256" s="108" t="n"/>
      <c r="T2256" s="191">
        <f>S2256*E2256</f>
        <v>0</v>
      </c>
      <c r="U2256" s="112" t="n"/>
      <c r="V2256" s="183">
        <f>U2256*F2256</f>
        <v>0</v>
      </c>
      <c r="W2256" s="108" t="n"/>
      <c r="X2256" s="191">
        <f>W2256*E2256</f>
        <v>0</v>
      </c>
      <c r="Y2256" s="112" t="n"/>
      <c r="Z2256" s="183">
        <f>Y2256*F2256</f>
        <v>0</v>
      </c>
      <c r="AA2256" s="108" t="n"/>
      <c r="AB2256" s="191">
        <f>AA2256*E2256</f>
        <v>0</v>
      </c>
      <c r="AC2256" s="112" t="n"/>
      <c r="AD2256" s="183">
        <f>AC2256*F2256</f>
        <v>0</v>
      </c>
      <c r="AE2256" s="108" t="n"/>
      <c r="AF2256" s="191">
        <f>AE2256*E2256</f>
        <v>0</v>
      </c>
      <c r="AG2256" s="112" t="n"/>
      <c r="AH2256" s="183">
        <f>AG2256*F2256</f>
        <v>0</v>
      </c>
      <c r="AI2256" s="108" t="n"/>
      <c r="AJ2256" s="191">
        <f>AI2256*E2256</f>
        <v>0</v>
      </c>
      <c r="AK2256" s="112" t="n"/>
      <c r="AL2256" s="183">
        <f>AK2256*F2256</f>
        <v>0</v>
      </c>
      <c r="AM2256" s="113" t="n"/>
      <c r="AN2256" s="192">
        <f>AM2256*E2256</f>
        <v>0</v>
      </c>
      <c r="AO2256" s="115" t="n"/>
      <c r="AP2256" s="183">
        <f>AO2256*F2256</f>
        <v>0</v>
      </c>
      <c r="AQ2256" s="113" t="n"/>
      <c r="AR2256" s="192">
        <f>AQ2256*E2256</f>
        <v>0</v>
      </c>
      <c r="AS2256" s="115" t="n"/>
      <c r="AT2256" s="183">
        <f>AS2256*F2256</f>
        <v>0</v>
      </c>
      <c r="AU2256" s="113" t="n"/>
      <c r="AV2256" s="192">
        <f>AU2256*E2256</f>
        <v>0</v>
      </c>
      <c r="AW2256" s="115" t="n"/>
      <c r="AX2256" s="183">
        <f>AW2256*F2256</f>
        <v>0</v>
      </c>
      <c r="AY2256" s="113" t="n"/>
      <c r="AZ2256" s="192">
        <f>AY2256*E2256</f>
        <v>0</v>
      </c>
      <c r="BA2256" s="115" t="n"/>
      <c r="BB2256" s="183">
        <f>BA2256*F2256</f>
        <v>0</v>
      </c>
      <c r="BC2256" s="113" t="n"/>
      <c r="BD2256" s="192">
        <f>BC2256*E2256</f>
        <v>0</v>
      </c>
      <c r="BE2256" s="115" t="n"/>
      <c r="BF2256" s="183">
        <f>BE2256*F2256</f>
        <v>0</v>
      </c>
    </row>
    <row r="2257" ht="18" customHeight="1">
      <c r="A2257" s="19" t="inlineStr">
        <is>
          <t>08.085.9200</t>
        </is>
      </c>
      <c r="B2257" s="15" t="inlineStr">
        <is>
          <t>פירוק גוף תאורה בהספק עד 70 ווט בגובה עד 4 מ'</t>
        </is>
      </c>
      <c r="C2257" s="14" t="inlineStr">
        <is>
          <t>יח'</t>
        </is>
      </c>
      <c r="D2257" s="193" t="n">
        <v>42</v>
      </c>
      <c r="E2257" s="180">
        <f>D2257*(1-$E$2)</f>
        <v>35.699999999999996</v>
      </c>
      <c r="F2257" s="194">
        <f>E2257*(1+$F$2)</f>
        <v>37.485</v>
      </c>
      <c r="H2257" s="46">
        <f>K2257+O2257+W2257+AA2257+AE2257+AI2257+AQ2257+AU2257+AY2257+BC2257</f>
        <v>0</v>
      </c>
      <c r="I2257" s="59">
        <f>M2257+Q2257+U2257+Y2257+AC2257+AG2257+AK2257+AO2257+AS2257+AW2257+BA2257+BE2257</f>
        <v>0</v>
      </c>
      <c r="K2257" s="108" t="n"/>
      <c r="L2257" s="190">
        <f>K2257*E2257</f>
        <v>0</v>
      </c>
      <c r="M2257" s="110" t="n"/>
      <c r="N2257" s="183">
        <f>M2257*F2257</f>
        <v>0</v>
      </c>
      <c r="O2257" s="108" t="n"/>
      <c r="P2257" s="191">
        <f>O2257*E2257</f>
        <v>0</v>
      </c>
      <c r="Q2257" s="112" t="n"/>
      <c r="R2257" s="183">
        <f>Q2257*F2257</f>
        <v>0</v>
      </c>
      <c r="S2257" s="108" t="n"/>
      <c r="T2257" s="191">
        <f>S2257*E2257</f>
        <v>0</v>
      </c>
      <c r="U2257" s="112" t="n"/>
      <c r="V2257" s="183">
        <f>U2257*F2257</f>
        <v>0</v>
      </c>
      <c r="W2257" s="108" t="n"/>
      <c r="X2257" s="191">
        <f>W2257*E2257</f>
        <v>0</v>
      </c>
      <c r="Y2257" s="112" t="n"/>
      <c r="Z2257" s="183">
        <f>Y2257*F2257</f>
        <v>0</v>
      </c>
      <c r="AA2257" s="108" t="n"/>
      <c r="AB2257" s="191">
        <f>AA2257*E2257</f>
        <v>0</v>
      </c>
      <c r="AC2257" s="112" t="n"/>
      <c r="AD2257" s="183">
        <f>AC2257*F2257</f>
        <v>0</v>
      </c>
      <c r="AE2257" s="108" t="n"/>
      <c r="AF2257" s="191">
        <f>AE2257*E2257</f>
        <v>0</v>
      </c>
      <c r="AG2257" s="112" t="n"/>
      <c r="AH2257" s="183">
        <f>AG2257*F2257</f>
        <v>0</v>
      </c>
      <c r="AI2257" s="108" t="n"/>
      <c r="AJ2257" s="191">
        <f>AI2257*E2257</f>
        <v>0</v>
      </c>
      <c r="AK2257" s="112" t="n"/>
      <c r="AL2257" s="183">
        <f>AK2257*F2257</f>
        <v>0</v>
      </c>
      <c r="AM2257" s="113" t="n"/>
      <c r="AN2257" s="192">
        <f>AM2257*E2257</f>
        <v>0</v>
      </c>
      <c r="AO2257" s="115" t="n"/>
      <c r="AP2257" s="183">
        <f>AO2257*F2257</f>
        <v>0</v>
      </c>
      <c r="AQ2257" s="113" t="n"/>
      <c r="AR2257" s="192">
        <f>AQ2257*E2257</f>
        <v>0</v>
      </c>
      <c r="AS2257" s="115" t="n"/>
      <c r="AT2257" s="183">
        <f>AS2257*F2257</f>
        <v>0</v>
      </c>
      <c r="AU2257" s="113" t="n"/>
      <c r="AV2257" s="192">
        <f>AU2257*E2257</f>
        <v>0</v>
      </c>
      <c r="AW2257" s="115" t="n"/>
      <c r="AX2257" s="183">
        <f>AW2257*F2257</f>
        <v>0</v>
      </c>
      <c r="AY2257" s="113" t="n"/>
      <c r="AZ2257" s="192">
        <f>AY2257*E2257</f>
        <v>0</v>
      </c>
      <c r="BA2257" s="115" t="n"/>
      <c r="BB2257" s="183">
        <f>BA2257*F2257</f>
        <v>0</v>
      </c>
      <c r="BC2257" s="113" t="n"/>
      <c r="BD2257" s="192">
        <f>BC2257*E2257</f>
        <v>0</v>
      </c>
      <c r="BE2257" s="115" t="n"/>
      <c r="BF2257" s="183">
        <f>BE2257*F2257</f>
        <v>0</v>
      </c>
    </row>
    <row r="2258" ht="28.8" customHeight="1">
      <c r="A2258" s="19" t="inlineStr">
        <is>
          <t>08.085.9210</t>
        </is>
      </c>
      <c r="B2258" s="15" t="inlineStr">
        <is>
          <t>פירוק גוף תאורה בהספק מעל 70 ווט ועד 400 ווט, בגובה עד 4 מ'</t>
        </is>
      </c>
      <c r="C2258" s="14" t="inlineStr">
        <is>
          <t>יח'</t>
        </is>
      </c>
      <c r="D2258" s="193" t="n">
        <v>71</v>
      </c>
      <c r="E2258" s="180">
        <f>D2258*(1-$E$2)</f>
        <v>60.35</v>
      </c>
      <c r="F2258" s="194">
        <f>E2258*(1+$F$2)</f>
        <v>63.36750000000001</v>
      </c>
      <c r="H2258" s="46">
        <f>K2258+O2258+W2258+AA2258+AE2258+AI2258+AQ2258+AU2258+AY2258+BC2258</f>
        <v>0</v>
      </c>
      <c r="I2258" s="59">
        <f>M2258+Q2258+U2258+Y2258+AC2258+AG2258+AK2258+AO2258+AS2258+AW2258+BA2258+BE2258</f>
        <v>0</v>
      </c>
      <c r="K2258" s="108" t="n"/>
      <c r="L2258" s="190">
        <f>K2258*E2258</f>
        <v>0</v>
      </c>
      <c r="M2258" s="110" t="n"/>
      <c r="N2258" s="183">
        <f>M2258*F2258</f>
        <v>0</v>
      </c>
      <c r="O2258" s="108" t="n"/>
      <c r="P2258" s="191">
        <f>O2258*E2258</f>
        <v>0</v>
      </c>
      <c r="Q2258" s="112" t="n"/>
      <c r="R2258" s="183">
        <f>Q2258*F2258</f>
        <v>0</v>
      </c>
      <c r="S2258" s="108" t="n"/>
      <c r="T2258" s="191">
        <f>S2258*E2258</f>
        <v>0</v>
      </c>
      <c r="U2258" s="112" t="n"/>
      <c r="V2258" s="183">
        <f>U2258*F2258</f>
        <v>0</v>
      </c>
      <c r="W2258" s="108" t="n"/>
      <c r="X2258" s="191">
        <f>W2258*E2258</f>
        <v>0</v>
      </c>
      <c r="Y2258" s="112" t="n"/>
      <c r="Z2258" s="183">
        <f>Y2258*F2258</f>
        <v>0</v>
      </c>
      <c r="AA2258" s="108" t="n"/>
      <c r="AB2258" s="191">
        <f>AA2258*E2258</f>
        <v>0</v>
      </c>
      <c r="AC2258" s="112" t="n"/>
      <c r="AD2258" s="183">
        <f>AC2258*F2258</f>
        <v>0</v>
      </c>
      <c r="AE2258" s="108" t="n"/>
      <c r="AF2258" s="191">
        <f>AE2258*E2258</f>
        <v>0</v>
      </c>
      <c r="AG2258" s="112" t="n"/>
      <c r="AH2258" s="183">
        <f>AG2258*F2258</f>
        <v>0</v>
      </c>
      <c r="AI2258" s="108" t="n"/>
      <c r="AJ2258" s="191">
        <f>AI2258*E2258</f>
        <v>0</v>
      </c>
      <c r="AK2258" s="112" t="n"/>
      <c r="AL2258" s="183">
        <f>AK2258*F2258</f>
        <v>0</v>
      </c>
      <c r="AM2258" s="113" t="n"/>
      <c r="AN2258" s="192">
        <f>AM2258*E2258</f>
        <v>0</v>
      </c>
      <c r="AO2258" s="115" t="n"/>
      <c r="AP2258" s="183">
        <f>AO2258*F2258</f>
        <v>0</v>
      </c>
      <c r="AQ2258" s="113" t="n"/>
      <c r="AR2258" s="192">
        <f>AQ2258*E2258</f>
        <v>0</v>
      </c>
      <c r="AS2258" s="115" t="n"/>
      <c r="AT2258" s="183">
        <f>AS2258*F2258</f>
        <v>0</v>
      </c>
      <c r="AU2258" s="113" t="n"/>
      <c r="AV2258" s="192">
        <f>AU2258*E2258</f>
        <v>0</v>
      </c>
      <c r="AW2258" s="115" t="n"/>
      <c r="AX2258" s="183">
        <f>AW2258*F2258</f>
        <v>0</v>
      </c>
      <c r="AY2258" s="113" t="n"/>
      <c r="AZ2258" s="192">
        <f>AY2258*E2258</f>
        <v>0</v>
      </c>
      <c r="BA2258" s="115" t="n"/>
      <c r="BB2258" s="183">
        <f>BA2258*F2258</f>
        <v>0</v>
      </c>
      <c r="BC2258" s="113" t="n"/>
      <c r="BD2258" s="192">
        <f>BC2258*E2258</f>
        <v>0</v>
      </c>
      <c r="BE2258" s="115" t="n"/>
      <c r="BF2258" s="183">
        <f>BE2258*F2258</f>
        <v>0</v>
      </c>
    </row>
    <row r="2259" ht="28.8" customHeight="1">
      <c r="A2259" s="19" t="inlineStr">
        <is>
          <t>08.085.9220</t>
        </is>
      </c>
      <c r="B2259" s="15" t="inlineStr">
        <is>
          <t>פירוק גוף תאורה בהספק עד 70 ווט, בגובה מעל 4 מ' ועד 12 מ' (לא כולל אמצעי הרמה)</t>
        </is>
      </c>
      <c r="C2259" s="14" t="inlineStr">
        <is>
          <t>יח'</t>
        </is>
      </c>
      <c r="D2259" s="193" t="n">
        <v>89</v>
      </c>
      <c r="E2259" s="180">
        <f>D2259*(1-$E$2)</f>
        <v>75.64999999999999</v>
      </c>
      <c r="F2259" s="194">
        <f>E2259*(1+$F$2)</f>
        <v>79.43249999999999</v>
      </c>
      <c r="H2259" s="46">
        <f>K2259+O2259+W2259+AA2259+AE2259+AI2259+AQ2259+AU2259+AY2259+BC2259</f>
        <v>0</v>
      </c>
      <c r="I2259" s="59">
        <f>M2259+Q2259+U2259+Y2259+AC2259+AG2259+AK2259+AO2259+AS2259+AW2259+BA2259+BE2259</f>
        <v>0</v>
      </c>
      <c r="K2259" s="108" t="n"/>
      <c r="L2259" s="190">
        <f>K2259*E2259</f>
        <v>0</v>
      </c>
      <c r="M2259" s="110" t="n"/>
      <c r="N2259" s="183">
        <f>M2259*F2259</f>
        <v>0</v>
      </c>
      <c r="O2259" s="108" t="n"/>
      <c r="P2259" s="191">
        <f>O2259*E2259</f>
        <v>0</v>
      </c>
      <c r="Q2259" s="112" t="n"/>
      <c r="R2259" s="183">
        <f>Q2259*F2259</f>
        <v>0</v>
      </c>
      <c r="S2259" s="108" t="n"/>
      <c r="T2259" s="191">
        <f>S2259*E2259</f>
        <v>0</v>
      </c>
      <c r="U2259" s="112" t="n"/>
      <c r="V2259" s="183">
        <f>U2259*F2259</f>
        <v>0</v>
      </c>
      <c r="W2259" s="108" t="n"/>
      <c r="X2259" s="191">
        <f>W2259*E2259</f>
        <v>0</v>
      </c>
      <c r="Y2259" s="112" t="n"/>
      <c r="Z2259" s="183">
        <f>Y2259*F2259</f>
        <v>0</v>
      </c>
      <c r="AA2259" s="108" t="n"/>
      <c r="AB2259" s="191">
        <f>AA2259*E2259</f>
        <v>0</v>
      </c>
      <c r="AC2259" s="112" t="n"/>
      <c r="AD2259" s="183">
        <f>AC2259*F2259</f>
        <v>0</v>
      </c>
      <c r="AE2259" s="108" t="n"/>
      <c r="AF2259" s="191">
        <f>AE2259*E2259</f>
        <v>0</v>
      </c>
      <c r="AG2259" s="112" t="n"/>
      <c r="AH2259" s="183">
        <f>AG2259*F2259</f>
        <v>0</v>
      </c>
      <c r="AI2259" s="108" t="n"/>
      <c r="AJ2259" s="191">
        <f>AI2259*E2259</f>
        <v>0</v>
      </c>
      <c r="AK2259" s="112" t="n"/>
      <c r="AL2259" s="183">
        <f>AK2259*F2259</f>
        <v>0</v>
      </c>
      <c r="AM2259" s="113" t="n"/>
      <c r="AN2259" s="192">
        <f>AM2259*E2259</f>
        <v>0</v>
      </c>
      <c r="AO2259" s="115" t="n"/>
      <c r="AP2259" s="183">
        <f>AO2259*F2259</f>
        <v>0</v>
      </c>
      <c r="AQ2259" s="113" t="n"/>
      <c r="AR2259" s="192">
        <f>AQ2259*E2259</f>
        <v>0</v>
      </c>
      <c r="AS2259" s="115" t="n"/>
      <c r="AT2259" s="183">
        <f>AS2259*F2259</f>
        <v>0</v>
      </c>
      <c r="AU2259" s="113" t="n"/>
      <c r="AV2259" s="192">
        <f>AU2259*E2259</f>
        <v>0</v>
      </c>
      <c r="AW2259" s="115" t="n"/>
      <c r="AX2259" s="183">
        <f>AW2259*F2259</f>
        <v>0</v>
      </c>
      <c r="AY2259" s="113" t="n"/>
      <c r="AZ2259" s="192">
        <f>AY2259*E2259</f>
        <v>0</v>
      </c>
      <c r="BA2259" s="115" t="n"/>
      <c r="BB2259" s="183">
        <f>BA2259*F2259</f>
        <v>0</v>
      </c>
      <c r="BC2259" s="113" t="n"/>
      <c r="BD2259" s="192">
        <f>BC2259*E2259</f>
        <v>0</v>
      </c>
      <c r="BE2259" s="115" t="n"/>
      <c r="BF2259" s="183">
        <f>BE2259*F2259</f>
        <v>0</v>
      </c>
    </row>
    <row r="2260" ht="28.8" customHeight="1">
      <c r="A2260" s="19" t="inlineStr">
        <is>
          <t>08.085.9230</t>
        </is>
      </c>
      <c r="B2260" s="15" t="inlineStr">
        <is>
          <t>פירוק גוף תאורה בהספק מעל 70 ווט עד 400 ווט, בגובה מעל 4 מ' ועד 12 מ' (לא כולל אמצעי הרמה)</t>
        </is>
      </c>
      <c r="C2260" s="14" t="inlineStr">
        <is>
          <t>יח'</t>
        </is>
      </c>
      <c r="D2260" s="193" t="n">
        <v>144</v>
      </c>
      <c r="E2260" s="180">
        <f>D2260*(1-$E$2)</f>
        <v>122.39999999999999</v>
      </c>
      <c r="F2260" s="194">
        <f>E2260*(1+$F$2)</f>
        <v>128.52</v>
      </c>
      <c r="H2260" s="46">
        <f>K2260+O2260+W2260+AA2260+AE2260+AI2260+AQ2260+AU2260+AY2260+BC2260</f>
        <v>0</v>
      </c>
      <c r="I2260" s="59">
        <f>M2260+Q2260+U2260+Y2260+AC2260+AG2260+AK2260+AO2260+AS2260+AW2260+BA2260+BE2260</f>
        <v>0</v>
      </c>
      <c r="K2260" s="108" t="n"/>
      <c r="L2260" s="190">
        <f>K2260*E2260</f>
        <v>0</v>
      </c>
      <c r="M2260" s="110" t="n"/>
      <c r="N2260" s="183">
        <f>M2260*F2260</f>
        <v>0</v>
      </c>
      <c r="O2260" s="108" t="n"/>
      <c r="P2260" s="191">
        <f>O2260*E2260</f>
        <v>0</v>
      </c>
      <c r="Q2260" s="112" t="n"/>
      <c r="R2260" s="183">
        <f>Q2260*F2260</f>
        <v>0</v>
      </c>
      <c r="S2260" s="108" t="n"/>
      <c r="T2260" s="191">
        <f>S2260*E2260</f>
        <v>0</v>
      </c>
      <c r="U2260" s="112" t="n"/>
      <c r="V2260" s="183">
        <f>U2260*F2260</f>
        <v>0</v>
      </c>
      <c r="W2260" s="108" t="n"/>
      <c r="X2260" s="191">
        <f>W2260*E2260</f>
        <v>0</v>
      </c>
      <c r="Y2260" s="112" t="n"/>
      <c r="Z2260" s="183">
        <f>Y2260*F2260</f>
        <v>0</v>
      </c>
      <c r="AA2260" s="108" t="n"/>
      <c r="AB2260" s="191">
        <f>AA2260*E2260</f>
        <v>0</v>
      </c>
      <c r="AC2260" s="112" t="n"/>
      <c r="AD2260" s="183">
        <f>AC2260*F2260</f>
        <v>0</v>
      </c>
      <c r="AE2260" s="108" t="n"/>
      <c r="AF2260" s="191">
        <f>AE2260*E2260</f>
        <v>0</v>
      </c>
      <c r="AG2260" s="112" t="n"/>
      <c r="AH2260" s="183">
        <f>AG2260*F2260</f>
        <v>0</v>
      </c>
      <c r="AI2260" s="108" t="n"/>
      <c r="AJ2260" s="191">
        <f>AI2260*E2260</f>
        <v>0</v>
      </c>
      <c r="AK2260" s="112" t="n"/>
      <c r="AL2260" s="183">
        <f>AK2260*F2260</f>
        <v>0</v>
      </c>
      <c r="AM2260" s="113" t="n"/>
      <c r="AN2260" s="192">
        <f>AM2260*E2260</f>
        <v>0</v>
      </c>
      <c r="AO2260" s="115" t="n"/>
      <c r="AP2260" s="183">
        <f>AO2260*F2260</f>
        <v>0</v>
      </c>
      <c r="AQ2260" s="113" t="n"/>
      <c r="AR2260" s="192">
        <f>AQ2260*E2260</f>
        <v>0</v>
      </c>
      <c r="AS2260" s="115" t="n"/>
      <c r="AT2260" s="183">
        <f>AS2260*F2260</f>
        <v>0</v>
      </c>
      <c r="AU2260" s="113" t="n"/>
      <c r="AV2260" s="192">
        <f>AU2260*E2260</f>
        <v>0</v>
      </c>
      <c r="AW2260" s="115" t="n"/>
      <c r="AX2260" s="183">
        <f>AW2260*F2260</f>
        <v>0</v>
      </c>
      <c r="AY2260" s="113" t="n"/>
      <c r="AZ2260" s="192">
        <f>AY2260*E2260</f>
        <v>0</v>
      </c>
      <c r="BA2260" s="115" t="n"/>
      <c r="BB2260" s="183">
        <f>BA2260*F2260</f>
        <v>0</v>
      </c>
      <c r="BC2260" s="113" t="n"/>
      <c r="BD2260" s="192">
        <f>BC2260*E2260</f>
        <v>0</v>
      </c>
      <c r="BE2260" s="115" t="n"/>
      <c r="BF2260" s="183">
        <f>BE2260*F2260</f>
        <v>0</v>
      </c>
    </row>
    <row r="2261" ht="28.8" customHeight="1">
      <c r="A2261" s="19" t="inlineStr">
        <is>
          <t>08.085.9300</t>
        </is>
      </c>
      <c r="B2261" s="15" t="inlineStr">
        <is>
          <t>פירוק גוף תאורה המותקן על עמוד חברת החשמל בגובה עד 9 מ', לרבות אמצעי הרמה</t>
        </is>
      </c>
      <c r="C2261" s="14" t="inlineStr">
        <is>
          <t>יח'</t>
        </is>
      </c>
      <c r="D2261" s="193" t="n">
        <v>207</v>
      </c>
      <c r="E2261" s="180">
        <f>D2261*(1-$E$2)</f>
        <v>175.95</v>
      </c>
      <c r="F2261" s="194">
        <f>E2261*(1+$F$2)</f>
        <v>184.7475</v>
      </c>
      <c r="H2261" s="46">
        <f>K2261+O2261+W2261+AA2261+AE2261+AI2261+AQ2261+AU2261+AY2261+BC2261</f>
        <v>0</v>
      </c>
      <c r="I2261" s="59">
        <f>M2261+Q2261+U2261+Y2261+AC2261+AG2261+AK2261+AO2261+AS2261+AW2261+BA2261+BE2261</f>
        <v>0</v>
      </c>
      <c r="K2261" s="108" t="n"/>
      <c r="L2261" s="190">
        <f>K2261*E2261</f>
        <v>0</v>
      </c>
      <c r="M2261" s="110" t="n"/>
      <c r="N2261" s="183">
        <f>M2261*F2261</f>
        <v>0</v>
      </c>
      <c r="O2261" s="108" t="n"/>
      <c r="P2261" s="191">
        <f>O2261*E2261</f>
        <v>0</v>
      </c>
      <c r="Q2261" s="112" t="n"/>
      <c r="R2261" s="183">
        <f>Q2261*F2261</f>
        <v>0</v>
      </c>
      <c r="S2261" s="108" t="n"/>
      <c r="T2261" s="191">
        <f>S2261*E2261</f>
        <v>0</v>
      </c>
      <c r="U2261" s="112" t="n"/>
      <c r="V2261" s="183">
        <f>U2261*F2261</f>
        <v>0</v>
      </c>
      <c r="W2261" s="108" t="n"/>
      <c r="X2261" s="191">
        <f>W2261*E2261</f>
        <v>0</v>
      </c>
      <c r="Y2261" s="112" t="n"/>
      <c r="Z2261" s="183">
        <f>Y2261*F2261</f>
        <v>0</v>
      </c>
      <c r="AA2261" s="108" t="n"/>
      <c r="AB2261" s="191">
        <f>AA2261*E2261</f>
        <v>0</v>
      </c>
      <c r="AC2261" s="112" t="n"/>
      <c r="AD2261" s="183">
        <f>AC2261*F2261</f>
        <v>0</v>
      </c>
      <c r="AE2261" s="108" t="n"/>
      <c r="AF2261" s="191">
        <f>AE2261*E2261</f>
        <v>0</v>
      </c>
      <c r="AG2261" s="112" t="n"/>
      <c r="AH2261" s="183">
        <f>AG2261*F2261</f>
        <v>0</v>
      </c>
      <c r="AI2261" s="108" t="n"/>
      <c r="AJ2261" s="191">
        <f>AI2261*E2261</f>
        <v>0</v>
      </c>
      <c r="AK2261" s="112" t="n"/>
      <c r="AL2261" s="183">
        <f>AK2261*F2261</f>
        <v>0</v>
      </c>
      <c r="AM2261" s="113" t="n"/>
      <c r="AN2261" s="192">
        <f>AM2261*E2261</f>
        <v>0</v>
      </c>
      <c r="AO2261" s="115" t="n"/>
      <c r="AP2261" s="183">
        <f>AO2261*F2261</f>
        <v>0</v>
      </c>
      <c r="AQ2261" s="113" t="n"/>
      <c r="AR2261" s="192">
        <f>AQ2261*E2261</f>
        <v>0</v>
      </c>
      <c r="AS2261" s="115" t="n"/>
      <c r="AT2261" s="183">
        <f>AS2261*F2261</f>
        <v>0</v>
      </c>
      <c r="AU2261" s="113" t="n"/>
      <c r="AV2261" s="192">
        <f>AU2261*E2261</f>
        <v>0</v>
      </c>
      <c r="AW2261" s="115" t="n"/>
      <c r="AX2261" s="183">
        <f>AW2261*F2261</f>
        <v>0</v>
      </c>
      <c r="AY2261" s="113" t="n"/>
      <c r="AZ2261" s="192">
        <f>AY2261*E2261</f>
        <v>0</v>
      </c>
      <c r="BA2261" s="115" t="n"/>
      <c r="BB2261" s="183">
        <f>BA2261*F2261</f>
        <v>0</v>
      </c>
      <c r="BC2261" s="113" t="n"/>
      <c r="BD2261" s="192">
        <f>BC2261*E2261</f>
        <v>0</v>
      </c>
      <c r="BE2261" s="115" t="n"/>
      <c r="BF2261" s="183">
        <f>BE2261*F2261</f>
        <v>0</v>
      </c>
    </row>
    <row r="2262" ht="28.8" customHeight="1">
      <c r="A2262" s="19" t="inlineStr">
        <is>
          <t>08.085.9310</t>
        </is>
      </c>
      <c r="B2262" s="15" t="inlineStr">
        <is>
          <t>פירוק גוף תאורה המותקן על עמוד תאורה עירוני בגובה עד 5 מ', לרבות אמצעי הרמה</t>
        </is>
      </c>
      <c r="C2262" s="14" t="inlineStr">
        <is>
          <t>יח'</t>
        </is>
      </c>
      <c r="D2262" s="193" t="n">
        <v>162</v>
      </c>
      <c r="E2262" s="180">
        <f>D2262*(1-$E$2)</f>
        <v>137.7</v>
      </c>
      <c r="F2262" s="194">
        <f>E2262*(1+$F$2)</f>
        <v>144.585</v>
      </c>
      <c r="H2262" s="46">
        <f>K2262+O2262+W2262+AA2262+AE2262+AI2262+AQ2262+AU2262+AY2262+BC2262</f>
        <v>0</v>
      </c>
      <c r="I2262" s="59">
        <f>M2262+Q2262+U2262+Y2262+AC2262+AG2262+AK2262+AO2262+AS2262+AW2262+BA2262+BE2262</f>
        <v>0</v>
      </c>
      <c r="K2262" s="108" t="n"/>
      <c r="L2262" s="190">
        <f>K2262*E2262</f>
        <v>0</v>
      </c>
      <c r="M2262" s="110" t="n"/>
      <c r="N2262" s="183">
        <f>M2262*F2262</f>
        <v>0</v>
      </c>
      <c r="O2262" s="108" t="n"/>
      <c r="P2262" s="191">
        <f>O2262*E2262</f>
        <v>0</v>
      </c>
      <c r="Q2262" s="112" t="n"/>
      <c r="R2262" s="183">
        <f>Q2262*F2262</f>
        <v>0</v>
      </c>
      <c r="S2262" s="108" t="n"/>
      <c r="T2262" s="191">
        <f>S2262*E2262</f>
        <v>0</v>
      </c>
      <c r="U2262" s="112" t="n"/>
      <c r="V2262" s="183">
        <f>U2262*F2262</f>
        <v>0</v>
      </c>
      <c r="W2262" s="108" t="n"/>
      <c r="X2262" s="191">
        <f>W2262*E2262</f>
        <v>0</v>
      </c>
      <c r="Y2262" s="112" t="n"/>
      <c r="Z2262" s="183">
        <f>Y2262*F2262</f>
        <v>0</v>
      </c>
      <c r="AA2262" s="108" t="n"/>
      <c r="AB2262" s="191">
        <f>AA2262*E2262</f>
        <v>0</v>
      </c>
      <c r="AC2262" s="112" t="n"/>
      <c r="AD2262" s="183">
        <f>AC2262*F2262</f>
        <v>0</v>
      </c>
      <c r="AE2262" s="108" t="n"/>
      <c r="AF2262" s="191">
        <f>AE2262*E2262</f>
        <v>0</v>
      </c>
      <c r="AG2262" s="112" t="n"/>
      <c r="AH2262" s="183">
        <f>AG2262*F2262</f>
        <v>0</v>
      </c>
      <c r="AI2262" s="108" t="n"/>
      <c r="AJ2262" s="191">
        <f>AI2262*E2262</f>
        <v>0</v>
      </c>
      <c r="AK2262" s="112" t="n"/>
      <c r="AL2262" s="183">
        <f>AK2262*F2262</f>
        <v>0</v>
      </c>
      <c r="AM2262" s="113" t="n"/>
      <c r="AN2262" s="192">
        <f>AM2262*E2262</f>
        <v>0</v>
      </c>
      <c r="AO2262" s="115" t="n"/>
      <c r="AP2262" s="183">
        <f>AO2262*F2262</f>
        <v>0</v>
      </c>
      <c r="AQ2262" s="113" t="n"/>
      <c r="AR2262" s="192">
        <f>AQ2262*E2262</f>
        <v>0</v>
      </c>
      <c r="AS2262" s="115" t="n"/>
      <c r="AT2262" s="183">
        <f>AS2262*F2262</f>
        <v>0</v>
      </c>
      <c r="AU2262" s="113" t="n"/>
      <c r="AV2262" s="192">
        <f>AU2262*E2262</f>
        <v>0</v>
      </c>
      <c r="AW2262" s="115" t="n"/>
      <c r="AX2262" s="183">
        <f>AW2262*F2262</f>
        <v>0</v>
      </c>
      <c r="AY2262" s="113" t="n"/>
      <c r="AZ2262" s="192">
        <f>AY2262*E2262</f>
        <v>0</v>
      </c>
      <c r="BA2262" s="115" t="n"/>
      <c r="BB2262" s="183">
        <f>BA2262*F2262</f>
        <v>0</v>
      </c>
      <c r="BC2262" s="113" t="n"/>
      <c r="BD2262" s="192">
        <f>BC2262*E2262</f>
        <v>0</v>
      </c>
      <c r="BE2262" s="115" t="n"/>
      <c r="BF2262" s="183">
        <f>BE2262*F2262</f>
        <v>0</v>
      </c>
    </row>
    <row r="2263" ht="28.8" customHeight="1">
      <c r="A2263" s="19" t="inlineStr">
        <is>
          <t>08.085.9320</t>
        </is>
      </c>
      <c r="B2263" s="15" t="inlineStr">
        <is>
          <t>פירוק גוף תאורה המותקן על עמוד תאורה עירוני בגובה מעל 5.1 מ' ועד 12 מ', לרבות אמצעי הרמה</t>
        </is>
      </c>
      <c r="C2263" s="14" t="inlineStr">
        <is>
          <t>יח'</t>
        </is>
      </c>
      <c r="D2263" s="193" t="n">
        <v>195</v>
      </c>
      <c r="E2263" s="180">
        <f>D2263*(1-$E$2)</f>
        <v>165.75</v>
      </c>
      <c r="F2263" s="194">
        <f>E2263*(1+$F$2)</f>
        <v>174.0375</v>
      </c>
      <c r="H2263" s="46">
        <f>K2263+O2263+W2263+AA2263+AE2263+AI2263+AQ2263+AU2263+AY2263+BC2263</f>
        <v>0</v>
      </c>
      <c r="I2263" s="59">
        <f>M2263+Q2263+U2263+Y2263+AC2263+AG2263+AK2263+AO2263+AS2263+AW2263+BA2263+BE2263</f>
        <v>0</v>
      </c>
      <c r="K2263" s="108" t="n"/>
      <c r="L2263" s="190">
        <f>K2263*E2263</f>
        <v>0</v>
      </c>
      <c r="M2263" s="110" t="n"/>
      <c r="N2263" s="183">
        <f>M2263*F2263</f>
        <v>0</v>
      </c>
      <c r="O2263" s="108" t="n"/>
      <c r="P2263" s="191">
        <f>O2263*E2263</f>
        <v>0</v>
      </c>
      <c r="Q2263" s="112" t="n"/>
      <c r="R2263" s="183">
        <f>Q2263*F2263</f>
        <v>0</v>
      </c>
      <c r="S2263" s="108" t="n"/>
      <c r="T2263" s="191">
        <f>S2263*E2263</f>
        <v>0</v>
      </c>
      <c r="U2263" s="112" t="n"/>
      <c r="V2263" s="183">
        <f>U2263*F2263</f>
        <v>0</v>
      </c>
      <c r="W2263" s="108" t="n"/>
      <c r="X2263" s="191">
        <f>W2263*E2263</f>
        <v>0</v>
      </c>
      <c r="Y2263" s="112" t="n"/>
      <c r="Z2263" s="183">
        <f>Y2263*F2263</f>
        <v>0</v>
      </c>
      <c r="AA2263" s="108" t="n"/>
      <c r="AB2263" s="191">
        <f>AA2263*E2263</f>
        <v>0</v>
      </c>
      <c r="AC2263" s="112" t="n"/>
      <c r="AD2263" s="183">
        <f>AC2263*F2263</f>
        <v>0</v>
      </c>
      <c r="AE2263" s="108" t="n"/>
      <c r="AF2263" s="191">
        <f>AE2263*E2263</f>
        <v>0</v>
      </c>
      <c r="AG2263" s="112" t="n"/>
      <c r="AH2263" s="183">
        <f>AG2263*F2263</f>
        <v>0</v>
      </c>
      <c r="AI2263" s="108" t="n"/>
      <c r="AJ2263" s="191">
        <f>AI2263*E2263</f>
        <v>0</v>
      </c>
      <c r="AK2263" s="112" t="n"/>
      <c r="AL2263" s="183">
        <f>AK2263*F2263</f>
        <v>0</v>
      </c>
      <c r="AM2263" s="113" t="n"/>
      <c r="AN2263" s="192">
        <f>AM2263*E2263</f>
        <v>0</v>
      </c>
      <c r="AO2263" s="115" t="n"/>
      <c r="AP2263" s="183">
        <f>AO2263*F2263</f>
        <v>0</v>
      </c>
      <c r="AQ2263" s="113" t="n"/>
      <c r="AR2263" s="192">
        <f>AQ2263*E2263</f>
        <v>0</v>
      </c>
      <c r="AS2263" s="115" t="n"/>
      <c r="AT2263" s="183">
        <f>AS2263*F2263</f>
        <v>0</v>
      </c>
      <c r="AU2263" s="113" t="n"/>
      <c r="AV2263" s="192">
        <f>AU2263*E2263</f>
        <v>0</v>
      </c>
      <c r="AW2263" s="115" t="n"/>
      <c r="AX2263" s="183">
        <f>AW2263*F2263</f>
        <v>0</v>
      </c>
      <c r="AY2263" s="113" t="n"/>
      <c r="AZ2263" s="192">
        <f>AY2263*E2263</f>
        <v>0</v>
      </c>
      <c r="BA2263" s="115" t="n"/>
      <c r="BB2263" s="183">
        <f>BA2263*F2263</f>
        <v>0</v>
      </c>
      <c r="BC2263" s="113" t="n"/>
      <c r="BD2263" s="192">
        <f>BC2263*E2263</f>
        <v>0</v>
      </c>
      <c r="BE2263" s="115" t="n"/>
      <c r="BF2263" s="183">
        <f>BE2263*F2263</f>
        <v>0</v>
      </c>
    </row>
    <row r="2264" ht="28.8" customHeight="1">
      <c r="A2264" s="19" t="inlineStr">
        <is>
          <t>08.085.9350</t>
        </is>
      </c>
      <c r="B2264" s="15" t="inlineStr">
        <is>
          <t>פירוק גוף תאורה המותקן על עמוד תאורה עירוני עם שלבי טיפוס בגובה עד 15 מ', לרבות אמצעי הרמה</t>
        </is>
      </c>
      <c r="C2264" s="14" t="inlineStr">
        <is>
          <t>יח'</t>
        </is>
      </c>
      <c r="D2264" s="193" t="n">
        <v>233</v>
      </c>
      <c r="E2264" s="180">
        <f>D2264*(1-$E$2)</f>
        <v>198.04999999999998</v>
      </c>
      <c r="F2264" s="194">
        <f>E2264*(1+$F$2)</f>
        <v>207.9525</v>
      </c>
      <c r="H2264" s="46">
        <f>K2264+O2264+W2264+AA2264+AE2264+AI2264+AQ2264+AU2264+AY2264+BC2264</f>
        <v>0</v>
      </c>
      <c r="I2264" s="59">
        <f>M2264+Q2264+U2264+Y2264+AC2264+AG2264+AK2264+AO2264+AS2264+AW2264+BA2264+BE2264</f>
        <v>0</v>
      </c>
      <c r="K2264" s="108" t="n"/>
      <c r="L2264" s="190">
        <f>K2264*E2264</f>
        <v>0</v>
      </c>
      <c r="M2264" s="110" t="n"/>
      <c r="N2264" s="183">
        <f>M2264*F2264</f>
        <v>0</v>
      </c>
      <c r="O2264" s="108" t="n"/>
      <c r="P2264" s="191">
        <f>O2264*E2264</f>
        <v>0</v>
      </c>
      <c r="Q2264" s="112" t="n"/>
      <c r="R2264" s="183">
        <f>Q2264*F2264</f>
        <v>0</v>
      </c>
      <c r="S2264" s="108" t="n"/>
      <c r="T2264" s="191">
        <f>S2264*E2264</f>
        <v>0</v>
      </c>
      <c r="U2264" s="112" t="n"/>
      <c r="V2264" s="183">
        <f>U2264*F2264</f>
        <v>0</v>
      </c>
      <c r="W2264" s="108" t="n"/>
      <c r="X2264" s="191">
        <f>W2264*E2264</f>
        <v>0</v>
      </c>
      <c r="Y2264" s="112" t="n"/>
      <c r="Z2264" s="183">
        <f>Y2264*F2264</f>
        <v>0</v>
      </c>
      <c r="AA2264" s="108" t="n"/>
      <c r="AB2264" s="191">
        <f>AA2264*E2264</f>
        <v>0</v>
      </c>
      <c r="AC2264" s="112" t="n"/>
      <c r="AD2264" s="183">
        <f>AC2264*F2264</f>
        <v>0</v>
      </c>
      <c r="AE2264" s="108" t="n"/>
      <c r="AF2264" s="191">
        <f>AE2264*E2264</f>
        <v>0</v>
      </c>
      <c r="AG2264" s="112" t="n"/>
      <c r="AH2264" s="183">
        <f>AG2264*F2264</f>
        <v>0</v>
      </c>
      <c r="AI2264" s="108" t="n"/>
      <c r="AJ2264" s="191">
        <f>AI2264*E2264</f>
        <v>0</v>
      </c>
      <c r="AK2264" s="112" t="n"/>
      <c r="AL2264" s="183">
        <f>AK2264*F2264</f>
        <v>0</v>
      </c>
      <c r="AM2264" s="113" t="n"/>
      <c r="AN2264" s="192">
        <f>AM2264*E2264</f>
        <v>0</v>
      </c>
      <c r="AO2264" s="115" t="n"/>
      <c r="AP2264" s="183">
        <f>AO2264*F2264</f>
        <v>0</v>
      </c>
      <c r="AQ2264" s="113" t="n"/>
      <c r="AR2264" s="192">
        <f>AQ2264*E2264</f>
        <v>0</v>
      </c>
      <c r="AS2264" s="115" t="n"/>
      <c r="AT2264" s="183">
        <f>AS2264*F2264</f>
        <v>0</v>
      </c>
      <c r="AU2264" s="113" t="n"/>
      <c r="AV2264" s="192">
        <f>AU2264*E2264</f>
        <v>0</v>
      </c>
      <c r="AW2264" s="115" t="n"/>
      <c r="AX2264" s="183">
        <f>AW2264*F2264</f>
        <v>0</v>
      </c>
      <c r="AY2264" s="113" t="n"/>
      <c r="AZ2264" s="192">
        <f>AY2264*E2264</f>
        <v>0</v>
      </c>
      <c r="BA2264" s="115" t="n"/>
      <c r="BB2264" s="183">
        <f>BA2264*F2264</f>
        <v>0</v>
      </c>
      <c r="BC2264" s="113" t="n"/>
      <c r="BD2264" s="192">
        <f>BC2264*E2264</f>
        <v>0</v>
      </c>
      <c r="BE2264" s="115" t="n"/>
      <c r="BF2264" s="183">
        <f>BE2264*F2264</f>
        <v>0</v>
      </c>
    </row>
    <row r="2265" ht="42.6" customHeight="1">
      <c r="A2265" s="19" t="inlineStr">
        <is>
          <t>08.085.9473</t>
        </is>
      </c>
      <c r="B2265" s="15" t="inlineStr">
        <is>
          <t>פירוק גוף תאורה, התקנתו מחדש וחיבורו על עמוד תאורה עירוני או על עמוד חברת החשמל בגובה עד 6 מ', לרבות אמצעי הרמה</t>
        </is>
      </c>
      <c r="C2265" s="14" t="inlineStr">
        <is>
          <t>יח'</t>
        </is>
      </c>
      <c r="D2265" s="193" t="n">
        <v>256</v>
      </c>
      <c r="E2265" s="180">
        <f>D2265*(1-$E$2)</f>
        <v>217.6</v>
      </c>
      <c r="F2265" s="194">
        <f>E2265*(1+$F$2)</f>
        <v>228.48</v>
      </c>
      <c r="H2265" s="46">
        <f>K2265+O2265+W2265+AA2265+AE2265+AI2265+AQ2265+AU2265+AY2265+BC2265</f>
        <v>0</v>
      </c>
      <c r="I2265" s="59">
        <f>M2265+Q2265+U2265+Y2265+AC2265+AG2265+AK2265+AO2265+AS2265+AW2265+BA2265+BE2265</f>
        <v>0</v>
      </c>
      <c r="K2265" s="108" t="n"/>
      <c r="L2265" s="190">
        <f>K2265*E2265</f>
        <v>0</v>
      </c>
      <c r="M2265" s="110" t="n"/>
      <c r="N2265" s="183">
        <f>M2265*F2265</f>
        <v>0</v>
      </c>
      <c r="O2265" s="108" t="n"/>
      <c r="P2265" s="191">
        <f>O2265*E2265</f>
        <v>0</v>
      </c>
      <c r="Q2265" s="112" t="n"/>
      <c r="R2265" s="183">
        <f>Q2265*F2265</f>
        <v>0</v>
      </c>
      <c r="S2265" s="108" t="n"/>
      <c r="T2265" s="191">
        <f>S2265*E2265</f>
        <v>0</v>
      </c>
      <c r="U2265" s="112" t="n"/>
      <c r="V2265" s="183">
        <f>U2265*F2265</f>
        <v>0</v>
      </c>
      <c r="W2265" s="108" t="n"/>
      <c r="X2265" s="191">
        <f>W2265*E2265</f>
        <v>0</v>
      </c>
      <c r="Y2265" s="112" t="n"/>
      <c r="Z2265" s="183">
        <f>Y2265*F2265</f>
        <v>0</v>
      </c>
      <c r="AA2265" s="108" t="n"/>
      <c r="AB2265" s="191">
        <f>AA2265*E2265</f>
        <v>0</v>
      </c>
      <c r="AC2265" s="112" t="n"/>
      <c r="AD2265" s="183">
        <f>AC2265*F2265</f>
        <v>0</v>
      </c>
      <c r="AE2265" s="108" t="n"/>
      <c r="AF2265" s="191">
        <f>AE2265*E2265</f>
        <v>0</v>
      </c>
      <c r="AG2265" s="112" t="n"/>
      <c r="AH2265" s="183">
        <f>AG2265*F2265</f>
        <v>0</v>
      </c>
      <c r="AI2265" s="108" t="n"/>
      <c r="AJ2265" s="191">
        <f>AI2265*E2265</f>
        <v>0</v>
      </c>
      <c r="AK2265" s="112" t="n"/>
      <c r="AL2265" s="183">
        <f>AK2265*F2265</f>
        <v>0</v>
      </c>
      <c r="AM2265" s="113" t="n"/>
      <c r="AN2265" s="192">
        <f>AM2265*E2265</f>
        <v>0</v>
      </c>
      <c r="AO2265" s="115" t="n"/>
      <c r="AP2265" s="183">
        <f>AO2265*F2265</f>
        <v>0</v>
      </c>
      <c r="AQ2265" s="113" t="n"/>
      <c r="AR2265" s="192">
        <f>AQ2265*E2265</f>
        <v>0</v>
      </c>
      <c r="AS2265" s="115" t="n"/>
      <c r="AT2265" s="183">
        <f>AS2265*F2265</f>
        <v>0</v>
      </c>
      <c r="AU2265" s="113" t="n"/>
      <c r="AV2265" s="192">
        <f>AU2265*E2265</f>
        <v>0</v>
      </c>
      <c r="AW2265" s="115" t="n"/>
      <c r="AX2265" s="183">
        <f>AW2265*F2265</f>
        <v>0</v>
      </c>
      <c r="AY2265" s="113" t="n"/>
      <c r="AZ2265" s="192">
        <f>AY2265*E2265</f>
        <v>0</v>
      </c>
      <c r="BA2265" s="115" t="n"/>
      <c r="BB2265" s="183">
        <f>BA2265*F2265</f>
        <v>0</v>
      </c>
      <c r="BC2265" s="113" t="n"/>
      <c r="BD2265" s="192">
        <f>BC2265*E2265</f>
        <v>0</v>
      </c>
      <c r="BE2265" s="115" t="n"/>
      <c r="BF2265" s="183">
        <f>BE2265*F2265</f>
        <v>0</v>
      </c>
    </row>
    <row r="2266" ht="42.6" customHeight="1">
      <c r="A2266" s="19" t="inlineStr">
        <is>
          <t>08.085.9475</t>
        </is>
      </c>
      <c r="B2266" s="15" t="inlineStr">
        <is>
          <t>פירוק גוף תאורה, התקנתו מחדש וחיבורו על עמוד תאורה עירוני או על עמוד חברת החשמל בגובה מעל 6.1 מ' ועד 9 מ', לרבות אמצעי הרמה</t>
        </is>
      </c>
      <c r="C2266" s="14" t="inlineStr">
        <is>
          <t>יח'</t>
        </is>
      </c>
      <c r="D2266" s="193" t="n">
        <v>289</v>
      </c>
      <c r="E2266" s="180">
        <f>D2266*(1-$E$2)</f>
        <v>245.65</v>
      </c>
      <c r="F2266" s="194">
        <f>E2266*(1+$F$2)</f>
        <v>257.9325</v>
      </c>
      <c r="H2266" s="46">
        <f>K2266+O2266+W2266+AA2266+AE2266+AI2266+AQ2266+AU2266+AY2266+BC2266</f>
        <v>0</v>
      </c>
      <c r="I2266" s="59">
        <f>M2266+Q2266+U2266+Y2266+AC2266+AG2266+AK2266+AO2266+AS2266+AW2266+BA2266+BE2266</f>
        <v>0</v>
      </c>
      <c r="K2266" s="108" t="n"/>
      <c r="L2266" s="190">
        <f>K2266*E2266</f>
        <v>0</v>
      </c>
      <c r="M2266" s="110" t="n"/>
      <c r="N2266" s="183">
        <f>M2266*F2266</f>
        <v>0</v>
      </c>
      <c r="O2266" s="108" t="n"/>
      <c r="P2266" s="191">
        <f>O2266*E2266</f>
        <v>0</v>
      </c>
      <c r="Q2266" s="112" t="n"/>
      <c r="R2266" s="183">
        <f>Q2266*F2266</f>
        <v>0</v>
      </c>
      <c r="S2266" s="108" t="n"/>
      <c r="T2266" s="191">
        <f>S2266*E2266</f>
        <v>0</v>
      </c>
      <c r="U2266" s="112" t="n"/>
      <c r="V2266" s="183">
        <f>U2266*F2266</f>
        <v>0</v>
      </c>
      <c r="W2266" s="108" t="n"/>
      <c r="X2266" s="191">
        <f>W2266*E2266</f>
        <v>0</v>
      </c>
      <c r="Y2266" s="112" t="n"/>
      <c r="Z2266" s="183">
        <f>Y2266*F2266</f>
        <v>0</v>
      </c>
      <c r="AA2266" s="108" t="n"/>
      <c r="AB2266" s="191">
        <f>AA2266*E2266</f>
        <v>0</v>
      </c>
      <c r="AC2266" s="112" t="n"/>
      <c r="AD2266" s="183">
        <f>AC2266*F2266</f>
        <v>0</v>
      </c>
      <c r="AE2266" s="108" t="n"/>
      <c r="AF2266" s="191">
        <f>AE2266*E2266</f>
        <v>0</v>
      </c>
      <c r="AG2266" s="112" t="n"/>
      <c r="AH2266" s="183">
        <f>AG2266*F2266</f>
        <v>0</v>
      </c>
      <c r="AI2266" s="108" t="n"/>
      <c r="AJ2266" s="191">
        <f>AI2266*E2266</f>
        <v>0</v>
      </c>
      <c r="AK2266" s="112" t="n"/>
      <c r="AL2266" s="183">
        <f>AK2266*F2266</f>
        <v>0</v>
      </c>
      <c r="AM2266" s="113" t="n"/>
      <c r="AN2266" s="192">
        <f>AM2266*E2266</f>
        <v>0</v>
      </c>
      <c r="AO2266" s="115" t="n"/>
      <c r="AP2266" s="183">
        <f>AO2266*F2266</f>
        <v>0</v>
      </c>
      <c r="AQ2266" s="113" t="n"/>
      <c r="AR2266" s="192">
        <f>AQ2266*E2266</f>
        <v>0</v>
      </c>
      <c r="AS2266" s="115" t="n"/>
      <c r="AT2266" s="183">
        <f>AS2266*F2266</f>
        <v>0</v>
      </c>
      <c r="AU2266" s="113" t="n"/>
      <c r="AV2266" s="192">
        <f>AU2266*E2266</f>
        <v>0</v>
      </c>
      <c r="AW2266" s="115" t="n"/>
      <c r="AX2266" s="183">
        <f>AW2266*F2266</f>
        <v>0</v>
      </c>
      <c r="AY2266" s="113" t="n"/>
      <c r="AZ2266" s="192">
        <f>AY2266*E2266</f>
        <v>0</v>
      </c>
      <c r="BA2266" s="115" t="n"/>
      <c r="BB2266" s="183">
        <f>BA2266*F2266</f>
        <v>0</v>
      </c>
      <c r="BC2266" s="113" t="n"/>
      <c r="BD2266" s="192">
        <f>BC2266*E2266</f>
        <v>0</v>
      </c>
      <c r="BE2266" s="115" t="n"/>
      <c r="BF2266" s="183">
        <f>BE2266*F2266</f>
        <v>0</v>
      </c>
    </row>
    <row r="2267" ht="42.6" customHeight="1">
      <c r="A2267" s="19" t="inlineStr">
        <is>
          <t>08.085.9480</t>
        </is>
      </c>
      <c r="B2267" s="15" t="inlineStr">
        <is>
          <t>פירוק גוף תאורה, התקנתו מחדש וחיבורו על עמוד תאורה עירוני או על עמוד חברת החשמל בגובה מעל 9.1 מ' ועד 12 מ', לרבות אמצעי הרמה</t>
        </is>
      </c>
      <c r="C2267" s="14" t="inlineStr">
        <is>
          <t>יח'</t>
        </is>
      </c>
      <c r="D2267" s="193" t="n">
        <v>329</v>
      </c>
      <c r="E2267" s="180">
        <f>D2267*(1-$E$2)</f>
        <v>279.65</v>
      </c>
      <c r="F2267" s="194">
        <f>E2267*(1+$F$2)</f>
        <v>293.6325</v>
      </c>
      <c r="H2267" s="46">
        <f>K2267+O2267+W2267+AA2267+AE2267+AI2267+AQ2267+AU2267+AY2267+BC2267</f>
        <v>0</v>
      </c>
      <c r="I2267" s="59">
        <f>M2267+Q2267+U2267+Y2267+AC2267+AG2267+AK2267+AO2267+AS2267+AW2267+BA2267+BE2267</f>
        <v>0</v>
      </c>
      <c r="K2267" s="108" t="n"/>
      <c r="L2267" s="190">
        <f>K2267*E2267</f>
        <v>0</v>
      </c>
      <c r="M2267" s="110" t="n"/>
      <c r="N2267" s="183">
        <f>M2267*F2267</f>
        <v>0</v>
      </c>
      <c r="O2267" s="108" t="n"/>
      <c r="P2267" s="191">
        <f>O2267*E2267</f>
        <v>0</v>
      </c>
      <c r="Q2267" s="112" t="n"/>
      <c r="R2267" s="183">
        <f>Q2267*F2267</f>
        <v>0</v>
      </c>
      <c r="S2267" s="108" t="n"/>
      <c r="T2267" s="191">
        <f>S2267*E2267</f>
        <v>0</v>
      </c>
      <c r="U2267" s="112" t="n"/>
      <c r="V2267" s="183">
        <f>U2267*F2267</f>
        <v>0</v>
      </c>
      <c r="W2267" s="108" t="n"/>
      <c r="X2267" s="191">
        <f>W2267*E2267</f>
        <v>0</v>
      </c>
      <c r="Y2267" s="112" t="n"/>
      <c r="Z2267" s="183">
        <f>Y2267*F2267</f>
        <v>0</v>
      </c>
      <c r="AA2267" s="108" t="n"/>
      <c r="AB2267" s="191">
        <f>AA2267*E2267</f>
        <v>0</v>
      </c>
      <c r="AC2267" s="112" t="n"/>
      <c r="AD2267" s="183">
        <f>AC2267*F2267</f>
        <v>0</v>
      </c>
      <c r="AE2267" s="108" t="n"/>
      <c r="AF2267" s="191">
        <f>AE2267*E2267</f>
        <v>0</v>
      </c>
      <c r="AG2267" s="112" t="n"/>
      <c r="AH2267" s="183">
        <f>AG2267*F2267</f>
        <v>0</v>
      </c>
      <c r="AI2267" s="108" t="n"/>
      <c r="AJ2267" s="191">
        <f>AI2267*E2267</f>
        <v>0</v>
      </c>
      <c r="AK2267" s="112" t="n"/>
      <c r="AL2267" s="183">
        <f>AK2267*F2267</f>
        <v>0</v>
      </c>
      <c r="AM2267" s="113" t="n"/>
      <c r="AN2267" s="192">
        <f>AM2267*E2267</f>
        <v>0</v>
      </c>
      <c r="AO2267" s="115" t="n"/>
      <c r="AP2267" s="183">
        <f>AO2267*F2267</f>
        <v>0</v>
      </c>
      <c r="AQ2267" s="113" t="n"/>
      <c r="AR2267" s="192">
        <f>AQ2267*E2267</f>
        <v>0</v>
      </c>
      <c r="AS2267" s="115" t="n"/>
      <c r="AT2267" s="183">
        <f>AS2267*F2267</f>
        <v>0</v>
      </c>
      <c r="AU2267" s="113" t="n"/>
      <c r="AV2267" s="192">
        <f>AU2267*E2267</f>
        <v>0</v>
      </c>
      <c r="AW2267" s="115" t="n"/>
      <c r="AX2267" s="183">
        <f>AW2267*F2267</f>
        <v>0</v>
      </c>
      <c r="AY2267" s="113" t="n"/>
      <c r="AZ2267" s="192">
        <f>AY2267*E2267</f>
        <v>0</v>
      </c>
      <c r="BA2267" s="115" t="n"/>
      <c r="BB2267" s="183">
        <f>BA2267*F2267</f>
        <v>0</v>
      </c>
      <c r="BC2267" s="113" t="n"/>
      <c r="BD2267" s="192">
        <f>BC2267*E2267</f>
        <v>0</v>
      </c>
      <c r="BE2267" s="115" t="n"/>
      <c r="BF2267" s="183">
        <f>BE2267*F2267</f>
        <v>0</v>
      </c>
    </row>
    <row r="2268" ht="28.8" customHeight="1">
      <c r="A2268" s="19" t="inlineStr">
        <is>
          <t>08.085.9510</t>
        </is>
      </c>
      <c r="B2268" s="15" t="inlineStr">
        <is>
          <t>פירוק דרייבר והתקנת דרייבר חדש שיסופק ע"י המזמין עבור גוף תאורת לד</t>
        </is>
      </c>
      <c r="C2268" s="14" t="inlineStr">
        <is>
          <t>יח'</t>
        </is>
      </c>
      <c r="D2268" s="193" t="n">
        <v>40</v>
      </c>
      <c r="E2268" s="180">
        <f>D2268*(1-$E$2)</f>
        <v>34</v>
      </c>
      <c r="F2268" s="194">
        <f>E2268*(1+$F$2)</f>
        <v>35.7</v>
      </c>
      <c r="H2268" s="46">
        <f>K2268+O2268+W2268+AA2268+AE2268+AI2268+AQ2268+AU2268+AY2268+BC2268</f>
        <v>0</v>
      </c>
      <c r="I2268" s="59">
        <f>M2268+Q2268+U2268+Y2268+AC2268+AG2268+AK2268+AO2268+AS2268+AW2268+BA2268+BE2268</f>
        <v>0</v>
      </c>
      <c r="K2268" s="108" t="n"/>
      <c r="L2268" s="190">
        <f>K2268*E2268</f>
        <v>0</v>
      </c>
      <c r="M2268" s="110" t="n"/>
      <c r="N2268" s="183">
        <f>M2268*F2268</f>
        <v>0</v>
      </c>
      <c r="O2268" s="108" t="n"/>
      <c r="P2268" s="191">
        <f>O2268*E2268</f>
        <v>0</v>
      </c>
      <c r="Q2268" s="112" t="n"/>
      <c r="R2268" s="183">
        <f>Q2268*F2268</f>
        <v>0</v>
      </c>
      <c r="S2268" s="108" t="n"/>
      <c r="T2268" s="191">
        <f>S2268*E2268</f>
        <v>0</v>
      </c>
      <c r="U2268" s="112" t="n"/>
      <c r="V2268" s="183">
        <f>U2268*F2268</f>
        <v>0</v>
      </c>
      <c r="W2268" s="108" t="n"/>
      <c r="X2268" s="191">
        <f>W2268*E2268</f>
        <v>0</v>
      </c>
      <c r="Y2268" s="112" t="n"/>
      <c r="Z2268" s="183">
        <f>Y2268*F2268</f>
        <v>0</v>
      </c>
      <c r="AA2268" s="108" t="n"/>
      <c r="AB2268" s="191">
        <f>AA2268*E2268</f>
        <v>0</v>
      </c>
      <c r="AC2268" s="112" t="n"/>
      <c r="AD2268" s="183">
        <f>AC2268*F2268</f>
        <v>0</v>
      </c>
      <c r="AE2268" s="108" t="n"/>
      <c r="AF2268" s="191">
        <f>AE2268*E2268</f>
        <v>0</v>
      </c>
      <c r="AG2268" s="112" t="n"/>
      <c r="AH2268" s="183">
        <f>AG2268*F2268</f>
        <v>0</v>
      </c>
      <c r="AI2268" s="108" t="n"/>
      <c r="AJ2268" s="191">
        <f>AI2268*E2268</f>
        <v>0</v>
      </c>
      <c r="AK2268" s="112" t="n"/>
      <c r="AL2268" s="183">
        <f>AK2268*F2268</f>
        <v>0</v>
      </c>
      <c r="AM2268" s="113" t="n"/>
      <c r="AN2268" s="192">
        <f>AM2268*E2268</f>
        <v>0</v>
      </c>
      <c r="AO2268" s="115" t="n"/>
      <c r="AP2268" s="183">
        <f>AO2268*F2268</f>
        <v>0</v>
      </c>
      <c r="AQ2268" s="113" t="n"/>
      <c r="AR2268" s="192">
        <f>AQ2268*E2268</f>
        <v>0</v>
      </c>
      <c r="AS2268" s="115" t="n"/>
      <c r="AT2268" s="183">
        <f>AS2268*F2268</f>
        <v>0</v>
      </c>
      <c r="AU2268" s="113" t="n"/>
      <c r="AV2268" s="192">
        <f>AU2268*E2268</f>
        <v>0</v>
      </c>
      <c r="AW2268" s="115" t="n"/>
      <c r="AX2268" s="183">
        <f>AW2268*F2268</f>
        <v>0</v>
      </c>
      <c r="AY2268" s="113" t="n"/>
      <c r="AZ2268" s="192">
        <f>AY2268*E2268</f>
        <v>0</v>
      </c>
      <c r="BA2268" s="115" t="n"/>
      <c r="BB2268" s="183">
        <f>BA2268*F2268</f>
        <v>0</v>
      </c>
      <c r="BC2268" s="113" t="n"/>
      <c r="BD2268" s="192">
        <f>BC2268*E2268</f>
        <v>0</v>
      </c>
      <c r="BE2268" s="115" t="n"/>
      <c r="BF2268" s="183">
        <f>BE2268*F2268</f>
        <v>0</v>
      </c>
    </row>
    <row r="2269" ht="28.8" customHeight="1">
      <c r="A2269" s="19" t="inlineStr">
        <is>
          <t>08.085.9520</t>
        </is>
      </c>
      <c r="B2269" s="15" t="inlineStr">
        <is>
          <t>החלפה של נורת לד דמוי ליבון בגרלנדה עד 15 ווט, בגובה עד 5 מ' לרבות אמצעי הרמה</t>
        </is>
      </c>
      <c r="C2269" s="14" t="inlineStr">
        <is>
          <t>יח'</t>
        </is>
      </c>
      <c r="D2269" s="193" t="n">
        <v>106</v>
      </c>
      <c r="E2269" s="180">
        <f>D2269*(1-$E$2)</f>
        <v>90.1</v>
      </c>
      <c r="F2269" s="194">
        <f>E2269*(1+$F$2)</f>
        <v>94.605</v>
      </c>
      <c r="H2269" s="46">
        <f>K2269+O2269+W2269+AA2269+AE2269+AI2269+AQ2269+AU2269+AY2269+BC2269</f>
        <v>0</v>
      </c>
      <c r="I2269" s="59">
        <f>M2269+Q2269+U2269+Y2269+AC2269+AG2269+AK2269+AO2269+AS2269+AW2269+BA2269+BE2269</f>
        <v>0</v>
      </c>
      <c r="K2269" s="108" t="n"/>
      <c r="L2269" s="190">
        <f>K2269*E2269</f>
        <v>0</v>
      </c>
      <c r="M2269" s="110" t="n"/>
      <c r="N2269" s="183">
        <f>M2269*F2269</f>
        <v>0</v>
      </c>
      <c r="O2269" s="108" t="n"/>
      <c r="P2269" s="191">
        <f>O2269*E2269</f>
        <v>0</v>
      </c>
      <c r="Q2269" s="112" t="n"/>
      <c r="R2269" s="183">
        <f>Q2269*F2269</f>
        <v>0</v>
      </c>
      <c r="S2269" s="108" t="n"/>
      <c r="T2269" s="191">
        <f>S2269*E2269</f>
        <v>0</v>
      </c>
      <c r="U2269" s="112" t="n"/>
      <c r="V2269" s="183">
        <f>U2269*F2269</f>
        <v>0</v>
      </c>
      <c r="W2269" s="108" t="n"/>
      <c r="X2269" s="191">
        <f>W2269*E2269</f>
        <v>0</v>
      </c>
      <c r="Y2269" s="112" t="n"/>
      <c r="Z2269" s="183">
        <f>Y2269*F2269</f>
        <v>0</v>
      </c>
      <c r="AA2269" s="108" t="n"/>
      <c r="AB2269" s="191">
        <f>AA2269*E2269</f>
        <v>0</v>
      </c>
      <c r="AC2269" s="112" t="n"/>
      <c r="AD2269" s="183">
        <f>AC2269*F2269</f>
        <v>0</v>
      </c>
      <c r="AE2269" s="108" t="n"/>
      <c r="AF2269" s="191">
        <f>AE2269*E2269</f>
        <v>0</v>
      </c>
      <c r="AG2269" s="112" t="n"/>
      <c r="AH2269" s="183">
        <f>AG2269*F2269</f>
        <v>0</v>
      </c>
      <c r="AI2269" s="108" t="n"/>
      <c r="AJ2269" s="191">
        <f>AI2269*E2269</f>
        <v>0</v>
      </c>
      <c r="AK2269" s="112" t="n"/>
      <c r="AL2269" s="183">
        <f>AK2269*F2269</f>
        <v>0</v>
      </c>
      <c r="AM2269" s="113" t="n"/>
      <c r="AN2269" s="192">
        <f>AM2269*E2269</f>
        <v>0</v>
      </c>
      <c r="AO2269" s="115" t="n"/>
      <c r="AP2269" s="183">
        <f>AO2269*F2269</f>
        <v>0</v>
      </c>
      <c r="AQ2269" s="113" t="n"/>
      <c r="AR2269" s="192">
        <f>AQ2269*E2269</f>
        <v>0</v>
      </c>
      <c r="AS2269" s="115" t="n"/>
      <c r="AT2269" s="183">
        <f>AS2269*F2269</f>
        <v>0</v>
      </c>
      <c r="AU2269" s="113" t="n"/>
      <c r="AV2269" s="192">
        <f>AU2269*E2269</f>
        <v>0</v>
      </c>
      <c r="AW2269" s="115" t="n"/>
      <c r="AX2269" s="183">
        <f>AW2269*F2269</f>
        <v>0</v>
      </c>
      <c r="AY2269" s="113" t="n"/>
      <c r="AZ2269" s="192">
        <f>AY2269*E2269</f>
        <v>0</v>
      </c>
      <c r="BA2269" s="115" t="n"/>
      <c r="BB2269" s="183">
        <f>BA2269*F2269</f>
        <v>0</v>
      </c>
      <c r="BC2269" s="113" t="n"/>
      <c r="BD2269" s="192">
        <f>BC2269*E2269</f>
        <v>0</v>
      </c>
      <c r="BE2269" s="115" t="n"/>
      <c r="BF2269" s="183">
        <f>BE2269*F2269</f>
        <v>0</v>
      </c>
    </row>
    <row r="2270" ht="28.8" customHeight="1">
      <c r="A2270" s="19" t="inlineStr">
        <is>
          <t>08.085.9530</t>
        </is>
      </c>
      <c r="B2270" s="15" t="inlineStr">
        <is>
          <t>החלפה של נורת לד דמוי ליבון בגרלנדה עד 15 ווט, בגובה מעל 5 מ' ועד 12 מ' לרבות אמצעי הרמה</t>
        </is>
      </c>
      <c r="C2270" s="14" t="inlineStr">
        <is>
          <t>יח'</t>
        </is>
      </c>
      <c r="D2270" s="193" t="n">
        <v>119</v>
      </c>
      <c r="E2270" s="180">
        <f>D2270*(1-$E$2)</f>
        <v>101.14999999999999</v>
      </c>
      <c r="F2270" s="194">
        <f>E2270*(1+$F$2)</f>
        <v>106.2075</v>
      </c>
      <c r="H2270" s="46">
        <f>K2270+O2270+W2270+AA2270+AE2270+AI2270+AQ2270+AU2270+AY2270+BC2270</f>
        <v>0</v>
      </c>
      <c r="I2270" s="59">
        <f>M2270+Q2270+U2270+Y2270+AC2270+AG2270+AK2270+AO2270+AS2270+AW2270+BA2270+BE2270</f>
        <v>0</v>
      </c>
      <c r="K2270" s="108" t="n"/>
      <c r="L2270" s="190">
        <f>K2270*E2270</f>
        <v>0</v>
      </c>
      <c r="M2270" s="110" t="n"/>
      <c r="N2270" s="183">
        <f>M2270*F2270</f>
        <v>0</v>
      </c>
      <c r="O2270" s="108" t="n"/>
      <c r="P2270" s="191">
        <f>O2270*E2270</f>
        <v>0</v>
      </c>
      <c r="Q2270" s="112" t="n"/>
      <c r="R2270" s="183">
        <f>Q2270*F2270</f>
        <v>0</v>
      </c>
      <c r="S2270" s="108" t="n"/>
      <c r="T2270" s="191">
        <f>S2270*E2270</f>
        <v>0</v>
      </c>
      <c r="U2270" s="112" t="n"/>
      <c r="V2270" s="183">
        <f>U2270*F2270</f>
        <v>0</v>
      </c>
      <c r="W2270" s="108" t="n"/>
      <c r="X2270" s="191">
        <f>W2270*E2270</f>
        <v>0</v>
      </c>
      <c r="Y2270" s="112" t="n"/>
      <c r="Z2270" s="183">
        <f>Y2270*F2270</f>
        <v>0</v>
      </c>
      <c r="AA2270" s="108" t="n"/>
      <c r="AB2270" s="191">
        <f>AA2270*E2270</f>
        <v>0</v>
      </c>
      <c r="AC2270" s="112" t="n"/>
      <c r="AD2270" s="183">
        <f>AC2270*F2270</f>
        <v>0</v>
      </c>
      <c r="AE2270" s="108" t="n"/>
      <c r="AF2270" s="191">
        <f>AE2270*E2270</f>
        <v>0</v>
      </c>
      <c r="AG2270" s="112" t="n"/>
      <c r="AH2270" s="183">
        <f>AG2270*F2270</f>
        <v>0</v>
      </c>
      <c r="AI2270" s="108" t="n"/>
      <c r="AJ2270" s="191">
        <f>AI2270*E2270</f>
        <v>0</v>
      </c>
      <c r="AK2270" s="112" t="n"/>
      <c r="AL2270" s="183">
        <f>AK2270*F2270</f>
        <v>0</v>
      </c>
      <c r="AM2270" s="113" t="n"/>
      <c r="AN2270" s="192">
        <f>AM2270*E2270</f>
        <v>0</v>
      </c>
      <c r="AO2270" s="115" t="n"/>
      <c r="AP2270" s="183">
        <f>AO2270*F2270</f>
        <v>0</v>
      </c>
      <c r="AQ2270" s="113" t="n"/>
      <c r="AR2270" s="192">
        <f>AQ2270*E2270</f>
        <v>0</v>
      </c>
      <c r="AS2270" s="115" t="n"/>
      <c r="AT2270" s="183">
        <f>AS2270*F2270</f>
        <v>0</v>
      </c>
      <c r="AU2270" s="113" t="n"/>
      <c r="AV2270" s="192">
        <f>AU2270*E2270</f>
        <v>0</v>
      </c>
      <c r="AW2270" s="115" t="n"/>
      <c r="AX2270" s="183">
        <f>AW2270*F2270</f>
        <v>0</v>
      </c>
      <c r="AY2270" s="113" t="n"/>
      <c r="AZ2270" s="192">
        <f>AY2270*E2270</f>
        <v>0</v>
      </c>
      <c r="BA2270" s="115" t="n"/>
      <c r="BB2270" s="183">
        <f>BA2270*F2270</f>
        <v>0</v>
      </c>
      <c r="BC2270" s="113" t="n"/>
      <c r="BD2270" s="192">
        <f>BC2270*E2270</f>
        <v>0</v>
      </c>
      <c r="BE2270" s="115" t="n"/>
      <c r="BF2270" s="183">
        <f>BE2270*F2270</f>
        <v>0</v>
      </c>
    </row>
    <row r="2271" ht="28.8" customHeight="1">
      <c r="A2271" s="19" t="inlineStr">
        <is>
          <t>08.085.9540</t>
        </is>
      </c>
      <c r="B2271" s="15" t="inlineStr">
        <is>
          <t>החלפה של נורת לד דמוי ליבון בגרלנדה עד 15 ווט, בגובה מעל 12 מ' ועד 15 מ' לרבות אמצעי הרמה</t>
        </is>
      </c>
      <c r="C2271" s="14" t="inlineStr">
        <is>
          <t>יח'</t>
        </is>
      </c>
      <c r="D2271" s="193" t="n">
        <v>190</v>
      </c>
      <c r="E2271" s="180">
        <f>D2271*(1-$E$2)</f>
        <v>161.5</v>
      </c>
      <c r="F2271" s="194">
        <f>E2271*(1+$F$2)</f>
        <v>169.57500000000002</v>
      </c>
      <c r="H2271" s="46">
        <f>K2271+O2271+W2271+AA2271+AE2271+AI2271+AQ2271+AU2271+AY2271+BC2271</f>
        <v>0</v>
      </c>
      <c r="I2271" s="59">
        <f>M2271+Q2271+U2271+Y2271+AC2271+AG2271+AK2271+AO2271+AS2271+AW2271+BA2271+BE2271</f>
        <v>0</v>
      </c>
      <c r="K2271" s="108" t="n"/>
      <c r="L2271" s="190">
        <f>K2271*E2271</f>
        <v>0</v>
      </c>
      <c r="M2271" s="110" t="n"/>
      <c r="N2271" s="183">
        <f>M2271*F2271</f>
        <v>0</v>
      </c>
      <c r="O2271" s="108" t="n"/>
      <c r="P2271" s="191">
        <f>O2271*E2271</f>
        <v>0</v>
      </c>
      <c r="Q2271" s="112" t="n"/>
      <c r="R2271" s="183">
        <f>Q2271*F2271</f>
        <v>0</v>
      </c>
      <c r="S2271" s="108" t="n"/>
      <c r="T2271" s="191">
        <f>S2271*E2271</f>
        <v>0</v>
      </c>
      <c r="U2271" s="112" t="n"/>
      <c r="V2271" s="183">
        <f>U2271*F2271</f>
        <v>0</v>
      </c>
      <c r="W2271" s="108" t="n"/>
      <c r="X2271" s="191">
        <f>W2271*E2271</f>
        <v>0</v>
      </c>
      <c r="Y2271" s="112" t="n"/>
      <c r="Z2271" s="183">
        <f>Y2271*F2271</f>
        <v>0</v>
      </c>
      <c r="AA2271" s="108" t="n"/>
      <c r="AB2271" s="191">
        <f>AA2271*E2271</f>
        <v>0</v>
      </c>
      <c r="AC2271" s="112" t="n"/>
      <c r="AD2271" s="183">
        <f>AC2271*F2271</f>
        <v>0</v>
      </c>
      <c r="AE2271" s="108" t="n"/>
      <c r="AF2271" s="191">
        <f>AE2271*E2271</f>
        <v>0</v>
      </c>
      <c r="AG2271" s="112" t="n"/>
      <c r="AH2271" s="183">
        <f>AG2271*F2271</f>
        <v>0</v>
      </c>
      <c r="AI2271" s="108" t="n"/>
      <c r="AJ2271" s="191">
        <f>AI2271*E2271</f>
        <v>0</v>
      </c>
      <c r="AK2271" s="112" t="n"/>
      <c r="AL2271" s="183">
        <f>AK2271*F2271</f>
        <v>0</v>
      </c>
      <c r="AM2271" s="113" t="n"/>
      <c r="AN2271" s="192">
        <f>AM2271*E2271</f>
        <v>0</v>
      </c>
      <c r="AO2271" s="115" t="n"/>
      <c r="AP2271" s="183">
        <f>AO2271*F2271</f>
        <v>0</v>
      </c>
      <c r="AQ2271" s="113" t="n"/>
      <c r="AR2271" s="192">
        <f>AQ2271*E2271</f>
        <v>0</v>
      </c>
      <c r="AS2271" s="115" t="n"/>
      <c r="AT2271" s="183">
        <f>AS2271*F2271</f>
        <v>0</v>
      </c>
      <c r="AU2271" s="113" t="n"/>
      <c r="AV2271" s="192">
        <f>AU2271*E2271</f>
        <v>0</v>
      </c>
      <c r="AW2271" s="115" t="n"/>
      <c r="AX2271" s="183">
        <f>AW2271*F2271</f>
        <v>0</v>
      </c>
      <c r="AY2271" s="113" t="n"/>
      <c r="AZ2271" s="192">
        <f>AY2271*E2271</f>
        <v>0</v>
      </c>
      <c r="BA2271" s="115" t="n"/>
      <c r="BB2271" s="183">
        <f>BA2271*F2271</f>
        <v>0</v>
      </c>
      <c r="BC2271" s="113" t="n"/>
      <c r="BD2271" s="192">
        <f>BC2271*E2271</f>
        <v>0</v>
      </c>
      <c r="BE2271" s="115" t="n"/>
      <c r="BF2271" s="183">
        <f>BE2271*F2271</f>
        <v>0</v>
      </c>
    </row>
    <row r="2272" ht="56.4" customHeight="1">
      <c r="A2272" s="19" t="inlineStr">
        <is>
          <t>08.086.0011</t>
        </is>
      </c>
      <c r="B2272" s="15" t="inlineStr">
        <is>
          <t>גוף תאורת רחוב W40 LED 3920LM כולל דרייבר, מוגן מים 220V IP66 , גוף אלומיניום כיסוי זכוכית מחוסמת עדשות ואופטיקה, מק"ט ELX40058465 דוגמת ecoled או ש"ע, מותקן מושלם</t>
        </is>
      </c>
      <c r="C2272" s="14" t="inlineStr">
        <is>
          <t>יח'</t>
        </is>
      </c>
      <c r="D2272" s="193" t="n">
        <v>1005</v>
      </c>
      <c r="E2272" s="180">
        <f>D2272*(1-$E$2)</f>
        <v>854.25</v>
      </c>
      <c r="F2272" s="194">
        <f>E2272*(1+$F$2)</f>
        <v>896.9625000000001</v>
      </c>
      <c r="H2272" s="46">
        <f>K2272+O2272+W2272+AA2272+AE2272+AI2272+AQ2272+AU2272+AY2272+BC2272</f>
        <v>0</v>
      </c>
      <c r="I2272" s="59">
        <f>M2272+Q2272+U2272+Y2272+AC2272+AG2272+AK2272+AO2272+AS2272+AW2272+BA2272+BE2272</f>
        <v>0</v>
      </c>
      <c r="K2272" s="108" t="n"/>
      <c r="L2272" s="190">
        <f>K2272*E2272</f>
        <v>0</v>
      </c>
      <c r="M2272" s="110" t="n"/>
      <c r="N2272" s="183">
        <f>M2272*F2272</f>
        <v>0</v>
      </c>
      <c r="O2272" s="108" t="n"/>
      <c r="P2272" s="191">
        <f>O2272*E2272</f>
        <v>0</v>
      </c>
      <c r="Q2272" s="112" t="n"/>
      <c r="R2272" s="183">
        <f>Q2272*F2272</f>
        <v>0</v>
      </c>
      <c r="S2272" s="108" t="n"/>
      <c r="T2272" s="191">
        <f>S2272*E2272</f>
        <v>0</v>
      </c>
      <c r="U2272" s="112" t="n"/>
      <c r="V2272" s="183">
        <f>U2272*F2272</f>
        <v>0</v>
      </c>
      <c r="W2272" s="108" t="n"/>
      <c r="X2272" s="191">
        <f>W2272*E2272</f>
        <v>0</v>
      </c>
      <c r="Y2272" s="112" t="n"/>
      <c r="Z2272" s="183">
        <f>Y2272*F2272</f>
        <v>0</v>
      </c>
      <c r="AA2272" s="108" t="n"/>
      <c r="AB2272" s="191">
        <f>AA2272*E2272</f>
        <v>0</v>
      </c>
      <c r="AC2272" s="112" t="n"/>
      <c r="AD2272" s="183">
        <f>AC2272*F2272</f>
        <v>0</v>
      </c>
      <c r="AE2272" s="108" t="n"/>
      <c r="AF2272" s="191">
        <f>AE2272*E2272</f>
        <v>0</v>
      </c>
      <c r="AG2272" s="112" t="n"/>
      <c r="AH2272" s="183">
        <f>AG2272*F2272</f>
        <v>0</v>
      </c>
      <c r="AI2272" s="108" t="n"/>
      <c r="AJ2272" s="191">
        <f>AI2272*E2272</f>
        <v>0</v>
      </c>
      <c r="AK2272" s="112" t="n"/>
      <c r="AL2272" s="183">
        <f>AK2272*F2272</f>
        <v>0</v>
      </c>
      <c r="AM2272" s="113" t="n"/>
      <c r="AN2272" s="192">
        <f>AM2272*E2272</f>
        <v>0</v>
      </c>
      <c r="AO2272" s="115" t="n"/>
      <c r="AP2272" s="183">
        <f>AO2272*F2272</f>
        <v>0</v>
      </c>
      <c r="AQ2272" s="113" t="n"/>
      <c r="AR2272" s="192">
        <f>AQ2272*E2272</f>
        <v>0</v>
      </c>
      <c r="AS2272" s="115" t="n"/>
      <c r="AT2272" s="183">
        <f>AS2272*F2272</f>
        <v>0</v>
      </c>
      <c r="AU2272" s="113" t="n"/>
      <c r="AV2272" s="192">
        <f>AU2272*E2272</f>
        <v>0</v>
      </c>
      <c r="AW2272" s="115" t="n"/>
      <c r="AX2272" s="183">
        <f>AW2272*F2272</f>
        <v>0</v>
      </c>
      <c r="AY2272" s="113" t="n"/>
      <c r="AZ2272" s="192">
        <f>AY2272*E2272</f>
        <v>0</v>
      </c>
      <c r="BA2272" s="115" t="n"/>
      <c r="BB2272" s="183">
        <f>BA2272*F2272</f>
        <v>0</v>
      </c>
      <c r="BC2272" s="113" t="n"/>
      <c r="BD2272" s="192">
        <f>BC2272*E2272</f>
        <v>0</v>
      </c>
      <c r="BE2272" s="115" t="n"/>
      <c r="BF2272" s="183">
        <f>BE2272*F2272</f>
        <v>0</v>
      </c>
    </row>
    <row r="2273" ht="56.4" customHeight="1">
      <c r="A2273" s="19" t="inlineStr">
        <is>
          <t>08.086.0012</t>
        </is>
      </c>
      <c r="B2273" s="15" t="inlineStr">
        <is>
          <t>גוף תאורת רחוב W60 LED 7000LM כולל דרייבר, מוגן מים 66IP 220V, גוף אלומיניום כיסוי זכוכית מחוסמת עדשות ואופטיקה, מק"ט ELX40066458 דוגמת ecoled או ש"ע, מותקן מושלם</t>
        </is>
      </c>
      <c r="C2273" s="14" t="inlineStr">
        <is>
          <t>יח'</t>
        </is>
      </c>
      <c r="D2273" s="193" t="n">
        <v>653</v>
      </c>
      <c r="E2273" s="180">
        <f>D2273*(1-$E$2)</f>
        <v>555.05</v>
      </c>
      <c r="F2273" s="194">
        <f>E2273*(1+$F$2)</f>
        <v>582.8025</v>
      </c>
      <c r="H2273" s="46">
        <f>K2273+O2273+W2273+AA2273+AE2273+AI2273+AQ2273+AU2273+AY2273+BC2273</f>
        <v>0</v>
      </c>
      <c r="I2273" s="59">
        <f>M2273+Q2273+U2273+Y2273+AC2273+AG2273+AK2273+AO2273+AS2273+AW2273+BA2273+BE2273</f>
        <v>0</v>
      </c>
      <c r="K2273" s="108" t="n"/>
      <c r="L2273" s="190">
        <f>K2273*E2273</f>
        <v>0</v>
      </c>
      <c r="M2273" s="110" t="n"/>
      <c r="N2273" s="183">
        <f>M2273*F2273</f>
        <v>0</v>
      </c>
      <c r="O2273" s="108" t="n"/>
      <c r="P2273" s="191">
        <f>O2273*E2273</f>
        <v>0</v>
      </c>
      <c r="Q2273" s="112" t="n"/>
      <c r="R2273" s="183">
        <f>Q2273*F2273</f>
        <v>0</v>
      </c>
      <c r="S2273" s="108" t="n"/>
      <c r="T2273" s="191">
        <f>S2273*E2273</f>
        <v>0</v>
      </c>
      <c r="U2273" s="112" t="n"/>
      <c r="V2273" s="183">
        <f>U2273*F2273</f>
        <v>0</v>
      </c>
      <c r="W2273" s="108" t="n"/>
      <c r="X2273" s="191">
        <f>W2273*E2273</f>
        <v>0</v>
      </c>
      <c r="Y2273" s="112" t="n"/>
      <c r="Z2273" s="183">
        <f>Y2273*F2273</f>
        <v>0</v>
      </c>
      <c r="AA2273" s="108" t="n"/>
      <c r="AB2273" s="191">
        <f>AA2273*E2273</f>
        <v>0</v>
      </c>
      <c r="AC2273" s="112" t="n"/>
      <c r="AD2273" s="183">
        <f>AC2273*F2273</f>
        <v>0</v>
      </c>
      <c r="AE2273" s="108" t="n"/>
      <c r="AF2273" s="191">
        <f>AE2273*E2273</f>
        <v>0</v>
      </c>
      <c r="AG2273" s="112" t="n"/>
      <c r="AH2273" s="183">
        <f>AG2273*F2273</f>
        <v>0</v>
      </c>
      <c r="AI2273" s="108" t="n"/>
      <c r="AJ2273" s="191">
        <f>AI2273*E2273</f>
        <v>0</v>
      </c>
      <c r="AK2273" s="112" t="n"/>
      <c r="AL2273" s="183">
        <f>AK2273*F2273</f>
        <v>0</v>
      </c>
      <c r="AM2273" s="113" t="n"/>
      <c r="AN2273" s="192">
        <f>AM2273*E2273</f>
        <v>0</v>
      </c>
      <c r="AO2273" s="115" t="n"/>
      <c r="AP2273" s="183">
        <f>AO2273*F2273</f>
        <v>0</v>
      </c>
      <c r="AQ2273" s="113" t="n"/>
      <c r="AR2273" s="192">
        <f>AQ2273*E2273</f>
        <v>0</v>
      </c>
      <c r="AS2273" s="115" t="n"/>
      <c r="AT2273" s="183">
        <f>AS2273*F2273</f>
        <v>0</v>
      </c>
      <c r="AU2273" s="113" t="n"/>
      <c r="AV2273" s="192">
        <f>AU2273*E2273</f>
        <v>0</v>
      </c>
      <c r="AW2273" s="115" t="n"/>
      <c r="AX2273" s="183">
        <f>AW2273*F2273</f>
        <v>0</v>
      </c>
      <c r="AY2273" s="113" t="n"/>
      <c r="AZ2273" s="192">
        <f>AY2273*E2273</f>
        <v>0</v>
      </c>
      <c r="BA2273" s="115" t="n"/>
      <c r="BB2273" s="183">
        <f>BA2273*F2273</f>
        <v>0</v>
      </c>
      <c r="BC2273" s="113" t="n"/>
      <c r="BD2273" s="192">
        <f>BC2273*E2273</f>
        <v>0</v>
      </c>
      <c r="BE2273" s="115" t="n"/>
      <c r="BF2273" s="183">
        <f>BE2273*F2273</f>
        <v>0</v>
      </c>
    </row>
    <row r="2274" ht="70.2" customHeight="1">
      <c r="A2274" s="19" t="inlineStr">
        <is>
          <t>08.086.0013</t>
        </is>
      </c>
      <c r="B2274" s="15" t="inlineStr">
        <is>
          <t>גוף תאורת רחוב W120 LED 13800LM כולל דרייבר, מוגן מים 66IP 220V, גוף אלומיניום כיסוי זכוכית מחוסמת עדשות ואופטיקה, 6000K- 4000K- 3000K, מק"ט ELX43014004510 דוגמת ecoled או ש"ע, מותקן מושלם</t>
        </is>
      </c>
      <c r="C2274" s="14" t="inlineStr">
        <is>
          <t>יח'</t>
        </is>
      </c>
      <c r="D2274" s="193" t="n">
        <v>2156</v>
      </c>
      <c r="E2274" s="180">
        <f>D2274*(1-$E$2)</f>
        <v>1832.6</v>
      </c>
      <c r="F2274" s="194">
        <f>E2274*(1+$F$2)</f>
        <v>1924.23</v>
      </c>
      <c r="H2274" s="46">
        <f>K2274+O2274+W2274+AA2274+AE2274+AI2274+AQ2274+AU2274+AY2274+BC2274</f>
        <v>0</v>
      </c>
      <c r="I2274" s="59">
        <f>M2274+Q2274+U2274+Y2274+AC2274+AG2274+AK2274+AO2274+AS2274+AW2274+BA2274+BE2274</f>
        <v>0</v>
      </c>
      <c r="K2274" s="108" t="n"/>
      <c r="L2274" s="190">
        <f>K2274*E2274</f>
        <v>0</v>
      </c>
      <c r="M2274" s="110" t="n"/>
      <c r="N2274" s="183">
        <f>M2274*F2274</f>
        <v>0</v>
      </c>
      <c r="O2274" s="108" t="n"/>
      <c r="P2274" s="191">
        <f>O2274*E2274</f>
        <v>0</v>
      </c>
      <c r="Q2274" s="112" t="n"/>
      <c r="R2274" s="183">
        <f>Q2274*F2274</f>
        <v>0</v>
      </c>
      <c r="S2274" s="108" t="n"/>
      <c r="T2274" s="191">
        <f>S2274*E2274</f>
        <v>0</v>
      </c>
      <c r="U2274" s="112" t="n"/>
      <c r="V2274" s="183">
        <f>U2274*F2274</f>
        <v>0</v>
      </c>
      <c r="W2274" s="108" t="n"/>
      <c r="X2274" s="191">
        <f>W2274*E2274</f>
        <v>0</v>
      </c>
      <c r="Y2274" s="112" t="n"/>
      <c r="Z2274" s="183">
        <f>Y2274*F2274</f>
        <v>0</v>
      </c>
      <c r="AA2274" s="108" t="n"/>
      <c r="AB2274" s="191">
        <f>AA2274*E2274</f>
        <v>0</v>
      </c>
      <c r="AC2274" s="112" t="n"/>
      <c r="AD2274" s="183">
        <f>AC2274*F2274</f>
        <v>0</v>
      </c>
      <c r="AE2274" s="108" t="n"/>
      <c r="AF2274" s="191">
        <f>AE2274*E2274</f>
        <v>0</v>
      </c>
      <c r="AG2274" s="112" t="n"/>
      <c r="AH2274" s="183">
        <f>AG2274*F2274</f>
        <v>0</v>
      </c>
      <c r="AI2274" s="108" t="n"/>
      <c r="AJ2274" s="191">
        <f>AI2274*E2274</f>
        <v>0</v>
      </c>
      <c r="AK2274" s="112" t="n"/>
      <c r="AL2274" s="183">
        <f>AK2274*F2274</f>
        <v>0</v>
      </c>
      <c r="AM2274" s="113" t="n"/>
      <c r="AN2274" s="192">
        <f>AM2274*E2274</f>
        <v>0</v>
      </c>
      <c r="AO2274" s="115" t="n"/>
      <c r="AP2274" s="183">
        <f>AO2274*F2274</f>
        <v>0</v>
      </c>
      <c r="AQ2274" s="113" t="n"/>
      <c r="AR2274" s="192">
        <f>AQ2274*E2274</f>
        <v>0</v>
      </c>
      <c r="AS2274" s="115" t="n"/>
      <c r="AT2274" s="183">
        <f>AS2274*F2274</f>
        <v>0</v>
      </c>
      <c r="AU2274" s="113" t="n"/>
      <c r="AV2274" s="192">
        <f>AU2274*E2274</f>
        <v>0</v>
      </c>
      <c r="AW2274" s="115" t="n"/>
      <c r="AX2274" s="183">
        <f>AW2274*F2274</f>
        <v>0</v>
      </c>
      <c r="AY2274" s="113" t="n"/>
      <c r="AZ2274" s="192">
        <f>AY2274*E2274</f>
        <v>0</v>
      </c>
      <c r="BA2274" s="115" t="n"/>
      <c r="BB2274" s="183">
        <f>BA2274*F2274</f>
        <v>0</v>
      </c>
      <c r="BC2274" s="113" t="n"/>
      <c r="BD2274" s="192">
        <f>BC2274*E2274</f>
        <v>0</v>
      </c>
      <c r="BE2274" s="115" t="n"/>
      <c r="BF2274" s="183">
        <f>BE2274*F2274</f>
        <v>0</v>
      </c>
    </row>
    <row r="2275" ht="70.2" customHeight="1">
      <c r="A2275" s="19" t="inlineStr">
        <is>
          <t>08.086.0016</t>
        </is>
      </c>
      <c r="B2275" s="15" t="inlineStr">
        <is>
          <t>גוף תאורת כבישים ורחובות LM3920 40W כולל דרייבר, מוגן מים 220V IP65, גוף אלומיניום כיסוי זכוכית מחוסמת עדשות ואופטיקה, 6000K- 4000K- 3000K מק"ט ELX40058465, דוגמת ecoled או ש"ע, מותקן מושלם</t>
        </is>
      </c>
      <c r="C2275" s="14" t="inlineStr">
        <is>
          <t>יח'</t>
        </is>
      </c>
      <c r="D2275" s="193" t="n">
        <v>653</v>
      </c>
      <c r="E2275" s="180">
        <f>D2275*(1-$E$2)</f>
        <v>555.05</v>
      </c>
      <c r="F2275" s="194">
        <f>E2275*(1+$F$2)</f>
        <v>582.8025</v>
      </c>
      <c r="H2275" s="46">
        <f>K2275+O2275+W2275+AA2275+AE2275+AI2275+AQ2275+AU2275+AY2275+BC2275</f>
        <v>0</v>
      </c>
      <c r="I2275" s="59">
        <f>M2275+Q2275+U2275+Y2275+AC2275+AG2275+AK2275+AO2275+AS2275+AW2275+BA2275+BE2275</f>
        <v>0</v>
      </c>
      <c r="K2275" s="108" t="n"/>
      <c r="L2275" s="190">
        <f>K2275*E2275</f>
        <v>0</v>
      </c>
      <c r="M2275" s="110" t="n"/>
      <c r="N2275" s="183">
        <f>M2275*F2275</f>
        <v>0</v>
      </c>
      <c r="O2275" s="108" t="n"/>
      <c r="P2275" s="191">
        <f>O2275*E2275</f>
        <v>0</v>
      </c>
      <c r="Q2275" s="112" t="n"/>
      <c r="R2275" s="183">
        <f>Q2275*F2275</f>
        <v>0</v>
      </c>
      <c r="S2275" s="108" t="n"/>
      <c r="T2275" s="191">
        <f>S2275*E2275</f>
        <v>0</v>
      </c>
      <c r="U2275" s="112" t="n"/>
      <c r="V2275" s="183">
        <f>U2275*F2275</f>
        <v>0</v>
      </c>
      <c r="W2275" s="108" t="n"/>
      <c r="X2275" s="191">
        <f>W2275*E2275</f>
        <v>0</v>
      </c>
      <c r="Y2275" s="112" t="n"/>
      <c r="Z2275" s="183">
        <f>Y2275*F2275</f>
        <v>0</v>
      </c>
      <c r="AA2275" s="108" t="n"/>
      <c r="AB2275" s="191">
        <f>AA2275*E2275</f>
        <v>0</v>
      </c>
      <c r="AC2275" s="112" t="n"/>
      <c r="AD2275" s="183">
        <f>AC2275*F2275</f>
        <v>0</v>
      </c>
      <c r="AE2275" s="108" t="n"/>
      <c r="AF2275" s="191">
        <f>AE2275*E2275</f>
        <v>0</v>
      </c>
      <c r="AG2275" s="112" t="n"/>
      <c r="AH2275" s="183">
        <f>AG2275*F2275</f>
        <v>0</v>
      </c>
      <c r="AI2275" s="108" t="n"/>
      <c r="AJ2275" s="191">
        <f>AI2275*E2275</f>
        <v>0</v>
      </c>
      <c r="AK2275" s="112" t="n"/>
      <c r="AL2275" s="183">
        <f>AK2275*F2275</f>
        <v>0</v>
      </c>
      <c r="AM2275" s="113" t="n"/>
      <c r="AN2275" s="192">
        <f>AM2275*E2275</f>
        <v>0</v>
      </c>
      <c r="AO2275" s="115" t="n"/>
      <c r="AP2275" s="183">
        <f>AO2275*F2275</f>
        <v>0</v>
      </c>
      <c r="AQ2275" s="113" t="n"/>
      <c r="AR2275" s="192">
        <f>AQ2275*E2275</f>
        <v>0</v>
      </c>
      <c r="AS2275" s="115" t="n"/>
      <c r="AT2275" s="183">
        <f>AS2275*F2275</f>
        <v>0</v>
      </c>
      <c r="AU2275" s="113" t="n"/>
      <c r="AV2275" s="192">
        <f>AU2275*E2275</f>
        <v>0</v>
      </c>
      <c r="AW2275" s="115" t="n"/>
      <c r="AX2275" s="183">
        <f>AW2275*F2275</f>
        <v>0</v>
      </c>
      <c r="AY2275" s="113" t="n"/>
      <c r="AZ2275" s="192">
        <f>AY2275*E2275</f>
        <v>0</v>
      </c>
      <c r="BA2275" s="115" t="n"/>
      <c r="BB2275" s="183">
        <f>BA2275*F2275</f>
        <v>0</v>
      </c>
      <c r="BC2275" s="113" t="n"/>
      <c r="BD2275" s="192">
        <f>BC2275*E2275</f>
        <v>0</v>
      </c>
      <c r="BE2275" s="115" t="n"/>
      <c r="BF2275" s="183">
        <f>BE2275*F2275</f>
        <v>0</v>
      </c>
    </row>
    <row r="2276" ht="56.4" customHeight="1">
      <c r="A2276" s="19" t="inlineStr">
        <is>
          <t>08.086.0018</t>
        </is>
      </c>
      <c r="B2276" s="15" t="inlineStr">
        <is>
          <t>גוף תאורה שקוע רצפה, IP67 420LM 7W LED CREE, כולל דרייבר, מנירוסטה, שרוול לביטון, מידות הגוף: קוטר 120 מ"מ, גובה 95 מ"מ, מק"ט EL23633F דוגמת ecoled או ש"ע, מותקן מושלם</t>
        </is>
      </c>
      <c r="C2276" s="14" t="inlineStr">
        <is>
          <t>יח'</t>
        </is>
      </c>
      <c r="D2276" s="193" t="n">
        <v>473</v>
      </c>
      <c r="E2276" s="180">
        <f>D2276*(1-$E$2)</f>
        <v>402.05</v>
      </c>
      <c r="F2276" s="194">
        <f>E2276*(1+$F$2)</f>
        <v>422.15250000000003</v>
      </c>
      <c r="H2276" s="46">
        <f>K2276+O2276+W2276+AA2276+AE2276+AI2276+AQ2276+AU2276+AY2276+BC2276</f>
        <v>0</v>
      </c>
      <c r="I2276" s="59">
        <f>M2276+Q2276+U2276+Y2276+AC2276+AG2276+AK2276+AO2276+AS2276+AW2276+BA2276+BE2276</f>
        <v>0</v>
      </c>
      <c r="K2276" s="108" t="n"/>
      <c r="L2276" s="190">
        <f>K2276*E2276</f>
        <v>0</v>
      </c>
      <c r="M2276" s="110" t="n"/>
      <c r="N2276" s="183">
        <f>M2276*F2276</f>
        <v>0</v>
      </c>
      <c r="O2276" s="108" t="n"/>
      <c r="P2276" s="191">
        <f>O2276*E2276</f>
        <v>0</v>
      </c>
      <c r="Q2276" s="112" t="n"/>
      <c r="R2276" s="183">
        <f>Q2276*F2276</f>
        <v>0</v>
      </c>
      <c r="S2276" s="108" t="n"/>
      <c r="T2276" s="191">
        <f>S2276*E2276</f>
        <v>0</v>
      </c>
      <c r="U2276" s="112" t="n"/>
      <c r="V2276" s="183">
        <f>U2276*F2276</f>
        <v>0</v>
      </c>
      <c r="W2276" s="108" t="n"/>
      <c r="X2276" s="191">
        <f>W2276*E2276</f>
        <v>0</v>
      </c>
      <c r="Y2276" s="112" t="n"/>
      <c r="Z2276" s="183">
        <f>Y2276*F2276</f>
        <v>0</v>
      </c>
      <c r="AA2276" s="108" t="n"/>
      <c r="AB2276" s="191">
        <f>AA2276*E2276</f>
        <v>0</v>
      </c>
      <c r="AC2276" s="112" t="n"/>
      <c r="AD2276" s="183">
        <f>AC2276*F2276</f>
        <v>0</v>
      </c>
      <c r="AE2276" s="108" t="n"/>
      <c r="AF2276" s="191">
        <f>AE2276*E2276</f>
        <v>0</v>
      </c>
      <c r="AG2276" s="112" t="n"/>
      <c r="AH2276" s="183">
        <f>AG2276*F2276</f>
        <v>0</v>
      </c>
      <c r="AI2276" s="108" t="n"/>
      <c r="AJ2276" s="191">
        <f>AI2276*E2276</f>
        <v>0</v>
      </c>
      <c r="AK2276" s="112" t="n"/>
      <c r="AL2276" s="183">
        <f>AK2276*F2276</f>
        <v>0</v>
      </c>
      <c r="AM2276" s="113" t="n"/>
      <c r="AN2276" s="192">
        <f>AM2276*E2276</f>
        <v>0</v>
      </c>
      <c r="AO2276" s="115" t="n"/>
      <c r="AP2276" s="183">
        <f>AO2276*F2276</f>
        <v>0</v>
      </c>
      <c r="AQ2276" s="113" t="n"/>
      <c r="AR2276" s="192">
        <f>AQ2276*E2276</f>
        <v>0</v>
      </c>
      <c r="AS2276" s="115" t="n"/>
      <c r="AT2276" s="183">
        <f>AS2276*F2276</f>
        <v>0</v>
      </c>
      <c r="AU2276" s="113" t="n"/>
      <c r="AV2276" s="192">
        <f>AU2276*E2276</f>
        <v>0</v>
      </c>
      <c r="AW2276" s="115" t="n"/>
      <c r="AX2276" s="183">
        <f>AW2276*F2276</f>
        <v>0</v>
      </c>
      <c r="AY2276" s="113" t="n"/>
      <c r="AZ2276" s="192">
        <f>AY2276*E2276</f>
        <v>0</v>
      </c>
      <c r="BA2276" s="115" t="n"/>
      <c r="BB2276" s="183">
        <f>BA2276*F2276</f>
        <v>0</v>
      </c>
      <c r="BC2276" s="113" t="n"/>
      <c r="BD2276" s="192">
        <f>BC2276*E2276</f>
        <v>0</v>
      </c>
      <c r="BE2276" s="115" t="n"/>
      <c r="BF2276" s="183">
        <f>BE2276*F2276</f>
        <v>0</v>
      </c>
    </row>
    <row r="2277" ht="56.4" customHeight="1">
      <c r="A2277" s="19" t="inlineStr">
        <is>
          <t>08.086.0019</t>
        </is>
      </c>
      <c r="B2277" s="15" t="inlineStr">
        <is>
          <t>גוף תאורה שקוע רצפה, IP67 960LM 16W LED CREE, כולל דרייבר, מנירוסטה, שרוול לביטון, מידות הגוף: קוטר 180 מ"מ, גובה 125 מ"מ, מק"ט EL2058F דוגמת ecoled או ש"ע, מותקן מושלם</t>
        </is>
      </c>
      <c r="C2277" s="14" t="inlineStr">
        <is>
          <t>יח'</t>
        </is>
      </c>
      <c r="D2277" s="193" t="n">
        <v>814</v>
      </c>
      <c r="E2277" s="180">
        <f>D2277*(1-$E$2)</f>
        <v>691.9</v>
      </c>
      <c r="F2277" s="194">
        <f>E2277*(1+$F$2)</f>
        <v>726.495</v>
      </c>
      <c r="H2277" s="46">
        <f>K2277+O2277+W2277+AA2277+AE2277+AI2277+AQ2277+AU2277+AY2277+BC2277</f>
        <v>0</v>
      </c>
      <c r="I2277" s="59">
        <f>M2277+Q2277+U2277+Y2277+AC2277+AG2277+AK2277+AO2277+AS2277+AW2277+BA2277+BE2277</f>
        <v>0</v>
      </c>
      <c r="K2277" s="108" t="n"/>
      <c r="L2277" s="190">
        <f>K2277*E2277</f>
        <v>0</v>
      </c>
      <c r="M2277" s="110" t="n"/>
      <c r="N2277" s="183">
        <f>M2277*F2277</f>
        <v>0</v>
      </c>
      <c r="O2277" s="108" t="n"/>
      <c r="P2277" s="191">
        <f>O2277*E2277</f>
        <v>0</v>
      </c>
      <c r="Q2277" s="112" t="n"/>
      <c r="R2277" s="183">
        <f>Q2277*F2277</f>
        <v>0</v>
      </c>
      <c r="S2277" s="108" t="n"/>
      <c r="T2277" s="191">
        <f>S2277*E2277</f>
        <v>0</v>
      </c>
      <c r="U2277" s="112" t="n"/>
      <c r="V2277" s="183">
        <f>U2277*F2277</f>
        <v>0</v>
      </c>
      <c r="W2277" s="108" t="n"/>
      <c r="X2277" s="191">
        <f>W2277*E2277</f>
        <v>0</v>
      </c>
      <c r="Y2277" s="112" t="n"/>
      <c r="Z2277" s="183">
        <f>Y2277*F2277</f>
        <v>0</v>
      </c>
      <c r="AA2277" s="108" t="n"/>
      <c r="AB2277" s="191">
        <f>AA2277*E2277</f>
        <v>0</v>
      </c>
      <c r="AC2277" s="112" t="n"/>
      <c r="AD2277" s="183">
        <f>AC2277*F2277</f>
        <v>0</v>
      </c>
      <c r="AE2277" s="108" t="n"/>
      <c r="AF2277" s="191">
        <f>AE2277*E2277</f>
        <v>0</v>
      </c>
      <c r="AG2277" s="112" t="n"/>
      <c r="AH2277" s="183">
        <f>AG2277*F2277</f>
        <v>0</v>
      </c>
      <c r="AI2277" s="108" t="n"/>
      <c r="AJ2277" s="191">
        <f>AI2277*E2277</f>
        <v>0</v>
      </c>
      <c r="AK2277" s="112" t="n"/>
      <c r="AL2277" s="183">
        <f>AK2277*F2277</f>
        <v>0</v>
      </c>
      <c r="AM2277" s="113" t="n"/>
      <c r="AN2277" s="192">
        <f>AM2277*E2277</f>
        <v>0</v>
      </c>
      <c r="AO2277" s="115" t="n"/>
      <c r="AP2277" s="183">
        <f>AO2277*F2277</f>
        <v>0</v>
      </c>
      <c r="AQ2277" s="113" t="n"/>
      <c r="AR2277" s="192">
        <f>AQ2277*E2277</f>
        <v>0</v>
      </c>
      <c r="AS2277" s="115" t="n"/>
      <c r="AT2277" s="183">
        <f>AS2277*F2277</f>
        <v>0</v>
      </c>
      <c r="AU2277" s="113" t="n"/>
      <c r="AV2277" s="192">
        <f>AU2277*E2277</f>
        <v>0</v>
      </c>
      <c r="AW2277" s="115" t="n"/>
      <c r="AX2277" s="183">
        <f>AW2277*F2277</f>
        <v>0</v>
      </c>
      <c r="AY2277" s="113" t="n"/>
      <c r="AZ2277" s="192">
        <f>AY2277*E2277</f>
        <v>0</v>
      </c>
      <c r="BA2277" s="115" t="n"/>
      <c r="BB2277" s="183">
        <f>BA2277*F2277</f>
        <v>0</v>
      </c>
      <c r="BC2277" s="113" t="n"/>
      <c r="BD2277" s="192">
        <f>BC2277*E2277</f>
        <v>0</v>
      </c>
      <c r="BE2277" s="115" t="n"/>
      <c r="BF2277" s="183">
        <f>BE2277*F2277</f>
        <v>0</v>
      </c>
    </row>
    <row r="2278" ht="56.4" customHeight="1">
      <c r="A2278" s="19" t="inlineStr">
        <is>
          <t>08.086.0021</t>
        </is>
      </c>
      <c r="B2278" s="15" t="inlineStr">
        <is>
          <t>גוף תאורה צמוד קיר אפ דאון, LED 600LM 2X6W , כולל דרייבר, מאלומיניום, בצבע לבן ובזלת, מידות הגוף: גובה 128 מ"מ, רוחב 74 מ"מ, מק"ט EL2058F דוגמת ecoled או ש"ע, מותקן מושלם</t>
        </is>
      </c>
      <c r="C2278" s="14" t="inlineStr">
        <is>
          <t>יח'</t>
        </is>
      </c>
      <c r="D2278" s="193" t="n">
        <v>311</v>
      </c>
      <c r="E2278" s="180">
        <f>D2278*(1-$E$2)</f>
        <v>264.34999999999997</v>
      </c>
      <c r="F2278" s="194">
        <f>E2278*(1+$F$2)</f>
        <v>277.5675</v>
      </c>
      <c r="H2278" s="46">
        <f>K2278+O2278+W2278+AA2278+AE2278+AI2278+AQ2278+AU2278+AY2278+BC2278</f>
        <v>0</v>
      </c>
      <c r="I2278" s="59">
        <f>M2278+Q2278+U2278+Y2278+AC2278+AG2278+AK2278+AO2278+AS2278+AW2278+BA2278+BE2278</f>
        <v>0</v>
      </c>
      <c r="K2278" s="108" t="n"/>
      <c r="L2278" s="190">
        <f>K2278*E2278</f>
        <v>0</v>
      </c>
      <c r="M2278" s="110" t="n"/>
      <c r="N2278" s="183">
        <f>M2278*F2278</f>
        <v>0</v>
      </c>
      <c r="O2278" s="108" t="n"/>
      <c r="P2278" s="191">
        <f>O2278*E2278</f>
        <v>0</v>
      </c>
      <c r="Q2278" s="112" t="n"/>
      <c r="R2278" s="183">
        <f>Q2278*F2278</f>
        <v>0</v>
      </c>
      <c r="S2278" s="108" t="n"/>
      <c r="T2278" s="191">
        <f>S2278*E2278</f>
        <v>0</v>
      </c>
      <c r="U2278" s="112" t="n"/>
      <c r="V2278" s="183">
        <f>U2278*F2278</f>
        <v>0</v>
      </c>
      <c r="W2278" s="108" t="n"/>
      <c r="X2278" s="191">
        <f>W2278*E2278</f>
        <v>0</v>
      </c>
      <c r="Y2278" s="112" t="n"/>
      <c r="Z2278" s="183">
        <f>Y2278*F2278</f>
        <v>0</v>
      </c>
      <c r="AA2278" s="108" t="n"/>
      <c r="AB2278" s="191">
        <f>AA2278*E2278</f>
        <v>0</v>
      </c>
      <c r="AC2278" s="112" t="n"/>
      <c r="AD2278" s="183">
        <f>AC2278*F2278</f>
        <v>0</v>
      </c>
      <c r="AE2278" s="108" t="n"/>
      <c r="AF2278" s="191">
        <f>AE2278*E2278</f>
        <v>0</v>
      </c>
      <c r="AG2278" s="112" t="n"/>
      <c r="AH2278" s="183">
        <f>AG2278*F2278</f>
        <v>0</v>
      </c>
      <c r="AI2278" s="108" t="n"/>
      <c r="AJ2278" s="191">
        <f>AI2278*E2278</f>
        <v>0</v>
      </c>
      <c r="AK2278" s="112" t="n"/>
      <c r="AL2278" s="183">
        <f>AK2278*F2278</f>
        <v>0</v>
      </c>
      <c r="AM2278" s="113" t="n"/>
      <c r="AN2278" s="192">
        <f>AM2278*E2278</f>
        <v>0</v>
      </c>
      <c r="AO2278" s="115" t="n"/>
      <c r="AP2278" s="183">
        <f>AO2278*F2278</f>
        <v>0</v>
      </c>
      <c r="AQ2278" s="113" t="n"/>
      <c r="AR2278" s="192">
        <f>AQ2278*E2278</f>
        <v>0</v>
      </c>
      <c r="AS2278" s="115" t="n"/>
      <c r="AT2278" s="183">
        <f>AS2278*F2278</f>
        <v>0</v>
      </c>
      <c r="AU2278" s="113" t="n"/>
      <c r="AV2278" s="192">
        <f>AU2278*E2278</f>
        <v>0</v>
      </c>
      <c r="AW2278" s="115" t="n"/>
      <c r="AX2278" s="183">
        <f>AW2278*F2278</f>
        <v>0</v>
      </c>
      <c r="AY2278" s="113" t="n"/>
      <c r="AZ2278" s="192">
        <f>AY2278*E2278</f>
        <v>0</v>
      </c>
      <c r="BA2278" s="115" t="n"/>
      <c r="BB2278" s="183">
        <f>BA2278*F2278</f>
        <v>0</v>
      </c>
      <c r="BC2278" s="113" t="n"/>
      <c r="BD2278" s="192">
        <f>BC2278*E2278</f>
        <v>0</v>
      </c>
      <c r="BE2278" s="115" t="n"/>
      <c r="BF2278" s="183">
        <f>BE2278*F2278</f>
        <v>0</v>
      </c>
    </row>
    <row r="2279" ht="70.2" customHeight="1">
      <c r="A2279" s="19" t="inlineStr">
        <is>
          <t>08.086.0022</t>
        </is>
      </c>
      <c r="B2279" s="15" t="inlineStr">
        <is>
          <t>גוף תאורה שקוע קיר חומה, LED 600LM 10W , לרבות דרייבר וקופסת ביטון, מאלומיניום, בצבע לבן, אפור ובזלת, מידות הגוף: גובה 106 מ"מ, אורך 204 מ"מ, עומק 40 מ"מ, מק"ט ELX1406  דוגמת ecoled או ש"ע, מותקן מושלם</t>
        </is>
      </c>
      <c r="C2279" s="14" t="inlineStr">
        <is>
          <t>יח'</t>
        </is>
      </c>
      <c r="D2279" s="193" t="n">
        <v>347</v>
      </c>
      <c r="E2279" s="180">
        <f>D2279*(1-$E$2)</f>
        <v>294.95</v>
      </c>
      <c r="F2279" s="194">
        <f>E2279*(1+$F$2)</f>
        <v>309.6975</v>
      </c>
      <c r="H2279" s="46">
        <f>K2279+O2279+W2279+AA2279+AE2279+AI2279+AQ2279+AU2279+AY2279+BC2279</f>
        <v>0</v>
      </c>
      <c r="I2279" s="59">
        <f>M2279+Q2279+U2279+Y2279+AC2279+AG2279+AK2279+AO2279+AS2279+AW2279+BA2279+BE2279</f>
        <v>0</v>
      </c>
      <c r="K2279" s="108" t="n"/>
      <c r="L2279" s="190">
        <f>K2279*E2279</f>
        <v>0</v>
      </c>
      <c r="M2279" s="110" t="n"/>
      <c r="N2279" s="183">
        <f>M2279*F2279</f>
        <v>0</v>
      </c>
      <c r="O2279" s="108" t="n"/>
      <c r="P2279" s="191">
        <f>O2279*E2279</f>
        <v>0</v>
      </c>
      <c r="Q2279" s="112" t="n"/>
      <c r="R2279" s="183">
        <f>Q2279*F2279</f>
        <v>0</v>
      </c>
      <c r="S2279" s="108" t="n"/>
      <c r="T2279" s="191">
        <f>S2279*E2279</f>
        <v>0</v>
      </c>
      <c r="U2279" s="112" t="n"/>
      <c r="V2279" s="183">
        <f>U2279*F2279</f>
        <v>0</v>
      </c>
      <c r="W2279" s="108" t="n"/>
      <c r="X2279" s="191">
        <f>W2279*E2279</f>
        <v>0</v>
      </c>
      <c r="Y2279" s="112" t="n"/>
      <c r="Z2279" s="183">
        <f>Y2279*F2279</f>
        <v>0</v>
      </c>
      <c r="AA2279" s="108" t="n"/>
      <c r="AB2279" s="191">
        <f>AA2279*E2279</f>
        <v>0</v>
      </c>
      <c r="AC2279" s="112" t="n"/>
      <c r="AD2279" s="183">
        <f>AC2279*F2279</f>
        <v>0</v>
      </c>
      <c r="AE2279" s="108" t="n"/>
      <c r="AF2279" s="191">
        <f>AE2279*E2279</f>
        <v>0</v>
      </c>
      <c r="AG2279" s="112" t="n"/>
      <c r="AH2279" s="183">
        <f>AG2279*F2279</f>
        <v>0</v>
      </c>
      <c r="AI2279" s="108" t="n"/>
      <c r="AJ2279" s="191">
        <f>AI2279*E2279</f>
        <v>0</v>
      </c>
      <c r="AK2279" s="112" t="n"/>
      <c r="AL2279" s="183">
        <f>AK2279*F2279</f>
        <v>0</v>
      </c>
      <c r="AM2279" s="113" t="n"/>
      <c r="AN2279" s="192">
        <f>AM2279*E2279</f>
        <v>0</v>
      </c>
      <c r="AO2279" s="115" t="n"/>
      <c r="AP2279" s="183">
        <f>AO2279*F2279</f>
        <v>0</v>
      </c>
      <c r="AQ2279" s="113" t="n"/>
      <c r="AR2279" s="192">
        <f>AQ2279*E2279</f>
        <v>0</v>
      </c>
      <c r="AS2279" s="115" t="n"/>
      <c r="AT2279" s="183">
        <f>AS2279*F2279</f>
        <v>0</v>
      </c>
      <c r="AU2279" s="113" t="n"/>
      <c r="AV2279" s="192">
        <f>AU2279*E2279</f>
        <v>0</v>
      </c>
      <c r="AW2279" s="115" t="n"/>
      <c r="AX2279" s="183">
        <f>AW2279*F2279</f>
        <v>0</v>
      </c>
      <c r="AY2279" s="113" t="n"/>
      <c r="AZ2279" s="192">
        <f>AY2279*E2279</f>
        <v>0</v>
      </c>
      <c r="BA2279" s="115" t="n"/>
      <c r="BB2279" s="183">
        <f>BA2279*F2279</f>
        <v>0</v>
      </c>
      <c r="BC2279" s="113" t="n"/>
      <c r="BD2279" s="192">
        <f>BC2279*E2279</f>
        <v>0</v>
      </c>
      <c r="BE2279" s="115" t="n"/>
      <c r="BF2279" s="183">
        <f>BE2279*F2279</f>
        <v>0</v>
      </c>
    </row>
    <row r="2280" ht="70.2" customHeight="1">
      <c r="A2280" s="19" t="inlineStr">
        <is>
          <t>08.086.0023</t>
        </is>
      </c>
      <c r="B2280" s="15" t="inlineStr">
        <is>
          <t>גוף תאורה צמוד קיר, LED TRIDONIC IP65 3710LM 40W , לרבות דרייבר, מאלומיניום, בצבע לבן, אפור ובזלת, מידות הגוף: גובה 200 מ"מ, אורך 440 מ"מ, עומק 156 מ"מ, מק"ט ELX3236 דוגמת ecoled או ש"ע, מותקן מושלם</t>
        </is>
      </c>
      <c r="C2280" s="14" t="inlineStr">
        <is>
          <t>יח'</t>
        </is>
      </c>
      <c r="D2280" s="193" t="n">
        <v>753</v>
      </c>
      <c r="E2280" s="180">
        <f>D2280*(1-$E$2)</f>
        <v>640.05</v>
      </c>
      <c r="F2280" s="194">
        <f>E2280*(1+$F$2)</f>
        <v>672.0525</v>
      </c>
      <c r="H2280" s="46">
        <f>K2280+O2280+W2280+AA2280+AE2280+AI2280+AQ2280+AU2280+AY2280+BC2280</f>
        <v>0</v>
      </c>
      <c r="I2280" s="59">
        <f>M2280+Q2280+U2280+Y2280+AC2280+AG2280+AK2280+AO2280+AS2280+AW2280+BA2280+BE2280</f>
        <v>0</v>
      </c>
      <c r="K2280" s="108" t="n"/>
      <c r="L2280" s="190">
        <f>K2280*E2280</f>
        <v>0</v>
      </c>
      <c r="M2280" s="110" t="n"/>
      <c r="N2280" s="183">
        <f>M2280*F2280</f>
        <v>0</v>
      </c>
      <c r="O2280" s="108" t="n"/>
      <c r="P2280" s="191">
        <f>O2280*E2280</f>
        <v>0</v>
      </c>
      <c r="Q2280" s="112" t="n"/>
      <c r="R2280" s="183">
        <f>Q2280*F2280</f>
        <v>0</v>
      </c>
      <c r="S2280" s="108" t="n"/>
      <c r="T2280" s="191">
        <f>S2280*E2280</f>
        <v>0</v>
      </c>
      <c r="U2280" s="112" t="n"/>
      <c r="V2280" s="183">
        <f>U2280*F2280</f>
        <v>0</v>
      </c>
      <c r="W2280" s="108" t="n"/>
      <c r="X2280" s="191">
        <f>W2280*E2280</f>
        <v>0</v>
      </c>
      <c r="Y2280" s="112" t="n"/>
      <c r="Z2280" s="183">
        <f>Y2280*F2280</f>
        <v>0</v>
      </c>
      <c r="AA2280" s="108" t="n"/>
      <c r="AB2280" s="191">
        <f>AA2280*E2280</f>
        <v>0</v>
      </c>
      <c r="AC2280" s="112" t="n"/>
      <c r="AD2280" s="183">
        <f>AC2280*F2280</f>
        <v>0</v>
      </c>
      <c r="AE2280" s="108" t="n"/>
      <c r="AF2280" s="191">
        <f>AE2280*E2280</f>
        <v>0</v>
      </c>
      <c r="AG2280" s="112" t="n"/>
      <c r="AH2280" s="183">
        <f>AG2280*F2280</f>
        <v>0</v>
      </c>
      <c r="AI2280" s="108" t="n"/>
      <c r="AJ2280" s="191">
        <f>AI2280*E2280</f>
        <v>0</v>
      </c>
      <c r="AK2280" s="112" t="n"/>
      <c r="AL2280" s="183">
        <f>AK2280*F2280</f>
        <v>0</v>
      </c>
      <c r="AM2280" s="113" t="n"/>
      <c r="AN2280" s="192">
        <f>AM2280*E2280</f>
        <v>0</v>
      </c>
      <c r="AO2280" s="115" t="n"/>
      <c r="AP2280" s="183">
        <f>AO2280*F2280</f>
        <v>0</v>
      </c>
      <c r="AQ2280" s="113" t="n"/>
      <c r="AR2280" s="192">
        <f>AQ2280*E2280</f>
        <v>0</v>
      </c>
      <c r="AS2280" s="115" t="n"/>
      <c r="AT2280" s="183">
        <f>AS2280*F2280</f>
        <v>0</v>
      </c>
      <c r="AU2280" s="113" t="n"/>
      <c r="AV2280" s="192">
        <f>AU2280*E2280</f>
        <v>0</v>
      </c>
      <c r="AW2280" s="115" t="n"/>
      <c r="AX2280" s="183">
        <f>AW2280*F2280</f>
        <v>0</v>
      </c>
      <c r="AY2280" s="113" t="n"/>
      <c r="AZ2280" s="192">
        <f>AY2280*E2280</f>
        <v>0</v>
      </c>
      <c r="BA2280" s="115" t="n"/>
      <c r="BB2280" s="183">
        <f>BA2280*F2280</f>
        <v>0</v>
      </c>
      <c r="BC2280" s="113" t="n"/>
      <c r="BD2280" s="192">
        <f>BC2280*E2280</f>
        <v>0</v>
      </c>
      <c r="BE2280" s="115" t="n"/>
      <c r="BF2280" s="183">
        <f>BE2280*F2280</f>
        <v>0</v>
      </c>
    </row>
    <row r="2281" ht="42.6" customHeight="1">
      <c r="A2281" s="19" t="inlineStr">
        <is>
          <t>08.086.0030</t>
        </is>
      </c>
      <c r="B2281" s="15" t="inlineStr">
        <is>
          <t>גוף תאורת לד לתאורת כבישים/רחובות דגם "STREET LED- 50W" כדוגמת "אור עד מהנדסים" או ש"ע, מותקן מושלם</t>
        </is>
      </c>
      <c r="C2281" s="14" t="inlineStr">
        <is>
          <t>יח'</t>
        </is>
      </c>
      <c r="D2281" s="193" t="n">
        <v>3010</v>
      </c>
      <c r="E2281" s="180">
        <f>D2281*(1-$E$2)</f>
        <v>2558.5</v>
      </c>
      <c r="F2281" s="194">
        <f>E2281*(1+$F$2)</f>
        <v>2686.425</v>
      </c>
      <c r="H2281" s="46">
        <f>K2281+O2281+W2281+AA2281+AE2281+AI2281+AQ2281+AU2281+AY2281+BC2281</f>
        <v>0</v>
      </c>
      <c r="I2281" s="59">
        <f>M2281+Q2281+U2281+Y2281+AC2281+AG2281+AK2281+AO2281+AS2281+AW2281+BA2281+BE2281</f>
        <v>0</v>
      </c>
      <c r="K2281" s="108" t="n"/>
      <c r="L2281" s="190">
        <f>K2281*E2281</f>
        <v>0</v>
      </c>
      <c r="M2281" s="110" t="n"/>
      <c r="N2281" s="183">
        <f>M2281*F2281</f>
        <v>0</v>
      </c>
      <c r="O2281" s="108" t="n"/>
      <c r="P2281" s="191">
        <f>O2281*E2281</f>
        <v>0</v>
      </c>
      <c r="Q2281" s="112" t="n"/>
      <c r="R2281" s="183">
        <f>Q2281*F2281</f>
        <v>0</v>
      </c>
      <c r="S2281" s="108" t="n"/>
      <c r="T2281" s="191">
        <f>S2281*E2281</f>
        <v>0</v>
      </c>
      <c r="U2281" s="112" t="n"/>
      <c r="V2281" s="183">
        <f>U2281*F2281</f>
        <v>0</v>
      </c>
      <c r="W2281" s="108" t="n"/>
      <c r="X2281" s="191">
        <f>W2281*E2281</f>
        <v>0</v>
      </c>
      <c r="Y2281" s="112" t="n"/>
      <c r="Z2281" s="183">
        <f>Y2281*F2281</f>
        <v>0</v>
      </c>
      <c r="AA2281" s="108" t="n"/>
      <c r="AB2281" s="191">
        <f>AA2281*E2281</f>
        <v>0</v>
      </c>
      <c r="AC2281" s="112" t="n"/>
      <c r="AD2281" s="183">
        <f>AC2281*F2281</f>
        <v>0</v>
      </c>
      <c r="AE2281" s="108" t="n"/>
      <c r="AF2281" s="191">
        <f>AE2281*E2281</f>
        <v>0</v>
      </c>
      <c r="AG2281" s="112" t="n"/>
      <c r="AH2281" s="183">
        <f>AG2281*F2281</f>
        <v>0</v>
      </c>
      <c r="AI2281" s="108" t="n"/>
      <c r="AJ2281" s="191">
        <f>AI2281*E2281</f>
        <v>0</v>
      </c>
      <c r="AK2281" s="112" t="n"/>
      <c r="AL2281" s="183">
        <f>AK2281*F2281</f>
        <v>0</v>
      </c>
      <c r="AM2281" s="113" t="n"/>
      <c r="AN2281" s="192">
        <f>AM2281*E2281</f>
        <v>0</v>
      </c>
      <c r="AO2281" s="115" t="n"/>
      <c r="AP2281" s="183">
        <f>AO2281*F2281</f>
        <v>0</v>
      </c>
      <c r="AQ2281" s="113" t="n"/>
      <c r="AR2281" s="192">
        <f>AQ2281*E2281</f>
        <v>0</v>
      </c>
      <c r="AS2281" s="115" t="n"/>
      <c r="AT2281" s="183">
        <f>AS2281*F2281</f>
        <v>0</v>
      </c>
      <c r="AU2281" s="113" t="n"/>
      <c r="AV2281" s="192">
        <f>AU2281*E2281</f>
        <v>0</v>
      </c>
      <c r="AW2281" s="115" t="n"/>
      <c r="AX2281" s="183">
        <f>AW2281*F2281</f>
        <v>0</v>
      </c>
      <c r="AY2281" s="113" t="n"/>
      <c r="AZ2281" s="192">
        <f>AY2281*E2281</f>
        <v>0</v>
      </c>
      <c r="BA2281" s="115" t="n"/>
      <c r="BB2281" s="183">
        <f>BA2281*F2281</f>
        <v>0</v>
      </c>
      <c r="BC2281" s="113" t="n"/>
      <c r="BD2281" s="192">
        <f>BC2281*E2281</f>
        <v>0</v>
      </c>
      <c r="BE2281" s="115" t="n"/>
      <c r="BF2281" s="183">
        <f>BE2281*F2281</f>
        <v>0</v>
      </c>
    </row>
    <row r="2282" ht="42.6" customHeight="1">
      <c r="A2282" s="19" t="inlineStr">
        <is>
          <t>08.086.0050</t>
        </is>
      </c>
      <c r="B2282" s="15" t="inlineStr">
        <is>
          <t>גוף תאורת לד לתאורת כבישים/רחובות דגם "ROAD 5 132W" כדוגמת "אור עד מהנדסים" או ש"ע, מותקן מושלם</t>
        </is>
      </c>
      <c r="C2282" s="14" t="inlineStr">
        <is>
          <t>יח'</t>
        </is>
      </c>
      <c r="D2282" s="193" t="n">
        <v>3370</v>
      </c>
      <c r="E2282" s="180">
        <f>D2282*(1-$E$2)</f>
        <v>2864.5</v>
      </c>
      <c r="F2282" s="194">
        <f>E2282*(1+$F$2)</f>
        <v>3007.725</v>
      </c>
      <c r="H2282" s="46">
        <f>K2282+O2282+W2282+AA2282+AE2282+AI2282+AQ2282+AU2282+AY2282+BC2282</f>
        <v>0</v>
      </c>
      <c r="I2282" s="59">
        <f>M2282+Q2282+U2282+Y2282+AC2282+AG2282+AK2282+AO2282+AS2282+AW2282+BA2282+BE2282</f>
        <v>0</v>
      </c>
      <c r="K2282" s="108" t="n"/>
      <c r="L2282" s="190">
        <f>K2282*E2282</f>
        <v>0</v>
      </c>
      <c r="M2282" s="110" t="n"/>
      <c r="N2282" s="183">
        <f>M2282*F2282</f>
        <v>0</v>
      </c>
      <c r="O2282" s="108" t="n"/>
      <c r="P2282" s="191">
        <f>O2282*E2282</f>
        <v>0</v>
      </c>
      <c r="Q2282" s="112" t="n"/>
      <c r="R2282" s="183">
        <f>Q2282*F2282</f>
        <v>0</v>
      </c>
      <c r="S2282" s="108" t="n"/>
      <c r="T2282" s="191">
        <f>S2282*E2282</f>
        <v>0</v>
      </c>
      <c r="U2282" s="112" t="n"/>
      <c r="V2282" s="183">
        <f>U2282*F2282</f>
        <v>0</v>
      </c>
      <c r="W2282" s="108" t="n"/>
      <c r="X2282" s="191">
        <f>W2282*E2282</f>
        <v>0</v>
      </c>
      <c r="Y2282" s="112" t="n"/>
      <c r="Z2282" s="183">
        <f>Y2282*F2282</f>
        <v>0</v>
      </c>
      <c r="AA2282" s="108" t="n"/>
      <c r="AB2282" s="191">
        <f>AA2282*E2282</f>
        <v>0</v>
      </c>
      <c r="AC2282" s="112" t="n"/>
      <c r="AD2282" s="183">
        <f>AC2282*F2282</f>
        <v>0</v>
      </c>
      <c r="AE2282" s="108" t="n"/>
      <c r="AF2282" s="191">
        <f>AE2282*E2282</f>
        <v>0</v>
      </c>
      <c r="AG2282" s="112" t="n"/>
      <c r="AH2282" s="183">
        <f>AG2282*F2282</f>
        <v>0</v>
      </c>
      <c r="AI2282" s="108" t="n"/>
      <c r="AJ2282" s="191">
        <f>AI2282*E2282</f>
        <v>0</v>
      </c>
      <c r="AK2282" s="112" t="n"/>
      <c r="AL2282" s="183">
        <f>AK2282*F2282</f>
        <v>0</v>
      </c>
      <c r="AM2282" s="113" t="n"/>
      <c r="AN2282" s="192">
        <f>AM2282*E2282</f>
        <v>0</v>
      </c>
      <c r="AO2282" s="115" t="n"/>
      <c r="AP2282" s="183">
        <f>AO2282*F2282</f>
        <v>0</v>
      </c>
      <c r="AQ2282" s="113" t="n"/>
      <c r="AR2282" s="192">
        <f>AQ2282*E2282</f>
        <v>0</v>
      </c>
      <c r="AS2282" s="115" t="n"/>
      <c r="AT2282" s="183">
        <f>AS2282*F2282</f>
        <v>0</v>
      </c>
      <c r="AU2282" s="113" t="n"/>
      <c r="AV2282" s="192">
        <f>AU2282*E2282</f>
        <v>0</v>
      </c>
      <c r="AW2282" s="115" t="n"/>
      <c r="AX2282" s="183">
        <f>AW2282*F2282</f>
        <v>0</v>
      </c>
      <c r="AY2282" s="113" t="n"/>
      <c r="AZ2282" s="192">
        <f>AY2282*E2282</f>
        <v>0</v>
      </c>
      <c r="BA2282" s="115" t="n"/>
      <c r="BB2282" s="183">
        <f>BA2282*F2282</f>
        <v>0</v>
      </c>
      <c r="BC2282" s="113" t="n"/>
      <c r="BD2282" s="192">
        <f>BC2282*E2282</f>
        <v>0</v>
      </c>
      <c r="BE2282" s="115" t="n"/>
      <c r="BF2282" s="183">
        <f>BE2282*F2282</f>
        <v>0</v>
      </c>
    </row>
    <row r="2283" ht="42.6" customHeight="1">
      <c r="A2283" s="19" t="inlineStr">
        <is>
          <t>08.086.0080</t>
        </is>
      </c>
      <c r="B2283" s="15" t="inlineStr">
        <is>
          <t>גוף תאורת לד דקורטיבי לתאורת כבישים/רחובות דגם "DONA LED 80W" כדוגמת "אור עד מהנדסים" או ש"ע, מותקן מושלם</t>
        </is>
      </c>
      <c r="C2283" s="14" t="inlineStr">
        <is>
          <t>יח'</t>
        </is>
      </c>
      <c r="D2283" s="193" t="n">
        <v>2810</v>
      </c>
      <c r="E2283" s="180">
        <f>D2283*(1-$E$2)</f>
        <v>2388.5</v>
      </c>
      <c r="F2283" s="194">
        <f>E2283*(1+$F$2)</f>
        <v>2507.925</v>
      </c>
      <c r="H2283" s="46">
        <f>K2283+O2283+W2283+AA2283+AE2283+AI2283+AQ2283+AU2283+AY2283+BC2283</f>
        <v>0</v>
      </c>
      <c r="I2283" s="59">
        <f>M2283+Q2283+U2283+Y2283+AC2283+AG2283+AK2283+AO2283+AS2283+AW2283+BA2283+BE2283</f>
        <v>0</v>
      </c>
      <c r="K2283" s="108" t="n"/>
      <c r="L2283" s="190">
        <f>K2283*E2283</f>
        <v>0</v>
      </c>
      <c r="M2283" s="110" t="n"/>
      <c r="N2283" s="183">
        <f>M2283*F2283</f>
        <v>0</v>
      </c>
      <c r="O2283" s="108" t="n"/>
      <c r="P2283" s="191">
        <f>O2283*E2283</f>
        <v>0</v>
      </c>
      <c r="Q2283" s="112" t="n"/>
      <c r="R2283" s="183">
        <f>Q2283*F2283</f>
        <v>0</v>
      </c>
      <c r="S2283" s="108" t="n"/>
      <c r="T2283" s="191">
        <f>S2283*E2283</f>
        <v>0</v>
      </c>
      <c r="U2283" s="112" t="n"/>
      <c r="V2283" s="183">
        <f>U2283*F2283</f>
        <v>0</v>
      </c>
      <c r="W2283" s="108" t="n"/>
      <c r="X2283" s="191">
        <f>W2283*E2283</f>
        <v>0</v>
      </c>
      <c r="Y2283" s="112" t="n"/>
      <c r="Z2283" s="183">
        <f>Y2283*F2283</f>
        <v>0</v>
      </c>
      <c r="AA2283" s="108" t="n"/>
      <c r="AB2283" s="191">
        <f>AA2283*E2283</f>
        <v>0</v>
      </c>
      <c r="AC2283" s="112" t="n"/>
      <c r="AD2283" s="183">
        <f>AC2283*F2283</f>
        <v>0</v>
      </c>
      <c r="AE2283" s="108" t="n"/>
      <c r="AF2283" s="191">
        <f>AE2283*E2283</f>
        <v>0</v>
      </c>
      <c r="AG2283" s="112" t="n"/>
      <c r="AH2283" s="183">
        <f>AG2283*F2283</f>
        <v>0</v>
      </c>
      <c r="AI2283" s="108" t="n"/>
      <c r="AJ2283" s="191">
        <f>AI2283*E2283</f>
        <v>0</v>
      </c>
      <c r="AK2283" s="112" t="n"/>
      <c r="AL2283" s="183">
        <f>AK2283*F2283</f>
        <v>0</v>
      </c>
      <c r="AM2283" s="113" t="n"/>
      <c r="AN2283" s="192">
        <f>AM2283*E2283</f>
        <v>0</v>
      </c>
      <c r="AO2283" s="115" t="n"/>
      <c r="AP2283" s="183">
        <f>AO2283*F2283</f>
        <v>0</v>
      </c>
      <c r="AQ2283" s="113" t="n"/>
      <c r="AR2283" s="192">
        <f>AQ2283*E2283</f>
        <v>0</v>
      </c>
      <c r="AS2283" s="115" t="n"/>
      <c r="AT2283" s="183">
        <f>AS2283*F2283</f>
        <v>0</v>
      </c>
      <c r="AU2283" s="113" t="n"/>
      <c r="AV2283" s="192">
        <f>AU2283*E2283</f>
        <v>0</v>
      </c>
      <c r="AW2283" s="115" t="n"/>
      <c r="AX2283" s="183">
        <f>AW2283*F2283</f>
        <v>0</v>
      </c>
      <c r="AY2283" s="113" t="n"/>
      <c r="AZ2283" s="192">
        <f>AY2283*E2283</f>
        <v>0</v>
      </c>
      <c r="BA2283" s="115" t="n"/>
      <c r="BB2283" s="183">
        <f>BA2283*F2283</f>
        <v>0</v>
      </c>
      <c r="BC2283" s="113" t="n"/>
      <c r="BD2283" s="192">
        <f>BC2283*E2283</f>
        <v>0</v>
      </c>
      <c r="BE2283" s="115" t="n"/>
      <c r="BF2283" s="183">
        <f>BE2283*F2283</f>
        <v>0</v>
      </c>
    </row>
    <row r="2284" ht="42.6" customHeight="1">
      <c r="A2284" s="19" t="inlineStr">
        <is>
          <t>08.086.0090</t>
        </is>
      </c>
      <c r="B2284" s="15" t="inlineStr">
        <is>
          <t>גוף תאורת חוץ דקורטיבי בראש עמוד דגם "BALL LED PS 40W '' כדוגמת "אור עד מהנדסים" או ש"ע, מותקן מושלם</t>
        </is>
      </c>
      <c r="C2284" s="14" t="inlineStr">
        <is>
          <t>יח'</t>
        </is>
      </c>
      <c r="D2284" s="193" t="n">
        <v>2120</v>
      </c>
      <c r="E2284" s="180">
        <f>D2284*(1-$E$2)</f>
        <v>1802</v>
      </c>
      <c r="F2284" s="194">
        <f>E2284*(1+$F$2)</f>
        <v>1892.1000000000001</v>
      </c>
      <c r="H2284" s="46">
        <f>K2284+O2284+W2284+AA2284+AE2284+AI2284+AQ2284+AU2284+AY2284+BC2284</f>
        <v>0</v>
      </c>
      <c r="I2284" s="59">
        <f>M2284+Q2284+U2284+Y2284+AC2284+AG2284+AK2284+AO2284+AS2284+AW2284+BA2284+BE2284</f>
        <v>0</v>
      </c>
      <c r="K2284" s="108" t="n"/>
      <c r="L2284" s="190">
        <f>K2284*E2284</f>
        <v>0</v>
      </c>
      <c r="M2284" s="110" t="n"/>
      <c r="N2284" s="183">
        <f>M2284*F2284</f>
        <v>0</v>
      </c>
      <c r="O2284" s="108" t="n"/>
      <c r="P2284" s="191">
        <f>O2284*E2284</f>
        <v>0</v>
      </c>
      <c r="Q2284" s="112" t="n"/>
      <c r="R2284" s="183">
        <f>Q2284*F2284</f>
        <v>0</v>
      </c>
      <c r="S2284" s="108" t="n"/>
      <c r="T2284" s="191">
        <f>S2284*E2284</f>
        <v>0</v>
      </c>
      <c r="U2284" s="112" t="n"/>
      <c r="V2284" s="183">
        <f>U2284*F2284</f>
        <v>0</v>
      </c>
      <c r="W2284" s="108" t="n"/>
      <c r="X2284" s="191">
        <f>W2284*E2284</f>
        <v>0</v>
      </c>
      <c r="Y2284" s="112" t="n"/>
      <c r="Z2284" s="183">
        <f>Y2284*F2284</f>
        <v>0</v>
      </c>
      <c r="AA2284" s="108" t="n"/>
      <c r="AB2284" s="191">
        <f>AA2284*E2284</f>
        <v>0</v>
      </c>
      <c r="AC2284" s="112" t="n"/>
      <c r="AD2284" s="183">
        <f>AC2284*F2284</f>
        <v>0</v>
      </c>
      <c r="AE2284" s="108" t="n"/>
      <c r="AF2284" s="191">
        <f>AE2284*E2284</f>
        <v>0</v>
      </c>
      <c r="AG2284" s="112" t="n"/>
      <c r="AH2284" s="183">
        <f>AG2284*F2284</f>
        <v>0</v>
      </c>
      <c r="AI2284" s="108" t="n"/>
      <c r="AJ2284" s="191">
        <f>AI2284*E2284</f>
        <v>0</v>
      </c>
      <c r="AK2284" s="112" t="n"/>
      <c r="AL2284" s="183">
        <f>AK2284*F2284</f>
        <v>0</v>
      </c>
      <c r="AM2284" s="113" t="n"/>
      <c r="AN2284" s="192">
        <f>AM2284*E2284</f>
        <v>0</v>
      </c>
      <c r="AO2284" s="115" t="n"/>
      <c r="AP2284" s="183">
        <f>AO2284*F2284</f>
        <v>0</v>
      </c>
      <c r="AQ2284" s="113" t="n"/>
      <c r="AR2284" s="192">
        <f>AQ2284*E2284</f>
        <v>0</v>
      </c>
      <c r="AS2284" s="115" t="n"/>
      <c r="AT2284" s="183">
        <f>AS2284*F2284</f>
        <v>0</v>
      </c>
      <c r="AU2284" s="113" t="n"/>
      <c r="AV2284" s="192">
        <f>AU2284*E2284</f>
        <v>0</v>
      </c>
      <c r="AW2284" s="115" t="n"/>
      <c r="AX2284" s="183">
        <f>AW2284*F2284</f>
        <v>0</v>
      </c>
      <c r="AY2284" s="113" t="n"/>
      <c r="AZ2284" s="192">
        <f>AY2284*E2284</f>
        <v>0</v>
      </c>
      <c r="BA2284" s="115" t="n"/>
      <c r="BB2284" s="183">
        <f>BA2284*F2284</f>
        <v>0</v>
      </c>
      <c r="BC2284" s="113" t="n"/>
      <c r="BD2284" s="192">
        <f>BC2284*E2284</f>
        <v>0</v>
      </c>
      <c r="BE2284" s="115" t="n"/>
      <c r="BF2284" s="183">
        <f>BE2284*F2284</f>
        <v>0</v>
      </c>
    </row>
    <row r="2285" ht="42.6" customHeight="1">
      <c r="A2285" s="19" t="inlineStr">
        <is>
          <t>08.086.0102</t>
        </is>
      </c>
      <c r="B2285" s="15" t="inlineStr">
        <is>
          <t>גוף תאורת לד לכבישים ורחובות דקורטיבי 52W דגם GALLERY כדוגמת "אור עד מהנדסים" או ש"ע, מותקן מושלם</t>
        </is>
      </c>
      <c r="C2285" s="14" t="inlineStr">
        <is>
          <t>יח'</t>
        </is>
      </c>
      <c r="D2285" s="193" t="n">
        <v>4430</v>
      </c>
      <c r="E2285" s="180">
        <f>D2285*(1-$E$2)</f>
        <v>3765.5</v>
      </c>
      <c r="F2285" s="194">
        <f>E2285*(1+$F$2)</f>
        <v>3953.775</v>
      </c>
      <c r="H2285" s="46">
        <f>K2285+O2285+W2285+AA2285+AE2285+AI2285+AQ2285+AU2285+AY2285+BC2285</f>
        <v>0</v>
      </c>
      <c r="I2285" s="59">
        <f>M2285+Q2285+U2285+Y2285+AC2285+AG2285+AK2285+AO2285+AS2285+AW2285+BA2285+BE2285</f>
        <v>0</v>
      </c>
      <c r="K2285" s="108" t="n"/>
      <c r="L2285" s="190">
        <f>K2285*E2285</f>
        <v>0</v>
      </c>
      <c r="M2285" s="110" t="n"/>
      <c r="N2285" s="183">
        <f>M2285*F2285</f>
        <v>0</v>
      </c>
      <c r="O2285" s="108" t="n"/>
      <c r="P2285" s="191">
        <f>O2285*E2285</f>
        <v>0</v>
      </c>
      <c r="Q2285" s="112" t="n"/>
      <c r="R2285" s="183">
        <f>Q2285*F2285</f>
        <v>0</v>
      </c>
      <c r="S2285" s="108" t="n"/>
      <c r="T2285" s="191">
        <f>S2285*E2285</f>
        <v>0</v>
      </c>
      <c r="U2285" s="112" t="n"/>
      <c r="V2285" s="183">
        <f>U2285*F2285</f>
        <v>0</v>
      </c>
      <c r="W2285" s="108" t="n"/>
      <c r="X2285" s="191">
        <f>W2285*E2285</f>
        <v>0</v>
      </c>
      <c r="Y2285" s="112" t="n"/>
      <c r="Z2285" s="183">
        <f>Y2285*F2285</f>
        <v>0</v>
      </c>
      <c r="AA2285" s="108" t="n"/>
      <c r="AB2285" s="191">
        <f>AA2285*E2285</f>
        <v>0</v>
      </c>
      <c r="AC2285" s="112" t="n"/>
      <c r="AD2285" s="183">
        <f>AC2285*F2285</f>
        <v>0</v>
      </c>
      <c r="AE2285" s="108" t="n"/>
      <c r="AF2285" s="191">
        <f>AE2285*E2285</f>
        <v>0</v>
      </c>
      <c r="AG2285" s="112" t="n"/>
      <c r="AH2285" s="183">
        <f>AG2285*F2285</f>
        <v>0</v>
      </c>
      <c r="AI2285" s="108" t="n"/>
      <c r="AJ2285" s="191">
        <f>AI2285*E2285</f>
        <v>0</v>
      </c>
      <c r="AK2285" s="112" t="n"/>
      <c r="AL2285" s="183">
        <f>AK2285*F2285</f>
        <v>0</v>
      </c>
      <c r="AM2285" s="113" t="n"/>
      <c r="AN2285" s="192">
        <f>AM2285*E2285</f>
        <v>0</v>
      </c>
      <c r="AO2285" s="115" t="n"/>
      <c r="AP2285" s="183">
        <f>AO2285*F2285</f>
        <v>0</v>
      </c>
      <c r="AQ2285" s="113" t="n"/>
      <c r="AR2285" s="192">
        <f>AQ2285*E2285</f>
        <v>0</v>
      </c>
      <c r="AS2285" s="115" t="n"/>
      <c r="AT2285" s="183">
        <f>AS2285*F2285</f>
        <v>0</v>
      </c>
      <c r="AU2285" s="113" t="n"/>
      <c r="AV2285" s="192">
        <f>AU2285*E2285</f>
        <v>0</v>
      </c>
      <c r="AW2285" s="115" t="n"/>
      <c r="AX2285" s="183">
        <f>AW2285*F2285</f>
        <v>0</v>
      </c>
      <c r="AY2285" s="113" t="n"/>
      <c r="AZ2285" s="192">
        <f>AY2285*E2285</f>
        <v>0</v>
      </c>
      <c r="BA2285" s="115" t="n"/>
      <c r="BB2285" s="183">
        <f>BA2285*F2285</f>
        <v>0</v>
      </c>
      <c r="BC2285" s="113" t="n"/>
      <c r="BD2285" s="192">
        <f>BC2285*E2285</f>
        <v>0</v>
      </c>
      <c r="BE2285" s="115" t="n"/>
      <c r="BF2285" s="183">
        <f>BE2285*F2285</f>
        <v>0</v>
      </c>
    </row>
    <row r="2286" ht="42.6" customHeight="1">
      <c r="A2286" s="19" t="inlineStr">
        <is>
          <t>08.086.0103</t>
        </is>
      </c>
      <c r="B2286" s="15" t="inlineStr">
        <is>
          <t>גוף תאורת לד לכבישים ורחובות דקורטיבי 75W דגם GALLERY כדוגמת "אור עד מהנדסים" או ש"ע, מותקן מושלם</t>
        </is>
      </c>
      <c r="C2286" s="14" t="inlineStr">
        <is>
          <t>יח'</t>
        </is>
      </c>
      <c r="D2286" s="193" t="n">
        <v>4730</v>
      </c>
      <c r="E2286" s="180">
        <f>D2286*(1-$E$2)</f>
        <v>4020.5</v>
      </c>
      <c r="F2286" s="194">
        <f>E2286*(1+$F$2)</f>
        <v>4221.525000000001</v>
      </c>
      <c r="H2286" s="46">
        <f>K2286+O2286+W2286+AA2286+AE2286+AI2286+AQ2286+AU2286+AY2286+BC2286</f>
        <v>0</v>
      </c>
      <c r="I2286" s="59">
        <f>M2286+Q2286+U2286+Y2286+AC2286+AG2286+AK2286+AO2286+AS2286+AW2286+BA2286+BE2286</f>
        <v>0</v>
      </c>
      <c r="K2286" s="108" t="n"/>
      <c r="L2286" s="190">
        <f>K2286*E2286</f>
        <v>0</v>
      </c>
      <c r="M2286" s="110" t="n"/>
      <c r="N2286" s="183">
        <f>M2286*F2286</f>
        <v>0</v>
      </c>
      <c r="O2286" s="108" t="n"/>
      <c r="P2286" s="191">
        <f>O2286*E2286</f>
        <v>0</v>
      </c>
      <c r="Q2286" s="112" t="n"/>
      <c r="R2286" s="183">
        <f>Q2286*F2286</f>
        <v>0</v>
      </c>
      <c r="S2286" s="108" t="n"/>
      <c r="T2286" s="191">
        <f>S2286*E2286</f>
        <v>0</v>
      </c>
      <c r="U2286" s="112" t="n"/>
      <c r="V2286" s="183">
        <f>U2286*F2286</f>
        <v>0</v>
      </c>
      <c r="W2286" s="108" t="n"/>
      <c r="X2286" s="191">
        <f>W2286*E2286</f>
        <v>0</v>
      </c>
      <c r="Y2286" s="112" t="n"/>
      <c r="Z2286" s="183">
        <f>Y2286*F2286</f>
        <v>0</v>
      </c>
      <c r="AA2286" s="108" t="n"/>
      <c r="AB2286" s="191">
        <f>AA2286*E2286</f>
        <v>0</v>
      </c>
      <c r="AC2286" s="112" t="n"/>
      <c r="AD2286" s="183">
        <f>AC2286*F2286</f>
        <v>0</v>
      </c>
      <c r="AE2286" s="108" t="n"/>
      <c r="AF2286" s="191">
        <f>AE2286*E2286</f>
        <v>0</v>
      </c>
      <c r="AG2286" s="112" t="n"/>
      <c r="AH2286" s="183">
        <f>AG2286*F2286</f>
        <v>0</v>
      </c>
      <c r="AI2286" s="108" t="n"/>
      <c r="AJ2286" s="191">
        <f>AI2286*E2286</f>
        <v>0</v>
      </c>
      <c r="AK2286" s="112" t="n"/>
      <c r="AL2286" s="183">
        <f>AK2286*F2286</f>
        <v>0</v>
      </c>
      <c r="AM2286" s="113" t="n"/>
      <c r="AN2286" s="192">
        <f>AM2286*E2286</f>
        <v>0</v>
      </c>
      <c r="AO2286" s="115" t="n"/>
      <c r="AP2286" s="183">
        <f>AO2286*F2286</f>
        <v>0</v>
      </c>
      <c r="AQ2286" s="113" t="n"/>
      <c r="AR2286" s="192">
        <f>AQ2286*E2286</f>
        <v>0</v>
      </c>
      <c r="AS2286" s="115" t="n"/>
      <c r="AT2286" s="183">
        <f>AS2286*F2286</f>
        <v>0</v>
      </c>
      <c r="AU2286" s="113" t="n"/>
      <c r="AV2286" s="192">
        <f>AU2286*E2286</f>
        <v>0</v>
      </c>
      <c r="AW2286" s="115" t="n"/>
      <c r="AX2286" s="183">
        <f>AW2286*F2286</f>
        <v>0</v>
      </c>
      <c r="AY2286" s="113" t="n"/>
      <c r="AZ2286" s="192">
        <f>AY2286*E2286</f>
        <v>0</v>
      </c>
      <c r="BA2286" s="115" t="n"/>
      <c r="BB2286" s="183">
        <f>BA2286*F2286</f>
        <v>0</v>
      </c>
      <c r="BC2286" s="113" t="n"/>
      <c r="BD2286" s="192">
        <f>BC2286*E2286</f>
        <v>0</v>
      </c>
      <c r="BE2286" s="115" t="n"/>
      <c r="BF2286" s="183">
        <f>BE2286*F2286</f>
        <v>0</v>
      </c>
    </row>
    <row r="2287" ht="42.6" customHeight="1">
      <c r="A2287" s="19" t="inlineStr">
        <is>
          <t>08.086.0104</t>
        </is>
      </c>
      <c r="B2287" s="15" t="inlineStr">
        <is>
          <t>גוף תאורת לד לכבישים ורחובות דקורטיבי 97W דגם GALLERY כדוגמת "אור עד מהנדסים" או ש"ע, מותקן מושלם</t>
        </is>
      </c>
      <c r="C2287" s="14" t="inlineStr">
        <is>
          <t>יח'</t>
        </is>
      </c>
      <c r="D2287" s="193" t="n">
        <v>5080</v>
      </c>
      <c r="E2287" s="180">
        <f>D2287*(1-$E$2)</f>
        <v>4318</v>
      </c>
      <c r="F2287" s="194">
        <f>E2287*(1+$F$2)</f>
        <v>4533.900000000001</v>
      </c>
      <c r="H2287" s="46">
        <f>K2287+O2287+W2287+AA2287+AE2287+AI2287+AQ2287+AU2287+AY2287+BC2287</f>
        <v>0</v>
      </c>
      <c r="I2287" s="59">
        <f>M2287+Q2287+U2287+Y2287+AC2287+AG2287+AK2287+AO2287+AS2287+AW2287+BA2287+BE2287</f>
        <v>0</v>
      </c>
      <c r="K2287" s="108" t="n"/>
      <c r="L2287" s="190">
        <f>K2287*E2287</f>
        <v>0</v>
      </c>
      <c r="M2287" s="110" t="n"/>
      <c r="N2287" s="183">
        <f>M2287*F2287</f>
        <v>0</v>
      </c>
      <c r="O2287" s="108" t="n"/>
      <c r="P2287" s="191">
        <f>O2287*E2287</f>
        <v>0</v>
      </c>
      <c r="Q2287" s="112" t="n"/>
      <c r="R2287" s="183">
        <f>Q2287*F2287</f>
        <v>0</v>
      </c>
      <c r="S2287" s="108" t="n"/>
      <c r="T2287" s="191">
        <f>S2287*E2287</f>
        <v>0</v>
      </c>
      <c r="U2287" s="112" t="n"/>
      <c r="V2287" s="183">
        <f>U2287*F2287</f>
        <v>0</v>
      </c>
      <c r="W2287" s="108" t="n"/>
      <c r="X2287" s="191">
        <f>W2287*E2287</f>
        <v>0</v>
      </c>
      <c r="Y2287" s="112" t="n"/>
      <c r="Z2287" s="183">
        <f>Y2287*F2287</f>
        <v>0</v>
      </c>
      <c r="AA2287" s="108" t="n"/>
      <c r="AB2287" s="191">
        <f>AA2287*E2287</f>
        <v>0</v>
      </c>
      <c r="AC2287" s="112" t="n"/>
      <c r="AD2287" s="183">
        <f>AC2287*F2287</f>
        <v>0</v>
      </c>
      <c r="AE2287" s="108" t="n"/>
      <c r="AF2287" s="191">
        <f>AE2287*E2287</f>
        <v>0</v>
      </c>
      <c r="AG2287" s="112" t="n"/>
      <c r="AH2287" s="183">
        <f>AG2287*F2287</f>
        <v>0</v>
      </c>
      <c r="AI2287" s="108" t="n"/>
      <c r="AJ2287" s="191">
        <f>AI2287*E2287</f>
        <v>0</v>
      </c>
      <c r="AK2287" s="112" t="n"/>
      <c r="AL2287" s="183">
        <f>AK2287*F2287</f>
        <v>0</v>
      </c>
      <c r="AM2287" s="113" t="n"/>
      <c r="AN2287" s="192">
        <f>AM2287*E2287</f>
        <v>0</v>
      </c>
      <c r="AO2287" s="115" t="n"/>
      <c r="AP2287" s="183">
        <f>AO2287*F2287</f>
        <v>0</v>
      </c>
      <c r="AQ2287" s="113" t="n"/>
      <c r="AR2287" s="192">
        <f>AQ2287*E2287</f>
        <v>0</v>
      </c>
      <c r="AS2287" s="115" t="n"/>
      <c r="AT2287" s="183">
        <f>AS2287*F2287</f>
        <v>0</v>
      </c>
      <c r="AU2287" s="113" t="n"/>
      <c r="AV2287" s="192">
        <f>AU2287*E2287</f>
        <v>0</v>
      </c>
      <c r="AW2287" s="115" t="n"/>
      <c r="AX2287" s="183">
        <f>AW2287*F2287</f>
        <v>0</v>
      </c>
      <c r="AY2287" s="113" t="n"/>
      <c r="AZ2287" s="192">
        <f>AY2287*E2287</f>
        <v>0</v>
      </c>
      <c r="BA2287" s="115" t="n"/>
      <c r="BB2287" s="183">
        <f>BA2287*F2287</f>
        <v>0</v>
      </c>
      <c r="BC2287" s="113" t="n"/>
      <c r="BD2287" s="192">
        <f>BC2287*E2287</f>
        <v>0</v>
      </c>
      <c r="BE2287" s="115" t="n"/>
      <c r="BF2287" s="183">
        <f>BE2287*F2287</f>
        <v>0</v>
      </c>
    </row>
    <row r="2288" ht="42.6" customHeight="1">
      <c r="A2288" s="19" t="inlineStr">
        <is>
          <t>08.086.0106</t>
        </is>
      </c>
      <c r="B2288" s="15" t="inlineStr">
        <is>
          <t>גוף תאורת לד לכבישים ורחובות דקורטיבי 127W דגם GALLERY כדוגמת "אור עד מהנדסים" או ש"ע, מותקן מושלם</t>
        </is>
      </c>
      <c r="C2288" s="14" t="inlineStr">
        <is>
          <t>יח'</t>
        </is>
      </c>
      <c r="D2288" s="193" t="n">
        <v>5620</v>
      </c>
      <c r="E2288" s="180">
        <f>D2288*(1-$E$2)</f>
        <v>4777</v>
      </c>
      <c r="F2288" s="194">
        <f>E2288*(1+$F$2)</f>
        <v>5015.85</v>
      </c>
      <c r="H2288" s="46">
        <f>K2288+O2288+W2288+AA2288+AE2288+AI2288+AQ2288+AU2288+AY2288+BC2288</f>
        <v>0</v>
      </c>
      <c r="I2288" s="59">
        <f>M2288+Q2288+U2288+Y2288+AC2288+AG2288+AK2288+AO2288+AS2288+AW2288+BA2288+BE2288</f>
        <v>0</v>
      </c>
      <c r="K2288" s="108" t="n"/>
      <c r="L2288" s="190">
        <f>K2288*E2288</f>
        <v>0</v>
      </c>
      <c r="M2288" s="110" t="n"/>
      <c r="N2288" s="183">
        <f>M2288*F2288</f>
        <v>0</v>
      </c>
      <c r="O2288" s="108" t="n"/>
      <c r="P2288" s="191">
        <f>O2288*E2288</f>
        <v>0</v>
      </c>
      <c r="Q2288" s="112" t="n"/>
      <c r="R2288" s="183">
        <f>Q2288*F2288</f>
        <v>0</v>
      </c>
      <c r="S2288" s="108" t="n"/>
      <c r="T2288" s="191">
        <f>S2288*E2288</f>
        <v>0</v>
      </c>
      <c r="U2288" s="112" t="n"/>
      <c r="V2288" s="183">
        <f>U2288*F2288</f>
        <v>0</v>
      </c>
      <c r="W2288" s="108" t="n"/>
      <c r="X2288" s="191">
        <f>W2288*E2288</f>
        <v>0</v>
      </c>
      <c r="Y2288" s="112" t="n"/>
      <c r="Z2288" s="183">
        <f>Y2288*F2288</f>
        <v>0</v>
      </c>
      <c r="AA2288" s="108" t="n"/>
      <c r="AB2288" s="191">
        <f>AA2288*E2288</f>
        <v>0</v>
      </c>
      <c r="AC2288" s="112" t="n"/>
      <c r="AD2288" s="183">
        <f>AC2288*F2288</f>
        <v>0</v>
      </c>
      <c r="AE2288" s="108" t="n"/>
      <c r="AF2288" s="191">
        <f>AE2288*E2288</f>
        <v>0</v>
      </c>
      <c r="AG2288" s="112" t="n"/>
      <c r="AH2288" s="183">
        <f>AG2288*F2288</f>
        <v>0</v>
      </c>
      <c r="AI2288" s="108" t="n"/>
      <c r="AJ2288" s="191">
        <f>AI2288*E2288</f>
        <v>0</v>
      </c>
      <c r="AK2288" s="112" t="n"/>
      <c r="AL2288" s="183">
        <f>AK2288*F2288</f>
        <v>0</v>
      </c>
      <c r="AM2288" s="113" t="n"/>
      <c r="AN2288" s="192">
        <f>AM2288*E2288</f>
        <v>0</v>
      </c>
      <c r="AO2288" s="115" t="n"/>
      <c r="AP2288" s="183">
        <f>AO2288*F2288</f>
        <v>0</v>
      </c>
      <c r="AQ2288" s="113" t="n"/>
      <c r="AR2288" s="192">
        <f>AQ2288*E2288</f>
        <v>0</v>
      </c>
      <c r="AS2288" s="115" t="n"/>
      <c r="AT2288" s="183">
        <f>AS2288*F2288</f>
        <v>0</v>
      </c>
      <c r="AU2288" s="113" t="n"/>
      <c r="AV2288" s="192">
        <f>AU2288*E2288</f>
        <v>0</v>
      </c>
      <c r="AW2288" s="115" t="n"/>
      <c r="AX2288" s="183">
        <f>AW2288*F2288</f>
        <v>0</v>
      </c>
      <c r="AY2288" s="113" t="n"/>
      <c r="AZ2288" s="192">
        <f>AY2288*E2288</f>
        <v>0</v>
      </c>
      <c r="BA2288" s="115" t="n"/>
      <c r="BB2288" s="183">
        <f>BA2288*F2288</f>
        <v>0</v>
      </c>
      <c r="BC2288" s="113" t="n"/>
      <c r="BD2288" s="192">
        <f>BC2288*E2288</f>
        <v>0</v>
      </c>
      <c r="BE2288" s="115" t="n"/>
      <c r="BF2288" s="183">
        <f>BE2288*F2288</f>
        <v>0</v>
      </c>
    </row>
    <row r="2289" ht="42.6" customHeight="1">
      <c r="A2289" s="19" t="inlineStr">
        <is>
          <t>08.086.0107</t>
        </is>
      </c>
      <c r="B2289" s="15" t="inlineStr">
        <is>
          <t>גוף תאורת לד לכבישים ורחובות דקורטיבי 151W דגם GALLERY כדוגמת "אור עד מהנדסים" או ש"ע, מותקן מושלם</t>
        </is>
      </c>
      <c r="C2289" s="14" t="inlineStr">
        <is>
          <t>יח'</t>
        </is>
      </c>
      <c r="D2289" s="193" t="n">
        <v>5880</v>
      </c>
      <c r="E2289" s="180">
        <f>D2289*(1-$E$2)</f>
        <v>4998</v>
      </c>
      <c r="F2289" s="194">
        <f>E2289*(1+$F$2)</f>
        <v>5247.900000000001</v>
      </c>
      <c r="H2289" s="46">
        <f>K2289+O2289+W2289+AA2289+AE2289+AI2289+AQ2289+AU2289+AY2289+BC2289</f>
        <v>0</v>
      </c>
      <c r="I2289" s="59">
        <f>M2289+Q2289+U2289+Y2289+AC2289+AG2289+AK2289+AO2289+AS2289+AW2289+BA2289+BE2289</f>
        <v>0</v>
      </c>
      <c r="K2289" s="108" t="n"/>
      <c r="L2289" s="190">
        <f>K2289*E2289</f>
        <v>0</v>
      </c>
      <c r="M2289" s="110" t="n"/>
      <c r="N2289" s="183">
        <f>M2289*F2289</f>
        <v>0</v>
      </c>
      <c r="O2289" s="108" t="n"/>
      <c r="P2289" s="191">
        <f>O2289*E2289</f>
        <v>0</v>
      </c>
      <c r="Q2289" s="112" t="n"/>
      <c r="R2289" s="183">
        <f>Q2289*F2289</f>
        <v>0</v>
      </c>
      <c r="S2289" s="108" t="n"/>
      <c r="T2289" s="191">
        <f>S2289*E2289</f>
        <v>0</v>
      </c>
      <c r="U2289" s="112" t="n"/>
      <c r="V2289" s="183">
        <f>U2289*F2289</f>
        <v>0</v>
      </c>
      <c r="W2289" s="108" t="n"/>
      <c r="X2289" s="191">
        <f>W2289*E2289</f>
        <v>0</v>
      </c>
      <c r="Y2289" s="112" t="n"/>
      <c r="Z2289" s="183">
        <f>Y2289*F2289</f>
        <v>0</v>
      </c>
      <c r="AA2289" s="108" t="n"/>
      <c r="AB2289" s="191">
        <f>AA2289*E2289</f>
        <v>0</v>
      </c>
      <c r="AC2289" s="112" t="n"/>
      <c r="AD2289" s="183">
        <f>AC2289*F2289</f>
        <v>0</v>
      </c>
      <c r="AE2289" s="108" t="n"/>
      <c r="AF2289" s="191">
        <f>AE2289*E2289</f>
        <v>0</v>
      </c>
      <c r="AG2289" s="112" t="n"/>
      <c r="AH2289" s="183">
        <f>AG2289*F2289</f>
        <v>0</v>
      </c>
      <c r="AI2289" s="108" t="n"/>
      <c r="AJ2289" s="191">
        <f>AI2289*E2289</f>
        <v>0</v>
      </c>
      <c r="AK2289" s="112" t="n"/>
      <c r="AL2289" s="183">
        <f>AK2289*F2289</f>
        <v>0</v>
      </c>
      <c r="AM2289" s="113" t="n"/>
      <c r="AN2289" s="192">
        <f>AM2289*E2289</f>
        <v>0</v>
      </c>
      <c r="AO2289" s="115" t="n"/>
      <c r="AP2289" s="183">
        <f>AO2289*F2289</f>
        <v>0</v>
      </c>
      <c r="AQ2289" s="113" t="n"/>
      <c r="AR2289" s="192">
        <f>AQ2289*E2289</f>
        <v>0</v>
      </c>
      <c r="AS2289" s="115" t="n"/>
      <c r="AT2289" s="183">
        <f>AS2289*F2289</f>
        <v>0</v>
      </c>
      <c r="AU2289" s="113" t="n"/>
      <c r="AV2289" s="192">
        <f>AU2289*E2289</f>
        <v>0</v>
      </c>
      <c r="AW2289" s="115" t="n"/>
      <c r="AX2289" s="183">
        <f>AW2289*F2289</f>
        <v>0</v>
      </c>
      <c r="AY2289" s="113" t="n"/>
      <c r="AZ2289" s="192">
        <f>AY2289*E2289</f>
        <v>0</v>
      </c>
      <c r="BA2289" s="115" t="n"/>
      <c r="BB2289" s="183">
        <f>BA2289*F2289</f>
        <v>0</v>
      </c>
      <c r="BC2289" s="113" t="n"/>
      <c r="BD2289" s="192">
        <f>BC2289*E2289</f>
        <v>0</v>
      </c>
      <c r="BE2289" s="115" t="n"/>
      <c r="BF2289" s="183">
        <f>BE2289*F2289</f>
        <v>0</v>
      </c>
    </row>
    <row r="2290" ht="42.6" customHeight="1">
      <c r="A2290" s="19" t="inlineStr">
        <is>
          <t>08.086.0109</t>
        </is>
      </c>
      <c r="B2290" s="15" t="inlineStr">
        <is>
          <t>גוף תאורת לד דקורטיבי 80W לראש עמוד או לתליה דגם T191/T190/T91/T70 כדוגמת "אור עד מהנדסים" או ש"ע, מותקן מושלם</t>
        </is>
      </c>
      <c r="C2290" s="14" t="inlineStr">
        <is>
          <t>יח'</t>
        </is>
      </c>
      <c r="D2290" s="193" t="n">
        <v>3040</v>
      </c>
      <c r="E2290" s="180">
        <f>D2290*(1-$E$2)</f>
        <v>2584</v>
      </c>
      <c r="F2290" s="194">
        <f>E2290*(1+$F$2)</f>
        <v>2713.2000000000003</v>
      </c>
      <c r="H2290" s="46">
        <f>K2290+O2290+W2290+AA2290+AE2290+AI2290+AQ2290+AU2290+AY2290+BC2290</f>
        <v>0</v>
      </c>
      <c r="I2290" s="59">
        <f>M2290+Q2290+U2290+Y2290+AC2290+AG2290+AK2290+AO2290+AS2290+AW2290+BA2290+BE2290</f>
        <v>0</v>
      </c>
      <c r="K2290" s="108" t="n"/>
      <c r="L2290" s="190">
        <f>K2290*E2290</f>
        <v>0</v>
      </c>
      <c r="M2290" s="110" t="n"/>
      <c r="N2290" s="183">
        <f>M2290*F2290</f>
        <v>0</v>
      </c>
      <c r="O2290" s="108" t="n"/>
      <c r="P2290" s="191">
        <f>O2290*E2290</f>
        <v>0</v>
      </c>
      <c r="Q2290" s="112" t="n"/>
      <c r="R2290" s="183">
        <f>Q2290*F2290</f>
        <v>0</v>
      </c>
      <c r="S2290" s="108" t="n"/>
      <c r="T2290" s="191">
        <f>S2290*E2290</f>
        <v>0</v>
      </c>
      <c r="U2290" s="112" t="n"/>
      <c r="V2290" s="183">
        <f>U2290*F2290</f>
        <v>0</v>
      </c>
      <c r="W2290" s="108" t="n"/>
      <c r="X2290" s="191">
        <f>W2290*E2290</f>
        <v>0</v>
      </c>
      <c r="Y2290" s="112" t="n"/>
      <c r="Z2290" s="183">
        <f>Y2290*F2290</f>
        <v>0</v>
      </c>
      <c r="AA2290" s="108" t="n"/>
      <c r="AB2290" s="191">
        <f>AA2290*E2290</f>
        <v>0</v>
      </c>
      <c r="AC2290" s="112" t="n"/>
      <c r="AD2290" s="183">
        <f>AC2290*F2290</f>
        <v>0</v>
      </c>
      <c r="AE2290" s="108" t="n"/>
      <c r="AF2290" s="191">
        <f>AE2290*E2290</f>
        <v>0</v>
      </c>
      <c r="AG2290" s="112" t="n"/>
      <c r="AH2290" s="183">
        <f>AG2290*F2290</f>
        <v>0</v>
      </c>
      <c r="AI2290" s="108" t="n"/>
      <c r="AJ2290" s="191">
        <f>AI2290*E2290</f>
        <v>0</v>
      </c>
      <c r="AK2290" s="112" t="n"/>
      <c r="AL2290" s="183">
        <f>AK2290*F2290</f>
        <v>0</v>
      </c>
      <c r="AM2290" s="113" t="n"/>
      <c r="AN2290" s="192">
        <f>AM2290*E2290</f>
        <v>0</v>
      </c>
      <c r="AO2290" s="115" t="n"/>
      <c r="AP2290" s="183">
        <f>AO2290*F2290</f>
        <v>0</v>
      </c>
      <c r="AQ2290" s="113" t="n"/>
      <c r="AR2290" s="192">
        <f>AQ2290*E2290</f>
        <v>0</v>
      </c>
      <c r="AS2290" s="115" t="n"/>
      <c r="AT2290" s="183">
        <f>AS2290*F2290</f>
        <v>0</v>
      </c>
      <c r="AU2290" s="113" t="n"/>
      <c r="AV2290" s="192">
        <f>AU2290*E2290</f>
        <v>0</v>
      </c>
      <c r="AW2290" s="115" t="n"/>
      <c r="AX2290" s="183">
        <f>AW2290*F2290</f>
        <v>0</v>
      </c>
      <c r="AY2290" s="113" t="n"/>
      <c r="AZ2290" s="192">
        <f>AY2290*E2290</f>
        <v>0</v>
      </c>
      <c r="BA2290" s="115" t="n"/>
      <c r="BB2290" s="183">
        <f>BA2290*F2290</f>
        <v>0</v>
      </c>
      <c r="BC2290" s="113" t="n"/>
      <c r="BD2290" s="192">
        <f>BC2290*E2290</f>
        <v>0</v>
      </c>
      <c r="BE2290" s="115" t="n"/>
      <c r="BF2290" s="183">
        <f>BE2290*F2290</f>
        <v>0</v>
      </c>
    </row>
    <row r="2291" ht="28.8" customHeight="1">
      <c r="A2291" s="19" t="inlineStr">
        <is>
          <t>08.086.0120</t>
        </is>
      </c>
      <c r="B2291" s="15" t="inlineStr">
        <is>
          <t>גוף תאורה אטום מפוליקרבונט לתאורה היקפית דוגמת "סטאר לד 2000" 16W או ש"ע, מותקן מושלם</t>
        </is>
      </c>
      <c r="C2291" s="14" t="inlineStr">
        <is>
          <t>יח'</t>
        </is>
      </c>
      <c r="D2291" s="193" t="n">
        <v>700</v>
      </c>
      <c r="E2291" s="180">
        <f>D2291*(1-$E$2)</f>
        <v>595</v>
      </c>
      <c r="F2291" s="194">
        <f>E2291*(1+$F$2)</f>
        <v>624.75</v>
      </c>
      <c r="H2291" s="46">
        <f>K2291+O2291+W2291+AA2291+AE2291+AI2291+AQ2291+AU2291+AY2291+BC2291</f>
        <v>0</v>
      </c>
      <c r="I2291" s="59">
        <f>M2291+Q2291+U2291+Y2291+AC2291+AG2291+AK2291+AO2291+AS2291+AW2291+BA2291+BE2291</f>
        <v>0</v>
      </c>
      <c r="K2291" s="108" t="n"/>
      <c r="L2291" s="190">
        <f>K2291*E2291</f>
        <v>0</v>
      </c>
      <c r="M2291" s="110" t="n"/>
      <c r="N2291" s="183">
        <f>M2291*F2291</f>
        <v>0</v>
      </c>
      <c r="O2291" s="108" t="n"/>
      <c r="P2291" s="191">
        <f>O2291*E2291</f>
        <v>0</v>
      </c>
      <c r="Q2291" s="112" t="n"/>
      <c r="R2291" s="183">
        <f>Q2291*F2291</f>
        <v>0</v>
      </c>
      <c r="S2291" s="108" t="n"/>
      <c r="T2291" s="191">
        <f>S2291*E2291</f>
        <v>0</v>
      </c>
      <c r="U2291" s="112" t="n"/>
      <c r="V2291" s="183">
        <f>U2291*F2291</f>
        <v>0</v>
      </c>
      <c r="W2291" s="108" t="n"/>
      <c r="X2291" s="191">
        <f>W2291*E2291</f>
        <v>0</v>
      </c>
      <c r="Y2291" s="112" t="n"/>
      <c r="Z2291" s="183">
        <f>Y2291*F2291</f>
        <v>0</v>
      </c>
      <c r="AA2291" s="108" t="n"/>
      <c r="AB2291" s="191">
        <f>AA2291*E2291</f>
        <v>0</v>
      </c>
      <c r="AC2291" s="112" t="n"/>
      <c r="AD2291" s="183">
        <f>AC2291*F2291</f>
        <v>0</v>
      </c>
      <c r="AE2291" s="108" t="n"/>
      <c r="AF2291" s="191">
        <f>AE2291*E2291</f>
        <v>0</v>
      </c>
      <c r="AG2291" s="112" t="n"/>
      <c r="AH2291" s="183">
        <f>AG2291*F2291</f>
        <v>0</v>
      </c>
      <c r="AI2291" s="108" t="n"/>
      <c r="AJ2291" s="191">
        <f>AI2291*E2291</f>
        <v>0</v>
      </c>
      <c r="AK2291" s="112" t="n"/>
      <c r="AL2291" s="183">
        <f>AK2291*F2291</f>
        <v>0</v>
      </c>
      <c r="AM2291" s="113" t="n"/>
      <c r="AN2291" s="192">
        <f>AM2291*E2291</f>
        <v>0</v>
      </c>
      <c r="AO2291" s="115" t="n"/>
      <c r="AP2291" s="183">
        <f>AO2291*F2291</f>
        <v>0</v>
      </c>
      <c r="AQ2291" s="113" t="n"/>
      <c r="AR2291" s="192">
        <f>AQ2291*E2291</f>
        <v>0</v>
      </c>
      <c r="AS2291" s="115" t="n"/>
      <c r="AT2291" s="183">
        <f>AS2291*F2291</f>
        <v>0</v>
      </c>
      <c r="AU2291" s="113" t="n"/>
      <c r="AV2291" s="192">
        <f>AU2291*E2291</f>
        <v>0</v>
      </c>
      <c r="AW2291" s="115" t="n"/>
      <c r="AX2291" s="183">
        <f>AW2291*F2291</f>
        <v>0</v>
      </c>
      <c r="AY2291" s="113" t="n"/>
      <c r="AZ2291" s="192">
        <f>AY2291*E2291</f>
        <v>0</v>
      </c>
      <c r="BA2291" s="115" t="n"/>
      <c r="BB2291" s="183">
        <f>BA2291*F2291</f>
        <v>0</v>
      </c>
      <c r="BC2291" s="113" t="n"/>
      <c r="BD2291" s="192">
        <f>BC2291*E2291</f>
        <v>0</v>
      </c>
      <c r="BE2291" s="115" t="n"/>
      <c r="BF2291" s="183">
        <f>BE2291*F2291</f>
        <v>0</v>
      </c>
    </row>
    <row r="2292" ht="28.8" customHeight="1">
      <c r="A2292" s="19" t="inlineStr">
        <is>
          <t>08.086.0131</t>
        </is>
      </c>
      <c r="B2292" s="15" t="inlineStr">
        <is>
          <t>גוף תאורה אטום מפוליקרבונט לתאורה היקפית דגם 5794Z24 27W או ש"ע, מותקן מושלם</t>
        </is>
      </c>
      <c r="C2292" s="14" t="inlineStr">
        <is>
          <t>יח'</t>
        </is>
      </c>
      <c r="D2292" s="193" t="n">
        <v>570</v>
      </c>
      <c r="E2292" s="180">
        <f>D2292*(1-$E$2)</f>
        <v>484.5</v>
      </c>
      <c r="F2292" s="194">
        <f>E2292*(1+$F$2)</f>
        <v>508.725</v>
      </c>
      <c r="H2292" s="46">
        <f>K2292+O2292+W2292+AA2292+AE2292+AI2292+AQ2292+AU2292+AY2292+BC2292</f>
        <v>0</v>
      </c>
      <c r="I2292" s="59">
        <f>M2292+Q2292+U2292+Y2292+AC2292+AG2292+AK2292+AO2292+AS2292+AW2292+BA2292+BE2292</f>
        <v>0</v>
      </c>
      <c r="K2292" s="108" t="n"/>
      <c r="L2292" s="190">
        <f>K2292*E2292</f>
        <v>0</v>
      </c>
      <c r="M2292" s="110" t="n"/>
      <c r="N2292" s="183">
        <f>M2292*F2292</f>
        <v>0</v>
      </c>
      <c r="O2292" s="108" t="n"/>
      <c r="P2292" s="191">
        <f>O2292*E2292</f>
        <v>0</v>
      </c>
      <c r="Q2292" s="112" t="n"/>
      <c r="R2292" s="183">
        <f>Q2292*F2292</f>
        <v>0</v>
      </c>
      <c r="S2292" s="108" t="n"/>
      <c r="T2292" s="191">
        <f>S2292*E2292</f>
        <v>0</v>
      </c>
      <c r="U2292" s="112" t="n"/>
      <c r="V2292" s="183">
        <f>U2292*F2292</f>
        <v>0</v>
      </c>
      <c r="W2292" s="108" t="n"/>
      <c r="X2292" s="191">
        <f>W2292*E2292</f>
        <v>0</v>
      </c>
      <c r="Y2292" s="112" t="n"/>
      <c r="Z2292" s="183">
        <f>Y2292*F2292</f>
        <v>0</v>
      </c>
      <c r="AA2292" s="108" t="n"/>
      <c r="AB2292" s="191">
        <f>AA2292*E2292</f>
        <v>0</v>
      </c>
      <c r="AC2292" s="112" t="n"/>
      <c r="AD2292" s="183">
        <f>AC2292*F2292</f>
        <v>0</v>
      </c>
      <c r="AE2292" s="108" t="n"/>
      <c r="AF2292" s="191">
        <f>AE2292*E2292</f>
        <v>0</v>
      </c>
      <c r="AG2292" s="112" t="n"/>
      <c r="AH2292" s="183">
        <f>AG2292*F2292</f>
        <v>0</v>
      </c>
      <c r="AI2292" s="108" t="n"/>
      <c r="AJ2292" s="191">
        <f>AI2292*E2292</f>
        <v>0</v>
      </c>
      <c r="AK2292" s="112" t="n"/>
      <c r="AL2292" s="183">
        <f>AK2292*F2292</f>
        <v>0</v>
      </c>
      <c r="AM2292" s="113" t="n"/>
      <c r="AN2292" s="192">
        <f>AM2292*E2292</f>
        <v>0</v>
      </c>
      <c r="AO2292" s="115" t="n"/>
      <c r="AP2292" s="183">
        <f>AO2292*F2292</f>
        <v>0</v>
      </c>
      <c r="AQ2292" s="113" t="n"/>
      <c r="AR2292" s="192">
        <f>AQ2292*E2292</f>
        <v>0</v>
      </c>
      <c r="AS2292" s="115" t="n"/>
      <c r="AT2292" s="183">
        <f>AS2292*F2292</f>
        <v>0</v>
      </c>
      <c r="AU2292" s="113" t="n"/>
      <c r="AV2292" s="192">
        <f>AU2292*E2292</f>
        <v>0</v>
      </c>
      <c r="AW2292" s="115" t="n"/>
      <c r="AX2292" s="183">
        <f>AW2292*F2292</f>
        <v>0</v>
      </c>
      <c r="AY2292" s="113" t="n"/>
      <c r="AZ2292" s="192">
        <f>AY2292*E2292</f>
        <v>0</v>
      </c>
      <c r="BA2292" s="115" t="n"/>
      <c r="BB2292" s="183">
        <f>BA2292*F2292</f>
        <v>0</v>
      </c>
      <c r="BC2292" s="113" t="n"/>
      <c r="BD2292" s="192">
        <f>BC2292*E2292</f>
        <v>0</v>
      </c>
      <c r="BE2292" s="115" t="n"/>
      <c r="BF2292" s="183">
        <f>BE2292*F2292</f>
        <v>0</v>
      </c>
    </row>
    <row r="2293" ht="56.4" customHeight="1">
      <c r="A2293" s="19" t="inlineStr">
        <is>
          <t>08.086.0220</t>
        </is>
      </c>
      <c r="B2293" s="15" t="inlineStr">
        <is>
          <t>גוף תאורת חוץ מיציקת אלומיניום IK08 מוגן מים IP65 ,4000LM 4000K, LED 38W אלומה סימטרית/אסימטרית לרבות דרייבר, דגם BVP110, מתוצרת פיליפס כדוגמת קשטן או ש"ע, מותקן מושלם</t>
        </is>
      </c>
      <c r="C2293" s="14" t="inlineStr">
        <is>
          <t>יח'</t>
        </is>
      </c>
      <c r="D2293" s="193" t="n">
        <v>1350</v>
      </c>
      <c r="E2293" s="180">
        <f>D2293*(1-$E$2)</f>
        <v>1147.5</v>
      </c>
      <c r="F2293" s="194">
        <f>E2293*(1+$F$2)</f>
        <v>1204.875</v>
      </c>
      <c r="H2293" s="46">
        <f>K2293+O2293+W2293+AA2293+AE2293+AI2293+AQ2293+AU2293+AY2293+BC2293</f>
        <v>0</v>
      </c>
      <c r="I2293" s="59">
        <f>M2293+Q2293+U2293+Y2293+AC2293+AG2293+AK2293+AO2293+AS2293+AW2293+BA2293+BE2293</f>
        <v>0</v>
      </c>
      <c r="K2293" s="108" t="n"/>
      <c r="L2293" s="190">
        <f>K2293*E2293</f>
        <v>0</v>
      </c>
      <c r="M2293" s="110" t="n"/>
      <c r="N2293" s="183">
        <f>M2293*F2293</f>
        <v>0</v>
      </c>
      <c r="O2293" s="108" t="n"/>
      <c r="P2293" s="191">
        <f>O2293*E2293</f>
        <v>0</v>
      </c>
      <c r="Q2293" s="112" t="n"/>
      <c r="R2293" s="183">
        <f>Q2293*F2293</f>
        <v>0</v>
      </c>
      <c r="S2293" s="108" t="n"/>
      <c r="T2293" s="191">
        <f>S2293*E2293</f>
        <v>0</v>
      </c>
      <c r="U2293" s="112" t="n"/>
      <c r="V2293" s="183">
        <f>U2293*F2293</f>
        <v>0</v>
      </c>
      <c r="W2293" s="108" t="n"/>
      <c r="X2293" s="191">
        <f>W2293*E2293</f>
        <v>0</v>
      </c>
      <c r="Y2293" s="112" t="n"/>
      <c r="Z2293" s="183">
        <f>Y2293*F2293</f>
        <v>0</v>
      </c>
      <c r="AA2293" s="108" t="n"/>
      <c r="AB2293" s="191">
        <f>AA2293*E2293</f>
        <v>0</v>
      </c>
      <c r="AC2293" s="112" t="n"/>
      <c r="AD2293" s="183">
        <f>AC2293*F2293</f>
        <v>0</v>
      </c>
      <c r="AE2293" s="108" t="n"/>
      <c r="AF2293" s="191">
        <f>AE2293*E2293</f>
        <v>0</v>
      </c>
      <c r="AG2293" s="112" t="n"/>
      <c r="AH2293" s="183">
        <f>AG2293*F2293</f>
        <v>0</v>
      </c>
      <c r="AI2293" s="108" t="n"/>
      <c r="AJ2293" s="191">
        <f>AI2293*E2293</f>
        <v>0</v>
      </c>
      <c r="AK2293" s="112" t="n"/>
      <c r="AL2293" s="183">
        <f>AK2293*F2293</f>
        <v>0</v>
      </c>
      <c r="AM2293" s="113" t="n"/>
      <c r="AN2293" s="192">
        <f>AM2293*E2293</f>
        <v>0</v>
      </c>
      <c r="AO2293" s="115" t="n"/>
      <c r="AP2293" s="183">
        <f>AO2293*F2293</f>
        <v>0</v>
      </c>
      <c r="AQ2293" s="113" t="n"/>
      <c r="AR2293" s="192">
        <f>AQ2293*E2293</f>
        <v>0</v>
      </c>
      <c r="AS2293" s="115" t="n"/>
      <c r="AT2293" s="183">
        <f>AS2293*F2293</f>
        <v>0</v>
      </c>
      <c r="AU2293" s="113" t="n"/>
      <c r="AV2293" s="192">
        <f>AU2293*E2293</f>
        <v>0</v>
      </c>
      <c r="AW2293" s="115" t="n"/>
      <c r="AX2293" s="183">
        <f>AW2293*F2293</f>
        <v>0</v>
      </c>
      <c r="AY2293" s="113" t="n"/>
      <c r="AZ2293" s="192">
        <f>AY2293*E2293</f>
        <v>0</v>
      </c>
      <c r="BA2293" s="115" t="n"/>
      <c r="BB2293" s="183">
        <f>BA2293*F2293</f>
        <v>0</v>
      </c>
      <c r="BC2293" s="113" t="n"/>
      <c r="BD2293" s="192">
        <f>BC2293*E2293</f>
        <v>0</v>
      </c>
      <c r="BE2293" s="115" t="n"/>
      <c r="BF2293" s="183">
        <f>BE2293*F2293</f>
        <v>0</v>
      </c>
    </row>
    <row r="2294" ht="56.4" customHeight="1">
      <c r="A2294" s="19" t="inlineStr">
        <is>
          <t>08.086.0230</t>
        </is>
      </c>
      <c r="B2294" s="15" t="inlineStr">
        <is>
          <t>גוף תאורת חוץ מיציקת אלומיניום IK08 מוגן מים IP65,12000LM 4000K, LED 120W אלומה סימטרית/אסימטרית לרבות דרייבר, דגם BVP125, מתוצרת פיליפס כדוגמת קשטן או ש"ע, מותקן מושלם</t>
        </is>
      </c>
      <c r="C2294" s="14" t="inlineStr">
        <is>
          <t>יח'</t>
        </is>
      </c>
      <c r="D2294" s="193" t="n">
        <v>2180</v>
      </c>
      <c r="E2294" s="180">
        <f>D2294*(1-$E$2)</f>
        <v>1853</v>
      </c>
      <c r="F2294" s="194">
        <f>E2294*(1+$F$2)</f>
        <v>1945.65</v>
      </c>
      <c r="H2294" s="46">
        <f>K2294+O2294+W2294+AA2294+AE2294+AI2294+AQ2294+AU2294+AY2294+BC2294</f>
        <v>0</v>
      </c>
      <c r="I2294" s="59">
        <f>M2294+Q2294+U2294+Y2294+AC2294+AG2294+AK2294+AO2294+AS2294+AW2294+BA2294+BE2294</f>
        <v>0</v>
      </c>
      <c r="K2294" s="108" t="n"/>
      <c r="L2294" s="190">
        <f>K2294*E2294</f>
        <v>0</v>
      </c>
      <c r="M2294" s="110" t="n"/>
      <c r="N2294" s="183">
        <f>M2294*F2294</f>
        <v>0</v>
      </c>
      <c r="O2294" s="108" t="n"/>
      <c r="P2294" s="191">
        <f>O2294*E2294</f>
        <v>0</v>
      </c>
      <c r="Q2294" s="112" t="n"/>
      <c r="R2294" s="183">
        <f>Q2294*F2294</f>
        <v>0</v>
      </c>
      <c r="S2294" s="108" t="n"/>
      <c r="T2294" s="191">
        <f>S2294*E2294</f>
        <v>0</v>
      </c>
      <c r="U2294" s="112" t="n"/>
      <c r="V2294" s="183">
        <f>U2294*F2294</f>
        <v>0</v>
      </c>
      <c r="W2294" s="108" t="n"/>
      <c r="X2294" s="191">
        <f>W2294*E2294</f>
        <v>0</v>
      </c>
      <c r="Y2294" s="112" t="n"/>
      <c r="Z2294" s="183">
        <f>Y2294*F2294</f>
        <v>0</v>
      </c>
      <c r="AA2294" s="108" t="n"/>
      <c r="AB2294" s="191">
        <f>AA2294*E2294</f>
        <v>0</v>
      </c>
      <c r="AC2294" s="112" t="n"/>
      <c r="AD2294" s="183">
        <f>AC2294*F2294</f>
        <v>0</v>
      </c>
      <c r="AE2294" s="108" t="n"/>
      <c r="AF2294" s="191">
        <f>AE2294*E2294</f>
        <v>0</v>
      </c>
      <c r="AG2294" s="112" t="n"/>
      <c r="AH2294" s="183">
        <f>AG2294*F2294</f>
        <v>0</v>
      </c>
      <c r="AI2294" s="108" t="n"/>
      <c r="AJ2294" s="191">
        <f>AI2294*E2294</f>
        <v>0</v>
      </c>
      <c r="AK2294" s="112" t="n"/>
      <c r="AL2294" s="183">
        <f>AK2294*F2294</f>
        <v>0</v>
      </c>
      <c r="AM2294" s="113" t="n"/>
      <c r="AN2294" s="192">
        <f>AM2294*E2294</f>
        <v>0</v>
      </c>
      <c r="AO2294" s="115" t="n"/>
      <c r="AP2294" s="183">
        <f>AO2294*F2294</f>
        <v>0</v>
      </c>
      <c r="AQ2294" s="113" t="n"/>
      <c r="AR2294" s="192">
        <f>AQ2294*E2294</f>
        <v>0</v>
      </c>
      <c r="AS2294" s="115" t="n"/>
      <c r="AT2294" s="183">
        <f>AS2294*F2294</f>
        <v>0</v>
      </c>
      <c r="AU2294" s="113" t="n"/>
      <c r="AV2294" s="192">
        <f>AU2294*E2294</f>
        <v>0</v>
      </c>
      <c r="AW2294" s="115" t="n"/>
      <c r="AX2294" s="183">
        <f>AW2294*F2294</f>
        <v>0</v>
      </c>
      <c r="AY2294" s="113" t="n"/>
      <c r="AZ2294" s="192">
        <f>AY2294*E2294</f>
        <v>0</v>
      </c>
      <c r="BA2294" s="115" t="n"/>
      <c r="BB2294" s="183">
        <f>BA2294*F2294</f>
        <v>0</v>
      </c>
      <c r="BC2294" s="113" t="n"/>
      <c r="BD2294" s="192">
        <f>BC2294*E2294</f>
        <v>0</v>
      </c>
      <c r="BE2294" s="115" t="n"/>
      <c r="BF2294" s="183">
        <f>BE2294*F2294</f>
        <v>0</v>
      </c>
    </row>
    <row r="2295" ht="56.4" customHeight="1">
      <c r="A2295" s="19" t="inlineStr">
        <is>
          <t>08.086.0240</t>
        </is>
      </c>
      <c r="B2295" s="15" t="inlineStr">
        <is>
          <t>גוף תאורת הצפה מאלומיניום מסוג HI CLOUD כדוגמת שטייניץ-לירד או ש"ע, עם נורת לד 240 ווט ודרייבר אלקטרוני אינטגרלי (עבור הזרוע משולם בנפרד), מותקן מושלם</t>
        </is>
      </c>
      <c r="C2295" s="14" t="inlineStr">
        <is>
          <t>יח'</t>
        </is>
      </c>
      <c r="D2295" s="193" t="n">
        <v>4060</v>
      </c>
      <c r="E2295" s="180">
        <f>D2295*(1-$E$2)</f>
        <v>3451</v>
      </c>
      <c r="F2295" s="194">
        <f>E2295*(1+$F$2)</f>
        <v>3623.55</v>
      </c>
      <c r="H2295" s="46">
        <f>K2295+O2295+W2295+AA2295+AE2295+AI2295+AQ2295+AU2295+AY2295+BC2295</f>
        <v>0</v>
      </c>
      <c r="I2295" s="59">
        <f>M2295+Q2295+U2295+Y2295+AC2295+AG2295+AK2295+AO2295+AS2295+AW2295+BA2295+BE2295</f>
        <v>0</v>
      </c>
      <c r="K2295" s="108" t="n"/>
      <c r="L2295" s="190">
        <f>K2295*E2295</f>
        <v>0</v>
      </c>
      <c r="M2295" s="110" t="n"/>
      <c r="N2295" s="183">
        <f>M2295*F2295</f>
        <v>0</v>
      </c>
      <c r="O2295" s="108" t="n"/>
      <c r="P2295" s="191">
        <f>O2295*E2295</f>
        <v>0</v>
      </c>
      <c r="Q2295" s="112" t="n"/>
      <c r="R2295" s="183">
        <f>Q2295*F2295</f>
        <v>0</v>
      </c>
      <c r="S2295" s="108" t="n"/>
      <c r="T2295" s="191">
        <f>S2295*E2295</f>
        <v>0</v>
      </c>
      <c r="U2295" s="112" t="n"/>
      <c r="V2295" s="183">
        <f>U2295*F2295</f>
        <v>0</v>
      </c>
      <c r="W2295" s="108" t="n"/>
      <c r="X2295" s="191">
        <f>W2295*E2295</f>
        <v>0</v>
      </c>
      <c r="Y2295" s="112" t="n"/>
      <c r="Z2295" s="183">
        <f>Y2295*F2295</f>
        <v>0</v>
      </c>
      <c r="AA2295" s="108" t="n"/>
      <c r="AB2295" s="191">
        <f>AA2295*E2295</f>
        <v>0</v>
      </c>
      <c r="AC2295" s="112" t="n"/>
      <c r="AD2295" s="183">
        <f>AC2295*F2295</f>
        <v>0</v>
      </c>
      <c r="AE2295" s="108" t="n"/>
      <c r="AF2295" s="191">
        <f>AE2295*E2295</f>
        <v>0</v>
      </c>
      <c r="AG2295" s="112" t="n"/>
      <c r="AH2295" s="183">
        <f>AG2295*F2295</f>
        <v>0</v>
      </c>
      <c r="AI2295" s="108" t="n"/>
      <c r="AJ2295" s="191">
        <f>AI2295*E2295</f>
        <v>0</v>
      </c>
      <c r="AK2295" s="112" t="n"/>
      <c r="AL2295" s="183">
        <f>AK2295*F2295</f>
        <v>0</v>
      </c>
      <c r="AM2295" s="113" t="n"/>
      <c r="AN2295" s="192">
        <f>AM2295*E2295</f>
        <v>0</v>
      </c>
      <c r="AO2295" s="115" t="n"/>
      <c r="AP2295" s="183">
        <f>AO2295*F2295</f>
        <v>0</v>
      </c>
      <c r="AQ2295" s="113" t="n"/>
      <c r="AR2295" s="192">
        <f>AQ2295*E2295</f>
        <v>0</v>
      </c>
      <c r="AS2295" s="115" t="n"/>
      <c r="AT2295" s="183">
        <f>AS2295*F2295</f>
        <v>0</v>
      </c>
      <c r="AU2295" s="113" t="n"/>
      <c r="AV2295" s="192">
        <f>AU2295*E2295</f>
        <v>0</v>
      </c>
      <c r="AW2295" s="115" t="n"/>
      <c r="AX2295" s="183">
        <f>AW2295*F2295</f>
        <v>0</v>
      </c>
      <c r="AY2295" s="113" t="n"/>
      <c r="AZ2295" s="192">
        <f>AY2295*E2295</f>
        <v>0</v>
      </c>
      <c r="BA2295" s="115" t="n"/>
      <c r="BB2295" s="183">
        <f>BA2295*F2295</f>
        <v>0</v>
      </c>
      <c r="BC2295" s="113" t="n"/>
      <c r="BD2295" s="192">
        <f>BC2295*E2295</f>
        <v>0</v>
      </c>
      <c r="BE2295" s="115" t="n"/>
      <c r="BF2295" s="183">
        <f>BE2295*F2295</f>
        <v>0</v>
      </c>
    </row>
    <row r="2296" ht="56.4" customHeight="1">
      <c r="A2296" s="19" t="inlineStr">
        <is>
          <t>08.086.0250</t>
        </is>
      </c>
      <c r="B2296" s="15" t="inlineStr">
        <is>
          <t>גוף תאורת הצפה מאלומיניום מסוג HI CLOUD כדוגמת שטייניץ-לירד או ש"ע, עם נורת לד 300 ווט ודרייבר אלקטרוני אינטגרלי (עבור הזרוע משולם בנפרד), מותקן מושלם</t>
        </is>
      </c>
      <c r="C2296" s="14" t="inlineStr">
        <is>
          <t>יח'</t>
        </is>
      </c>
      <c r="D2296" s="193" t="n">
        <v>4180</v>
      </c>
      <c r="E2296" s="180">
        <f>D2296*(1-$E$2)</f>
        <v>3553</v>
      </c>
      <c r="F2296" s="194">
        <f>E2296*(1+$F$2)</f>
        <v>3730.65</v>
      </c>
      <c r="H2296" s="46">
        <f>K2296+O2296+W2296+AA2296+AE2296+AI2296+AQ2296+AU2296+AY2296+BC2296</f>
        <v>0</v>
      </c>
      <c r="I2296" s="59">
        <f>M2296+Q2296+U2296+Y2296+AC2296+AG2296+AK2296+AO2296+AS2296+AW2296+BA2296+BE2296</f>
        <v>0</v>
      </c>
      <c r="K2296" s="108" t="n"/>
      <c r="L2296" s="190">
        <f>K2296*E2296</f>
        <v>0</v>
      </c>
      <c r="M2296" s="110" t="n"/>
      <c r="N2296" s="183">
        <f>M2296*F2296</f>
        <v>0</v>
      </c>
      <c r="O2296" s="108" t="n"/>
      <c r="P2296" s="191">
        <f>O2296*E2296</f>
        <v>0</v>
      </c>
      <c r="Q2296" s="112" t="n"/>
      <c r="R2296" s="183">
        <f>Q2296*F2296</f>
        <v>0</v>
      </c>
      <c r="S2296" s="108" t="n"/>
      <c r="T2296" s="191">
        <f>S2296*E2296</f>
        <v>0</v>
      </c>
      <c r="U2296" s="112" t="n"/>
      <c r="V2296" s="183">
        <f>U2296*F2296</f>
        <v>0</v>
      </c>
      <c r="W2296" s="108" t="n"/>
      <c r="X2296" s="191">
        <f>W2296*E2296</f>
        <v>0</v>
      </c>
      <c r="Y2296" s="112" t="n"/>
      <c r="Z2296" s="183">
        <f>Y2296*F2296</f>
        <v>0</v>
      </c>
      <c r="AA2296" s="108" t="n"/>
      <c r="AB2296" s="191">
        <f>AA2296*E2296</f>
        <v>0</v>
      </c>
      <c r="AC2296" s="112" t="n"/>
      <c r="AD2296" s="183">
        <f>AC2296*F2296</f>
        <v>0</v>
      </c>
      <c r="AE2296" s="108" t="n"/>
      <c r="AF2296" s="191">
        <f>AE2296*E2296</f>
        <v>0</v>
      </c>
      <c r="AG2296" s="112" t="n"/>
      <c r="AH2296" s="183">
        <f>AG2296*F2296</f>
        <v>0</v>
      </c>
      <c r="AI2296" s="108" t="n"/>
      <c r="AJ2296" s="191">
        <f>AI2296*E2296</f>
        <v>0</v>
      </c>
      <c r="AK2296" s="112" t="n"/>
      <c r="AL2296" s="183">
        <f>AK2296*F2296</f>
        <v>0</v>
      </c>
      <c r="AM2296" s="113" t="n"/>
      <c r="AN2296" s="192">
        <f>AM2296*E2296</f>
        <v>0</v>
      </c>
      <c r="AO2296" s="115" t="n"/>
      <c r="AP2296" s="183">
        <f>AO2296*F2296</f>
        <v>0</v>
      </c>
      <c r="AQ2296" s="113" t="n"/>
      <c r="AR2296" s="192">
        <f>AQ2296*E2296</f>
        <v>0</v>
      </c>
      <c r="AS2296" s="115" t="n"/>
      <c r="AT2296" s="183">
        <f>AS2296*F2296</f>
        <v>0</v>
      </c>
      <c r="AU2296" s="113" t="n"/>
      <c r="AV2296" s="192">
        <f>AU2296*E2296</f>
        <v>0</v>
      </c>
      <c r="AW2296" s="115" t="n"/>
      <c r="AX2296" s="183">
        <f>AW2296*F2296</f>
        <v>0</v>
      </c>
      <c r="AY2296" s="113" t="n"/>
      <c r="AZ2296" s="192">
        <f>AY2296*E2296</f>
        <v>0</v>
      </c>
      <c r="BA2296" s="115" t="n"/>
      <c r="BB2296" s="183">
        <f>BA2296*F2296</f>
        <v>0</v>
      </c>
      <c r="BC2296" s="113" t="n"/>
      <c r="BD2296" s="192">
        <f>BC2296*E2296</f>
        <v>0</v>
      </c>
      <c r="BE2296" s="115" t="n"/>
      <c r="BF2296" s="183">
        <f>BE2296*F2296</f>
        <v>0</v>
      </c>
    </row>
    <row r="2297" ht="42.6" customHeight="1">
      <c r="A2297" s="19" t="inlineStr">
        <is>
          <t>08.086.0260</t>
        </is>
      </c>
      <c r="B2297" s="15" t="inlineStr">
        <is>
          <t>גוף תאורת רחובות לד 48 לדים לרבות דרייבר דאלי, 51-104W מסוג 01 TECE מתוצרת SCHREDER כדוגמת "סיטילייט" או ש"ע, מותקן מושלם</t>
        </is>
      </c>
      <c r="C2297" s="14" t="inlineStr">
        <is>
          <t>יח'</t>
        </is>
      </c>
      <c r="D2297" s="193" t="n">
        <v>2940</v>
      </c>
      <c r="E2297" s="180">
        <f>D2297*(1-$E$2)</f>
        <v>2499</v>
      </c>
      <c r="F2297" s="194">
        <f>E2297*(1+$F$2)</f>
        <v>2623.9500000000003</v>
      </c>
      <c r="H2297" s="46">
        <f>K2297+O2297+W2297+AA2297+AE2297+AI2297+AQ2297+AU2297+AY2297+BC2297</f>
        <v>0</v>
      </c>
      <c r="I2297" s="59">
        <f>M2297+Q2297+U2297+Y2297+AC2297+AG2297+AK2297+AO2297+AS2297+AW2297+BA2297+BE2297</f>
        <v>0</v>
      </c>
      <c r="K2297" s="108" t="n"/>
      <c r="L2297" s="190">
        <f>K2297*E2297</f>
        <v>0</v>
      </c>
      <c r="M2297" s="110" t="n"/>
      <c r="N2297" s="183">
        <f>M2297*F2297</f>
        <v>0</v>
      </c>
      <c r="O2297" s="108" t="n"/>
      <c r="P2297" s="191">
        <f>O2297*E2297</f>
        <v>0</v>
      </c>
      <c r="Q2297" s="112" t="n"/>
      <c r="R2297" s="183">
        <f>Q2297*F2297</f>
        <v>0</v>
      </c>
      <c r="S2297" s="108" t="n"/>
      <c r="T2297" s="191">
        <f>S2297*E2297</f>
        <v>0</v>
      </c>
      <c r="U2297" s="112" t="n"/>
      <c r="V2297" s="183">
        <f>U2297*F2297</f>
        <v>0</v>
      </c>
      <c r="W2297" s="108" t="n"/>
      <c r="X2297" s="191">
        <f>W2297*E2297</f>
        <v>0</v>
      </c>
      <c r="Y2297" s="112" t="n"/>
      <c r="Z2297" s="183">
        <f>Y2297*F2297</f>
        <v>0</v>
      </c>
      <c r="AA2297" s="108" t="n"/>
      <c r="AB2297" s="191">
        <f>AA2297*E2297</f>
        <v>0</v>
      </c>
      <c r="AC2297" s="112" t="n"/>
      <c r="AD2297" s="183">
        <f>AC2297*F2297</f>
        <v>0</v>
      </c>
      <c r="AE2297" s="108" t="n"/>
      <c r="AF2297" s="191">
        <f>AE2297*E2297</f>
        <v>0</v>
      </c>
      <c r="AG2297" s="112" t="n"/>
      <c r="AH2297" s="183">
        <f>AG2297*F2297</f>
        <v>0</v>
      </c>
      <c r="AI2297" s="108" t="n"/>
      <c r="AJ2297" s="191">
        <f>AI2297*E2297</f>
        <v>0</v>
      </c>
      <c r="AK2297" s="112" t="n"/>
      <c r="AL2297" s="183">
        <f>AK2297*F2297</f>
        <v>0</v>
      </c>
      <c r="AM2297" s="113" t="n"/>
      <c r="AN2297" s="192">
        <f>AM2297*E2297</f>
        <v>0</v>
      </c>
      <c r="AO2297" s="115" t="n"/>
      <c r="AP2297" s="183">
        <f>AO2297*F2297</f>
        <v>0</v>
      </c>
      <c r="AQ2297" s="113" t="n"/>
      <c r="AR2297" s="192">
        <f>AQ2297*E2297</f>
        <v>0</v>
      </c>
      <c r="AS2297" s="115" t="n"/>
      <c r="AT2297" s="183">
        <f>AS2297*F2297</f>
        <v>0</v>
      </c>
      <c r="AU2297" s="113" t="n"/>
      <c r="AV2297" s="192">
        <f>AU2297*E2297</f>
        <v>0</v>
      </c>
      <c r="AW2297" s="115" t="n"/>
      <c r="AX2297" s="183">
        <f>AW2297*F2297</f>
        <v>0</v>
      </c>
      <c r="AY2297" s="113" t="n"/>
      <c r="AZ2297" s="192">
        <f>AY2297*E2297</f>
        <v>0</v>
      </c>
      <c r="BA2297" s="115" t="n"/>
      <c r="BB2297" s="183">
        <f>BA2297*F2297</f>
        <v>0</v>
      </c>
      <c r="BC2297" s="113" t="n"/>
      <c r="BD2297" s="192">
        <f>BC2297*E2297</f>
        <v>0</v>
      </c>
      <c r="BE2297" s="115" t="n"/>
      <c r="BF2297" s="183">
        <f>BE2297*F2297</f>
        <v>0</v>
      </c>
    </row>
    <row r="2298" ht="42.6" customHeight="1">
      <c r="A2298" s="19" t="inlineStr">
        <is>
          <t>08.086.0261</t>
        </is>
      </c>
      <c r="B2298" s="15" t="inlineStr">
        <is>
          <t>גוף תאורת רחובות לד 40 לדים לרבות דרייבר דאלי, 43-87W מסוג 01 TECE מתוצרת SCHREDER כדוגמת "סיטילייט" או ש"ע, מותקן מושלם</t>
        </is>
      </c>
      <c r="C2298" s="14" t="inlineStr">
        <is>
          <t>יח'</t>
        </is>
      </c>
      <c r="D2298" s="193" t="n">
        <v>2830</v>
      </c>
      <c r="E2298" s="180">
        <f>D2298*(1-$E$2)</f>
        <v>2405.5</v>
      </c>
      <c r="F2298" s="194">
        <f>E2298*(1+$F$2)</f>
        <v>2525.775</v>
      </c>
      <c r="H2298" s="46">
        <f>K2298+O2298+W2298+AA2298+AE2298+AI2298+AQ2298+AU2298+AY2298+BC2298</f>
        <v>0</v>
      </c>
      <c r="I2298" s="59">
        <f>M2298+Q2298+U2298+Y2298+AC2298+AG2298+AK2298+AO2298+AS2298+AW2298+BA2298+BE2298</f>
        <v>0</v>
      </c>
      <c r="K2298" s="108" t="n"/>
      <c r="L2298" s="190">
        <f>K2298*E2298</f>
        <v>0</v>
      </c>
      <c r="M2298" s="110" t="n"/>
      <c r="N2298" s="183">
        <f>M2298*F2298</f>
        <v>0</v>
      </c>
      <c r="O2298" s="108" t="n"/>
      <c r="P2298" s="191">
        <f>O2298*E2298</f>
        <v>0</v>
      </c>
      <c r="Q2298" s="112" t="n"/>
      <c r="R2298" s="183">
        <f>Q2298*F2298</f>
        <v>0</v>
      </c>
      <c r="S2298" s="108" t="n"/>
      <c r="T2298" s="191">
        <f>S2298*E2298</f>
        <v>0</v>
      </c>
      <c r="U2298" s="112" t="n"/>
      <c r="V2298" s="183">
        <f>U2298*F2298</f>
        <v>0</v>
      </c>
      <c r="W2298" s="108" t="n"/>
      <c r="X2298" s="191">
        <f>W2298*E2298</f>
        <v>0</v>
      </c>
      <c r="Y2298" s="112" t="n"/>
      <c r="Z2298" s="183">
        <f>Y2298*F2298</f>
        <v>0</v>
      </c>
      <c r="AA2298" s="108" t="n"/>
      <c r="AB2298" s="191">
        <f>AA2298*E2298</f>
        <v>0</v>
      </c>
      <c r="AC2298" s="112" t="n"/>
      <c r="AD2298" s="183">
        <f>AC2298*F2298</f>
        <v>0</v>
      </c>
      <c r="AE2298" s="108" t="n"/>
      <c r="AF2298" s="191">
        <f>AE2298*E2298</f>
        <v>0</v>
      </c>
      <c r="AG2298" s="112" t="n"/>
      <c r="AH2298" s="183">
        <f>AG2298*F2298</f>
        <v>0</v>
      </c>
      <c r="AI2298" s="108" t="n"/>
      <c r="AJ2298" s="191">
        <f>AI2298*E2298</f>
        <v>0</v>
      </c>
      <c r="AK2298" s="112" t="n"/>
      <c r="AL2298" s="183">
        <f>AK2298*F2298</f>
        <v>0</v>
      </c>
      <c r="AM2298" s="113" t="n"/>
      <c r="AN2298" s="192">
        <f>AM2298*E2298</f>
        <v>0</v>
      </c>
      <c r="AO2298" s="115" t="n"/>
      <c r="AP2298" s="183">
        <f>AO2298*F2298</f>
        <v>0</v>
      </c>
      <c r="AQ2298" s="113" t="n"/>
      <c r="AR2298" s="192">
        <f>AQ2298*E2298</f>
        <v>0</v>
      </c>
      <c r="AS2298" s="115" t="n"/>
      <c r="AT2298" s="183">
        <f>AS2298*F2298</f>
        <v>0</v>
      </c>
      <c r="AU2298" s="113" t="n"/>
      <c r="AV2298" s="192">
        <f>AU2298*E2298</f>
        <v>0</v>
      </c>
      <c r="AW2298" s="115" t="n"/>
      <c r="AX2298" s="183">
        <f>AW2298*F2298</f>
        <v>0</v>
      </c>
      <c r="AY2298" s="113" t="n"/>
      <c r="AZ2298" s="192">
        <f>AY2298*E2298</f>
        <v>0</v>
      </c>
      <c r="BA2298" s="115" t="n"/>
      <c r="BB2298" s="183">
        <f>BA2298*F2298</f>
        <v>0</v>
      </c>
      <c r="BC2298" s="113" t="n"/>
      <c r="BD2298" s="192">
        <f>BC2298*E2298</f>
        <v>0</v>
      </c>
      <c r="BE2298" s="115" t="n"/>
      <c r="BF2298" s="183">
        <f>BE2298*F2298</f>
        <v>0</v>
      </c>
    </row>
    <row r="2299" ht="42.6" customHeight="1">
      <c r="A2299" s="19" t="inlineStr">
        <is>
          <t>08.086.0262</t>
        </is>
      </c>
      <c r="B2299" s="15" t="inlineStr">
        <is>
          <t>גוף תאורת רחובות לד 32 לדים לרבות דרייבר דאלי, 34-70W מסוג 01 TECE מתוצרת SCHREDER כדוגמת "סיטילייט" או ש"ע, מותקן מושלם</t>
        </is>
      </c>
      <c r="C2299" s="14" t="inlineStr">
        <is>
          <t>יח'</t>
        </is>
      </c>
      <c r="D2299" s="193" t="n">
        <v>2810</v>
      </c>
      <c r="E2299" s="180">
        <f>D2299*(1-$E$2)</f>
        <v>2388.5</v>
      </c>
      <c r="F2299" s="194">
        <f>E2299*(1+$F$2)</f>
        <v>2507.925</v>
      </c>
      <c r="H2299" s="46">
        <f>K2299+O2299+W2299+AA2299+AE2299+AI2299+AQ2299+AU2299+AY2299+BC2299</f>
        <v>0</v>
      </c>
      <c r="I2299" s="59">
        <f>M2299+Q2299+U2299+Y2299+AC2299+AG2299+AK2299+AO2299+AS2299+AW2299+BA2299+BE2299</f>
        <v>0</v>
      </c>
      <c r="K2299" s="108" t="n"/>
      <c r="L2299" s="190">
        <f>K2299*E2299</f>
        <v>0</v>
      </c>
      <c r="M2299" s="110" t="n"/>
      <c r="N2299" s="183">
        <f>M2299*F2299</f>
        <v>0</v>
      </c>
      <c r="O2299" s="108" t="n"/>
      <c r="P2299" s="191">
        <f>O2299*E2299</f>
        <v>0</v>
      </c>
      <c r="Q2299" s="112" t="n"/>
      <c r="R2299" s="183">
        <f>Q2299*F2299</f>
        <v>0</v>
      </c>
      <c r="S2299" s="108" t="n"/>
      <c r="T2299" s="191">
        <f>S2299*E2299</f>
        <v>0</v>
      </c>
      <c r="U2299" s="112" t="n"/>
      <c r="V2299" s="183">
        <f>U2299*F2299</f>
        <v>0</v>
      </c>
      <c r="W2299" s="108" t="n"/>
      <c r="X2299" s="191">
        <f>W2299*E2299</f>
        <v>0</v>
      </c>
      <c r="Y2299" s="112" t="n"/>
      <c r="Z2299" s="183">
        <f>Y2299*F2299</f>
        <v>0</v>
      </c>
      <c r="AA2299" s="108" t="n"/>
      <c r="AB2299" s="191">
        <f>AA2299*E2299</f>
        <v>0</v>
      </c>
      <c r="AC2299" s="112" t="n"/>
      <c r="AD2299" s="183">
        <f>AC2299*F2299</f>
        <v>0</v>
      </c>
      <c r="AE2299" s="108" t="n"/>
      <c r="AF2299" s="191">
        <f>AE2299*E2299</f>
        <v>0</v>
      </c>
      <c r="AG2299" s="112" t="n"/>
      <c r="AH2299" s="183">
        <f>AG2299*F2299</f>
        <v>0</v>
      </c>
      <c r="AI2299" s="108" t="n"/>
      <c r="AJ2299" s="191">
        <f>AI2299*E2299</f>
        <v>0</v>
      </c>
      <c r="AK2299" s="112" t="n"/>
      <c r="AL2299" s="183">
        <f>AK2299*F2299</f>
        <v>0</v>
      </c>
      <c r="AM2299" s="113" t="n"/>
      <c r="AN2299" s="192">
        <f>AM2299*E2299</f>
        <v>0</v>
      </c>
      <c r="AO2299" s="115" t="n"/>
      <c r="AP2299" s="183">
        <f>AO2299*F2299</f>
        <v>0</v>
      </c>
      <c r="AQ2299" s="113" t="n"/>
      <c r="AR2299" s="192">
        <f>AQ2299*E2299</f>
        <v>0</v>
      </c>
      <c r="AS2299" s="115" t="n"/>
      <c r="AT2299" s="183">
        <f>AS2299*F2299</f>
        <v>0</v>
      </c>
      <c r="AU2299" s="113" t="n"/>
      <c r="AV2299" s="192">
        <f>AU2299*E2299</f>
        <v>0</v>
      </c>
      <c r="AW2299" s="115" t="n"/>
      <c r="AX2299" s="183">
        <f>AW2299*F2299</f>
        <v>0</v>
      </c>
      <c r="AY2299" s="113" t="n"/>
      <c r="AZ2299" s="192">
        <f>AY2299*E2299</f>
        <v>0</v>
      </c>
      <c r="BA2299" s="115" t="n"/>
      <c r="BB2299" s="183">
        <f>BA2299*F2299</f>
        <v>0</v>
      </c>
      <c r="BC2299" s="113" t="n"/>
      <c r="BD2299" s="192">
        <f>BC2299*E2299</f>
        <v>0</v>
      </c>
      <c r="BE2299" s="115" t="n"/>
      <c r="BF2299" s="183">
        <f>BE2299*F2299</f>
        <v>0</v>
      </c>
    </row>
    <row r="2300" ht="42.6" customHeight="1">
      <c r="A2300" s="19" t="inlineStr">
        <is>
          <t>08.086.0263</t>
        </is>
      </c>
      <c r="B2300" s="15" t="inlineStr">
        <is>
          <t>גוף תאורת רחובות לד 24 לדים לרבות דרייבר דאלי, 26-55W מסוג 01 TECE מתוצרת SCHREDER כדוגמת "סיטילייט" או ש"ע, מותקן מושלם</t>
        </is>
      </c>
      <c r="C2300" s="14" t="inlineStr">
        <is>
          <t>יח'</t>
        </is>
      </c>
      <c r="D2300" s="193" t="n">
        <v>2670</v>
      </c>
      <c r="E2300" s="180">
        <f>D2300*(1-$E$2)</f>
        <v>2269.5</v>
      </c>
      <c r="F2300" s="194">
        <f>E2300*(1+$F$2)</f>
        <v>2382.975</v>
      </c>
      <c r="H2300" s="46">
        <f>K2300+O2300+W2300+AA2300+AE2300+AI2300+AQ2300+AU2300+AY2300+BC2300</f>
        <v>0</v>
      </c>
      <c r="I2300" s="59">
        <f>M2300+Q2300+U2300+Y2300+AC2300+AG2300+AK2300+AO2300+AS2300+AW2300+BA2300+BE2300</f>
        <v>0</v>
      </c>
      <c r="K2300" s="108" t="n"/>
      <c r="L2300" s="190">
        <f>K2300*E2300</f>
        <v>0</v>
      </c>
      <c r="M2300" s="110" t="n"/>
      <c r="N2300" s="183">
        <f>M2300*F2300</f>
        <v>0</v>
      </c>
      <c r="O2300" s="108" t="n"/>
      <c r="P2300" s="191">
        <f>O2300*E2300</f>
        <v>0</v>
      </c>
      <c r="Q2300" s="112" t="n"/>
      <c r="R2300" s="183">
        <f>Q2300*F2300</f>
        <v>0</v>
      </c>
      <c r="S2300" s="108" t="n"/>
      <c r="T2300" s="191">
        <f>S2300*E2300</f>
        <v>0</v>
      </c>
      <c r="U2300" s="112" t="n"/>
      <c r="V2300" s="183">
        <f>U2300*F2300</f>
        <v>0</v>
      </c>
      <c r="W2300" s="108" t="n"/>
      <c r="X2300" s="191">
        <f>W2300*E2300</f>
        <v>0</v>
      </c>
      <c r="Y2300" s="112" t="n"/>
      <c r="Z2300" s="183">
        <f>Y2300*F2300</f>
        <v>0</v>
      </c>
      <c r="AA2300" s="108" t="n"/>
      <c r="AB2300" s="191">
        <f>AA2300*E2300</f>
        <v>0</v>
      </c>
      <c r="AC2300" s="112" t="n"/>
      <c r="AD2300" s="183">
        <f>AC2300*F2300</f>
        <v>0</v>
      </c>
      <c r="AE2300" s="108" t="n"/>
      <c r="AF2300" s="191">
        <f>AE2300*E2300</f>
        <v>0</v>
      </c>
      <c r="AG2300" s="112" t="n"/>
      <c r="AH2300" s="183">
        <f>AG2300*F2300</f>
        <v>0</v>
      </c>
      <c r="AI2300" s="108" t="n"/>
      <c r="AJ2300" s="191">
        <f>AI2300*E2300</f>
        <v>0</v>
      </c>
      <c r="AK2300" s="112" t="n"/>
      <c r="AL2300" s="183">
        <f>AK2300*F2300</f>
        <v>0</v>
      </c>
      <c r="AM2300" s="113" t="n"/>
      <c r="AN2300" s="192">
        <f>AM2300*E2300</f>
        <v>0</v>
      </c>
      <c r="AO2300" s="115" t="n"/>
      <c r="AP2300" s="183">
        <f>AO2300*F2300</f>
        <v>0</v>
      </c>
      <c r="AQ2300" s="113" t="n"/>
      <c r="AR2300" s="192">
        <f>AQ2300*E2300</f>
        <v>0</v>
      </c>
      <c r="AS2300" s="115" t="n"/>
      <c r="AT2300" s="183">
        <f>AS2300*F2300</f>
        <v>0</v>
      </c>
      <c r="AU2300" s="113" t="n"/>
      <c r="AV2300" s="192">
        <f>AU2300*E2300</f>
        <v>0</v>
      </c>
      <c r="AW2300" s="115" t="n"/>
      <c r="AX2300" s="183">
        <f>AW2300*F2300</f>
        <v>0</v>
      </c>
      <c r="AY2300" s="113" t="n"/>
      <c r="AZ2300" s="192">
        <f>AY2300*E2300</f>
        <v>0</v>
      </c>
      <c r="BA2300" s="115" t="n"/>
      <c r="BB2300" s="183">
        <f>BA2300*F2300</f>
        <v>0</v>
      </c>
      <c r="BC2300" s="113" t="n"/>
      <c r="BD2300" s="192">
        <f>BC2300*E2300</f>
        <v>0</v>
      </c>
      <c r="BE2300" s="115" t="n"/>
      <c r="BF2300" s="183">
        <f>BE2300*F2300</f>
        <v>0</v>
      </c>
    </row>
    <row r="2301" ht="42.6" customHeight="1">
      <c r="A2301" s="19" t="inlineStr">
        <is>
          <t>08.086.0264</t>
        </is>
      </c>
      <c r="B2301" s="15" t="inlineStr">
        <is>
          <t>גוף תאורת רחובות לד 16 לדים לרבות דרייבר דאלי, 18-36W מסוג 01 TECE מתוצרת SCHREDER כדוגמת "סיטילייט" או ש"ע, מותקן מושלם</t>
        </is>
      </c>
      <c r="C2301" s="14" t="inlineStr">
        <is>
          <t>יח'</t>
        </is>
      </c>
      <c r="D2301" s="193" t="n">
        <v>2490</v>
      </c>
      <c r="E2301" s="180">
        <f>D2301*(1-$E$2)</f>
        <v>2116.5</v>
      </c>
      <c r="F2301" s="194">
        <f>E2301*(1+$F$2)</f>
        <v>2222.3250000000003</v>
      </c>
      <c r="H2301" s="46">
        <f>K2301+O2301+W2301+AA2301+AE2301+AI2301+AQ2301+AU2301+AY2301+BC2301</f>
        <v>0</v>
      </c>
      <c r="I2301" s="59">
        <f>M2301+Q2301+U2301+Y2301+AC2301+AG2301+AK2301+AO2301+AS2301+AW2301+BA2301+BE2301</f>
        <v>0</v>
      </c>
      <c r="K2301" s="108" t="n"/>
      <c r="L2301" s="190">
        <f>K2301*E2301</f>
        <v>0</v>
      </c>
      <c r="M2301" s="110" t="n"/>
      <c r="N2301" s="183">
        <f>M2301*F2301</f>
        <v>0</v>
      </c>
      <c r="O2301" s="108" t="n"/>
      <c r="P2301" s="191">
        <f>O2301*E2301</f>
        <v>0</v>
      </c>
      <c r="Q2301" s="112" t="n"/>
      <c r="R2301" s="183">
        <f>Q2301*F2301</f>
        <v>0</v>
      </c>
      <c r="S2301" s="108" t="n"/>
      <c r="T2301" s="191">
        <f>S2301*E2301</f>
        <v>0</v>
      </c>
      <c r="U2301" s="112" t="n"/>
      <c r="V2301" s="183">
        <f>U2301*F2301</f>
        <v>0</v>
      </c>
      <c r="W2301" s="108" t="n"/>
      <c r="X2301" s="191">
        <f>W2301*E2301</f>
        <v>0</v>
      </c>
      <c r="Y2301" s="112" t="n"/>
      <c r="Z2301" s="183">
        <f>Y2301*F2301</f>
        <v>0</v>
      </c>
      <c r="AA2301" s="108" t="n"/>
      <c r="AB2301" s="191">
        <f>AA2301*E2301</f>
        <v>0</v>
      </c>
      <c r="AC2301" s="112" t="n"/>
      <c r="AD2301" s="183">
        <f>AC2301*F2301</f>
        <v>0</v>
      </c>
      <c r="AE2301" s="108" t="n"/>
      <c r="AF2301" s="191">
        <f>AE2301*E2301</f>
        <v>0</v>
      </c>
      <c r="AG2301" s="112" t="n"/>
      <c r="AH2301" s="183">
        <f>AG2301*F2301</f>
        <v>0</v>
      </c>
      <c r="AI2301" s="108" t="n"/>
      <c r="AJ2301" s="191">
        <f>AI2301*E2301</f>
        <v>0</v>
      </c>
      <c r="AK2301" s="112" t="n"/>
      <c r="AL2301" s="183">
        <f>AK2301*F2301</f>
        <v>0</v>
      </c>
      <c r="AM2301" s="113" t="n"/>
      <c r="AN2301" s="192">
        <f>AM2301*E2301</f>
        <v>0</v>
      </c>
      <c r="AO2301" s="115" t="n"/>
      <c r="AP2301" s="183">
        <f>AO2301*F2301</f>
        <v>0</v>
      </c>
      <c r="AQ2301" s="113" t="n"/>
      <c r="AR2301" s="192">
        <f>AQ2301*E2301</f>
        <v>0</v>
      </c>
      <c r="AS2301" s="115" t="n"/>
      <c r="AT2301" s="183">
        <f>AS2301*F2301</f>
        <v>0</v>
      </c>
      <c r="AU2301" s="113" t="n"/>
      <c r="AV2301" s="192">
        <f>AU2301*E2301</f>
        <v>0</v>
      </c>
      <c r="AW2301" s="115" t="n"/>
      <c r="AX2301" s="183">
        <f>AW2301*F2301</f>
        <v>0</v>
      </c>
      <c r="AY2301" s="113" t="n"/>
      <c r="AZ2301" s="192">
        <f>AY2301*E2301</f>
        <v>0</v>
      </c>
      <c r="BA2301" s="115" t="n"/>
      <c r="BB2301" s="183">
        <f>BA2301*F2301</f>
        <v>0</v>
      </c>
      <c r="BC2301" s="113" t="n"/>
      <c r="BD2301" s="192">
        <f>BC2301*E2301</f>
        <v>0</v>
      </c>
      <c r="BE2301" s="115" t="n"/>
      <c r="BF2301" s="183">
        <f>BE2301*F2301</f>
        <v>0</v>
      </c>
    </row>
    <row r="2302" ht="56.4" customHeight="1">
      <c r="A2302" s="19" t="inlineStr">
        <is>
          <t>08.086.0266</t>
        </is>
      </c>
      <c r="B2302" s="15" t="inlineStr">
        <is>
          <t>גוף תאורת רחובות לד 110-160W להתקנה בגובה 12 מ' דוגמת TECEO-2-72L-700 mA-5102-3K- מתוצרת SCHREDER כדוגמת "סיטילייט" או ש"ע, מותקן מושלם</t>
        </is>
      </c>
      <c r="C2302" s="14" t="inlineStr">
        <is>
          <t>יח'</t>
        </is>
      </c>
      <c r="D2302" s="193" t="n">
        <v>5100</v>
      </c>
      <c r="E2302" s="180">
        <f>D2302*(1-$E$2)</f>
        <v>4335</v>
      </c>
      <c r="F2302" s="194">
        <f>E2302*(1+$F$2)</f>
        <v>4551.75</v>
      </c>
      <c r="H2302" s="46">
        <f>K2302+O2302+W2302+AA2302+AE2302+AI2302+AQ2302+AU2302+AY2302+BC2302</f>
        <v>0</v>
      </c>
      <c r="I2302" s="59">
        <f>M2302+Q2302+U2302+Y2302+AC2302+AG2302+AK2302+AO2302+AS2302+AW2302+BA2302+BE2302</f>
        <v>0</v>
      </c>
      <c r="K2302" s="108" t="n"/>
      <c r="L2302" s="190">
        <f>K2302*E2302</f>
        <v>0</v>
      </c>
      <c r="M2302" s="110" t="n"/>
      <c r="N2302" s="183">
        <f>M2302*F2302</f>
        <v>0</v>
      </c>
      <c r="O2302" s="108" t="n"/>
      <c r="P2302" s="191">
        <f>O2302*E2302</f>
        <v>0</v>
      </c>
      <c r="Q2302" s="112" t="n"/>
      <c r="R2302" s="183">
        <f>Q2302*F2302</f>
        <v>0</v>
      </c>
      <c r="S2302" s="108" t="n"/>
      <c r="T2302" s="191">
        <f>S2302*E2302</f>
        <v>0</v>
      </c>
      <c r="U2302" s="112" t="n"/>
      <c r="V2302" s="183">
        <f>U2302*F2302</f>
        <v>0</v>
      </c>
      <c r="W2302" s="108" t="n"/>
      <c r="X2302" s="191">
        <f>W2302*E2302</f>
        <v>0</v>
      </c>
      <c r="Y2302" s="112" t="n"/>
      <c r="Z2302" s="183">
        <f>Y2302*F2302</f>
        <v>0</v>
      </c>
      <c r="AA2302" s="108" t="n"/>
      <c r="AB2302" s="191">
        <f>AA2302*E2302</f>
        <v>0</v>
      </c>
      <c r="AC2302" s="112" t="n"/>
      <c r="AD2302" s="183">
        <f>AC2302*F2302</f>
        <v>0</v>
      </c>
      <c r="AE2302" s="108" t="n"/>
      <c r="AF2302" s="191">
        <f>AE2302*E2302</f>
        <v>0</v>
      </c>
      <c r="AG2302" s="112" t="n"/>
      <c r="AH2302" s="183">
        <f>AG2302*F2302</f>
        <v>0</v>
      </c>
      <c r="AI2302" s="108" t="n"/>
      <c r="AJ2302" s="191">
        <f>AI2302*E2302</f>
        <v>0</v>
      </c>
      <c r="AK2302" s="112" t="n"/>
      <c r="AL2302" s="183">
        <f>AK2302*F2302</f>
        <v>0</v>
      </c>
      <c r="AM2302" s="113" t="n"/>
      <c r="AN2302" s="192">
        <f>AM2302*E2302</f>
        <v>0</v>
      </c>
      <c r="AO2302" s="115" t="n"/>
      <c r="AP2302" s="183">
        <f>AO2302*F2302</f>
        <v>0</v>
      </c>
      <c r="AQ2302" s="113" t="n"/>
      <c r="AR2302" s="192">
        <f>AQ2302*E2302</f>
        <v>0</v>
      </c>
      <c r="AS2302" s="115" t="n"/>
      <c r="AT2302" s="183">
        <f>AS2302*F2302</f>
        <v>0</v>
      </c>
      <c r="AU2302" s="113" t="n"/>
      <c r="AV2302" s="192">
        <f>AU2302*E2302</f>
        <v>0</v>
      </c>
      <c r="AW2302" s="115" t="n"/>
      <c r="AX2302" s="183">
        <f>AW2302*F2302</f>
        <v>0</v>
      </c>
      <c r="AY2302" s="113" t="n"/>
      <c r="AZ2302" s="192">
        <f>AY2302*E2302</f>
        <v>0</v>
      </c>
      <c r="BA2302" s="115" t="n"/>
      <c r="BB2302" s="183">
        <f>BA2302*F2302</f>
        <v>0</v>
      </c>
      <c r="BC2302" s="113" t="n"/>
      <c r="BD2302" s="192">
        <f>BC2302*E2302</f>
        <v>0</v>
      </c>
      <c r="BE2302" s="115" t="n"/>
      <c r="BF2302" s="183">
        <f>BE2302*F2302</f>
        <v>0</v>
      </c>
    </row>
    <row r="2303" ht="56.4" customHeight="1">
      <c r="A2303" s="19" t="inlineStr">
        <is>
          <t>08.086.0267</t>
        </is>
      </c>
      <c r="B2303" s="15" t="inlineStr">
        <is>
          <t>גוף תאורת רחובות לד 160-190W להתקנה בגובה 15 מ' דוגמת TECEO-2-88L-700 mA-5102-3K- מתוצרת SCHREDER כדוגמת "סיטילייט" או ש"ע, מותקן מושלם</t>
        </is>
      </c>
      <c r="C2303" s="14" t="inlineStr">
        <is>
          <t>יח'</t>
        </is>
      </c>
      <c r="D2303" s="193" t="n">
        <v>5710</v>
      </c>
      <c r="E2303" s="180">
        <f>D2303*(1-$E$2)</f>
        <v>4853.5</v>
      </c>
      <c r="F2303" s="194">
        <f>E2303*(1+$F$2)</f>
        <v>5096.175</v>
      </c>
      <c r="H2303" s="46">
        <f>K2303+O2303+W2303+AA2303+AE2303+AI2303+AQ2303+AU2303+AY2303+BC2303</f>
        <v>0</v>
      </c>
      <c r="I2303" s="59">
        <f>M2303+Q2303+U2303+Y2303+AC2303+AG2303+AK2303+AO2303+AS2303+AW2303+BA2303+BE2303</f>
        <v>0</v>
      </c>
      <c r="K2303" s="108" t="n"/>
      <c r="L2303" s="190">
        <f>K2303*E2303</f>
        <v>0</v>
      </c>
      <c r="M2303" s="110" t="n"/>
      <c r="N2303" s="183">
        <f>M2303*F2303</f>
        <v>0</v>
      </c>
      <c r="O2303" s="108" t="n"/>
      <c r="P2303" s="191">
        <f>O2303*E2303</f>
        <v>0</v>
      </c>
      <c r="Q2303" s="112" t="n"/>
      <c r="R2303" s="183">
        <f>Q2303*F2303</f>
        <v>0</v>
      </c>
      <c r="S2303" s="108" t="n"/>
      <c r="T2303" s="191">
        <f>S2303*E2303</f>
        <v>0</v>
      </c>
      <c r="U2303" s="112" t="n"/>
      <c r="V2303" s="183">
        <f>U2303*F2303</f>
        <v>0</v>
      </c>
      <c r="W2303" s="108" t="n"/>
      <c r="X2303" s="191">
        <f>W2303*E2303</f>
        <v>0</v>
      </c>
      <c r="Y2303" s="112" t="n"/>
      <c r="Z2303" s="183">
        <f>Y2303*F2303</f>
        <v>0</v>
      </c>
      <c r="AA2303" s="108" t="n"/>
      <c r="AB2303" s="191">
        <f>AA2303*E2303</f>
        <v>0</v>
      </c>
      <c r="AC2303" s="112" t="n"/>
      <c r="AD2303" s="183">
        <f>AC2303*F2303</f>
        <v>0</v>
      </c>
      <c r="AE2303" s="108" t="n"/>
      <c r="AF2303" s="191">
        <f>AE2303*E2303</f>
        <v>0</v>
      </c>
      <c r="AG2303" s="112" t="n"/>
      <c r="AH2303" s="183">
        <f>AG2303*F2303</f>
        <v>0</v>
      </c>
      <c r="AI2303" s="108" t="n"/>
      <c r="AJ2303" s="191">
        <f>AI2303*E2303</f>
        <v>0</v>
      </c>
      <c r="AK2303" s="112" t="n"/>
      <c r="AL2303" s="183">
        <f>AK2303*F2303</f>
        <v>0</v>
      </c>
      <c r="AM2303" s="113" t="n"/>
      <c r="AN2303" s="192">
        <f>AM2303*E2303</f>
        <v>0</v>
      </c>
      <c r="AO2303" s="115" t="n"/>
      <c r="AP2303" s="183">
        <f>AO2303*F2303</f>
        <v>0</v>
      </c>
      <c r="AQ2303" s="113" t="n"/>
      <c r="AR2303" s="192">
        <f>AQ2303*E2303</f>
        <v>0</v>
      </c>
      <c r="AS2303" s="115" t="n"/>
      <c r="AT2303" s="183">
        <f>AS2303*F2303</f>
        <v>0</v>
      </c>
      <c r="AU2303" s="113" t="n"/>
      <c r="AV2303" s="192">
        <f>AU2303*E2303</f>
        <v>0</v>
      </c>
      <c r="AW2303" s="115" t="n"/>
      <c r="AX2303" s="183">
        <f>AW2303*F2303</f>
        <v>0</v>
      </c>
      <c r="AY2303" s="113" t="n"/>
      <c r="AZ2303" s="192">
        <f>AY2303*E2303</f>
        <v>0</v>
      </c>
      <c r="BA2303" s="115" t="n"/>
      <c r="BB2303" s="183">
        <f>BA2303*F2303</f>
        <v>0</v>
      </c>
      <c r="BC2303" s="113" t="n"/>
      <c r="BD2303" s="192">
        <f>BC2303*E2303</f>
        <v>0</v>
      </c>
      <c r="BE2303" s="115" t="n"/>
      <c r="BF2303" s="183">
        <f>BE2303*F2303</f>
        <v>0</v>
      </c>
    </row>
    <row r="2304" ht="28.8" customHeight="1">
      <c r="A2304" s="19" t="inlineStr">
        <is>
          <t>08.086.0270</t>
        </is>
      </c>
      <c r="B2304" s="15" t="inlineStr">
        <is>
          <t>גוף תאורה לד כבישים ורחובות 40W מסוג Luxtella L01 מתוצרת Le-Tehnika כדוגמת "אנלטק" או ש"ע</t>
        </is>
      </c>
      <c r="C2304" s="14" t="inlineStr">
        <is>
          <t>יח'</t>
        </is>
      </c>
      <c r="D2304" s="193" t="n">
        <v>2660</v>
      </c>
      <c r="E2304" s="180">
        <f>D2304*(1-$E$2)</f>
        <v>2261</v>
      </c>
      <c r="F2304" s="194">
        <f>E2304*(1+$F$2)</f>
        <v>2374.05</v>
      </c>
      <c r="H2304" s="46">
        <f>K2304+O2304+W2304+AA2304+AE2304+AI2304+AQ2304+AU2304+AY2304+BC2304</f>
        <v>0</v>
      </c>
      <c r="I2304" s="59">
        <f>M2304+Q2304+U2304+Y2304+AC2304+AG2304+AK2304+AO2304+AS2304+AW2304+BA2304+BE2304</f>
        <v>0</v>
      </c>
      <c r="K2304" s="108" t="n"/>
      <c r="L2304" s="190">
        <f>K2304*E2304</f>
        <v>0</v>
      </c>
      <c r="M2304" s="110" t="n"/>
      <c r="N2304" s="183">
        <f>M2304*F2304</f>
        <v>0</v>
      </c>
      <c r="O2304" s="108" t="n"/>
      <c r="P2304" s="191">
        <f>O2304*E2304</f>
        <v>0</v>
      </c>
      <c r="Q2304" s="112" t="n"/>
      <c r="R2304" s="183">
        <f>Q2304*F2304</f>
        <v>0</v>
      </c>
      <c r="S2304" s="108" t="n"/>
      <c r="T2304" s="191">
        <f>S2304*E2304</f>
        <v>0</v>
      </c>
      <c r="U2304" s="112" t="n"/>
      <c r="V2304" s="183">
        <f>U2304*F2304</f>
        <v>0</v>
      </c>
      <c r="W2304" s="108" t="n"/>
      <c r="X2304" s="191">
        <f>W2304*E2304</f>
        <v>0</v>
      </c>
      <c r="Y2304" s="112" t="n"/>
      <c r="Z2304" s="183">
        <f>Y2304*F2304</f>
        <v>0</v>
      </c>
      <c r="AA2304" s="108" t="n"/>
      <c r="AB2304" s="191">
        <f>AA2304*E2304</f>
        <v>0</v>
      </c>
      <c r="AC2304" s="112" t="n"/>
      <c r="AD2304" s="183">
        <f>AC2304*F2304</f>
        <v>0</v>
      </c>
      <c r="AE2304" s="108" t="n"/>
      <c r="AF2304" s="191">
        <f>AE2304*E2304</f>
        <v>0</v>
      </c>
      <c r="AG2304" s="112" t="n"/>
      <c r="AH2304" s="183">
        <f>AG2304*F2304</f>
        <v>0</v>
      </c>
      <c r="AI2304" s="108" t="n"/>
      <c r="AJ2304" s="191">
        <f>AI2304*E2304</f>
        <v>0</v>
      </c>
      <c r="AK2304" s="112" t="n"/>
      <c r="AL2304" s="183">
        <f>AK2304*F2304</f>
        <v>0</v>
      </c>
      <c r="AM2304" s="113" t="n"/>
      <c r="AN2304" s="192">
        <f>AM2304*E2304</f>
        <v>0</v>
      </c>
      <c r="AO2304" s="115" t="n"/>
      <c r="AP2304" s="183">
        <f>AO2304*F2304</f>
        <v>0</v>
      </c>
      <c r="AQ2304" s="113" t="n"/>
      <c r="AR2304" s="192">
        <f>AQ2304*E2304</f>
        <v>0</v>
      </c>
      <c r="AS2304" s="115" t="n"/>
      <c r="AT2304" s="183">
        <f>AS2304*F2304</f>
        <v>0</v>
      </c>
      <c r="AU2304" s="113" t="n"/>
      <c r="AV2304" s="192">
        <f>AU2304*E2304</f>
        <v>0</v>
      </c>
      <c r="AW2304" s="115" t="n"/>
      <c r="AX2304" s="183">
        <f>AW2304*F2304</f>
        <v>0</v>
      </c>
      <c r="AY2304" s="113" t="n"/>
      <c r="AZ2304" s="192">
        <f>AY2304*E2304</f>
        <v>0</v>
      </c>
      <c r="BA2304" s="115" t="n"/>
      <c r="BB2304" s="183">
        <f>BA2304*F2304</f>
        <v>0</v>
      </c>
      <c r="BC2304" s="113" t="n"/>
      <c r="BD2304" s="192">
        <f>BC2304*E2304</f>
        <v>0</v>
      </c>
      <c r="BE2304" s="115" t="n"/>
      <c r="BF2304" s="183">
        <f>BE2304*F2304</f>
        <v>0</v>
      </c>
    </row>
    <row r="2305" ht="28.8" customHeight="1">
      <c r="A2305" s="19" t="inlineStr">
        <is>
          <t>08.086.0280</t>
        </is>
      </c>
      <c r="B2305" s="15" t="inlineStr">
        <is>
          <t>גוף תאורה לד כבישים ורחובות 76W מסוג Luxtella L01 מתוצרת Le-Tehnika כדוגמת "אנלטק" או ש"ע</t>
        </is>
      </c>
      <c r="C2305" s="14" t="inlineStr">
        <is>
          <t>יח'</t>
        </is>
      </c>
      <c r="D2305" s="193" t="n">
        <v>2670</v>
      </c>
      <c r="E2305" s="180">
        <f>D2305*(1-$E$2)</f>
        <v>2269.5</v>
      </c>
      <c r="F2305" s="194">
        <f>E2305*(1+$F$2)</f>
        <v>2382.975</v>
      </c>
      <c r="H2305" s="46">
        <f>K2305+O2305+W2305+AA2305+AE2305+AI2305+AQ2305+AU2305+AY2305+BC2305</f>
        <v>0</v>
      </c>
      <c r="I2305" s="59">
        <f>M2305+Q2305+U2305+Y2305+AC2305+AG2305+AK2305+AO2305+AS2305+AW2305+BA2305+BE2305</f>
        <v>0</v>
      </c>
      <c r="K2305" s="108" t="n"/>
      <c r="L2305" s="190">
        <f>K2305*E2305</f>
        <v>0</v>
      </c>
      <c r="M2305" s="110" t="n"/>
      <c r="N2305" s="183">
        <f>M2305*F2305</f>
        <v>0</v>
      </c>
      <c r="O2305" s="108" t="n"/>
      <c r="P2305" s="191">
        <f>O2305*E2305</f>
        <v>0</v>
      </c>
      <c r="Q2305" s="112" t="n"/>
      <c r="R2305" s="183">
        <f>Q2305*F2305</f>
        <v>0</v>
      </c>
      <c r="S2305" s="108" t="n"/>
      <c r="T2305" s="191">
        <f>S2305*E2305</f>
        <v>0</v>
      </c>
      <c r="U2305" s="112" t="n"/>
      <c r="V2305" s="183">
        <f>U2305*F2305</f>
        <v>0</v>
      </c>
      <c r="W2305" s="108" t="n"/>
      <c r="X2305" s="191">
        <f>W2305*E2305</f>
        <v>0</v>
      </c>
      <c r="Y2305" s="112" t="n"/>
      <c r="Z2305" s="183">
        <f>Y2305*F2305</f>
        <v>0</v>
      </c>
      <c r="AA2305" s="108" t="n"/>
      <c r="AB2305" s="191">
        <f>AA2305*E2305</f>
        <v>0</v>
      </c>
      <c r="AC2305" s="112" t="n"/>
      <c r="AD2305" s="183">
        <f>AC2305*F2305</f>
        <v>0</v>
      </c>
      <c r="AE2305" s="108" t="n"/>
      <c r="AF2305" s="191">
        <f>AE2305*E2305</f>
        <v>0</v>
      </c>
      <c r="AG2305" s="112" t="n"/>
      <c r="AH2305" s="183">
        <f>AG2305*F2305</f>
        <v>0</v>
      </c>
      <c r="AI2305" s="108" t="n"/>
      <c r="AJ2305" s="191">
        <f>AI2305*E2305</f>
        <v>0</v>
      </c>
      <c r="AK2305" s="112" t="n"/>
      <c r="AL2305" s="183">
        <f>AK2305*F2305</f>
        <v>0</v>
      </c>
      <c r="AM2305" s="113" t="n"/>
      <c r="AN2305" s="192">
        <f>AM2305*E2305</f>
        <v>0</v>
      </c>
      <c r="AO2305" s="115" t="n"/>
      <c r="AP2305" s="183">
        <f>AO2305*F2305</f>
        <v>0</v>
      </c>
      <c r="AQ2305" s="113" t="n"/>
      <c r="AR2305" s="192">
        <f>AQ2305*E2305</f>
        <v>0</v>
      </c>
      <c r="AS2305" s="115" t="n"/>
      <c r="AT2305" s="183">
        <f>AS2305*F2305</f>
        <v>0</v>
      </c>
      <c r="AU2305" s="113" t="n"/>
      <c r="AV2305" s="192">
        <f>AU2305*E2305</f>
        <v>0</v>
      </c>
      <c r="AW2305" s="115" t="n"/>
      <c r="AX2305" s="183">
        <f>AW2305*F2305</f>
        <v>0</v>
      </c>
      <c r="AY2305" s="113" t="n"/>
      <c r="AZ2305" s="192">
        <f>AY2305*E2305</f>
        <v>0</v>
      </c>
      <c r="BA2305" s="115" t="n"/>
      <c r="BB2305" s="183">
        <f>BA2305*F2305</f>
        <v>0</v>
      </c>
      <c r="BC2305" s="113" t="n"/>
      <c r="BD2305" s="192">
        <f>BC2305*E2305</f>
        <v>0</v>
      </c>
      <c r="BE2305" s="115" t="n"/>
      <c r="BF2305" s="183">
        <f>BE2305*F2305</f>
        <v>0</v>
      </c>
    </row>
    <row r="2306" ht="28.8" customHeight="1">
      <c r="A2306" s="19" t="inlineStr">
        <is>
          <t>08.086.0290</t>
        </is>
      </c>
      <c r="B2306" s="15" t="inlineStr">
        <is>
          <t>גוף תאורה לד כבישים ורחובות 113W מסוג Luxtella L01 מתוצרת Le-Tehnika כדוגמת "אנלטק" או ש"ע</t>
        </is>
      </c>
      <c r="C2306" s="14" t="inlineStr">
        <is>
          <t>יח'</t>
        </is>
      </c>
      <c r="D2306" s="193" t="n">
        <v>2830</v>
      </c>
      <c r="E2306" s="180">
        <f>D2306*(1-$E$2)</f>
        <v>2405.5</v>
      </c>
      <c r="F2306" s="194">
        <f>E2306*(1+$F$2)</f>
        <v>2525.775</v>
      </c>
      <c r="H2306" s="46">
        <f>K2306+O2306+W2306+AA2306+AE2306+AI2306+AQ2306+AU2306+AY2306+BC2306</f>
        <v>0</v>
      </c>
      <c r="I2306" s="59">
        <f>M2306+Q2306+U2306+Y2306+AC2306+AG2306+AK2306+AO2306+AS2306+AW2306+BA2306+BE2306</f>
        <v>0</v>
      </c>
      <c r="K2306" s="108" t="n"/>
      <c r="L2306" s="190">
        <f>K2306*E2306</f>
        <v>0</v>
      </c>
      <c r="M2306" s="110" t="n"/>
      <c r="N2306" s="183">
        <f>M2306*F2306</f>
        <v>0</v>
      </c>
      <c r="O2306" s="108" t="n"/>
      <c r="P2306" s="191">
        <f>O2306*E2306</f>
        <v>0</v>
      </c>
      <c r="Q2306" s="112" t="n"/>
      <c r="R2306" s="183">
        <f>Q2306*F2306</f>
        <v>0</v>
      </c>
      <c r="S2306" s="108" t="n"/>
      <c r="T2306" s="191">
        <f>S2306*E2306</f>
        <v>0</v>
      </c>
      <c r="U2306" s="112" t="n"/>
      <c r="V2306" s="183">
        <f>U2306*F2306</f>
        <v>0</v>
      </c>
      <c r="W2306" s="108" t="n"/>
      <c r="X2306" s="191">
        <f>W2306*E2306</f>
        <v>0</v>
      </c>
      <c r="Y2306" s="112" t="n"/>
      <c r="Z2306" s="183">
        <f>Y2306*F2306</f>
        <v>0</v>
      </c>
      <c r="AA2306" s="108" t="n"/>
      <c r="AB2306" s="191">
        <f>AA2306*E2306</f>
        <v>0</v>
      </c>
      <c r="AC2306" s="112" t="n"/>
      <c r="AD2306" s="183">
        <f>AC2306*F2306</f>
        <v>0</v>
      </c>
      <c r="AE2306" s="108" t="n"/>
      <c r="AF2306" s="191">
        <f>AE2306*E2306</f>
        <v>0</v>
      </c>
      <c r="AG2306" s="112" t="n"/>
      <c r="AH2306" s="183">
        <f>AG2306*F2306</f>
        <v>0</v>
      </c>
      <c r="AI2306" s="108" t="n"/>
      <c r="AJ2306" s="191">
        <f>AI2306*E2306</f>
        <v>0</v>
      </c>
      <c r="AK2306" s="112" t="n"/>
      <c r="AL2306" s="183">
        <f>AK2306*F2306</f>
        <v>0</v>
      </c>
      <c r="AM2306" s="113" t="n"/>
      <c r="AN2306" s="192">
        <f>AM2306*E2306</f>
        <v>0</v>
      </c>
      <c r="AO2306" s="115" t="n"/>
      <c r="AP2306" s="183">
        <f>AO2306*F2306</f>
        <v>0</v>
      </c>
      <c r="AQ2306" s="113" t="n"/>
      <c r="AR2306" s="192">
        <f>AQ2306*E2306</f>
        <v>0</v>
      </c>
      <c r="AS2306" s="115" t="n"/>
      <c r="AT2306" s="183">
        <f>AS2306*F2306</f>
        <v>0</v>
      </c>
      <c r="AU2306" s="113" t="n"/>
      <c r="AV2306" s="192">
        <f>AU2306*E2306</f>
        <v>0</v>
      </c>
      <c r="AW2306" s="115" t="n"/>
      <c r="AX2306" s="183">
        <f>AW2306*F2306</f>
        <v>0</v>
      </c>
      <c r="AY2306" s="113" t="n"/>
      <c r="AZ2306" s="192">
        <f>AY2306*E2306</f>
        <v>0</v>
      </c>
      <c r="BA2306" s="115" t="n"/>
      <c r="BB2306" s="183">
        <f>BA2306*F2306</f>
        <v>0</v>
      </c>
      <c r="BC2306" s="113" t="n"/>
      <c r="BD2306" s="192">
        <f>BC2306*E2306</f>
        <v>0</v>
      </c>
      <c r="BE2306" s="115" t="n"/>
      <c r="BF2306" s="183">
        <f>BE2306*F2306</f>
        <v>0</v>
      </c>
    </row>
    <row r="2307" ht="28.8" customHeight="1">
      <c r="A2307" s="19" t="inlineStr">
        <is>
          <t>08.086.0300</t>
        </is>
      </c>
      <c r="B2307" s="15" t="inlineStr">
        <is>
          <t>גוף תאורה לד כבישים ורחובות 40W מסוג Luxtella L02 מתוצרת Le-Tehnika כדוגמת "אנלטק" או ש"ע</t>
        </is>
      </c>
      <c r="C2307" s="14" t="inlineStr">
        <is>
          <t>יח'</t>
        </is>
      </c>
      <c r="D2307" s="193" t="n">
        <v>2650</v>
      </c>
      <c r="E2307" s="180">
        <f>D2307*(1-$E$2)</f>
        <v>2252.5</v>
      </c>
      <c r="F2307" s="194">
        <f>E2307*(1+$F$2)</f>
        <v>2365.125</v>
      </c>
      <c r="H2307" s="46">
        <f>K2307+O2307+W2307+AA2307+AE2307+AI2307+AQ2307+AU2307+AY2307+BC2307</f>
        <v>0</v>
      </c>
      <c r="I2307" s="59">
        <f>M2307+Q2307+U2307+Y2307+AC2307+AG2307+AK2307+AO2307+AS2307+AW2307+BA2307+BE2307</f>
        <v>0</v>
      </c>
      <c r="K2307" s="108" t="n"/>
      <c r="L2307" s="190">
        <f>K2307*E2307</f>
        <v>0</v>
      </c>
      <c r="M2307" s="110" t="n"/>
      <c r="N2307" s="183">
        <f>M2307*F2307</f>
        <v>0</v>
      </c>
      <c r="O2307" s="108" t="n"/>
      <c r="P2307" s="191">
        <f>O2307*E2307</f>
        <v>0</v>
      </c>
      <c r="Q2307" s="112" t="n"/>
      <c r="R2307" s="183">
        <f>Q2307*F2307</f>
        <v>0</v>
      </c>
      <c r="S2307" s="108" t="n"/>
      <c r="T2307" s="191">
        <f>S2307*E2307</f>
        <v>0</v>
      </c>
      <c r="U2307" s="112" t="n"/>
      <c r="V2307" s="183">
        <f>U2307*F2307</f>
        <v>0</v>
      </c>
      <c r="W2307" s="108" t="n"/>
      <c r="X2307" s="191">
        <f>W2307*E2307</f>
        <v>0</v>
      </c>
      <c r="Y2307" s="112" t="n"/>
      <c r="Z2307" s="183">
        <f>Y2307*F2307</f>
        <v>0</v>
      </c>
      <c r="AA2307" s="108" t="n"/>
      <c r="AB2307" s="191">
        <f>AA2307*E2307</f>
        <v>0</v>
      </c>
      <c r="AC2307" s="112" t="n"/>
      <c r="AD2307" s="183">
        <f>AC2307*F2307</f>
        <v>0</v>
      </c>
      <c r="AE2307" s="108" t="n"/>
      <c r="AF2307" s="191">
        <f>AE2307*E2307</f>
        <v>0</v>
      </c>
      <c r="AG2307" s="112" t="n"/>
      <c r="AH2307" s="183">
        <f>AG2307*F2307</f>
        <v>0</v>
      </c>
      <c r="AI2307" s="108" t="n"/>
      <c r="AJ2307" s="191">
        <f>AI2307*E2307</f>
        <v>0</v>
      </c>
      <c r="AK2307" s="112" t="n"/>
      <c r="AL2307" s="183">
        <f>AK2307*F2307</f>
        <v>0</v>
      </c>
      <c r="AM2307" s="113" t="n"/>
      <c r="AN2307" s="192">
        <f>AM2307*E2307</f>
        <v>0</v>
      </c>
      <c r="AO2307" s="115" t="n"/>
      <c r="AP2307" s="183">
        <f>AO2307*F2307</f>
        <v>0</v>
      </c>
      <c r="AQ2307" s="113" t="n"/>
      <c r="AR2307" s="192">
        <f>AQ2307*E2307</f>
        <v>0</v>
      </c>
      <c r="AS2307" s="115" t="n"/>
      <c r="AT2307" s="183">
        <f>AS2307*F2307</f>
        <v>0</v>
      </c>
      <c r="AU2307" s="113" t="n"/>
      <c r="AV2307" s="192">
        <f>AU2307*E2307</f>
        <v>0</v>
      </c>
      <c r="AW2307" s="115" t="n"/>
      <c r="AX2307" s="183">
        <f>AW2307*F2307</f>
        <v>0</v>
      </c>
      <c r="AY2307" s="113" t="n"/>
      <c r="AZ2307" s="192">
        <f>AY2307*E2307</f>
        <v>0</v>
      </c>
      <c r="BA2307" s="115" t="n"/>
      <c r="BB2307" s="183">
        <f>BA2307*F2307</f>
        <v>0</v>
      </c>
      <c r="BC2307" s="113" t="n"/>
      <c r="BD2307" s="192">
        <f>BC2307*E2307</f>
        <v>0</v>
      </c>
      <c r="BE2307" s="115" t="n"/>
      <c r="BF2307" s="183">
        <f>BE2307*F2307</f>
        <v>0</v>
      </c>
    </row>
    <row r="2308" ht="28.8" customHeight="1">
      <c r="A2308" s="19" t="inlineStr">
        <is>
          <t>08.086.0310</t>
        </is>
      </c>
      <c r="B2308" s="15" t="inlineStr">
        <is>
          <t>גוף תאורה לד כבישים ורחובות 76W מסוג Luxtella L02 מתוצרת Le-Tehnika כדוגמת "אנלטק" או ש"ע</t>
        </is>
      </c>
      <c r="C2308" s="14" t="inlineStr">
        <is>
          <t>יח'</t>
        </is>
      </c>
      <c r="D2308" s="193" t="n">
        <v>2670</v>
      </c>
      <c r="E2308" s="180">
        <f>D2308*(1-$E$2)</f>
        <v>2269.5</v>
      </c>
      <c r="F2308" s="194">
        <f>E2308*(1+$F$2)</f>
        <v>2382.975</v>
      </c>
      <c r="H2308" s="46">
        <f>K2308+O2308+W2308+AA2308+AE2308+AI2308+AQ2308+AU2308+AY2308+BC2308</f>
        <v>0</v>
      </c>
      <c r="I2308" s="59">
        <f>M2308+Q2308+U2308+Y2308+AC2308+AG2308+AK2308+AO2308+AS2308+AW2308+BA2308+BE2308</f>
        <v>0</v>
      </c>
      <c r="K2308" s="108" t="n"/>
      <c r="L2308" s="190">
        <f>K2308*E2308</f>
        <v>0</v>
      </c>
      <c r="M2308" s="110" t="n"/>
      <c r="N2308" s="183">
        <f>M2308*F2308</f>
        <v>0</v>
      </c>
      <c r="O2308" s="108" t="n"/>
      <c r="P2308" s="191">
        <f>O2308*E2308</f>
        <v>0</v>
      </c>
      <c r="Q2308" s="112" t="n"/>
      <c r="R2308" s="183">
        <f>Q2308*F2308</f>
        <v>0</v>
      </c>
      <c r="S2308" s="108" t="n"/>
      <c r="T2308" s="191">
        <f>S2308*E2308</f>
        <v>0</v>
      </c>
      <c r="U2308" s="112" t="n"/>
      <c r="V2308" s="183">
        <f>U2308*F2308</f>
        <v>0</v>
      </c>
      <c r="W2308" s="108" t="n"/>
      <c r="X2308" s="191">
        <f>W2308*E2308</f>
        <v>0</v>
      </c>
      <c r="Y2308" s="112" t="n"/>
      <c r="Z2308" s="183">
        <f>Y2308*F2308</f>
        <v>0</v>
      </c>
      <c r="AA2308" s="108" t="n"/>
      <c r="AB2308" s="191">
        <f>AA2308*E2308</f>
        <v>0</v>
      </c>
      <c r="AC2308" s="112" t="n"/>
      <c r="AD2308" s="183">
        <f>AC2308*F2308</f>
        <v>0</v>
      </c>
      <c r="AE2308" s="108" t="n"/>
      <c r="AF2308" s="191">
        <f>AE2308*E2308</f>
        <v>0</v>
      </c>
      <c r="AG2308" s="112" t="n"/>
      <c r="AH2308" s="183">
        <f>AG2308*F2308</f>
        <v>0</v>
      </c>
      <c r="AI2308" s="108" t="n"/>
      <c r="AJ2308" s="191">
        <f>AI2308*E2308</f>
        <v>0</v>
      </c>
      <c r="AK2308" s="112" t="n"/>
      <c r="AL2308" s="183">
        <f>AK2308*F2308</f>
        <v>0</v>
      </c>
      <c r="AM2308" s="113" t="n"/>
      <c r="AN2308" s="192">
        <f>AM2308*E2308</f>
        <v>0</v>
      </c>
      <c r="AO2308" s="115" t="n"/>
      <c r="AP2308" s="183">
        <f>AO2308*F2308</f>
        <v>0</v>
      </c>
      <c r="AQ2308" s="113" t="n"/>
      <c r="AR2308" s="192">
        <f>AQ2308*E2308</f>
        <v>0</v>
      </c>
      <c r="AS2308" s="115" t="n"/>
      <c r="AT2308" s="183">
        <f>AS2308*F2308</f>
        <v>0</v>
      </c>
      <c r="AU2308" s="113" t="n"/>
      <c r="AV2308" s="192">
        <f>AU2308*E2308</f>
        <v>0</v>
      </c>
      <c r="AW2308" s="115" t="n"/>
      <c r="AX2308" s="183">
        <f>AW2308*F2308</f>
        <v>0</v>
      </c>
      <c r="AY2308" s="113" t="n"/>
      <c r="AZ2308" s="192">
        <f>AY2308*E2308</f>
        <v>0</v>
      </c>
      <c r="BA2308" s="115" t="n"/>
      <c r="BB2308" s="183">
        <f>BA2308*F2308</f>
        <v>0</v>
      </c>
      <c r="BC2308" s="113" t="n"/>
      <c r="BD2308" s="192">
        <f>BC2308*E2308</f>
        <v>0</v>
      </c>
      <c r="BE2308" s="115" t="n"/>
      <c r="BF2308" s="183">
        <f>BE2308*F2308</f>
        <v>0</v>
      </c>
    </row>
    <row r="2309" ht="28.8" customHeight="1">
      <c r="A2309" s="19" t="inlineStr">
        <is>
          <t>08.086.0320</t>
        </is>
      </c>
      <c r="B2309" s="15" t="inlineStr">
        <is>
          <t>גוף תאורה לד כבישים ורחובות 113W מסוג Luxtella L02 מתוצרת Le-Tehnika כדוגמת "אנלטק" או ש"ע</t>
        </is>
      </c>
      <c r="C2309" s="14" t="inlineStr">
        <is>
          <t>יח'</t>
        </is>
      </c>
      <c r="D2309" s="193" t="n">
        <v>2830</v>
      </c>
      <c r="E2309" s="180">
        <f>D2309*(1-$E$2)</f>
        <v>2405.5</v>
      </c>
      <c r="F2309" s="194">
        <f>E2309*(1+$F$2)</f>
        <v>2525.775</v>
      </c>
      <c r="H2309" s="46">
        <f>K2309+O2309+W2309+AA2309+AE2309+AI2309+AQ2309+AU2309+AY2309+BC2309</f>
        <v>0</v>
      </c>
      <c r="I2309" s="59">
        <f>M2309+Q2309+U2309+Y2309+AC2309+AG2309+AK2309+AO2309+AS2309+AW2309+BA2309+BE2309</f>
        <v>0</v>
      </c>
      <c r="K2309" s="108" t="n"/>
      <c r="L2309" s="190">
        <f>K2309*E2309</f>
        <v>0</v>
      </c>
      <c r="M2309" s="110" t="n"/>
      <c r="N2309" s="183">
        <f>M2309*F2309</f>
        <v>0</v>
      </c>
      <c r="O2309" s="108" t="n"/>
      <c r="P2309" s="191">
        <f>O2309*E2309</f>
        <v>0</v>
      </c>
      <c r="Q2309" s="112" t="n"/>
      <c r="R2309" s="183">
        <f>Q2309*F2309</f>
        <v>0</v>
      </c>
      <c r="S2309" s="108" t="n"/>
      <c r="T2309" s="191">
        <f>S2309*E2309</f>
        <v>0</v>
      </c>
      <c r="U2309" s="112" t="n"/>
      <c r="V2309" s="183">
        <f>U2309*F2309</f>
        <v>0</v>
      </c>
      <c r="W2309" s="108" t="n"/>
      <c r="X2309" s="191">
        <f>W2309*E2309</f>
        <v>0</v>
      </c>
      <c r="Y2309" s="112" t="n"/>
      <c r="Z2309" s="183">
        <f>Y2309*F2309</f>
        <v>0</v>
      </c>
      <c r="AA2309" s="108" t="n"/>
      <c r="AB2309" s="191">
        <f>AA2309*E2309</f>
        <v>0</v>
      </c>
      <c r="AC2309" s="112" t="n"/>
      <c r="AD2309" s="183">
        <f>AC2309*F2309</f>
        <v>0</v>
      </c>
      <c r="AE2309" s="108" t="n"/>
      <c r="AF2309" s="191">
        <f>AE2309*E2309</f>
        <v>0</v>
      </c>
      <c r="AG2309" s="112" t="n"/>
      <c r="AH2309" s="183">
        <f>AG2309*F2309</f>
        <v>0</v>
      </c>
      <c r="AI2309" s="108" t="n"/>
      <c r="AJ2309" s="191">
        <f>AI2309*E2309</f>
        <v>0</v>
      </c>
      <c r="AK2309" s="112" t="n"/>
      <c r="AL2309" s="183">
        <f>AK2309*F2309</f>
        <v>0</v>
      </c>
      <c r="AM2309" s="113" t="n"/>
      <c r="AN2309" s="192">
        <f>AM2309*E2309</f>
        <v>0</v>
      </c>
      <c r="AO2309" s="115" t="n"/>
      <c r="AP2309" s="183">
        <f>AO2309*F2309</f>
        <v>0</v>
      </c>
      <c r="AQ2309" s="113" t="n"/>
      <c r="AR2309" s="192">
        <f>AQ2309*E2309</f>
        <v>0</v>
      </c>
      <c r="AS2309" s="115" t="n"/>
      <c r="AT2309" s="183">
        <f>AS2309*F2309</f>
        <v>0</v>
      </c>
      <c r="AU2309" s="113" t="n"/>
      <c r="AV2309" s="192">
        <f>AU2309*E2309</f>
        <v>0</v>
      </c>
      <c r="AW2309" s="115" t="n"/>
      <c r="AX2309" s="183">
        <f>AW2309*F2309</f>
        <v>0</v>
      </c>
      <c r="AY2309" s="113" t="n"/>
      <c r="AZ2309" s="192">
        <f>AY2309*E2309</f>
        <v>0</v>
      </c>
      <c r="BA2309" s="115" t="n"/>
      <c r="BB2309" s="183">
        <f>BA2309*F2309</f>
        <v>0</v>
      </c>
      <c r="BC2309" s="113" t="n"/>
      <c r="BD2309" s="192">
        <f>BC2309*E2309</f>
        <v>0</v>
      </c>
      <c r="BE2309" s="115" t="n"/>
      <c r="BF2309" s="183">
        <f>BE2309*F2309</f>
        <v>0</v>
      </c>
    </row>
    <row r="2310" ht="42.6" customHeight="1">
      <c r="A2310" s="19" t="inlineStr">
        <is>
          <t>08.086.0330</t>
        </is>
      </c>
      <c r="B2310" s="15" t="inlineStr">
        <is>
          <t>גוף תאורת רחוב ושצ"פים, IP66 ,30W, דגם "ST-52" כדוגמת "לדיטק" או ש"ע להתקנה על עמוד בגובה 4 מ'</t>
        </is>
      </c>
      <c r="C2310" s="14" t="inlineStr">
        <is>
          <t>יח'</t>
        </is>
      </c>
      <c r="D2310" s="193" t="n">
        <v>1307</v>
      </c>
      <c r="E2310" s="180">
        <f>D2310*(1-$E$2)</f>
        <v>1110.95</v>
      </c>
      <c r="F2310" s="194">
        <f>E2310*(1+$F$2)</f>
        <v>1166.4975000000002</v>
      </c>
      <c r="H2310" s="46">
        <f>K2310+O2310+W2310+AA2310+AE2310+AI2310+AQ2310+AU2310+AY2310+BC2310</f>
        <v>0</v>
      </c>
      <c r="I2310" s="59">
        <f>M2310+Q2310+U2310+Y2310+AC2310+AG2310+AK2310+AO2310+AS2310+AW2310+BA2310+BE2310</f>
        <v>0</v>
      </c>
      <c r="K2310" s="108" t="n"/>
      <c r="L2310" s="190">
        <f>K2310*E2310</f>
        <v>0</v>
      </c>
      <c r="M2310" s="110" t="n"/>
      <c r="N2310" s="183">
        <f>M2310*F2310</f>
        <v>0</v>
      </c>
      <c r="O2310" s="108" t="n"/>
      <c r="P2310" s="191">
        <f>O2310*E2310</f>
        <v>0</v>
      </c>
      <c r="Q2310" s="112" t="n"/>
      <c r="R2310" s="183">
        <f>Q2310*F2310</f>
        <v>0</v>
      </c>
      <c r="S2310" s="108" t="n"/>
      <c r="T2310" s="191">
        <f>S2310*E2310</f>
        <v>0</v>
      </c>
      <c r="U2310" s="112" t="n"/>
      <c r="V2310" s="183">
        <f>U2310*F2310</f>
        <v>0</v>
      </c>
      <c r="W2310" s="108" t="n"/>
      <c r="X2310" s="191">
        <f>W2310*E2310</f>
        <v>0</v>
      </c>
      <c r="Y2310" s="112" t="n"/>
      <c r="Z2310" s="183">
        <f>Y2310*F2310</f>
        <v>0</v>
      </c>
      <c r="AA2310" s="108" t="n"/>
      <c r="AB2310" s="191">
        <f>AA2310*E2310</f>
        <v>0</v>
      </c>
      <c r="AC2310" s="112" t="n"/>
      <c r="AD2310" s="183">
        <f>AC2310*F2310</f>
        <v>0</v>
      </c>
      <c r="AE2310" s="108" t="n"/>
      <c r="AF2310" s="191">
        <f>AE2310*E2310</f>
        <v>0</v>
      </c>
      <c r="AG2310" s="112" t="n"/>
      <c r="AH2310" s="183">
        <f>AG2310*F2310</f>
        <v>0</v>
      </c>
      <c r="AI2310" s="108" t="n"/>
      <c r="AJ2310" s="191">
        <f>AI2310*E2310</f>
        <v>0</v>
      </c>
      <c r="AK2310" s="112" t="n"/>
      <c r="AL2310" s="183">
        <f>AK2310*F2310</f>
        <v>0</v>
      </c>
      <c r="AM2310" s="113" t="n"/>
      <c r="AN2310" s="192">
        <f>AM2310*E2310</f>
        <v>0</v>
      </c>
      <c r="AO2310" s="115" t="n"/>
      <c r="AP2310" s="183">
        <f>AO2310*F2310</f>
        <v>0</v>
      </c>
      <c r="AQ2310" s="113" t="n"/>
      <c r="AR2310" s="192">
        <f>AQ2310*E2310</f>
        <v>0</v>
      </c>
      <c r="AS2310" s="115" t="n"/>
      <c r="AT2310" s="183">
        <f>AS2310*F2310</f>
        <v>0</v>
      </c>
      <c r="AU2310" s="113" t="n"/>
      <c r="AV2310" s="192">
        <f>AU2310*E2310</f>
        <v>0</v>
      </c>
      <c r="AW2310" s="115" t="n"/>
      <c r="AX2310" s="183">
        <f>AW2310*F2310</f>
        <v>0</v>
      </c>
      <c r="AY2310" s="113" t="n"/>
      <c r="AZ2310" s="192">
        <f>AY2310*E2310</f>
        <v>0</v>
      </c>
      <c r="BA2310" s="115" t="n"/>
      <c r="BB2310" s="183">
        <f>BA2310*F2310</f>
        <v>0</v>
      </c>
      <c r="BC2310" s="113" t="n"/>
      <c r="BD2310" s="192">
        <f>BC2310*E2310</f>
        <v>0</v>
      </c>
      <c r="BE2310" s="115" t="n"/>
      <c r="BF2310" s="183">
        <f>BE2310*F2310</f>
        <v>0</v>
      </c>
    </row>
    <row r="2311" ht="42.6" customHeight="1">
      <c r="A2311" s="19" t="inlineStr">
        <is>
          <t>08.086.0340</t>
        </is>
      </c>
      <c r="B2311" s="15" t="inlineStr">
        <is>
          <t>גוף תאורת רחוב, IP66 ,60-80W, דגם "ST-52" כדוגמת "לדיטק" או ש"ע להתקנה על עמוד בגובה 6-10 מ'</t>
        </is>
      </c>
      <c r="C2311" s="14" t="inlineStr">
        <is>
          <t>יח'</t>
        </is>
      </c>
      <c r="D2311" s="193" t="n">
        <v>1728</v>
      </c>
      <c r="E2311" s="180">
        <f>D2311*(1-$E$2)</f>
        <v>1468.8</v>
      </c>
      <c r="F2311" s="194">
        <f>E2311*(1+$F$2)</f>
        <v>1542.24</v>
      </c>
      <c r="H2311" s="46">
        <f>K2311+O2311+W2311+AA2311+AE2311+AI2311+AQ2311+AU2311+AY2311+BC2311</f>
        <v>0</v>
      </c>
      <c r="I2311" s="59">
        <f>M2311+Q2311+U2311+Y2311+AC2311+AG2311+AK2311+AO2311+AS2311+AW2311+BA2311+BE2311</f>
        <v>0</v>
      </c>
      <c r="K2311" s="108" t="n"/>
      <c r="L2311" s="190">
        <f>K2311*E2311</f>
        <v>0</v>
      </c>
      <c r="M2311" s="110" t="n"/>
      <c r="N2311" s="183">
        <f>M2311*F2311</f>
        <v>0</v>
      </c>
      <c r="O2311" s="108" t="n"/>
      <c r="P2311" s="191">
        <f>O2311*E2311</f>
        <v>0</v>
      </c>
      <c r="Q2311" s="112" t="n"/>
      <c r="R2311" s="183">
        <f>Q2311*F2311</f>
        <v>0</v>
      </c>
      <c r="S2311" s="108" t="n"/>
      <c r="T2311" s="191">
        <f>S2311*E2311</f>
        <v>0</v>
      </c>
      <c r="U2311" s="112" t="n"/>
      <c r="V2311" s="183">
        <f>U2311*F2311</f>
        <v>0</v>
      </c>
      <c r="W2311" s="108" t="n"/>
      <c r="X2311" s="191">
        <f>W2311*E2311</f>
        <v>0</v>
      </c>
      <c r="Y2311" s="112" t="n"/>
      <c r="Z2311" s="183">
        <f>Y2311*F2311</f>
        <v>0</v>
      </c>
      <c r="AA2311" s="108" t="n"/>
      <c r="AB2311" s="191">
        <f>AA2311*E2311</f>
        <v>0</v>
      </c>
      <c r="AC2311" s="112" t="n"/>
      <c r="AD2311" s="183">
        <f>AC2311*F2311</f>
        <v>0</v>
      </c>
      <c r="AE2311" s="108" t="n"/>
      <c r="AF2311" s="191">
        <f>AE2311*E2311</f>
        <v>0</v>
      </c>
      <c r="AG2311" s="112" t="n"/>
      <c r="AH2311" s="183">
        <f>AG2311*F2311</f>
        <v>0</v>
      </c>
      <c r="AI2311" s="108" t="n"/>
      <c r="AJ2311" s="191">
        <f>AI2311*E2311</f>
        <v>0</v>
      </c>
      <c r="AK2311" s="112" t="n"/>
      <c r="AL2311" s="183">
        <f>AK2311*F2311</f>
        <v>0</v>
      </c>
      <c r="AM2311" s="113" t="n"/>
      <c r="AN2311" s="192">
        <f>AM2311*E2311</f>
        <v>0</v>
      </c>
      <c r="AO2311" s="115" t="n"/>
      <c r="AP2311" s="183">
        <f>AO2311*F2311</f>
        <v>0</v>
      </c>
      <c r="AQ2311" s="113" t="n"/>
      <c r="AR2311" s="192">
        <f>AQ2311*E2311</f>
        <v>0</v>
      </c>
      <c r="AS2311" s="115" t="n"/>
      <c r="AT2311" s="183">
        <f>AS2311*F2311</f>
        <v>0</v>
      </c>
      <c r="AU2311" s="113" t="n"/>
      <c r="AV2311" s="192">
        <f>AU2311*E2311</f>
        <v>0</v>
      </c>
      <c r="AW2311" s="115" t="n"/>
      <c r="AX2311" s="183">
        <f>AW2311*F2311</f>
        <v>0</v>
      </c>
      <c r="AY2311" s="113" t="n"/>
      <c r="AZ2311" s="192">
        <f>AY2311*E2311</f>
        <v>0</v>
      </c>
      <c r="BA2311" s="115" t="n"/>
      <c r="BB2311" s="183">
        <f>BA2311*F2311</f>
        <v>0</v>
      </c>
      <c r="BC2311" s="113" t="n"/>
      <c r="BD2311" s="192">
        <f>BC2311*E2311</f>
        <v>0</v>
      </c>
      <c r="BE2311" s="115" t="n"/>
      <c r="BF2311" s="183">
        <f>BE2311*F2311</f>
        <v>0</v>
      </c>
    </row>
    <row r="2312" ht="42.6" customHeight="1">
      <c r="A2312" s="19" t="inlineStr">
        <is>
          <t>08.086.0350</t>
        </is>
      </c>
      <c r="B2312" s="15" t="inlineStr">
        <is>
          <t>גוף תאורת רחוב, IP66 ,100-150W, דגם "ST-52" כדוגמת "לדיטק" או ש"ע להתקנה על עמוד בגובה 10-12 מ'</t>
        </is>
      </c>
      <c r="C2312" s="14" t="inlineStr">
        <is>
          <t>יח'</t>
        </is>
      </c>
      <c r="D2312" s="193" t="n">
        <v>2614</v>
      </c>
      <c r="E2312" s="180">
        <f>D2312*(1-$E$2)</f>
        <v>2221.9</v>
      </c>
      <c r="F2312" s="194">
        <f>E2312*(1+$F$2)</f>
        <v>2332.9950000000003</v>
      </c>
      <c r="H2312" s="46">
        <f>K2312+O2312+W2312+AA2312+AE2312+AI2312+AQ2312+AU2312+AY2312+BC2312</f>
        <v>0</v>
      </c>
      <c r="I2312" s="59">
        <f>M2312+Q2312+U2312+Y2312+AC2312+AG2312+AK2312+AO2312+AS2312+AW2312+BA2312+BE2312</f>
        <v>0</v>
      </c>
      <c r="K2312" s="108" t="n"/>
      <c r="L2312" s="190">
        <f>K2312*E2312</f>
        <v>0</v>
      </c>
      <c r="M2312" s="110" t="n"/>
      <c r="N2312" s="183">
        <f>M2312*F2312</f>
        <v>0</v>
      </c>
      <c r="O2312" s="108" t="n"/>
      <c r="P2312" s="191">
        <f>O2312*E2312</f>
        <v>0</v>
      </c>
      <c r="Q2312" s="112" t="n"/>
      <c r="R2312" s="183">
        <f>Q2312*F2312</f>
        <v>0</v>
      </c>
      <c r="S2312" s="108" t="n"/>
      <c r="T2312" s="191">
        <f>S2312*E2312</f>
        <v>0</v>
      </c>
      <c r="U2312" s="112" t="n"/>
      <c r="V2312" s="183">
        <f>U2312*F2312</f>
        <v>0</v>
      </c>
      <c r="W2312" s="108" t="n"/>
      <c r="X2312" s="191">
        <f>W2312*E2312</f>
        <v>0</v>
      </c>
      <c r="Y2312" s="112" t="n"/>
      <c r="Z2312" s="183">
        <f>Y2312*F2312</f>
        <v>0</v>
      </c>
      <c r="AA2312" s="108" t="n"/>
      <c r="AB2312" s="191">
        <f>AA2312*E2312</f>
        <v>0</v>
      </c>
      <c r="AC2312" s="112" t="n"/>
      <c r="AD2312" s="183">
        <f>AC2312*F2312</f>
        <v>0</v>
      </c>
      <c r="AE2312" s="108" t="n"/>
      <c r="AF2312" s="191">
        <f>AE2312*E2312</f>
        <v>0</v>
      </c>
      <c r="AG2312" s="112" t="n"/>
      <c r="AH2312" s="183">
        <f>AG2312*F2312</f>
        <v>0</v>
      </c>
      <c r="AI2312" s="108" t="n"/>
      <c r="AJ2312" s="191">
        <f>AI2312*E2312</f>
        <v>0</v>
      </c>
      <c r="AK2312" s="112" t="n"/>
      <c r="AL2312" s="183">
        <f>AK2312*F2312</f>
        <v>0</v>
      </c>
      <c r="AM2312" s="113" t="n"/>
      <c r="AN2312" s="192">
        <f>AM2312*E2312</f>
        <v>0</v>
      </c>
      <c r="AO2312" s="115" t="n"/>
      <c r="AP2312" s="183">
        <f>AO2312*F2312</f>
        <v>0</v>
      </c>
      <c r="AQ2312" s="113" t="n"/>
      <c r="AR2312" s="192">
        <f>AQ2312*E2312</f>
        <v>0</v>
      </c>
      <c r="AS2312" s="115" t="n"/>
      <c r="AT2312" s="183">
        <f>AS2312*F2312</f>
        <v>0</v>
      </c>
      <c r="AU2312" s="113" t="n"/>
      <c r="AV2312" s="192">
        <f>AU2312*E2312</f>
        <v>0</v>
      </c>
      <c r="AW2312" s="115" t="n"/>
      <c r="AX2312" s="183">
        <f>AW2312*F2312</f>
        <v>0</v>
      </c>
      <c r="AY2312" s="113" t="n"/>
      <c r="AZ2312" s="192">
        <f>AY2312*E2312</f>
        <v>0</v>
      </c>
      <c r="BA2312" s="115" t="n"/>
      <c r="BB2312" s="183">
        <f>BA2312*F2312</f>
        <v>0</v>
      </c>
      <c r="BC2312" s="113" t="n"/>
      <c r="BD2312" s="192">
        <f>BC2312*E2312</f>
        <v>0</v>
      </c>
      <c r="BE2312" s="115" t="n"/>
      <c r="BF2312" s="183">
        <f>BE2312*F2312</f>
        <v>0</v>
      </c>
    </row>
    <row r="2313" ht="42.6" customHeight="1">
      <c r="A2313" s="19" t="inlineStr">
        <is>
          <t>08.086.0360</t>
        </is>
      </c>
      <c r="B2313" s="15" t="inlineStr">
        <is>
          <t>גוף תאורת רחוב, IP66,150-240W, דגם "ST-52" כדוגמת "לדיטק" או ש"ע להתקנה על עמוד בגובה 10-16 מ'</t>
        </is>
      </c>
      <c r="C2313" s="14" t="inlineStr">
        <is>
          <t>יח'</t>
        </is>
      </c>
      <c r="D2313" s="193" t="n">
        <v>3802</v>
      </c>
      <c r="E2313" s="180">
        <f>D2313*(1-$E$2)</f>
        <v>3231.7</v>
      </c>
      <c r="F2313" s="194">
        <f>E2313*(1+$F$2)</f>
        <v>3393.285</v>
      </c>
      <c r="H2313" s="46">
        <f>K2313+O2313+W2313+AA2313+AE2313+AI2313+AQ2313+AU2313+AY2313+BC2313</f>
        <v>0</v>
      </c>
      <c r="I2313" s="59">
        <f>M2313+Q2313+U2313+Y2313+AC2313+AG2313+AK2313+AO2313+AS2313+AW2313+BA2313+BE2313</f>
        <v>0</v>
      </c>
      <c r="K2313" s="108" t="n"/>
      <c r="L2313" s="190">
        <f>K2313*E2313</f>
        <v>0</v>
      </c>
      <c r="M2313" s="110" t="n"/>
      <c r="N2313" s="183">
        <f>M2313*F2313</f>
        <v>0</v>
      </c>
      <c r="O2313" s="108" t="n"/>
      <c r="P2313" s="191">
        <f>O2313*E2313</f>
        <v>0</v>
      </c>
      <c r="Q2313" s="112" t="n"/>
      <c r="R2313" s="183">
        <f>Q2313*F2313</f>
        <v>0</v>
      </c>
      <c r="S2313" s="108" t="n"/>
      <c r="T2313" s="191">
        <f>S2313*E2313</f>
        <v>0</v>
      </c>
      <c r="U2313" s="112" t="n"/>
      <c r="V2313" s="183">
        <f>U2313*F2313</f>
        <v>0</v>
      </c>
      <c r="W2313" s="108" t="n"/>
      <c r="X2313" s="191">
        <f>W2313*E2313</f>
        <v>0</v>
      </c>
      <c r="Y2313" s="112" t="n"/>
      <c r="Z2313" s="183">
        <f>Y2313*F2313</f>
        <v>0</v>
      </c>
      <c r="AA2313" s="108" t="n"/>
      <c r="AB2313" s="191">
        <f>AA2313*E2313</f>
        <v>0</v>
      </c>
      <c r="AC2313" s="112" t="n"/>
      <c r="AD2313" s="183">
        <f>AC2313*F2313</f>
        <v>0</v>
      </c>
      <c r="AE2313" s="108" t="n"/>
      <c r="AF2313" s="191">
        <f>AE2313*E2313</f>
        <v>0</v>
      </c>
      <c r="AG2313" s="112" t="n"/>
      <c r="AH2313" s="183">
        <f>AG2313*F2313</f>
        <v>0</v>
      </c>
      <c r="AI2313" s="108" t="n"/>
      <c r="AJ2313" s="191">
        <f>AI2313*E2313</f>
        <v>0</v>
      </c>
      <c r="AK2313" s="112" t="n"/>
      <c r="AL2313" s="183">
        <f>AK2313*F2313</f>
        <v>0</v>
      </c>
      <c r="AM2313" s="113" t="n"/>
      <c r="AN2313" s="192">
        <f>AM2313*E2313</f>
        <v>0</v>
      </c>
      <c r="AO2313" s="115" t="n"/>
      <c r="AP2313" s="183">
        <f>AO2313*F2313</f>
        <v>0</v>
      </c>
      <c r="AQ2313" s="113" t="n"/>
      <c r="AR2313" s="192">
        <f>AQ2313*E2313</f>
        <v>0</v>
      </c>
      <c r="AS2313" s="115" t="n"/>
      <c r="AT2313" s="183">
        <f>AS2313*F2313</f>
        <v>0</v>
      </c>
      <c r="AU2313" s="113" t="n"/>
      <c r="AV2313" s="192">
        <f>AU2313*E2313</f>
        <v>0</v>
      </c>
      <c r="AW2313" s="115" t="n"/>
      <c r="AX2313" s="183">
        <f>AW2313*F2313</f>
        <v>0</v>
      </c>
      <c r="AY2313" s="113" t="n"/>
      <c r="AZ2313" s="192">
        <f>AY2313*E2313</f>
        <v>0</v>
      </c>
      <c r="BA2313" s="115" t="n"/>
      <c r="BB2313" s="183">
        <f>BA2313*F2313</f>
        <v>0</v>
      </c>
      <c r="BC2313" s="113" t="n"/>
      <c r="BD2313" s="192">
        <f>BC2313*E2313</f>
        <v>0</v>
      </c>
      <c r="BE2313" s="115" t="n"/>
      <c r="BF2313" s="183">
        <f>BE2313*F2313</f>
        <v>0</v>
      </c>
    </row>
    <row r="2314" ht="42.6" customHeight="1">
      <c r="A2314" s="19" t="inlineStr">
        <is>
          <t>08.086.0370</t>
        </is>
      </c>
      <c r="B2314" s="15" t="inlineStr">
        <is>
          <t>בקר תקשורת לגוף תאורה DALI/0-10 לרבות ממשק NEMA דגם "MSDK" כדוגמת "לדיטק" או ש"ע כולל רכזת לכל 100 גופי תאורה</t>
        </is>
      </c>
      <c r="C2314" s="14" t="inlineStr">
        <is>
          <t>יח'</t>
        </is>
      </c>
      <c r="D2314" s="193" t="n">
        <v>540</v>
      </c>
      <c r="E2314" s="180">
        <f>D2314*(1-$E$2)</f>
        <v>459</v>
      </c>
      <c r="F2314" s="194">
        <f>E2314*(1+$F$2)</f>
        <v>481.95000000000005</v>
      </c>
      <c r="H2314" s="46">
        <f>K2314+O2314+W2314+AA2314+AE2314+AI2314+AQ2314+AU2314+AY2314+BC2314</f>
        <v>0</v>
      </c>
      <c r="I2314" s="59">
        <f>M2314+Q2314+U2314+Y2314+AC2314+AG2314+AK2314+AO2314+AS2314+AW2314+BA2314+BE2314</f>
        <v>0</v>
      </c>
      <c r="K2314" s="108" t="n"/>
      <c r="L2314" s="190">
        <f>K2314*E2314</f>
        <v>0</v>
      </c>
      <c r="M2314" s="110" t="n"/>
      <c r="N2314" s="183">
        <f>M2314*F2314</f>
        <v>0</v>
      </c>
      <c r="O2314" s="108" t="n"/>
      <c r="P2314" s="191">
        <f>O2314*E2314</f>
        <v>0</v>
      </c>
      <c r="Q2314" s="112" t="n"/>
      <c r="R2314" s="183">
        <f>Q2314*F2314</f>
        <v>0</v>
      </c>
      <c r="S2314" s="108" t="n"/>
      <c r="T2314" s="191">
        <f>S2314*E2314</f>
        <v>0</v>
      </c>
      <c r="U2314" s="112" t="n"/>
      <c r="V2314" s="183">
        <f>U2314*F2314</f>
        <v>0</v>
      </c>
      <c r="W2314" s="108" t="n"/>
      <c r="X2314" s="191">
        <f>W2314*E2314</f>
        <v>0</v>
      </c>
      <c r="Y2314" s="112" t="n"/>
      <c r="Z2314" s="183">
        <f>Y2314*F2314</f>
        <v>0</v>
      </c>
      <c r="AA2314" s="108" t="n"/>
      <c r="AB2314" s="191">
        <f>AA2314*E2314</f>
        <v>0</v>
      </c>
      <c r="AC2314" s="112" t="n"/>
      <c r="AD2314" s="183">
        <f>AC2314*F2314</f>
        <v>0</v>
      </c>
      <c r="AE2314" s="108" t="n"/>
      <c r="AF2314" s="191">
        <f>AE2314*E2314</f>
        <v>0</v>
      </c>
      <c r="AG2314" s="112" t="n"/>
      <c r="AH2314" s="183">
        <f>AG2314*F2314</f>
        <v>0</v>
      </c>
      <c r="AI2314" s="108" t="n"/>
      <c r="AJ2314" s="191">
        <f>AI2314*E2314</f>
        <v>0</v>
      </c>
      <c r="AK2314" s="112" t="n"/>
      <c r="AL2314" s="183">
        <f>AK2314*F2314</f>
        <v>0</v>
      </c>
      <c r="AM2314" s="113" t="n"/>
      <c r="AN2314" s="192">
        <f>AM2314*E2314</f>
        <v>0</v>
      </c>
      <c r="AO2314" s="115" t="n"/>
      <c r="AP2314" s="183">
        <f>AO2314*F2314</f>
        <v>0</v>
      </c>
      <c r="AQ2314" s="113" t="n"/>
      <c r="AR2314" s="192">
        <f>AQ2314*E2314</f>
        <v>0</v>
      </c>
      <c r="AS2314" s="115" t="n"/>
      <c r="AT2314" s="183">
        <f>AS2314*F2314</f>
        <v>0</v>
      </c>
      <c r="AU2314" s="113" t="n"/>
      <c r="AV2314" s="192">
        <f>AU2314*E2314</f>
        <v>0</v>
      </c>
      <c r="AW2314" s="115" t="n"/>
      <c r="AX2314" s="183">
        <f>AW2314*F2314</f>
        <v>0</v>
      </c>
      <c r="AY2314" s="113" t="n"/>
      <c r="AZ2314" s="192">
        <f>AY2314*E2314</f>
        <v>0</v>
      </c>
      <c r="BA2314" s="115" t="n"/>
      <c r="BB2314" s="183">
        <f>BA2314*F2314</f>
        <v>0</v>
      </c>
      <c r="BC2314" s="113" t="n"/>
      <c r="BD2314" s="192">
        <f>BC2314*E2314</f>
        <v>0</v>
      </c>
      <c r="BE2314" s="115" t="n"/>
      <c r="BF2314" s="183">
        <f>BE2314*F2314</f>
        <v>0</v>
      </c>
    </row>
    <row r="2315" ht="42.6" customHeight="1">
      <c r="A2315" s="19" t="inlineStr">
        <is>
          <t>08.086.0470</t>
        </is>
      </c>
      <c r="B2315" s="15" t="inlineStr">
        <is>
          <t>גוף תאורת כבישים ורחובות לד 78W מסוג MINI MARTIN מתוצרת VIZULO כדוגמת ח.י. פתרונות חכמים או ש"ע, מותקן מושלם</t>
        </is>
      </c>
      <c r="C2315" s="14" t="inlineStr">
        <is>
          <t>יח'</t>
        </is>
      </c>
      <c r="D2315" s="193" t="n">
        <v>3090</v>
      </c>
      <c r="E2315" s="180">
        <f>D2315*(1-$E$2)</f>
        <v>2626.5</v>
      </c>
      <c r="F2315" s="194">
        <f>E2315*(1+$F$2)</f>
        <v>2757.8250000000003</v>
      </c>
      <c r="H2315" s="46">
        <f>K2315+O2315+W2315+AA2315+AE2315+AI2315+AQ2315+AU2315+AY2315+BC2315</f>
        <v>0</v>
      </c>
      <c r="I2315" s="59">
        <f>M2315+Q2315+U2315+Y2315+AC2315+AG2315+AK2315+AO2315+AS2315+AW2315+BA2315+BE2315</f>
        <v>0</v>
      </c>
      <c r="K2315" s="108" t="n"/>
      <c r="L2315" s="190">
        <f>K2315*E2315</f>
        <v>0</v>
      </c>
      <c r="M2315" s="110" t="n"/>
      <c r="N2315" s="183">
        <f>M2315*F2315</f>
        <v>0</v>
      </c>
      <c r="O2315" s="108" t="n"/>
      <c r="P2315" s="191">
        <f>O2315*E2315</f>
        <v>0</v>
      </c>
      <c r="Q2315" s="112" t="n"/>
      <c r="R2315" s="183">
        <f>Q2315*F2315</f>
        <v>0</v>
      </c>
      <c r="S2315" s="108" t="n"/>
      <c r="T2315" s="191">
        <f>S2315*E2315</f>
        <v>0</v>
      </c>
      <c r="U2315" s="112" t="n"/>
      <c r="V2315" s="183">
        <f>U2315*F2315</f>
        <v>0</v>
      </c>
      <c r="W2315" s="108" t="n"/>
      <c r="X2315" s="191">
        <f>W2315*E2315</f>
        <v>0</v>
      </c>
      <c r="Y2315" s="112" t="n"/>
      <c r="Z2315" s="183">
        <f>Y2315*F2315</f>
        <v>0</v>
      </c>
      <c r="AA2315" s="108" t="n"/>
      <c r="AB2315" s="191">
        <f>AA2315*E2315</f>
        <v>0</v>
      </c>
      <c r="AC2315" s="112" t="n"/>
      <c r="AD2315" s="183">
        <f>AC2315*F2315</f>
        <v>0</v>
      </c>
      <c r="AE2315" s="108" t="n"/>
      <c r="AF2315" s="191">
        <f>AE2315*E2315</f>
        <v>0</v>
      </c>
      <c r="AG2315" s="112" t="n"/>
      <c r="AH2315" s="183">
        <f>AG2315*F2315</f>
        <v>0</v>
      </c>
      <c r="AI2315" s="108" t="n"/>
      <c r="AJ2315" s="191">
        <f>AI2315*E2315</f>
        <v>0</v>
      </c>
      <c r="AK2315" s="112" t="n"/>
      <c r="AL2315" s="183">
        <f>AK2315*F2315</f>
        <v>0</v>
      </c>
      <c r="AM2315" s="113" t="n"/>
      <c r="AN2315" s="192">
        <f>AM2315*E2315</f>
        <v>0</v>
      </c>
      <c r="AO2315" s="115" t="n"/>
      <c r="AP2315" s="183">
        <f>AO2315*F2315</f>
        <v>0</v>
      </c>
      <c r="AQ2315" s="113" t="n"/>
      <c r="AR2315" s="192">
        <f>AQ2315*E2315</f>
        <v>0</v>
      </c>
      <c r="AS2315" s="115" t="n"/>
      <c r="AT2315" s="183">
        <f>AS2315*F2315</f>
        <v>0</v>
      </c>
      <c r="AU2315" s="113" t="n"/>
      <c r="AV2315" s="192">
        <f>AU2315*E2315</f>
        <v>0</v>
      </c>
      <c r="AW2315" s="115" t="n"/>
      <c r="AX2315" s="183">
        <f>AW2315*F2315</f>
        <v>0</v>
      </c>
      <c r="AY2315" s="113" t="n"/>
      <c r="AZ2315" s="192">
        <f>AY2315*E2315</f>
        <v>0</v>
      </c>
      <c r="BA2315" s="115" t="n"/>
      <c r="BB2315" s="183">
        <f>BA2315*F2315</f>
        <v>0</v>
      </c>
      <c r="BC2315" s="113" t="n"/>
      <c r="BD2315" s="192">
        <f>BC2315*E2315</f>
        <v>0</v>
      </c>
      <c r="BE2315" s="115" t="n"/>
      <c r="BF2315" s="183">
        <f>BE2315*F2315</f>
        <v>0</v>
      </c>
    </row>
    <row r="2316" ht="56.4" customHeight="1">
      <c r="A2316" s="19" t="inlineStr">
        <is>
          <t>08.086.0472</t>
        </is>
      </c>
      <c r="B2316" s="15" t="inlineStr">
        <is>
          <t>גוף תאורת כבישים ורחובות לד IP66 110W מסוג MINI MARTIN מתוצרת VIZULO כדוגמת ח.י. פתרונות חכמים או ש"ע, להתקנה בגובה עד 12 מ', מותקן מושלם</t>
        </is>
      </c>
      <c r="C2316" s="14" t="inlineStr">
        <is>
          <t>יח'</t>
        </is>
      </c>
      <c r="D2316" s="193" t="n">
        <v>2646</v>
      </c>
      <c r="E2316" s="180">
        <f>D2316*(1-$E$2)</f>
        <v>2249.1</v>
      </c>
      <c r="F2316" s="194">
        <f>E2316*(1+$F$2)</f>
        <v>2361.555</v>
      </c>
      <c r="H2316" s="46">
        <f>K2316+O2316+W2316+AA2316+AE2316+AI2316+AQ2316+AU2316+AY2316+BC2316</f>
        <v>0</v>
      </c>
      <c r="I2316" s="59">
        <f>M2316+Q2316+U2316+Y2316+AC2316+AG2316+AK2316+AO2316+AS2316+AW2316+BA2316+BE2316</f>
        <v>0</v>
      </c>
      <c r="K2316" s="108" t="n"/>
      <c r="L2316" s="190">
        <f>K2316*E2316</f>
        <v>0</v>
      </c>
      <c r="M2316" s="110" t="n"/>
      <c r="N2316" s="183">
        <f>M2316*F2316</f>
        <v>0</v>
      </c>
      <c r="O2316" s="108" t="n"/>
      <c r="P2316" s="191">
        <f>O2316*E2316</f>
        <v>0</v>
      </c>
      <c r="Q2316" s="112" t="n"/>
      <c r="R2316" s="183">
        <f>Q2316*F2316</f>
        <v>0</v>
      </c>
      <c r="S2316" s="108" t="n"/>
      <c r="T2316" s="191">
        <f>S2316*E2316</f>
        <v>0</v>
      </c>
      <c r="U2316" s="112" t="n"/>
      <c r="V2316" s="183">
        <f>U2316*F2316</f>
        <v>0</v>
      </c>
      <c r="W2316" s="108" t="n"/>
      <c r="X2316" s="191">
        <f>W2316*E2316</f>
        <v>0</v>
      </c>
      <c r="Y2316" s="112" t="n"/>
      <c r="Z2316" s="183">
        <f>Y2316*F2316</f>
        <v>0</v>
      </c>
      <c r="AA2316" s="108" t="n"/>
      <c r="AB2316" s="191">
        <f>AA2316*E2316</f>
        <v>0</v>
      </c>
      <c r="AC2316" s="112" t="n"/>
      <c r="AD2316" s="183">
        <f>AC2316*F2316</f>
        <v>0</v>
      </c>
      <c r="AE2316" s="108" t="n"/>
      <c r="AF2316" s="191">
        <f>AE2316*E2316</f>
        <v>0</v>
      </c>
      <c r="AG2316" s="112" t="n"/>
      <c r="AH2316" s="183">
        <f>AG2316*F2316</f>
        <v>0</v>
      </c>
      <c r="AI2316" s="108" t="n"/>
      <c r="AJ2316" s="191">
        <f>AI2316*E2316</f>
        <v>0</v>
      </c>
      <c r="AK2316" s="112" t="n"/>
      <c r="AL2316" s="183">
        <f>AK2316*F2316</f>
        <v>0</v>
      </c>
      <c r="AM2316" s="113" t="n"/>
      <c r="AN2316" s="192">
        <f>AM2316*E2316</f>
        <v>0</v>
      </c>
      <c r="AO2316" s="115" t="n"/>
      <c r="AP2316" s="183">
        <f>AO2316*F2316</f>
        <v>0</v>
      </c>
      <c r="AQ2316" s="113" t="n"/>
      <c r="AR2316" s="192">
        <f>AQ2316*E2316</f>
        <v>0</v>
      </c>
      <c r="AS2316" s="115" t="n"/>
      <c r="AT2316" s="183">
        <f>AS2316*F2316</f>
        <v>0</v>
      </c>
      <c r="AU2316" s="113" t="n"/>
      <c r="AV2316" s="192">
        <f>AU2316*E2316</f>
        <v>0</v>
      </c>
      <c r="AW2316" s="115" t="n"/>
      <c r="AX2316" s="183">
        <f>AW2316*F2316</f>
        <v>0</v>
      </c>
      <c r="AY2316" s="113" t="n"/>
      <c r="AZ2316" s="192">
        <f>AY2316*E2316</f>
        <v>0</v>
      </c>
      <c r="BA2316" s="115" t="n"/>
      <c r="BB2316" s="183">
        <f>BA2316*F2316</f>
        <v>0</v>
      </c>
      <c r="BC2316" s="113" t="n"/>
      <c r="BD2316" s="192">
        <f>BC2316*E2316</f>
        <v>0</v>
      </c>
      <c r="BE2316" s="115" t="n"/>
      <c r="BF2316" s="183">
        <f>BE2316*F2316</f>
        <v>0</v>
      </c>
    </row>
    <row r="2317" ht="42.6" customHeight="1">
      <c r="A2317" s="19" t="inlineStr">
        <is>
          <t>08.086.0480</t>
        </is>
      </c>
      <c r="B2317" s="15" t="inlineStr">
        <is>
          <t>גוף תאורת כבישים ורחובות לד 137W מסוג STORK LITTLE BROTHER מתוצרת VIZULO כדוגמת ח.י. פתרונות חכמים או ש"ע, מותקן מושלם</t>
        </is>
      </c>
      <c r="C2317" s="14" t="inlineStr">
        <is>
          <t>יח'</t>
        </is>
      </c>
      <c r="D2317" s="193" t="n">
        <v>3810</v>
      </c>
      <c r="E2317" s="180">
        <f>D2317*(1-$E$2)</f>
        <v>3238.5</v>
      </c>
      <c r="F2317" s="194">
        <f>E2317*(1+$F$2)</f>
        <v>3400.425</v>
      </c>
      <c r="H2317" s="46">
        <f>K2317+O2317+W2317+AA2317+AE2317+AI2317+AQ2317+AU2317+AY2317+BC2317</f>
        <v>0</v>
      </c>
      <c r="I2317" s="59">
        <f>M2317+Q2317+U2317+Y2317+AC2317+AG2317+AK2317+AO2317+AS2317+AW2317+BA2317+BE2317</f>
        <v>0</v>
      </c>
      <c r="K2317" s="108" t="n"/>
      <c r="L2317" s="190">
        <f>K2317*E2317</f>
        <v>0</v>
      </c>
      <c r="M2317" s="110" t="n"/>
      <c r="N2317" s="183">
        <f>M2317*F2317</f>
        <v>0</v>
      </c>
      <c r="O2317" s="108" t="n"/>
      <c r="P2317" s="191">
        <f>O2317*E2317</f>
        <v>0</v>
      </c>
      <c r="Q2317" s="112" t="n"/>
      <c r="R2317" s="183">
        <f>Q2317*F2317</f>
        <v>0</v>
      </c>
      <c r="S2317" s="108" t="n"/>
      <c r="T2317" s="191">
        <f>S2317*E2317</f>
        <v>0</v>
      </c>
      <c r="U2317" s="112" t="n"/>
      <c r="V2317" s="183">
        <f>U2317*F2317</f>
        <v>0</v>
      </c>
      <c r="W2317" s="108" t="n"/>
      <c r="X2317" s="191">
        <f>W2317*E2317</f>
        <v>0</v>
      </c>
      <c r="Y2317" s="112" t="n"/>
      <c r="Z2317" s="183">
        <f>Y2317*F2317</f>
        <v>0</v>
      </c>
      <c r="AA2317" s="108" t="n"/>
      <c r="AB2317" s="191">
        <f>AA2317*E2317</f>
        <v>0</v>
      </c>
      <c r="AC2317" s="112" t="n"/>
      <c r="AD2317" s="183">
        <f>AC2317*F2317</f>
        <v>0</v>
      </c>
      <c r="AE2317" s="108" t="n"/>
      <c r="AF2317" s="191">
        <f>AE2317*E2317</f>
        <v>0</v>
      </c>
      <c r="AG2317" s="112" t="n"/>
      <c r="AH2317" s="183">
        <f>AG2317*F2317</f>
        <v>0</v>
      </c>
      <c r="AI2317" s="108" t="n"/>
      <c r="AJ2317" s="191">
        <f>AI2317*E2317</f>
        <v>0</v>
      </c>
      <c r="AK2317" s="112" t="n"/>
      <c r="AL2317" s="183">
        <f>AK2317*F2317</f>
        <v>0</v>
      </c>
      <c r="AM2317" s="113" t="n"/>
      <c r="AN2317" s="192">
        <f>AM2317*E2317</f>
        <v>0</v>
      </c>
      <c r="AO2317" s="115" t="n"/>
      <c r="AP2317" s="183">
        <f>AO2317*F2317</f>
        <v>0</v>
      </c>
      <c r="AQ2317" s="113" t="n"/>
      <c r="AR2317" s="192">
        <f>AQ2317*E2317</f>
        <v>0</v>
      </c>
      <c r="AS2317" s="115" t="n"/>
      <c r="AT2317" s="183">
        <f>AS2317*F2317</f>
        <v>0</v>
      </c>
      <c r="AU2317" s="113" t="n"/>
      <c r="AV2317" s="192">
        <f>AU2317*E2317</f>
        <v>0</v>
      </c>
      <c r="AW2317" s="115" t="n"/>
      <c r="AX2317" s="183">
        <f>AW2317*F2317</f>
        <v>0</v>
      </c>
      <c r="AY2317" s="113" t="n"/>
      <c r="AZ2317" s="192">
        <f>AY2317*E2317</f>
        <v>0</v>
      </c>
      <c r="BA2317" s="115" t="n"/>
      <c r="BB2317" s="183">
        <f>BA2317*F2317</f>
        <v>0</v>
      </c>
      <c r="BC2317" s="113" t="n"/>
      <c r="BD2317" s="192">
        <f>BC2317*E2317</f>
        <v>0</v>
      </c>
      <c r="BE2317" s="115" t="n"/>
      <c r="BF2317" s="183">
        <f>BE2317*F2317</f>
        <v>0</v>
      </c>
    </row>
    <row r="2318" ht="56.4" customHeight="1">
      <c r="A2318" s="19" t="inlineStr">
        <is>
          <t>08.086.0482</t>
        </is>
      </c>
      <c r="B2318" s="15" t="inlineStr">
        <is>
          <t>גוף תאורת כבישים ורחובות לד 170W מסוג STORK LITTLE BROTHER מתוצרת VIZULO כדוגמת ח.י. פתרונות חכמים או ש"ע, להתקנה בגובה 14 מ', מותקן מושלם</t>
        </is>
      </c>
      <c r="C2318" s="14" t="inlineStr">
        <is>
          <t>יח'</t>
        </is>
      </c>
      <c r="D2318" s="193" t="n">
        <v>3771</v>
      </c>
      <c r="E2318" s="180">
        <f>D2318*(1-$E$2)</f>
        <v>3205.35</v>
      </c>
      <c r="F2318" s="194">
        <f>E2318*(1+$F$2)</f>
        <v>3365.6175</v>
      </c>
      <c r="H2318" s="46">
        <f>K2318+O2318+W2318+AA2318+AE2318+AI2318+AQ2318+AU2318+AY2318+BC2318</f>
        <v>0</v>
      </c>
      <c r="I2318" s="59">
        <f>M2318+Q2318+U2318+Y2318+AC2318+AG2318+AK2318+AO2318+AS2318+AW2318+BA2318+BE2318</f>
        <v>0</v>
      </c>
      <c r="K2318" s="108" t="n"/>
      <c r="L2318" s="190">
        <f>K2318*E2318</f>
        <v>0</v>
      </c>
      <c r="M2318" s="110" t="n"/>
      <c r="N2318" s="183">
        <f>M2318*F2318</f>
        <v>0</v>
      </c>
      <c r="O2318" s="108" t="n"/>
      <c r="P2318" s="191">
        <f>O2318*E2318</f>
        <v>0</v>
      </c>
      <c r="Q2318" s="112" t="n"/>
      <c r="R2318" s="183">
        <f>Q2318*F2318</f>
        <v>0</v>
      </c>
      <c r="S2318" s="108" t="n"/>
      <c r="T2318" s="191">
        <f>S2318*E2318</f>
        <v>0</v>
      </c>
      <c r="U2318" s="112" t="n"/>
      <c r="V2318" s="183">
        <f>U2318*F2318</f>
        <v>0</v>
      </c>
      <c r="W2318" s="108" t="n"/>
      <c r="X2318" s="191">
        <f>W2318*E2318</f>
        <v>0</v>
      </c>
      <c r="Y2318" s="112" t="n"/>
      <c r="Z2318" s="183">
        <f>Y2318*F2318</f>
        <v>0</v>
      </c>
      <c r="AA2318" s="108" t="n"/>
      <c r="AB2318" s="191">
        <f>AA2318*E2318</f>
        <v>0</v>
      </c>
      <c r="AC2318" s="112" t="n"/>
      <c r="AD2318" s="183">
        <f>AC2318*F2318</f>
        <v>0</v>
      </c>
      <c r="AE2318" s="108" t="n"/>
      <c r="AF2318" s="191">
        <f>AE2318*E2318</f>
        <v>0</v>
      </c>
      <c r="AG2318" s="112" t="n"/>
      <c r="AH2318" s="183">
        <f>AG2318*F2318</f>
        <v>0</v>
      </c>
      <c r="AI2318" s="108" t="n"/>
      <c r="AJ2318" s="191">
        <f>AI2318*E2318</f>
        <v>0</v>
      </c>
      <c r="AK2318" s="112" t="n"/>
      <c r="AL2318" s="183">
        <f>AK2318*F2318</f>
        <v>0</v>
      </c>
      <c r="AM2318" s="113" t="n"/>
      <c r="AN2318" s="192">
        <f>AM2318*E2318</f>
        <v>0</v>
      </c>
      <c r="AO2318" s="115" t="n"/>
      <c r="AP2318" s="183">
        <f>AO2318*F2318</f>
        <v>0</v>
      </c>
      <c r="AQ2318" s="113" t="n"/>
      <c r="AR2318" s="192">
        <f>AQ2318*E2318</f>
        <v>0</v>
      </c>
      <c r="AS2318" s="115" t="n"/>
      <c r="AT2318" s="183">
        <f>AS2318*F2318</f>
        <v>0</v>
      </c>
      <c r="AU2318" s="113" t="n"/>
      <c r="AV2318" s="192">
        <f>AU2318*E2318</f>
        <v>0</v>
      </c>
      <c r="AW2318" s="115" t="n"/>
      <c r="AX2318" s="183">
        <f>AW2318*F2318</f>
        <v>0</v>
      </c>
      <c r="AY2318" s="113" t="n"/>
      <c r="AZ2318" s="192">
        <f>AY2318*E2318</f>
        <v>0</v>
      </c>
      <c r="BA2318" s="115" t="n"/>
      <c r="BB2318" s="183">
        <f>BA2318*F2318</f>
        <v>0</v>
      </c>
      <c r="BC2318" s="113" t="n"/>
      <c r="BD2318" s="192">
        <f>BC2318*E2318</f>
        <v>0</v>
      </c>
      <c r="BE2318" s="115" t="n"/>
      <c r="BF2318" s="183">
        <f>BE2318*F2318</f>
        <v>0</v>
      </c>
    </row>
    <row r="2319" ht="42.6" customHeight="1">
      <c r="A2319" s="19" t="inlineStr">
        <is>
          <t>08.086.0484</t>
        </is>
      </c>
      <c r="B2319" s="15" t="inlineStr">
        <is>
          <t>גוף תאורת כבישים ורחובות לד 30W מסוג VEGA-2 כדוגמת ח.י. פתרונות חכמים או ש"ע, להתקנה בגובה 4 מ', מותקן מושלם</t>
        </is>
      </c>
      <c r="C2319" s="14" t="inlineStr">
        <is>
          <t>יח'</t>
        </is>
      </c>
      <c r="D2319" s="193" t="n">
        <v>2536</v>
      </c>
      <c r="E2319" s="180">
        <f>D2319*(1-$E$2)</f>
        <v>2155.6</v>
      </c>
      <c r="F2319" s="194">
        <f>E2319*(1+$F$2)</f>
        <v>2263.38</v>
      </c>
      <c r="H2319" s="46">
        <f>K2319+O2319+W2319+AA2319+AE2319+AI2319+AQ2319+AU2319+AY2319+BC2319</f>
        <v>0</v>
      </c>
      <c r="I2319" s="59">
        <f>M2319+Q2319+U2319+Y2319+AC2319+AG2319+AK2319+AO2319+AS2319+AW2319+BA2319+BE2319</f>
        <v>0</v>
      </c>
      <c r="K2319" s="108" t="n"/>
      <c r="L2319" s="190">
        <f>K2319*E2319</f>
        <v>0</v>
      </c>
      <c r="M2319" s="110" t="n"/>
      <c r="N2319" s="183">
        <f>M2319*F2319</f>
        <v>0</v>
      </c>
      <c r="O2319" s="108" t="n"/>
      <c r="P2319" s="191">
        <f>O2319*E2319</f>
        <v>0</v>
      </c>
      <c r="Q2319" s="112" t="n"/>
      <c r="R2319" s="183">
        <f>Q2319*F2319</f>
        <v>0</v>
      </c>
      <c r="S2319" s="108" t="n"/>
      <c r="T2319" s="191">
        <f>S2319*E2319</f>
        <v>0</v>
      </c>
      <c r="U2319" s="112" t="n"/>
      <c r="V2319" s="183">
        <f>U2319*F2319</f>
        <v>0</v>
      </c>
      <c r="W2319" s="108" t="n"/>
      <c r="X2319" s="191">
        <f>W2319*E2319</f>
        <v>0</v>
      </c>
      <c r="Y2319" s="112" t="n"/>
      <c r="Z2319" s="183">
        <f>Y2319*F2319</f>
        <v>0</v>
      </c>
      <c r="AA2319" s="108" t="n"/>
      <c r="AB2319" s="191">
        <f>AA2319*E2319</f>
        <v>0</v>
      </c>
      <c r="AC2319" s="112" t="n"/>
      <c r="AD2319" s="183">
        <f>AC2319*F2319</f>
        <v>0</v>
      </c>
      <c r="AE2319" s="108" t="n"/>
      <c r="AF2319" s="191">
        <f>AE2319*E2319</f>
        <v>0</v>
      </c>
      <c r="AG2319" s="112" t="n"/>
      <c r="AH2319" s="183">
        <f>AG2319*F2319</f>
        <v>0</v>
      </c>
      <c r="AI2319" s="108" t="n"/>
      <c r="AJ2319" s="191">
        <f>AI2319*E2319</f>
        <v>0</v>
      </c>
      <c r="AK2319" s="112" t="n"/>
      <c r="AL2319" s="183">
        <f>AK2319*F2319</f>
        <v>0</v>
      </c>
      <c r="AM2319" s="113" t="n"/>
      <c r="AN2319" s="192">
        <f>AM2319*E2319</f>
        <v>0</v>
      </c>
      <c r="AO2319" s="115" t="n"/>
      <c r="AP2319" s="183">
        <f>AO2319*F2319</f>
        <v>0</v>
      </c>
      <c r="AQ2319" s="113" t="n"/>
      <c r="AR2319" s="192">
        <f>AQ2319*E2319</f>
        <v>0</v>
      </c>
      <c r="AS2319" s="115" t="n"/>
      <c r="AT2319" s="183">
        <f>AS2319*F2319</f>
        <v>0</v>
      </c>
      <c r="AU2319" s="113" t="n"/>
      <c r="AV2319" s="192">
        <f>AU2319*E2319</f>
        <v>0</v>
      </c>
      <c r="AW2319" s="115" t="n"/>
      <c r="AX2319" s="183">
        <f>AW2319*F2319</f>
        <v>0</v>
      </c>
      <c r="AY2319" s="113" t="n"/>
      <c r="AZ2319" s="192">
        <f>AY2319*E2319</f>
        <v>0</v>
      </c>
      <c r="BA2319" s="115" t="n"/>
      <c r="BB2319" s="183">
        <f>BA2319*F2319</f>
        <v>0</v>
      </c>
      <c r="BC2319" s="113" t="n"/>
      <c r="BD2319" s="192">
        <f>BC2319*E2319</f>
        <v>0</v>
      </c>
      <c r="BE2319" s="115" t="n"/>
      <c r="BF2319" s="183">
        <f>BE2319*F2319</f>
        <v>0</v>
      </c>
    </row>
    <row r="2320" ht="42.6" customHeight="1">
      <c r="A2320" s="19" t="inlineStr">
        <is>
          <t>08.086.0486</t>
        </is>
      </c>
      <c r="B2320" s="15" t="inlineStr">
        <is>
          <t>גוף תאורת כבישים ורחובות לד 70-100W מסוג VEGA-2 כדוגמת ח.י. פתרונות חכמים או ש"ע, להתקנה בגובה 6-8 מ', מותקן מושלם</t>
        </is>
      </c>
      <c r="C2320" s="14" t="inlineStr">
        <is>
          <t>יח'</t>
        </is>
      </c>
      <c r="D2320" s="193" t="n">
        <v>2646</v>
      </c>
      <c r="E2320" s="180">
        <f>D2320*(1-$E$2)</f>
        <v>2249.1</v>
      </c>
      <c r="F2320" s="194">
        <f>E2320*(1+$F$2)</f>
        <v>2361.555</v>
      </c>
      <c r="H2320" s="46">
        <f>K2320+O2320+W2320+AA2320+AE2320+AI2320+AQ2320+AU2320+AY2320+BC2320</f>
        <v>0</v>
      </c>
      <c r="I2320" s="59">
        <f>M2320+Q2320+U2320+Y2320+AC2320+AG2320+AK2320+AO2320+AS2320+AW2320+BA2320+BE2320</f>
        <v>0</v>
      </c>
      <c r="K2320" s="108" t="n"/>
      <c r="L2320" s="190">
        <f>K2320*E2320</f>
        <v>0</v>
      </c>
      <c r="M2320" s="110" t="n"/>
      <c r="N2320" s="183">
        <f>M2320*F2320</f>
        <v>0</v>
      </c>
      <c r="O2320" s="108" t="n"/>
      <c r="P2320" s="191">
        <f>O2320*E2320</f>
        <v>0</v>
      </c>
      <c r="Q2320" s="112" t="n"/>
      <c r="R2320" s="183">
        <f>Q2320*F2320</f>
        <v>0</v>
      </c>
      <c r="S2320" s="108" t="n"/>
      <c r="T2320" s="191">
        <f>S2320*E2320</f>
        <v>0</v>
      </c>
      <c r="U2320" s="112" t="n"/>
      <c r="V2320" s="183">
        <f>U2320*F2320</f>
        <v>0</v>
      </c>
      <c r="W2320" s="108" t="n"/>
      <c r="X2320" s="191">
        <f>W2320*E2320</f>
        <v>0</v>
      </c>
      <c r="Y2320" s="112" t="n"/>
      <c r="Z2320" s="183">
        <f>Y2320*F2320</f>
        <v>0</v>
      </c>
      <c r="AA2320" s="108" t="n"/>
      <c r="AB2320" s="191">
        <f>AA2320*E2320</f>
        <v>0</v>
      </c>
      <c r="AC2320" s="112" t="n"/>
      <c r="AD2320" s="183">
        <f>AC2320*F2320</f>
        <v>0</v>
      </c>
      <c r="AE2320" s="108" t="n"/>
      <c r="AF2320" s="191">
        <f>AE2320*E2320</f>
        <v>0</v>
      </c>
      <c r="AG2320" s="112" t="n"/>
      <c r="AH2320" s="183">
        <f>AG2320*F2320</f>
        <v>0</v>
      </c>
      <c r="AI2320" s="108" t="n"/>
      <c r="AJ2320" s="191">
        <f>AI2320*E2320</f>
        <v>0</v>
      </c>
      <c r="AK2320" s="112" t="n"/>
      <c r="AL2320" s="183">
        <f>AK2320*F2320</f>
        <v>0</v>
      </c>
      <c r="AM2320" s="113" t="n"/>
      <c r="AN2320" s="192">
        <f>AM2320*E2320</f>
        <v>0</v>
      </c>
      <c r="AO2320" s="115" t="n"/>
      <c r="AP2320" s="183">
        <f>AO2320*F2320</f>
        <v>0</v>
      </c>
      <c r="AQ2320" s="113" t="n"/>
      <c r="AR2320" s="192">
        <f>AQ2320*E2320</f>
        <v>0</v>
      </c>
      <c r="AS2320" s="115" t="n"/>
      <c r="AT2320" s="183">
        <f>AS2320*F2320</f>
        <v>0</v>
      </c>
      <c r="AU2320" s="113" t="n"/>
      <c r="AV2320" s="192">
        <f>AU2320*E2320</f>
        <v>0</v>
      </c>
      <c r="AW2320" s="115" t="n"/>
      <c r="AX2320" s="183">
        <f>AW2320*F2320</f>
        <v>0</v>
      </c>
      <c r="AY2320" s="113" t="n"/>
      <c r="AZ2320" s="192">
        <f>AY2320*E2320</f>
        <v>0</v>
      </c>
      <c r="BA2320" s="115" t="n"/>
      <c r="BB2320" s="183">
        <f>BA2320*F2320</f>
        <v>0</v>
      </c>
      <c r="BC2320" s="113" t="n"/>
      <c r="BD2320" s="192">
        <f>BC2320*E2320</f>
        <v>0</v>
      </c>
      <c r="BE2320" s="115" t="n"/>
      <c r="BF2320" s="183">
        <f>BE2320*F2320</f>
        <v>0</v>
      </c>
    </row>
    <row r="2321" ht="56.4" customHeight="1">
      <c r="A2321" s="19" t="inlineStr">
        <is>
          <t>08.086.0490</t>
        </is>
      </c>
      <c r="B2321" s="15" t="inlineStr">
        <is>
          <t>גוף תאורת כבישים ורחובות לד 130W מסוג ECONO M-150 מתוצרת NINGBO KING -BRIDGE)KLED) כדוגמת "אור עד מהנדסים", או ש"ע, מותקן מושלם</t>
        </is>
      </c>
      <c r="C2321" s="14" t="inlineStr">
        <is>
          <t>יח'</t>
        </is>
      </c>
      <c r="D2321" s="193" t="n">
        <v>2400</v>
      </c>
      <c r="E2321" s="180">
        <f>D2321*(1-$E$2)</f>
        <v>2040</v>
      </c>
      <c r="F2321" s="194">
        <f>E2321*(1+$F$2)</f>
        <v>2142</v>
      </c>
      <c r="H2321" s="46">
        <f>K2321+O2321+W2321+AA2321+AE2321+AI2321+AQ2321+AU2321+AY2321+BC2321</f>
        <v>0</v>
      </c>
      <c r="I2321" s="59">
        <f>M2321+Q2321+U2321+Y2321+AC2321+AG2321+AK2321+AO2321+AS2321+AW2321+BA2321+BE2321</f>
        <v>0</v>
      </c>
      <c r="K2321" s="108" t="n"/>
      <c r="L2321" s="190">
        <f>K2321*E2321</f>
        <v>0</v>
      </c>
      <c r="M2321" s="110" t="n"/>
      <c r="N2321" s="183">
        <f>M2321*F2321</f>
        <v>0</v>
      </c>
      <c r="O2321" s="108" t="n"/>
      <c r="P2321" s="191">
        <f>O2321*E2321</f>
        <v>0</v>
      </c>
      <c r="Q2321" s="112" t="n"/>
      <c r="R2321" s="183">
        <f>Q2321*F2321</f>
        <v>0</v>
      </c>
      <c r="S2321" s="108" t="n"/>
      <c r="T2321" s="191">
        <f>S2321*E2321</f>
        <v>0</v>
      </c>
      <c r="U2321" s="112" t="n"/>
      <c r="V2321" s="183">
        <f>U2321*F2321</f>
        <v>0</v>
      </c>
      <c r="W2321" s="108" t="n"/>
      <c r="X2321" s="191">
        <f>W2321*E2321</f>
        <v>0</v>
      </c>
      <c r="Y2321" s="112" t="n"/>
      <c r="Z2321" s="183">
        <f>Y2321*F2321</f>
        <v>0</v>
      </c>
      <c r="AA2321" s="108" t="n"/>
      <c r="AB2321" s="191">
        <f>AA2321*E2321</f>
        <v>0</v>
      </c>
      <c r="AC2321" s="112" t="n"/>
      <c r="AD2321" s="183">
        <f>AC2321*F2321</f>
        <v>0</v>
      </c>
      <c r="AE2321" s="108" t="n"/>
      <c r="AF2321" s="191">
        <f>AE2321*E2321</f>
        <v>0</v>
      </c>
      <c r="AG2321" s="112" t="n"/>
      <c r="AH2321" s="183">
        <f>AG2321*F2321</f>
        <v>0</v>
      </c>
      <c r="AI2321" s="108" t="n"/>
      <c r="AJ2321" s="191">
        <f>AI2321*E2321</f>
        <v>0</v>
      </c>
      <c r="AK2321" s="112" t="n"/>
      <c r="AL2321" s="183">
        <f>AK2321*F2321</f>
        <v>0</v>
      </c>
      <c r="AM2321" s="113" t="n"/>
      <c r="AN2321" s="192">
        <f>AM2321*E2321</f>
        <v>0</v>
      </c>
      <c r="AO2321" s="115" t="n"/>
      <c r="AP2321" s="183">
        <f>AO2321*F2321</f>
        <v>0</v>
      </c>
      <c r="AQ2321" s="113" t="n"/>
      <c r="AR2321" s="192">
        <f>AQ2321*E2321</f>
        <v>0</v>
      </c>
      <c r="AS2321" s="115" t="n"/>
      <c r="AT2321" s="183">
        <f>AS2321*F2321</f>
        <v>0</v>
      </c>
      <c r="AU2321" s="113" t="n"/>
      <c r="AV2321" s="192">
        <f>AU2321*E2321</f>
        <v>0</v>
      </c>
      <c r="AW2321" s="115" t="n"/>
      <c r="AX2321" s="183">
        <f>AW2321*F2321</f>
        <v>0</v>
      </c>
      <c r="AY2321" s="113" t="n"/>
      <c r="AZ2321" s="192">
        <f>AY2321*E2321</f>
        <v>0</v>
      </c>
      <c r="BA2321" s="115" t="n"/>
      <c r="BB2321" s="183">
        <f>BA2321*F2321</f>
        <v>0</v>
      </c>
      <c r="BC2321" s="113" t="n"/>
      <c r="BD2321" s="192">
        <f>BC2321*E2321</f>
        <v>0</v>
      </c>
      <c r="BE2321" s="115" t="n"/>
      <c r="BF2321" s="183">
        <f>BE2321*F2321</f>
        <v>0</v>
      </c>
    </row>
    <row r="2322" ht="56.4" customHeight="1">
      <c r="A2322" s="19" t="inlineStr">
        <is>
          <t>08.086.0500</t>
        </is>
      </c>
      <c r="B2322" s="15" t="inlineStr">
        <is>
          <t>גוף תאורת כבישים ורחובות לד 100W מסוג ECONO M/D-150 מתוצרת NINGBO KING -BRIDGE)KLED) כדוגמת "אור עד מהנדסים", או ש"ע, מותקן מושלם</t>
        </is>
      </c>
      <c r="C2322" s="14" t="inlineStr">
        <is>
          <t>יח'</t>
        </is>
      </c>
      <c r="D2322" s="193" t="n">
        <v>2322</v>
      </c>
      <c r="E2322" s="180">
        <f>D2322*(1-$E$2)</f>
        <v>1973.7</v>
      </c>
      <c r="F2322" s="194">
        <f>E2322*(1+$F$2)</f>
        <v>2072.385</v>
      </c>
      <c r="H2322" s="46">
        <f>K2322+O2322+W2322+AA2322+AE2322+AI2322+AQ2322+AU2322+AY2322+BC2322</f>
        <v>0</v>
      </c>
      <c r="I2322" s="59">
        <f>M2322+Q2322+U2322+Y2322+AC2322+AG2322+AK2322+AO2322+AS2322+AW2322+BA2322+BE2322</f>
        <v>0</v>
      </c>
      <c r="K2322" s="108" t="n"/>
      <c r="L2322" s="190">
        <f>K2322*E2322</f>
        <v>0</v>
      </c>
      <c r="M2322" s="110" t="n"/>
      <c r="N2322" s="183">
        <f>M2322*F2322</f>
        <v>0</v>
      </c>
      <c r="O2322" s="108" t="n"/>
      <c r="P2322" s="191">
        <f>O2322*E2322</f>
        <v>0</v>
      </c>
      <c r="Q2322" s="112" t="n"/>
      <c r="R2322" s="183">
        <f>Q2322*F2322</f>
        <v>0</v>
      </c>
      <c r="S2322" s="108" t="n"/>
      <c r="T2322" s="191">
        <f>S2322*E2322</f>
        <v>0</v>
      </c>
      <c r="U2322" s="112" t="n"/>
      <c r="V2322" s="183">
        <f>U2322*F2322</f>
        <v>0</v>
      </c>
      <c r="W2322" s="108" t="n"/>
      <c r="X2322" s="191">
        <f>W2322*E2322</f>
        <v>0</v>
      </c>
      <c r="Y2322" s="112" t="n"/>
      <c r="Z2322" s="183">
        <f>Y2322*F2322</f>
        <v>0</v>
      </c>
      <c r="AA2322" s="108" t="n"/>
      <c r="AB2322" s="191">
        <f>AA2322*E2322</f>
        <v>0</v>
      </c>
      <c r="AC2322" s="112" t="n"/>
      <c r="AD2322" s="183">
        <f>AC2322*F2322</f>
        <v>0</v>
      </c>
      <c r="AE2322" s="108" t="n"/>
      <c r="AF2322" s="191">
        <f>AE2322*E2322</f>
        <v>0</v>
      </c>
      <c r="AG2322" s="112" t="n"/>
      <c r="AH2322" s="183">
        <f>AG2322*F2322</f>
        <v>0</v>
      </c>
      <c r="AI2322" s="108" t="n"/>
      <c r="AJ2322" s="191">
        <f>AI2322*E2322</f>
        <v>0</v>
      </c>
      <c r="AK2322" s="112" t="n"/>
      <c r="AL2322" s="183">
        <f>AK2322*F2322</f>
        <v>0</v>
      </c>
      <c r="AM2322" s="113" t="n"/>
      <c r="AN2322" s="192">
        <f>AM2322*E2322</f>
        <v>0</v>
      </c>
      <c r="AO2322" s="115" t="n"/>
      <c r="AP2322" s="183">
        <f>AO2322*F2322</f>
        <v>0</v>
      </c>
      <c r="AQ2322" s="113" t="n"/>
      <c r="AR2322" s="192">
        <f>AQ2322*E2322</f>
        <v>0</v>
      </c>
      <c r="AS2322" s="115" t="n"/>
      <c r="AT2322" s="183">
        <f>AS2322*F2322</f>
        <v>0</v>
      </c>
      <c r="AU2322" s="113" t="n"/>
      <c r="AV2322" s="192">
        <f>AU2322*E2322</f>
        <v>0</v>
      </c>
      <c r="AW2322" s="115" t="n"/>
      <c r="AX2322" s="183">
        <f>AW2322*F2322</f>
        <v>0</v>
      </c>
      <c r="AY2322" s="113" t="n"/>
      <c r="AZ2322" s="192">
        <f>AY2322*E2322</f>
        <v>0</v>
      </c>
      <c r="BA2322" s="115" t="n"/>
      <c r="BB2322" s="183">
        <f>BA2322*F2322</f>
        <v>0</v>
      </c>
      <c r="BC2322" s="113" t="n"/>
      <c r="BD2322" s="192">
        <f>BC2322*E2322</f>
        <v>0</v>
      </c>
      <c r="BE2322" s="115" t="n"/>
      <c r="BF2322" s="183">
        <f>BE2322*F2322</f>
        <v>0</v>
      </c>
    </row>
    <row r="2323" ht="56.4" customHeight="1">
      <c r="A2323" s="19" t="inlineStr">
        <is>
          <t>08.086.0510</t>
        </is>
      </c>
      <c r="B2323" s="15" t="inlineStr">
        <is>
          <t>גוף תאורת כבישים ורחובות לד 80W מסוג ECONO S M/D-150 מתוצרת NINGBO KING -BRIDGE)KLED) כדוגמת "אור עד מהנדסים", או ש"ע, מותקן מושלם</t>
        </is>
      </c>
      <c r="C2323" s="14" t="inlineStr">
        <is>
          <t>יח'</t>
        </is>
      </c>
      <c r="D2323" s="193" t="n">
        <v>2090</v>
      </c>
      <c r="E2323" s="180">
        <f>D2323*(1-$E$2)</f>
        <v>1776.5</v>
      </c>
      <c r="F2323" s="194">
        <f>E2323*(1+$F$2)</f>
        <v>1865.325</v>
      </c>
      <c r="H2323" s="46">
        <f>K2323+O2323+W2323+AA2323+AE2323+AI2323+AQ2323+AU2323+AY2323+BC2323</f>
        <v>0</v>
      </c>
      <c r="I2323" s="59">
        <f>M2323+Q2323+U2323+Y2323+AC2323+AG2323+AK2323+AO2323+AS2323+AW2323+BA2323+BE2323</f>
        <v>0</v>
      </c>
      <c r="K2323" s="108" t="n"/>
      <c r="L2323" s="190">
        <f>K2323*E2323</f>
        <v>0</v>
      </c>
      <c r="M2323" s="110" t="n"/>
      <c r="N2323" s="183">
        <f>M2323*F2323</f>
        <v>0</v>
      </c>
      <c r="O2323" s="108" t="n"/>
      <c r="P2323" s="191">
        <f>O2323*E2323</f>
        <v>0</v>
      </c>
      <c r="Q2323" s="112" t="n"/>
      <c r="R2323" s="183">
        <f>Q2323*F2323</f>
        <v>0</v>
      </c>
      <c r="S2323" s="108" t="n"/>
      <c r="T2323" s="191">
        <f>S2323*E2323</f>
        <v>0</v>
      </c>
      <c r="U2323" s="112" t="n"/>
      <c r="V2323" s="183">
        <f>U2323*F2323</f>
        <v>0</v>
      </c>
      <c r="W2323" s="108" t="n"/>
      <c r="X2323" s="191">
        <f>W2323*E2323</f>
        <v>0</v>
      </c>
      <c r="Y2323" s="112" t="n"/>
      <c r="Z2323" s="183">
        <f>Y2323*F2323</f>
        <v>0</v>
      </c>
      <c r="AA2323" s="108" t="n"/>
      <c r="AB2323" s="191">
        <f>AA2323*E2323</f>
        <v>0</v>
      </c>
      <c r="AC2323" s="112" t="n"/>
      <c r="AD2323" s="183">
        <f>AC2323*F2323</f>
        <v>0</v>
      </c>
      <c r="AE2323" s="108" t="n"/>
      <c r="AF2323" s="191">
        <f>AE2323*E2323</f>
        <v>0</v>
      </c>
      <c r="AG2323" s="112" t="n"/>
      <c r="AH2323" s="183">
        <f>AG2323*F2323</f>
        <v>0</v>
      </c>
      <c r="AI2323" s="108" t="n"/>
      <c r="AJ2323" s="191">
        <f>AI2323*E2323</f>
        <v>0</v>
      </c>
      <c r="AK2323" s="112" t="n"/>
      <c r="AL2323" s="183">
        <f>AK2323*F2323</f>
        <v>0</v>
      </c>
      <c r="AM2323" s="113" t="n"/>
      <c r="AN2323" s="192">
        <f>AM2323*E2323</f>
        <v>0</v>
      </c>
      <c r="AO2323" s="115" t="n"/>
      <c r="AP2323" s="183">
        <f>AO2323*F2323</f>
        <v>0</v>
      </c>
      <c r="AQ2323" s="113" t="n"/>
      <c r="AR2323" s="192">
        <f>AQ2323*E2323</f>
        <v>0</v>
      </c>
      <c r="AS2323" s="115" t="n"/>
      <c r="AT2323" s="183">
        <f>AS2323*F2323</f>
        <v>0</v>
      </c>
      <c r="AU2323" s="113" t="n"/>
      <c r="AV2323" s="192">
        <f>AU2323*E2323</f>
        <v>0</v>
      </c>
      <c r="AW2323" s="115" t="n"/>
      <c r="AX2323" s="183">
        <f>AW2323*F2323</f>
        <v>0</v>
      </c>
      <c r="AY2323" s="113" t="n"/>
      <c r="AZ2323" s="192">
        <f>AY2323*E2323</f>
        <v>0</v>
      </c>
      <c r="BA2323" s="115" t="n"/>
      <c r="BB2323" s="183">
        <f>BA2323*F2323</f>
        <v>0</v>
      </c>
      <c r="BC2323" s="113" t="n"/>
      <c r="BD2323" s="192">
        <f>BC2323*E2323</f>
        <v>0</v>
      </c>
      <c r="BE2323" s="115" t="n"/>
      <c r="BF2323" s="183">
        <f>BE2323*F2323</f>
        <v>0</v>
      </c>
    </row>
    <row r="2324" ht="56.4" customHeight="1">
      <c r="A2324" s="19" t="inlineStr">
        <is>
          <t>08.086.0520</t>
        </is>
      </c>
      <c r="B2324" s="15" t="inlineStr">
        <is>
          <t>גוף תאורת כבישים ורחובות לד 60W מסוג ECONO S/D-150 מתוצרת NINGBO KING -BRIDGE)KLED) כדוגמת "אור עד מהנדסים", או ש"ע, מותקן מושלם</t>
        </is>
      </c>
      <c r="C2324" s="14" t="inlineStr">
        <is>
          <t>יח'</t>
        </is>
      </c>
      <c r="D2324" s="193" t="n">
        <v>2080</v>
      </c>
      <c r="E2324" s="180">
        <f>D2324*(1-$E$2)</f>
        <v>1768</v>
      </c>
      <c r="F2324" s="194">
        <f>E2324*(1+$F$2)</f>
        <v>1856.4</v>
      </c>
      <c r="H2324" s="46">
        <f>K2324+O2324+W2324+AA2324+AE2324+AI2324+AQ2324+AU2324+AY2324+BC2324</f>
        <v>0</v>
      </c>
      <c r="I2324" s="59">
        <f>M2324+Q2324+U2324+Y2324+AC2324+AG2324+AK2324+AO2324+AS2324+AW2324+BA2324+BE2324</f>
        <v>0</v>
      </c>
      <c r="K2324" s="108" t="n"/>
      <c r="L2324" s="190">
        <f>K2324*E2324</f>
        <v>0</v>
      </c>
      <c r="M2324" s="110" t="n"/>
      <c r="N2324" s="183">
        <f>M2324*F2324</f>
        <v>0</v>
      </c>
      <c r="O2324" s="108" t="n"/>
      <c r="P2324" s="191">
        <f>O2324*E2324</f>
        <v>0</v>
      </c>
      <c r="Q2324" s="112" t="n"/>
      <c r="R2324" s="183">
        <f>Q2324*F2324</f>
        <v>0</v>
      </c>
      <c r="S2324" s="108" t="n"/>
      <c r="T2324" s="191">
        <f>S2324*E2324</f>
        <v>0</v>
      </c>
      <c r="U2324" s="112" t="n"/>
      <c r="V2324" s="183">
        <f>U2324*F2324</f>
        <v>0</v>
      </c>
      <c r="W2324" s="108" t="n"/>
      <c r="X2324" s="191">
        <f>W2324*E2324</f>
        <v>0</v>
      </c>
      <c r="Y2324" s="112" t="n"/>
      <c r="Z2324" s="183">
        <f>Y2324*F2324</f>
        <v>0</v>
      </c>
      <c r="AA2324" s="108" t="n"/>
      <c r="AB2324" s="191">
        <f>AA2324*E2324</f>
        <v>0</v>
      </c>
      <c r="AC2324" s="112" t="n"/>
      <c r="AD2324" s="183">
        <f>AC2324*F2324</f>
        <v>0</v>
      </c>
      <c r="AE2324" s="108" t="n"/>
      <c r="AF2324" s="191">
        <f>AE2324*E2324</f>
        <v>0</v>
      </c>
      <c r="AG2324" s="112" t="n"/>
      <c r="AH2324" s="183">
        <f>AG2324*F2324</f>
        <v>0</v>
      </c>
      <c r="AI2324" s="108" t="n"/>
      <c r="AJ2324" s="191">
        <f>AI2324*E2324</f>
        <v>0</v>
      </c>
      <c r="AK2324" s="112" t="n"/>
      <c r="AL2324" s="183">
        <f>AK2324*F2324</f>
        <v>0</v>
      </c>
      <c r="AM2324" s="113" t="n"/>
      <c r="AN2324" s="192">
        <f>AM2324*E2324</f>
        <v>0</v>
      </c>
      <c r="AO2324" s="115" t="n"/>
      <c r="AP2324" s="183">
        <f>AO2324*F2324</f>
        <v>0</v>
      </c>
      <c r="AQ2324" s="113" t="n"/>
      <c r="AR2324" s="192">
        <f>AQ2324*E2324</f>
        <v>0</v>
      </c>
      <c r="AS2324" s="115" t="n"/>
      <c r="AT2324" s="183">
        <f>AS2324*F2324</f>
        <v>0</v>
      </c>
      <c r="AU2324" s="113" t="n"/>
      <c r="AV2324" s="192">
        <f>AU2324*E2324</f>
        <v>0</v>
      </c>
      <c r="AW2324" s="115" t="n"/>
      <c r="AX2324" s="183">
        <f>AW2324*F2324</f>
        <v>0</v>
      </c>
      <c r="AY2324" s="113" t="n"/>
      <c r="AZ2324" s="192">
        <f>AY2324*E2324</f>
        <v>0</v>
      </c>
      <c r="BA2324" s="115" t="n"/>
      <c r="BB2324" s="183">
        <f>BA2324*F2324</f>
        <v>0</v>
      </c>
      <c r="BC2324" s="113" t="n"/>
      <c r="BD2324" s="192">
        <f>BC2324*E2324</f>
        <v>0</v>
      </c>
      <c r="BE2324" s="115" t="n"/>
      <c r="BF2324" s="183">
        <f>BE2324*F2324</f>
        <v>0</v>
      </c>
    </row>
    <row r="2325" ht="56.4" customHeight="1">
      <c r="A2325" s="19" t="inlineStr">
        <is>
          <t>08.086.0530</t>
        </is>
      </c>
      <c r="B2325" s="15" t="inlineStr">
        <is>
          <t>גוף תאורת כבישים ורחובות לד 40W מסוג ECONO S/D-150 מתוצרת NINGBO KING -BRIDGE)KLED) כדוגמת "אור עד מהנדסים", או ש"ע, מותקן מושלם</t>
        </is>
      </c>
      <c r="C2325" s="14" t="inlineStr">
        <is>
          <t>יח'</t>
        </is>
      </c>
      <c r="D2325" s="193" t="n">
        <v>1940</v>
      </c>
      <c r="E2325" s="180">
        <f>D2325*(1-$E$2)</f>
        <v>1649</v>
      </c>
      <c r="F2325" s="194">
        <f>E2325*(1+$F$2)</f>
        <v>1731.45</v>
      </c>
      <c r="H2325" s="46">
        <f>K2325+O2325+W2325+AA2325+AE2325+AI2325+AQ2325+AU2325+AY2325+BC2325</f>
        <v>0</v>
      </c>
      <c r="I2325" s="59">
        <f>M2325+Q2325+U2325+Y2325+AC2325+AG2325+AK2325+AO2325+AS2325+AW2325+BA2325+BE2325</f>
        <v>0</v>
      </c>
      <c r="K2325" s="108" t="n"/>
      <c r="L2325" s="190">
        <f>K2325*E2325</f>
        <v>0</v>
      </c>
      <c r="M2325" s="110" t="n"/>
      <c r="N2325" s="183">
        <f>M2325*F2325</f>
        <v>0</v>
      </c>
      <c r="O2325" s="108" t="n"/>
      <c r="P2325" s="191">
        <f>O2325*E2325</f>
        <v>0</v>
      </c>
      <c r="Q2325" s="112" t="n"/>
      <c r="R2325" s="183">
        <f>Q2325*F2325</f>
        <v>0</v>
      </c>
      <c r="S2325" s="108" t="n"/>
      <c r="T2325" s="191">
        <f>S2325*E2325</f>
        <v>0</v>
      </c>
      <c r="U2325" s="112" t="n"/>
      <c r="V2325" s="183">
        <f>U2325*F2325</f>
        <v>0</v>
      </c>
      <c r="W2325" s="108" t="n"/>
      <c r="X2325" s="191">
        <f>W2325*E2325</f>
        <v>0</v>
      </c>
      <c r="Y2325" s="112" t="n"/>
      <c r="Z2325" s="183">
        <f>Y2325*F2325</f>
        <v>0</v>
      </c>
      <c r="AA2325" s="108" t="n"/>
      <c r="AB2325" s="191">
        <f>AA2325*E2325</f>
        <v>0</v>
      </c>
      <c r="AC2325" s="112" t="n"/>
      <c r="AD2325" s="183">
        <f>AC2325*F2325</f>
        <v>0</v>
      </c>
      <c r="AE2325" s="108" t="n"/>
      <c r="AF2325" s="191">
        <f>AE2325*E2325</f>
        <v>0</v>
      </c>
      <c r="AG2325" s="112" t="n"/>
      <c r="AH2325" s="183">
        <f>AG2325*F2325</f>
        <v>0</v>
      </c>
      <c r="AI2325" s="108" t="n"/>
      <c r="AJ2325" s="191">
        <f>AI2325*E2325</f>
        <v>0</v>
      </c>
      <c r="AK2325" s="112" t="n"/>
      <c r="AL2325" s="183">
        <f>AK2325*F2325</f>
        <v>0</v>
      </c>
      <c r="AM2325" s="113" t="n"/>
      <c r="AN2325" s="192">
        <f>AM2325*E2325</f>
        <v>0</v>
      </c>
      <c r="AO2325" s="115" t="n"/>
      <c r="AP2325" s="183">
        <f>AO2325*F2325</f>
        <v>0</v>
      </c>
      <c r="AQ2325" s="113" t="n"/>
      <c r="AR2325" s="192">
        <f>AQ2325*E2325</f>
        <v>0</v>
      </c>
      <c r="AS2325" s="115" t="n"/>
      <c r="AT2325" s="183">
        <f>AS2325*F2325</f>
        <v>0</v>
      </c>
      <c r="AU2325" s="113" t="n"/>
      <c r="AV2325" s="192">
        <f>AU2325*E2325</f>
        <v>0</v>
      </c>
      <c r="AW2325" s="115" t="n"/>
      <c r="AX2325" s="183">
        <f>AW2325*F2325</f>
        <v>0</v>
      </c>
      <c r="AY2325" s="113" t="n"/>
      <c r="AZ2325" s="192">
        <f>AY2325*E2325</f>
        <v>0</v>
      </c>
      <c r="BA2325" s="115" t="n"/>
      <c r="BB2325" s="183">
        <f>BA2325*F2325</f>
        <v>0</v>
      </c>
      <c r="BC2325" s="113" t="n"/>
      <c r="BD2325" s="192">
        <f>BC2325*E2325</f>
        <v>0</v>
      </c>
      <c r="BE2325" s="115" t="n"/>
      <c r="BF2325" s="183">
        <f>BE2325*F2325</f>
        <v>0</v>
      </c>
    </row>
    <row r="2326" ht="56.4" customHeight="1">
      <c r="A2326" s="19" t="inlineStr">
        <is>
          <t>08.086.0540</t>
        </is>
      </c>
      <c r="B2326" s="15" t="inlineStr">
        <is>
          <t>גוף תאורת כבישים ורחובות לד 108W דקורטיבי מסוג GALLERIA LED M מתוצרת EATON -COOPER LIGHTING כדוגמת "אור עד מהנדסים", או ש"ע, מותקן מושלם</t>
        </is>
      </c>
      <c r="C2326" s="14" t="inlineStr">
        <is>
          <t>יח'</t>
        </is>
      </c>
      <c r="D2326" s="193" t="n">
        <v>6590</v>
      </c>
      <c r="E2326" s="180">
        <f>D2326*(1-$E$2)</f>
        <v>5601.5</v>
      </c>
      <c r="F2326" s="194">
        <f>E2326*(1+$F$2)</f>
        <v>5881.575</v>
      </c>
      <c r="H2326" s="46">
        <f>K2326+O2326+W2326+AA2326+AE2326+AI2326+AQ2326+AU2326+AY2326+BC2326</f>
        <v>0</v>
      </c>
      <c r="I2326" s="59">
        <f>M2326+Q2326+U2326+Y2326+AC2326+AG2326+AK2326+AO2326+AS2326+AW2326+BA2326+BE2326</f>
        <v>0</v>
      </c>
      <c r="K2326" s="108" t="n"/>
      <c r="L2326" s="190">
        <f>K2326*E2326</f>
        <v>0</v>
      </c>
      <c r="M2326" s="110" t="n"/>
      <c r="N2326" s="183">
        <f>M2326*F2326</f>
        <v>0</v>
      </c>
      <c r="O2326" s="108" t="n"/>
      <c r="P2326" s="191">
        <f>O2326*E2326</f>
        <v>0</v>
      </c>
      <c r="Q2326" s="112" t="n"/>
      <c r="R2326" s="183">
        <f>Q2326*F2326</f>
        <v>0</v>
      </c>
      <c r="S2326" s="108" t="n"/>
      <c r="T2326" s="191">
        <f>S2326*E2326</f>
        <v>0</v>
      </c>
      <c r="U2326" s="112" t="n"/>
      <c r="V2326" s="183">
        <f>U2326*F2326</f>
        <v>0</v>
      </c>
      <c r="W2326" s="108" t="n"/>
      <c r="X2326" s="191">
        <f>W2326*E2326</f>
        <v>0</v>
      </c>
      <c r="Y2326" s="112" t="n"/>
      <c r="Z2326" s="183">
        <f>Y2326*F2326</f>
        <v>0</v>
      </c>
      <c r="AA2326" s="108" t="n"/>
      <c r="AB2326" s="191">
        <f>AA2326*E2326</f>
        <v>0</v>
      </c>
      <c r="AC2326" s="112" t="n"/>
      <c r="AD2326" s="183">
        <f>AC2326*F2326</f>
        <v>0</v>
      </c>
      <c r="AE2326" s="108" t="n"/>
      <c r="AF2326" s="191">
        <f>AE2326*E2326</f>
        <v>0</v>
      </c>
      <c r="AG2326" s="112" t="n"/>
      <c r="AH2326" s="183">
        <f>AG2326*F2326</f>
        <v>0</v>
      </c>
      <c r="AI2326" s="108" t="n"/>
      <c r="AJ2326" s="191">
        <f>AI2326*E2326</f>
        <v>0</v>
      </c>
      <c r="AK2326" s="112" t="n"/>
      <c r="AL2326" s="183">
        <f>AK2326*F2326</f>
        <v>0</v>
      </c>
      <c r="AM2326" s="113" t="n"/>
      <c r="AN2326" s="192">
        <f>AM2326*E2326</f>
        <v>0</v>
      </c>
      <c r="AO2326" s="115" t="n"/>
      <c r="AP2326" s="183">
        <f>AO2326*F2326</f>
        <v>0</v>
      </c>
      <c r="AQ2326" s="113" t="n"/>
      <c r="AR2326" s="192">
        <f>AQ2326*E2326</f>
        <v>0</v>
      </c>
      <c r="AS2326" s="115" t="n"/>
      <c r="AT2326" s="183">
        <f>AS2326*F2326</f>
        <v>0</v>
      </c>
      <c r="AU2326" s="113" t="n"/>
      <c r="AV2326" s="192">
        <f>AU2326*E2326</f>
        <v>0</v>
      </c>
      <c r="AW2326" s="115" t="n"/>
      <c r="AX2326" s="183">
        <f>AW2326*F2326</f>
        <v>0</v>
      </c>
      <c r="AY2326" s="113" t="n"/>
      <c r="AZ2326" s="192">
        <f>AY2326*E2326</f>
        <v>0</v>
      </c>
      <c r="BA2326" s="115" t="n"/>
      <c r="BB2326" s="183">
        <f>BA2326*F2326</f>
        <v>0</v>
      </c>
      <c r="BC2326" s="113" t="n"/>
      <c r="BD2326" s="192">
        <f>BC2326*E2326</f>
        <v>0</v>
      </c>
      <c r="BE2326" s="115" t="n"/>
      <c r="BF2326" s="183">
        <f>BE2326*F2326</f>
        <v>0</v>
      </c>
    </row>
    <row r="2327" ht="56.4" customHeight="1">
      <c r="A2327" s="19" t="inlineStr">
        <is>
          <t>08.086.0570</t>
        </is>
      </c>
      <c r="B2327" s="15" t="inlineStr">
        <is>
          <t>גוף תאורת כבישים ורחובות לד 213W מסוג NAVION מתוצרת EATON -COOPER LIGHTING כדוגמת "אור עד מהנדסים", או ש"ע, מותקן מושלם</t>
        </is>
      </c>
      <c r="C2327" s="14" t="inlineStr">
        <is>
          <t>יח'</t>
        </is>
      </c>
      <c r="D2327" s="193" t="n">
        <v>6690</v>
      </c>
      <c r="E2327" s="180">
        <f>D2327*(1-$E$2)</f>
        <v>5686.5</v>
      </c>
      <c r="F2327" s="194">
        <f>E2327*(1+$F$2)</f>
        <v>5970.825</v>
      </c>
      <c r="H2327" s="46">
        <f>K2327+O2327+W2327+AA2327+AE2327+AI2327+AQ2327+AU2327+AY2327+BC2327</f>
        <v>0</v>
      </c>
      <c r="I2327" s="59">
        <f>M2327+Q2327+U2327+Y2327+AC2327+AG2327+AK2327+AO2327+AS2327+AW2327+BA2327+BE2327</f>
        <v>0</v>
      </c>
      <c r="K2327" s="108" t="n"/>
      <c r="L2327" s="190">
        <f>K2327*E2327</f>
        <v>0</v>
      </c>
      <c r="M2327" s="110" t="n"/>
      <c r="N2327" s="183">
        <f>M2327*F2327</f>
        <v>0</v>
      </c>
      <c r="O2327" s="108" t="n"/>
      <c r="P2327" s="191">
        <f>O2327*E2327</f>
        <v>0</v>
      </c>
      <c r="Q2327" s="112" t="n"/>
      <c r="R2327" s="183">
        <f>Q2327*F2327</f>
        <v>0</v>
      </c>
      <c r="S2327" s="108" t="n"/>
      <c r="T2327" s="191">
        <f>S2327*E2327</f>
        <v>0</v>
      </c>
      <c r="U2327" s="112" t="n"/>
      <c r="V2327" s="183">
        <f>U2327*F2327</f>
        <v>0</v>
      </c>
      <c r="W2327" s="108" t="n"/>
      <c r="X2327" s="191">
        <f>W2327*E2327</f>
        <v>0</v>
      </c>
      <c r="Y2327" s="112" t="n"/>
      <c r="Z2327" s="183">
        <f>Y2327*F2327</f>
        <v>0</v>
      </c>
      <c r="AA2327" s="108" t="n"/>
      <c r="AB2327" s="191">
        <f>AA2327*E2327</f>
        <v>0</v>
      </c>
      <c r="AC2327" s="112" t="n"/>
      <c r="AD2327" s="183">
        <f>AC2327*F2327</f>
        <v>0</v>
      </c>
      <c r="AE2327" s="108" t="n"/>
      <c r="AF2327" s="191">
        <f>AE2327*E2327</f>
        <v>0</v>
      </c>
      <c r="AG2327" s="112" t="n"/>
      <c r="AH2327" s="183">
        <f>AG2327*F2327</f>
        <v>0</v>
      </c>
      <c r="AI2327" s="108" t="n"/>
      <c r="AJ2327" s="191">
        <f>AI2327*E2327</f>
        <v>0</v>
      </c>
      <c r="AK2327" s="112" t="n"/>
      <c r="AL2327" s="183">
        <f>AK2327*F2327</f>
        <v>0</v>
      </c>
      <c r="AM2327" s="113" t="n"/>
      <c r="AN2327" s="192">
        <f>AM2327*E2327</f>
        <v>0</v>
      </c>
      <c r="AO2327" s="115" t="n"/>
      <c r="AP2327" s="183">
        <f>AO2327*F2327</f>
        <v>0</v>
      </c>
      <c r="AQ2327" s="113" t="n"/>
      <c r="AR2327" s="192">
        <f>AQ2327*E2327</f>
        <v>0</v>
      </c>
      <c r="AS2327" s="115" t="n"/>
      <c r="AT2327" s="183">
        <f>AS2327*F2327</f>
        <v>0</v>
      </c>
      <c r="AU2327" s="113" t="n"/>
      <c r="AV2327" s="192">
        <f>AU2327*E2327</f>
        <v>0</v>
      </c>
      <c r="AW2327" s="115" t="n"/>
      <c r="AX2327" s="183">
        <f>AW2327*F2327</f>
        <v>0</v>
      </c>
      <c r="AY2327" s="113" t="n"/>
      <c r="AZ2327" s="192">
        <f>AY2327*E2327</f>
        <v>0</v>
      </c>
      <c r="BA2327" s="115" t="n"/>
      <c r="BB2327" s="183">
        <f>BA2327*F2327</f>
        <v>0</v>
      </c>
      <c r="BC2327" s="113" t="n"/>
      <c r="BD2327" s="192">
        <f>BC2327*E2327</f>
        <v>0</v>
      </c>
      <c r="BE2327" s="115" t="n"/>
      <c r="BF2327" s="183">
        <f>BE2327*F2327</f>
        <v>0</v>
      </c>
    </row>
    <row r="2328" ht="56.4" customHeight="1">
      <c r="A2328" s="19" t="inlineStr">
        <is>
          <t>08.086.0580</t>
        </is>
      </c>
      <c r="B2328" s="15" t="inlineStr">
        <is>
          <t>גוף תאורת כבישים ורחובות לד 166W מסוג NAVION מתוצרת EATON -COOPER LIGHTING כדוגמת "אור עד מהנדסים", או ש"ע, מותקן מושלם</t>
        </is>
      </c>
      <c r="C2328" s="14" t="inlineStr">
        <is>
          <t>יח'</t>
        </is>
      </c>
      <c r="D2328" s="193" t="n">
        <v>4860</v>
      </c>
      <c r="E2328" s="180">
        <f>D2328*(1-$E$2)</f>
        <v>4131</v>
      </c>
      <c r="F2328" s="194">
        <f>E2328*(1+$F$2)</f>
        <v>4337.55</v>
      </c>
      <c r="H2328" s="46">
        <f>K2328+O2328+W2328+AA2328+AE2328+AI2328+AQ2328+AU2328+AY2328+BC2328</f>
        <v>0</v>
      </c>
      <c r="I2328" s="59">
        <f>M2328+Q2328+U2328+Y2328+AC2328+AG2328+AK2328+AO2328+AS2328+AW2328+BA2328+BE2328</f>
        <v>0</v>
      </c>
      <c r="K2328" s="108" t="n"/>
      <c r="L2328" s="190">
        <f>K2328*E2328</f>
        <v>0</v>
      </c>
      <c r="M2328" s="110" t="n"/>
      <c r="N2328" s="183">
        <f>M2328*F2328</f>
        <v>0</v>
      </c>
      <c r="O2328" s="108" t="n"/>
      <c r="P2328" s="191">
        <f>O2328*E2328</f>
        <v>0</v>
      </c>
      <c r="Q2328" s="112" t="n"/>
      <c r="R2328" s="183">
        <f>Q2328*F2328</f>
        <v>0</v>
      </c>
      <c r="S2328" s="108" t="n"/>
      <c r="T2328" s="191">
        <f>S2328*E2328</f>
        <v>0</v>
      </c>
      <c r="U2328" s="112" t="n"/>
      <c r="V2328" s="183">
        <f>U2328*F2328</f>
        <v>0</v>
      </c>
      <c r="W2328" s="108" t="n"/>
      <c r="X2328" s="191">
        <f>W2328*E2328</f>
        <v>0</v>
      </c>
      <c r="Y2328" s="112" t="n"/>
      <c r="Z2328" s="183">
        <f>Y2328*F2328</f>
        <v>0</v>
      </c>
      <c r="AA2328" s="108" t="n"/>
      <c r="AB2328" s="191">
        <f>AA2328*E2328</f>
        <v>0</v>
      </c>
      <c r="AC2328" s="112" t="n"/>
      <c r="AD2328" s="183">
        <f>AC2328*F2328</f>
        <v>0</v>
      </c>
      <c r="AE2328" s="108" t="n"/>
      <c r="AF2328" s="191">
        <f>AE2328*E2328</f>
        <v>0</v>
      </c>
      <c r="AG2328" s="112" t="n"/>
      <c r="AH2328" s="183">
        <f>AG2328*F2328</f>
        <v>0</v>
      </c>
      <c r="AI2328" s="108" t="n"/>
      <c r="AJ2328" s="191">
        <f>AI2328*E2328</f>
        <v>0</v>
      </c>
      <c r="AK2328" s="112" t="n"/>
      <c r="AL2328" s="183">
        <f>AK2328*F2328</f>
        <v>0</v>
      </c>
      <c r="AM2328" s="113" t="n"/>
      <c r="AN2328" s="192">
        <f>AM2328*E2328</f>
        <v>0</v>
      </c>
      <c r="AO2328" s="115" t="n"/>
      <c r="AP2328" s="183">
        <f>AO2328*F2328</f>
        <v>0</v>
      </c>
      <c r="AQ2328" s="113" t="n"/>
      <c r="AR2328" s="192">
        <f>AQ2328*E2328</f>
        <v>0</v>
      </c>
      <c r="AS2328" s="115" t="n"/>
      <c r="AT2328" s="183">
        <f>AS2328*F2328</f>
        <v>0</v>
      </c>
      <c r="AU2328" s="113" t="n"/>
      <c r="AV2328" s="192">
        <f>AU2328*E2328</f>
        <v>0</v>
      </c>
      <c r="AW2328" s="115" t="n"/>
      <c r="AX2328" s="183">
        <f>AW2328*F2328</f>
        <v>0</v>
      </c>
      <c r="AY2328" s="113" t="n"/>
      <c r="AZ2328" s="192">
        <f>AY2328*E2328</f>
        <v>0</v>
      </c>
      <c r="BA2328" s="115" t="n"/>
      <c r="BB2328" s="183">
        <f>BA2328*F2328</f>
        <v>0</v>
      </c>
      <c r="BC2328" s="113" t="n"/>
      <c r="BD2328" s="192">
        <f>BC2328*E2328</f>
        <v>0</v>
      </c>
      <c r="BE2328" s="115" t="n"/>
      <c r="BF2328" s="183">
        <f>BE2328*F2328</f>
        <v>0</v>
      </c>
    </row>
    <row r="2329" ht="56.4" customHeight="1">
      <c r="A2329" s="19" t="inlineStr">
        <is>
          <t>08.086.0590</t>
        </is>
      </c>
      <c r="B2329" s="15" t="inlineStr">
        <is>
          <t>גוף תאורת כבישים ורחובות לד 113W מסוג NAVION מתוצרת EATON -COOPER LIGHTING כדוגמת "אור עד מהנדסים", או ש"ע, מותקן מושלם</t>
        </is>
      </c>
      <c r="C2329" s="14" t="inlineStr">
        <is>
          <t>יח'</t>
        </is>
      </c>
      <c r="D2329" s="193" t="n">
        <v>4430</v>
      </c>
      <c r="E2329" s="180">
        <f>D2329*(1-$E$2)</f>
        <v>3765.5</v>
      </c>
      <c r="F2329" s="194">
        <f>E2329*(1+$F$2)</f>
        <v>3953.775</v>
      </c>
      <c r="H2329" s="46">
        <f>K2329+O2329+W2329+AA2329+AE2329+AI2329+AQ2329+AU2329+AY2329+BC2329</f>
        <v>0</v>
      </c>
      <c r="I2329" s="59">
        <f>M2329+Q2329+U2329+Y2329+AC2329+AG2329+AK2329+AO2329+AS2329+AW2329+BA2329+BE2329</f>
        <v>0</v>
      </c>
      <c r="K2329" s="108" t="n"/>
      <c r="L2329" s="190">
        <f>K2329*E2329</f>
        <v>0</v>
      </c>
      <c r="M2329" s="110" t="n"/>
      <c r="N2329" s="183">
        <f>M2329*F2329</f>
        <v>0</v>
      </c>
      <c r="O2329" s="108" t="n"/>
      <c r="P2329" s="191">
        <f>O2329*E2329</f>
        <v>0</v>
      </c>
      <c r="Q2329" s="112" t="n"/>
      <c r="R2329" s="183">
        <f>Q2329*F2329</f>
        <v>0</v>
      </c>
      <c r="S2329" s="108" t="n"/>
      <c r="T2329" s="191">
        <f>S2329*E2329</f>
        <v>0</v>
      </c>
      <c r="U2329" s="112" t="n"/>
      <c r="V2329" s="183">
        <f>U2329*F2329</f>
        <v>0</v>
      </c>
      <c r="W2329" s="108" t="n"/>
      <c r="X2329" s="191">
        <f>W2329*E2329</f>
        <v>0</v>
      </c>
      <c r="Y2329" s="112" t="n"/>
      <c r="Z2329" s="183">
        <f>Y2329*F2329</f>
        <v>0</v>
      </c>
      <c r="AA2329" s="108" t="n"/>
      <c r="AB2329" s="191">
        <f>AA2329*E2329</f>
        <v>0</v>
      </c>
      <c r="AC2329" s="112" t="n"/>
      <c r="AD2329" s="183">
        <f>AC2329*F2329</f>
        <v>0</v>
      </c>
      <c r="AE2329" s="108" t="n"/>
      <c r="AF2329" s="191">
        <f>AE2329*E2329</f>
        <v>0</v>
      </c>
      <c r="AG2329" s="112" t="n"/>
      <c r="AH2329" s="183">
        <f>AG2329*F2329</f>
        <v>0</v>
      </c>
      <c r="AI2329" s="108" t="n"/>
      <c r="AJ2329" s="191">
        <f>AI2329*E2329</f>
        <v>0</v>
      </c>
      <c r="AK2329" s="112" t="n"/>
      <c r="AL2329" s="183">
        <f>AK2329*F2329</f>
        <v>0</v>
      </c>
      <c r="AM2329" s="113" t="n"/>
      <c r="AN2329" s="192">
        <f>AM2329*E2329</f>
        <v>0</v>
      </c>
      <c r="AO2329" s="115" t="n"/>
      <c r="AP2329" s="183">
        <f>AO2329*F2329</f>
        <v>0</v>
      </c>
      <c r="AQ2329" s="113" t="n"/>
      <c r="AR2329" s="192">
        <f>AQ2329*E2329</f>
        <v>0</v>
      </c>
      <c r="AS2329" s="115" t="n"/>
      <c r="AT2329" s="183">
        <f>AS2329*F2329</f>
        <v>0</v>
      </c>
      <c r="AU2329" s="113" t="n"/>
      <c r="AV2329" s="192">
        <f>AU2329*E2329</f>
        <v>0</v>
      </c>
      <c r="AW2329" s="115" t="n"/>
      <c r="AX2329" s="183">
        <f>AW2329*F2329</f>
        <v>0</v>
      </c>
      <c r="AY2329" s="113" t="n"/>
      <c r="AZ2329" s="192">
        <f>AY2329*E2329</f>
        <v>0</v>
      </c>
      <c r="BA2329" s="115" t="n"/>
      <c r="BB2329" s="183">
        <f>BA2329*F2329</f>
        <v>0</v>
      </c>
      <c r="BC2329" s="113" t="n"/>
      <c r="BD2329" s="192">
        <f>BC2329*E2329</f>
        <v>0</v>
      </c>
      <c r="BE2329" s="115" t="n"/>
      <c r="BF2329" s="183">
        <f>BE2329*F2329</f>
        <v>0</v>
      </c>
    </row>
    <row r="2330" ht="42.6" customHeight="1">
      <c r="A2330" s="19" t="inlineStr">
        <is>
          <t>08.086.0600</t>
        </is>
      </c>
      <c r="B2330" s="15" t="inlineStr">
        <is>
          <t>גוף תאורת כבישים ורחובות לד 59W מסוג NAVION מתוצרת EATON -COOPER LIGHTING כדוגמת "אור עד מהנדסים", או ש"ע, מותקן מושלם</t>
        </is>
      </c>
      <c r="C2330" s="14" t="inlineStr">
        <is>
          <t>יח'</t>
        </is>
      </c>
      <c r="D2330" s="193" t="n">
        <v>3450</v>
      </c>
      <c r="E2330" s="180">
        <f>D2330*(1-$E$2)</f>
        <v>2932.5</v>
      </c>
      <c r="F2330" s="194">
        <f>E2330*(1+$F$2)</f>
        <v>3079.125</v>
      </c>
      <c r="H2330" s="46">
        <f>K2330+O2330+W2330+AA2330+AE2330+AI2330+AQ2330+AU2330+AY2330+BC2330</f>
        <v>0</v>
      </c>
      <c r="I2330" s="59">
        <f>M2330+Q2330+U2330+Y2330+AC2330+AG2330+AK2330+AO2330+AS2330+AW2330+BA2330+BE2330</f>
        <v>0</v>
      </c>
      <c r="K2330" s="108" t="n"/>
      <c r="L2330" s="190">
        <f>K2330*E2330</f>
        <v>0</v>
      </c>
      <c r="M2330" s="110" t="n"/>
      <c r="N2330" s="183">
        <f>M2330*F2330</f>
        <v>0</v>
      </c>
      <c r="O2330" s="108" t="n"/>
      <c r="P2330" s="191">
        <f>O2330*E2330</f>
        <v>0</v>
      </c>
      <c r="Q2330" s="112" t="n"/>
      <c r="R2330" s="183">
        <f>Q2330*F2330</f>
        <v>0</v>
      </c>
      <c r="S2330" s="108" t="n"/>
      <c r="T2330" s="191">
        <f>S2330*E2330</f>
        <v>0</v>
      </c>
      <c r="U2330" s="112" t="n"/>
      <c r="V2330" s="183">
        <f>U2330*F2330</f>
        <v>0</v>
      </c>
      <c r="W2330" s="108" t="n"/>
      <c r="X2330" s="191">
        <f>W2330*E2330</f>
        <v>0</v>
      </c>
      <c r="Y2330" s="112" t="n"/>
      <c r="Z2330" s="183">
        <f>Y2330*F2330</f>
        <v>0</v>
      </c>
      <c r="AA2330" s="108" t="n"/>
      <c r="AB2330" s="191">
        <f>AA2330*E2330</f>
        <v>0</v>
      </c>
      <c r="AC2330" s="112" t="n"/>
      <c r="AD2330" s="183">
        <f>AC2330*F2330</f>
        <v>0</v>
      </c>
      <c r="AE2330" s="108" t="n"/>
      <c r="AF2330" s="191">
        <f>AE2330*E2330</f>
        <v>0</v>
      </c>
      <c r="AG2330" s="112" t="n"/>
      <c r="AH2330" s="183">
        <f>AG2330*F2330</f>
        <v>0</v>
      </c>
      <c r="AI2330" s="108" t="n"/>
      <c r="AJ2330" s="191">
        <f>AI2330*E2330</f>
        <v>0</v>
      </c>
      <c r="AK2330" s="112" t="n"/>
      <c r="AL2330" s="183">
        <f>AK2330*F2330</f>
        <v>0</v>
      </c>
      <c r="AM2330" s="113" t="n"/>
      <c r="AN2330" s="192">
        <f>AM2330*E2330</f>
        <v>0</v>
      </c>
      <c r="AO2330" s="115" t="n"/>
      <c r="AP2330" s="183">
        <f>AO2330*F2330</f>
        <v>0</v>
      </c>
      <c r="AQ2330" s="113" t="n"/>
      <c r="AR2330" s="192">
        <f>AQ2330*E2330</f>
        <v>0</v>
      </c>
      <c r="AS2330" s="115" t="n"/>
      <c r="AT2330" s="183">
        <f>AS2330*F2330</f>
        <v>0</v>
      </c>
      <c r="AU2330" s="113" t="n"/>
      <c r="AV2330" s="192">
        <f>AU2330*E2330</f>
        <v>0</v>
      </c>
      <c r="AW2330" s="115" t="n"/>
      <c r="AX2330" s="183">
        <f>AW2330*F2330</f>
        <v>0</v>
      </c>
      <c r="AY2330" s="113" t="n"/>
      <c r="AZ2330" s="192">
        <f>AY2330*E2330</f>
        <v>0</v>
      </c>
      <c r="BA2330" s="115" t="n"/>
      <c r="BB2330" s="183">
        <f>BA2330*F2330</f>
        <v>0</v>
      </c>
      <c r="BC2330" s="113" t="n"/>
      <c r="BD2330" s="192">
        <f>BC2330*E2330</f>
        <v>0</v>
      </c>
      <c r="BE2330" s="115" t="n"/>
      <c r="BF2330" s="183">
        <f>BE2330*F2330</f>
        <v>0</v>
      </c>
    </row>
    <row r="2331" ht="42.6" customHeight="1">
      <c r="A2331" s="19" t="inlineStr">
        <is>
          <t>08.086.0610</t>
        </is>
      </c>
      <c r="B2331" s="15" t="inlineStr">
        <is>
          <t>גוף תאורת כבישים ורחובות לד 148W מסוג KAI M מתוצרת FIVEP-CARIBONI כדוגמת "אור עד מהנדסים", או ש"ע, מותקן מושלם</t>
        </is>
      </c>
      <c r="C2331" s="14" t="inlineStr">
        <is>
          <t>יח'</t>
        </is>
      </c>
      <c r="D2331" s="193" t="n">
        <v>4644</v>
      </c>
      <c r="E2331" s="180">
        <f>D2331*(1-$E$2)</f>
        <v>3947.4</v>
      </c>
      <c r="F2331" s="194">
        <f>E2331*(1+$F$2)</f>
        <v>4144.77</v>
      </c>
      <c r="H2331" s="46">
        <f>K2331+O2331+W2331+AA2331+AE2331+AI2331+AQ2331+AU2331+AY2331+BC2331</f>
        <v>0</v>
      </c>
      <c r="I2331" s="59">
        <f>M2331+Q2331+U2331+Y2331+AC2331+AG2331+AK2331+AO2331+AS2331+AW2331+BA2331+BE2331</f>
        <v>0</v>
      </c>
      <c r="K2331" s="108" t="n"/>
      <c r="L2331" s="190">
        <f>K2331*E2331</f>
        <v>0</v>
      </c>
      <c r="M2331" s="110" t="n"/>
      <c r="N2331" s="183">
        <f>M2331*F2331</f>
        <v>0</v>
      </c>
      <c r="O2331" s="108" t="n"/>
      <c r="P2331" s="191">
        <f>O2331*E2331</f>
        <v>0</v>
      </c>
      <c r="Q2331" s="112" t="n"/>
      <c r="R2331" s="183">
        <f>Q2331*F2331</f>
        <v>0</v>
      </c>
      <c r="S2331" s="108" t="n"/>
      <c r="T2331" s="191">
        <f>S2331*E2331</f>
        <v>0</v>
      </c>
      <c r="U2331" s="112" t="n"/>
      <c r="V2331" s="183">
        <f>U2331*F2331</f>
        <v>0</v>
      </c>
      <c r="W2331" s="108" t="n"/>
      <c r="X2331" s="191">
        <f>W2331*E2331</f>
        <v>0</v>
      </c>
      <c r="Y2331" s="112" t="n"/>
      <c r="Z2331" s="183">
        <f>Y2331*F2331</f>
        <v>0</v>
      </c>
      <c r="AA2331" s="108" t="n"/>
      <c r="AB2331" s="191">
        <f>AA2331*E2331</f>
        <v>0</v>
      </c>
      <c r="AC2331" s="112" t="n"/>
      <c r="AD2331" s="183">
        <f>AC2331*F2331</f>
        <v>0</v>
      </c>
      <c r="AE2331" s="108" t="n"/>
      <c r="AF2331" s="191">
        <f>AE2331*E2331</f>
        <v>0</v>
      </c>
      <c r="AG2331" s="112" t="n"/>
      <c r="AH2331" s="183">
        <f>AG2331*F2331</f>
        <v>0</v>
      </c>
      <c r="AI2331" s="108" t="n"/>
      <c r="AJ2331" s="191">
        <f>AI2331*E2331</f>
        <v>0</v>
      </c>
      <c r="AK2331" s="112" t="n"/>
      <c r="AL2331" s="183">
        <f>AK2331*F2331</f>
        <v>0</v>
      </c>
      <c r="AM2331" s="113" t="n"/>
      <c r="AN2331" s="192">
        <f>AM2331*E2331</f>
        <v>0</v>
      </c>
      <c r="AO2331" s="115" t="n"/>
      <c r="AP2331" s="183">
        <f>AO2331*F2331</f>
        <v>0</v>
      </c>
      <c r="AQ2331" s="113" t="n"/>
      <c r="AR2331" s="192">
        <f>AQ2331*E2331</f>
        <v>0</v>
      </c>
      <c r="AS2331" s="115" t="n"/>
      <c r="AT2331" s="183">
        <f>AS2331*F2331</f>
        <v>0</v>
      </c>
      <c r="AU2331" s="113" t="n"/>
      <c r="AV2331" s="192">
        <f>AU2331*E2331</f>
        <v>0</v>
      </c>
      <c r="AW2331" s="115" t="n"/>
      <c r="AX2331" s="183">
        <f>AW2331*F2331</f>
        <v>0</v>
      </c>
      <c r="AY2331" s="113" t="n"/>
      <c r="AZ2331" s="192">
        <f>AY2331*E2331</f>
        <v>0</v>
      </c>
      <c r="BA2331" s="115" t="n"/>
      <c r="BB2331" s="183">
        <f>BA2331*F2331</f>
        <v>0</v>
      </c>
      <c r="BC2331" s="113" t="n"/>
      <c r="BD2331" s="192">
        <f>BC2331*E2331</f>
        <v>0</v>
      </c>
      <c r="BE2331" s="115" t="n"/>
      <c r="BF2331" s="183">
        <f>BE2331*F2331</f>
        <v>0</v>
      </c>
    </row>
    <row r="2332" ht="42.6" customHeight="1">
      <c r="A2332" s="19" t="inlineStr">
        <is>
          <t>08.086.0620</t>
        </is>
      </c>
      <c r="B2332" s="15" t="inlineStr">
        <is>
          <t>גוף תאורת כבישים ורחובות לד 127W מסוג KAI M מתוצרת FIVEP-CARIBONI כדוגמת "אור עד מהנדסים", או ש"ע, מותקן מושלם</t>
        </is>
      </c>
      <c r="C2332" s="14" t="inlineStr">
        <is>
          <t>יח'</t>
        </is>
      </c>
      <c r="D2332" s="193" t="n">
        <v>4360</v>
      </c>
      <c r="E2332" s="180">
        <f>D2332*(1-$E$2)</f>
        <v>3706</v>
      </c>
      <c r="F2332" s="194">
        <f>E2332*(1+$F$2)</f>
        <v>3891.3</v>
      </c>
      <c r="H2332" s="46">
        <f>K2332+O2332+W2332+AA2332+AE2332+AI2332+AQ2332+AU2332+AY2332+BC2332</f>
        <v>0</v>
      </c>
      <c r="I2332" s="59">
        <f>M2332+Q2332+U2332+Y2332+AC2332+AG2332+AK2332+AO2332+AS2332+AW2332+BA2332+BE2332</f>
        <v>0</v>
      </c>
      <c r="K2332" s="108" t="n"/>
      <c r="L2332" s="190">
        <f>K2332*E2332</f>
        <v>0</v>
      </c>
      <c r="M2332" s="110" t="n"/>
      <c r="N2332" s="183">
        <f>M2332*F2332</f>
        <v>0</v>
      </c>
      <c r="O2332" s="108" t="n"/>
      <c r="P2332" s="191">
        <f>O2332*E2332</f>
        <v>0</v>
      </c>
      <c r="Q2332" s="112" t="n"/>
      <c r="R2332" s="183">
        <f>Q2332*F2332</f>
        <v>0</v>
      </c>
      <c r="S2332" s="108" t="n"/>
      <c r="T2332" s="191">
        <f>S2332*E2332</f>
        <v>0</v>
      </c>
      <c r="U2332" s="112" t="n"/>
      <c r="V2332" s="183">
        <f>U2332*F2332</f>
        <v>0</v>
      </c>
      <c r="W2332" s="108" t="n"/>
      <c r="X2332" s="191">
        <f>W2332*E2332</f>
        <v>0</v>
      </c>
      <c r="Y2332" s="112" t="n"/>
      <c r="Z2332" s="183">
        <f>Y2332*F2332</f>
        <v>0</v>
      </c>
      <c r="AA2332" s="108" t="n"/>
      <c r="AB2332" s="191">
        <f>AA2332*E2332</f>
        <v>0</v>
      </c>
      <c r="AC2332" s="112" t="n"/>
      <c r="AD2332" s="183">
        <f>AC2332*F2332</f>
        <v>0</v>
      </c>
      <c r="AE2332" s="108" t="n"/>
      <c r="AF2332" s="191">
        <f>AE2332*E2332</f>
        <v>0</v>
      </c>
      <c r="AG2332" s="112" t="n"/>
      <c r="AH2332" s="183">
        <f>AG2332*F2332</f>
        <v>0</v>
      </c>
      <c r="AI2332" s="108" t="n"/>
      <c r="AJ2332" s="191">
        <f>AI2332*E2332</f>
        <v>0</v>
      </c>
      <c r="AK2332" s="112" t="n"/>
      <c r="AL2332" s="183">
        <f>AK2332*F2332</f>
        <v>0</v>
      </c>
      <c r="AM2332" s="113" t="n"/>
      <c r="AN2332" s="192">
        <f>AM2332*E2332</f>
        <v>0</v>
      </c>
      <c r="AO2332" s="115" t="n"/>
      <c r="AP2332" s="183">
        <f>AO2332*F2332</f>
        <v>0</v>
      </c>
      <c r="AQ2332" s="113" t="n"/>
      <c r="AR2332" s="192">
        <f>AQ2332*E2332</f>
        <v>0</v>
      </c>
      <c r="AS2332" s="115" t="n"/>
      <c r="AT2332" s="183">
        <f>AS2332*F2332</f>
        <v>0</v>
      </c>
      <c r="AU2332" s="113" t="n"/>
      <c r="AV2332" s="192">
        <f>AU2332*E2332</f>
        <v>0</v>
      </c>
      <c r="AW2332" s="115" t="n"/>
      <c r="AX2332" s="183">
        <f>AW2332*F2332</f>
        <v>0</v>
      </c>
      <c r="AY2332" s="113" t="n"/>
      <c r="AZ2332" s="192">
        <f>AY2332*E2332</f>
        <v>0</v>
      </c>
      <c r="BA2332" s="115" t="n"/>
      <c r="BB2332" s="183">
        <f>BA2332*F2332</f>
        <v>0</v>
      </c>
      <c r="BC2332" s="113" t="n"/>
      <c r="BD2332" s="192">
        <f>BC2332*E2332</f>
        <v>0</v>
      </c>
      <c r="BE2332" s="115" t="n"/>
      <c r="BF2332" s="183">
        <f>BE2332*F2332</f>
        <v>0</v>
      </c>
    </row>
    <row r="2333" ht="42.6" customHeight="1">
      <c r="A2333" s="19" t="inlineStr">
        <is>
          <t>08.086.0630</t>
        </is>
      </c>
      <c r="B2333" s="15" t="inlineStr">
        <is>
          <t>גוף תאורת כבישים ורחובות לד 98W מסוג KAI SX מתוצרת FIVEP-CARIBONI כדוגמת "אור עד מהנדסים", או ש"ע, מותקן מושלם</t>
        </is>
      </c>
      <c r="C2333" s="14" t="inlineStr">
        <is>
          <t>יח'</t>
        </is>
      </c>
      <c r="D2333" s="193" t="n">
        <v>3430</v>
      </c>
      <c r="E2333" s="180">
        <f>D2333*(1-$E$2)</f>
        <v>2915.5</v>
      </c>
      <c r="F2333" s="194">
        <f>E2333*(1+$F$2)</f>
        <v>3061.275</v>
      </c>
      <c r="H2333" s="46">
        <f>K2333+O2333+W2333+AA2333+AE2333+AI2333+AQ2333+AU2333+AY2333+BC2333</f>
        <v>0</v>
      </c>
      <c r="I2333" s="59">
        <f>M2333+Q2333+U2333+Y2333+AC2333+AG2333+AK2333+AO2333+AS2333+AW2333+BA2333+BE2333</f>
        <v>0</v>
      </c>
      <c r="K2333" s="108" t="n"/>
      <c r="L2333" s="190">
        <f>K2333*E2333</f>
        <v>0</v>
      </c>
      <c r="M2333" s="110" t="n"/>
      <c r="N2333" s="183">
        <f>M2333*F2333</f>
        <v>0</v>
      </c>
      <c r="O2333" s="108" t="n"/>
      <c r="P2333" s="191">
        <f>O2333*E2333</f>
        <v>0</v>
      </c>
      <c r="Q2333" s="112" t="n"/>
      <c r="R2333" s="183">
        <f>Q2333*F2333</f>
        <v>0</v>
      </c>
      <c r="S2333" s="108" t="n"/>
      <c r="T2333" s="191">
        <f>S2333*E2333</f>
        <v>0</v>
      </c>
      <c r="U2333" s="112" t="n"/>
      <c r="V2333" s="183">
        <f>U2333*F2333</f>
        <v>0</v>
      </c>
      <c r="W2333" s="108" t="n"/>
      <c r="X2333" s="191">
        <f>W2333*E2333</f>
        <v>0</v>
      </c>
      <c r="Y2333" s="112" t="n"/>
      <c r="Z2333" s="183">
        <f>Y2333*F2333</f>
        <v>0</v>
      </c>
      <c r="AA2333" s="108" t="n"/>
      <c r="AB2333" s="191">
        <f>AA2333*E2333</f>
        <v>0</v>
      </c>
      <c r="AC2333" s="112" t="n"/>
      <c r="AD2333" s="183">
        <f>AC2333*F2333</f>
        <v>0</v>
      </c>
      <c r="AE2333" s="108" t="n"/>
      <c r="AF2333" s="191">
        <f>AE2333*E2333</f>
        <v>0</v>
      </c>
      <c r="AG2333" s="112" t="n"/>
      <c r="AH2333" s="183">
        <f>AG2333*F2333</f>
        <v>0</v>
      </c>
      <c r="AI2333" s="108" t="n"/>
      <c r="AJ2333" s="191">
        <f>AI2333*E2333</f>
        <v>0</v>
      </c>
      <c r="AK2333" s="112" t="n"/>
      <c r="AL2333" s="183">
        <f>AK2333*F2333</f>
        <v>0</v>
      </c>
      <c r="AM2333" s="113" t="n"/>
      <c r="AN2333" s="192">
        <f>AM2333*E2333</f>
        <v>0</v>
      </c>
      <c r="AO2333" s="115" t="n"/>
      <c r="AP2333" s="183">
        <f>AO2333*F2333</f>
        <v>0</v>
      </c>
      <c r="AQ2333" s="113" t="n"/>
      <c r="AR2333" s="192">
        <f>AQ2333*E2333</f>
        <v>0</v>
      </c>
      <c r="AS2333" s="115" t="n"/>
      <c r="AT2333" s="183">
        <f>AS2333*F2333</f>
        <v>0</v>
      </c>
      <c r="AU2333" s="113" t="n"/>
      <c r="AV2333" s="192">
        <f>AU2333*E2333</f>
        <v>0</v>
      </c>
      <c r="AW2333" s="115" t="n"/>
      <c r="AX2333" s="183">
        <f>AW2333*F2333</f>
        <v>0</v>
      </c>
      <c r="AY2333" s="113" t="n"/>
      <c r="AZ2333" s="192">
        <f>AY2333*E2333</f>
        <v>0</v>
      </c>
      <c r="BA2333" s="115" t="n"/>
      <c r="BB2333" s="183">
        <f>BA2333*F2333</f>
        <v>0</v>
      </c>
      <c r="BC2333" s="113" t="n"/>
      <c r="BD2333" s="192">
        <f>BC2333*E2333</f>
        <v>0</v>
      </c>
      <c r="BE2333" s="115" t="n"/>
      <c r="BF2333" s="183">
        <f>BE2333*F2333</f>
        <v>0</v>
      </c>
    </row>
    <row r="2334" ht="42.6" customHeight="1">
      <c r="A2334" s="19" t="inlineStr">
        <is>
          <t>08.086.0640</t>
        </is>
      </c>
      <c r="B2334" s="15" t="inlineStr">
        <is>
          <t>גוף תאורת כבישים ורחובות לד 112W מסוג KAI M מתוצרת FIVEP-CARIBONI כדוגמת "אור עד מהנדסים", או ש"ע, מותקן מושלם</t>
        </is>
      </c>
      <c r="C2334" s="14" t="inlineStr">
        <is>
          <t>יח'</t>
        </is>
      </c>
      <c r="D2334" s="193" t="n">
        <v>3745</v>
      </c>
      <c r="E2334" s="180">
        <f>D2334*(1-$E$2)</f>
        <v>3183.25</v>
      </c>
      <c r="F2334" s="194">
        <f>E2334*(1+$F$2)</f>
        <v>3342.4125000000004</v>
      </c>
      <c r="H2334" s="46">
        <f>K2334+O2334+W2334+AA2334+AE2334+AI2334+AQ2334+AU2334+AY2334+BC2334</f>
        <v>0</v>
      </c>
      <c r="I2334" s="59">
        <f>M2334+Q2334+U2334+Y2334+AC2334+AG2334+AK2334+AO2334+AS2334+AW2334+BA2334+BE2334</f>
        <v>0</v>
      </c>
      <c r="K2334" s="108" t="n"/>
      <c r="L2334" s="190">
        <f>K2334*E2334</f>
        <v>0</v>
      </c>
      <c r="M2334" s="110" t="n"/>
      <c r="N2334" s="183">
        <f>M2334*F2334</f>
        <v>0</v>
      </c>
      <c r="O2334" s="108" t="n"/>
      <c r="P2334" s="191">
        <f>O2334*E2334</f>
        <v>0</v>
      </c>
      <c r="Q2334" s="112" t="n"/>
      <c r="R2334" s="183">
        <f>Q2334*F2334</f>
        <v>0</v>
      </c>
      <c r="S2334" s="108" t="n"/>
      <c r="T2334" s="191">
        <f>S2334*E2334</f>
        <v>0</v>
      </c>
      <c r="U2334" s="112" t="n"/>
      <c r="V2334" s="183">
        <f>U2334*F2334</f>
        <v>0</v>
      </c>
      <c r="W2334" s="108" t="n"/>
      <c r="X2334" s="191">
        <f>W2334*E2334</f>
        <v>0</v>
      </c>
      <c r="Y2334" s="112" t="n"/>
      <c r="Z2334" s="183">
        <f>Y2334*F2334</f>
        <v>0</v>
      </c>
      <c r="AA2334" s="108" t="n"/>
      <c r="AB2334" s="191">
        <f>AA2334*E2334</f>
        <v>0</v>
      </c>
      <c r="AC2334" s="112" t="n"/>
      <c r="AD2334" s="183">
        <f>AC2334*F2334</f>
        <v>0</v>
      </c>
      <c r="AE2334" s="108" t="n"/>
      <c r="AF2334" s="191">
        <f>AE2334*E2334</f>
        <v>0</v>
      </c>
      <c r="AG2334" s="112" t="n"/>
      <c r="AH2334" s="183">
        <f>AG2334*F2334</f>
        <v>0</v>
      </c>
      <c r="AI2334" s="108" t="n"/>
      <c r="AJ2334" s="191">
        <f>AI2334*E2334</f>
        <v>0</v>
      </c>
      <c r="AK2334" s="112" t="n"/>
      <c r="AL2334" s="183">
        <f>AK2334*F2334</f>
        <v>0</v>
      </c>
      <c r="AM2334" s="113" t="n"/>
      <c r="AN2334" s="192">
        <f>AM2334*E2334</f>
        <v>0</v>
      </c>
      <c r="AO2334" s="115" t="n"/>
      <c r="AP2334" s="183">
        <f>AO2334*F2334</f>
        <v>0</v>
      </c>
      <c r="AQ2334" s="113" t="n"/>
      <c r="AR2334" s="192">
        <f>AQ2334*E2334</f>
        <v>0</v>
      </c>
      <c r="AS2334" s="115" t="n"/>
      <c r="AT2334" s="183">
        <f>AS2334*F2334</f>
        <v>0</v>
      </c>
      <c r="AU2334" s="113" t="n"/>
      <c r="AV2334" s="192">
        <f>AU2334*E2334</f>
        <v>0</v>
      </c>
      <c r="AW2334" s="115" t="n"/>
      <c r="AX2334" s="183">
        <f>AW2334*F2334</f>
        <v>0</v>
      </c>
      <c r="AY2334" s="113" t="n"/>
      <c r="AZ2334" s="192">
        <f>AY2334*E2334</f>
        <v>0</v>
      </c>
      <c r="BA2334" s="115" t="n"/>
      <c r="BB2334" s="183">
        <f>BA2334*F2334</f>
        <v>0</v>
      </c>
      <c r="BC2334" s="113" t="n"/>
      <c r="BD2334" s="192">
        <f>BC2334*E2334</f>
        <v>0</v>
      </c>
      <c r="BE2334" s="115" t="n"/>
      <c r="BF2334" s="183">
        <f>BE2334*F2334</f>
        <v>0</v>
      </c>
    </row>
    <row r="2335" ht="42.6" customHeight="1">
      <c r="A2335" s="19" t="inlineStr">
        <is>
          <t>08.086.0650</t>
        </is>
      </c>
      <c r="B2335" s="15" t="inlineStr">
        <is>
          <t>גוף תאורת כבישים ורחובות לד 65W מסוג KAI S מתוצרת FIVEP-CARIBONI כדוגמת "אור עד מהנדסים", או ש"ע, מותקן מושלם</t>
        </is>
      </c>
      <c r="C2335" s="14" t="inlineStr">
        <is>
          <t>יח'</t>
        </is>
      </c>
      <c r="D2335" s="193" t="n">
        <v>3160</v>
      </c>
      <c r="E2335" s="180">
        <f>D2335*(1-$E$2)</f>
        <v>2686</v>
      </c>
      <c r="F2335" s="194">
        <f>E2335*(1+$F$2)</f>
        <v>2820.3</v>
      </c>
      <c r="H2335" s="46">
        <f>K2335+O2335+W2335+AA2335+AE2335+AI2335+AQ2335+AU2335+AY2335+BC2335</f>
        <v>0</v>
      </c>
      <c r="I2335" s="59">
        <f>M2335+Q2335+U2335+Y2335+AC2335+AG2335+AK2335+AO2335+AS2335+AW2335+BA2335+BE2335</f>
        <v>0</v>
      </c>
      <c r="K2335" s="108" t="n"/>
      <c r="L2335" s="190">
        <f>K2335*E2335</f>
        <v>0</v>
      </c>
      <c r="M2335" s="110" t="n"/>
      <c r="N2335" s="183">
        <f>M2335*F2335</f>
        <v>0</v>
      </c>
      <c r="O2335" s="108" t="n"/>
      <c r="P2335" s="191">
        <f>O2335*E2335</f>
        <v>0</v>
      </c>
      <c r="Q2335" s="112" t="n"/>
      <c r="R2335" s="183">
        <f>Q2335*F2335</f>
        <v>0</v>
      </c>
      <c r="S2335" s="108" t="n"/>
      <c r="T2335" s="191">
        <f>S2335*E2335</f>
        <v>0</v>
      </c>
      <c r="U2335" s="112" t="n"/>
      <c r="V2335" s="183">
        <f>U2335*F2335</f>
        <v>0</v>
      </c>
      <c r="W2335" s="108" t="n"/>
      <c r="X2335" s="191">
        <f>W2335*E2335</f>
        <v>0</v>
      </c>
      <c r="Y2335" s="112" t="n"/>
      <c r="Z2335" s="183">
        <f>Y2335*F2335</f>
        <v>0</v>
      </c>
      <c r="AA2335" s="108" t="n"/>
      <c r="AB2335" s="191">
        <f>AA2335*E2335</f>
        <v>0</v>
      </c>
      <c r="AC2335" s="112" t="n"/>
      <c r="AD2335" s="183">
        <f>AC2335*F2335</f>
        <v>0</v>
      </c>
      <c r="AE2335" s="108" t="n"/>
      <c r="AF2335" s="191">
        <f>AE2335*E2335</f>
        <v>0</v>
      </c>
      <c r="AG2335" s="112" t="n"/>
      <c r="AH2335" s="183">
        <f>AG2335*F2335</f>
        <v>0</v>
      </c>
      <c r="AI2335" s="108" t="n"/>
      <c r="AJ2335" s="191">
        <f>AI2335*E2335</f>
        <v>0</v>
      </c>
      <c r="AK2335" s="112" t="n"/>
      <c r="AL2335" s="183">
        <f>AK2335*F2335</f>
        <v>0</v>
      </c>
      <c r="AM2335" s="113" t="n"/>
      <c r="AN2335" s="192">
        <f>AM2335*E2335</f>
        <v>0</v>
      </c>
      <c r="AO2335" s="115" t="n"/>
      <c r="AP2335" s="183">
        <f>AO2335*F2335</f>
        <v>0</v>
      </c>
      <c r="AQ2335" s="113" t="n"/>
      <c r="AR2335" s="192">
        <f>AQ2335*E2335</f>
        <v>0</v>
      </c>
      <c r="AS2335" s="115" t="n"/>
      <c r="AT2335" s="183">
        <f>AS2335*F2335</f>
        <v>0</v>
      </c>
      <c r="AU2335" s="113" t="n"/>
      <c r="AV2335" s="192">
        <f>AU2335*E2335</f>
        <v>0</v>
      </c>
      <c r="AW2335" s="115" t="n"/>
      <c r="AX2335" s="183">
        <f>AW2335*F2335</f>
        <v>0</v>
      </c>
      <c r="AY2335" s="113" t="n"/>
      <c r="AZ2335" s="192">
        <f>AY2335*E2335</f>
        <v>0</v>
      </c>
      <c r="BA2335" s="115" t="n"/>
      <c r="BB2335" s="183">
        <f>BA2335*F2335</f>
        <v>0</v>
      </c>
      <c r="BC2335" s="113" t="n"/>
      <c r="BD2335" s="192">
        <f>BC2335*E2335</f>
        <v>0</v>
      </c>
      <c r="BE2335" s="115" t="n"/>
      <c r="BF2335" s="183">
        <f>BE2335*F2335</f>
        <v>0</v>
      </c>
    </row>
    <row r="2336" ht="42.6" customHeight="1">
      <c r="A2336" s="19" t="inlineStr">
        <is>
          <t>08.086.0660</t>
        </is>
      </c>
      <c r="B2336" s="15" t="inlineStr">
        <is>
          <t>גוף תאורת כבישים ורחובות לד 45W מסוג S KAI מתוצרת FIVEP-CARIBONI כדוגמת "אור עד מהנדסים", או ש"ע, מותקן מושלם</t>
        </is>
      </c>
      <c r="C2336" s="14" t="inlineStr">
        <is>
          <t>יח'</t>
        </is>
      </c>
      <c r="D2336" s="193" t="n">
        <v>2970</v>
      </c>
      <c r="E2336" s="180">
        <f>D2336*(1-$E$2)</f>
        <v>2524.5</v>
      </c>
      <c r="F2336" s="194">
        <f>E2336*(1+$F$2)</f>
        <v>2650.725</v>
      </c>
      <c r="H2336" s="46">
        <f>K2336+O2336+W2336+AA2336+AE2336+AI2336+AQ2336+AU2336+AY2336+BC2336</f>
        <v>0</v>
      </c>
      <c r="I2336" s="59">
        <f>M2336+Q2336+U2336+Y2336+AC2336+AG2336+AK2336+AO2336+AS2336+AW2336+BA2336+BE2336</f>
        <v>0</v>
      </c>
      <c r="K2336" s="108" t="n"/>
      <c r="L2336" s="190">
        <f>K2336*E2336</f>
        <v>0</v>
      </c>
      <c r="M2336" s="110" t="n"/>
      <c r="N2336" s="183">
        <f>M2336*F2336</f>
        <v>0</v>
      </c>
      <c r="O2336" s="108" t="n"/>
      <c r="P2336" s="191">
        <f>O2336*E2336</f>
        <v>0</v>
      </c>
      <c r="Q2336" s="112" t="n"/>
      <c r="R2336" s="183">
        <f>Q2336*F2336</f>
        <v>0</v>
      </c>
      <c r="S2336" s="108" t="n"/>
      <c r="T2336" s="191">
        <f>S2336*E2336</f>
        <v>0</v>
      </c>
      <c r="U2336" s="112" t="n"/>
      <c r="V2336" s="183">
        <f>U2336*F2336</f>
        <v>0</v>
      </c>
      <c r="W2336" s="108" t="n"/>
      <c r="X2336" s="191">
        <f>W2336*E2336</f>
        <v>0</v>
      </c>
      <c r="Y2336" s="112" t="n"/>
      <c r="Z2336" s="183">
        <f>Y2336*F2336</f>
        <v>0</v>
      </c>
      <c r="AA2336" s="108" t="n"/>
      <c r="AB2336" s="191">
        <f>AA2336*E2336</f>
        <v>0</v>
      </c>
      <c r="AC2336" s="112" t="n"/>
      <c r="AD2336" s="183">
        <f>AC2336*F2336</f>
        <v>0</v>
      </c>
      <c r="AE2336" s="108" t="n"/>
      <c r="AF2336" s="191">
        <f>AE2336*E2336</f>
        <v>0</v>
      </c>
      <c r="AG2336" s="112" t="n"/>
      <c r="AH2336" s="183">
        <f>AG2336*F2336</f>
        <v>0</v>
      </c>
      <c r="AI2336" s="108" t="n"/>
      <c r="AJ2336" s="191">
        <f>AI2336*E2336</f>
        <v>0</v>
      </c>
      <c r="AK2336" s="112" t="n"/>
      <c r="AL2336" s="183">
        <f>AK2336*F2336</f>
        <v>0</v>
      </c>
      <c r="AM2336" s="113" t="n"/>
      <c r="AN2336" s="192">
        <f>AM2336*E2336</f>
        <v>0</v>
      </c>
      <c r="AO2336" s="115" t="n"/>
      <c r="AP2336" s="183">
        <f>AO2336*F2336</f>
        <v>0</v>
      </c>
      <c r="AQ2336" s="113" t="n"/>
      <c r="AR2336" s="192">
        <f>AQ2336*E2336</f>
        <v>0</v>
      </c>
      <c r="AS2336" s="115" t="n"/>
      <c r="AT2336" s="183">
        <f>AS2336*F2336</f>
        <v>0</v>
      </c>
      <c r="AU2336" s="113" t="n"/>
      <c r="AV2336" s="192">
        <f>AU2336*E2336</f>
        <v>0</v>
      </c>
      <c r="AW2336" s="115" t="n"/>
      <c r="AX2336" s="183">
        <f>AW2336*F2336</f>
        <v>0</v>
      </c>
      <c r="AY2336" s="113" t="n"/>
      <c r="AZ2336" s="192">
        <f>AY2336*E2336</f>
        <v>0</v>
      </c>
      <c r="BA2336" s="115" t="n"/>
      <c r="BB2336" s="183">
        <f>BA2336*F2336</f>
        <v>0</v>
      </c>
      <c r="BC2336" s="113" t="n"/>
      <c r="BD2336" s="192">
        <f>BC2336*E2336</f>
        <v>0</v>
      </c>
      <c r="BE2336" s="115" t="n"/>
      <c r="BF2336" s="183">
        <f>BE2336*F2336</f>
        <v>0</v>
      </c>
    </row>
    <row r="2337" ht="42.6" customHeight="1">
      <c r="A2337" s="19" t="inlineStr">
        <is>
          <t>08.086.0670</t>
        </is>
      </c>
      <c r="B2337" s="15" t="inlineStr">
        <is>
          <t>גוף תאורת כבישים ורחובות לד 34W מסוג S KAI מתוצרת FIVEP-CARIBONI כדוגמת "אור עד מהנדסים", או ש"ע, מותקן מושלם</t>
        </is>
      </c>
      <c r="C2337" s="14" t="inlineStr">
        <is>
          <t>יח'</t>
        </is>
      </c>
      <c r="D2337" s="193" t="n">
        <v>2950</v>
      </c>
      <c r="E2337" s="180">
        <f>D2337*(1-$E$2)</f>
        <v>2507.5</v>
      </c>
      <c r="F2337" s="194">
        <f>E2337*(1+$F$2)</f>
        <v>2632.875</v>
      </c>
      <c r="H2337" s="46">
        <f>K2337+O2337+W2337+AA2337+AE2337+AI2337+AQ2337+AU2337+AY2337+BC2337</f>
        <v>0</v>
      </c>
      <c r="I2337" s="59">
        <f>M2337+Q2337+U2337+Y2337+AC2337+AG2337+AK2337+AO2337+AS2337+AW2337+BA2337+BE2337</f>
        <v>0</v>
      </c>
      <c r="K2337" s="108" t="n"/>
      <c r="L2337" s="190">
        <f>K2337*E2337</f>
        <v>0</v>
      </c>
      <c r="M2337" s="110" t="n"/>
      <c r="N2337" s="183">
        <f>M2337*F2337</f>
        <v>0</v>
      </c>
      <c r="O2337" s="108" t="n"/>
      <c r="P2337" s="191">
        <f>O2337*E2337</f>
        <v>0</v>
      </c>
      <c r="Q2337" s="112" t="n"/>
      <c r="R2337" s="183">
        <f>Q2337*F2337</f>
        <v>0</v>
      </c>
      <c r="S2337" s="108" t="n"/>
      <c r="T2337" s="191">
        <f>S2337*E2337</f>
        <v>0</v>
      </c>
      <c r="U2337" s="112" t="n"/>
      <c r="V2337" s="183">
        <f>U2337*F2337</f>
        <v>0</v>
      </c>
      <c r="W2337" s="108" t="n"/>
      <c r="X2337" s="191">
        <f>W2337*E2337</f>
        <v>0</v>
      </c>
      <c r="Y2337" s="112" t="n"/>
      <c r="Z2337" s="183">
        <f>Y2337*F2337</f>
        <v>0</v>
      </c>
      <c r="AA2337" s="108" t="n"/>
      <c r="AB2337" s="191">
        <f>AA2337*E2337</f>
        <v>0</v>
      </c>
      <c r="AC2337" s="112" t="n"/>
      <c r="AD2337" s="183">
        <f>AC2337*F2337</f>
        <v>0</v>
      </c>
      <c r="AE2337" s="108" t="n"/>
      <c r="AF2337" s="191">
        <f>AE2337*E2337</f>
        <v>0</v>
      </c>
      <c r="AG2337" s="112" t="n"/>
      <c r="AH2337" s="183">
        <f>AG2337*F2337</f>
        <v>0</v>
      </c>
      <c r="AI2337" s="108" t="n"/>
      <c r="AJ2337" s="191">
        <f>AI2337*E2337</f>
        <v>0</v>
      </c>
      <c r="AK2337" s="112" t="n"/>
      <c r="AL2337" s="183">
        <f>AK2337*F2337</f>
        <v>0</v>
      </c>
      <c r="AM2337" s="113" t="n"/>
      <c r="AN2337" s="192">
        <f>AM2337*E2337</f>
        <v>0</v>
      </c>
      <c r="AO2337" s="115" t="n"/>
      <c r="AP2337" s="183">
        <f>AO2337*F2337</f>
        <v>0</v>
      </c>
      <c r="AQ2337" s="113" t="n"/>
      <c r="AR2337" s="192">
        <f>AQ2337*E2337</f>
        <v>0</v>
      </c>
      <c r="AS2337" s="115" t="n"/>
      <c r="AT2337" s="183">
        <f>AS2337*F2337</f>
        <v>0</v>
      </c>
      <c r="AU2337" s="113" t="n"/>
      <c r="AV2337" s="192">
        <f>AU2337*E2337</f>
        <v>0</v>
      </c>
      <c r="AW2337" s="115" t="n"/>
      <c r="AX2337" s="183">
        <f>AW2337*F2337</f>
        <v>0</v>
      </c>
      <c r="AY2337" s="113" t="n"/>
      <c r="AZ2337" s="192">
        <f>AY2337*E2337</f>
        <v>0</v>
      </c>
      <c r="BA2337" s="115" t="n"/>
      <c r="BB2337" s="183">
        <f>BA2337*F2337</f>
        <v>0</v>
      </c>
      <c r="BC2337" s="113" t="n"/>
      <c r="BD2337" s="192">
        <f>BC2337*E2337</f>
        <v>0</v>
      </c>
      <c r="BE2337" s="115" t="n"/>
      <c r="BF2337" s="183">
        <f>BE2337*F2337</f>
        <v>0</v>
      </c>
    </row>
    <row r="2338" ht="42.6" customHeight="1">
      <c r="A2338" s="19" t="inlineStr">
        <is>
          <t>08.086.0681</t>
        </is>
      </c>
      <c r="B2338" s="15" t="inlineStr">
        <is>
          <t>גוף תאורת כבישים ורחובות, IP66, 3000-4000K ,52.3W, דגם "ITALO 1 5P5 2M" כדוגמת "ש.מ. יוניברס" או ש"ע</t>
        </is>
      </c>
      <c r="C2338" s="14" t="inlineStr">
        <is>
          <t>יח'</t>
        </is>
      </c>
      <c r="D2338" s="193" t="n">
        <v>3550</v>
      </c>
      <c r="E2338" s="180">
        <f>D2338*(1-$E$2)</f>
        <v>3017.5</v>
      </c>
      <c r="F2338" s="194">
        <f>E2338*(1+$F$2)</f>
        <v>3168.375</v>
      </c>
      <c r="H2338" s="46">
        <f>K2338+O2338+W2338+AA2338+AE2338+AI2338+AQ2338+AU2338+AY2338+BC2338</f>
        <v>0</v>
      </c>
      <c r="I2338" s="59">
        <f>M2338+Q2338+U2338+Y2338+AC2338+AG2338+AK2338+AO2338+AS2338+AW2338+BA2338+BE2338</f>
        <v>0</v>
      </c>
      <c r="K2338" s="108" t="n"/>
      <c r="L2338" s="190">
        <f>K2338*E2338</f>
        <v>0</v>
      </c>
      <c r="M2338" s="110" t="n"/>
      <c r="N2338" s="183">
        <f>M2338*F2338</f>
        <v>0</v>
      </c>
      <c r="O2338" s="108" t="n"/>
      <c r="P2338" s="191">
        <f>O2338*E2338</f>
        <v>0</v>
      </c>
      <c r="Q2338" s="112" t="n"/>
      <c r="R2338" s="183">
        <f>Q2338*F2338</f>
        <v>0</v>
      </c>
      <c r="S2338" s="108" t="n"/>
      <c r="T2338" s="191">
        <f>S2338*E2338</f>
        <v>0</v>
      </c>
      <c r="U2338" s="112" t="n"/>
      <c r="V2338" s="183">
        <f>U2338*F2338</f>
        <v>0</v>
      </c>
      <c r="W2338" s="108" t="n"/>
      <c r="X2338" s="191">
        <f>W2338*E2338</f>
        <v>0</v>
      </c>
      <c r="Y2338" s="112" t="n"/>
      <c r="Z2338" s="183">
        <f>Y2338*F2338</f>
        <v>0</v>
      </c>
      <c r="AA2338" s="108" t="n"/>
      <c r="AB2338" s="191">
        <f>AA2338*E2338</f>
        <v>0</v>
      </c>
      <c r="AC2338" s="112" t="n"/>
      <c r="AD2338" s="183">
        <f>AC2338*F2338</f>
        <v>0</v>
      </c>
      <c r="AE2338" s="108" t="n"/>
      <c r="AF2338" s="191">
        <f>AE2338*E2338</f>
        <v>0</v>
      </c>
      <c r="AG2338" s="112" t="n"/>
      <c r="AH2338" s="183">
        <f>AG2338*F2338</f>
        <v>0</v>
      </c>
      <c r="AI2338" s="108" t="n"/>
      <c r="AJ2338" s="191">
        <f>AI2338*E2338</f>
        <v>0</v>
      </c>
      <c r="AK2338" s="112" t="n"/>
      <c r="AL2338" s="183">
        <f>AK2338*F2338</f>
        <v>0</v>
      </c>
      <c r="AM2338" s="113" t="n"/>
      <c r="AN2338" s="192">
        <f>AM2338*E2338</f>
        <v>0</v>
      </c>
      <c r="AO2338" s="115" t="n"/>
      <c r="AP2338" s="183">
        <f>AO2338*F2338</f>
        <v>0</v>
      </c>
      <c r="AQ2338" s="113" t="n"/>
      <c r="AR2338" s="192">
        <f>AQ2338*E2338</f>
        <v>0</v>
      </c>
      <c r="AS2338" s="115" t="n"/>
      <c r="AT2338" s="183">
        <f>AS2338*F2338</f>
        <v>0</v>
      </c>
      <c r="AU2338" s="113" t="n"/>
      <c r="AV2338" s="192">
        <f>AU2338*E2338</f>
        <v>0</v>
      </c>
      <c r="AW2338" s="115" t="n"/>
      <c r="AX2338" s="183">
        <f>AW2338*F2338</f>
        <v>0</v>
      </c>
      <c r="AY2338" s="113" t="n"/>
      <c r="AZ2338" s="192">
        <f>AY2338*E2338</f>
        <v>0</v>
      </c>
      <c r="BA2338" s="115" t="n"/>
      <c r="BB2338" s="183">
        <f>BA2338*F2338</f>
        <v>0</v>
      </c>
      <c r="BC2338" s="113" t="n"/>
      <c r="BD2338" s="192">
        <f>BC2338*E2338</f>
        <v>0</v>
      </c>
      <c r="BE2338" s="115" t="n"/>
      <c r="BF2338" s="183">
        <f>BE2338*F2338</f>
        <v>0</v>
      </c>
    </row>
    <row r="2339" ht="42.6" customHeight="1">
      <c r="A2339" s="19" t="inlineStr">
        <is>
          <t>08.086.0691</t>
        </is>
      </c>
      <c r="B2339" s="15" t="inlineStr">
        <is>
          <t>גוף תאורת כבישים ורחובות, IP66, 3000-4000K ,76.7W, דגם "ITALO 1 5P5 3M" כדוגמת "ש.מ. יוניברס" או ש"ע</t>
        </is>
      </c>
      <c r="C2339" s="14" t="inlineStr">
        <is>
          <t>יח'</t>
        </is>
      </c>
      <c r="D2339" s="193" t="n">
        <v>3640</v>
      </c>
      <c r="E2339" s="180">
        <f>D2339*(1-$E$2)</f>
        <v>3094</v>
      </c>
      <c r="F2339" s="194">
        <f>E2339*(1+$F$2)</f>
        <v>3248.7000000000003</v>
      </c>
      <c r="H2339" s="46">
        <f>K2339+O2339+W2339+AA2339+AE2339+AI2339+AQ2339+AU2339+AY2339+BC2339</f>
        <v>0</v>
      </c>
      <c r="I2339" s="59">
        <f>M2339+Q2339+U2339+Y2339+AC2339+AG2339+AK2339+AO2339+AS2339+AW2339+BA2339+BE2339</f>
        <v>0</v>
      </c>
      <c r="K2339" s="108" t="n"/>
      <c r="L2339" s="190">
        <f>K2339*E2339</f>
        <v>0</v>
      </c>
      <c r="M2339" s="110" t="n"/>
      <c r="N2339" s="183">
        <f>M2339*F2339</f>
        <v>0</v>
      </c>
      <c r="O2339" s="108" t="n"/>
      <c r="P2339" s="191">
        <f>O2339*E2339</f>
        <v>0</v>
      </c>
      <c r="Q2339" s="112" t="n"/>
      <c r="R2339" s="183">
        <f>Q2339*F2339</f>
        <v>0</v>
      </c>
      <c r="S2339" s="108" t="n"/>
      <c r="T2339" s="191">
        <f>S2339*E2339</f>
        <v>0</v>
      </c>
      <c r="U2339" s="112" t="n"/>
      <c r="V2339" s="183">
        <f>U2339*F2339</f>
        <v>0</v>
      </c>
      <c r="W2339" s="108" t="n"/>
      <c r="X2339" s="191">
        <f>W2339*E2339</f>
        <v>0</v>
      </c>
      <c r="Y2339" s="112" t="n"/>
      <c r="Z2339" s="183">
        <f>Y2339*F2339</f>
        <v>0</v>
      </c>
      <c r="AA2339" s="108" t="n"/>
      <c r="AB2339" s="191">
        <f>AA2339*E2339</f>
        <v>0</v>
      </c>
      <c r="AC2339" s="112" t="n"/>
      <c r="AD2339" s="183">
        <f>AC2339*F2339</f>
        <v>0</v>
      </c>
      <c r="AE2339" s="108" t="n"/>
      <c r="AF2339" s="191">
        <f>AE2339*E2339</f>
        <v>0</v>
      </c>
      <c r="AG2339" s="112" t="n"/>
      <c r="AH2339" s="183">
        <f>AG2339*F2339</f>
        <v>0</v>
      </c>
      <c r="AI2339" s="108" t="n"/>
      <c r="AJ2339" s="191">
        <f>AI2339*E2339</f>
        <v>0</v>
      </c>
      <c r="AK2339" s="112" t="n"/>
      <c r="AL2339" s="183">
        <f>AK2339*F2339</f>
        <v>0</v>
      </c>
      <c r="AM2339" s="113" t="n"/>
      <c r="AN2339" s="192">
        <f>AM2339*E2339</f>
        <v>0</v>
      </c>
      <c r="AO2339" s="115" t="n"/>
      <c r="AP2339" s="183">
        <f>AO2339*F2339</f>
        <v>0</v>
      </c>
      <c r="AQ2339" s="113" t="n"/>
      <c r="AR2339" s="192">
        <f>AQ2339*E2339</f>
        <v>0</v>
      </c>
      <c r="AS2339" s="115" t="n"/>
      <c r="AT2339" s="183">
        <f>AS2339*F2339</f>
        <v>0</v>
      </c>
      <c r="AU2339" s="113" t="n"/>
      <c r="AV2339" s="192">
        <f>AU2339*E2339</f>
        <v>0</v>
      </c>
      <c r="AW2339" s="115" t="n"/>
      <c r="AX2339" s="183">
        <f>AW2339*F2339</f>
        <v>0</v>
      </c>
      <c r="AY2339" s="113" t="n"/>
      <c r="AZ2339" s="192">
        <f>AY2339*E2339</f>
        <v>0</v>
      </c>
      <c r="BA2339" s="115" t="n"/>
      <c r="BB2339" s="183">
        <f>BA2339*F2339</f>
        <v>0</v>
      </c>
      <c r="BC2339" s="113" t="n"/>
      <c r="BD2339" s="192">
        <f>BC2339*E2339</f>
        <v>0</v>
      </c>
      <c r="BE2339" s="115" t="n"/>
      <c r="BF2339" s="183">
        <f>BE2339*F2339</f>
        <v>0</v>
      </c>
    </row>
    <row r="2340" ht="42.6" customHeight="1">
      <c r="A2340" s="19" t="inlineStr">
        <is>
          <t>08.086.0701</t>
        </is>
      </c>
      <c r="B2340" s="15" t="inlineStr">
        <is>
          <t>גוף תאורת כבישים ורחובות, IP66, 3000-4000K, 102W, דגם "ITALO 1 5P5 4M" כדוגמת "ש.מ. יוניברס" או ש"ע</t>
        </is>
      </c>
      <c r="C2340" s="14" t="inlineStr">
        <is>
          <t>יח'</t>
        </is>
      </c>
      <c r="D2340" s="193" t="n">
        <v>4080</v>
      </c>
      <c r="E2340" s="180">
        <f>D2340*(1-$E$2)</f>
        <v>3468</v>
      </c>
      <c r="F2340" s="194">
        <f>E2340*(1+$F$2)</f>
        <v>3641.4</v>
      </c>
      <c r="H2340" s="46">
        <f>K2340+O2340+W2340+AA2340+AE2340+AI2340+AQ2340+AU2340+AY2340+BC2340</f>
        <v>0</v>
      </c>
      <c r="I2340" s="59">
        <f>M2340+Q2340+U2340+Y2340+AC2340+AG2340+AK2340+AO2340+AS2340+AW2340+BA2340+BE2340</f>
        <v>0</v>
      </c>
      <c r="K2340" s="108" t="n"/>
      <c r="L2340" s="190">
        <f>K2340*E2340</f>
        <v>0</v>
      </c>
      <c r="M2340" s="110" t="n"/>
      <c r="N2340" s="183">
        <f>M2340*F2340</f>
        <v>0</v>
      </c>
      <c r="O2340" s="108" t="n"/>
      <c r="P2340" s="191">
        <f>O2340*E2340</f>
        <v>0</v>
      </c>
      <c r="Q2340" s="112" t="n"/>
      <c r="R2340" s="183">
        <f>Q2340*F2340</f>
        <v>0</v>
      </c>
      <c r="S2340" s="108" t="n"/>
      <c r="T2340" s="191">
        <f>S2340*E2340</f>
        <v>0</v>
      </c>
      <c r="U2340" s="112" t="n"/>
      <c r="V2340" s="183">
        <f>U2340*F2340</f>
        <v>0</v>
      </c>
      <c r="W2340" s="108" t="n"/>
      <c r="X2340" s="191">
        <f>W2340*E2340</f>
        <v>0</v>
      </c>
      <c r="Y2340" s="112" t="n"/>
      <c r="Z2340" s="183">
        <f>Y2340*F2340</f>
        <v>0</v>
      </c>
      <c r="AA2340" s="108" t="n"/>
      <c r="AB2340" s="191">
        <f>AA2340*E2340</f>
        <v>0</v>
      </c>
      <c r="AC2340" s="112" t="n"/>
      <c r="AD2340" s="183">
        <f>AC2340*F2340</f>
        <v>0</v>
      </c>
      <c r="AE2340" s="108" t="n"/>
      <c r="AF2340" s="191">
        <f>AE2340*E2340</f>
        <v>0</v>
      </c>
      <c r="AG2340" s="112" t="n"/>
      <c r="AH2340" s="183">
        <f>AG2340*F2340</f>
        <v>0</v>
      </c>
      <c r="AI2340" s="108" t="n"/>
      <c r="AJ2340" s="191">
        <f>AI2340*E2340</f>
        <v>0</v>
      </c>
      <c r="AK2340" s="112" t="n"/>
      <c r="AL2340" s="183">
        <f>AK2340*F2340</f>
        <v>0</v>
      </c>
      <c r="AM2340" s="113" t="n"/>
      <c r="AN2340" s="192">
        <f>AM2340*E2340</f>
        <v>0</v>
      </c>
      <c r="AO2340" s="115" t="n"/>
      <c r="AP2340" s="183">
        <f>AO2340*F2340</f>
        <v>0</v>
      </c>
      <c r="AQ2340" s="113" t="n"/>
      <c r="AR2340" s="192">
        <f>AQ2340*E2340</f>
        <v>0</v>
      </c>
      <c r="AS2340" s="115" t="n"/>
      <c r="AT2340" s="183">
        <f>AS2340*F2340</f>
        <v>0</v>
      </c>
      <c r="AU2340" s="113" t="n"/>
      <c r="AV2340" s="192">
        <f>AU2340*E2340</f>
        <v>0</v>
      </c>
      <c r="AW2340" s="115" t="n"/>
      <c r="AX2340" s="183">
        <f>AW2340*F2340</f>
        <v>0</v>
      </c>
      <c r="AY2340" s="113" t="n"/>
      <c r="AZ2340" s="192">
        <f>AY2340*E2340</f>
        <v>0</v>
      </c>
      <c r="BA2340" s="115" t="n"/>
      <c r="BB2340" s="183">
        <f>BA2340*F2340</f>
        <v>0</v>
      </c>
      <c r="BC2340" s="113" t="n"/>
      <c r="BD2340" s="192">
        <f>BC2340*E2340</f>
        <v>0</v>
      </c>
      <c r="BE2340" s="115" t="n"/>
      <c r="BF2340" s="183">
        <f>BE2340*F2340</f>
        <v>0</v>
      </c>
    </row>
    <row r="2341" ht="42.6" customHeight="1">
      <c r="A2341" s="19" t="inlineStr">
        <is>
          <t>08.086.0711</t>
        </is>
      </c>
      <c r="B2341" s="15" t="inlineStr">
        <is>
          <t>גוף תאורת כבישים ורחובות, IP66, 3000-4000K, 125W, דגם "ITALO 2 5P5 5M" כדוגמת "ש.מ. יוניברס" או ש"ע</t>
        </is>
      </c>
      <c r="C2341" s="14" t="inlineStr">
        <is>
          <t>יח'</t>
        </is>
      </c>
      <c r="D2341" s="193" t="n">
        <v>4700</v>
      </c>
      <c r="E2341" s="180">
        <f>D2341*(1-$E$2)</f>
        <v>3995</v>
      </c>
      <c r="F2341" s="194">
        <f>E2341*(1+$F$2)</f>
        <v>4194.75</v>
      </c>
      <c r="H2341" s="46">
        <f>K2341+O2341+W2341+AA2341+AE2341+AI2341+AQ2341+AU2341+AY2341+BC2341</f>
        <v>0</v>
      </c>
      <c r="I2341" s="59">
        <f>M2341+Q2341+U2341+Y2341+AC2341+AG2341+AK2341+AO2341+AS2341+AW2341+BA2341+BE2341</f>
        <v>0</v>
      </c>
      <c r="K2341" s="108" t="n"/>
      <c r="L2341" s="190">
        <f>K2341*E2341</f>
        <v>0</v>
      </c>
      <c r="M2341" s="110" t="n"/>
      <c r="N2341" s="183">
        <f>M2341*F2341</f>
        <v>0</v>
      </c>
      <c r="O2341" s="108" t="n"/>
      <c r="P2341" s="191">
        <f>O2341*E2341</f>
        <v>0</v>
      </c>
      <c r="Q2341" s="112" t="n"/>
      <c r="R2341" s="183">
        <f>Q2341*F2341</f>
        <v>0</v>
      </c>
      <c r="S2341" s="108" t="n"/>
      <c r="T2341" s="191">
        <f>S2341*E2341</f>
        <v>0</v>
      </c>
      <c r="U2341" s="112" t="n"/>
      <c r="V2341" s="183">
        <f>U2341*F2341</f>
        <v>0</v>
      </c>
      <c r="W2341" s="108" t="n"/>
      <c r="X2341" s="191">
        <f>W2341*E2341</f>
        <v>0</v>
      </c>
      <c r="Y2341" s="112" t="n"/>
      <c r="Z2341" s="183">
        <f>Y2341*F2341</f>
        <v>0</v>
      </c>
      <c r="AA2341" s="108" t="n"/>
      <c r="AB2341" s="191">
        <f>AA2341*E2341</f>
        <v>0</v>
      </c>
      <c r="AC2341" s="112" t="n"/>
      <c r="AD2341" s="183">
        <f>AC2341*F2341</f>
        <v>0</v>
      </c>
      <c r="AE2341" s="108" t="n"/>
      <c r="AF2341" s="191">
        <f>AE2341*E2341</f>
        <v>0</v>
      </c>
      <c r="AG2341" s="112" t="n"/>
      <c r="AH2341" s="183">
        <f>AG2341*F2341</f>
        <v>0</v>
      </c>
      <c r="AI2341" s="108" t="n"/>
      <c r="AJ2341" s="191">
        <f>AI2341*E2341</f>
        <v>0</v>
      </c>
      <c r="AK2341" s="112" t="n"/>
      <c r="AL2341" s="183">
        <f>AK2341*F2341</f>
        <v>0</v>
      </c>
      <c r="AM2341" s="113" t="n"/>
      <c r="AN2341" s="192">
        <f>AM2341*E2341</f>
        <v>0</v>
      </c>
      <c r="AO2341" s="115" t="n"/>
      <c r="AP2341" s="183">
        <f>AO2341*F2341</f>
        <v>0</v>
      </c>
      <c r="AQ2341" s="113" t="n"/>
      <c r="AR2341" s="192">
        <f>AQ2341*E2341</f>
        <v>0</v>
      </c>
      <c r="AS2341" s="115" t="n"/>
      <c r="AT2341" s="183">
        <f>AS2341*F2341</f>
        <v>0</v>
      </c>
      <c r="AU2341" s="113" t="n"/>
      <c r="AV2341" s="192">
        <f>AU2341*E2341</f>
        <v>0</v>
      </c>
      <c r="AW2341" s="115" t="n"/>
      <c r="AX2341" s="183">
        <f>AW2341*F2341</f>
        <v>0</v>
      </c>
      <c r="AY2341" s="113" t="n"/>
      <c r="AZ2341" s="192">
        <f>AY2341*E2341</f>
        <v>0</v>
      </c>
      <c r="BA2341" s="115" t="n"/>
      <c r="BB2341" s="183">
        <f>BA2341*F2341</f>
        <v>0</v>
      </c>
      <c r="BC2341" s="113" t="n"/>
      <c r="BD2341" s="192">
        <f>BC2341*E2341</f>
        <v>0</v>
      </c>
      <c r="BE2341" s="115" t="n"/>
      <c r="BF2341" s="183">
        <f>BE2341*F2341</f>
        <v>0</v>
      </c>
    </row>
    <row r="2342" ht="42.6" customHeight="1">
      <c r="A2342" s="19" t="inlineStr">
        <is>
          <t>08.086.0721</t>
        </is>
      </c>
      <c r="B2342" s="15" t="inlineStr">
        <is>
          <t>גוף תאורת כבישים ורחובות, IP66, 3000-4000K, 150W, דגם "ITALO 2 5P5 6M" כדוגמת "ש.מ. יוניברס" או ש"ע</t>
        </is>
      </c>
      <c r="C2342" s="14" t="inlineStr">
        <is>
          <t>יח'</t>
        </is>
      </c>
      <c r="D2342" s="193" t="n">
        <v>4920</v>
      </c>
      <c r="E2342" s="180">
        <f>D2342*(1-$E$2)</f>
        <v>4182</v>
      </c>
      <c r="F2342" s="194">
        <f>E2342*(1+$F$2)</f>
        <v>4391.1</v>
      </c>
      <c r="H2342" s="46">
        <f>K2342+O2342+W2342+AA2342+AE2342+AI2342+AQ2342+AU2342+AY2342+BC2342</f>
        <v>0</v>
      </c>
      <c r="I2342" s="59">
        <f>M2342+Q2342+U2342+Y2342+AC2342+AG2342+AK2342+AO2342+AS2342+AW2342+BA2342+BE2342</f>
        <v>0</v>
      </c>
      <c r="K2342" s="108" t="n"/>
      <c r="L2342" s="190">
        <f>K2342*E2342</f>
        <v>0</v>
      </c>
      <c r="M2342" s="110" t="n"/>
      <c r="N2342" s="183">
        <f>M2342*F2342</f>
        <v>0</v>
      </c>
      <c r="O2342" s="108" t="n"/>
      <c r="P2342" s="191">
        <f>O2342*E2342</f>
        <v>0</v>
      </c>
      <c r="Q2342" s="112" t="n"/>
      <c r="R2342" s="183">
        <f>Q2342*F2342</f>
        <v>0</v>
      </c>
      <c r="S2342" s="108" t="n"/>
      <c r="T2342" s="191">
        <f>S2342*E2342</f>
        <v>0</v>
      </c>
      <c r="U2342" s="112" t="n"/>
      <c r="V2342" s="183">
        <f>U2342*F2342</f>
        <v>0</v>
      </c>
      <c r="W2342" s="108" t="n"/>
      <c r="X2342" s="191">
        <f>W2342*E2342</f>
        <v>0</v>
      </c>
      <c r="Y2342" s="112" t="n"/>
      <c r="Z2342" s="183">
        <f>Y2342*F2342</f>
        <v>0</v>
      </c>
      <c r="AA2342" s="108" t="n"/>
      <c r="AB2342" s="191">
        <f>AA2342*E2342</f>
        <v>0</v>
      </c>
      <c r="AC2342" s="112" t="n"/>
      <c r="AD2342" s="183">
        <f>AC2342*F2342</f>
        <v>0</v>
      </c>
      <c r="AE2342" s="108" t="n"/>
      <c r="AF2342" s="191">
        <f>AE2342*E2342</f>
        <v>0</v>
      </c>
      <c r="AG2342" s="112" t="n"/>
      <c r="AH2342" s="183">
        <f>AG2342*F2342</f>
        <v>0</v>
      </c>
      <c r="AI2342" s="108" t="n"/>
      <c r="AJ2342" s="191">
        <f>AI2342*E2342</f>
        <v>0</v>
      </c>
      <c r="AK2342" s="112" t="n"/>
      <c r="AL2342" s="183">
        <f>AK2342*F2342</f>
        <v>0</v>
      </c>
      <c r="AM2342" s="113" t="n"/>
      <c r="AN2342" s="192">
        <f>AM2342*E2342</f>
        <v>0</v>
      </c>
      <c r="AO2342" s="115" t="n"/>
      <c r="AP2342" s="183">
        <f>AO2342*F2342</f>
        <v>0</v>
      </c>
      <c r="AQ2342" s="113" t="n"/>
      <c r="AR2342" s="192">
        <f>AQ2342*E2342</f>
        <v>0</v>
      </c>
      <c r="AS2342" s="115" t="n"/>
      <c r="AT2342" s="183">
        <f>AS2342*F2342</f>
        <v>0</v>
      </c>
      <c r="AU2342" s="113" t="n"/>
      <c r="AV2342" s="192">
        <f>AU2342*E2342</f>
        <v>0</v>
      </c>
      <c r="AW2342" s="115" t="n"/>
      <c r="AX2342" s="183">
        <f>AW2342*F2342</f>
        <v>0</v>
      </c>
      <c r="AY2342" s="113" t="n"/>
      <c r="AZ2342" s="192">
        <f>AY2342*E2342</f>
        <v>0</v>
      </c>
      <c r="BA2342" s="115" t="n"/>
      <c r="BB2342" s="183">
        <f>BA2342*F2342</f>
        <v>0</v>
      </c>
      <c r="BC2342" s="113" t="n"/>
      <c r="BD2342" s="192">
        <f>BC2342*E2342</f>
        <v>0</v>
      </c>
      <c r="BE2342" s="115" t="n"/>
      <c r="BF2342" s="183">
        <f>BE2342*F2342</f>
        <v>0</v>
      </c>
    </row>
    <row r="2343" ht="42.6" customHeight="1">
      <c r="A2343" s="19" t="inlineStr">
        <is>
          <t>08.086.0731</t>
        </is>
      </c>
      <c r="B2343" s="15" t="inlineStr">
        <is>
          <t>גוף תאורת כבישים ורחובות, IP66, 3000-4000K, 177W, דגם "ITALO 2 5P5 7M" כדוגמת "ש.מ. יוניברס" או ש"ע</t>
        </is>
      </c>
      <c r="C2343" s="14" t="inlineStr">
        <is>
          <t>יח'</t>
        </is>
      </c>
      <c r="D2343" s="193" t="n">
        <v>5310</v>
      </c>
      <c r="E2343" s="180">
        <f>D2343*(1-$E$2)</f>
        <v>4513.5</v>
      </c>
      <c r="F2343" s="194">
        <f>E2343*(1+$F$2)</f>
        <v>4739.175</v>
      </c>
      <c r="H2343" s="46">
        <f>K2343+O2343+W2343+AA2343+AE2343+AI2343+AQ2343+AU2343+AY2343+BC2343</f>
        <v>0</v>
      </c>
      <c r="I2343" s="59">
        <f>M2343+Q2343+U2343+Y2343+AC2343+AG2343+AK2343+AO2343+AS2343+AW2343+BA2343+BE2343</f>
        <v>0</v>
      </c>
      <c r="K2343" s="108" t="n"/>
      <c r="L2343" s="190">
        <f>K2343*E2343</f>
        <v>0</v>
      </c>
      <c r="M2343" s="110" t="n"/>
      <c r="N2343" s="183">
        <f>M2343*F2343</f>
        <v>0</v>
      </c>
      <c r="O2343" s="108" t="n"/>
      <c r="P2343" s="191">
        <f>O2343*E2343</f>
        <v>0</v>
      </c>
      <c r="Q2343" s="112" t="n"/>
      <c r="R2343" s="183">
        <f>Q2343*F2343</f>
        <v>0</v>
      </c>
      <c r="S2343" s="108" t="n"/>
      <c r="T2343" s="191">
        <f>S2343*E2343</f>
        <v>0</v>
      </c>
      <c r="U2343" s="112" t="n"/>
      <c r="V2343" s="183">
        <f>U2343*F2343</f>
        <v>0</v>
      </c>
      <c r="W2343" s="108" t="n"/>
      <c r="X2343" s="191">
        <f>W2343*E2343</f>
        <v>0</v>
      </c>
      <c r="Y2343" s="112" t="n"/>
      <c r="Z2343" s="183">
        <f>Y2343*F2343</f>
        <v>0</v>
      </c>
      <c r="AA2343" s="108" t="n"/>
      <c r="AB2343" s="191">
        <f>AA2343*E2343</f>
        <v>0</v>
      </c>
      <c r="AC2343" s="112" t="n"/>
      <c r="AD2343" s="183">
        <f>AC2343*F2343</f>
        <v>0</v>
      </c>
      <c r="AE2343" s="108" t="n"/>
      <c r="AF2343" s="191">
        <f>AE2343*E2343</f>
        <v>0</v>
      </c>
      <c r="AG2343" s="112" t="n"/>
      <c r="AH2343" s="183">
        <f>AG2343*F2343</f>
        <v>0</v>
      </c>
      <c r="AI2343" s="108" t="n"/>
      <c r="AJ2343" s="191">
        <f>AI2343*E2343</f>
        <v>0</v>
      </c>
      <c r="AK2343" s="112" t="n"/>
      <c r="AL2343" s="183">
        <f>AK2343*F2343</f>
        <v>0</v>
      </c>
      <c r="AM2343" s="113" t="n"/>
      <c r="AN2343" s="192">
        <f>AM2343*E2343</f>
        <v>0</v>
      </c>
      <c r="AO2343" s="115" t="n"/>
      <c r="AP2343" s="183">
        <f>AO2343*F2343</f>
        <v>0</v>
      </c>
      <c r="AQ2343" s="113" t="n"/>
      <c r="AR2343" s="192">
        <f>AQ2343*E2343</f>
        <v>0</v>
      </c>
      <c r="AS2343" s="115" t="n"/>
      <c r="AT2343" s="183">
        <f>AS2343*F2343</f>
        <v>0</v>
      </c>
      <c r="AU2343" s="113" t="n"/>
      <c r="AV2343" s="192">
        <f>AU2343*E2343</f>
        <v>0</v>
      </c>
      <c r="AW2343" s="115" t="n"/>
      <c r="AX2343" s="183">
        <f>AW2343*F2343</f>
        <v>0</v>
      </c>
      <c r="AY2343" s="113" t="n"/>
      <c r="AZ2343" s="192">
        <f>AY2343*E2343</f>
        <v>0</v>
      </c>
      <c r="BA2343" s="115" t="n"/>
      <c r="BB2343" s="183">
        <f>BA2343*F2343</f>
        <v>0</v>
      </c>
      <c r="BC2343" s="113" t="n"/>
      <c r="BD2343" s="192">
        <f>BC2343*E2343</f>
        <v>0</v>
      </c>
      <c r="BE2343" s="115" t="n"/>
      <c r="BF2343" s="183">
        <f>BE2343*F2343</f>
        <v>0</v>
      </c>
    </row>
    <row r="2344" ht="42.6" customHeight="1">
      <c r="A2344" s="19" t="inlineStr">
        <is>
          <t>08.086.0741</t>
        </is>
      </c>
      <c r="B2344" s="15" t="inlineStr">
        <is>
          <t>גוף תאורת כבישים ורחובות, IP66, 3000-4000K, 200W, דגם "ITALO 2 5P5 8M" כדוגמת "ש.מ. יוניברס" או ש"ע</t>
        </is>
      </c>
      <c r="C2344" s="14" t="inlineStr">
        <is>
          <t>יח'</t>
        </is>
      </c>
      <c r="D2344" s="193" t="n">
        <v>5530</v>
      </c>
      <c r="E2344" s="180">
        <f>D2344*(1-$E$2)</f>
        <v>4700.5</v>
      </c>
      <c r="F2344" s="194">
        <f>E2344*(1+$F$2)</f>
        <v>4935.525000000001</v>
      </c>
      <c r="H2344" s="46">
        <f>K2344+O2344+W2344+AA2344+AE2344+AI2344+AQ2344+AU2344+AY2344+BC2344</f>
        <v>0</v>
      </c>
      <c r="I2344" s="59">
        <f>M2344+Q2344+U2344+Y2344+AC2344+AG2344+AK2344+AO2344+AS2344+AW2344+BA2344+BE2344</f>
        <v>0</v>
      </c>
      <c r="K2344" s="108" t="n"/>
      <c r="L2344" s="190">
        <f>K2344*E2344</f>
        <v>0</v>
      </c>
      <c r="M2344" s="110" t="n"/>
      <c r="N2344" s="183">
        <f>M2344*F2344</f>
        <v>0</v>
      </c>
      <c r="O2344" s="108" t="n"/>
      <c r="P2344" s="191">
        <f>O2344*E2344</f>
        <v>0</v>
      </c>
      <c r="Q2344" s="112" t="n"/>
      <c r="R2344" s="183">
        <f>Q2344*F2344</f>
        <v>0</v>
      </c>
      <c r="S2344" s="108" t="n"/>
      <c r="T2344" s="191">
        <f>S2344*E2344</f>
        <v>0</v>
      </c>
      <c r="U2344" s="112" t="n"/>
      <c r="V2344" s="183">
        <f>U2344*F2344</f>
        <v>0</v>
      </c>
      <c r="W2344" s="108" t="n"/>
      <c r="X2344" s="191">
        <f>W2344*E2344</f>
        <v>0</v>
      </c>
      <c r="Y2344" s="112" t="n"/>
      <c r="Z2344" s="183">
        <f>Y2344*F2344</f>
        <v>0</v>
      </c>
      <c r="AA2344" s="108" t="n"/>
      <c r="AB2344" s="191">
        <f>AA2344*E2344</f>
        <v>0</v>
      </c>
      <c r="AC2344" s="112" t="n"/>
      <c r="AD2344" s="183">
        <f>AC2344*F2344</f>
        <v>0</v>
      </c>
      <c r="AE2344" s="108" t="n"/>
      <c r="AF2344" s="191">
        <f>AE2344*E2344</f>
        <v>0</v>
      </c>
      <c r="AG2344" s="112" t="n"/>
      <c r="AH2344" s="183">
        <f>AG2344*F2344</f>
        <v>0</v>
      </c>
      <c r="AI2344" s="108" t="n"/>
      <c r="AJ2344" s="191">
        <f>AI2344*E2344</f>
        <v>0</v>
      </c>
      <c r="AK2344" s="112" t="n"/>
      <c r="AL2344" s="183">
        <f>AK2344*F2344</f>
        <v>0</v>
      </c>
      <c r="AM2344" s="113" t="n"/>
      <c r="AN2344" s="192">
        <f>AM2344*E2344</f>
        <v>0</v>
      </c>
      <c r="AO2344" s="115" t="n"/>
      <c r="AP2344" s="183">
        <f>AO2344*F2344</f>
        <v>0</v>
      </c>
      <c r="AQ2344" s="113" t="n"/>
      <c r="AR2344" s="192">
        <f>AQ2344*E2344</f>
        <v>0</v>
      </c>
      <c r="AS2344" s="115" t="n"/>
      <c r="AT2344" s="183">
        <f>AS2344*F2344</f>
        <v>0</v>
      </c>
      <c r="AU2344" s="113" t="n"/>
      <c r="AV2344" s="192">
        <f>AU2344*E2344</f>
        <v>0</v>
      </c>
      <c r="AW2344" s="115" t="n"/>
      <c r="AX2344" s="183">
        <f>AW2344*F2344</f>
        <v>0</v>
      </c>
      <c r="AY2344" s="113" t="n"/>
      <c r="AZ2344" s="192">
        <f>AY2344*E2344</f>
        <v>0</v>
      </c>
      <c r="BA2344" s="115" t="n"/>
      <c r="BB2344" s="183">
        <f>BA2344*F2344</f>
        <v>0</v>
      </c>
      <c r="BC2344" s="113" t="n"/>
      <c r="BD2344" s="192">
        <f>BC2344*E2344</f>
        <v>0</v>
      </c>
      <c r="BE2344" s="115" t="n"/>
      <c r="BF2344" s="183">
        <f>BE2344*F2344</f>
        <v>0</v>
      </c>
    </row>
    <row r="2345" ht="42.6" customHeight="1">
      <c r="A2345" s="19" t="inlineStr">
        <is>
          <t>08.086.0782</t>
        </is>
      </c>
      <c r="B2345" s="15" t="inlineStr">
        <is>
          <t>גוף תאורת כבישים ורחובות, IP66, 3000-4000K, 332W, דגם "ITALO 3 5P5 13M" כדוגמת "ש.מ. יוניברס" או ש"ע</t>
        </is>
      </c>
      <c r="C2345" s="14" t="inlineStr">
        <is>
          <t>יח'</t>
        </is>
      </c>
      <c r="D2345" s="193" t="n">
        <v>6850</v>
      </c>
      <c r="E2345" s="180">
        <f>D2345*(1-$E$2)</f>
        <v>5822.5</v>
      </c>
      <c r="F2345" s="194">
        <f>E2345*(1+$F$2)</f>
        <v>6113.625</v>
      </c>
      <c r="H2345" s="46">
        <f>K2345+O2345+W2345+AA2345+AE2345+AI2345+AQ2345+AU2345+AY2345+BC2345</f>
        <v>0</v>
      </c>
      <c r="I2345" s="59">
        <f>M2345+Q2345+U2345+Y2345+AC2345+AG2345+AK2345+AO2345+AS2345+AW2345+BA2345+BE2345</f>
        <v>0</v>
      </c>
      <c r="K2345" s="108" t="n"/>
      <c r="L2345" s="190">
        <f>K2345*E2345</f>
        <v>0</v>
      </c>
      <c r="M2345" s="110" t="n"/>
      <c r="N2345" s="183">
        <f>M2345*F2345</f>
        <v>0</v>
      </c>
      <c r="O2345" s="108" t="n"/>
      <c r="P2345" s="191">
        <f>O2345*E2345</f>
        <v>0</v>
      </c>
      <c r="Q2345" s="112" t="n"/>
      <c r="R2345" s="183">
        <f>Q2345*F2345</f>
        <v>0</v>
      </c>
      <c r="S2345" s="108" t="n"/>
      <c r="T2345" s="191">
        <f>S2345*E2345</f>
        <v>0</v>
      </c>
      <c r="U2345" s="112" t="n"/>
      <c r="V2345" s="183">
        <f>U2345*F2345</f>
        <v>0</v>
      </c>
      <c r="W2345" s="108" t="n"/>
      <c r="X2345" s="191">
        <f>W2345*E2345</f>
        <v>0</v>
      </c>
      <c r="Y2345" s="112" t="n"/>
      <c r="Z2345" s="183">
        <f>Y2345*F2345</f>
        <v>0</v>
      </c>
      <c r="AA2345" s="108" t="n"/>
      <c r="AB2345" s="191">
        <f>AA2345*E2345</f>
        <v>0</v>
      </c>
      <c r="AC2345" s="112" t="n"/>
      <c r="AD2345" s="183">
        <f>AC2345*F2345</f>
        <v>0</v>
      </c>
      <c r="AE2345" s="108" t="n"/>
      <c r="AF2345" s="191">
        <f>AE2345*E2345</f>
        <v>0</v>
      </c>
      <c r="AG2345" s="112" t="n"/>
      <c r="AH2345" s="183">
        <f>AG2345*F2345</f>
        <v>0</v>
      </c>
      <c r="AI2345" s="108" t="n"/>
      <c r="AJ2345" s="191">
        <f>AI2345*E2345</f>
        <v>0</v>
      </c>
      <c r="AK2345" s="112" t="n"/>
      <c r="AL2345" s="183">
        <f>AK2345*F2345</f>
        <v>0</v>
      </c>
      <c r="AM2345" s="113" t="n"/>
      <c r="AN2345" s="192">
        <f>AM2345*E2345</f>
        <v>0</v>
      </c>
      <c r="AO2345" s="115" t="n"/>
      <c r="AP2345" s="183">
        <f>AO2345*F2345</f>
        <v>0</v>
      </c>
      <c r="AQ2345" s="113" t="n"/>
      <c r="AR2345" s="192">
        <f>AQ2345*E2345</f>
        <v>0</v>
      </c>
      <c r="AS2345" s="115" t="n"/>
      <c r="AT2345" s="183">
        <f>AS2345*F2345</f>
        <v>0</v>
      </c>
      <c r="AU2345" s="113" t="n"/>
      <c r="AV2345" s="192">
        <f>AU2345*E2345</f>
        <v>0</v>
      </c>
      <c r="AW2345" s="115" t="n"/>
      <c r="AX2345" s="183">
        <f>AW2345*F2345</f>
        <v>0</v>
      </c>
      <c r="AY2345" s="113" t="n"/>
      <c r="AZ2345" s="192">
        <f>AY2345*E2345</f>
        <v>0</v>
      </c>
      <c r="BA2345" s="115" t="n"/>
      <c r="BB2345" s="183">
        <f>BA2345*F2345</f>
        <v>0</v>
      </c>
      <c r="BC2345" s="113" t="n"/>
      <c r="BD2345" s="192">
        <f>BC2345*E2345</f>
        <v>0</v>
      </c>
      <c r="BE2345" s="115" t="n"/>
      <c r="BF2345" s="183">
        <f>BE2345*F2345</f>
        <v>0</v>
      </c>
    </row>
    <row r="2346" ht="42.6" customHeight="1">
      <c r="A2346" s="19" t="inlineStr">
        <is>
          <t>08.086.0784</t>
        </is>
      </c>
      <c r="B2346" s="15" t="inlineStr">
        <is>
          <t>גוף תאורת כבישים ורחובות, IP66, 3000-4000K, 357W, דגם "ITALO 3 5P5 14M" כדוגמת "ש.מ. יוניברס" או ש"ע</t>
        </is>
      </c>
      <c r="C2346" s="14" t="inlineStr">
        <is>
          <t>יח'</t>
        </is>
      </c>
      <c r="D2346" s="193" t="n">
        <v>7070</v>
      </c>
      <c r="E2346" s="180">
        <f>D2346*(1-$E$2)</f>
        <v>6009.5</v>
      </c>
      <c r="F2346" s="194">
        <f>E2346*(1+$F$2)</f>
        <v>6309.975</v>
      </c>
      <c r="H2346" s="46">
        <f>K2346+O2346+W2346+AA2346+AE2346+AI2346+AQ2346+AU2346+AY2346+BC2346</f>
        <v>0</v>
      </c>
      <c r="I2346" s="59">
        <f>M2346+Q2346+U2346+Y2346+AC2346+AG2346+AK2346+AO2346+AS2346+AW2346+BA2346+BE2346</f>
        <v>0</v>
      </c>
      <c r="K2346" s="108" t="n"/>
      <c r="L2346" s="190">
        <f>K2346*E2346</f>
        <v>0</v>
      </c>
      <c r="M2346" s="110" t="n"/>
      <c r="N2346" s="183">
        <f>M2346*F2346</f>
        <v>0</v>
      </c>
      <c r="O2346" s="108" t="n"/>
      <c r="P2346" s="191">
        <f>O2346*E2346</f>
        <v>0</v>
      </c>
      <c r="Q2346" s="112" t="n"/>
      <c r="R2346" s="183">
        <f>Q2346*F2346</f>
        <v>0</v>
      </c>
      <c r="S2346" s="108" t="n"/>
      <c r="T2346" s="191">
        <f>S2346*E2346</f>
        <v>0</v>
      </c>
      <c r="U2346" s="112" t="n"/>
      <c r="V2346" s="183">
        <f>U2346*F2346</f>
        <v>0</v>
      </c>
      <c r="W2346" s="108" t="n"/>
      <c r="X2346" s="191">
        <f>W2346*E2346</f>
        <v>0</v>
      </c>
      <c r="Y2346" s="112" t="n"/>
      <c r="Z2346" s="183">
        <f>Y2346*F2346</f>
        <v>0</v>
      </c>
      <c r="AA2346" s="108" t="n"/>
      <c r="AB2346" s="191">
        <f>AA2346*E2346</f>
        <v>0</v>
      </c>
      <c r="AC2346" s="112" t="n"/>
      <c r="AD2346" s="183">
        <f>AC2346*F2346</f>
        <v>0</v>
      </c>
      <c r="AE2346" s="108" t="n"/>
      <c r="AF2346" s="191">
        <f>AE2346*E2346</f>
        <v>0</v>
      </c>
      <c r="AG2346" s="112" t="n"/>
      <c r="AH2346" s="183">
        <f>AG2346*F2346</f>
        <v>0</v>
      </c>
      <c r="AI2346" s="108" t="n"/>
      <c r="AJ2346" s="191">
        <f>AI2346*E2346</f>
        <v>0</v>
      </c>
      <c r="AK2346" s="112" t="n"/>
      <c r="AL2346" s="183">
        <f>AK2346*F2346</f>
        <v>0</v>
      </c>
      <c r="AM2346" s="113" t="n"/>
      <c r="AN2346" s="192">
        <f>AM2346*E2346</f>
        <v>0</v>
      </c>
      <c r="AO2346" s="115" t="n"/>
      <c r="AP2346" s="183">
        <f>AO2346*F2346</f>
        <v>0</v>
      </c>
      <c r="AQ2346" s="113" t="n"/>
      <c r="AR2346" s="192">
        <f>AQ2346*E2346</f>
        <v>0</v>
      </c>
      <c r="AS2346" s="115" t="n"/>
      <c r="AT2346" s="183">
        <f>AS2346*F2346</f>
        <v>0</v>
      </c>
      <c r="AU2346" s="113" t="n"/>
      <c r="AV2346" s="192">
        <f>AU2346*E2346</f>
        <v>0</v>
      </c>
      <c r="AW2346" s="115" t="n"/>
      <c r="AX2346" s="183">
        <f>AW2346*F2346</f>
        <v>0</v>
      </c>
      <c r="AY2346" s="113" t="n"/>
      <c r="AZ2346" s="192">
        <f>AY2346*E2346</f>
        <v>0</v>
      </c>
      <c r="BA2346" s="115" t="n"/>
      <c r="BB2346" s="183">
        <f>BA2346*F2346</f>
        <v>0</v>
      </c>
      <c r="BC2346" s="113" t="n"/>
      <c r="BD2346" s="192">
        <f>BC2346*E2346</f>
        <v>0</v>
      </c>
      <c r="BE2346" s="115" t="n"/>
      <c r="BF2346" s="183">
        <f>BE2346*F2346</f>
        <v>0</v>
      </c>
    </row>
    <row r="2347" ht="42.6" customHeight="1">
      <c r="A2347" s="19" t="inlineStr">
        <is>
          <t>08.086.0786</t>
        </is>
      </c>
      <c r="B2347" s="15" t="inlineStr">
        <is>
          <t>גוף תאורת כבישים ורחובות, IP66, 3000-4000K, 383W, דגם "ITALO 3 5P5 15M" כדוגמת "ש.מ. יוניברס" או ש"ע</t>
        </is>
      </c>
      <c r="C2347" s="14" t="inlineStr">
        <is>
          <t>יח'</t>
        </is>
      </c>
      <c r="D2347" s="193" t="n">
        <v>7290</v>
      </c>
      <c r="E2347" s="180">
        <f>D2347*(1-$E$2)</f>
        <v>6196.5</v>
      </c>
      <c r="F2347" s="194">
        <f>E2347*(1+$F$2)</f>
        <v>6506.325000000001</v>
      </c>
      <c r="H2347" s="46">
        <f>K2347+O2347+W2347+AA2347+AE2347+AI2347+AQ2347+AU2347+AY2347+BC2347</f>
        <v>0</v>
      </c>
      <c r="I2347" s="59">
        <f>M2347+Q2347+U2347+Y2347+AC2347+AG2347+AK2347+AO2347+AS2347+AW2347+BA2347+BE2347</f>
        <v>0</v>
      </c>
      <c r="K2347" s="108" t="n"/>
      <c r="L2347" s="190">
        <f>K2347*E2347</f>
        <v>0</v>
      </c>
      <c r="M2347" s="110" t="n"/>
      <c r="N2347" s="183">
        <f>M2347*F2347</f>
        <v>0</v>
      </c>
      <c r="O2347" s="108" t="n"/>
      <c r="P2347" s="191">
        <f>O2347*E2347</f>
        <v>0</v>
      </c>
      <c r="Q2347" s="112" t="n"/>
      <c r="R2347" s="183">
        <f>Q2347*F2347</f>
        <v>0</v>
      </c>
      <c r="S2347" s="108" t="n"/>
      <c r="T2347" s="191">
        <f>S2347*E2347</f>
        <v>0</v>
      </c>
      <c r="U2347" s="112" t="n"/>
      <c r="V2347" s="183">
        <f>U2347*F2347</f>
        <v>0</v>
      </c>
      <c r="W2347" s="108" t="n"/>
      <c r="X2347" s="191">
        <f>W2347*E2347</f>
        <v>0</v>
      </c>
      <c r="Y2347" s="112" t="n"/>
      <c r="Z2347" s="183">
        <f>Y2347*F2347</f>
        <v>0</v>
      </c>
      <c r="AA2347" s="108" t="n"/>
      <c r="AB2347" s="191">
        <f>AA2347*E2347</f>
        <v>0</v>
      </c>
      <c r="AC2347" s="112" t="n"/>
      <c r="AD2347" s="183">
        <f>AC2347*F2347</f>
        <v>0</v>
      </c>
      <c r="AE2347" s="108" t="n"/>
      <c r="AF2347" s="191">
        <f>AE2347*E2347</f>
        <v>0</v>
      </c>
      <c r="AG2347" s="112" t="n"/>
      <c r="AH2347" s="183">
        <f>AG2347*F2347</f>
        <v>0</v>
      </c>
      <c r="AI2347" s="108" t="n"/>
      <c r="AJ2347" s="191">
        <f>AI2347*E2347</f>
        <v>0</v>
      </c>
      <c r="AK2347" s="112" t="n"/>
      <c r="AL2347" s="183">
        <f>AK2347*F2347</f>
        <v>0</v>
      </c>
      <c r="AM2347" s="113" t="n"/>
      <c r="AN2347" s="192">
        <f>AM2347*E2347</f>
        <v>0</v>
      </c>
      <c r="AO2347" s="115" t="n"/>
      <c r="AP2347" s="183">
        <f>AO2347*F2347</f>
        <v>0</v>
      </c>
      <c r="AQ2347" s="113" t="n"/>
      <c r="AR2347" s="192">
        <f>AQ2347*E2347</f>
        <v>0</v>
      </c>
      <c r="AS2347" s="115" t="n"/>
      <c r="AT2347" s="183">
        <f>AS2347*F2347</f>
        <v>0</v>
      </c>
      <c r="AU2347" s="113" t="n"/>
      <c r="AV2347" s="192">
        <f>AU2347*E2347</f>
        <v>0</v>
      </c>
      <c r="AW2347" s="115" t="n"/>
      <c r="AX2347" s="183">
        <f>AW2347*F2347</f>
        <v>0</v>
      </c>
      <c r="AY2347" s="113" t="n"/>
      <c r="AZ2347" s="192">
        <f>AY2347*E2347</f>
        <v>0</v>
      </c>
      <c r="BA2347" s="115" t="n"/>
      <c r="BB2347" s="183">
        <f>BA2347*F2347</f>
        <v>0</v>
      </c>
      <c r="BC2347" s="113" t="n"/>
      <c r="BD2347" s="192">
        <f>BC2347*E2347</f>
        <v>0</v>
      </c>
      <c r="BE2347" s="115" t="n"/>
      <c r="BF2347" s="183">
        <f>BE2347*F2347</f>
        <v>0</v>
      </c>
    </row>
    <row r="2348" ht="28.8" customHeight="1">
      <c r="A2348" s="19" t="inlineStr">
        <is>
          <t>08.086.0788</t>
        </is>
      </c>
      <c r="B2348" s="15" t="inlineStr">
        <is>
          <t>תוספת לגוף תאורה דגם "ITALO 1" כדוגמת "ש.מ. יוניברס" עבור צבע שונה מצבע גרפיט</t>
        </is>
      </c>
      <c r="C2348" s="14" t="inlineStr">
        <is>
          <t>יח'</t>
        </is>
      </c>
      <c r="D2348" s="193" t="n">
        <v>300</v>
      </c>
      <c r="E2348" s="180">
        <f>D2348*(1-$E$2)</f>
        <v>255</v>
      </c>
      <c r="F2348" s="194">
        <f>E2348*(1+$F$2)</f>
        <v>267.75</v>
      </c>
      <c r="H2348" s="46">
        <f>K2348+O2348+W2348+AA2348+AE2348+AI2348+AQ2348+AU2348+AY2348+BC2348</f>
        <v>0</v>
      </c>
      <c r="I2348" s="59">
        <f>M2348+Q2348+U2348+Y2348+AC2348+AG2348+AK2348+AO2348+AS2348+AW2348+BA2348+BE2348</f>
        <v>0</v>
      </c>
      <c r="K2348" s="108" t="n"/>
      <c r="L2348" s="190">
        <f>K2348*E2348</f>
        <v>0</v>
      </c>
      <c r="M2348" s="110" t="n"/>
      <c r="N2348" s="183">
        <f>M2348*F2348</f>
        <v>0</v>
      </c>
      <c r="O2348" s="108" t="n"/>
      <c r="P2348" s="191">
        <f>O2348*E2348</f>
        <v>0</v>
      </c>
      <c r="Q2348" s="112" t="n"/>
      <c r="R2348" s="183">
        <f>Q2348*F2348</f>
        <v>0</v>
      </c>
      <c r="S2348" s="108" t="n"/>
      <c r="T2348" s="191">
        <f>S2348*E2348</f>
        <v>0</v>
      </c>
      <c r="U2348" s="112" t="n"/>
      <c r="V2348" s="183">
        <f>U2348*F2348</f>
        <v>0</v>
      </c>
      <c r="W2348" s="108" t="n"/>
      <c r="X2348" s="191">
        <f>W2348*E2348</f>
        <v>0</v>
      </c>
      <c r="Y2348" s="112" t="n"/>
      <c r="Z2348" s="183">
        <f>Y2348*F2348</f>
        <v>0</v>
      </c>
      <c r="AA2348" s="108" t="n"/>
      <c r="AB2348" s="191">
        <f>AA2348*E2348</f>
        <v>0</v>
      </c>
      <c r="AC2348" s="112" t="n"/>
      <c r="AD2348" s="183">
        <f>AC2348*F2348</f>
        <v>0</v>
      </c>
      <c r="AE2348" s="108" t="n"/>
      <c r="AF2348" s="191">
        <f>AE2348*E2348</f>
        <v>0</v>
      </c>
      <c r="AG2348" s="112" t="n"/>
      <c r="AH2348" s="183">
        <f>AG2348*F2348</f>
        <v>0</v>
      </c>
      <c r="AI2348" s="108" t="n"/>
      <c r="AJ2348" s="191">
        <f>AI2348*E2348</f>
        <v>0</v>
      </c>
      <c r="AK2348" s="112" t="n"/>
      <c r="AL2348" s="183">
        <f>AK2348*F2348</f>
        <v>0</v>
      </c>
      <c r="AM2348" s="113" t="n"/>
      <c r="AN2348" s="192">
        <f>AM2348*E2348</f>
        <v>0</v>
      </c>
      <c r="AO2348" s="115" t="n"/>
      <c r="AP2348" s="183">
        <f>AO2348*F2348</f>
        <v>0</v>
      </c>
      <c r="AQ2348" s="113" t="n"/>
      <c r="AR2348" s="192">
        <f>AQ2348*E2348</f>
        <v>0</v>
      </c>
      <c r="AS2348" s="115" t="n"/>
      <c r="AT2348" s="183">
        <f>AS2348*F2348</f>
        <v>0</v>
      </c>
      <c r="AU2348" s="113" t="n"/>
      <c r="AV2348" s="192">
        <f>AU2348*E2348</f>
        <v>0</v>
      </c>
      <c r="AW2348" s="115" t="n"/>
      <c r="AX2348" s="183">
        <f>AW2348*F2348</f>
        <v>0</v>
      </c>
      <c r="AY2348" s="113" t="n"/>
      <c r="AZ2348" s="192">
        <f>AY2348*E2348</f>
        <v>0</v>
      </c>
      <c r="BA2348" s="115" t="n"/>
      <c r="BB2348" s="183">
        <f>BA2348*F2348</f>
        <v>0</v>
      </c>
      <c r="BC2348" s="113" t="n"/>
      <c r="BD2348" s="192">
        <f>BC2348*E2348</f>
        <v>0</v>
      </c>
      <c r="BE2348" s="115" t="n"/>
      <c r="BF2348" s="183">
        <f>BE2348*F2348</f>
        <v>0</v>
      </c>
    </row>
    <row r="2349" ht="28.8" customHeight="1">
      <c r="A2349" s="19" t="inlineStr">
        <is>
          <t>08.086.0789</t>
        </is>
      </c>
      <c r="B2349" s="15" t="inlineStr">
        <is>
          <t>תוספת לגוף תאורה דגם "ITALO 2" כדוגמת "ש.מ. יוניברס" עבור צבע שונה מצבע גרפיט</t>
        </is>
      </c>
      <c r="C2349" s="14" t="inlineStr">
        <is>
          <t>יח'</t>
        </is>
      </c>
      <c r="D2349" s="193" t="n">
        <v>400</v>
      </c>
      <c r="E2349" s="180">
        <f>D2349*(1-$E$2)</f>
        <v>340</v>
      </c>
      <c r="F2349" s="194">
        <f>E2349*(1+$F$2)</f>
        <v>357</v>
      </c>
      <c r="H2349" s="46">
        <f>K2349+O2349+W2349+AA2349+AE2349+AI2349+AQ2349+AU2349+AY2349+BC2349</f>
        <v>0</v>
      </c>
      <c r="I2349" s="59">
        <f>M2349+Q2349+U2349+Y2349+AC2349+AG2349+AK2349+AO2349+AS2349+AW2349+BA2349+BE2349</f>
        <v>0</v>
      </c>
      <c r="K2349" s="108" t="n"/>
      <c r="L2349" s="190">
        <f>K2349*E2349</f>
        <v>0</v>
      </c>
      <c r="M2349" s="110" t="n"/>
      <c r="N2349" s="183">
        <f>M2349*F2349</f>
        <v>0</v>
      </c>
      <c r="O2349" s="108" t="n"/>
      <c r="P2349" s="191">
        <f>O2349*E2349</f>
        <v>0</v>
      </c>
      <c r="Q2349" s="112" t="n"/>
      <c r="R2349" s="183">
        <f>Q2349*F2349</f>
        <v>0</v>
      </c>
      <c r="S2349" s="108" t="n"/>
      <c r="T2349" s="191">
        <f>S2349*E2349</f>
        <v>0</v>
      </c>
      <c r="U2349" s="112" t="n"/>
      <c r="V2349" s="183">
        <f>U2349*F2349</f>
        <v>0</v>
      </c>
      <c r="W2349" s="108" t="n"/>
      <c r="X2349" s="191">
        <f>W2349*E2349</f>
        <v>0</v>
      </c>
      <c r="Y2349" s="112" t="n"/>
      <c r="Z2349" s="183">
        <f>Y2349*F2349</f>
        <v>0</v>
      </c>
      <c r="AA2349" s="108" t="n"/>
      <c r="AB2349" s="191">
        <f>AA2349*E2349</f>
        <v>0</v>
      </c>
      <c r="AC2349" s="112" t="n"/>
      <c r="AD2349" s="183">
        <f>AC2349*F2349</f>
        <v>0</v>
      </c>
      <c r="AE2349" s="108" t="n"/>
      <c r="AF2349" s="191">
        <f>AE2349*E2349</f>
        <v>0</v>
      </c>
      <c r="AG2349" s="112" t="n"/>
      <c r="AH2349" s="183">
        <f>AG2349*F2349</f>
        <v>0</v>
      </c>
      <c r="AI2349" s="108" t="n"/>
      <c r="AJ2349" s="191">
        <f>AI2349*E2349</f>
        <v>0</v>
      </c>
      <c r="AK2349" s="112" t="n"/>
      <c r="AL2349" s="183">
        <f>AK2349*F2349</f>
        <v>0</v>
      </c>
      <c r="AM2349" s="113" t="n"/>
      <c r="AN2349" s="192">
        <f>AM2349*E2349</f>
        <v>0</v>
      </c>
      <c r="AO2349" s="115" t="n"/>
      <c r="AP2349" s="183">
        <f>AO2349*F2349</f>
        <v>0</v>
      </c>
      <c r="AQ2349" s="113" t="n"/>
      <c r="AR2349" s="192">
        <f>AQ2349*E2349</f>
        <v>0</v>
      </c>
      <c r="AS2349" s="115" t="n"/>
      <c r="AT2349" s="183">
        <f>AS2349*F2349</f>
        <v>0</v>
      </c>
      <c r="AU2349" s="113" t="n"/>
      <c r="AV2349" s="192">
        <f>AU2349*E2349</f>
        <v>0</v>
      </c>
      <c r="AW2349" s="115" t="n"/>
      <c r="AX2349" s="183">
        <f>AW2349*F2349</f>
        <v>0</v>
      </c>
      <c r="AY2349" s="113" t="n"/>
      <c r="AZ2349" s="192">
        <f>AY2349*E2349</f>
        <v>0</v>
      </c>
      <c r="BA2349" s="115" t="n"/>
      <c r="BB2349" s="183">
        <f>BA2349*F2349</f>
        <v>0</v>
      </c>
      <c r="BC2349" s="113" t="n"/>
      <c r="BD2349" s="192">
        <f>BC2349*E2349</f>
        <v>0</v>
      </c>
      <c r="BE2349" s="115" t="n"/>
      <c r="BF2349" s="183">
        <f>BE2349*F2349</f>
        <v>0</v>
      </c>
    </row>
    <row r="2350" ht="28.8" customHeight="1">
      <c r="A2350" s="19" t="inlineStr">
        <is>
          <t>08.086.0791</t>
        </is>
      </c>
      <c r="B2350" s="15" t="inlineStr">
        <is>
          <t>תוספת לגוף תאורה דגם "ITALO 3" כדוגמת "ש.מ. יוניברס" עבור צבע שונה מצבע גרפיט</t>
        </is>
      </c>
      <c r="C2350" s="14" t="inlineStr">
        <is>
          <t>יח'</t>
        </is>
      </c>
      <c r="D2350" s="193" t="n">
        <v>660</v>
      </c>
      <c r="E2350" s="180">
        <f>D2350*(1-$E$2)</f>
        <v>561</v>
      </c>
      <c r="F2350" s="194">
        <f>E2350*(1+$F$2)</f>
        <v>589.0500000000001</v>
      </c>
      <c r="H2350" s="46">
        <f>K2350+O2350+W2350+AA2350+AE2350+AI2350+AQ2350+AU2350+AY2350+BC2350</f>
        <v>0</v>
      </c>
      <c r="I2350" s="59">
        <f>M2350+Q2350+U2350+Y2350+AC2350+AG2350+AK2350+AO2350+AS2350+AW2350+BA2350+BE2350</f>
        <v>0</v>
      </c>
      <c r="K2350" s="108" t="n"/>
      <c r="L2350" s="190">
        <f>K2350*E2350</f>
        <v>0</v>
      </c>
      <c r="M2350" s="110" t="n"/>
      <c r="N2350" s="183">
        <f>M2350*F2350</f>
        <v>0</v>
      </c>
      <c r="O2350" s="108" t="n"/>
      <c r="P2350" s="191">
        <f>O2350*E2350</f>
        <v>0</v>
      </c>
      <c r="Q2350" s="112" t="n"/>
      <c r="R2350" s="183">
        <f>Q2350*F2350</f>
        <v>0</v>
      </c>
      <c r="S2350" s="108" t="n"/>
      <c r="T2350" s="191">
        <f>S2350*E2350</f>
        <v>0</v>
      </c>
      <c r="U2350" s="112" t="n"/>
      <c r="V2350" s="183">
        <f>U2350*F2350</f>
        <v>0</v>
      </c>
      <c r="W2350" s="108" t="n"/>
      <c r="X2350" s="191">
        <f>W2350*E2350</f>
        <v>0</v>
      </c>
      <c r="Y2350" s="112" t="n"/>
      <c r="Z2350" s="183">
        <f>Y2350*F2350</f>
        <v>0</v>
      </c>
      <c r="AA2350" s="108" t="n"/>
      <c r="AB2350" s="191">
        <f>AA2350*E2350</f>
        <v>0</v>
      </c>
      <c r="AC2350" s="112" t="n"/>
      <c r="AD2350" s="183">
        <f>AC2350*F2350</f>
        <v>0</v>
      </c>
      <c r="AE2350" s="108" t="n"/>
      <c r="AF2350" s="191">
        <f>AE2350*E2350</f>
        <v>0</v>
      </c>
      <c r="AG2350" s="112" t="n"/>
      <c r="AH2350" s="183">
        <f>AG2350*F2350</f>
        <v>0</v>
      </c>
      <c r="AI2350" s="108" t="n"/>
      <c r="AJ2350" s="191">
        <f>AI2350*E2350</f>
        <v>0</v>
      </c>
      <c r="AK2350" s="112" t="n"/>
      <c r="AL2350" s="183">
        <f>AK2350*F2350</f>
        <v>0</v>
      </c>
      <c r="AM2350" s="113" t="n"/>
      <c r="AN2350" s="192">
        <f>AM2350*E2350</f>
        <v>0</v>
      </c>
      <c r="AO2350" s="115" t="n"/>
      <c r="AP2350" s="183">
        <f>AO2350*F2350</f>
        <v>0</v>
      </c>
      <c r="AQ2350" s="113" t="n"/>
      <c r="AR2350" s="192">
        <f>AQ2350*E2350</f>
        <v>0</v>
      </c>
      <c r="AS2350" s="115" t="n"/>
      <c r="AT2350" s="183">
        <f>AS2350*F2350</f>
        <v>0</v>
      </c>
      <c r="AU2350" s="113" t="n"/>
      <c r="AV2350" s="192">
        <f>AU2350*E2350</f>
        <v>0</v>
      </c>
      <c r="AW2350" s="115" t="n"/>
      <c r="AX2350" s="183">
        <f>AW2350*F2350</f>
        <v>0</v>
      </c>
      <c r="AY2350" s="113" t="n"/>
      <c r="AZ2350" s="192">
        <f>AY2350*E2350</f>
        <v>0</v>
      </c>
      <c r="BA2350" s="115" t="n"/>
      <c r="BB2350" s="183">
        <f>BA2350*F2350</f>
        <v>0</v>
      </c>
      <c r="BC2350" s="113" t="n"/>
      <c r="BD2350" s="192">
        <f>BC2350*E2350</f>
        <v>0</v>
      </c>
      <c r="BE2350" s="115" t="n"/>
      <c r="BF2350" s="183">
        <f>BE2350*F2350</f>
        <v>0</v>
      </c>
    </row>
    <row r="2351" ht="42.6" customHeight="1">
      <c r="A2351" s="19" t="inlineStr">
        <is>
          <t>08.086.0792</t>
        </is>
      </c>
      <c r="B2351" s="15" t="inlineStr">
        <is>
          <t>גוף תאורה לד כבישים ורחובות 27W מסוג I-TRON ZERO 1M מתוצרת AEC כדוגמת "ש.מ. יוניברס", או ש"ע</t>
        </is>
      </c>
      <c r="C2351" s="14" t="inlineStr">
        <is>
          <t>יח'</t>
        </is>
      </c>
      <c r="D2351" s="193" t="n">
        <v>2030</v>
      </c>
      <c r="E2351" s="180">
        <f>D2351*(1-$E$2)</f>
        <v>1725.5</v>
      </c>
      <c r="F2351" s="194">
        <f>E2351*(1+$F$2)</f>
        <v>1811.775</v>
      </c>
      <c r="H2351" s="46">
        <f>K2351+O2351+W2351+AA2351+AE2351+AI2351+AQ2351+AU2351+AY2351+BC2351</f>
        <v>0</v>
      </c>
      <c r="I2351" s="59">
        <f>M2351+Q2351+U2351+Y2351+AC2351+AG2351+AK2351+AO2351+AS2351+AW2351+BA2351+BE2351</f>
        <v>0</v>
      </c>
      <c r="K2351" s="108" t="n"/>
      <c r="L2351" s="190">
        <f>K2351*E2351</f>
        <v>0</v>
      </c>
      <c r="M2351" s="110" t="n"/>
      <c r="N2351" s="183">
        <f>M2351*F2351</f>
        <v>0</v>
      </c>
      <c r="O2351" s="108" t="n"/>
      <c r="P2351" s="191">
        <f>O2351*E2351</f>
        <v>0</v>
      </c>
      <c r="Q2351" s="112" t="n"/>
      <c r="R2351" s="183">
        <f>Q2351*F2351</f>
        <v>0</v>
      </c>
      <c r="S2351" s="108" t="n"/>
      <c r="T2351" s="191">
        <f>S2351*E2351</f>
        <v>0</v>
      </c>
      <c r="U2351" s="112" t="n"/>
      <c r="V2351" s="183">
        <f>U2351*F2351</f>
        <v>0</v>
      </c>
      <c r="W2351" s="108" t="n"/>
      <c r="X2351" s="191">
        <f>W2351*E2351</f>
        <v>0</v>
      </c>
      <c r="Y2351" s="112" t="n"/>
      <c r="Z2351" s="183">
        <f>Y2351*F2351</f>
        <v>0</v>
      </c>
      <c r="AA2351" s="108" t="n"/>
      <c r="AB2351" s="191">
        <f>AA2351*E2351</f>
        <v>0</v>
      </c>
      <c r="AC2351" s="112" t="n"/>
      <c r="AD2351" s="183">
        <f>AC2351*F2351</f>
        <v>0</v>
      </c>
      <c r="AE2351" s="108" t="n"/>
      <c r="AF2351" s="191">
        <f>AE2351*E2351</f>
        <v>0</v>
      </c>
      <c r="AG2351" s="112" t="n"/>
      <c r="AH2351" s="183">
        <f>AG2351*F2351</f>
        <v>0</v>
      </c>
      <c r="AI2351" s="108" t="n"/>
      <c r="AJ2351" s="191">
        <f>AI2351*E2351</f>
        <v>0</v>
      </c>
      <c r="AK2351" s="112" t="n"/>
      <c r="AL2351" s="183">
        <f>AK2351*F2351</f>
        <v>0</v>
      </c>
      <c r="AM2351" s="113" t="n"/>
      <c r="AN2351" s="192">
        <f>AM2351*E2351</f>
        <v>0</v>
      </c>
      <c r="AO2351" s="115" t="n"/>
      <c r="AP2351" s="183">
        <f>AO2351*F2351</f>
        <v>0</v>
      </c>
      <c r="AQ2351" s="113" t="n"/>
      <c r="AR2351" s="192">
        <f>AQ2351*E2351</f>
        <v>0</v>
      </c>
      <c r="AS2351" s="115" t="n"/>
      <c r="AT2351" s="183">
        <f>AS2351*F2351</f>
        <v>0</v>
      </c>
      <c r="AU2351" s="113" t="n"/>
      <c r="AV2351" s="192">
        <f>AU2351*E2351</f>
        <v>0</v>
      </c>
      <c r="AW2351" s="115" t="n"/>
      <c r="AX2351" s="183">
        <f>AW2351*F2351</f>
        <v>0</v>
      </c>
      <c r="AY2351" s="113" t="n"/>
      <c r="AZ2351" s="192">
        <f>AY2351*E2351</f>
        <v>0</v>
      </c>
      <c r="BA2351" s="115" t="n"/>
      <c r="BB2351" s="183">
        <f>BA2351*F2351</f>
        <v>0</v>
      </c>
      <c r="BC2351" s="113" t="n"/>
      <c r="BD2351" s="192">
        <f>BC2351*E2351</f>
        <v>0</v>
      </c>
      <c r="BE2351" s="115" t="n"/>
      <c r="BF2351" s="183">
        <f>BE2351*F2351</f>
        <v>0</v>
      </c>
    </row>
    <row r="2352" ht="42.6" customHeight="1">
      <c r="A2352" s="19" t="inlineStr">
        <is>
          <t>08.086.0793</t>
        </is>
      </c>
      <c r="B2352" s="15" t="inlineStr">
        <is>
          <t>גוף תאורה לד כבישים ורחובות 51W מסוג I-TRON ZERO 2M מתוצרת AEC כדוגמת "ש.מ. יוניברס", או ש"ע</t>
        </is>
      </c>
      <c r="C2352" s="14" t="inlineStr">
        <is>
          <t>יח'</t>
        </is>
      </c>
      <c r="D2352" s="193" t="n">
        <v>2220</v>
      </c>
      <c r="E2352" s="180">
        <f>D2352*(1-$E$2)</f>
        <v>1887</v>
      </c>
      <c r="F2352" s="194">
        <f>E2352*(1+$F$2)</f>
        <v>1981.3500000000001</v>
      </c>
      <c r="H2352" s="46">
        <f>K2352+O2352+W2352+AA2352+AE2352+AI2352+AQ2352+AU2352+AY2352+BC2352</f>
        <v>0</v>
      </c>
      <c r="I2352" s="59">
        <f>M2352+Q2352+U2352+Y2352+AC2352+AG2352+AK2352+AO2352+AS2352+AW2352+BA2352+BE2352</f>
        <v>0</v>
      </c>
      <c r="K2352" s="108" t="n"/>
      <c r="L2352" s="190">
        <f>K2352*E2352</f>
        <v>0</v>
      </c>
      <c r="M2352" s="110" t="n"/>
      <c r="N2352" s="183">
        <f>M2352*F2352</f>
        <v>0</v>
      </c>
      <c r="O2352" s="108" t="n"/>
      <c r="P2352" s="191">
        <f>O2352*E2352</f>
        <v>0</v>
      </c>
      <c r="Q2352" s="112" t="n"/>
      <c r="R2352" s="183">
        <f>Q2352*F2352</f>
        <v>0</v>
      </c>
      <c r="S2352" s="108" t="n"/>
      <c r="T2352" s="191">
        <f>S2352*E2352</f>
        <v>0</v>
      </c>
      <c r="U2352" s="112" t="n"/>
      <c r="V2352" s="183">
        <f>U2352*F2352</f>
        <v>0</v>
      </c>
      <c r="W2352" s="108" t="n"/>
      <c r="X2352" s="191">
        <f>W2352*E2352</f>
        <v>0</v>
      </c>
      <c r="Y2352" s="112" t="n"/>
      <c r="Z2352" s="183">
        <f>Y2352*F2352</f>
        <v>0</v>
      </c>
      <c r="AA2352" s="108" t="n"/>
      <c r="AB2352" s="191">
        <f>AA2352*E2352</f>
        <v>0</v>
      </c>
      <c r="AC2352" s="112" t="n"/>
      <c r="AD2352" s="183">
        <f>AC2352*F2352</f>
        <v>0</v>
      </c>
      <c r="AE2352" s="108" t="n"/>
      <c r="AF2352" s="191">
        <f>AE2352*E2352</f>
        <v>0</v>
      </c>
      <c r="AG2352" s="112" t="n"/>
      <c r="AH2352" s="183">
        <f>AG2352*F2352</f>
        <v>0</v>
      </c>
      <c r="AI2352" s="108" t="n"/>
      <c r="AJ2352" s="191">
        <f>AI2352*E2352</f>
        <v>0</v>
      </c>
      <c r="AK2352" s="112" t="n"/>
      <c r="AL2352" s="183">
        <f>AK2352*F2352</f>
        <v>0</v>
      </c>
      <c r="AM2352" s="113" t="n"/>
      <c r="AN2352" s="192">
        <f>AM2352*E2352</f>
        <v>0</v>
      </c>
      <c r="AO2352" s="115" t="n"/>
      <c r="AP2352" s="183">
        <f>AO2352*F2352</f>
        <v>0</v>
      </c>
      <c r="AQ2352" s="113" t="n"/>
      <c r="AR2352" s="192">
        <f>AQ2352*E2352</f>
        <v>0</v>
      </c>
      <c r="AS2352" s="115" t="n"/>
      <c r="AT2352" s="183">
        <f>AS2352*F2352</f>
        <v>0</v>
      </c>
      <c r="AU2352" s="113" t="n"/>
      <c r="AV2352" s="192">
        <f>AU2352*E2352</f>
        <v>0</v>
      </c>
      <c r="AW2352" s="115" t="n"/>
      <c r="AX2352" s="183">
        <f>AW2352*F2352</f>
        <v>0</v>
      </c>
      <c r="AY2352" s="113" t="n"/>
      <c r="AZ2352" s="192">
        <f>AY2352*E2352</f>
        <v>0</v>
      </c>
      <c r="BA2352" s="115" t="n"/>
      <c r="BB2352" s="183">
        <f>BA2352*F2352</f>
        <v>0</v>
      </c>
      <c r="BC2352" s="113" t="n"/>
      <c r="BD2352" s="192">
        <f>BC2352*E2352</f>
        <v>0</v>
      </c>
      <c r="BE2352" s="115" t="n"/>
      <c r="BF2352" s="183">
        <f>BE2352*F2352</f>
        <v>0</v>
      </c>
    </row>
    <row r="2353" ht="42.6" customHeight="1">
      <c r="A2353" s="19" t="inlineStr">
        <is>
          <t>08.086.0794</t>
        </is>
      </c>
      <c r="B2353" s="15" t="inlineStr">
        <is>
          <t>גוף תאורה לד כבישים ורחובות 75W מסוג I-TRON ZERO 3M מתוצרת AEC כדוגמת "ש.מ. יוניברס", או ש"ע</t>
        </is>
      </c>
      <c r="C2353" s="14" t="inlineStr">
        <is>
          <t>יח'</t>
        </is>
      </c>
      <c r="D2353" s="193" t="n">
        <v>2350</v>
      </c>
      <c r="E2353" s="180">
        <f>D2353*(1-$E$2)</f>
        <v>1997.5</v>
      </c>
      <c r="F2353" s="194">
        <f>E2353*(1+$F$2)</f>
        <v>2097.375</v>
      </c>
      <c r="H2353" s="46">
        <f>K2353+O2353+W2353+AA2353+AE2353+AI2353+AQ2353+AU2353+AY2353+BC2353</f>
        <v>0</v>
      </c>
      <c r="I2353" s="59">
        <f>M2353+Q2353+U2353+Y2353+AC2353+AG2353+AK2353+AO2353+AS2353+AW2353+BA2353+BE2353</f>
        <v>0</v>
      </c>
      <c r="K2353" s="108" t="n"/>
      <c r="L2353" s="190">
        <f>K2353*E2353</f>
        <v>0</v>
      </c>
      <c r="M2353" s="110" t="n"/>
      <c r="N2353" s="183">
        <f>M2353*F2353</f>
        <v>0</v>
      </c>
      <c r="O2353" s="108" t="n"/>
      <c r="P2353" s="191">
        <f>O2353*E2353</f>
        <v>0</v>
      </c>
      <c r="Q2353" s="112" t="n"/>
      <c r="R2353" s="183">
        <f>Q2353*F2353</f>
        <v>0</v>
      </c>
      <c r="S2353" s="108" t="n"/>
      <c r="T2353" s="191">
        <f>S2353*E2353</f>
        <v>0</v>
      </c>
      <c r="U2353" s="112" t="n"/>
      <c r="V2353" s="183">
        <f>U2353*F2353</f>
        <v>0</v>
      </c>
      <c r="W2353" s="108" t="n"/>
      <c r="X2353" s="191">
        <f>W2353*E2353</f>
        <v>0</v>
      </c>
      <c r="Y2353" s="112" t="n"/>
      <c r="Z2353" s="183">
        <f>Y2353*F2353</f>
        <v>0</v>
      </c>
      <c r="AA2353" s="108" t="n"/>
      <c r="AB2353" s="191">
        <f>AA2353*E2353</f>
        <v>0</v>
      </c>
      <c r="AC2353" s="112" t="n"/>
      <c r="AD2353" s="183">
        <f>AC2353*F2353</f>
        <v>0</v>
      </c>
      <c r="AE2353" s="108" t="n"/>
      <c r="AF2353" s="191">
        <f>AE2353*E2353</f>
        <v>0</v>
      </c>
      <c r="AG2353" s="112" t="n"/>
      <c r="AH2353" s="183">
        <f>AG2353*F2353</f>
        <v>0</v>
      </c>
      <c r="AI2353" s="108" t="n"/>
      <c r="AJ2353" s="191">
        <f>AI2353*E2353</f>
        <v>0</v>
      </c>
      <c r="AK2353" s="112" t="n"/>
      <c r="AL2353" s="183">
        <f>AK2353*F2353</f>
        <v>0</v>
      </c>
      <c r="AM2353" s="113" t="n"/>
      <c r="AN2353" s="192">
        <f>AM2353*E2353</f>
        <v>0</v>
      </c>
      <c r="AO2353" s="115" t="n"/>
      <c r="AP2353" s="183">
        <f>AO2353*F2353</f>
        <v>0</v>
      </c>
      <c r="AQ2353" s="113" t="n"/>
      <c r="AR2353" s="192">
        <f>AQ2353*E2353</f>
        <v>0</v>
      </c>
      <c r="AS2353" s="115" t="n"/>
      <c r="AT2353" s="183">
        <f>AS2353*F2353</f>
        <v>0</v>
      </c>
      <c r="AU2353" s="113" t="n"/>
      <c r="AV2353" s="192">
        <f>AU2353*E2353</f>
        <v>0</v>
      </c>
      <c r="AW2353" s="115" t="n"/>
      <c r="AX2353" s="183">
        <f>AW2353*F2353</f>
        <v>0</v>
      </c>
      <c r="AY2353" s="113" t="n"/>
      <c r="AZ2353" s="192">
        <f>AY2353*E2353</f>
        <v>0</v>
      </c>
      <c r="BA2353" s="115" t="n"/>
      <c r="BB2353" s="183">
        <f>BA2353*F2353</f>
        <v>0</v>
      </c>
      <c r="BC2353" s="113" t="n"/>
      <c r="BD2353" s="192">
        <f>BC2353*E2353</f>
        <v>0</v>
      </c>
      <c r="BE2353" s="115" t="n"/>
      <c r="BF2353" s="183">
        <f>BE2353*F2353</f>
        <v>0</v>
      </c>
    </row>
    <row r="2354" ht="42.6" customHeight="1">
      <c r="A2354" s="19" t="inlineStr">
        <is>
          <t>08.086.0795</t>
        </is>
      </c>
      <c r="B2354" s="15" t="inlineStr">
        <is>
          <t>גוף תאורה לד כבישים ורחובות 100W מסוג I-TRON ZERO 4M מתוצרת AEC כדוגמת "ש.מ. יוניברס", או ש"ע</t>
        </is>
      </c>
      <c r="C2354" s="14" t="inlineStr">
        <is>
          <t>יח'</t>
        </is>
      </c>
      <c r="D2354" s="193" t="n">
        <v>2650</v>
      </c>
      <c r="E2354" s="180">
        <f>D2354*(1-$E$2)</f>
        <v>2252.5</v>
      </c>
      <c r="F2354" s="194">
        <f>E2354*(1+$F$2)</f>
        <v>2365.125</v>
      </c>
      <c r="H2354" s="46">
        <f>K2354+O2354+W2354+AA2354+AE2354+AI2354+AQ2354+AU2354+AY2354+BC2354</f>
        <v>0</v>
      </c>
      <c r="I2354" s="59">
        <f>M2354+Q2354+U2354+Y2354+AC2354+AG2354+AK2354+AO2354+AS2354+AW2354+BA2354+BE2354</f>
        <v>0</v>
      </c>
      <c r="K2354" s="108" t="n"/>
      <c r="L2354" s="190">
        <f>K2354*E2354</f>
        <v>0</v>
      </c>
      <c r="M2354" s="110" t="n"/>
      <c r="N2354" s="183">
        <f>M2354*F2354</f>
        <v>0</v>
      </c>
      <c r="O2354" s="108" t="n"/>
      <c r="P2354" s="191">
        <f>O2354*E2354</f>
        <v>0</v>
      </c>
      <c r="Q2354" s="112" t="n"/>
      <c r="R2354" s="183">
        <f>Q2354*F2354</f>
        <v>0</v>
      </c>
      <c r="S2354" s="108" t="n"/>
      <c r="T2354" s="191">
        <f>S2354*E2354</f>
        <v>0</v>
      </c>
      <c r="U2354" s="112" t="n"/>
      <c r="V2354" s="183">
        <f>U2354*F2354</f>
        <v>0</v>
      </c>
      <c r="W2354" s="108" t="n"/>
      <c r="X2354" s="191">
        <f>W2354*E2354</f>
        <v>0</v>
      </c>
      <c r="Y2354" s="112" t="n"/>
      <c r="Z2354" s="183">
        <f>Y2354*F2354</f>
        <v>0</v>
      </c>
      <c r="AA2354" s="108" t="n"/>
      <c r="AB2354" s="191">
        <f>AA2354*E2354</f>
        <v>0</v>
      </c>
      <c r="AC2354" s="112" t="n"/>
      <c r="AD2354" s="183">
        <f>AC2354*F2354</f>
        <v>0</v>
      </c>
      <c r="AE2354" s="108" t="n"/>
      <c r="AF2354" s="191">
        <f>AE2354*E2354</f>
        <v>0</v>
      </c>
      <c r="AG2354" s="112" t="n"/>
      <c r="AH2354" s="183">
        <f>AG2354*F2354</f>
        <v>0</v>
      </c>
      <c r="AI2354" s="108" t="n"/>
      <c r="AJ2354" s="191">
        <f>AI2354*E2354</f>
        <v>0</v>
      </c>
      <c r="AK2354" s="112" t="n"/>
      <c r="AL2354" s="183">
        <f>AK2354*F2354</f>
        <v>0</v>
      </c>
      <c r="AM2354" s="113" t="n"/>
      <c r="AN2354" s="192">
        <f>AM2354*E2354</f>
        <v>0</v>
      </c>
      <c r="AO2354" s="115" t="n"/>
      <c r="AP2354" s="183">
        <f>AO2354*F2354</f>
        <v>0</v>
      </c>
      <c r="AQ2354" s="113" t="n"/>
      <c r="AR2354" s="192">
        <f>AQ2354*E2354</f>
        <v>0</v>
      </c>
      <c r="AS2354" s="115" t="n"/>
      <c r="AT2354" s="183">
        <f>AS2354*F2354</f>
        <v>0</v>
      </c>
      <c r="AU2354" s="113" t="n"/>
      <c r="AV2354" s="192">
        <f>AU2354*E2354</f>
        <v>0</v>
      </c>
      <c r="AW2354" s="115" t="n"/>
      <c r="AX2354" s="183">
        <f>AW2354*F2354</f>
        <v>0</v>
      </c>
      <c r="AY2354" s="113" t="n"/>
      <c r="AZ2354" s="192">
        <f>AY2354*E2354</f>
        <v>0</v>
      </c>
      <c r="BA2354" s="115" t="n"/>
      <c r="BB2354" s="183">
        <f>BA2354*F2354</f>
        <v>0</v>
      </c>
      <c r="BC2354" s="113" t="n"/>
      <c r="BD2354" s="192">
        <f>BC2354*E2354</f>
        <v>0</v>
      </c>
      <c r="BE2354" s="115" t="n"/>
      <c r="BF2354" s="183">
        <f>BE2354*F2354</f>
        <v>0</v>
      </c>
    </row>
    <row r="2355" ht="42.6" customHeight="1">
      <c r="A2355" s="19" t="inlineStr">
        <is>
          <t>08.086.0796</t>
        </is>
      </c>
      <c r="B2355" s="15" t="inlineStr">
        <is>
          <t>גוף תאורה לד כבישים ורחובות 123W מסוג I-TRON ZERO 5M מתוצרת AEC כדוגמת "ש.מ. יוניברס", או ש"ע</t>
        </is>
      </c>
      <c r="C2355" s="14" t="inlineStr">
        <is>
          <t>יח'</t>
        </is>
      </c>
      <c r="D2355" s="193" t="n">
        <v>2750</v>
      </c>
      <c r="E2355" s="180">
        <f>D2355*(1-$E$2)</f>
        <v>2337.5</v>
      </c>
      <c r="F2355" s="194">
        <f>E2355*(1+$F$2)</f>
        <v>2454.375</v>
      </c>
      <c r="H2355" s="46">
        <f>K2355+O2355+W2355+AA2355+AE2355+AI2355+AQ2355+AU2355+AY2355+BC2355</f>
        <v>0</v>
      </c>
      <c r="I2355" s="59">
        <f>M2355+Q2355+U2355+Y2355+AC2355+AG2355+AK2355+AO2355+AS2355+AW2355+BA2355+BE2355</f>
        <v>0</v>
      </c>
      <c r="K2355" s="108" t="n"/>
      <c r="L2355" s="190">
        <f>K2355*E2355</f>
        <v>0</v>
      </c>
      <c r="M2355" s="110" t="n"/>
      <c r="N2355" s="183">
        <f>M2355*F2355</f>
        <v>0</v>
      </c>
      <c r="O2355" s="108" t="n"/>
      <c r="P2355" s="191">
        <f>O2355*E2355</f>
        <v>0</v>
      </c>
      <c r="Q2355" s="112" t="n"/>
      <c r="R2355" s="183">
        <f>Q2355*F2355</f>
        <v>0</v>
      </c>
      <c r="S2355" s="108" t="n"/>
      <c r="T2355" s="191">
        <f>S2355*E2355</f>
        <v>0</v>
      </c>
      <c r="U2355" s="112" t="n"/>
      <c r="V2355" s="183">
        <f>U2355*F2355</f>
        <v>0</v>
      </c>
      <c r="W2355" s="108" t="n"/>
      <c r="X2355" s="191">
        <f>W2355*E2355</f>
        <v>0</v>
      </c>
      <c r="Y2355" s="112" t="n"/>
      <c r="Z2355" s="183">
        <f>Y2355*F2355</f>
        <v>0</v>
      </c>
      <c r="AA2355" s="108" t="n"/>
      <c r="AB2355" s="191">
        <f>AA2355*E2355</f>
        <v>0</v>
      </c>
      <c r="AC2355" s="112" t="n"/>
      <c r="AD2355" s="183">
        <f>AC2355*F2355</f>
        <v>0</v>
      </c>
      <c r="AE2355" s="108" t="n"/>
      <c r="AF2355" s="191">
        <f>AE2355*E2355</f>
        <v>0</v>
      </c>
      <c r="AG2355" s="112" t="n"/>
      <c r="AH2355" s="183">
        <f>AG2355*F2355</f>
        <v>0</v>
      </c>
      <c r="AI2355" s="108" t="n"/>
      <c r="AJ2355" s="191">
        <f>AI2355*E2355</f>
        <v>0</v>
      </c>
      <c r="AK2355" s="112" t="n"/>
      <c r="AL2355" s="183">
        <f>AK2355*F2355</f>
        <v>0</v>
      </c>
      <c r="AM2355" s="113" t="n"/>
      <c r="AN2355" s="192">
        <f>AM2355*E2355</f>
        <v>0</v>
      </c>
      <c r="AO2355" s="115" t="n"/>
      <c r="AP2355" s="183">
        <f>AO2355*F2355</f>
        <v>0</v>
      </c>
      <c r="AQ2355" s="113" t="n"/>
      <c r="AR2355" s="192">
        <f>AQ2355*E2355</f>
        <v>0</v>
      </c>
      <c r="AS2355" s="115" t="n"/>
      <c r="AT2355" s="183">
        <f>AS2355*F2355</f>
        <v>0</v>
      </c>
      <c r="AU2355" s="113" t="n"/>
      <c r="AV2355" s="192">
        <f>AU2355*E2355</f>
        <v>0</v>
      </c>
      <c r="AW2355" s="115" t="n"/>
      <c r="AX2355" s="183">
        <f>AW2355*F2355</f>
        <v>0</v>
      </c>
      <c r="AY2355" s="113" t="n"/>
      <c r="AZ2355" s="192">
        <f>AY2355*E2355</f>
        <v>0</v>
      </c>
      <c r="BA2355" s="115" t="n"/>
      <c r="BB2355" s="183">
        <f>BA2355*F2355</f>
        <v>0</v>
      </c>
      <c r="BC2355" s="113" t="n"/>
      <c r="BD2355" s="192">
        <f>BC2355*E2355</f>
        <v>0</v>
      </c>
      <c r="BE2355" s="115" t="n"/>
      <c r="BF2355" s="183">
        <f>BE2355*F2355</f>
        <v>0</v>
      </c>
    </row>
    <row r="2356" ht="42.6" customHeight="1">
      <c r="A2356" s="19" t="inlineStr">
        <is>
          <t>08.086.0797</t>
        </is>
      </c>
      <c r="B2356" s="15" t="inlineStr">
        <is>
          <t>גוף תאורה לד כבישים ורחובות 149W מסוג I-TRON ZERO 6M מתוצרת AEC כדוגמת "ש.מ. יוניברס", או ש"ע</t>
        </is>
      </c>
      <c r="C2356" s="14" t="inlineStr">
        <is>
          <t>יח'</t>
        </is>
      </c>
      <c r="D2356" s="193" t="n">
        <v>2860</v>
      </c>
      <c r="E2356" s="180">
        <f>D2356*(1-$E$2)</f>
        <v>2431</v>
      </c>
      <c r="F2356" s="194">
        <f>E2356*(1+$F$2)</f>
        <v>2552.55</v>
      </c>
      <c r="H2356" s="46">
        <f>K2356+O2356+W2356+AA2356+AE2356+AI2356+AQ2356+AU2356+AY2356+BC2356</f>
        <v>0</v>
      </c>
      <c r="I2356" s="59">
        <f>M2356+Q2356+U2356+Y2356+AC2356+AG2356+AK2356+AO2356+AS2356+AW2356+BA2356+BE2356</f>
        <v>0</v>
      </c>
      <c r="K2356" s="108" t="n"/>
      <c r="L2356" s="190">
        <f>K2356*E2356</f>
        <v>0</v>
      </c>
      <c r="M2356" s="110" t="n"/>
      <c r="N2356" s="183">
        <f>M2356*F2356</f>
        <v>0</v>
      </c>
      <c r="O2356" s="108" t="n"/>
      <c r="P2356" s="191">
        <f>O2356*E2356</f>
        <v>0</v>
      </c>
      <c r="Q2356" s="112" t="n"/>
      <c r="R2356" s="183">
        <f>Q2356*F2356</f>
        <v>0</v>
      </c>
      <c r="S2356" s="108" t="n"/>
      <c r="T2356" s="191">
        <f>S2356*E2356</f>
        <v>0</v>
      </c>
      <c r="U2356" s="112" t="n"/>
      <c r="V2356" s="183">
        <f>U2356*F2356</f>
        <v>0</v>
      </c>
      <c r="W2356" s="108" t="n"/>
      <c r="X2356" s="191">
        <f>W2356*E2356</f>
        <v>0</v>
      </c>
      <c r="Y2356" s="112" t="n"/>
      <c r="Z2356" s="183">
        <f>Y2356*F2356</f>
        <v>0</v>
      </c>
      <c r="AA2356" s="108" t="n"/>
      <c r="AB2356" s="191">
        <f>AA2356*E2356</f>
        <v>0</v>
      </c>
      <c r="AC2356" s="112" t="n"/>
      <c r="AD2356" s="183">
        <f>AC2356*F2356</f>
        <v>0</v>
      </c>
      <c r="AE2356" s="108" t="n"/>
      <c r="AF2356" s="191">
        <f>AE2356*E2356</f>
        <v>0</v>
      </c>
      <c r="AG2356" s="112" t="n"/>
      <c r="AH2356" s="183">
        <f>AG2356*F2356</f>
        <v>0</v>
      </c>
      <c r="AI2356" s="108" t="n"/>
      <c r="AJ2356" s="191">
        <f>AI2356*E2356</f>
        <v>0</v>
      </c>
      <c r="AK2356" s="112" t="n"/>
      <c r="AL2356" s="183">
        <f>AK2356*F2356</f>
        <v>0</v>
      </c>
      <c r="AM2356" s="113" t="n"/>
      <c r="AN2356" s="192">
        <f>AM2356*E2356</f>
        <v>0</v>
      </c>
      <c r="AO2356" s="115" t="n"/>
      <c r="AP2356" s="183">
        <f>AO2356*F2356</f>
        <v>0</v>
      </c>
      <c r="AQ2356" s="113" t="n"/>
      <c r="AR2356" s="192">
        <f>AQ2356*E2356</f>
        <v>0</v>
      </c>
      <c r="AS2356" s="115" t="n"/>
      <c r="AT2356" s="183">
        <f>AS2356*F2356</f>
        <v>0</v>
      </c>
      <c r="AU2356" s="113" t="n"/>
      <c r="AV2356" s="192">
        <f>AU2356*E2356</f>
        <v>0</v>
      </c>
      <c r="AW2356" s="115" t="n"/>
      <c r="AX2356" s="183">
        <f>AW2356*F2356</f>
        <v>0</v>
      </c>
      <c r="AY2356" s="113" t="n"/>
      <c r="AZ2356" s="192">
        <f>AY2356*E2356</f>
        <v>0</v>
      </c>
      <c r="BA2356" s="115" t="n"/>
      <c r="BB2356" s="183">
        <f>BA2356*F2356</f>
        <v>0</v>
      </c>
      <c r="BC2356" s="113" t="n"/>
      <c r="BD2356" s="192">
        <f>BC2356*E2356</f>
        <v>0</v>
      </c>
      <c r="BE2356" s="115" t="n"/>
      <c r="BF2356" s="183">
        <f>BE2356*F2356</f>
        <v>0</v>
      </c>
    </row>
    <row r="2357" ht="42.6" customHeight="1">
      <c r="A2357" s="19" t="inlineStr">
        <is>
          <t>08.086.0800</t>
        </is>
      </c>
      <c r="B2357" s="15" t="inlineStr">
        <is>
          <t>גוף תאורת כבישים ורחובות לראש עמוד לד 16-55W מסוג UNIVERSAL GL-1 מתוצרת INTEC כדוגמת שטייניץ-לירד, או ש"ע, מותקן מושלם</t>
        </is>
      </c>
      <c r="C2357" s="14" t="inlineStr">
        <is>
          <t>יח'</t>
        </is>
      </c>
      <c r="D2357" s="193" t="n">
        <v>5130</v>
      </c>
      <c r="E2357" s="180">
        <f>D2357*(1-$E$2)</f>
        <v>4360.5</v>
      </c>
      <c r="F2357" s="194">
        <f>E2357*(1+$F$2)</f>
        <v>4578.525000000001</v>
      </c>
      <c r="H2357" s="46">
        <f>K2357+O2357+W2357+AA2357+AE2357+AI2357+AQ2357+AU2357+AY2357+BC2357</f>
        <v>0</v>
      </c>
      <c r="I2357" s="59">
        <f>M2357+Q2357+U2357+Y2357+AC2357+AG2357+AK2357+AO2357+AS2357+AW2357+BA2357+BE2357</f>
        <v>0</v>
      </c>
      <c r="K2357" s="108" t="n"/>
      <c r="L2357" s="190">
        <f>K2357*E2357</f>
        <v>0</v>
      </c>
      <c r="M2357" s="110" t="n"/>
      <c r="N2357" s="183">
        <f>M2357*F2357</f>
        <v>0</v>
      </c>
      <c r="O2357" s="108" t="n"/>
      <c r="P2357" s="191">
        <f>O2357*E2357</f>
        <v>0</v>
      </c>
      <c r="Q2357" s="112" t="n"/>
      <c r="R2357" s="183">
        <f>Q2357*F2357</f>
        <v>0</v>
      </c>
      <c r="S2357" s="108" t="n"/>
      <c r="T2357" s="191">
        <f>S2357*E2357</f>
        <v>0</v>
      </c>
      <c r="U2357" s="112" t="n"/>
      <c r="V2357" s="183">
        <f>U2357*F2357</f>
        <v>0</v>
      </c>
      <c r="W2357" s="108" t="n"/>
      <c r="X2357" s="191">
        <f>W2357*E2357</f>
        <v>0</v>
      </c>
      <c r="Y2357" s="112" t="n"/>
      <c r="Z2357" s="183">
        <f>Y2357*F2357</f>
        <v>0</v>
      </c>
      <c r="AA2357" s="108" t="n"/>
      <c r="AB2357" s="191">
        <f>AA2357*E2357</f>
        <v>0</v>
      </c>
      <c r="AC2357" s="112" t="n"/>
      <c r="AD2357" s="183">
        <f>AC2357*F2357</f>
        <v>0</v>
      </c>
      <c r="AE2357" s="108" t="n"/>
      <c r="AF2357" s="191">
        <f>AE2357*E2357</f>
        <v>0</v>
      </c>
      <c r="AG2357" s="112" t="n"/>
      <c r="AH2357" s="183">
        <f>AG2357*F2357</f>
        <v>0</v>
      </c>
      <c r="AI2357" s="108" t="n"/>
      <c r="AJ2357" s="191">
        <f>AI2357*E2357</f>
        <v>0</v>
      </c>
      <c r="AK2357" s="112" t="n"/>
      <c r="AL2357" s="183">
        <f>AK2357*F2357</f>
        <v>0</v>
      </c>
      <c r="AM2357" s="113" t="n"/>
      <c r="AN2357" s="192">
        <f>AM2357*E2357</f>
        <v>0</v>
      </c>
      <c r="AO2357" s="115" t="n"/>
      <c r="AP2357" s="183">
        <f>AO2357*F2357</f>
        <v>0</v>
      </c>
      <c r="AQ2357" s="113" t="n"/>
      <c r="AR2357" s="192">
        <f>AQ2357*E2357</f>
        <v>0</v>
      </c>
      <c r="AS2357" s="115" t="n"/>
      <c r="AT2357" s="183">
        <f>AS2357*F2357</f>
        <v>0</v>
      </c>
      <c r="AU2357" s="113" t="n"/>
      <c r="AV2357" s="192">
        <f>AU2357*E2357</f>
        <v>0</v>
      </c>
      <c r="AW2357" s="115" t="n"/>
      <c r="AX2357" s="183">
        <f>AW2357*F2357</f>
        <v>0</v>
      </c>
      <c r="AY2357" s="113" t="n"/>
      <c r="AZ2357" s="192">
        <f>AY2357*E2357</f>
        <v>0</v>
      </c>
      <c r="BA2357" s="115" t="n"/>
      <c r="BB2357" s="183">
        <f>BA2357*F2357</f>
        <v>0</v>
      </c>
      <c r="BC2357" s="113" t="n"/>
      <c r="BD2357" s="192">
        <f>BC2357*E2357</f>
        <v>0</v>
      </c>
      <c r="BE2357" s="115" t="n"/>
      <c r="BF2357" s="183">
        <f>BE2357*F2357</f>
        <v>0</v>
      </c>
    </row>
    <row r="2358" ht="42.6" customHeight="1">
      <c r="A2358" s="19" t="inlineStr">
        <is>
          <t>08.086.0810</t>
        </is>
      </c>
      <c r="B2358" s="15" t="inlineStr">
        <is>
          <t>גוף תאורת כבישים ורחובות לראש עמוד לד 65-90W מסוג UNIVERSAL GL-1 מתוצרת INTEC כדוגמת שטייניץ-לירד, או ש"ע, מותקן מושלם</t>
        </is>
      </c>
      <c r="C2358" s="14" t="inlineStr">
        <is>
          <t>יח'</t>
        </is>
      </c>
      <c r="D2358" s="193" t="n">
        <v>5460</v>
      </c>
      <c r="E2358" s="180">
        <f>D2358*(1-$E$2)</f>
        <v>4641</v>
      </c>
      <c r="F2358" s="194">
        <f>E2358*(1+$F$2)</f>
        <v>4873.05</v>
      </c>
      <c r="H2358" s="46">
        <f>K2358+O2358+W2358+AA2358+AE2358+AI2358+AQ2358+AU2358+AY2358+BC2358</f>
        <v>0</v>
      </c>
      <c r="I2358" s="59">
        <f>M2358+Q2358+U2358+Y2358+AC2358+AG2358+AK2358+AO2358+AS2358+AW2358+BA2358+BE2358</f>
        <v>0</v>
      </c>
      <c r="K2358" s="108" t="n"/>
      <c r="L2358" s="190">
        <f>K2358*E2358</f>
        <v>0</v>
      </c>
      <c r="M2358" s="110" t="n"/>
      <c r="N2358" s="183">
        <f>M2358*F2358</f>
        <v>0</v>
      </c>
      <c r="O2358" s="108" t="n"/>
      <c r="P2358" s="191">
        <f>O2358*E2358</f>
        <v>0</v>
      </c>
      <c r="Q2358" s="112" t="n"/>
      <c r="R2358" s="183">
        <f>Q2358*F2358</f>
        <v>0</v>
      </c>
      <c r="S2358" s="108" t="n"/>
      <c r="T2358" s="191">
        <f>S2358*E2358</f>
        <v>0</v>
      </c>
      <c r="U2358" s="112" t="n"/>
      <c r="V2358" s="183">
        <f>U2358*F2358</f>
        <v>0</v>
      </c>
      <c r="W2358" s="108" t="n"/>
      <c r="X2358" s="191">
        <f>W2358*E2358</f>
        <v>0</v>
      </c>
      <c r="Y2358" s="112" t="n"/>
      <c r="Z2358" s="183">
        <f>Y2358*F2358</f>
        <v>0</v>
      </c>
      <c r="AA2358" s="108" t="n"/>
      <c r="AB2358" s="191">
        <f>AA2358*E2358</f>
        <v>0</v>
      </c>
      <c r="AC2358" s="112" t="n"/>
      <c r="AD2358" s="183">
        <f>AC2358*F2358</f>
        <v>0</v>
      </c>
      <c r="AE2358" s="108" t="n"/>
      <c r="AF2358" s="191">
        <f>AE2358*E2358</f>
        <v>0</v>
      </c>
      <c r="AG2358" s="112" t="n"/>
      <c r="AH2358" s="183">
        <f>AG2358*F2358</f>
        <v>0</v>
      </c>
      <c r="AI2358" s="108" t="n"/>
      <c r="AJ2358" s="191">
        <f>AI2358*E2358</f>
        <v>0</v>
      </c>
      <c r="AK2358" s="112" t="n"/>
      <c r="AL2358" s="183">
        <f>AK2358*F2358</f>
        <v>0</v>
      </c>
      <c r="AM2358" s="113" t="n"/>
      <c r="AN2358" s="192">
        <f>AM2358*E2358</f>
        <v>0</v>
      </c>
      <c r="AO2358" s="115" t="n"/>
      <c r="AP2358" s="183">
        <f>AO2358*F2358</f>
        <v>0</v>
      </c>
      <c r="AQ2358" s="113" t="n"/>
      <c r="AR2358" s="192">
        <f>AQ2358*E2358</f>
        <v>0</v>
      </c>
      <c r="AS2358" s="115" t="n"/>
      <c r="AT2358" s="183">
        <f>AS2358*F2358</f>
        <v>0</v>
      </c>
      <c r="AU2358" s="113" t="n"/>
      <c r="AV2358" s="192">
        <f>AU2358*E2358</f>
        <v>0</v>
      </c>
      <c r="AW2358" s="115" t="n"/>
      <c r="AX2358" s="183">
        <f>AW2358*F2358</f>
        <v>0</v>
      </c>
      <c r="AY2358" s="113" t="n"/>
      <c r="AZ2358" s="192">
        <f>AY2358*E2358</f>
        <v>0</v>
      </c>
      <c r="BA2358" s="115" t="n"/>
      <c r="BB2358" s="183">
        <f>BA2358*F2358</f>
        <v>0</v>
      </c>
      <c r="BC2358" s="113" t="n"/>
      <c r="BD2358" s="192">
        <f>BC2358*E2358</f>
        <v>0</v>
      </c>
      <c r="BE2358" s="115" t="n"/>
      <c r="BF2358" s="183">
        <f>BE2358*F2358</f>
        <v>0</v>
      </c>
    </row>
    <row r="2359" ht="42.6" customHeight="1">
      <c r="A2359" s="19" t="inlineStr">
        <is>
          <t>08.086.0820</t>
        </is>
      </c>
      <c r="B2359" s="15" t="inlineStr">
        <is>
          <t>גוף תאורת כבישים ורחובות לראש עמוד לד 100-150W מסוג UNIVERSAL GL-1 מתוצרת INTEC כדוגמת שטייניץ-לירד, או ש"ע, מותקן מושלם</t>
        </is>
      </c>
      <c r="C2359" s="14" t="inlineStr">
        <is>
          <t>יח'</t>
        </is>
      </c>
      <c r="D2359" s="193" t="n">
        <v>5890</v>
      </c>
      <c r="E2359" s="180">
        <f>D2359*(1-$E$2)</f>
        <v>5006.5</v>
      </c>
      <c r="F2359" s="194">
        <f>E2359*(1+$F$2)</f>
        <v>5256.825</v>
      </c>
      <c r="H2359" s="46">
        <f>K2359+O2359+W2359+AA2359+AE2359+AI2359+AQ2359+AU2359+AY2359+BC2359</f>
        <v>0</v>
      </c>
      <c r="I2359" s="59">
        <f>M2359+Q2359+U2359+Y2359+AC2359+AG2359+AK2359+AO2359+AS2359+AW2359+BA2359+BE2359</f>
        <v>0</v>
      </c>
      <c r="K2359" s="108" t="n"/>
      <c r="L2359" s="190">
        <f>K2359*E2359</f>
        <v>0</v>
      </c>
      <c r="M2359" s="110" t="n"/>
      <c r="N2359" s="183">
        <f>M2359*F2359</f>
        <v>0</v>
      </c>
      <c r="O2359" s="108" t="n"/>
      <c r="P2359" s="191">
        <f>O2359*E2359</f>
        <v>0</v>
      </c>
      <c r="Q2359" s="112" t="n"/>
      <c r="R2359" s="183">
        <f>Q2359*F2359</f>
        <v>0</v>
      </c>
      <c r="S2359" s="108" t="n"/>
      <c r="T2359" s="191">
        <f>S2359*E2359</f>
        <v>0</v>
      </c>
      <c r="U2359" s="112" t="n"/>
      <c r="V2359" s="183">
        <f>U2359*F2359</f>
        <v>0</v>
      </c>
      <c r="W2359" s="108" t="n"/>
      <c r="X2359" s="191">
        <f>W2359*E2359</f>
        <v>0</v>
      </c>
      <c r="Y2359" s="112" t="n"/>
      <c r="Z2359" s="183">
        <f>Y2359*F2359</f>
        <v>0</v>
      </c>
      <c r="AA2359" s="108" t="n"/>
      <c r="AB2359" s="191">
        <f>AA2359*E2359</f>
        <v>0</v>
      </c>
      <c r="AC2359" s="112" t="n"/>
      <c r="AD2359" s="183">
        <f>AC2359*F2359</f>
        <v>0</v>
      </c>
      <c r="AE2359" s="108" t="n"/>
      <c r="AF2359" s="191">
        <f>AE2359*E2359</f>
        <v>0</v>
      </c>
      <c r="AG2359" s="112" t="n"/>
      <c r="AH2359" s="183">
        <f>AG2359*F2359</f>
        <v>0</v>
      </c>
      <c r="AI2359" s="108" t="n"/>
      <c r="AJ2359" s="191">
        <f>AI2359*E2359</f>
        <v>0</v>
      </c>
      <c r="AK2359" s="112" t="n"/>
      <c r="AL2359" s="183">
        <f>AK2359*F2359</f>
        <v>0</v>
      </c>
      <c r="AM2359" s="113" t="n"/>
      <c r="AN2359" s="192">
        <f>AM2359*E2359</f>
        <v>0</v>
      </c>
      <c r="AO2359" s="115" t="n"/>
      <c r="AP2359" s="183">
        <f>AO2359*F2359</f>
        <v>0</v>
      </c>
      <c r="AQ2359" s="113" t="n"/>
      <c r="AR2359" s="192">
        <f>AQ2359*E2359</f>
        <v>0</v>
      </c>
      <c r="AS2359" s="115" t="n"/>
      <c r="AT2359" s="183">
        <f>AS2359*F2359</f>
        <v>0</v>
      </c>
      <c r="AU2359" s="113" t="n"/>
      <c r="AV2359" s="192">
        <f>AU2359*E2359</f>
        <v>0</v>
      </c>
      <c r="AW2359" s="115" t="n"/>
      <c r="AX2359" s="183">
        <f>AW2359*F2359</f>
        <v>0</v>
      </c>
      <c r="AY2359" s="113" t="n"/>
      <c r="AZ2359" s="192">
        <f>AY2359*E2359</f>
        <v>0</v>
      </c>
      <c r="BA2359" s="115" t="n"/>
      <c r="BB2359" s="183">
        <f>BA2359*F2359</f>
        <v>0</v>
      </c>
      <c r="BC2359" s="113" t="n"/>
      <c r="BD2359" s="192">
        <f>BC2359*E2359</f>
        <v>0</v>
      </c>
      <c r="BE2359" s="115" t="n"/>
      <c r="BF2359" s="183">
        <f>BE2359*F2359</f>
        <v>0</v>
      </c>
    </row>
    <row r="2360" ht="42.6" customHeight="1">
      <c r="A2360" s="19" t="inlineStr">
        <is>
          <t>08.086.0830</t>
        </is>
      </c>
      <c r="B2360" s="15" t="inlineStr">
        <is>
          <t>גוף תאורת כבישים ורחובות לזרוע אופקית לד 16-55W מסוג UNIVERSAL SL-1 מתוצרת INTEC כדוגמת שטייניץ-לירד, או ש"ע, מותקן מושלם</t>
        </is>
      </c>
      <c r="C2360" s="14" t="inlineStr">
        <is>
          <t>יח'</t>
        </is>
      </c>
      <c r="D2360" s="193" t="n">
        <v>4810</v>
      </c>
      <c r="E2360" s="180">
        <f>D2360*(1-$E$2)</f>
        <v>4088.5</v>
      </c>
      <c r="F2360" s="194">
        <f>E2360*(1+$F$2)</f>
        <v>4292.925</v>
      </c>
      <c r="H2360" s="46">
        <f>K2360+O2360+W2360+AA2360+AE2360+AI2360+AQ2360+AU2360+AY2360+BC2360</f>
        <v>0</v>
      </c>
      <c r="I2360" s="59">
        <f>M2360+Q2360+U2360+Y2360+AC2360+AG2360+AK2360+AO2360+AS2360+AW2360+BA2360+BE2360</f>
        <v>0</v>
      </c>
      <c r="K2360" s="108" t="n"/>
      <c r="L2360" s="190">
        <f>K2360*E2360</f>
        <v>0</v>
      </c>
      <c r="M2360" s="110" t="n"/>
      <c r="N2360" s="183">
        <f>M2360*F2360</f>
        <v>0</v>
      </c>
      <c r="O2360" s="108" t="n"/>
      <c r="P2360" s="191">
        <f>O2360*E2360</f>
        <v>0</v>
      </c>
      <c r="Q2360" s="112" t="n"/>
      <c r="R2360" s="183">
        <f>Q2360*F2360</f>
        <v>0</v>
      </c>
      <c r="S2360" s="108" t="n"/>
      <c r="T2360" s="191">
        <f>S2360*E2360</f>
        <v>0</v>
      </c>
      <c r="U2360" s="112" t="n"/>
      <c r="V2360" s="183">
        <f>U2360*F2360</f>
        <v>0</v>
      </c>
      <c r="W2360" s="108" t="n"/>
      <c r="X2360" s="191">
        <f>W2360*E2360</f>
        <v>0</v>
      </c>
      <c r="Y2360" s="112" t="n"/>
      <c r="Z2360" s="183">
        <f>Y2360*F2360</f>
        <v>0</v>
      </c>
      <c r="AA2360" s="108" t="n"/>
      <c r="AB2360" s="191">
        <f>AA2360*E2360</f>
        <v>0</v>
      </c>
      <c r="AC2360" s="112" t="n"/>
      <c r="AD2360" s="183">
        <f>AC2360*F2360</f>
        <v>0</v>
      </c>
      <c r="AE2360" s="108" t="n"/>
      <c r="AF2360" s="191">
        <f>AE2360*E2360</f>
        <v>0</v>
      </c>
      <c r="AG2360" s="112" t="n"/>
      <c r="AH2360" s="183">
        <f>AG2360*F2360</f>
        <v>0</v>
      </c>
      <c r="AI2360" s="108" t="n"/>
      <c r="AJ2360" s="191">
        <f>AI2360*E2360</f>
        <v>0</v>
      </c>
      <c r="AK2360" s="112" t="n"/>
      <c r="AL2360" s="183">
        <f>AK2360*F2360</f>
        <v>0</v>
      </c>
      <c r="AM2360" s="113" t="n"/>
      <c r="AN2360" s="192">
        <f>AM2360*E2360</f>
        <v>0</v>
      </c>
      <c r="AO2360" s="115" t="n"/>
      <c r="AP2360" s="183">
        <f>AO2360*F2360</f>
        <v>0</v>
      </c>
      <c r="AQ2360" s="113" t="n"/>
      <c r="AR2360" s="192">
        <f>AQ2360*E2360</f>
        <v>0</v>
      </c>
      <c r="AS2360" s="115" t="n"/>
      <c r="AT2360" s="183">
        <f>AS2360*F2360</f>
        <v>0</v>
      </c>
      <c r="AU2360" s="113" t="n"/>
      <c r="AV2360" s="192">
        <f>AU2360*E2360</f>
        <v>0</v>
      </c>
      <c r="AW2360" s="115" t="n"/>
      <c r="AX2360" s="183">
        <f>AW2360*F2360</f>
        <v>0</v>
      </c>
      <c r="AY2360" s="113" t="n"/>
      <c r="AZ2360" s="192">
        <f>AY2360*E2360</f>
        <v>0</v>
      </c>
      <c r="BA2360" s="115" t="n"/>
      <c r="BB2360" s="183">
        <f>BA2360*F2360</f>
        <v>0</v>
      </c>
      <c r="BC2360" s="113" t="n"/>
      <c r="BD2360" s="192">
        <f>BC2360*E2360</f>
        <v>0</v>
      </c>
      <c r="BE2360" s="115" t="n"/>
      <c r="BF2360" s="183">
        <f>BE2360*F2360</f>
        <v>0</v>
      </c>
    </row>
    <row r="2361" ht="42.6" customHeight="1">
      <c r="A2361" s="19" t="inlineStr">
        <is>
          <t>08.086.0840</t>
        </is>
      </c>
      <c r="B2361" s="15" t="inlineStr">
        <is>
          <t>גוף תאורת כבישים ורחובות לזרוע אופקית לד 65-90W מסוג UNIVERSAL SL-1 מתוצרת INTEC כדוגמת שטייניץ-לירד, או ש"ע, מותקן מושלם</t>
        </is>
      </c>
      <c r="C2361" s="14" t="inlineStr">
        <is>
          <t>יח'</t>
        </is>
      </c>
      <c r="D2361" s="193" t="n">
        <v>5240</v>
      </c>
      <c r="E2361" s="180">
        <f>D2361*(1-$E$2)</f>
        <v>4454</v>
      </c>
      <c r="F2361" s="194">
        <f>E2361*(1+$F$2)</f>
        <v>4676.7</v>
      </c>
      <c r="H2361" s="46">
        <f>K2361+O2361+W2361+AA2361+AE2361+AI2361+AQ2361+AU2361+AY2361+BC2361</f>
        <v>0</v>
      </c>
      <c r="I2361" s="59">
        <f>M2361+Q2361+U2361+Y2361+AC2361+AG2361+AK2361+AO2361+AS2361+AW2361+BA2361+BE2361</f>
        <v>0</v>
      </c>
      <c r="K2361" s="108" t="n"/>
      <c r="L2361" s="190">
        <f>K2361*E2361</f>
        <v>0</v>
      </c>
      <c r="M2361" s="110" t="n"/>
      <c r="N2361" s="183">
        <f>M2361*F2361</f>
        <v>0</v>
      </c>
      <c r="O2361" s="108" t="n"/>
      <c r="P2361" s="191">
        <f>O2361*E2361</f>
        <v>0</v>
      </c>
      <c r="Q2361" s="112" t="n"/>
      <c r="R2361" s="183">
        <f>Q2361*F2361</f>
        <v>0</v>
      </c>
      <c r="S2361" s="108" t="n"/>
      <c r="T2361" s="191">
        <f>S2361*E2361</f>
        <v>0</v>
      </c>
      <c r="U2361" s="112" t="n"/>
      <c r="V2361" s="183">
        <f>U2361*F2361</f>
        <v>0</v>
      </c>
      <c r="W2361" s="108" t="n"/>
      <c r="X2361" s="191">
        <f>W2361*E2361</f>
        <v>0</v>
      </c>
      <c r="Y2361" s="112" t="n"/>
      <c r="Z2361" s="183">
        <f>Y2361*F2361</f>
        <v>0</v>
      </c>
      <c r="AA2361" s="108" t="n"/>
      <c r="AB2361" s="191">
        <f>AA2361*E2361</f>
        <v>0</v>
      </c>
      <c r="AC2361" s="112" t="n"/>
      <c r="AD2361" s="183">
        <f>AC2361*F2361</f>
        <v>0</v>
      </c>
      <c r="AE2361" s="108" t="n"/>
      <c r="AF2361" s="191">
        <f>AE2361*E2361</f>
        <v>0</v>
      </c>
      <c r="AG2361" s="112" t="n"/>
      <c r="AH2361" s="183">
        <f>AG2361*F2361</f>
        <v>0</v>
      </c>
      <c r="AI2361" s="108" t="n"/>
      <c r="AJ2361" s="191">
        <f>AI2361*E2361</f>
        <v>0</v>
      </c>
      <c r="AK2361" s="112" t="n"/>
      <c r="AL2361" s="183">
        <f>AK2361*F2361</f>
        <v>0</v>
      </c>
      <c r="AM2361" s="113" t="n"/>
      <c r="AN2361" s="192">
        <f>AM2361*E2361</f>
        <v>0</v>
      </c>
      <c r="AO2361" s="115" t="n"/>
      <c r="AP2361" s="183">
        <f>AO2361*F2361</f>
        <v>0</v>
      </c>
      <c r="AQ2361" s="113" t="n"/>
      <c r="AR2361" s="192">
        <f>AQ2361*E2361</f>
        <v>0</v>
      </c>
      <c r="AS2361" s="115" t="n"/>
      <c r="AT2361" s="183">
        <f>AS2361*F2361</f>
        <v>0</v>
      </c>
      <c r="AU2361" s="113" t="n"/>
      <c r="AV2361" s="192">
        <f>AU2361*E2361</f>
        <v>0</v>
      </c>
      <c r="AW2361" s="115" t="n"/>
      <c r="AX2361" s="183">
        <f>AW2361*F2361</f>
        <v>0</v>
      </c>
      <c r="AY2361" s="113" t="n"/>
      <c r="AZ2361" s="192">
        <f>AY2361*E2361</f>
        <v>0</v>
      </c>
      <c r="BA2361" s="115" t="n"/>
      <c r="BB2361" s="183">
        <f>BA2361*F2361</f>
        <v>0</v>
      </c>
      <c r="BC2361" s="113" t="n"/>
      <c r="BD2361" s="192">
        <f>BC2361*E2361</f>
        <v>0</v>
      </c>
      <c r="BE2361" s="115" t="n"/>
      <c r="BF2361" s="183">
        <f>BE2361*F2361</f>
        <v>0</v>
      </c>
    </row>
    <row r="2362" ht="42.6" customHeight="1">
      <c r="A2362" s="19" t="inlineStr">
        <is>
          <t>08.086.0850</t>
        </is>
      </c>
      <c r="B2362" s="15" t="inlineStr">
        <is>
          <t>גוף תאורת כבישים ורחובות לזרוע אופקית לד 100-150W מסוג UNIVERSAL SL-1 מתוצרת INTEC כדוגמת שטייניץ-לירד, או ש"ע, מותקן מושלם</t>
        </is>
      </c>
      <c r="C2362" s="14" t="inlineStr">
        <is>
          <t>יח'</t>
        </is>
      </c>
      <c r="D2362" s="193" t="n">
        <v>5890</v>
      </c>
      <c r="E2362" s="180">
        <f>D2362*(1-$E$2)</f>
        <v>5006.5</v>
      </c>
      <c r="F2362" s="194">
        <f>E2362*(1+$F$2)</f>
        <v>5256.825</v>
      </c>
      <c r="H2362" s="46">
        <f>K2362+O2362+W2362+AA2362+AE2362+AI2362+AQ2362+AU2362+AY2362+BC2362</f>
        <v>0</v>
      </c>
      <c r="I2362" s="59">
        <f>M2362+Q2362+U2362+Y2362+AC2362+AG2362+AK2362+AO2362+AS2362+AW2362+BA2362+BE2362</f>
        <v>0</v>
      </c>
      <c r="K2362" s="108" t="n"/>
      <c r="L2362" s="190">
        <f>K2362*E2362</f>
        <v>0</v>
      </c>
      <c r="M2362" s="110" t="n"/>
      <c r="N2362" s="183">
        <f>M2362*F2362</f>
        <v>0</v>
      </c>
      <c r="O2362" s="108" t="n"/>
      <c r="P2362" s="191">
        <f>O2362*E2362</f>
        <v>0</v>
      </c>
      <c r="Q2362" s="112" t="n"/>
      <c r="R2362" s="183">
        <f>Q2362*F2362</f>
        <v>0</v>
      </c>
      <c r="S2362" s="108" t="n"/>
      <c r="T2362" s="191">
        <f>S2362*E2362</f>
        <v>0</v>
      </c>
      <c r="U2362" s="112" t="n"/>
      <c r="V2362" s="183">
        <f>U2362*F2362</f>
        <v>0</v>
      </c>
      <c r="W2362" s="108" t="n"/>
      <c r="X2362" s="191">
        <f>W2362*E2362</f>
        <v>0</v>
      </c>
      <c r="Y2362" s="112" t="n"/>
      <c r="Z2362" s="183">
        <f>Y2362*F2362</f>
        <v>0</v>
      </c>
      <c r="AA2362" s="108" t="n"/>
      <c r="AB2362" s="191">
        <f>AA2362*E2362</f>
        <v>0</v>
      </c>
      <c r="AC2362" s="112" t="n"/>
      <c r="AD2362" s="183">
        <f>AC2362*F2362</f>
        <v>0</v>
      </c>
      <c r="AE2362" s="108" t="n"/>
      <c r="AF2362" s="191">
        <f>AE2362*E2362</f>
        <v>0</v>
      </c>
      <c r="AG2362" s="112" t="n"/>
      <c r="AH2362" s="183">
        <f>AG2362*F2362</f>
        <v>0</v>
      </c>
      <c r="AI2362" s="108" t="n"/>
      <c r="AJ2362" s="191">
        <f>AI2362*E2362</f>
        <v>0</v>
      </c>
      <c r="AK2362" s="112" t="n"/>
      <c r="AL2362" s="183">
        <f>AK2362*F2362</f>
        <v>0</v>
      </c>
      <c r="AM2362" s="113" t="n"/>
      <c r="AN2362" s="192">
        <f>AM2362*E2362</f>
        <v>0</v>
      </c>
      <c r="AO2362" s="115" t="n"/>
      <c r="AP2362" s="183">
        <f>AO2362*F2362</f>
        <v>0</v>
      </c>
      <c r="AQ2362" s="113" t="n"/>
      <c r="AR2362" s="192">
        <f>AQ2362*E2362</f>
        <v>0</v>
      </c>
      <c r="AS2362" s="115" t="n"/>
      <c r="AT2362" s="183">
        <f>AS2362*F2362</f>
        <v>0</v>
      </c>
      <c r="AU2362" s="113" t="n"/>
      <c r="AV2362" s="192">
        <f>AU2362*E2362</f>
        <v>0</v>
      </c>
      <c r="AW2362" s="115" t="n"/>
      <c r="AX2362" s="183">
        <f>AW2362*F2362</f>
        <v>0</v>
      </c>
      <c r="AY2362" s="113" t="n"/>
      <c r="AZ2362" s="192">
        <f>AY2362*E2362</f>
        <v>0</v>
      </c>
      <c r="BA2362" s="115" t="n"/>
      <c r="BB2362" s="183">
        <f>BA2362*F2362</f>
        <v>0</v>
      </c>
      <c r="BC2362" s="113" t="n"/>
      <c r="BD2362" s="192">
        <f>BC2362*E2362</f>
        <v>0</v>
      </c>
      <c r="BE2362" s="115" t="n"/>
      <c r="BF2362" s="183">
        <f>BE2362*F2362</f>
        <v>0</v>
      </c>
    </row>
    <row r="2363" ht="42.6" customHeight="1">
      <c r="A2363" s="19" t="inlineStr">
        <is>
          <t>08.086.0860</t>
        </is>
      </c>
      <c r="B2363" s="15" t="inlineStr">
        <is>
          <t>גוף תאורת כבישים ורחובות לד 20-50W מסוג FUTURE MINI מתוצרת INTEC כדוגמת שטייניץ-לירד, או ש"ע, מותקן מושלם</t>
        </is>
      </c>
      <c r="C2363" s="14" t="inlineStr">
        <is>
          <t>יח'</t>
        </is>
      </c>
      <c r="D2363" s="193" t="n">
        <v>3420</v>
      </c>
      <c r="E2363" s="180">
        <f>D2363*(1-$E$2)</f>
        <v>2907</v>
      </c>
      <c r="F2363" s="194">
        <f>E2363*(1+$F$2)</f>
        <v>3052.35</v>
      </c>
      <c r="H2363" s="46">
        <f>K2363+O2363+W2363+AA2363+AE2363+AI2363+AQ2363+AU2363+AY2363+BC2363</f>
        <v>0</v>
      </c>
      <c r="I2363" s="59">
        <f>M2363+Q2363+U2363+Y2363+AC2363+AG2363+AK2363+AO2363+AS2363+AW2363+BA2363+BE2363</f>
        <v>0</v>
      </c>
      <c r="K2363" s="108" t="n"/>
      <c r="L2363" s="190">
        <f>K2363*E2363</f>
        <v>0</v>
      </c>
      <c r="M2363" s="110" t="n"/>
      <c r="N2363" s="183">
        <f>M2363*F2363</f>
        <v>0</v>
      </c>
      <c r="O2363" s="108" t="n"/>
      <c r="P2363" s="191">
        <f>O2363*E2363</f>
        <v>0</v>
      </c>
      <c r="Q2363" s="112" t="n"/>
      <c r="R2363" s="183">
        <f>Q2363*F2363</f>
        <v>0</v>
      </c>
      <c r="S2363" s="108" t="n"/>
      <c r="T2363" s="191">
        <f>S2363*E2363</f>
        <v>0</v>
      </c>
      <c r="U2363" s="112" t="n"/>
      <c r="V2363" s="183">
        <f>U2363*F2363</f>
        <v>0</v>
      </c>
      <c r="W2363" s="108" t="n"/>
      <c r="X2363" s="191">
        <f>W2363*E2363</f>
        <v>0</v>
      </c>
      <c r="Y2363" s="112" t="n"/>
      <c r="Z2363" s="183">
        <f>Y2363*F2363</f>
        <v>0</v>
      </c>
      <c r="AA2363" s="108" t="n"/>
      <c r="AB2363" s="191">
        <f>AA2363*E2363</f>
        <v>0</v>
      </c>
      <c r="AC2363" s="112" t="n"/>
      <c r="AD2363" s="183">
        <f>AC2363*F2363</f>
        <v>0</v>
      </c>
      <c r="AE2363" s="108" t="n"/>
      <c r="AF2363" s="191">
        <f>AE2363*E2363</f>
        <v>0</v>
      </c>
      <c r="AG2363" s="112" t="n"/>
      <c r="AH2363" s="183">
        <f>AG2363*F2363</f>
        <v>0</v>
      </c>
      <c r="AI2363" s="108" t="n"/>
      <c r="AJ2363" s="191">
        <f>AI2363*E2363</f>
        <v>0</v>
      </c>
      <c r="AK2363" s="112" t="n"/>
      <c r="AL2363" s="183">
        <f>AK2363*F2363</f>
        <v>0</v>
      </c>
      <c r="AM2363" s="113" t="n"/>
      <c r="AN2363" s="192">
        <f>AM2363*E2363</f>
        <v>0</v>
      </c>
      <c r="AO2363" s="115" t="n"/>
      <c r="AP2363" s="183">
        <f>AO2363*F2363</f>
        <v>0</v>
      </c>
      <c r="AQ2363" s="113" t="n"/>
      <c r="AR2363" s="192">
        <f>AQ2363*E2363</f>
        <v>0</v>
      </c>
      <c r="AS2363" s="115" t="n"/>
      <c r="AT2363" s="183">
        <f>AS2363*F2363</f>
        <v>0</v>
      </c>
      <c r="AU2363" s="113" t="n"/>
      <c r="AV2363" s="192">
        <f>AU2363*E2363</f>
        <v>0</v>
      </c>
      <c r="AW2363" s="115" t="n"/>
      <c r="AX2363" s="183">
        <f>AW2363*F2363</f>
        <v>0</v>
      </c>
      <c r="AY2363" s="113" t="n"/>
      <c r="AZ2363" s="192">
        <f>AY2363*E2363</f>
        <v>0</v>
      </c>
      <c r="BA2363" s="115" t="n"/>
      <c r="BB2363" s="183">
        <f>BA2363*F2363</f>
        <v>0</v>
      </c>
      <c r="BC2363" s="113" t="n"/>
      <c r="BD2363" s="192">
        <f>BC2363*E2363</f>
        <v>0</v>
      </c>
      <c r="BE2363" s="115" t="n"/>
      <c r="BF2363" s="183">
        <f>BE2363*F2363</f>
        <v>0</v>
      </c>
    </row>
    <row r="2364" ht="42.6" customHeight="1">
      <c r="A2364" s="19" t="inlineStr">
        <is>
          <t>08.086.0870</t>
        </is>
      </c>
      <c r="B2364" s="15" t="inlineStr">
        <is>
          <t>גוף תאורת כבישים ורחובות לזרוע אופקית לד 60-90W מסוג FUTURE MINI מתוצרת INTEC כדוגמת שטייניץ-לירד, או ש"ע, מותקן מושלם</t>
        </is>
      </c>
      <c r="C2364" s="14" t="inlineStr">
        <is>
          <t>יח'</t>
        </is>
      </c>
      <c r="D2364" s="193" t="n">
        <v>4070</v>
      </c>
      <c r="E2364" s="180">
        <f>D2364*(1-$E$2)</f>
        <v>3459.5</v>
      </c>
      <c r="F2364" s="194">
        <f>E2364*(1+$F$2)</f>
        <v>3632.4750000000004</v>
      </c>
      <c r="H2364" s="46">
        <f>K2364+O2364+W2364+AA2364+AE2364+AI2364+AQ2364+AU2364+AY2364+BC2364</f>
        <v>0</v>
      </c>
      <c r="I2364" s="59">
        <f>M2364+Q2364+U2364+Y2364+AC2364+AG2364+AK2364+AO2364+AS2364+AW2364+BA2364+BE2364</f>
        <v>0</v>
      </c>
      <c r="K2364" s="108" t="n"/>
      <c r="L2364" s="190">
        <f>K2364*E2364</f>
        <v>0</v>
      </c>
      <c r="M2364" s="110" t="n"/>
      <c r="N2364" s="183">
        <f>M2364*F2364</f>
        <v>0</v>
      </c>
      <c r="O2364" s="108" t="n"/>
      <c r="P2364" s="191">
        <f>O2364*E2364</f>
        <v>0</v>
      </c>
      <c r="Q2364" s="112" t="n"/>
      <c r="R2364" s="183">
        <f>Q2364*F2364</f>
        <v>0</v>
      </c>
      <c r="S2364" s="108" t="n"/>
      <c r="T2364" s="191">
        <f>S2364*E2364</f>
        <v>0</v>
      </c>
      <c r="U2364" s="112" t="n"/>
      <c r="V2364" s="183">
        <f>U2364*F2364</f>
        <v>0</v>
      </c>
      <c r="W2364" s="108" t="n"/>
      <c r="X2364" s="191">
        <f>W2364*E2364</f>
        <v>0</v>
      </c>
      <c r="Y2364" s="112" t="n"/>
      <c r="Z2364" s="183">
        <f>Y2364*F2364</f>
        <v>0</v>
      </c>
      <c r="AA2364" s="108" t="n"/>
      <c r="AB2364" s="191">
        <f>AA2364*E2364</f>
        <v>0</v>
      </c>
      <c r="AC2364" s="112" t="n"/>
      <c r="AD2364" s="183">
        <f>AC2364*F2364</f>
        <v>0</v>
      </c>
      <c r="AE2364" s="108" t="n"/>
      <c r="AF2364" s="191">
        <f>AE2364*E2364</f>
        <v>0</v>
      </c>
      <c r="AG2364" s="112" t="n"/>
      <c r="AH2364" s="183">
        <f>AG2364*F2364</f>
        <v>0</v>
      </c>
      <c r="AI2364" s="108" t="n"/>
      <c r="AJ2364" s="191">
        <f>AI2364*E2364</f>
        <v>0</v>
      </c>
      <c r="AK2364" s="112" t="n"/>
      <c r="AL2364" s="183">
        <f>AK2364*F2364</f>
        <v>0</v>
      </c>
      <c r="AM2364" s="113" t="n"/>
      <c r="AN2364" s="192">
        <f>AM2364*E2364</f>
        <v>0</v>
      </c>
      <c r="AO2364" s="115" t="n"/>
      <c r="AP2364" s="183">
        <f>AO2364*F2364</f>
        <v>0</v>
      </c>
      <c r="AQ2364" s="113" t="n"/>
      <c r="AR2364" s="192">
        <f>AQ2364*E2364</f>
        <v>0</v>
      </c>
      <c r="AS2364" s="115" t="n"/>
      <c r="AT2364" s="183">
        <f>AS2364*F2364</f>
        <v>0</v>
      </c>
      <c r="AU2364" s="113" t="n"/>
      <c r="AV2364" s="192">
        <f>AU2364*E2364</f>
        <v>0</v>
      </c>
      <c r="AW2364" s="115" t="n"/>
      <c r="AX2364" s="183">
        <f>AW2364*F2364</f>
        <v>0</v>
      </c>
      <c r="AY2364" s="113" t="n"/>
      <c r="AZ2364" s="192">
        <f>AY2364*E2364</f>
        <v>0</v>
      </c>
      <c r="BA2364" s="115" t="n"/>
      <c r="BB2364" s="183">
        <f>BA2364*F2364</f>
        <v>0</v>
      </c>
      <c r="BC2364" s="113" t="n"/>
      <c r="BD2364" s="192">
        <f>BC2364*E2364</f>
        <v>0</v>
      </c>
      <c r="BE2364" s="115" t="n"/>
      <c r="BF2364" s="183">
        <f>BE2364*F2364</f>
        <v>0</v>
      </c>
    </row>
    <row r="2365" ht="42.6" customHeight="1">
      <c r="A2365" s="19" t="inlineStr">
        <is>
          <t>08.086.0880</t>
        </is>
      </c>
      <c r="B2365" s="15" t="inlineStr">
        <is>
          <t>גוף תאורת כבישים ורחובות לד 110W מסוג FUTURE מתוצרת INTEC כדוגמת שטייניץ-לירד, או ש"ע, מותקן מושלם</t>
        </is>
      </c>
      <c r="C2365" s="14" t="inlineStr">
        <is>
          <t>יח'</t>
        </is>
      </c>
      <c r="D2365" s="193" t="n">
        <v>4170</v>
      </c>
      <c r="E2365" s="180">
        <f>D2365*(1-$E$2)</f>
        <v>3544.5</v>
      </c>
      <c r="F2365" s="194">
        <f>E2365*(1+$F$2)</f>
        <v>3721.7250000000004</v>
      </c>
      <c r="H2365" s="46">
        <f>K2365+O2365+W2365+AA2365+AE2365+AI2365+AQ2365+AU2365+AY2365+BC2365</f>
        <v>0</v>
      </c>
      <c r="I2365" s="59">
        <f>M2365+Q2365+U2365+Y2365+AC2365+AG2365+AK2365+AO2365+AS2365+AW2365+BA2365+BE2365</f>
        <v>0</v>
      </c>
      <c r="K2365" s="108" t="n"/>
      <c r="L2365" s="190">
        <f>K2365*E2365</f>
        <v>0</v>
      </c>
      <c r="M2365" s="110" t="n"/>
      <c r="N2365" s="183">
        <f>M2365*F2365</f>
        <v>0</v>
      </c>
      <c r="O2365" s="108" t="n"/>
      <c r="P2365" s="191">
        <f>O2365*E2365</f>
        <v>0</v>
      </c>
      <c r="Q2365" s="112" t="n"/>
      <c r="R2365" s="183">
        <f>Q2365*F2365</f>
        <v>0</v>
      </c>
      <c r="S2365" s="108" t="n"/>
      <c r="T2365" s="191">
        <f>S2365*E2365</f>
        <v>0</v>
      </c>
      <c r="U2365" s="112" t="n"/>
      <c r="V2365" s="183">
        <f>U2365*F2365</f>
        <v>0</v>
      </c>
      <c r="W2365" s="108" t="n"/>
      <c r="X2365" s="191">
        <f>W2365*E2365</f>
        <v>0</v>
      </c>
      <c r="Y2365" s="112" t="n"/>
      <c r="Z2365" s="183">
        <f>Y2365*F2365</f>
        <v>0</v>
      </c>
      <c r="AA2365" s="108" t="n"/>
      <c r="AB2365" s="191">
        <f>AA2365*E2365</f>
        <v>0</v>
      </c>
      <c r="AC2365" s="112" t="n"/>
      <c r="AD2365" s="183">
        <f>AC2365*F2365</f>
        <v>0</v>
      </c>
      <c r="AE2365" s="108" t="n"/>
      <c r="AF2365" s="191">
        <f>AE2365*E2365</f>
        <v>0</v>
      </c>
      <c r="AG2365" s="112" t="n"/>
      <c r="AH2365" s="183">
        <f>AG2365*F2365</f>
        <v>0</v>
      </c>
      <c r="AI2365" s="108" t="n"/>
      <c r="AJ2365" s="191">
        <f>AI2365*E2365</f>
        <v>0</v>
      </c>
      <c r="AK2365" s="112" t="n"/>
      <c r="AL2365" s="183">
        <f>AK2365*F2365</f>
        <v>0</v>
      </c>
      <c r="AM2365" s="113" t="n"/>
      <c r="AN2365" s="192">
        <f>AM2365*E2365</f>
        <v>0</v>
      </c>
      <c r="AO2365" s="115" t="n"/>
      <c r="AP2365" s="183">
        <f>AO2365*F2365</f>
        <v>0</v>
      </c>
      <c r="AQ2365" s="113" t="n"/>
      <c r="AR2365" s="192">
        <f>AQ2365*E2365</f>
        <v>0</v>
      </c>
      <c r="AS2365" s="115" t="n"/>
      <c r="AT2365" s="183">
        <f>AS2365*F2365</f>
        <v>0</v>
      </c>
      <c r="AU2365" s="113" t="n"/>
      <c r="AV2365" s="192">
        <f>AU2365*E2365</f>
        <v>0</v>
      </c>
      <c r="AW2365" s="115" t="n"/>
      <c r="AX2365" s="183">
        <f>AW2365*F2365</f>
        <v>0</v>
      </c>
      <c r="AY2365" s="113" t="n"/>
      <c r="AZ2365" s="192">
        <f>AY2365*E2365</f>
        <v>0</v>
      </c>
      <c r="BA2365" s="115" t="n"/>
      <c r="BB2365" s="183">
        <f>BA2365*F2365</f>
        <v>0</v>
      </c>
      <c r="BC2365" s="113" t="n"/>
      <c r="BD2365" s="192">
        <f>BC2365*E2365</f>
        <v>0</v>
      </c>
      <c r="BE2365" s="115" t="n"/>
      <c r="BF2365" s="183">
        <f>BE2365*F2365</f>
        <v>0</v>
      </c>
    </row>
    <row r="2366" ht="42.6" customHeight="1">
      <c r="A2366" s="19" t="inlineStr">
        <is>
          <t>08.086.0890</t>
        </is>
      </c>
      <c r="B2366" s="15" t="inlineStr">
        <is>
          <t>גוף תאורת כבישים ורחובות לד 135-150W מסוג FUTURE מתוצרת INTEC כדוגמת שטייניץ-לירד, או ש"ע, מותקן מושלם</t>
        </is>
      </c>
      <c r="C2366" s="14" t="inlineStr">
        <is>
          <t>יח'</t>
        </is>
      </c>
      <c r="D2366" s="193" t="n">
        <v>4390</v>
      </c>
      <c r="E2366" s="180">
        <f>D2366*(1-$E$2)</f>
        <v>3731.5</v>
      </c>
      <c r="F2366" s="194">
        <f>E2366*(1+$F$2)</f>
        <v>3918.0750000000003</v>
      </c>
      <c r="H2366" s="46">
        <f>K2366+O2366+W2366+AA2366+AE2366+AI2366+AQ2366+AU2366+AY2366+BC2366</f>
        <v>0</v>
      </c>
      <c r="I2366" s="59">
        <f>M2366+Q2366+U2366+Y2366+AC2366+AG2366+AK2366+AO2366+AS2366+AW2366+BA2366+BE2366</f>
        <v>0</v>
      </c>
      <c r="K2366" s="108" t="n"/>
      <c r="L2366" s="190">
        <f>K2366*E2366</f>
        <v>0</v>
      </c>
      <c r="M2366" s="110" t="n"/>
      <c r="N2366" s="183">
        <f>M2366*F2366</f>
        <v>0</v>
      </c>
      <c r="O2366" s="108" t="n"/>
      <c r="P2366" s="191">
        <f>O2366*E2366</f>
        <v>0</v>
      </c>
      <c r="Q2366" s="112" t="n"/>
      <c r="R2366" s="183">
        <f>Q2366*F2366</f>
        <v>0</v>
      </c>
      <c r="S2366" s="108" t="n"/>
      <c r="T2366" s="191">
        <f>S2366*E2366</f>
        <v>0</v>
      </c>
      <c r="U2366" s="112" t="n"/>
      <c r="V2366" s="183">
        <f>U2366*F2366</f>
        <v>0</v>
      </c>
      <c r="W2366" s="108" t="n"/>
      <c r="X2366" s="191">
        <f>W2366*E2366</f>
        <v>0</v>
      </c>
      <c r="Y2366" s="112" t="n"/>
      <c r="Z2366" s="183">
        <f>Y2366*F2366</f>
        <v>0</v>
      </c>
      <c r="AA2366" s="108" t="n"/>
      <c r="AB2366" s="191">
        <f>AA2366*E2366</f>
        <v>0</v>
      </c>
      <c r="AC2366" s="112" t="n"/>
      <c r="AD2366" s="183">
        <f>AC2366*F2366</f>
        <v>0</v>
      </c>
      <c r="AE2366" s="108" t="n"/>
      <c r="AF2366" s="191">
        <f>AE2366*E2366</f>
        <v>0</v>
      </c>
      <c r="AG2366" s="112" t="n"/>
      <c r="AH2366" s="183">
        <f>AG2366*F2366</f>
        <v>0</v>
      </c>
      <c r="AI2366" s="108" t="n"/>
      <c r="AJ2366" s="191">
        <f>AI2366*E2366</f>
        <v>0</v>
      </c>
      <c r="AK2366" s="112" t="n"/>
      <c r="AL2366" s="183">
        <f>AK2366*F2366</f>
        <v>0</v>
      </c>
      <c r="AM2366" s="113" t="n"/>
      <c r="AN2366" s="192">
        <f>AM2366*E2366</f>
        <v>0</v>
      </c>
      <c r="AO2366" s="115" t="n"/>
      <c r="AP2366" s="183">
        <f>AO2366*F2366</f>
        <v>0</v>
      </c>
      <c r="AQ2366" s="113" t="n"/>
      <c r="AR2366" s="192">
        <f>AQ2366*E2366</f>
        <v>0</v>
      </c>
      <c r="AS2366" s="115" t="n"/>
      <c r="AT2366" s="183">
        <f>AS2366*F2366</f>
        <v>0</v>
      </c>
      <c r="AU2366" s="113" t="n"/>
      <c r="AV2366" s="192">
        <f>AU2366*E2366</f>
        <v>0</v>
      </c>
      <c r="AW2366" s="115" t="n"/>
      <c r="AX2366" s="183">
        <f>AW2366*F2366</f>
        <v>0</v>
      </c>
      <c r="AY2366" s="113" t="n"/>
      <c r="AZ2366" s="192">
        <f>AY2366*E2366</f>
        <v>0</v>
      </c>
      <c r="BA2366" s="115" t="n"/>
      <c r="BB2366" s="183">
        <f>BA2366*F2366</f>
        <v>0</v>
      </c>
      <c r="BC2366" s="113" t="n"/>
      <c r="BD2366" s="192">
        <f>BC2366*E2366</f>
        <v>0</v>
      </c>
      <c r="BE2366" s="115" t="n"/>
      <c r="BF2366" s="183">
        <f>BE2366*F2366</f>
        <v>0</v>
      </c>
    </row>
    <row r="2367" ht="28.8" customHeight="1">
      <c r="A2367" s="19" t="inlineStr">
        <is>
          <t>08.086.0901</t>
        </is>
      </c>
      <c r="B2367" s="15" t="inlineStr">
        <is>
          <t>גוף תאורת רחובות לד 48W מסוג VENUS PRO 8000 או ש"ע, מותקן מושלם</t>
        </is>
      </c>
      <c r="C2367" s="14" t="inlineStr">
        <is>
          <t>יח'</t>
        </is>
      </c>
      <c r="D2367" s="193" t="n">
        <v>3320</v>
      </c>
      <c r="E2367" s="180">
        <f>D2367*(1-$E$2)</f>
        <v>2822</v>
      </c>
      <c r="F2367" s="194">
        <f>E2367*(1+$F$2)</f>
        <v>2963.1</v>
      </c>
      <c r="H2367" s="46">
        <f>K2367+O2367+W2367+AA2367+AE2367+AI2367+AQ2367+AU2367+AY2367+BC2367</f>
        <v>0</v>
      </c>
      <c r="I2367" s="59">
        <f>M2367+Q2367+U2367+Y2367+AC2367+AG2367+AK2367+AO2367+AS2367+AW2367+BA2367+BE2367</f>
        <v>0</v>
      </c>
      <c r="K2367" s="108" t="n"/>
      <c r="L2367" s="190">
        <f>K2367*E2367</f>
        <v>0</v>
      </c>
      <c r="M2367" s="110" t="n"/>
      <c r="N2367" s="183">
        <f>M2367*F2367</f>
        <v>0</v>
      </c>
      <c r="O2367" s="108" t="n"/>
      <c r="P2367" s="191">
        <f>O2367*E2367</f>
        <v>0</v>
      </c>
      <c r="Q2367" s="112" t="n"/>
      <c r="R2367" s="183">
        <f>Q2367*F2367</f>
        <v>0</v>
      </c>
      <c r="S2367" s="108" t="n"/>
      <c r="T2367" s="191">
        <f>S2367*E2367</f>
        <v>0</v>
      </c>
      <c r="U2367" s="112" t="n"/>
      <c r="V2367" s="183">
        <f>U2367*F2367</f>
        <v>0</v>
      </c>
      <c r="W2367" s="108" t="n"/>
      <c r="X2367" s="191">
        <f>W2367*E2367</f>
        <v>0</v>
      </c>
      <c r="Y2367" s="112" t="n"/>
      <c r="Z2367" s="183">
        <f>Y2367*F2367</f>
        <v>0</v>
      </c>
      <c r="AA2367" s="108" t="n"/>
      <c r="AB2367" s="191">
        <f>AA2367*E2367</f>
        <v>0</v>
      </c>
      <c r="AC2367" s="112" t="n"/>
      <c r="AD2367" s="183">
        <f>AC2367*F2367</f>
        <v>0</v>
      </c>
      <c r="AE2367" s="108" t="n"/>
      <c r="AF2367" s="191">
        <f>AE2367*E2367</f>
        <v>0</v>
      </c>
      <c r="AG2367" s="112" t="n"/>
      <c r="AH2367" s="183">
        <f>AG2367*F2367</f>
        <v>0</v>
      </c>
      <c r="AI2367" s="108" t="n"/>
      <c r="AJ2367" s="191">
        <f>AI2367*E2367</f>
        <v>0</v>
      </c>
      <c r="AK2367" s="112" t="n"/>
      <c r="AL2367" s="183">
        <f>AK2367*F2367</f>
        <v>0</v>
      </c>
      <c r="AM2367" s="113" t="n"/>
      <c r="AN2367" s="192">
        <f>AM2367*E2367</f>
        <v>0</v>
      </c>
      <c r="AO2367" s="115" t="n"/>
      <c r="AP2367" s="183">
        <f>AO2367*F2367</f>
        <v>0</v>
      </c>
      <c r="AQ2367" s="113" t="n"/>
      <c r="AR2367" s="192">
        <f>AQ2367*E2367</f>
        <v>0</v>
      </c>
      <c r="AS2367" s="115" t="n"/>
      <c r="AT2367" s="183">
        <f>AS2367*F2367</f>
        <v>0</v>
      </c>
      <c r="AU2367" s="113" t="n"/>
      <c r="AV2367" s="192">
        <f>AU2367*E2367</f>
        <v>0</v>
      </c>
      <c r="AW2367" s="115" t="n"/>
      <c r="AX2367" s="183">
        <f>AW2367*F2367</f>
        <v>0</v>
      </c>
      <c r="AY2367" s="113" t="n"/>
      <c r="AZ2367" s="192">
        <f>AY2367*E2367</f>
        <v>0</v>
      </c>
      <c r="BA2367" s="115" t="n"/>
      <c r="BB2367" s="183">
        <f>BA2367*F2367</f>
        <v>0</v>
      </c>
      <c r="BC2367" s="113" t="n"/>
      <c r="BD2367" s="192">
        <f>BC2367*E2367</f>
        <v>0</v>
      </c>
      <c r="BE2367" s="115" t="n"/>
      <c r="BF2367" s="183">
        <f>BE2367*F2367</f>
        <v>0</v>
      </c>
    </row>
    <row r="2368" ht="28.8" customHeight="1">
      <c r="A2368" s="19" t="inlineStr">
        <is>
          <t>08.086.0910</t>
        </is>
      </c>
      <c r="B2368" s="15" t="inlineStr">
        <is>
          <t>גוף תאורת רחובות לד 56W מסוג אפולו 8000 או ש"ע, מותקן מושלם</t>
        </is>
      </c>
      <c r="C2368" s="14" t="inlineStr">
        <is>
          <t>יח'</t>
        </is>
      </c>
      <c r="D2368" s="193" t="n">
        <v>1830</v>
      </c>
      <c r="E2368" s="180">
        <f>D2368*(1-$E$2)</f>
        <v>1555.5</v>
      </c>
      <c r="F2368" s="194">
        <f>E2368*(1+$F$2)</f>
        <v>1633.275</v>
      </c>
      <c r="H2368" s="46">
        <f>K2368+O2368+W2368+AA2368+AE2368+AI2368+AQ2368+AU2368+AY2368+BC2368</f>
        <v>0</v>
      </c>
      <c r="I2368" s="59">
        <f>M2368+Q2368+U2368+Y2368+AC2368+AG2368+AK2368+AO2368+AS2368+AW2368+BA2368+BE2368</f>
        <v>0</v>
      </c>
      <c r="K2368" s="108" t="n"/>
      <c r="L2368" s="190">
        <f>K2368*E2368</f>
        <v>0</v>
      </c>
      <c r="M2368" s="110" t="n"/>
      <c r="N2368" s="183">
        <f>M2368*F2368</f>
        <v>0</v>
      </c>
      <c r="O2368" s="108" t="n"/>
      <c r="P2368" s="191">
        <f>O2368*E2368</f>
        <v>0</v>
      </c>
      <c r="Q2368" s="112" t="n"/>
      <c r="R2368" s="183">
        <f>Q2368*F2368</f>
        <v>0</v>
      </c>
      <c r="S2368" s="108" t="n"/>
      <c r="T2368" s="191">
        <f>S2368*E2368</f>
        <v>0</v>
      </c>
      <c r="U2368" s="112" t="n"/>
      <c r="V2368" s="183">
        <f>U2368*F2368</f>
        <v>0</v>
      </c>
      <c r="W2368" s="108" t="n"/>
      <c r="X2368" s="191">
        <f>W2368*E2368</f>
        <v>0</v>
      </c>
      <c r="Y2368" s="112" t="n"/>
      <c r="Z2368" s="183">
        <f>Y2368*F2368</f>
        <v>0</v>
      </c>
      <c r="AA2368" s="108" t="n"/>
      <c r="AB2368" s="191">
        <f>AA2368*E2368</f>
        <v>0</v>
      </c>
      <c r="AC2368" s="112" t="n"/>
      <c r="AD2368" s="183">
        <f>AC2368*F2368</f>
        <v>0</v>
      </c>
      <c r="AE2368" s="108" t="n"/>
      <c r="AF2368" s="191">
        <f>AE2368*E2368</f>
        <v>0</v>
      </c>
      <c r="AG2368" s="112" t="n"/>
      <c r="AH2368" s="183">
        <f>AG2368*F2368</f>
        <v>0</v>
      </c>
      <c r="AI2368" s="108" t="n"/>
      <c r="AJ2368" s="191">
        <f>AI2368*E2368</f>
        <v>0</v>
      </c>
      <c r="AK2368" s="112" t="n"/>
      <c r="AL2368" s="183">
        <f>AK2368*F2368</f>
        <v>0</v>
      </c>
      <c r="AM2368" s="113" t="n"/>
      <c r="AN2368" s="192">
        <f>AM2368*E2368</f>
        <v>0</v>
      </c>
      <c r="AO2368" s="115" t="n"/>
      <c r="AP2368" s="183">
        <f>AO2368*F2368</f>
        <v>0</v>
      </c>
      <c r="AQ2368" s="113" t="n"/>
      <c r="AR2368" s="192">
        <f>AQ2368*E2368</f>
        <v>0</v>
      </c>
      <c r="AS2368" s="115" t="n"/>
      <c r="AT2368" s="183">
        <f>AS2368*F2368</f>
        <v>0</v>
      </c>
      <c r="AU2368" s="113" t="n"/>
      <c r="AV2368" s="192">
        <f>AU2368*E2368</f>
        <v>0</v>
      </c>
      <c r="AW2368" s="115" t="n"/>
      <c r="AX2368" s="183">
        <f>AW2368*F2368</f>
        <v>0</v>
      </c>
      <c r="AY2368" s="113" t="n"/>
      <c r="AZ2368" s="192">
        <f>AY2368*E2368</f>
        <v>0</v>
      </c>
      <c r="BA2368" s="115" t="n"/>
      <c r="BB2368" s="183">
        <f>BA2368*F2368</f>
        <v>0</v>
      </c>
      <c r="BC2368" s="113" t="n"/>
      <c r="BD2368" s="192">
        <f>BC2368*E2368</f>
        <v>0</v>
      </c>
      <c r="BE2368" s="115" t="n"/>
      <c r="BF2368" s="183">
        <f>BE2368*F2368</f>
        <v>0</v>
      </c>
    </row>
    <row r="2369" ht="42.6" customHeight="1">
      <c r="A2369" s="19" t="inlineStr">
        <is>
          <t>08.086.0921</t>
        </is>
      </c>
      <c r="B2369" s="15" t="inlineStr">
        <is>
          <t>גוף תאורת כבישים ורחובות לד דוגמת AOK IL מתוצרת AOK 4600 לומן דאלי כדוגמת "דרך חדשה" או ש"ע, להתקנה בגובה 4 מ', מותקן מושלם</t>
        </is>
      </c>
      <c r="C2369" s="14" t="inlineStr">
        <is>
          <t>יח'</t>
        </is>
      </c>
      <c r="D2369" s="193" t="n">
        <v>1430</v>
      </c>
      <c r="E2369" s="180">
        <f>D2369*(1-$E$2)</f>
        <v>1215.5</v>
      </c>
      <c r="F2369" s="194">
        <f>E2369*(1+$F$2)</f>
        <v>1276.275</v>
      </c>
      <c r="H2369" s="46">
        <f>K2369+O2369+W2369+AA2369+AE2369+AI2369+AQ2369+AU2369+AY2369+BC2369</f>
        <v>0</v>
      </c>
      <c r="I2369" s="59">
        <f>M2369+Q2369+U2369+Y2369+AC2369+AG2369+AK2369+AO2369+AS2369+AW2369+BA2369+BE2369</f>
        <v>0</v>
      </c>
      <c r="K2369" s="108" t="n"/>
      <c r="L2369" s="190">
        <f>K2369*E2369</f>
        <v>0</v>
      </c>
      <c r="M2369" s="110" t="n"/>
      <c r="N2369" s="183">
        <f>M2369*F2369</f>
        <v>0</v>
      </c>
      <c r="O2369" s="108" t="n"/>
      <c r="P2369" s="191">
        <f>O2369*E2369</f>
        <v>0</v>
      </c>
      <c r="Q2369" s="112" t="n"/>
      <c r="R2369" s="183">
        <f>Q2369*F2369</f>
        <v>0</v>
      </c>
      <c r="S2369" s="108" t="n"/>
      <c r="T2369" s="191">
        <f>S2369*E2369</f>
        <v>0</v>
      </c>
      <c r="U2369" s="112" t="n"/>
      <c r="V2369" s="183">
        <f>U2369*F2369</f>
        <v>0</v>
      </c>
      <c r="W2369" s="108" t="n"/>
      <c r="X2369" s="191">
        <f>W2369*E2369</f>
        <v>0</v>
      </c>
      <c r="Y2369" s="112" t="n"/>
      <c r="Z2369" s="183">
        <f>Y2369*F2369</f>
        <v>0</v>
      </c>
      <c r="AA2369" s="108" t="n"/>
      <c r="AB2369" s="191">
        <f>AA2369*E2369</f>
        <v>0</v>
      </c>
      <c r="AC2369" s="112" t="n"/>
      <c r="AD2369" s="183">
        <f>AC2369*F2369</f>
        <v>0</v>
      </c>
      <c r="AE2369" s="108" t="n"/>
      <c r="AF2369" s="191">
        <f>AE2369*E2369</f>
        <v>0</v>
      </c>
      <c r="AG2369" s="112" t="n"/>
      <c r="AH2369" s="183">
        <f>AG2369*F2369</f>
        <v>0</v>
      </c>
      <c r="AI2369" s="108" t="n"/>
      <c r="AJ2369" s="191">
        <f>AI2369*E2369</f>
        <v>0</v>
      </c>
      <c r="AK2369" s="112" t="n"/>
      <c r="AL2369" s="183">
        <f>AK2369*F2369</f>
        <v>0</v>
      </c>
      <c r="AM2369" s="113" t="n"/>
      <c r="AN2369" s="192">
        <f>AM2369*E2369</f>
        <v>0</v>
      </c>
      <c r="AO2369" s="115" t="n"/>
      <c r="AP2369" s="183">
        <f>AO2369*F2369</f>
        <v>0</v>
      </c>
      <c r="AQ2369" s="113" t="n"/>
      <c r="AR2369" s="192">
        <f>AQ2369*E2369</f>
        <v>0</v>
      </c>
      <c r="AS2369" s="115" t="n"/>
      <c r="AT2369" s="183">
        <f>AS2369*F2369</f>
        <v>0</v>
      </c>
      <c r="AU2369" s="113" t="n"/>
      <c r="AV2369" s="192">
        <f>AU2369*E2369</f>
        <v>0</v>
      </c>
      <c r="AW2369" s="115" t="n"/>
      <c r="AX2369" s="183">
        <f>AW2369*F2369</f>
        <v>0</v>
      </c>
      <c r="AY2369" s="113" t="n"/>
      <c r="AZ2369" s="192">
        <f>AY2369*E2369</f>
        <v>0</v>
      </c>
      <c r="BA2369" s="115" t="n"/>
      <c r="BB2369" s="183">
        <f>BA2369*F2369</f>
        <v>0</v>
      </c>
      <c r="BC2369" s="113" t="n"/>
      <c r="BD2369" s="192">
        <f>BC2369*E2369</f>
        <v>0</v>
      </c>
      <c r="BE2369" s="115" t="n"/>
      <c r="BF2369" s="183">
        <f>BE2369*F2369</f>
        <v>0</v>
      </c>
    </row>
    <row r="2370" ht="56.4" customHeight="1">
      <c r="A2370" s="19" t="inlineStr">
        <is>
          <t>08.086.0931</t>
        </is>
      </c>
      <c r="B2370" s="15" t="inlineStr">
        <is>
          <t>גוף תאורת כבישים ורחובות לד דוגמת AOK IL מתוצרת AOK 6000-9600 לומן דאלי כדוגמת "דרך חדשה" או ש"ע, להתקנה בגובה 6-8 מ', מותקן מושלם</t>
        </is>
      </c>
      <c r="C2370" s="14" t="inlineStr">
        <is>
          <t>יח'</t>
        </is>
      </c>
      <c r="D2370" s="193" t="n">
        <v>1910</v>
      </c>
      <c r="E2370" s="180">
        <f>D2370*(1-$E$2)</f>
        <v>1623.5</v>
      </c>
      <c r="F2370" s="194">
        <f>E2370*(1+$F$2)</f>
        <v>1704.6750000000002</v>
      </c>
      <c r="H2370" s="46">
        <f>K2370+O2370+W2370+AA2370+AE2370+AI2370+AQ2370+AU2370+AY2370+BC2370</f>
        <v>0</v>
      </c>
      <c r="I2370" s="59">
        <f>M2370+Q2370+U2370+Y2370+AC2370+AG2370+AK2370+AO2370+AS2370+AW2370+BA2370+BE2370</f>
        <v>0</v>
      </c>
      <c r="K2370" s="108" t="n"/>
      <c r="L2370" s="190">
        <f>K2370*E2370</f>
        <v>0</v>
      </c>
      <c r="M2370" s="110" t="n"/>
      <c r="N2370" s="183">
        <f>M2370*F2370</f>
        <v>0</v>
      </c>
      <c r="O2370" s="108" t="n"/>
      <c r="P2370" s="191">
        <f>O2370*E2370</f>
        <v>0</v>
      </c>
      <c r="Q2370" s="112" t="n"/>
      <c r="R2370" s="183">
        <f>Q2370*F2370</f>
        <v>0</v>
      </c>
      <c r="S2370" s="108" t="n"/>
      <c r="T2370" s="191">
        <f>S2370*E2370</f>
        <v>0</v>
      </c>
      <c r="U2370" s="112" t="n"/>
      <c r="V2370" s="183">
        <f>U2370*F2370</f>
        <v>0</v>
      </c>
      <c r="W2370" s="108" t="n"/>
      <c r="X2370" s="191">
        <f>W2370*E2370</f>
        <v>0</v>
      </c>
      <c r="Y2370" s="112" t="n"/>
      <c r="Z2370" s="183">
        <f>Y2370*F2370</f>
        <v>0</v>
      </c>
      <c r="AA2370" s="108" t="n"/>
      <c r="AB2370" s="191">
        <f>AA2370*E2370</f>
        <v>0</v>
      </c>
      <c r="AC2370" s="112" t="n"/>
      <c r="AD2370" s="183">
        <f>AC2370*F2370</f>
        <v>0</v>
      </c>
      <c r="AE2370" s="108" t="n"/>
      <c r="AF2370" s="191">
        <f>AE2370*E2370</f>
        <v>0</v>
      </c>
      <c r="AG2370" s="112" t="n"/>
      <c r="AH2370" s="183">
        <f>AG2370*F2370</f>
        <v>0</v>
      </c>
      <c r="AI2370" s="108" t="n"/>
      <c r="AJ2370" s="191">
        <f>AI2370*E2370</f>
        <v>0</v>
      </c>
      <c r="AK2370" s="112" t="n"/>
      <c r="AL2370" s="183">
        <f>AK2370*F2370</f>
        <v>0</v>
      </c>
      <c r="AM2370" s="113" t="n"/>
      <c r="AN2370" s="192">
        <f>AM2370*E2370</f>
        <v>0</v>
      </c>
      <c r="AO2370" s="115" t="n"/>
      <c r="AP2370" s="183">
        <f>AO2370*F2370</f>
        <v>0</v>
      </c>
      <c r="AQ2370" s="113" t="n"/>
      <c r="AR2370" s="192">
        <f>AQ2370*E2370</f>
        <v>0</v>
      </c>
      <c r="AS2370" s="115" t="n"/>
      <c r="AT2370" s="183">
        <f>AS2370*F2370</f>
        <v>0</v>
      </c>
      <c r="AU2370" s="113" t="n"/>
      <c r="AV2370" s="192">
        <f>AU2370*E2370</f>
        <v>0</v>
      </c>
      <c r="AW2370" s="115" t="n"/>
      <c r="AX2370" s="183">
        <f>AW2370*F2370</f>
        <v>0</v>
      </c>
      <c r="AY2370" s="113" t="n"/>
      <c r="AZ2370" s="192">
        <f>AY2370*E2370</f>
        <v>0</v>
      </c>
      <c r="BA2370" s="115" t="n"/>
      <c r="BB2370" s="183">
        <f>BA2370*F2370</f>
        <v>0</v>
      </c>
      <c r="BC2370" s="113" t="n"/>
      <c r="BD2370" s="192">
        <f>BC2370*E2370</f>
        <v>0</v>
      </c>
      <c r="BE2370" s="115" t="n"/>
      <c r="BF2370" s="183">
        <f>BE2370*F2370</f>
        <v>0</v>
      </c>
    </row>
    <row r="2371" ht="56.4" customHeight="1">
      <c r="A2371" s="19" t="inlineStr">
        <is>
          <t>08.086.0961</t>
        </is>
      </c>
      <c r="B2371" s="15" t="inlineStr">
        <is>
          <t>גוף תאורת כבישים ורחובות לד דוגמת AOK IL מתוצרת AOK 24000 לומן דאלי כדוגמת "דרך חדשה" או ש"ע, להתקנה בגובה 15-20 מ', מותקן מושלם</t>
        </is>
      </c>
      <c r="C2371" s="14" t="inlineStr">
        <is>
          <t>יח'</t>
        </is>
      </c>
      <c r="D2371" s="193" t="n">
        <v>3600</v>
      </c>
      <c r="E2371" s="180">
        <f>D2371*(1-$E$2)</f>
        <v>3060</v>
      </c>
      <c r="F2371" s="194">
        <f>E2371*(1+$F$2)</f>
        <v>3213</v>
      </c>
      <c r="H2371" s="46">
        <f>K2371+O2371+W2371+AA2371+AE2371+AI2371+AQ2371+AU2371+AY2371+BC2371</f>
        <v>0</v>
      </c>
      <c r="I2371" s="59">
        <f>M2371+Q2371+U2371+Y2371+AC2371+AG2371+AK2371+AO2371+AS2371+AW2371+BA2371+BE2371</f>
        <v>0</v>
      </c>
      <c r="K2371" s="108" t="n"/>
      <c r="L2371" s="190">
        <f>K2371*E2371</f>
        <v>0</v>
      </c>
      <c r="M2371" s="110" t="n"/>
      <c r="N2371" s="183">
        <f>M2371*F2371</f>
        <v>0</v>
      </c>
      <c r="O2371" s="108" t="n"/>
      <c r="P2371" s="191">
        <f>O2371*E2371</f>
        <v>0</v>
      </c>
      <c r="Q2371" s="112" t="n"/>
      <c r="R2371" s="183">
        <f>Q2371*F2371</f>
        <v>0</v>
      </c>
      <c r="S2371" s="108" t="n"/>
      <c r="T2371" s="191">
        <f>S2371*E2371</f>
        <v>0</v>
      </c>
      <c r="U2371" s="112" t="n"/>
      <c r="V2371" s="183">
        <f>U2371*F2371</f>
        <v>0</v>
      </c>
      <c r="W2371" s="108" t="n"/>
      <c r="X2371" s="191">
        <f>W2371*E2371</f>
        <v>0</v>
      </c>
      <c r="Y2371" s="112" t="n"/>
      <c r="Z2371" s="183">
        <f>Y2371*F2371</f>
        <v>0</v>
      </c>
      <c r="AA2371" s="108" t="n"/>
      <c r="AB2371" s="191">
        <f>AA2371*E2371</f>
        <v>0</v>
      </c>
      <c r="AC2371" s="112" t="n"/>
      <c r="AD2371" s="183">
        <f>AC2371*F2371</f>
        <v>0</v>
      </c>
      <c r="AE2371" s="108" t="n"/>
      <c r="AF2371" s="191">
        <f>AE2371*E2371</f>
        <v>0</v>
      </c>
      <c r="AG2371" s="112" t="n"/>
      <c r="AH2371" s="183">
        <f>AG2371*F2371</f>
        <v>0</v>
      </c>
      <c r="AI2371" s="108" t="n"/>
      <c r="AJ2371" s="191">
        <f>AI2371*E2371</f>
        <v>0</v>
      </c>
      <c r="AK2371" s="112" t="n"/>
      <c r="AL2371" s="183">
        <f>AK2371*F2371</f>
        <v>0</v>
      </c>
      <c r="AM2371" s="113" t="n"/>
      <c r="AN2371" s="192">
        <f>AM2371*E2371</f>
        <v>0</v>
      </c>
      <c r="AO2371" s="115" t="n"/>
      <c r="AP2371" s="183">
        <f>AO2371*F2371</f>
        <v>0</v>
      </c>
      <c r="AQ2371" s="113" t="n"/>
      <c r="AR2371" s="192">
        <f>AQ2371*E2371</f>
        <v>0</v>
      </c>
      <c r="AS2371" s="115" t="n"/>
      <c r="AT2371" s="183">
        <f>AS2371*F2371</f>
        <v>0</v>
      </c>
      <c r="AU2371" s="113" t="n"/>
      <c r="AV2371" s="192">
        <f>AU2371*E2371</f>
        <v>0</v>
      </c>
      <c r="AW2371" s="115" t="n"/>
      <c r="AX2371" s="183">
        <f>AW2371*F2371</f>
        <v>0</v>
      </c>
      <c r="AY2371" s="113" t="n"/>
      <c r="AZ2371" s="192">
        <f>AY2371*E2371</f>
        <v>0</v>
      </c>
      <c r="BA2371" s="115" t="n"/>
      <c r="BB2371" s="183">
        <f>BA2371*F2371</f>
        <v>0</v>
      </c>
      <c r="BC2371" s="113" t="n"/>
      <c r="BD2371" s="192">
        <f>BC2371*E2371</f>
        <v>0</v>
      </c>
      <c r="BE2371" s="115" t="n"/>
      <c r="BF2371" s="183">
        <f>BE2371*F2371</f>
        <v>0</v>
      </c>
    </row>
    <row r="2372" ht="56.4" customHeight="1">
      <c r="A2372" s="19" t="inlineStr">
        <is>
          <t>08.086.0971</t>
        </is>
      </c>
      <c r="B2372" s="15" t="inlineStr">
        <is>
          <t>גוף תאורת כבישים ורחובות לד דוגמת AOK IL מתוצרת AOK 28000 לומן דאלי כדוגמת "דרך חדשה" או ש"ע, להתקנה בגובה 15-20 מ', מותקן מושלם</t>
        </is>
      </c>
      <c r="C2372" s="14" t="inlineStr">
        <is>
          <t>יח'</t>
        </is>
      </c>
      <c r="D2372" s="193" t="n">
        <v>3880</v>
      </c>
      <c r="E2372" s="180">
        <f>D2372*(1-$E$2)</f>
        <v>3298</v>
      </c>
      <c r="F2372" s="194">
        <f>E2372*(1+$F$2)</f>
        <v>3462.9</v>
      </c>
      <c r="H2372" s="46">
        <f>K2372+O2372+W2372+AA2372+AE2372+AI2372+AQ2372+AU2372+AY2372+BC2372</f>
        <v>0</v>
      </c>
      <c r="I2372" s="59">
        <f>M2372+Q2372+U2372+Y2372+AC2372+AG2372+AK2372+AO2372+AS2372+AW2372+BA2372+BE2372</f>
        <v>0</v>
      </c>
      <c r="K2372" s="108" t="n"/>
      <c r="L2372" s="190">
        <f>K2372*E2372</f>
        <v>0</v>
      </c>
      <c r="M2372" s="110" t="n"/>
      <c r="N2372" s="183">
        <f>M2372*F2372</f>
        <v>0</v>
      </c>
      <c r="O2372" s="108" t="n"/>
      <c r="P2372" s="191">
        <f>O2372*E2372</f>
        <v>0</v>
      </c>
      <c r="Q2372" s="112" t="n"/>
      <c r="R2372" s="183">
        <f>Q2372*F2372</f>
        <v>0</v>
      </c>
      <c r="S2372" s="108" t="n"/>
      <c r="T2372" s="191">
        <f>S2372*E2372</f>
        <v>0</v>
      </c>
      <c r="U2372" s="112" t="n"/>
      <c r="V2372" s="183">
        <f>U2372*F2372</f>
        <v>0</v>
      </c>
      <c r="W2372" s="108" t="n"/>
      <c r="X2372" s="191">
        <f>W2372*E2372</f>
        <v>0</v>
      </c>
      <c r="Y2372" s="112" t="n"/>
      <c r="Z2372" s="183">
        <f>Y2372*F2372</f>
        <v>0</v>
      </c>
      <c r="AA2372" s="108" t="n"/>
      <c r="AB2372" s="191">
        <f>AA2372*E2372</f>
        <v>0</v>
      </c>
      <c r="AC2372" s="112" t="n"/>
      <c r="AD2372" s="183">
        <f>AC2372*F2372</f>
        <v>0</v>
      </c>
      <c r="AE2372" s="108" t="n"/>
      <c r="AF2372" s="191">
        <f>AE2372*E2372</f>
        <v>0</v>
      </c>
      <c r="AG2372" s="112" t="n"/>
      <c r="AH2372" s="183">
        <f>AG2372*F2372</f>
        <v>0</v>
      </c>
      <c r="AI2372" s="108" t="n"/>
      <c r="AJ2372" s="191">
        <f>AI2372*E2372</f>
        <v>0</v>
      </c>
      <c r="AK2372" s="112" t="n"/>
      <c r="AL2372" s="183">
        <f>AK2372*F2372</f>
        <v>0</v>
      </c>
      <c r="AM2372" s="113" t="n"/>
      <c r="AN2372" s="192">
        <f>AM2372*E2372</f>
        <v>0</v>
      </c>
      <c r="AO2372" s="115" t="n"/>
      <c r="AP2372" s="183">
        <f>AO2372*F2372</f>
        <v>0</v>
      </c>
      <c r="AQ2372" s="113" t="n"/>
      <c r="AR2372" s="192">
        <f>AQ2372*E2372</f>
        <v>0</v>
      </c>
      <c r="AS2372" s="115" t="n"/>
      <c r="AT2372" s="183">
        <f>AS2372*F2372</f>
        <v>0</v>
      </c>
      <c r="AU2372" s="113" t="n"/>
      <c r="AV2372" s="192">
        <f>AU2372*E2372</f>
        <v>0</v>
      </c>
      <c r="AW2372" s="115" t="n"/>
      <c r="AX2372" s="183">
        <f>AW2372*F2372</f>
        <v>0</v>
      </c>
      <c r="AY2372" s="113" t="n"/>
      <c r="AZ2372" s="192">
        <f>AY2372*E2372</f>
        <v>0</v>
      </c>
      <c r="BA2372" s="115" t="n"/>
      <c r="BB2372" s="183">
        <f>BA2372*F2372</f>
        <v>0</v>
      </c>
      <c r="BC2372" s="113" t="n"/>
      <c r="BD2372" s="192">
        <f>BC2372*E2372</f>
        <v>0</v>
      </c>
      <c r="BE2372" s="115" t="n"/>
      <c r="BF2372" s="183">
        <f>BE2372*F2372</f>
        <v>0</v>
      </c>
    </row>
    <row r="2373" ht="42.6" customHeight="1">
      <c r="A2373" s="19" t="inlineStr">
        <is>
          <t>08.086.0981</t>
        </is>
      </c>
      <c r="B2373" s="15" t="inlineStr">
        <is>
          <t>גוף תאורת כבישים ורחובות לד דוגמת AOK IL מתוצרת AOK 6400 לומן דאלי כדוגמת "דרך חדשה" או ש"ע, להתקנה בגובה 6 מ', מותקן מושלם</t>
        </is>
      </c>
      <c r="C2373" s="14" t="inlineStr">
        <is>
          <t>יח'</t>
        </is>
      </c>
      <c r="D2373" s="193" t="n">
        <v>1780</v>
      </c>
      <c r="E2373" s="180">
        <f>D2373*(1-$E$2)</f>
        <v>1513</v>
      </c>
      <c r="F2373" s="194">
        <f>E2373*(1+$F$2)</f>
        <v>1588.65</v>
      </c>
      <c r="H2373" s="46">
        <f>K2373+O2373+W2373+AA2373+AE2373+AI2373+AQ2373+AU2373+AY2373+BC2373</f>
        <v>0</v>
      </c>
      <c r="I2373" s="59">
        <f>M2373+Q2373+U2373+Y2373+AC2373+AG2373+AK2373+AO2373+AS2373+AW2373+BA2373+BE2373</f>
        <v>0</v>
      </c>
      <c r="K2373" s="108" t="n"/>
      <c r="L2373" s="190">
        <f>K2373*E2373</f>
        <v>0</v>
      </c>
      <c r="M2373" s="110" t="n"/>
      <c r="N2373" s="183">
        <f>M2373*F2373</f>
        <v>0</v>
      </c>
      <c r="O2373" s="108" t="n"/>
      <c r="P2373" s="191">
        <f>O2373*E2373</f>
        <v>0</v>
      </c>
      <c r="Q2373" s="112" t="n"/>
      <c r="R2373" s="183">
        <f>Q2373*F2373</f>
        <v>0</v>
      </c>
      <c r="S2373" s="108" t="n"/>
      <c r="T2373" s="191">
        <f>S2373*E2373</f>
        <v>0</v>
      </c>
      <c r="U2373" s="112" t="n"/>
      <c r="V2373" s="183">
        <f>U2373*F2373</f>
        <v>0</v>
      </c>
      <c r="W2373" s="108" t="n"/>
      <c r="X2373" s="191">
        <f>W2373*E2373</f>
        <v>0</v>
      </c>
      <c r="Y2373" s="112" t="n"/>
      <c r="Z2373" s="183">
        <f>Y2373*F2373</f>
        <v>0</v>
      </c>
      <c r="AA2373" s="108" t="n"/>
      <c r="AB2373" s="191">
        <f>AA2373*E2373</f>
        <v>0</v>
      </c>
      <c r="AC2373" s="112" t="n"/>
      <c r="AD2373" s="183">
        <f>AC2373*F2373</f>
        <v>0</v>
      </c>
      <c r="AE2373" s="108" t="n"/>
      <c r="AF2373" s="191">
        <f>AE2373*E2373</f>
        <v>0</v>
      </c>
      <c r="AG2373" s="112" t="n"/>
      <c r="AH2373" s="183">
        <f>AG2373*F2373</f>
        <v>0</v>
      </c>
      <c r="AI2373" s="108" t="n"/>
      <c r="AJ2373" s="191">
        <f>AI2373*E2373</f>
        <v>0</v>
      </c>
      <c r="AK2373" s="112" t="n"/>
      <c r="AL2373" s="183">
        <f>AK2373*F2373</f>
        <v>0</v>
      </c>
      <c r="AM2373" s="113" t="n"/>
      <c r="AN2373" s="192">
        <f>AM2373*E2373</f>
        <v>0</v>
      </c>
      <c r="AO2373" s="115" t="n"/>
      <c r="AP2373" s="183">
        <f>AO2373*F2373</f>
        <v>0</v>
      </c>
      <c r="AQ2373" s="113" t="n"/>
      <c r="AR2373" s="192">
        <f>AQ2373*E2373</f>
        <v>0</v>
      </c>
      <c r="AS2373" s="115" t="n"/>
      <c r="AT2373" s="183">
        <f>AS2373*F2373</f>
        <v>0</v>
      </c>
      <c r="AU2373" s="113" t="n"/>
      <c r="AV2373" s="192">
        <f>AU2373*E2373</f>
        <v>0</v>
      </c>
      <c r="AW2373" s="115" t="n"/>
      <c r="AX2373" s="183">
        <f>AW2373*F2373</f>
        <v>0</v>
      </c>
      <c r="AY2373" s="113" t="n"/>
      <c r="AZ2373" s="192">
        <f>AY2373*E2373</f>
        <v>0</v>
      </c>
      <c r="BA2373" s="115" t="n"/>
      <c r="BB2373" s="183">
        <f>BA2373*F2373</f>
        <v>0</v>
      </c>
      <c r="BC2373" s="113" t="n"/>
      <c r="BD2373" s="192">
        <f>BC2373*E2373</f>
        <v>0</v>
      </c>
      <c r="BE2373" s="115" t="n"/>
      <c r="BF2373" s="183">
        <f>BE2373*F2373</f>
        <v>0</v>
      </c>
    </row>
    <row r="2374" ht="42.6" customHeight="1">
      <c r="A2374" s="19" t="inlineStr">
        <is>
          <t>08.086.0991</t>
        </is>
      </c>
      <c r="B2374" s="15" t="inlineStr">
        <is>
          <t>גוף תאורת כבישים ורחובות לד דוגמת AOK IL מתוצרת AOK 9600 לומן דאלי כדוגמת "דרך חדשה" או ש"ע, להתקנה בגובה 10 מ', מותקן מושלם</t>
        </is>
      </c>
      <c r="C2374" s="14" t="inlineStr">
        <is>
          <t>יח'</t>
        </is>
      </c>
      <c r="D2374" s="193" t="n">
        <v>2210</v>
      </c>
      <c r="E2374" s="180">
        <f>D2374*(1-$E$2)</f>
        <v>1878.5</v>
      </c>
      <c r="F2374" s="194">
        <f>E2374*(1+$F$2)</f>
        <v>1972.4250000000002</v>
      </c>
      <c r="H2374" s="46">
        <f>K2374+O2374+W2374+AA2374+AE2374+AI2374+AQ2374+AU2374+AY2374+BC2374</f>
        <v>0</v>
      </c>
      <c r="I2374" s="59">
        <f>M2374+Q2374+U2374+Y2374+AC2374+AG2374+AK2374+AO2374+AS2374+AW2374+BA2374+BE2374</f>
        <v>0</v>
      </c>
      <c r="K2374" s="108" t="n"/>
      <c r="L2374" s="190">
        <f>K2374*E2374</f>
        <v>0</v>
      </c>
      <c r="M2374" s="110" t="n"/>
      <c r="N2374" s="183">
        <f>M2374*F2374</f>
        <v>0</v>
      </c>
      <c r="O2374" s="108" t="n"/>
      <c r="P2374" s="191">
        <f>O2374*E2374</f>
        <v>0</v>
      </c>
      <c r="Q2374" s="112" t="n"/>
      <c r="R2374" s="183">
        <f>Q2374*F2374</f>
        <v>0</v>
      </c>
      <c r="S2374" s="108" t="n"/>
      <c r="T2374" s="191">
        <f>S2374*E2374</f>
        <v>0</v>
      </c>
      <c r="U2374" s="112" t="n"/>
      <c r="V2374" s="183">
        <f>U2374*F2374</f>
        <v>0</v>
      </c>
      <c r="W2374" s="108" t="n"/>
      <c r="X2374" s="191">
        <f>W2374*E2374</f>
        <v>0</v>
      </c>
      <c r="Y2374" s="112" t="n"/>
      <c r="Z2374" s="183">
        <f>Y2374*F2374</f>
        <v>0</v>
      </c>
      <c r="AA2374" s="108" t="n"/>
      <c r="AB2374" s="191">
        <f>AA2374*E2374</f>
        <v>0</v>
      </c>
      <c r="AC2374" s="112" t="n"/>
      <c r="AD2374" s="183">
        <f>AC2374*F2374</f>
        <v>0</v>
      </c>
      <c r="AE2374" s="108" t="n"/>
      <c r="AF2374" s="191">
        <f>AE2374*E2374</f>
        <v>0</v>
      </c>
      <c r="AG2374" s="112" t="n"/>
      <c r="AH2374" s="183">
        <f>AG2374*F2374</f>
        <v>0</v>
      </c>
      <c r="AI2374" s="108" t="n"/>
      <c r="AJ2374" s="191">
        <f>AI2374*E2374</f>
        <v>0</v>
      </c>
      <c r="AK2374" s="112" t="n"/>
      <c r="AL2374" s="183">
        <f>AK2374*F2374</f>
        <v>0</v>
      </c>
      <c r="AM2374" s="113" t="n"/>
      <c r="AN2374" s="192">
        <f>AM2374*E2374</f>
        <v>0</v>
      </c>
      <c r="AO2374" s="115" t="n"/>
      <c r="AP2374" s="183">
        <f>AO2374*F2374</f>
        <v>0</v>
      </c>
      <c r="AQ2374" s="113" t="n"/>
      <c r="AR2374" s="192">
        <f>AQ2374*E2374</f>
        <v>0</v>
      </c>
      <c r="AS2374" s="115" t="n"/>
      <c r="AT2374" s="183">
        <f>AS2374*F2374</f>
        <v>0</v>
      </c>
      <c r="AU2374" s="113" t="n"/>
      <c r="AV2374" s="192">
        <f>AU2374*E2374</f>
        <v>0</v>
      </c>
      <c r="AW2374" s="115" t="n"/>
      <c r="AX2374" s="183">
        <f>AW2374*F2374</f>
        <v>0</v>
      </c>
      <c r="AY2374" s="113" t="n"/>
      <c r="AZ2374" s="192">
        <f>AY2374*E2374</f>
        <v>0</v>
      </c>
      <c r="BA2374" s="115" t="n"/>
      <c r="BB2374" s="183">
        <f>BA2374*F2374</f>
        <v>0</v>
      </c>
      <c r="BC2374" s="113" t="n"/>
      <c r="BD2374" s="192">
        <f>BC2374*E2374</f>
        <v>0</v>
      </c>
      <c r="BE2374" s="115" t="n"/>
      <c r="BF2374" s="183">
        <f>BE2374*F2374</f>
        <v>0</v>
      </c>
    </row>
    <row r="2375" ht="42.6" customHeight="1">
      <c r="A2375" s="19" t="inlineStr">
        <is>
          <t>08.086.1001</t>
        </is>
      </c>
      <c r="B2375" s="15" t="inlineStr">
        <is>
          <t>גוף תאורת כבישים ורחובות לד דוגמת AOK IL מתוצרת AOK 12800 לומן דאלי כדוגמת "דרך חדשה" או ש"ע, להתקנה בגובה 12 מ', מותקן מושלם</t>
        </is>
      </c>
      <c r="C2375" s="14" t="inlineStr">
        <is>
          <t>יח'</t>
        </is>
      </c>
      <c r="D2375" s="193" t="n">
        <v>2340</v>
      </c>
      <c r="E2375" s="180">
        <f>D2375*(1-$E$2)</f>
        <v>1989</v>
      </c>
      <c r="F2375" s="194">
        <f>E2375*(1+$F$2)</f>
        <v>2088.4500000000003</v>
      </c>
      <c r="H2375" s="46">
        <f>K2375+O2375+W2375+AA2375+AE2375+AI2375+AQ2375+AU2375+AY2375+BC2375</f>
        <v>0</v>
      </c>
      <c r="I2375" s="59">
        <f>M2375+Q2375+U2375+Y2375+AC2375+AG2375+AK2375+AO2375+AS2375+AW2375+BA2375+BE2375</f>
        <v>0</v>
      </c>
      <c r="K2375" s="108" t="n"/>
      <c r="L2375" s="190">
        <f>K2375*E2375</f>
        <v>0</v>
      </c>
      <c r="M2375" s="110" t="n"/>
      <c r="N2375" s="183">
        <f>M2375*F2375</f>
        <v>0</v>
      </c>
      <c r="O2375" s="108" t="n"/>
      <c r="P2375" s="191">
        <f>O2375*E2375</f>
        <v>0</v>
      </c>
      <c r="Q2375" s="112" t="n"/>
      <c r="R2375" s="183">
        <f>Q2375*F2375</f>
        <v>0</v>
      </c>
      <c r="S2375" s="108" t="n"/>
      <c r="T2375" s="191">
        <f>S2375*E2375</f>
        <v>0</v>
      </c>
      <c r="U2375" s="112" t="n"/>
      <c r="V2375" s="183">
        <f>U2375*F2375</f>
        <v>0</v>
      </c>
      <c r="W2375" s="108" t="n"/>
      <c r="X2375" s="191">
        <f>W2375*E2375</f>
        <v>0</v>
      </c>
      <c r="Y2375" s="112" t="n"/>
      <c r="Z2375" s="183">
        <f>Y2375*F2375</f>
        <v>0</v>
      </c>
      <c r="AA2375" s="108" t="n"/>
      <c r="AB2375" s="191">
        <f>AA2375*E2375</f>
        <v>0</v>
      </c>
      <c r="AC2375" s="112" t="n"/>
      <c r="AD2375" s="183">
        <f>AC2375*F2375</f>
        <v>0</v>
      </c>
      <c r="AE2375" s="108" t="n"/>
      <c r="AF2375" s="191">
        <f>AE2375*E2375</f>
        <v>0</v>
      </c>
      <c r="AG2375" s="112" t="n"/>
      <c r="AH2375" s="183">
        <f>AG2375*F2375</f>
        <v>0</v>
      </c>
      <c r="AI2375" s="108" t="n"/>
      <c r="AJ2375" s="191">
        <f>AI2375*E2375</f>
        <v>0</v>
      </c>
      <c r="AK2375" s="112" t="n"/>
      <c r="AL2375" s="183">
        <f>AK2375*F2375</f>
        <v>0</v>
      </c>
      <c r="AM2375" s="113" t="n"/>
      <c r="AN2375" s="192">
        <f>AM2375*E2375</f>
        <v>0</v>
      </c>
      <c r="AO2375" s="115" t="n"/>
      <c r="AP2375" s="183">
        <f>AO2375*F2375</f>
        <v>0</v>
      </c>
      <c r="AQ2375" s="113" t="n"/>
      <c r="AR2375" s="192">
        <f>AQ2375*E2375</f>
        <v>0</v>
      </c>
      <c r="AS2375" s="115" t="n"/>
      <c r="AT2375" s="183">
        <f>AS2375*F2375</f>
        <v>0</v>
      </c>
      <c r="AU2375" s="113" t="n"/>
      <c r="AV2375" s="192">
        <f>AU2375*E2375</f>
        <v>0</v>
      </c>
      <c r="AW2375" s="115" t="n"/>
      <c r="AX2375" s="183">
        <f>AW2375*F2375</f>
        <v>0</v>
      </c>
      <c r="AY2375" s="113" t="n"/>
      <c r="AZ2375" s="192">
        <f>AY2375*E2375</f>
        <v>0</v>
      </c>
      <c r="BA2375" s="115" t="n"/>
      <c r="BB2375" s="183">
        <f>BA2375*F2375</f>
        <v>0</v>
      </c>
      <c r="BC2375" s="113" t="n"/>
      <c r="BD2375" s="192">
        <f>BC2375*E2375</f>
        <v>0</v>
      </c>
      <c r="BE2375" s="115" t="n"/>
      <c r="BF2375" s="183">
        <f>BE2375*F2375</f>
        <v>0</v>
      </c>
    </row>
    <row r="2376" ht="56.4" customHeight="1">
      <c r="A2376" s="19" t="inlineStr">
        <is>
          <t>08.086.1011</t>
        </is>
      </c>
      <c r="B2376" s="15" t="inlineStr">
        <is>
          <t>גוף תאורת כבישים ורחובות לד דוגמת AOK IL מתוצרת AOK 19000 לומן דאלי כדוגמת "דרך חדשה" או ש"ע, להתקנה בגובה 15-20 מ', מותקן מושלם</t>
        </is>
      </c>
      <c r="C2376" s="14" t="inlineStr">
        <is>
          <t>יח'</t>
        </is>
      </c>
      <c r="D2376" s="193" t="n">
        <v>3480</v>
      </c>
      <c r="E2376" s="180">
        <f>D2376*(1-$E$2)</f>
        <v>2958</v>
      </c>
      <c r="F2376" s="194">
        <f>E2376*(1+$F$2)</f>
        <v>3105.9</v>
      </c>
      <c r="H2376" s="46">
        <f>K2376+O2376+W2376+AA2376+AE2376+AI2376+AQ2376+AU2376+AY2376+BC2376</f>
        <v>0</v>
      </c>
      <c r="I2376" s="59">
        <f>M2376+Q2376+U2376+Y2376+AC2376+AG2376+AK2376+AO2376+AS2376+AW2376+BA2376+BE2376</f>
        <v>0</v>
      </c>
      <c r="K2376" s="108" t="n"/>
      <c r="L2376" s="190">
        <f>K2376*E2376</f>
        <v>0</v>
      </c>
      <c r="M2376" s="110" t="n"/>
      <c r="N2376" s="183">
        <f>M2376*F2376</f>
        <v>0</v>
      </c>
      <c r="O2376" s="108" t="n"/>
      <c r="P2376" s="191">
        <f>O2376*E2376</f>
        <v>0</v>
      </c>
      <c r="Q2376" s="112" t="n"/>
      <c r="R2376" s="183">
        <f>Q2376*F2376</f>
        <v>0</v>
      </c>
      <c r="S2376" s="108" t="n"/>
      <c r="T2376" s="191">
        <f>S2376*E2376</f>
        <v>0</v>
      </c>
      <c r="U2376" s="112" t="n"/>
      <c r="V2376" s="183">
        <f>U2376*F2376</f>
        <v>0</v>
      </c>
      <c r="W2376" s="108" t="n"/>
      <c r="X2376" s="191">
        <f>W2376*E2376</f>
        <v>0</v>
      </c>
      <c r="Y2376" s="112" t="n"/>
      <c r="Z2376" s="183">
        <f>Y2376*F2376</f>
        <v>0</v>
      </c>
      <c r="AA2376" s="108" t="n"/>
      <c r="AB2376" s="191">
        <f>AA2376*E2376</f>
        <v>0</v>
      </c>
      <c r="AC2376" s="112" t="n"/>
      <c r="AD2376" s="183">
        <f>AC2376*F2376</f>
        <v>0</v>
      </c>
      <c r="AE2376" s="108" t="n"/>
      <c r="AF2376" s="191">
        <f>AE2376*E2376</f>
        <v>0</v>
      </c>
      <c r="AG2376" s="112" t="n"/>
      <c r="AH2376" s="183">
        <f>AG2376*F2376</f>
        <v>0</v>
      </c>
      <c r="AI2376" s="108" t="n"/>
      <c r="AJ2376" s="191">
        <f>AI2376*E2376</f>
        <v>0</v>
      </c>
      <c r="AK2376" s="112" t="n"/>
      <c r="AL2376" s="183">
        <f>AK2376*F2376</f>
        <v>0</v>
      </c>
      <c r="AM2376" s="113" t="n"/>
      <c r="AN2376" s="192">
        <f>AM2376*E2376</f>
        <v>0</v>
      </c>
      <c r="AO2376" s="115" t="n"/>
      <c r="AP2376" s="183">
        <f>AO2376*F2376</f>
        <v>0</v>
      </c>
      <c r="AQ2376" s="113" t="n"/>
      <c r="AR2376" s="192">
        <f>AQ2376*E2376</f>
        <v>0</v>
      </c>
      <c r="AS2376" s="115" t="n"/>
      <c r="AT2376" s="183">
        <f>AS2376*F2376</f>
        <v>0</v>
      </c>
      <c r="AU2376" s="113" t="n"/>
      <c r="AV2376" s="192">
        <f>AU2376*E2376</f>
        <v>0</v>
      </c>
      <c r="AW2376" s="115" t="n"/>
      <c r="AX2376" s="183">
        <f>AW2376*F2376</f>
        <v>0</v>
      </c>
      <c r="AY2376" s="113" t="n"/>
      <c r="AZ2376" s="192">
        <f>AY2376*E2376</f>
        <v>0</v>
      </c>
      <c r="BA2376" s="115" t="n"/>
      <c r="BB2376" s="183">
        <f>BA2376*F2376</f>
        <v>0</v>
      </c>
      <c r="BC2376" s="113" t="n"/>
      <c r="BD2376" s="192">
        <f>BC2376*E2376</f>
        <v>0</v>
      </c>
      <c r="BE2376" s="115" t="n"/>
      <c r="BF2376" s="183">
        <f>BE2376*F2376</f>
        <v>0</v>
      </c>
    </row>
    <row r="2377" ht="56.4" customHeight="1">
      <c r="A2377" s="19" t="inlineStr">
        <is>
          <t>08.086.1021</t>
        </is>
      </c>
      <c r="B2377" s="15" t="inlineStr">
        <is>
          <t>גוף תאורת כבישים ורחובות לד דוגמת AOK IL מתוצרת AOK 23000 לומן דאלי כדוגמת "דרך חדשה" או ש"ע, להתקנה בגובה 15-20 מ', מותקן מושלם</t>
        </is>
      </c>
      <c r="C2377" s="14" t="inlineStr">
        <is>
          <t>יח'</t>
        </is>
      </c>
      <c r="D2377" s="193" t="n">
        <v>3850</v>
      </c>
      <c r="E2377" s="180">
        <f>D2377*(1-$E$2)</f>
        <v>3272.5</v>
      </c>
      <c r="F2377" s="194">
        <f>E2377*(1+$F$2)</f>
        <v>3436.125</v>
      </c>
      <c r="H2377" s="46">
        <f>K2377+O2377+W2377+AA2377+AE2377+AI2377+AQ2377+AU2377+AY2377+BC2377</f>
        <v>0</v>
      </c>
      <c r="I2377" s="59">
        <f>M2377+Q2377+U2377+Y2377+AC2377+AG2377+AK2377+AO2377+AS2377+AW2377+BA2377+BE2377</f>
        <v>0</v>
      </c>
      <c r="K2377" s="108" t="n"/>
      <c r="L2377" s="190">
        <f>K2377*E2377</f>
        <v>0</v>
      </c>
      <c r="M2377" s="110" t="n"/>
      <c r="N2377" s="183">
        <f>M2377*F2377</f>
        <v>0</v>
      </c>
      <c r="O2377" s="108" t="n"/>
      <c r="P2377" s="191">
        <f>O2377*E2377</f>
        <v>0</v>
      </c>
      <c r="Q2377" s="112" t="n"/>
      <c r="R2377" s="183">
        <f>Q2377*F2377</f>
        <v>0</v>
      </c>
      <c r="S2377" s="108" t="n"/>
      <c r="T2377" s="191">
        <f>S2377*E2377</f>
        <v>0</v>
      </c>
      <c r="U2377" s="112" t="n"/>
      <c r="V2377" s="183">
        <f>U2377*F2377</f>
        <v>0</v>
      </c>
      <c r="W2377" s="108" t="n"/>
      <c r="X2377" s="191">
        <f>W2377*E2377</f>
        <v>0</v>
      </c>
      <c r="Y2377" s="112" t="n"/>
      <c r="Z2377" s="183">
        <f>Y2377*F2377</f>
        <v>0</v>
      </c>
      <c r="AA2377" s="108" t="n"/>
      <c r="AB2377" s="191">
        <f>AA2377*E2377</f>
        <v>0</v>
      </c>
      <c r="AC2377" s="112" t="n"/>
      <c r="AD2377" s="183">
        <f>AC2377*F2377</f>
        <v>0</v>
      </c>
      <c r="AE2377" s="108" t="n"/>
      <c r="AF2377" s="191">
        <f>AE2377*E2377</f>
        <v>0</v>
      </c>
      <c r="AG2377" s="112" t="n"/>
      <c r="AH2377" s="183">
        <f>AG2377*F2377</f>
        <v>0</v>
      </c>
      <c r="AI2377" s="108" t="n"/>
      <c r="AJ2377" s="191">
        <f>AI2377*E2377</f>
        <v>0</v>
      </c>
      <c r="AK2377" s="112" t="n"/>
      <c r="AL2377" s="183">
        <f>AK2377*F2377</f>
        <v>0</v>
      </c>
      <c r="AM2377" s="113" t="n"/>
      <c r="AN2377" s="192">
        <f>AM2377*E2377</f>
        <v>0</v>
      </c>
      <c r="AO2377" s="115" t="n"/>
      <c r="AP2377" s="183">
        <f>AO2377*F2377</f>
        <v>0</v>
      </c>
      <c r="AQ2377" s="113" t="n"/>
      <c r="AR2377" s="192">
        <f>AQ2377*E2377</f>
        <v>0</v>
      </c>
      <c r="AS2377" s="115" t="n"/>
      <c r="AT2377" s="183">
        <f>AS2377*F2377</f>
        <v>0</v>
      </c>
      <c r="AU2377" s="113" t="n"/>
      <c r="AV2377" s="192">
        <f>AU2377*E2377</f>
        <v>0</v>
      </c>
      <c r="AW2377" s="115" t="n"/>
      <c r="AX2377" s="183">
        <f>AW2377*F2377</f>
        <v>0</v>
      </c>
      <c r="AY2377" s="113" t="n"/>
      <c r="AZ2377" s="192">
        <f>AY2377*E2377</f>
        <v>0</v>
      </c>
      <c r="BA2377" s="115" t="n"/>
      <c r="BB2377" s="183">
        <f>BA2377*F2377</f>
        <v>0</v>
      </c>
      <c r="BC2377" s="113" t="n"/>
      <c r="BD2377" s="192">
        <f>BC2377*E2377</f>
        <v>0</v>
      </c>
      <c r="BE2377" s="115" t="n"/>
      <c r="BF2377" s="183">
        <f>BE2377*F2377</f>
        <v>0</v>
      </c>
    </row>
    <row r="2378" ht="42.6" customHeight="1">
      <c r="A2378" s="19" t="inlineStr">
        <is>
          <t>08.086.1080</t>
        </is>
      </c>
      <c r="B2378" s="15" t="inlineStr">
        <is>
          <t>גוף תאורת רחובות לד 31W מסוג URBINO CLASS II מתוצרת LUG כדוגמת אלתם עין השופט, או ש"ע, מותקן מושלם</t>
        </is>
      </c>
      <c r="C2378" s="14" t="inlineStr">
        <is>
          <t>יח'</t>
        </is>
      </c>
      <c r="D2378" s="193" t="n">
        <v>3700</v>
      </c>
      <c r="E2378" s="180">
        <f>D2378*(1-$E$2)</f>
        <v>3145</v>
      </c>
      <c r="F2378" s="194">
        <f>E2378*(1+$F$2)</f>
        <v>3302.25</v>
      </c>
      <c r="H2378" s="46">
        <f>K2378+O2378+W2378+AA2378+AE2378+AI2378+AQ2378+AU2378+AY2378+BC2378</f>
        <v>0</v>
      </c>
      <c r="I2378" s="59">
        <f>M2378+Q2378+U2378+Y2378+AC2378+AG2378+AK2378+AO2378+AS2378+AW2378+BA2378+BE2378</f>
        <v>0</v>
      </c>
      <c r="K2378" s="108" t="n"/>
      <c r="L2378" s="190">
        <f>K2378*E2378</f>
        <v>0</v>
      </c>
      <c r="M2378" s="110" t="n"/>
      <c r="N2378" s="183">
        <f>M2378*F2378</f>
        <v>0</v>
      </c>
      <c r="O2378" s="108" t="n"/>
      <c r="P2378" s="191">
        <f>O2378*E2378</f>
        <v>0</v>
      </c>
      <c r="Q2378" s="112" t="n"/>
      <c r="R2378" s="183">
        <f>Q2378*F2378</f>
        <v>0</v>
      </c>
      <c r="S2378" s="108" t="n"/>
      <c r="T2378" s="191">
        <f>S2378*E2378</f>
        <v>0</v>
      </c>
      <c r="U2378" s="112" t="n"/>
      <c r="V2378" s="183">
        <f>U2378*F2378</f>
        <v>0</v>
      </c>
      <c r="W2378" s="108" t="n"/>
      <c r="X2378" s="191">
        <f>W2378*E2378</f>
        <v>0</v>
      </c>
      <c r="Y2378" s="112" t="n"/>
      <c r="Z2378" s="183">
        <f>Y2378*F2378</f>
        <v>0</v>
      </c>
      <c r="AA2378" s="108" t="n"/>
      <c r="AB2378" s="191">
        <f>AA2378*E2378</f>
        <v>0</v>
      </c>
      <c r="AC2378" s="112" t="n"/>
      <c r="AD2378" s="183">
        <f>AC2378*F2378</f>
        <v>0</v>
      </c>
      <c r="AE2378" s="108" t="n"/>
      <c r="AF2378" s="191">
        <f>AE2378*E2378</f>
        <v>0</v>
      </c>
      <c r="AG2378" s="112" t="n"/>
      <c r="AH2378" s="183">
        <f>AG2378*F2378</f>
        <v>0</v>
      </c>
      <c r="AI2378" s="108" t="n"/>
      <c r="AJ2378" s="191">
        <f>AI2378*E2378</f>
        <v>0</v>
      </c>
      <c r="AK2378" s="112" t="n"/>
      <c r="AL2378" s="183">
        <f>AK2378*F2378</f>
        <v>0</v>
      </c>
      <c r="AM2378" s="113" t="n"/>
      <c r="AN2378" s="192">
        <f>AM2378*E2378</f>
        <v>0</v>
      </c>
      <c r="AO2378" s="115" t="n"/>
      <c r="AP2378" s="183">
        <f>AO2378*F2378</f>
        <v>0</v>
      </c>
      <c r="AQ2378" s="113" t="n"/>
      <c r="AR2378" s="192">
        <f>AQ2378*E2378</f>
        <v>0</v>
      </c>
      <c r="AS2378" s="115" t="n"/>
      <c r="AT2378" s="183">
        <f>AS2378*F2378</f>
        <v>0</v>
      </c>
      <c r="AU2378" s="113" t="n"/>
      <c r="AV2378" s="192">
        <f>AU2378*E2378</f>
        <v>0</v>
      </c>
      <c r="AW2378" s="115" t="n"/>
      <c r="AX2378" s="183">
        <f>AW2378*F2378</f>
        <v>0</v>
      </c>
      <c r="AY2378" s="113" t="n"/>
      <c r="AZ2378" s="192">
        <f>AY2378*E2378</f>
        <v>0</v>
      </c>
      <c r="BA2378" s="115" t="n"/>
      <c r="BB2378" s="183">
        <f>BA2378*F2378</f>
        <v>0</v>
      </c>
      <c r="BC2378" s="113" t="n"/>
      <c r="BD2378" s="192">
        <f>BC2378*E2378</f>
        <v>0</v>
      </c>
      <c r="BE2378" s="115" t="n"/>
      <c r="BF2378" s="183">
        <f>BE2378*F2378</f>
        <v>0</v>
      </c>
    </row>
    <row r="2379" ht="42.6" customHeight="1">
      <c r="A2379" s="19" t="inlineStr">
        <is>
          <t>08.086.1090</t>
        </is>
      </c>
      <c r="B2379" s="15" t="inlineStr">
        <is>
          <t>גוף תאורת רחובות לד 39W מסוג URBINO CLASS II מתוצרת LUG כדוגמת אלתם עין השופט, או ש"ע, מותקן מושלם</t>
        </is>
      </c>
      <c r="C2379" s="14" t="inlineStr">
        <is>
          <t>יח'</t>
        </is>
      </c>
      <c r="D2379" s="193" t="n">
        <v>3810</v>
      </c>
      <c r="E2379" s="180">
        <f>D2379*(1-$E$2)</f>
        <v>3238.5</v>
      </c>
      <c r="F2379" s="194">
        <f>E2379*(1+$F$2)</f>
        <v>3400.425</v>
      </c>
      <c r="H2379" s="46">
        <f>K2379+O2379+W2379+AA2379+AE2379+AI2379+AQ2379+AU2379+AY2379+BC2379</f>
        <v>0</v>
      </c>
      <c r="I2379" s="59">
        <f>M2379+Q2379+U2379+Y2379+AC2379+AG2379+AK2379+AO2379+AS2379+AW2379+BA2379+BE2379</f>
        <v>0</v>
      </c>
      <c r="K2379" s="108" t="n"/>
      <c r="L2379" s="190">
        <f>K2379*E2379</f>
        <v>0</v>
      </c>
      <c r="M2379" s="110" t="n"/>
      <c r="N2379" s="183">
        <f>M2379*F2379</f>
        <v>0</v>
      </c>
      <c r="O2379" s="108" t="n"/>
      <c r="P2379" s="191">
        <f>O2379*E2379</f>
        <v>0</v>
      </c>
      <c r="Q2379" s="112" t="n"/>
      <c r="R2379" s="183">
        <f>Q2379*F2379</f>
        <v>0</v>
      </c>
      <c r="S2379" s="108" t="n"/>
      <c r="T2379" s="191">
        <f>S2379*E2379</f>
        <v>0</v>
      </c>
      <c r="U2379" s="112" t="n"/>
      <c r="V2379" s="183">
        <f>U2379*F2379</f>
        <v>0</v>
      </c>
      <c r="W2379" s="108" t="n"/>
      <c r="X2379" s="191">
        <f>W2379*E2379</f>
        <v>0</v>
      </c>
      <c r="Y2379" s="112" t="n"/>
      <c r="Z2379" s="183">
        <f>Y2379*F2379</f>
        <v>0</v>
      </c>
      <c r="AA2379" s="108" t="n"/>
      <c r="AB2379" s="191">
        <f>AA2379*E2379</f>
        <v>0</v>
      </c>
      <c r="AC2379" s="112" t="n"/>
      <c r="AD2379" s="183">
        <f>AC2379*F2379</f>
        <v>0</v>
      </c>
      <c r="AE2379" s="108" t="n"/>
      <c r="AF2379" s="191">
        <f>AE2379*E2379</f>
        <v>0</v>
      </c>
      <c r="AG2379" s="112" t="n"/>
      <c r="AH2379" s="183">
        <f>AG2379*F2379</f>
        <v>0</v>
      </c>
      <c r="AI2379" s="108" t="n"/>
      <c r="AJ2379" s="191">
        <f>AI2379*E2379</f>
        <v>0</v>
      </c>
      <c r="AK2379" s="112" t="n"/>
      <c r="AL2379" s="183">
        <f>AK2379*F2379</f>
        <v>0</v>
      </c>
      <c r="AM2379" s="113" t="n"/>
      <c r="AN2379" s="192">
        <f>AM2379*E2379</f>
        <v>0</v>
      </c>
      <c r="AO2379" s="115" t="n"/>
      <c r="AP2379" s="183">
        <f>AO2379*F2379</f>
        <v>0</v>
      </c>
      <c r="AQ2379" s="113" t="n"/>
      <c r="AR2379" s="192">
        <f>AQ2379*E2379</f>
        <v>0</v>
      </c>
      <c r="AS2379" s="115" t="n"/>
      <c r="AT2379" s="183">
        <f>AS2379*F2379</f>
        <v>0</v>
      </c>
      <c r="AU2379" s="113" t="n"/>
      <c r="AV2379" s="192">
        <f>AU2379*E2379</f>
        <v>0</v>
      </c>
      <c r="AW2379" s="115" t="n"/>
      <c r="AX2379" s="183">
        <f>AW2379*F2379</f>
        <v>0</v>
      </c>
      <c r="AY2379" s="113" t="n"/>
      <c r="AZ2379" s="192">
        <f>AY2379*E2379</f>
        <v>0</v>
      </c>
      <c r="BA2379" s="115" t="n"/>
      <c r="BB2379" s="183">
        <f>BA2379*F2379</f>
        <v>0</v>
      </c>
      <c r="BC2379" s="113" t="n"/>
      <c r="BD2379" s="192">
        <f>BC2379*E2379</f>
        <v>0</v>
      </c>
      <c r="BE2379" s="115" t="n"/>
      <c r="BF2379" s="183">
        <f>BE2379*F2379</f>
        <v>0</v>
      </c>
    </row>
    <row r="2380" ht="42.6" customHeight="1">
      <c r="A2380" s="19" t="inlineStr">
        <is>
          <t>08.086.1100</t>
        </is>
      </c>
      <c r="B2380" s="15" t="inlineStr">
        <is>
          <t>גוף תאורת רחובות לד W57 להתקנה בגובה עד 6 מ' דוגמת LUG-URBINO CLASS II כדוגמת אלתם עין השופט או ש'ע, מותקן מושלם</t>
        </is>
      </c>
      <c r="C2380" s="14" t="inlineStr">
        <is>
          <t>יח'</t>
        </is>
      </c>
      <c r="D2380" s="193" t="n">
        <v>4070</v>
      </c>
      <c r="E2380" s="180">
        <f>D2380*(1-$E$2)</f>
        <v>3459.5</v>
      </c>
      <c r="F2380" s="194">
        <f>E2380*(1+$F$2)</f>
        <v>3632.4750000000004</v>
      </c>
      <c r="H2380" s="46">
        <f>K2380+O2380+W2380+AA2380+AE2380+AI2380+AQ2380+AU2380+AY2380+BC2380</f>
        <v>0</v>
      </c>
      <c r="I2380" s="59">
        <f>M2380+Q2380+U2380+Y2380+AC2380+AG2380+AK2380+AO2380+AS2380+AW2380+BA2380+BE2380</f>
        <v>0</v>
      </c>
      <c r="K2380" s="108" t="n"/>
      <c r="L2380" s="190">
        <f>K2380*E2380</f>
        <v>0</v>
      </c>
      <c r="M2380" s="110" t="n"/>
      <c r="N2380" s="183">
        <f>M2380*F2380</f>
        <v>0</v>
      </c>
      <c r="O2380" s="108" t="n"/>
      <c r="P2380" s="191">
        <f>O2380*E2380</f>
        <v>0</v>
      </c>
      <c r="Q2380" s="112" t="n"/>
      <c r="R2380" s="183">
        <f>Q2380*F2380</f>
        <v>0</v>
      </c>
      <c r="S2380" s="108" t="n"/>
      <c r="T2380" s="191">
        <f>S2380*E2380</f>
        <v>0</v>
      </c>
      <c r="U2380" s="112" t="n"/>
      <c r="V2380" s="183">
        <f>U2380*F2380</f>
        <v>0</v>
      </c>
      <c r="W2380" s="108" t="n"/>
      <c r="X2380" s="191">
        <f>W2380*E2380</f>
        <v>0</v>
      </c>
      <c r="Y2380" s="112" t="n"/>
      <c r="Z2380" s="183">
        <f>Y2380*F2380</f>
        <v>0</v>
      </c>
      <c r="AA2380" s="108" t="n"/>
      <c r="AB2380" s="191">
        <f>AA2380*E2380</f>
        <v>0</v>
      </c>
      <c r="AC2380" s="112" t="n"/>
      <c r="AD2380" s="183">
        <f>AC2380*F2380</f>
        <v>0</v>
      </c>
      <c r="AE2380" s="108" t="n"/>
      <c r="AF2380" s="191">
        <f>AE2380*E2380</f>
        <v>0</v>
      </c>
      <c r="AG2380" s="112" t="n"/>
      <c r="AH2380" s="183">
        <f>AG2380*F2380</f>
        <v>0</v>
      </c>
      <c r="AI2380" s="108" t="n"/>
      <c r="AJ2380" s="191">
        <f>AI2380*E2380</f>
        <v>0</v>
      </c>
      <c r="AK2380" s="112" t="n"/>
      <c r="AL2380" s="183">
        <f>AK2380*F2380</f>
        <v>0</v>
      </c>
      <c r="AM2380" s="113" t="n"/>
      <c r="AN2380" s="192">
        <f>AM2380*E2380</f>
        <v>0</v>
      </c>
      <c r="AO2380" s="115" t="n"/>
      <c r="AP2380" s="183">
        <f>AO2380*F2380</f>
        <v>0</v>
      </c>
      <c r="AQ2380" s="113" t="n"/>
      <c r="AR2380" s="192">
        <f>AQ2380*E2380</f>
        <v>0</v>
      </c>
      <c r="AS2380" s="115" t="n"/>
      <c r="AT2380" s="183">
        <f>AS2380*F2380</f>
        <v>0</v>
      </c>
      <c r="AU2380" s="113" t="n"/>
      <c r="AV2380" s="192">
        <f>AU2380*E2380</f>
        <v>0</v>
      </c>
      <c r="AW2380" s="115" t="n"/>
      <c r="AX2380" s="183">
        <f>AW2380*F2380</f>
        <v>0</v>
      </c>
      <c r="AY2380" s="113" t="n"/>
      <c r="AZ2380" s="192">
        <f>AY2380*E2380</f>
        <v>0</v>
      </c>
      <c r="BA2380" s="115" t="n"/>
      <c r="BB2380" s="183">
        <f>BA2380*F2380</f>
        <v>0</v>
      </c>
      <c r="BC2380" s="113" t="n"/>
      <c r="BD2380" s="192">
        <f>BC2380*E2380</f>
        <v>0</v>
      </c>
      <c r="BE2380" s="115" t="n"/>
      <c r="BF2380" s="183">
        <f>BE2380*F2380</f>
        <v>0</v>
      </c>
    </row>
    <row r="2381" ht="56.4" customHeight="1">
      <c r="A2381" s="19" t="inlineStr">
        <is>
          <t>08.086.1110</t>
        </is>
      </c>
      <c r="B2381" s="15" t="inlineStr">
        <is>
          <t>גוף תאורת רחובות לד W84 להתקנה בגובה עד 8 מ' דוגמת LUG-URBINO CLASS II מק'ט 905.084.00 כדוגמת אלתם עין השופט או ש'ע, מותקן מושלם</t>
        </is>
      </c>
      <c r="C2381" s="14" t="inlineStr">
        <is>
          <t>יח'</t>
        </is>
      </c>
      <c r="D2381" s="193" t="n">
        <v>4400</v>
      </c>
      <c r="E2381" s="180">
        <f>D2381*(1-$E$2)</f>
        <v>3740</v>
      </c>
      <c r="F2381" s="194">
        <f>E2381*(1+$F$2)</f>
        <v>3927</v>
      </c>
      <c r="H2381" s="46">
        <f>K2381+O2381+W2381+AA2381+AE2381+AI2381+AQ2381+AU2381+AY2381+BC2381</f>
        <v>0</v>
      </c>
      <c r="I2381" s="59">
        <f>M2381+Q2381+U2381+Y2381+AC2381+AG2381+AK2381+AO2381+AS2381+AW2381+BA2381+BE2381</f>
        <v>0</v>
      </c>
      <c r="K2381" s="108" t="n"/>
      <c r="L2381" s="190">
        <f>K2381*E2381</f>
        <v>0</v>
      </c>
      <c r="M2381" s="110" t="n"/>
      <c r="N2381" s="183">
        <f>M2381*F2381</f>
        <v>0</v>
      </c>
      <c r="O2381" s="108" t="n"/>
      <c r="P2381" s="191">
        <f>O2381*E2381</f>
        <v>0</v>
      </c>
      <c r="Q2381" s="112" t="n"/>
      <c r="R2381" s="183">
        <f>Q2381*F2381</f>
        <v>0</v>
      </c>
      <c r="S2381" s="108" t="n"/>
      <c r="T2381" s="191">
        <f>S2381*E2381</f>
        <v>0</v>
      </c>
      <c r="U2381" s="112" t="n"/>
      <c r="V2381" s="183">
        <f>U2381*F2381</f>
        <v>0</v>
      </c>
      <c r="W2381" s="108" t="n"/>
      <c r="X2381" s="191">
        <f>W2381*E2381</f>
        <v>0</v>
      </c>
      <c r="Y2381" s="112" t="n"/>
      <c r="Z2381" s="183">
        <f>Y2381*F2381</f>
        <v>0</v>
      </c>
      <c r="AA2381" s="108" t="n"/>
      <c r="AB2381" s="191">
        <f>AA2381*E2381</f>
        <v>0</v>
      </c>
      <c r="AC2381" s="112" t="n"/>
      <c r="AD2381" s="183">
        <f>AC2381*F2381</f>
        <v>0</v>
      </c>
      <c r="AE2381" s="108" t="n"/>
      <c r="AF2381" s="191">
        <f>AE2381*E2381</f>
        <v>0</v>
      </c>
      <c r="AG2381" s="112" t="n"/>
      <c r="AH2381" s="183">
        <f>AG2381*F2381</f>
        <v>0</v>
      </c>
      <c r="AI2381" s="108" t="n"/>
      <c r="AJ2381" s="191">
        <f>AI2381*E2381</f>
        <v>0</v>
      </c>
      <c r="AK2381" s="112" t="n"/>
      <c r="AL2381" s="183">
        <f>AK2381*F2381</f>
        <v>0</v>
      </c>
      <c r="AM2381" s="113" t="n"/>
      <c r="AN2381" s="192">
        <f>AM2381*E2381</f>
        <v>0</v>
      </c>
      <c r="AO2381" s="115" t="n"/>
      <c r="AP2381" s="183">
        <f>AO2381*F2381</f>
        <v>0</v>
      </c>
      <c r="AQ2381" s="113" t="n"/>
      <c r="AR2381" s="192">
        <f>AQ2381*E2381</f>
        <v>0</v>
      </c>
      <c r="AS2381" s="115" t="n"/>
      <c r="AT2381" s="183">
        <f>AS2381*F2381</f>
        <v>0</v>
      </c>
      <c r="AU2381" s="113" t="n"/>
      <c r="AV2381" s="192">
        <f>AU2381*E2381</f>
        <v>0</v>
      </c>
      <c r="AW2381" s="115" t="n"/>
      <c r="AX2381" s="183">
        <f>AW2381*F2381</f>
        <v>0</v>
      </c>
      <c r="AY2381" s="113" t="n"/>
      <c r="AZ2381" s="192">
        <f>AY2381*E2381</f>
        <v>0</v>
      </c>
      <c r="BA2381" s="115" t="n"/>
      <c r="BB2381" s="183">
        <f>BA2381*F2381</f>
        <v>0</v>
      </c>
      <c r="BC2381" s="113" t="n"/>
      <c r="BD2381" s="192">
        <f>BC2381*E2381</f>
        <v>0</v>
      </c>
      <c r="BE2381" s="115" t="n"/>
      <c r="BF2381" s="183">
        <f>BE2381*F2381</f>
        <v>0</v>
      </c>
    </row>
    <row r="2382" ht="56.4" customHeight="1">
      <c r="A2382" s="19" t="inlineStr">
        <is>
          <t>08.086.1120</t>
        </is>
      </c>
      <c r="B2382" s="15" t="inlineStr">
        <is>
          <t>גוף תאורת רחובות לד W110 להתקנה בגובה עד 10 מ' דוגמת LUG-URBINO CLASS II מק'ט 905.111.00 כדוגמת אלתם עין השופט או ש'ע, מותקן מושלם</t>
        </is>
      </c>
      <c r="C2382" s="14" t="inlineStr">
        <is>
          <t>יח'</t>
        </is>
      </c>
      <c r="D2382" s="193" t="n">
        <v>4490</v>
      </c>
      <c r="E2382" s="180">
        <f>D2382*(1-$E$2)</f>
        <v>3816.5</v>
      </c>
      <c r="F2382" s="194">
        <f>E2382*(1+$F$2)</f>
        <v>4007.3250000000003</v>
      </c>
      <c r="H2382" s="46">
        <f>K2382+O2382+W2382+AA2382+AE2382+AI2382+AQ2382+AU2382+AY2382+BC2382</f>
        <v>0</v>
      </c>
      <c r="I2382" s="59">
        <f>M2382+Q2382+U2382+Y2382+AC2382+AG2382+AK2382+AO2382+AS2382+AW2382+BA2382+BE2382</f>
        <v>0</v>
      </c>
      <c r="K2382" s="108" t="n"/>
      <c r="L2382" s="190">
        <f>K2382*E2382</f>
        <v>0</v>
      </c>
      <c r="M2382" s="110" t="n"/>
      <c r="N2382" s="183">
        <f>M2382*F2382</f>
        <v>0</v>
      </c>
      <c r="O2382" s="108" t="n"/>
      <c r="P2382" s="191">
        <f>O2382*E2382</f>
        <v>0</v>
      </c>
      <c r="Q2382" s="112" t="n"/>
      <c r="R2382" s="183">
        <f>Q2382*F2382</f>
        <v>0</v>
      </c>
      <c r="S2382" s="108" t="n"/>
      <c r="T2382" s="191">
        <f>S2382*E2382</f>
        <v>0</v>
      </c>
      <c r="U2382" s="112" t="n"/>
      <c r="V2382" s="183">
        <f>U2382*F2382</f>
        <v>0</v>
      </c>
      <c r="W2382" s="108" t="n"/>
      <c r="X2382" s="191">
        <f>W2382*E2382</f>
        <v>0</v>
      </c>
      <c r="Y2382" s="112" t="n"/>
      <c r="Z2382" s="183">
        <f>Y2382*F2382</f>
        <v>0</v>
      </c>
      <c r="AA2382" s="108" t="n"/>
      <c r="AB2382" s="191">
        <f>AA2382*E2382</f>
        <v>0</v>
      </c>
      <c r="AC2382" s="112" t="n"/>
      <c r="AD2382" s="183">
        <f>AC2382*F2382</f>
        <v>0</v>
      </c>
      <c r="AE2382" s="108" t="n"/>
      <c r="AF2382" s="191">
        <f>AE2382*E2382</f>
        <v>0</v>
      </c>
      <c r="AG2382" s="112" t="n"/>
      <c r="AH2382" s="183">
        <f>AG2382*F2382</f>
        <v>0</v>
      </c>
      <c r="AI2382" s="108" t="n"/>
      <c r="AJ2382" s="191">
        <f>AI2382*E2382</f>
        <v>0</v>
      </c>
      <c r="AK2382" s="112" t="n"/>
      <c r="AL2382" s="183">
        <f>AK2382*F2382</f>
        <v>0</v>
      </c>
      <c r="AM2382" s="113" t="n"/>
      <c r="AN2382" s="192">
        <f>AM2382*E2382</f>
        <v>0</v>
      </c>
      <c r="AO2382" s="115" t="n"/>
      <c r="AP2382" s="183">
        <f>AO2382*F2382</f>
        <v>0</v>
      </c>
      <c r="AQ2382" s="113" t="n"/>
      <c r="AR2382" s="192">
        <f>AQ2382*E2382</f>
        <v>0</v>
      </c>
      <c r="AS2382" s="115" t="n"/>
      <c r="AT2382" s="183">
        <f>AS2382*F2382</f>
        <v>0</v>
      </c>
      <c r="AU2382" s="113" t="n"/>
      <c r="AV2382" s="192">
        <f>AU2382*E2382</f>
        <v>0</v>
      </c>
      <c r="AW2382" s="115" t="n"/>
      <c r="AX2382" s="183">
        <f>AW2382*F2382</f>
        <v>0</v>
      </c>
      <c r="AY2382" s="113" t="n"/>
      <c r="AZ2382" s="192">
        <f>AY2382*E2382</f>
        <v>0</v>
      </c>
      <c r="BA2382" s="115" t="n"/>
      <c r="BB2382" s="183">
        <f>BA2382*F2382</f>
        <v>0</v>
      </c>
      <c r="BC2382" s="113" t="n"/>
      <c r="BD2382" s="192">
        <f>BC2382*E2382</f>
        <v>0</v>
      </c>
      <c r="BE2382" s="115" t="n"/>
      <c r="BF2382" s="183">
        <f>BE2382*F2382</f>
        <v>0</v>
      </c>
    </row>
    <row r="2383" ht="42.6" customHeight="1">
      <c r="A2383" s="19" t="inlineStr">
        <is>
          <t>08.086.1125</t>
        </is>
      </c>
      <c r="B2383" s="15" t="inlineStr">
        <is>
          <t>גוף תאורת רחובות לד W40 דגם OPTILED GYRO SR מתוצרת DALITE כדוגמת אלתם עין השופט או ש'ע, מותקן מושלם</t>
        </is>
      </c>
      <c r="C2383" s="14" t="inlineStr">
        <is>
          <t>יח'</t>
        </is>
      </c>
      <c r="D2383" s="193" t="n">
        <v>3890</v>
      </c>
      <c r="E2383" s="180">
        <f>D2383*(1-$E$2)</f>
        <v>3306.5</v>
      </c>
      <c r="F2383" s="194">
        <f>E2383*(1+$F$2)</f>
        <v>3471.8250000000003</v>
      </c>
      <c r="H2383" s="46">
        <f>K2383+O2383+W2383+AA2383+AE2383+AI2383+AQ2383+AU2383+AY2383+BC2383</f>
        <v>0</v>
      </c>
      <c r="I2383" s="59">
        <f>M2383+Q2383+U2383+Y2383+AC2383+AG2383+AK2383+AO2383+AS2383+AW2383+BA2383+BE2383</f>
        <v>0</v>
      </c>
      <c r="K2383" s="108" t="n"/>
      <c r="L2383" s="190">
        <f>K2383*E2383</f>
        <v>0</v>
      </c>
      <c r="M2383" s="110" t="n"/>
      <c r="N2383" s="183">
        <f>M2383*F2383</f>
        <v>0</v>
      </c>
      <c r="O2383" s="108" t="n"/>
      <c r="P2383" s="191">
        <f>O2383*E2383</f>
        <v>0</v>
      </c>
      <c r="Q2383" s="112" t="n"/>
      <c r="R2383" s="183">
        <f>Q2383*F2383</f>
        <v>0</v>
      </c>
      <c r="S2383" s="108" t="n"/>
      <c r="T2383" s="191">
        <f>S2383*E2383</f>
        <v>0</v>
      </c>
      <c r="U2383" s="112" t="n"/>
      <c r="V2383" s="183">
        <f>U2383*F2383</f>
        <v>0</v>
      </c>
      <c r="W2383" s="108" t="n"/>
      <c r="X2383" s="191">
        <f>W2383*E2383</f>
        <v>0</v>
      </c>
      <c r="Y2383" s="112" t="n"/>
      <c r="Z2383" s="183">
        <f>Y2383*F2383</f>
        <v>0</v>
      </c>
      <c r="AA2383" s="108" t="n"/>
      <c r="AB2383" s="191">
        <f>AA2383*E2383</f>
        <v>0</v>
      </c>
      <c r="AC2383" s="112" t="n"/>
      <c r="AD2383" s="183">
        <f>AC2383*F2383</f>
        <v>0</v>
      </c>
      <c r="AE2383" s="108" t="n"/>
      <c r="AF2383" s="191">
        <f>AE2383*E2383</f>
        <v>0</v>
      </c>
      <c r="AG2383" s="112" t="n"/>
      <c r="AH2383" s="183">
        <f>AG2383*F2383</f>
        <v>0</v>
      </c>
      <c r="AI2383" s="108" t="n"/>
      <c r="AJ2383" s="191">
        <f>AI2383*E2383</f>
        <v>0</v>
      </c>
      <c r="AK2383" s="112" t="n"/>
      <c r="AL2383" s="183">
        <f>AK2383*F2383</f>
        <v>0</v>
      </c>
      <c r="AM2383" s="113" t="n"/>
      <c r="AN2383" s="192">
        <f>AM2383*E2383</f>
        <v>0</v>
      </c>
      <c r="AO2383" s="115" t="n"/>
      <c r="AP2383" s="183">
        <f>AO2383*F2383</f>
        <v>0</v>
      </c>
      <c r="AQ2383" s="113" t="n"/>
      <c r="AR2383" s="192">
        <f>AQ2383*E2383</f>
        <v>0</v>
      </c>
      <c r="AS2383" s="115" t="n"/>
      <c r="AT2383" s="183">
        <f>AS2383*F2383</f>
        <v>0</v>
      </c>
      <c r="AU2383" s="113" t="n"/>
      <c r="AV2383" s="192">
        <f>AU2383*E2383</f>
        <v>0</v>
      </c>
      <c r="AW2383" s="115" t="n"/>
      <c r="AX2383" s="183">
        <f>AW2383*F2383</f>
        <v>0</v>
      </c>
      <c r="AY2383" s="113" t="n"/>
      <c r="AZ2383" s="192">
        <f>AY2383*E2383</f>
        <v>0</v>
      </c>
      <c r="BA2383" s="115" t="n"/>
      <c r="BB2383" s="183">
        <f>BA2383*F2383</f>
        <v>0</v>
      </c>
      <c r="BC2383" s="113" t="n"/>
      <c r="BD2383" s="192">
        <f>BC2383*E2383</f>
        <v>0</v>
      </c>
      <c r="BE2383" s="115" t="n"/>
      <c r="BF2383" s="183">
        <f>BE2383*F2383</f>
        <v>0</v>
      </c>
    </row>
    <row r="2384" ht="42.6" customHeight="1">
      <c r="A2384" s="19" t="inlineStr">
        <is>
          <t>08.086.1130</t>
        </is>
      </c>
      <c r="B2384" s="15" t="inlineStr">
        <is>
          <t>גוף תאורת רחובות לד W40 דגם OPTILED GYRO TOP מתוצרת DALITE כדוגמת אלתם עין השופט או ש'ע, מותקן מושלם</t>
        </is>
      </c>
      <c r="C2384" s="14" t="inlineStr">
        <is>
          <t>יח'</t>
        </is>
      </c>
      <c r="D2384" s="193" t="n">
        <v>3780</v>
      </c>
      <c r="E2384" s="180">
        <f>D2384*(1-$E$2)</f>
        <v>3213</v>
      </c>
      <c r="F2384" s="194">
        <f>E2384*(1+$F$2)</f>
        <v>3373.65</v>
      </c>
      <c r="H2384" s="46">
        <f>K2384+O2384+W2384+AA2384+AE2384+AI2384+AQ2384+AU2384+AY2384+BC2384</f>
        <v>0</v>
      </c>
      <c r="I2384" s="59">
        <f>M2384+Q2384+U2384+Y2384+AC2384+AG2384+AK2384+AO2384+AS2384+AW2384+BA2384+BE2384</f>
        <v>0</v>
      </c>
      <c r="K2384" s="108" t="n"/>
      <c r="L2384" s="190">
        <f>K2384*E2384</f>
        <v>0</v>
      </c>
      <c r="M2384" s="110" t="n"/>
      <c r="N2384" s="183">
        <f>M2384*F2384</f>
        <v>0</v>
      </c>
      <c r="O2384" s="108" t="n"/>
      <c r="P2384" s="191">
        <f>O2384*E2384</f>
        <v>0</v>
      </c>
      <c r="Q2384" s="112" t="n"/>
      <c r="R2384" s="183">
        <f>Q2384*F2384</f>
        <v>0</v>
      </c>
      <c r="S2384" s="108" t="n"/>
      <c r="T2384" s="191">
        <f>S2384*E2384</f>
        <v>0</v>
      </c>
      <c r="U2384" s="112" t="n"/>
      <c r="V2384" s="183">
        <f>U2384*F2384</f>
        <v>0</v>
      </c>
      <c r="W2384" s="108" t="n"/>
      <c r="X2384" s="191">
        <f>W2384*E2384</f>
        <v>0</v>
      </c>
      <c r="Y2384" s="112" t="n"/>
      <c r="Z2384" s="183">
        <f>Y2384*F2384</f>
        <v>0</v>
      </c>
      <c r="AA2384" s="108" t="n"/>
      <c r="AB2384" s="191">
        <f>AA2384*E2384</f>
        <v>0</v>
      </c>
      <c r="AC2384" s="112" t="n"/>
      <c r="AD2384" s="183">
        <f>AC2384*F2384</f>
        <v>0</v>
      </c>
      <c r="AE2384" s="108" t="n"/>
      <c r="AF2384" s="191">
        <f>AE2384*E2384</f>
        <v>0</v>
      </c>
      <c r="AG2384" s="112" t="n"/>
      <c r="AH2384" s="183">
        <f>AG2384*F2384</f>
        <v>0</v>
      </c>
      <c r="AI2384" s="108" t="n"/>
      <c r="AJ2384" s="191">
        <f>AI2384*E2384</f>
        <v>0</v>
      </c>
      <c r="AK2384" s="112" t="n"/>
      <c r="AL2384" s="183">
        <f>AK2384*F2384</f>
        <v>0</v>
      </c>
      <c r="AM2384" s="113" t="n"/>
      <c r="AN2384" s="192">
        <f>AM2384*E2384</f>
        <v>0</v>
      </c>
      <c r="AO2384" s="115" t="n"/>
      <c r="AP2384" s="183">
        <f>AO2384*F2384</f>
        <v>0</v>
      </c>
      <c r="AQ2384" s="113" t="n"/>
      <c r="AR2384" s="192">
        <f>AQ2384*E2384</f>
        <v>0</v>
      </c>
      <c r="AS2384" s="115" t="n"/>
      <c r="AT2384" s="183">
        <f>AS2384*F2384</f>
        <v>0</v>
      </c>
      <c r="AU2384" s="113" t="n"/>
      <c r="AV2384" s="192">
        <f>AU2384*E2384</f>
        <v>0</v>
      </c>
      <c r="AW2384" s="115" t="n"/>
      <c r="AX2384" s="183">
        <f>AW2384*F2384</f>
        <v>0</v>
      </c>
      <c r="AY2384" s="113" t="n"/>
      <c r="AZ2384" s="192">
        <f>AY2384*E2384</f>
        <v>0</v>
      </c>
      <c r="BA2384" s="115" t="n"/>
      <c r="BB2384" s="183">
        <f>BA2384*F2384</f>
        <v>0</v>
      </c>
      <c r="BC2384" s="113" t="n"/>
      <c r="BD2384" s="192">
        <f>BC2384*E2384</f>
        <v>0</v>
      </c>
      <c r="BE2384" s="115" t="n"/>
      <c r="BF2384" s="183">
        <f>BE2384*F2384</f>
        <v>0</v>
      </c>
    </row>
    <row r="2385" ht="42.6" customHeight="1">
      <c r="A2385" s="19" t="inlineStr">
        <is>
          <t>08.086.1135</t>
        </is>
      </c>
      <c r="B2385" s="15" t="inlineStr">
        <is>
          <t>גוף תאורת רחובות לד W60 דגם OPTILED GYRO SR מתוצרת DALITE כדוגמת אלתם עין השופט או ש'ע, מותקן מושלם</t>
        </is>
      </c>
      <c r="C2385" s="14" t="inlineStr">
        <is>
          <t>יח'</t>
        </is>
      </c>
      <c r="D2385" s="193" t="n">
        <v>4100</v>
      </c>
      <c r="E2385" s="180">
        <f>D2385*(1-$E$2)</f>
        <v>3485</v>
      </c>
      <c r="F2385" s="194">
        <f>E2385*(1+$F$2)</f>
        <v>3659.25</v>
      </c>
      <c r="H2385" s="46">
        <f>K2385+O2385+W2385+AA2385+AE2385+AI2385+AQ2385+AU2385+AY2385+BC2385</f>
        <v>0</v>
      </c>
      <c r="I2385" s="59">
        <f>M2385+Q2385+U2385+Y2385+AC2385+AG2385+AK2385+AO2385+AS2385+AW2385+BA2385+BE2385</f>
        <v>0</v>
      </c>
      <c r="K2385" s="108" t="n"/>
      <c r="L2385" s="190">
        <f>K2385*E2385</f>
        <v>0</v>
      </c>
      <c r="M2385" s="110" t="n"/>
      <c r="N2385" s="183">
        <f>M2385*F2385</f>
        <v>0</v>
      </c>
      <c r="O2385" s="108" t="n"/>
      <c r="P2385" s="191">
        <f>O2385*E2385</f>
        <v>0</v>
      </c>
      <c r="Q2385" s="112" t="n"/>
      <c r="R2385" s="183">
        <f>Q2385*F2385</f>
        <v>0</v>
      </c>
      <c r="S2385" s="108" t="n"/>
      <c r="T2385" s="191">
        <f>S2385*E2385</f>
        <v>0</v>
      </c>
      <c r="U2385" s="112" t="n"/>
      <c r="V2385" s="183">
        <f>U2385*F2385</f>
        <v>0</v>
      </c>
      <c r="W2385" s="108" t="n"/>
      <c r="X2385" s="191">
        <f>W2385*E2385</f>
        <v>0</v>
      </c>
      <c r="Y2385" s="112" t="n"/>
      <c r="Z2385" s="183">
        <f>Y2385*F2385</f>
        <v>0</v>
      </c>
      <c r="AA2385" s="108" t="n"/>
      <c r="AB2385" s="191">
        <f>AA2385*E2385</f>
        <v>0</v>
      </c>
      <c r="AC2385" s="112" t="n"/>
      <c r="AD2385" s="183">
        <f>AC2385*F2385</f>
        <v>0</v>
      </c>
      <c r="AE2385" s="108" t="n"/>
      <c r="AF2385" s="191">
        <f>AE2385*E2385</f>
        <v>0</v>
      </c>
      <c r="AG2385" s="112" t="n"/>
      <c r="AH2385" s="183">
        <f>AG2385*F2385</f>
        <v>0</v>
      </c>
      <c r="AI2385" s="108" t="n"/>
      <c r="AJ2385" s="191">
        <f>AI2385*E2385</f>
        <v>0</v>
      </c>
      <c r="AK2385" s="112" t="n"/>
      <c r="AL2385" s="183">
        <f>AK2385*F2385</f>
        <v>0</v>
      </c>
      <c r="AM2385" s="113" t="n"/>
      <c r="AN2385" s="192">
        <f>AM2385*E2385</f>
        <v>0</v>
      </c>
      <c r="AO2385" s="115" t="n"/>
      <c r="AP2385" s="183">
        <f>AO2385*F2385</f>
        <v>0</v>
      </c>
      <c r="AQ2385" s="113" t="n"/>
      <c r="AR2385" s="192">
        <f>AQ2385*E2385</f>
        <v>0</v>
      </c>
      <c r="AS2385" s="115" t="n"/>
      <c r="AT2385" s="183">
        <f>AS2385*F2385</f>
        <v>0</v>
      </c>
      <c r="AU2385" s="113" t="n"/>
      <c r="AV2385" s="192">
        <f>AU2385*E2385</f>
        <v>0</v>
      </c>
      <c r="AW2385" s="115" t="n"/>
      <c r="AX2385" s="183">
        <f>AW2385*F2385</f>
        <v>0</v>
      </c>
      <c r="AY2385" s="113" t="n"/>
      <c r="AZ2385" s="192">
        <f>AY2385*E2385</f>
        <v>0</v>
      </c>
      <c r="BA2385" s="115" t="n"/>
      <c r="BB2385" s="183">
        <f>BA2385*F2385</f>
        <v>0</v>
      </c>
      <c r="BC2385" s="113" t="n"/>
      <c r="BD2385" s="192">
        <f>BC2385*E2385</f>
        <v>0</v>
      </c>
      <c r="BE2385" s="115" t="n"/>
      <c r="BF2385" s="183">
        <f>BE2385*F2385</f>
        <v>0</v>
      </c>
    </row>
    <row r="2386" ht="42.6" customHeight="1">
      <c r="A2386" s="19" t="inlineStr">
        <is>
          <t>08.086.1140</t>
        </is>
      </c>
      <c r="B2386" s="15" t="inlineStr">
        <is>
          <t>גוף תאורת רחובות לד W60 דגם OPTILED GYRO TOP מתוצרת DALITE כדוגמת אלתם עין השופט או ש'ע, מותקן מושלם</t>
        </is>
      </c>
      <c r="C2386" s="14" t="inlineStr">
        <is>
          <t>יח'</t>
        </is>
      </c>
      <c r="D2386" s="193" t="n">
        <v>4110</v>
      </c>
      <c r="E2386" s="180">
        <f>D2386*(1-$E$2)</f>
        <v>3493.5</v>
      </c>
      <c r="F2386" s="194">
        <f>E2386*(1+$F$2)</f>
        <v>3668.175</v>
      </c>
      <c r="H2386" s="46">
        <f>K2386+O2386+W2386+AA2386+AE2386+AI2386+AQ2386+AU2386+AY2386+BC2386</f>
        <v>0</v>
      </c>
      <c r="I2386" s="59">
        <f>M2386+Q2386+U2386+Y2386+AC2386+AG2386+AK2386+AO2386+AS2386+AW2386+BA2386+BE2386</f>
        <v>0</v>
      </c>
      <c r="K2386" s="108" t="n"/>
      <c r="L2386" s="190">
        <f>K2386*E2386</f>
        <v>0</v>
      </c>
      <c r="M2386" s="110" t="n"/>
      <c r="N2386" s="183">
        <f>M2386*F2386</f>
        <v>0</v>
      </c>
      <c r="O2386" s="108" t="n"/>
      <c r="P2386" s="191">
        <f>O2386*E2386</f>
        <v>0</v>
      </c>
      <c r="Q2386" s="112" t="n"/>
      <c r="R2386" s="183">
        <f>Q2386*F2386</f>
        <v>0</v>
      </c>
      <c r="S2386" s="108" t="n"/>
      <c r="T2386" s="191">
        <f>S2386*E2386</f>
        <v>0</v>
      </c>
      <c r="U2386" s="112" t="n"/>
      <c r="V2386" s="183">
        <f>U2386*F2386</f>
        <v>0</v>
      </c>
      <c r="W2386" s="108" t="n"/>
      <c r="X2386" s="191">
        <f>W2386*E2386</f>
        <v>0</v>
      </c>
      <c r="Y2386" s="112" t="n"/>
      <c r="Z2386" s="183">
        <f>Y2386*F2386</f>
        <v>0</v>
      </c>
      <c r="AA2386" s="108" t="n"/>
      <c r="AB2386" s="191">
        <f>AA2386*E2386</f>
        <v>0</v>
      </c>
      <c r="AC2386" s="112" t="n"/>
      <c r="AD2386" s="183">
        <f>AC2386*F2386</f>
        <v>0</v>
      </c>
      <c r="AE2386" s="108" t="n"/>
      <c r="AF2386" s="191">
        <f>AE2386*E2386</f>
        <v>0</v>
      </c>
      <c r="AG2386" s="112" t="n"/>
      <c r="AH2386" s="183">
        <f>AG2386*F2386</f>
        <v>0</v>
      </c>
      <c r="AI2386" s="108" t="n"/>
      <c r="AJ2386" s="191">
        <f>AI2386*E2386</f>
        <v>0</v>
      </c>
      <c r="AK2386" s="112" t="n"/>
      <c r="AL2386" s="183">
        <f>AK2386*F2386</f>
        <v>0</v>
      </c>
      <c r="AM2386" s="113" t="n"/>
      <c r="AN2386" s="192">
        <f>AM2386*E2386</f>
        <v>0</v>
      </c>
      <c r="AO2386" s="115" t="n"/>
      <c r="AP2386" s="183">
        <f>AO2386*F2386</f>
        <v>0</v>
      </c>
      <c r="AQ2386" s="113" t="n"/>
      <c r="AR2386" s="192">
        <f>AQ2386*E2386</f>
        <v>0</v>
      </c>
      <c r="AS2386" s="115" t="n"/>
      <c r="AT2386" s="183">
        <f>AS2386*F2386</f>
        <v>0</v>
      </c>
      <c r="AU2386" s="113" t="n"/>
      <c r="AV2386" s="192">
        <f>AU2386*E2386</f>
        <v>0</v>
      </c>
      <c r="AW2386" s="115" t="n"/>
      <c r="AX2386" s="183">
        <f>AW2386*F2386</f>
        <v>0</v>
      </c>
      <c r="AY2386" s="113" t="n"/>
      <c r="AZ2386" s="192">
        <f>AY2386*E2386</f>
        <v>0</v>
      </c>
      <c r="BA2386" s="115" t="n"/>
      <c r="BB2386" s="183">
        <f>BA2386*F2386</f>
        <v>0</v>
      </c>
      <c r="BC2386" s="113" t="n"/>
      <c r="BD2386" s="192">
        <f>BC2386*E2386</f>
        <v>0</v>
      </c>
      <c r="BE2386" s="115" t="n"/>
      <c r="BF2386" s="183">
        <f>BE2386*F2386</f>
        <v>0</v>
      </c>
    </row>
    <row r="2387" ht="42.6" customHeight="1">
      <c r="A2387" s="19" t="inlineStr">
        <is>
          <t>08.086.1145</t>
        </is>
      </c>
      <c r="B2387" s="15" t="inlineStr">
        <is>
          <t>גוף תאורת רחובות לד W80 דגם OPTILED GYRO SR מתוצרת DALITE כדוגמת אלתם עין השופט או ש'ע, מותקן מושלם</t>
        </is>
      </c>
      <c r="C2387" s="14" t="inlineStr">
        <is>
          <t>יח'</t>
        </is>
      </c>
      <c r="D2387" s="193" t="n">
        <v>4430</v>
      </c>
      <c r="E2387" s="180">
        <f>D2387*(1-$E$2)</f>
        <v>3765.5</v>
      </c>
      <c r="F2387" s="194">
        <f>E2387*(1+$F$2)</f>
        <v>3953.775</v>
      </c>
      <c r="H2387" s="46">
        <f>K2387+O2387+W2387+AA2387+AE2387+AI2387+AQ2387+AU2387+AY2387+BC2387</f>
        <v>0</v>
      </c>
      <c r="I2387" s="59">
        <f>M2387+Q2387+U2387+Y2387+AC2387+AG2387+AK2387+AO2387+AS2387+AW2387+BA2387+BE2387</f>
        <v>0</v>
      </c>
      <c r="K2387" s="108" t="n"/>
      <c r="L2387" s="190">
        <f>K2387*E2387</f>
        <v>0</v>
      </c>
      <c r="M2387" s="110" t="n"/>
      <c r="N2387" s="183">
        <f>M2387*F2387</f>
        <v>0</v>
      </c>
      <c r="O2387" s="108" t="n"/>
      <c r="P2387" s="191">
        <f>O2387*E2387</f>
        <v>0</v>
      </c>
      <c r="Q2387" s="112" t="n"/>
      <c r="R2387" s="183">
        <f>Q2387*F2387</f>
        <v>0</v>
      </c>
      <c r="S2387" s="108" t="n"/>
      <c r="T2387" s="191">
        <f>S2387*E2387</f>
        <v>0</v>
      </c>
      <c r="U2387" s="112" t="n"/>
      <c r="V2387" s="183">
        <f>U2387*F2387</f>
        <v>0</v>
      </c>
      <c r="W2387" s="108" t="n"/>
      <c r="X2387" s="191">
        <f>W2387*E2387</f>
        <v>0</v>
      </c>
      <c r="Y2387" s="112" t="n"/>
      <c r="Z2387" s="183">
        <f>Y2387*F2387</f>
        <v>0</v>
      </c>
      <c r="AA2387" s="108" t="n"/>
      <c r="AB2387" s="191">
        <f>AA2387*E2387</f>
        <v>0</v>
      </c>
      <c r="AC2387" s="112" t="n"/>
      <c r="AD2387" s="183">
        <f>AC2387*F2387</f>
        <v>0</v>
      </c>
      <c r="AE2387" s="108" t="n"/>
      <c r="AF2387" s="191">
        <f>AE2387*E2387</f>
        <v>0</v>
      </c>
      <c r="AG2387" s="112" t="n"/>
      <c r="AH2387" s="183">
        <f>AG2387*F2387</f>
        <v>0</v>
      </c>
      <c r="AI2387" s="108" t="n"/>
      <c r="AJ2387" s="191">
        <f>AI2387*E2387</f>
        <v>0</v>
      </c>
      <c r="AK2387" s="112" t="n"/>
      <c r="AL2387" s="183">
        <f>AK2387*F2387</f>
        <v>0</v>
      </c>
      <c r="AM2387" s="113" t="n"/>
      <c r="AN2387" s="192">
        <f>AM2387*E2387</f>
        <v>0</v>
      </c>
      <c r="AO2387" s="115" t="n"/>
      <c r="AP2387" s="183">
        <f>AO2387*F2387</f>
        <v>0</v>
      </c>
      <c r="AQ2387" s="113" t="n"/>
      <c r="AR2387" s="192">
        <f>AQ2387*E2387</f>
        <v>0</v>
      </c>
      <c r="AS2387" s="115" t="n"/>
      <c r="AT2387" s="183">
        <f>AS2387*F2387</f>
        <v>0</v>
      </c>
      <c r="AU2387" s="113" t="n"/>
      <c r="AV2387" s="192">
        <f>AU2387*E2387</f>
        <v>0</v>
      </c>
      <c r="AW2387" s="115" t="n"/>
      <c r="AX2387" s="183">
        <f>AW2387*F2387</f>
        <v>0</v>
      </c>
      <c r="AY2387" s="113" t="n"/>
      <c r="AZ2387" s="192">
        <f>AY2387*E2387</f>
        <v>0</v>
      </c>
      <c r="BA2387" s="115" t="n"/>
      <c r="BB2387" s="183">
        <f>BA2387*F2387</f>
        <v>0</v>
      </c>
      <c r="BC2387" s="113" t="n"/>
      <c r="BD2387" s="192">
        <f>BC2387*E2387</f>
        <v>0</v>
      </c>
      <c r="BE2387" s="115" t="n"/>
      <c r="BF2387" s="183">
        <f>BE2387*F2387</f>
        <v>0</v>
      </c>
    </row>
    <row r="2388" ht="42.6" customHeight="1">
      <c r="A2388" s="19" t="inlineStr">
        <is>
          <t>08.086.1150</t>
        </is>
      </c>
      <c r="B2388" s="15" t="inlineStr">
        <is>
          <t>גוף תאורת רחובות לד W80 דגם OPTILED GYRO TOP מתוצרת DALITE כדוגמת אלתם עין השופט או ש'ע, מותקן מושלם</t>
        </is>
      </c>
      <c r="C2388" s="14" t="inlineStr">
        <is>
          <t>יח'</t>
        </is>
      </c>
      <c r="D2388" s="193" t="n">
        <v>4430</v>
      </c>
      <c r="E2388" s="180">
        <f>D2388*(1-$E$2)</f>
        <v>3765.5</v>
      </c>
      <c r="F2388" s="194">
        <f>E2388*(1+$F$2)</f>
        <v>3953.775</v>
      </c>
      <c r="H2388" s="46">
        <f>K2388+O2388+W2388+AA2388+AE2388+AI2388+AQ2388+AU2388+AY2388+BC2388</f>
        <v>0</v>
      </c>
      <c r="I2388" s="59">
        <f>M2388+Q2388+U2388+Y2388+AC2388+AG2388+AK2388+AO2388+AS2388+AW2388+BA2388+BE2388</f>
        <v>0</v>
      </c>
      <c r="K2388" s="108" t="n"/>
      <c r="L2388" s="190">
        <f>K2388*E2388</f>
        <v>0</v>
      </c>
      <c r="M2388" s="110" t="n"/>
      <c r="N2388" s="183">
        <f>M2388*F2388</f>
        <v>0</v>
      </c>
      <c r="O2388" s="108" t="n"/>
      <c r="P2388" s="191">
        <f>O2388*E2388</f>
        <v>0</v>
      </c>
      <c r="Q2388" s="112" t="n"/>
      <c r="R2388" s="183">
        <f>Q2388*F2388</f>
        <v>0</v>
      </c>
      <c r="S2388" s="108" t="n"/>
      <c r="T2388" s="191">
        <f>S2388*E2388</f>
        <v>0</v>
      </c>
      <c r="U2388" s="112" t="n"/>
      <c r="V2388" s="183">
        <f>U2388*F2388</f>
        <v>0</v>
      </c>
      <c r="W2388" s="108" t="n"/>
      <c r="X2388" s="191">
        <f>W2388*E2388</f>
        <v>0</v>
      </c>
      <c r="Y2388" s="112" t="n"/>
      <c r="Z2388" s="183">
        <f>Y2388*F2388</f>
        <v>0</v>
      </c>
      <c r="AA2388" s="108" t="n"/>
      <c r="AB2388" s="191">
        <f>AA2388*E2388</f>
        <v>0</v>
      </c>
      <c r="AC2388" s="112" t="n"/>
      <c r="AD2388" s="183">
        <f>AC2388*F2388</f>
        <v>0</v>
      </c>
      <c r="AE2388" s="108" t="n"/>
      <c r="AF2388" s="191">
        <f>AE2388*E2388</f>
        <v>0</v>
      </c>
      <c r="AG2388" s="112" t="n"/>
      <c r="AH2388" s="183">
        <f>AG2388*F2388</f>
        <v>0</v>
      </c>
      <c r="AI2388" s="108" t="n"/>
      <c r="AJ2388" s="191">
        <f>AI2388*E2388</f>
        <v>0</v>
      </c>
      <c r="AK2388" s="112" t="n"/>
      <c r="AL2388" s="183">
        <f>AK2388*F2388</f>
        <v>0</v>
      </c>
      <c r="AM2388" s="113" t="n"/>
      <c r="AN2388" s="192">
        <f>AM2388*E2388</f>
        <v>0</v>
      </c>
      <c r="AO2388" s="115" t="n"/>
      <c r="AP2388" s="183">
        <f>AO2388*F2388</f>
        <v>0</v>
      </c>
      <c r="AQ2388" s="113" t="n"/>
      <c r="AR2388" s="192">
        <f>AQ2388*E2388</f>
        <v>0</v>
      </c>
      <c r="AS2388" s="115" t="n"/>
      <c r="AT2388" s="183">
        <f>AS2388*F2388</f>
        <v>0</v>
      </c>
      <c r="AU2388" s="113" t="n"/>
      <c r="AV2388" s="192">
        <f>AU2388*E2388</f>
        <v>0</v>
      </c>
      <c r="AW2388" s="115" t="n"/>
      <c r="AX2388" s="183">
        <f>AW2388*F2388</f>
        <v>0</v>
      </c>
      <c r="AY2388" s="113" t="n"/>
      <c r="AZ2388" s="192">
        <f>AY2388*E2388</f>
        <v>0</v>
      </c>
      <c r="BA2388" s="115" t="n"/>
      <c r="BB2388" s="183">
        <f>BA2388*F2388</f>
        <v>0</v>
      </c>
      <c r="BC2388" s="113" t="n"/>
      <c r="BD2388" s="192">
        <f>BC2388*E2388</f>
        <v>0</v>
      </c>
      <c r="BE2388" s="115" t="n"/>
      <c r="BF2388" s="183">
        <f>BE2388*F2388</f>
        <v>0</v>
      </c>
    </row>
    <row r="2389" ht="42.6" customHeight="1">
      <c r="A2389" s="19" t="inlineStr">
        <is>
          <t>08.086.1155</t>
        </is>
      </c>
      <c r="B2389" s="15" t="inlineStr">
        <is>
          <t>גוף תאורת רחובות לד W100 דגם OPTILED GYRO SR מתוצרת DALITE כדוגמת אלתם עין השופט או ש'ע, מותקן מושלם</t>
        </is>
      </c>
      <c r="C2389" s="14" t="inlineStr">
        <is>
          <t>יח'</t>
        </is>
      </c>
      <c r="D2389" s="193" t="n">
        <v>4540</v>
      </c>
      <c r="E2389" s="180">
        <f>D2389*(1-$E$2)</f>
        <v>3859</v>
      </c>
      <c r="F2389" s="194">
        <f>E2389*(1+$F$2)</f>
        <v>4051.9500000000003</v>
      </c>
      <c r="H2389" s="46">
        <f>K2389+O2389+W2389+AA2389+AE2389+AI2389+AQ2389+AU2389+AY2389+BC2389</f>
        <v>0</v>
      </c>
      <c r="I2389" s="59">
        <f>M2389+Q2389+U2389+Y2389+AC2389+AG2389+AK2389+AO2389+AS2389+AW2389+BA2389+BE2389</f>
        <v>0</v>
      </c>
      <c r="K2389" s="108" t="n"/>
      <c r="L2389" s="190">
        <f>K2389*E2389</f>
        <v>0</v>
      </c>
      <c r="M2389" s="110" t="n"/>
      <c r="N2389" s="183">
        <f>M2389*F2389</f>
        <v>0</v>
      </c>
      <c r="O2389" s="108" t="n"/>
      <c r="P2389" s="191">
        <f>O2389*E2389</f>
        <v>0</v>
      </c>
      <c r="Q2389" s="112" t="n"/>
      <c r="R2389" s="183">
        <f>Q2389*F2389</f>
        <v>0</v>
      </c>
      <c r="S2389" s="108" t="n"/>
      <c r="T2389" s="191">
        <f>S2389*E2389</f>
        <v>0</v>
      </c>
      <c r="U2389" s="112" t="n"/>
      <c r="V2389" s="183">
        <f>U2389*F2389</f>
        <v>0</v>
      </c>
      <c r="W2389" s="108" t="n"/>
      <c r="X2389" s="191">
        <f>W2389*E2389</f>
        <v>0</v>
      </c>
      <c r="Y2389" s="112" t="n"/>
      <c r="Z2389" s="183">
        <f>Y2389*F2389</f>
        <v>0</v>
      </c>
      <c r="AA2389" s="108" t="n"/>
      <c r="AB2389" s="191">
        <f>AA2389*E2389</f>
        <v>0</v>
      </c>
      <c r="AC2389" s="112" t="n"/>
      <c r="AD2389" s="183">
        <f>AC2389*F2389</f>
        <v>0</v>
      </c>
      <c r="AE2389" s="108" t="n"/>
      <c r="AF2389" s="191">
        <f>AE2389*E2389</f>
        <v>0</v>
      </c>
      <c r="AG2389" s="112" t="n"/>
      <c r="AH2389" s="183">
        <f>AG2389*F2389</f>
        <v>0</v>
      </c>
      <c r="AI2389" s="108" t="n"/>
      <c r="AJ2389" s="191">
        <f>AI2389*E2389</f>
        <v>0</v>
      </c>
      <c r="AK2389" s="112" t="n"/>
      <c r="AL2389" s="183">
        <f>AK2389*F2389</f>
        <v>0</v>
      </c>
      <c r="AM2389" s="113" t="n"/>
      <c r="AN2389" s="192">
        <f>AM2389*E2389</f>
        <v>0</v>
      </c>
      <c r="AO2389" s="115" t="n"/>
      <c r="AP2389" s="183">
        <f>AO2389*F2389</f>
        <v>0</v>
      </c>
      <c r="AQ2389" s="113" t="n"/>
      <c r="AR2389" s="192">
        <f>AQ2389*E2389</f>
        <v>0</v>
      </c>
      <c r="AS2389" s="115" t="n"/>
      <c r="AT2389" s="183">
        <f>AS2389*F2389</f>
        <v>0</v>
      </c>
      <c r="AU2389" s="113" t="n"/>
      <c r="AV2389" s="192">
        <f>AU2389*E2389</f>
        <v>0</v>
      </c>
      <c r="AW2389" s="115" t="n"/>
      <c r="AX2389" s="183">
        <f>AW2389*F2389</f>
        <v>0</v>
      </c>
      <c r="AY2389" s="113" t="n"/>
      <c r="AZ2389" s="192">
        <f>AY2389*E2389</f>
        <v>0</v>
      </c>
      <c r="BA2389" s="115" t="n"/>
      <c r="BB2389" s="183">
        <f>BA2389*F2389</f>
        <v>0</v>
      </c>
      <c r="BC2389" s="113" t="n"/>
      <c r="BD2389" s="192">
        <f>BC2389*E2389</f>
        <v>0</v>
      </c>
      <c r="BE2389" s="115" t="n"/>
      <c r="BF2389" s="183">
        <f>BE2389*F2389</f>
        <v>0</v>
      </c>
    </row>
    <row r="2390" ht="42.6" customHeight="1">
      <c r="A2390" s="19" t="inlineStr">
        <is>
          <t>08.086.1160</t>
        </is>
      </c>
      <c r="B2390" s="15" t="inlineStr">
        <is>
          <t>גוף תאורת רחובות לד W100 דגם OPTILED GYRO TOP מתוצרת DALITE כדוגמת אלתם עין השופט או ש'ע, מותקן מושלם</t>
        </is>
      </c>
      <c r="C2390" s="14" t="inlineStr">
        <is>
          <t>יח'</t>
        </is>
      </c>
      <c r="D2390" s="193" t="n">
        <v>4540</v>
      </c>
      <c r="E2390" s="180">
        <f>D2390*(1-$E$2)</f>
        <v>3859</v>
      </c>
      <c r="F2390" s="194">
        <f>E2390*(1+$F$2)</f>
        <v>4051.9500000000003</v>
      </c>
      <c r="H2390" s="46">
        <f>K2390+O2390+W2390+AA2390+AE2390+AI2390+AQ2390+AU2390+AY2390+BC2390</f>
        <v>0</v>
      </c>
      <c r="I2390" s="59">
        <f>M2390+Q2390+U2390+Y2390+AC2390+AG2390+AK2390+AO2390+AS2390+AW2390+BA2390+BE2390</f>
        <v>0</v>
      </c>
      <c r="K2390" s="108" t="n"/>
      <c r="L2390" s="190">
        <f>K2390*E2390</f>
        <v>0</v>
      </c>
      <c r="M2390" s="110" t="n"/>
      <c r="N2390" s="183">
        <f>M2390*F2390</f>
        <v>0</v>
      </c>
      <c r="O2390" s="108" t="n"/>
      <c r="P2390" s="191">
        <f>O2390*E2390</f>
        <v>0</v>
      </c>
      <c r="Q2390" s="112" t="n"/>
      <c r="R2390" s="183">
        <f>Q2390*F2390</f>
        <v>0</v>
      </c>
      <c r="S2390" s="108" t="n"/>
      <c r="T2390" s="191">
        <f>S2390*E2390</f>
        <v>0</v>
      </c>
      <c r="U2390" s="112" t="n"/>
      <c r="V2390" s="183">
        <f>U2390*F2390</f>
        <v>0</v>
      </c>
      <c r="W2390" s="108" t="n"/>
      <c r="X2390" s="191">
        <f>W2390*E2390</f>
        <v>0</v>
      </c>
      <c r="Y2390" s="112" t="n"/>
      <c r="Z2390" s="183">
        <f>Y2390*F2390</f>
        <v>0</v>
      </c>
      <c r="AA2390" s="108" t="n"/>
      <c r="AB2390" s="191">
        <f>AA2390*E2390</f>
        <v>0</v>
      </c>
      <c r="AC2390" s="112" t="n"/>
      <c r="AD2390" s="183">
        <f>AC2390*F2390</f>
        <v>0</v>
      </c>
      <c r="AE2390" s="108" t="n"/>
      <c r="AF2390" s="191">
        <f>AE2390*E2390</f>
        <v>0</v>
      </c>
      <c r="AG2390" s="112" t="n"/>
      <c r="AH2390" s="183">
        <f>AG2390*F2390</f>
        <v>0</v>
      </c>
      <c r="AI2390" s="108" t="n"/>
      <c r="AJ2390" s="191">
        <f>AI2390*E2390</f>
        <v>0</v>
      </c>
      <c r="AK2390" s="112" t="n"/>
      <c r="AL2390" s="183">
        <f>AK2390*F2390</f>
        <v>0</v>
      </c>
      <c r="AM2390" s="113" t="n"/>
      <c r="AN2390" s="192">
        <f>AM2390*E2390</f>
        <v>0</v>
      </c>
      <c r="AO2390" s="115" t="n"/>
      <c r="AP2390" s="183">
        <f>AO2390*F2390</f>
        <v>0</v>
      </c>
      <c r="AQ2390" s="113" t="n"/>
      <c r="AR2390" s="192">
        <f>AQ2390*E2390</f>
        <v>0</v>
      </c>
      <c r="AS2390" s="115" t="n"/>
      <c r="AT2390" s="183">
        <f>AS2390*F2390</f>
        <v>0</v>
      </c>
      <c r="AU2390" s="113" t="n"/>
      <c r="AV2390" s="192">
        <f>AU2390*E2390</f>
        <v>0</v>
      </c>
      <c r="AW2390" s="115" t="n"/>
      <c r="AX2390" s="183">
        <f>AW2390*F2390</f>
        <v>0</v>
      </c>
      <c r="AY2390" s="113" t="n"/>
      <c r="AZ2390" s="192">
        <f>AY2390*E2390</f>
        <v>0</v>
      </c>
      <c r="BA2390" s="115" t="n"/>
      <c r="BB2390" s="183">
        <f>BA2390*F2390</f>
        <v>0</v>
      </c>
      <c r="BC2390" s="113" t="n"/>
      <c r="BD2390" s="192">
        <f>BC2390*E2390</f>
        <v>0</v>
      </c>
      <c r="BE2390" s="115" t="n"/>
      <c r="BF2390" s="183">
        <f>BE2390*F2390</f>
        <v>0</v>
      </c>
    </row>
    <row r="2391" ht="56.4" customHeight="1">
      <c r="A2391" s="19" t="inlineStr">
        <is>
          <t>08.086.1285</t>
        </is>
      </c>
      <c r="B2391" s="15" t="inlineStr">
        <is>
          <t>גוף תאורת כבישים ורחובות דקורטיבי לד W25 דגם GALLERIA LED SMALL B1 להתקנה בגובה עד 4 מ', מתוצרת COOPER LIGHTING כדוגמת "אור עד מהנדסים" או ש"ע, מותקן מושלם</t>
        </is>
      </c>
      <c r="C2391" s="14" t="inlineStr">
        <is>
          <t>יח'</t>
        </is>
      </c>
      <c r="D2391" s="193" t="n">
        <v>4540</v>
      </c>
      <c r="E2391" s="180">
        <f>D2391*(1-$E$2)</f>
        <v>3859</v>
      </c>
      <c r="F2391" s="194">
        <f>E2391*(1+$F$2)</f>
        <v>4051.9500000000003</v>
      </c>
      <c r="H2391" s="46">
        <f>K2391+O2391+W2391+AA2391+AE2391+AI2391+AQ2391+AU2391+AY2391+BC2391</f>
        <v>0</v>
      </c>
      <c r="I2391" s="59">
        <f>M2391+Q2391+U2391+Y2391+AC2391+AG2391+AK2391+AO2391+AS2391+AW2391+BA2391+BE2391</f>
        <v>0</v>
      </c>
      <c r="K2391" s="108" t="n"/>
      <c r="L2391" s="190">
        <f>K2391*E2391</f>
        <v>0</v>
      </c>
      <c r="M2391" s="110" t="n"/>
      <c r="N2391" s="183">
        <f>M2391*F2391</f>
        <v>0</v>
      </c>
      <c r="O2391" s="108" t="n"/>
      <c r="P2391" s="191">
        <f>O2391*E2391</f>
        <v>0</v>
      </c>
      <c r="Q2391" s="112" t="n"/>
      <c r="R2391" s="183">
        <f>Q2391*F2391</f>
        <v>0</v>
      </c>
      <c r="S2391" s="108" t="n"/>
      <c r="T2391" s="191">
        <f>S2391*E2391</f>
        <v>0</v>
      </c>
      <c r="U2391" s="112" t="n"/>
      <c r="V2391" s="183">
        <f>U2391*F2391</f>
        <v>0</v>
      </c>
      <c r="W2391" s="108" t="n"/>
      <c r="X2391" s="191">
        <f>W2391*E2391</f>
        <v>0</v>
      </c>
      <c r="Y2391" s="112" t="n"/>
      <c r="Z2391" s="183">
        <f>Y2391*F2391</f>
        <v>0</v>
      </c>
      <c r="AA2391" s="108" t="n"/>
      <c r="AB2391" s="191">
        <f>AA2391*E2391</f>
        <v>0</v>
      </c>
      <c r="AC2391" s="112" t="n"/>
      <c r="AD2391" s="183">
        <f>AC2391*F2391</f>
        <v>0</v>
      </c>
      <c r="AE2391" s="108" t="n"/>
      <c r="AF2391" s="191">
        <f>AE2391*E2391</f>
        <v>0</v>
      </c>
      <c r="AG2391" s="112" t="n"/>
      <c r="AH2391" s="183">
        <f>AG2391*F2391</f>
        <v>0</v>
      </c>
      <c r="AI2391" s="108" t="n"/>
      <c r="AJ2391" s="191">
        <f>AI2391*E2391</f>
        <v>0</v>
      </c>
      <c r="AK2391" s="112" t="n"/>
      <c r="AL2391" s="183">
        <f>AK2391*F2391</f>
        <v>0</v>
      </c>
      <c r="AM2391" s="113" t="n"/>
      <c r="AN2391" s="192">
        <f>AM2391*E2391</f>
        <v>0</v>
      </c>
      <c r="AO2391" s="115" t="n"/>
      <c r="AP2391" s="183">
        <f>AO2391*F2391</f>
        <v>0</v>
      </c>
      <c r="AQ2391" s="113" t="n"/>
      <c r="AR2391" s="192">
        <f>AQ2391*E2391</f>
        <v>0</v>
      </c>
      <c r="AS2391" s="115" t="n"/>
      <c r="AT2391" s="183">
        <f>AS2391*F2391</f>
        <v>0</v>
      </c>
      <c r="AU2391" s="113" t="n"/>
      <c r="AV2391" s="192">
        <f>AU2391*E2391</f>
        <v>0</v>
      </c>
      <c r="AW2391" s="115" t="n"/>
      <c r="AX2391" s="183">
        <f>AW2391*F2391</f>
        <v>0</v>
      </c>
      <c r="AY2391" s="113" t="n"/>
      <c r="AZ2391" s="192">
        <f>AY2391*E2391</f>
        <v>0</v>
      </c>
      <c r="BA2391" s="115" t="n"/>
      <c r="BB2391" s="183">
        <f>BA2391*F2391</f>
        <v>0</v>
      </c>
      <c r="BC2391" s="113" t="n"/>
      <c r="BD2391" s="192">
        <f>BC2391*E2391</f>
        <v>0</v>
      </c>
      <c r="BE2391" s="115" t="n"/>
      <c r="BF2391" s="183">
        <f>BE2391*F2391</f>
        <v>0</v>
      </c>
    </row>
    <row r="2392" ht="56.4" customHeight="1">
      <c r="A2392" s="19" t="inlineStr">
        <is>
          <t>08.086.1290</t>
        </is>
      </c>
      <c r="B2392" s="15" t="inlineStr">
        <is>
          <t>גוף תאורת כבישים ורחובות דקורטיבי לד 52W דגם GALERIA LED SMALL 2B, להתקנה בגובה 4-6 מ' מתוצרת COOPER LIGHTING כדוגמת "אור עד מהנדסים" או ש"ע, מותקן מושלם</t>
        </is>
      </c>
      <c r="C2392" s="14" t="inlineStr">
        <is>
          <t>יח'</t>
        </is>
      </c>
      <c r="D2392" s="193" t="n">
        <v>4930</v>
      </c>
      <c r="E2392" s="180">
        <f>D2392*(1-$E$2)</f>
        <v>4190.5</v>
      </c>
      <c r="F2392" s="194">
        <f>E2392*(1+$F$2)</f>
        <v>4400.025000000001</v>
      </c>
      <c r="H2392" s="46">
        <f>K2392+O2392+W2392+AA2392+AE2392+AI2392+AQ2392+AU2392+AY2392+BC2392</f>
        <v>0</v>
      </c>
      <c r="I2392" s="59">
        <f>M2392+Q2392+U2392+Y2392+AC2392+AG2392+AK2392+AO2392+AS2392+AW2392+BA2392+BE2392</f>
        <v>0</v>
      </c>
      <c r="K2392" s="108" t="n"/>
      <c r="L2392" s="190">
        <f>K2392*E2392</f>
        <v>0</v>
      </c>
      <c r="M2392" s="110" t="n"/>
      <c r="N2392" s="183">
        <f>M2392*F2392</f>
        <v>0</v>
      </c>
      <c r="O2392" s="108" t="n"/>
      <c r="P2392" s="191">
        <f>O2392*E2392</f>
        <v>0</v>
      </c>
      <c r="Q2392" s="112" t="n"/>
      <c r="R2392" s="183">
        <f>Q2392*F2392</f>
        <v>0</v>
      </c>
      <c r="S2392" s="108" t="n"/>
      <c r="T2392" s="191">
        <f>S2392*E2392</f>
        <v>0</v>
      </c>
      <c r="U2392" s="112" t="n"/>
      <c r="V2392" s="183">
        <f>U2392*F2392</f>
        <v>0</v>
      </c>
      <c r="W2392" s="108" t="n"/>
      <c r="X2392" s="191">
        <f>W2392*E2392</f>
        <v>0</v>
      </c>
      <c r="Y2392" s="112" t="n"/>
      <c r="Z2392" s="183">
        <f>Y2392*F2392</f>
        <v>0</v>
      </c>
      <c r="AA2392" s="108" t="n"/>
      <c r="AB2392" s="191">
        <f>AA2392*E2392</f>
        <v>0</v>
      </c>
      <c r="AC2392" s="112" t="n"/>
      <c r="AD2392" s="183">
        <f>AC2392*F2392</f>
        <v>0</v>
      </c>
      <c r="AE2392" s="108" t="n"/>
      <c r="AF2392" s="191">
        <f>AE2392*E2392</f>
        <v>0</v>
      </c>
      <c r="AG2392" s="112" t="n"/>
      <c r="AH2392" s="183">
        <f>AG2392*F2392</f>
        <v>0</v>
      </c>
      <c r="AI2392" s="108" t="n"/>
      <c r="AJ2392" s="191">
        <f>AI2392*E2392</f>
        <v>0</v>
      </c>
      <c r="AK2392" s="112" t="n"/>
      <c r="AL2392" s="183">
        <f>AK2392*F2392</f>
        <v>0</v>
      </c>
      <c r="AM2392" s="113" t="n"/>
      <c r="AN2392" s="192">
        <f>AM2392*E2392</f>
        <v>0</v>
      </c>
      <c r="AO2392" s="115" t="n"/>
      <c r="AP2392" s="183">
        <f>AO2392*F2392</f>
        <v>0</v>
      </c>
      <c r="AQ2392" s="113" t="n"/>
      <c r="AR2392" s="192">
        <f>AQ2392*E2392</f>
        <v>0</v>
      </c>
      <c r="AS2392" s="115" t="n"/>
      <c r="AT2392" s="183">
        <f>AS2392*F2392</f>
        <v>0</v>
      </c>
      <c r="AU2392" s="113" t="n"/>
      <c r="AV2392" s="192">
        <f>AU2392*E2392</f>
        <v>0</v>
      </c>
      <c r="AW2392" s="115" t="n"/>
      <c r="AX2392" s="183">
        <f>AW2392*F2392</f>
        <v>0</v>
      </c>
      <c r="AY2392" s="113" t="n"/>
      <c r="AZ2392" s="192">
        <f>AY2392*E2392</f>
        <v>0</v>
      </c>
      <c r="BA2392" s="115" t="n"/>
      <c r="BB2392" s="183">
        <f>BA2392*F2392</f>
        <v>0</v>
      </c>
      <c r="BC2392" s="113" t="n"/>
      <c r="BD2392" s="192">
        <f>BC2392*E2392</f>
        <v>0</v>
      </c>
      <c r="BE2392" s="115" t="n"/>
      <c r="BF2392" s="183">
        <f>BE2392*F2392</f>
        <v>0</v>
      </c>
    </row>
    <row r="2393" ht="56.4" customHeight="1">
      <c r="A2393" s="19" t="inlineStr">
        <is>
          <t>08.086.1300</t>
        </is>
      </c>
      <c r="B2393" s="15" t="inlineStr">
        <is>
          <t>גוף תאורת כבישים ורחובות דקורטיבי לד 75W דגם GALERIA LED SMALL 3B, להתקנה בגובה 6-7 מ' מתוצרת COOPER LIGHTING כדוגמת "אור עד מהנדסים" או ש"ע, מותקן מושלם</t>
        </is>
      </c>
      <c r="C2393" s="14" t="inlineStr">
        <is>
          <t>יח'</t>
        </is>
      </c>
      <c r="D2393" s="193" t="n">
        <v>5510</v>
      </c>
      <c r="E2393" s="180">
        <f>D2393*(1-$E$2)</f>
        <v>4683.5</v>
      </c>
      <c r="F2393" s="194">
        <f>E2393*(1+$F$2)</f>
        <v>4917.675</v>
      </c>
      <c r="H2393" s="46">
        <f>K2393+O2393+W2393+AA2393+AE2393+AI2393+AQ2393+AU2393+AY2393+BC2393</f>
        <v>0</v>
      </c>
      <c r="I2393" s="59">
        <f>M2393+Q2393+U2393+Y2393+AC2393+AG2393+AK2393+AO2393+AS2393+AW2393+BA2393+BE2393</f>
        <v>0</v>
      </c>
      <c r="K2393" s="108" t="n"/>
      <c r="L2393" s="190">
        <f>K2393*E2393</f>
        <v>0</v>
      </c>
      <c r="M2393" s="110" t="n"/>
      <c r="N2393" s="183">
        <f>M2393*F2393</f>
        <v>0</v>
      </c>
      <c r="O2393" s="108" t="n"/>
      <c r="P2393" s="191">
        <f>O2393*E2393</f>
        <v>0</v>
      </c>
      <c r="Q2393" s="112" t="n"/>
      <c r="R2393" s="183">
        <f>Q2393*F2393</f>
        <v>0</v>
      </c>
      <c r="S2393" s="108" t="n"/>
      <c r="T2393" s="191">
        <f>S2393*E2393</f>
        <v>0</v>
      </c>
      <c r="U2393" s="112" t="n"/>
      <c r="V2393" s="183">
        <f>U2393*F2393</f>
        <v>0</v>
      </c>
      <c r="W2393" s="108" t="n"/>
      <c r="X2393" s="191">
        <f>W2393*E2393</f>
        <v>0</v>
      </c>
      <c r="Y2393" s="112" t="n"/>
      <c r="Z2393" s="183">
        <f>Y2393*F2393</f>
        <v>0</v>
      </c>
      <c r="AA2393" s="108" t="n"/>
      <c r="AB2393" s="191">
        <f>AA2393*E2393</f>
        <v>0</v>
      </c>
      <c r="AC2393" s="112" t="n"/>
      <c r="AD2393" s="183">
        <f>AC2393*F2393</f>
        <v>0</v>
      </c>
      <c r="AE2393" s="108" t="n"/>
      <c r="AF2393" s="191">
        <f>AE2393*E2393</f>
        <v>0</v>
      </c>
      <c r="AG2393" s="112" t="n"/>
      <c r="AH2393" s="183">
        <f>AG2393*F2393</f>
        <v>0</v>
      </c>
      <c r="AI2393" s="108" t="n"/>
      <c r="AJ2393" s="191">
        <f>AI2393*E2393</f>
        <v>0</v>
      </c>
      <c r="AK2393" s="112" t="n"/>
      <c r="AL2393" s="183">
        <f>AK2393*F2393</f>
        <v>0</v>
      </c>
      <c r="AM2393" s="113" t="n"/>
      <c r="AN2393" s="192">
        <f>AM2393*E2393</f>
        <v>0</v>
      </c>
      <c r="AO2393" s="115" t="n"/>
      <c r="AP2393" s="183">
        <f>AO2393*F2393</f>
        <v>0</v>
      </c>
      <c r="AQ2393" s="113" t="n"/>
      <c r="AR2393" s="192">
        <f>AQ2393*E2393</f>
        <v>0</v>
      </c>
      <c r="AS2393" s="115" t="n"/>
      <c r="AT2393" s="183">
        <f>AS2393*F2393</f>
        <v>0</v>
      </c>
      <c r="AU2393" s="113" t="n"/>
      <c r="AV2393" s="192">
        <f>AU2393*E2393</f>
        <v>0</v>
      </c>
      <c r="AW2393" s="115" t="n"/>
      <c r="AX2393" s="183">
        <f>AW2393*F2393</f>
        <v>0</v>
      </c>
      <c r="AY2393" s="113" t="n"/>
      <c r="AZ2393" s="192">
        <f>AY2393*E2393</f>
        <v>0</v>
      </c>
      <c r="BA2393" s="115" t="n"/>
      <c r="BB2393" s="183">
        <f>BA2393*F2393</f>
        <v>0</v>
      </c>
      <c r="BC2393" s="113" t="n"/>
      <c r="BD2393" s="192">
        <f>BC2393*E2393</f>
        <v>0</v>
      </c>
      <c r="BE2393" s="115" t="n"/>
      <c r="BF2393" s="183">
        <f>BE2393*F2393</f>
        <v>0</v>
      </c>
    </row>
    <row r="2394" ht="56.4" customHeight="1">
      <c r="A2394" s="19" t="inlineStr">
        <is>
          <t>08.086.1303</t>
        </is>
      </c>
      <c r="B2394" s="15" t="inlineStr">
        <is>
          <t>גוף תאורת כבישים ורחובות דקורטיבי לד 97W דגם GALERIA LED SMALL 4B, להתקנה בגובה 8 מ' מתוצרת COOPER LIGHTING כדוגמת "אור עד מהנדסים" או ש"ע, מותקן מושלם</t>
        </is>
      </c>
      <c r="C2394" s="14" t="inlineStr">
        <is>
          <t>יח'</t>
        </is>
      </c>
      <c r="D2394" s="193" t="n">
        <v>6270</v>
      </c>
      <c r="E2394" s="180">
        <f>D2394*(1-$E$2)</f>
        <v>5329.5</v>
      </c>
      <c r="F2394" s="194">
        <f>E2394*(1+$F$2)</f>
        <v>5595.975</v>
      </c>
      <c r="H2394" s="46">
        <f>K2394+O2394+W2394+AA2394+AE2394+AI2394+AQ2394+AU2394+AY2394+BC2394</f>
        <v>0</v>
      </c>
      <c r="I2394" s="59">
        <f>M2394+Q2394+U2394+Y2394+AC2394+AG2394+AK2394+AO2394+AS2394+AW2394+BA2394+BE2394</f>
        <v>0</v>
      </c>
      <c r="K2394" s="108" t="n"/>
      <c r="L2394" s="190">
        <f>K2394*E2394</f>
        <v>0</v>
      </c>
      <c r="M2394" s="110" t="n"/>
      <c r="N2394" s="183">
        <f>M2394*F2394</f>
        <v>0</v>
      </c>
      <c r="O2394" s="108" t="n"/>
      <c r="P2394" s="191">
        <f>O2394*E2394</f>
        <v>0</v>
      </c>
      <c r="Q2394" s="112" t="n"/>
      <c r="R2394" s="183">
        <f>Q2394*F2394</f>
        <v>0</v>
      </c>
      <c r="S2394" s="108" t="n"/>
      <c r="T2394" s="191">
        <f>S2394*E2394</f>
        <v>0</v>
      </c>
      <c r="U2394" s="112" t="n"/>
      <c r="V2394" s="183">
        <f>U2394*F2394</f>
        <v>0</v>
      </c>
      <c r="W2394" s="108" t="n"/>
      <c r="X2394" s="191">
        <f>W2394*E2394</f>
        <v>0</v>
      </c>
      <c r="Y2394" s="112" t="n"/>
      <c r="Z2394" s="183">
        <f>Y2394*F2394</f>
        <v>0</v>
      </c>
      <c r="AA2394" s="108" t="n"/>
      <c r="AB2394" s="191">
        <f>AA2394*E2394</f>
        <v>0</v>
      </c>
      <c r="AC2394" s="112" t="n"/>
      <c r="AD2394" s="183">
        <f>AC2394*F2394</f>
        <v>0</v>
      </c>
      <c r="AE2394" s="108" t="n"/>
      <c r="AF2394" s="191">
        <f>AE2394*E2394</f>
        <v>0</v>
      </c>
      <c r="AG2394" s="112" t="n"/>
      <c r="AH2394" s="183">
        <f>AG2394*F2394</f>
        <v>0</v>
      </c>
      <c r="AI2394" s="108" t="n"/>
      <c r="AJ2394" s="191">
        <f>AI2394*E2394</f>
        <v>0</v>
      </c>
      <c r="AK2394" s="112" t="n"/>
      <c r="AL2394" s="183">
        <f>AK2394*F2394</f>
        <v>0</v>
      </c>
      <c r="AM2394" s="113" t="n"/>
      <c r="AN2394" s="192">
        <f>AM2394*E2394</f>
        <v>0</v>
      </c>
      <c r="AO2394" s="115" t="n"/>
      <c r="AP2394" s="183">
        <f>AO2394*F2394</f>
        <v>0</v>
      </c>
      <c r="AQ2394" s="113" t="n"/>
      <c r="AR2394" s="192">
        <f>AQ2394*E2394</f>
        <v>0</v>
      </c>
      <c r="AS2394" s="115" t="n"/>
      <c r="AT2394" s="183">
        <f>AS2394*F2394</f>
        <v>0</v>
      </c>
      <c r="AU2394" s="113" t="n"/>
      <c r="AV2394" s="192">
        <f>AU2394*E2394</f>
        <v>0</v>
      </c>
      <c r="AW2394" s="115" t="n"/>
      <c r="AX2394" s="183">
        <f>AW2394*F2394</f>
        <v>0</v>
      </c>
      <c r="AY2394" s="113" t="n"/>
      <c r="AZ2394" s="192">
        <f>AY2394*E2394</f>
        <v>0</v>
      </c>
      <c r="BA2394" s="115" t="n"/>
      <c r="BB2394" s="183">
        <f>BA2394*F2394</f>
        <v>0</v>
      </c>
      <c r="BC2394" s="113" t="n"/>
      <c r="BD2394" s="192">
        <f>BC2394*E2394</f>
        <v>0</v>
      </c>
      <c r="BE2394" s="115" t="n"/>
      <c r="BF2394" s="183">
        <f>BE2394*F2394</f>
        <v>0</v>
      </c>
    </row>
    <row r="2395" ht="56.4" customHeight="1">
      <c r="A2395" s="19" t="inlineStr">
        <is>
          <t>08.086.1305</t>
        </is>
      </c>
      <c r="B2395" s="15" t="inlineStr">
        <is>
          <t>גוף תאורת כבישים ורחובות דקורטיבי לד 97W דגם GALERIA LED MEDUM 4B, להתקנה בגובה 10 מ' מתוצרת COOPER LIGHTING כדוגמת "אור עד מהנדסים" או ש"ע, מותקן מושלם</t>
        </is>
      </c>
      <c r="C2395" s="14" t="inlineStr">
        <is>
          <t>יח'</t>
        </is>
      </c>
      <c r="D2395" s="193" t="n">
        <v>6810</v>
      </c>
      <c r="E2395" s="180">
        <f>D2395*(1-$E$2)</f>
        <v>5788.5</v>
      </c>
      <c r="F2395" s="194">
        <f>E2395*(1+$F$2)</f>
        <v>6077.925</v>
      </c>
      <c r="H2395" s="46">
        <f>K2395+O2395+W2395+AA2395+AE2395+AI2395+AQ2395+AU2395+AY2395+BC2395</f>
        <v>0</v>
      </c>
      <c r="I2395" s="59">
        <f>M2395+Q2395+U2395+Y2395+AC2395+AG2395+AK2395+AO2395+AS2395+AW2395+BA2395+BE2395</f>
        <v>0</v>
      </c>
      <c r="K2395" s="108" t="n"/>
      <c r="L2395" s="190">
        <f>K2395*E2395</f>
        <v>0</v>
      </c>
      <c r="M2395" s="110" t="n"/>
      <c r="N2395" s="183">
        <f>M2395*F2395</f>
        <v>0</v>
      </c>
      <c r="O2395" s="108" t="n"/>
      <c r="P2395" s="191">
        <f>O2395*E2395</f>
        <v>0</v>
      </c>
      <c r="Q2395" s="112" t="n"/>
      <c r="R2395" s="183">
        <f>Q2395*F2395</f>
        <v>0</v>
      </c>
      <c r="S2395" s="108" t="n"/>
      <c r="T2395" s="191">
        <f>S2395*E2395</f>
        <v>0</v>
      </c>
      <c r="U2395" s="112" t="n"/>
      <c r="V2395" s="183">
        <f>U2395*F2395</f>
        <v>0</v>
      </c>
      <c r="W2395" s="108" t="n"/>
      <c r="X2395" s="191">
        <f>W2395*E2395</f>
        <v>0</v>
      </c>
      <c r="Y2395" s="112" t="n"/>
      <c r="Z2395" s="183">
        <f>Y2395*F2395</f>
        <v>0</v>
      </c>
      <c r="AA2395" s="108" t="n"/>
      <c r="AB2395" s="191">
        <f>AA2395*E2395</f>
        <v>0</v>
      </c>
      <c r="AC2395" s="112" t="n"/>
      <c r="AD2395" s="183">
        <f>AC2395*F2395</f>
        <v>0</v>
      </c>
      <c r="AE2395" s="108" t="n"/>
      <c r="AF2395" s="191">
        <f>AE2395*E2395</f>
        <v>0</v>
      </c>
      <c r="AG2395" s="112" t="n"/>
      <c r="AH2395" s="183">
        <f>AG2395*F2395</f>
        <v>0</v>
      </c>
      <c r="AI2395" s="108" t="n"/>
      <c r="AJ2395" s="191">
        <f>AI2395*E2395</f>
        <v>0</v>
      </c>
      <c r="AK2395" s="112" t="n"/>
      <c r="AL2395" s="183">
        <f>AK2395*F2395</f>
        <v>0</v>
      </c>
      <c r="AM2395" s="113" t="n"/>
      <c r="AN2395" s="192">
        <f>AM2395*E2395</f>
        <v>0</v>
      </c>
      <c r="AO2395" s="115" t="n"/>
      <c r="AP2395" s="183">
        <f>AO2395*F2395</f>
        <v>0</v>
      </c>
      <c r="AQ2395" s="113" t="n"/>
      <c r="AR2395" s="192">
        <f>AQ2395*E2395</f>
        <v>0</v>
      </c>
      <c r="AS2395" s="115" t="n"/>
      <c r="AT2395" s="183">
        <f>AS2395*F2395</f>
        <v>0</v>
      </c>
      <c r="AU2395" s="113" t="n"/>
      <c r="AV2395" s="192">
        <f>AU2395*E2395</f>
        <v>0</v>
      </c>
      <c r="AW2395" s="115" t="n"/>
      <c r="AX2395" s="183">
        <f>AW2395*F2395</f>
        <v>0</v>
      </c>
      <c r="AY2395" s="113" t="n"/>
      <c r="AZ2395" s="192">
        <f>AY2395*E2395</f>
        <v>0</v>
      </c>
      <c r="BA2395" s="115" t="n"/>
      <c r="BB2395" s="183">
        <f>BA2395*F2395</f>
        <v>0</v>
      </c>
      <c r="BC2395" s="113" t="n"/>
      <c r="BD2395" s="192">
        <f>BC2395*E2395</f>
        <v>0</v>
      </c>
      <c r="BE2395" s="115" t="n"/>
      <c r="BF2395" s="183">
        <f>BE2395*F2395</f>
        <v>0</v>
      </c>
    </row>
    <row r="2396" ht="42.6" customHeight="1">
      <c r="A2396" s="19" t="inlineStr">
        <is>
          <t>08.086.1382</t>
        </is>
      </c>
      <c r="B2396" s="15" t="inlineStr">
        <is>
          <t>גוף תאורת חוץ דקורטיבי, IP66, 30W דגם "ST-D-32", כדוגמת "לדיטק" או ש"ע התקנה על ראש עמוד/תלייה/זרוע</t>
        </is>
      </c>
      <c r="C2396" s="14" t="inlineStr">
        <is>
          <t>יח'</t>
        </is>
      </c>
      <c r="D2396" s="193" t="n">
        <v>2700</v>
      </c>
      <c r="E2396" s="180">
        <f>D2396*(1-$E$2)</f>
        <v>2295</v>
      </c>
      <c r="F2396" s="194">
        <f>E2396*(1+$F$2)</f>
        <v>2409.75</v>
      </c>
      <c r="H2396" s="46">
        <f>K2396+O2396+W2396+AA2396+AE2396+AI2396+AQ2396+AU2396+AY2396+BC2396</f>
        <v>0</v>
      </c>
      <c r="I2396" s="59">
        <f>M2396+Q2396+U2396+Y2396+AC2396+AG2396+AK2396+AO2396+AS2396+AW2396+BA2396+BE2396</f>
        <v>0</v>
      </c>
      <c r="K2396" s="108" t="n"/>
      <c r="L2396" s="190">
        <f>K2396*E2396</f>
        <v>0</v>
      </c>
      <c r="M2396" s="110" t="n"/>
      <c r="N2396" s="183">
        <f>M2396*F2396</f>
        <v>0</v>
      </c>
      <c r="O2396" s="108" t="n"/>
      <c r="P2396" s="191">
        <f>O2396*E2396</f>
        <v>0</v>
      </c>
      <c r="Q2396" s="112" t="n"/>
      <c r="R2396" s="183">
        <f>Q2396*F2396</f>
        <v>0</v>
      </c>
      <c r="S2396" s="108" t="n"/>
      <c r="T2396" s="191">
        <f>S2396*E2396</f>
        <v>0</v>
      </c>
      <c r="U2396" s="112" t="n"/>
      <c r="V2396" s="183">
        <f>U2396*F2396</f>
        <v>0</v>
      </c>
      <c r="W2396" s="108" t="n"/>
      <c r="X2396" s="191">
        <f>W2396*E2396</f>
        <v>0</v>
      </c>
      <c r="Y2396" s="112" t="n"/>
      <c r="Z2396" s="183">
        <f>Y2396*F2396</f>
        <v>0</v>
      </c>
      <c r="AA2396" s="108" t="n"/>
      <c r="AB2396" s="191">
        <f>AA2396*E2396</f>
        <v>0</v>
      </c>
      <c r="AC2396" s="112" t="n"/>
      <c r="AD2396" s="183">
        <f>AC2396*F2396</f>
        <v>0</v>
      </c>
      <c r="AE2396" s="108" t="n"/>
      <c r="AF2396" s="191">
        <f>AE2396*E2396</f>
        <v>0</v>
      </c>
      <c r="AG2396" s="112" t="n"/>
      <c r="AH2396" s="183">
        <f>AG2396*F2396</f>
        <v>0</v>
      </c>
      <c r="AI2396" s="108" t="n"/>
      <c r="AJ2396" s="191">
        <f>AI2396*E2396</f>
        <v>0</v>
      </c>
      <c r="AK2396" s="112" t="n"/>
      <c r="AL2396" s="183">
        <f>AK2396*F2396</f>
        <v>0</v>
      </c>
      <c r="AM2396" s="113" t="n"/>
      <c r="AN2396" s="192">
        <f>AM2396*E2396</f>
        <v>0</v>
      </c>
      <c r="AO2396" s="115" t="n"/>
      <c r="AP2396" s="183">
        <f>AO2396*F2396</f>
        <v>0</v>
      </c>
      <c r="AQ2396" s="113" t="n"/>
      <c r="AR2396" s="192">
        <f>AQ2396*E2396</f>
        <v>0</v>
      </c>
      <c r="AS2396" s="115" t="n"/>
      <c r="AT2396" s="183">
        <f>AS2396*F2396</f>
        <v>0</v>
      </c>
      <c r="AU2396" s="113" t="n"/>
      <c r="AV2396" s="192">
        <f>AU2396*E2396</f>
        <v>0</v>
      </c>
      <c r="AW2396" s="115" t="n"/>
      <c r="AX2396" s="183">
        <f>AW2396*F2396</f>
        <v>0</v>
      </c>
      <c r="AY2396" s="113" t="n"/>
      <c r="AZ2396" s="192">
        <f>AY2396*E2396</f>
        <v>0</v>
      </c>
      <c r="BA2396" s="115" t="n"/>
      <c r="BB2396" s="183">
        <f>BA2396*F2396</f>
        <v>0</v>
      </c>
      <c r="BC2396" s="113" t="n"/>
      <c r="BD2396" s="192">
        <f>BC2396*E2396</f>
        <v>0</v>
      </c>
      <c r="BE2396" s="115" t="n"/>
      <c r="BF2396" s="183">
        <f>BE2396*F2396</f>
        <v>0</v>
      </c>
    </row>
    <row r="2397" ht="42.6" customHeight="1">
      <c r="A2397" s="19" t="inlineStr">
        <is>
          <t>08.086.1386</t>
        </is>
      </c>
      <c r="B2397" s="15" t="inlineStr">
        <is>
          <t>גוף תאורת כבישים ורחובות לד 40W IP66 דגםׁׁׁ XS) TOSCA S1), מתוצרת KLED כדוגמת "אור עד מהנדסים" או ש"ע, מותקן מושלם</t>
        </is>
      </c>
      <c r="C2397" s="14" t="inlineStr">
        <is>
          <t>יח'</t>
        </is>
      </c>
      <c r="D2397" s="193" t="n">
        <v>2110</v>
      </c>
      <c r="E2397" s="180">
        <f>D2397*(1-$E$2)</f>
        <v>1793.5</v>
      </c>
      <c r="F2397" s="194">
        <f>E2397*(1+$F$2)</f>
        <v>1883.1750000000002</v>
      </c>
      <c r="H2397" s="46">
        <f>K2397+O2397+W2397+AA2397+AE2397+AI2397+AQ2397+AU2397+AY2397+BC2397</f>
        <v>0</v>
      </c>
      <c r="I2397" s="59">
        <f>M2397+Q2397+U2397+Y2397+AC2397+AG2397+AK2397+AO2397+AS2397+AW2397+BA2397+BE2397</f>
        <v>0</v>
      </c>
      <c r="K2397" s="108" t="n"/>
      <c r="L2397" s="190">
        <f>K2397*E2397</f>
        <v>0</v>
      </c>
      <c r="M2397" s="110" t="n"/>
      <c r="N2397" s="183">
        <f>M2397*F2397</f>
        <v>0</v>
      </c>
      <c r="O2397" s="108" t="n"/>
      <c r="P2397" s="191">
        <f>O2397*E2397</f>
        <v>0</v>
      </c>
      <c r="Q2397" s="112" t="n"/>
      <c r="R2397" s="183">
        <f>Q2397*F2397</f>
        <v>0</v>
      </c>
      <c r="S2397" s="108" t="n"/>
      <c r="T2397" s="191">
        <f>S2397*E2397</f>
        <v>0</v>
      </c>
      <c r="U2397" s="112" t="n"/>
      <c r="V2397" s="183">
        <f>U2397*F2397</f>
        <v>0</v>
      </c>
      <c r="W2397" s="108" t="n"/>
      <c r="X2397" s="191">
        <f>W2397*E2397</f>
        <v>0</v>
      </c>
      <c r="Y2397" s="112" t="n"/>
      <c r="Z2397" s="183">
        <f>Y2397*F2397</f>
        <v>0</v>
      </c>
      <c r="AA2397" s="108" t="n"/>
      <c r="AB2397" s="191">
        <f>AA2397*E2397</f>
        <v>0</v>
      </c>
      <c r="AC2397" s="112" t="n"/>
      <c r="AD2397" s="183">
        <f>AC2397*F2397</f>
        <v>0</v>
      </c>
      <c r="AE2397" s="108" t="n"/>
      <c r="AF2397" s="191">
        <f>AE2397*E2397</f>
        <v>0</v>
      </c>
      <c r="AG2397" s="112" t="n"/>
      <c r="AH2397" s="183">
        <f>AG2397*F2397</f>
        <v>0</v>
      </c>
      <c r="AI2397" s="108" t="n"/>
      <c r="AJ2397" s="191">
        <f>AI2397*E2397</f>
        <v>0</v>
      </c>
      <c r="AK2397" s="112" t="n"/>
      <c r="AL2397" s="183">
        <f>AK2397*F2397</f>
        <v>0</v>
      </c>
      <c r="AM2397" s="113" t="n"/>
      <c r="AN2397" s="192">
        <f>AM2397*E2397</f>
        <v>0</v>
      </c>
      <c r="AO2397" s="115" t="n"/>
      <c r="AP2397" s="183">
        <f>AO2397*F2397</f>
        <v>0</v>
      </c>
      <c r="AQ2397" s="113" t="n"/>
      <c r="AR2397" s="192">
        <f>AQ2397*E2397</f>
        <v>0</v>
      </c>
      <c r="AS2397" s="115" t="n"/>
      <c r="AT2397" s="183">
        <f>AS2397*F2397</f>
        <v>0</v>
      </c>
      <c r="AU2397" s="113" t="n"/>
      <c r="AV2397" s="192">
        <f>AU2397*E2397</f>
        <v>0</v>
      </c>
      <c r="AW2397" s="115" t="n"/>
      <c r="AX2397" s="183">
        <f>AW2397*F2397</f>
        <v>0</v>
      </c>
      <c r="AY2397" s="113" t="n"/>
      <c r="AZ2397" s="192">
        <f>AY2397*E2397</f>
        <v>0</v>
      </c>
      <c r="BA2397" s="115" t="n"/>
      <c r="BB2397" s="183">
        <f>BA2397*F2397</f>
        <v>0</v>
      </c>
      <c r="BC2397" s="113" t="n"/>
      <c r="BD2397" s="192">
        <f>BC2397*E2397</f>
        <v>0</v>
      </c>
      <c r="BE2397" s="115" t="n"/>
      <c r="BF2397" s="183">
        <f>BE2397*F2397</f>
        <v>0</v>
      </c>
    </row>
    <row r="2398" ht="42.6" customHeight="1">
      <c r="A2398" s="19" t="inlineStr">
        <is>
          <t>08.086.1388</t>
        </is>
      </c>
      <c r="B2398" s="15" t="inlineStr">
        <is>
          <t>גוף תאורת כבישים ורחובות לד 60W IP66 דגם XS) TOSCA S1), מתוצרת KLED כדוגמת "אור עד מהנדסים" או ש"ע, מותקן מושלם</t>
        </is>
      </c>
      <c r="C2398" s="14" t="inlineStr">
        <is>
          <t>יח'</t>
        </is>
      </c>
      <c r="D2398" s="193" t="n">
        <v>2280</v>
      </c>
      <c r="E2398" s="180">
        <f>D2398*(1-$E$2)</f>
        <v>1938</v>
      </c>
      <c r="F2398" s="194">
        <f>E2398*(1+$F$2)</f>
        <v>2034.9</v>
      </c>
      <c r="H2398" s="46">
        <f>K2398+O2398+W2398+AA2398+AE2398+AI2398+AQ2398+AU2398+AY2398+BC2398</f>
        <v>0</v>
      </c>
      <c r="I2398" s="59">
        <f>M2398+Q2398+U2398+Y2398+AC2398+AG2398+AK2398+AO2398+AS2398+AW2398+BA2398+BE2398</f>
        <v>0</v>
      </c>
      <c r="K2398" s="108" t="n"/>
      <c r="L2398" s="190">
        <f>K2398*E2398</f>
        <v>0</v>
      </c>
      <c r="M2398" s="110" t="n"/>
      <c r="N2398" s="183">
        <f>M2398*F2398</f>
        <v>0</v>
      </c>
      <c r="O2398" s="108" t="n"/>
      <c r="P2398" s="191">
        <f>O2398*E2398</f>
        <v>0</v>
      </c>
      <c r="Q2398" s="112" t="n"/>
      <c r="R2398" s="183">
        <f>Q2398*F2398</f>
        <v>0</v>
      </c>
      <c r="S2398" s="108" t="n"/>
      <c r="T2398" s="191">
        <f>S2398*E2398</f>
        <v>0</v>
      </c>
      <c r="U2398" s="112" t="n"/>
      <c r="V2398" s="183">
        <f>U2398*F2398</f>
        <v>0</v>
      </c>
      <c r="W2398" s="108" t="n"/>
      <c r="X2398" s="191">
        <f>W2398*E2398</f>
        <v>0</v>
      </c>
      <c r="Y2398" s="112" t="n"/>
      <c r="Z2398" s="183">
        <f>Y2398*F2398</f>
        <v>0</v>
      </c>
      <c r="AA2398" s="108" t="n"/>
      <c r="AB2398" s="191">
        <f>AA2398*E2398</f>
        <v>0</v>
      </c>
      <c r="AC2398" s="112" t="n"/>
      <c r="AD2398" s="183">
        <f>AC2398*F2398</f>
        <v>0</v>
      </c>
      <c r="AE2398" s="108" t="n"/>
      <c r="AF2398" s="191">
        <f>AE2398*E2398</f>
        <v>0</v>
      </c>
      <c r="AG2398" s="112" t="n"/>
      <c r="AH2398" s="183">
        <f>AG2398*F2398</f>
        <v>0</v>
      </c>
      <c r="AI2398" s="108" t="n"/>
      <c r="AJ2398" s="191">
        <f>AI2398*E2398</f>
        <v>0</v>
      </c>
      <c r="AK2398" s="112" t="n"/>
      <c r="AL2398" s="183">
        <f>AK2398*F2398</f>
        <v>0</v>
      </c>
      <c r="AM2398" s="113" t="n"/>
      <c r="AN2398" s="192">
        <f>AM2398*E2398</f>
        <v>0</v>
      </c>
      <c r="AO2398" s="115" t="n"/>
      <c r="AP2398" s="183">
        <f>AO2398*F2398</f>
        <v>0</v>
      </c>
      <c r="AQ2398" s="113" t="n"/>
      <c r="AR2398" s="192">
        <f>AQ2398*E2398</f>
        <v>0</v>
      </c>
      <c r="AS2398" s="115" t="n"/>
      <c r="AT2398" s="183">
        <f>AS2398*F2398</f>
        <v>0</v>
      </c>
      <c r="AU2398" s="113" t="n"/>
      <c r="AV2398" s="192">
        <f>AU2398*E2398</f>
        <v>0</v>
      </c>
      <c r="AW2398" s="115" t="n"/>
      <c r="AX2398" s="183">
        <f>AW2398*F2398</f>
        <v>0</v>
      </c>
      <c r="AY2398" s="113" t="n"/>
      <c r="AZ2398" s="192">
        <f>AY2398*E2398</f>
        <v>0</v>
      </c>
      <c r="BA2398" s="115" t="n"/>
      <c r="BB2398" s="183">
        <f>BA2398*F2398</f>
        <v>0</v>
      </c>
      <c r="BC2398" s="113" t="n"/>
      <c r="BD2398" s="192">
        <f>BC2398*E2398</f>
        <v>0</v>
      </c>
      <c r="BE2398" s="115" t="n"/>
      <c r="BF2398" s="183">
        <f>BE2398*F2398</f>
        <v>0</v>
      </c>
    </row>
    <row r="2399" ht="42.6" customHeight="1">
      <c r="A2399" s="19" t="inlineStr">
        <is>
          <t>08.086.1398</t>
        </is>
      </c>
      <c r="B2399" s="15" t="inlineStr">
        <is>
          <t>גוף תאורת כבישים ורחובות לד 120W IP66 דגם TOSCA M, מתוצרת KLED כדוגמת "אור עד מהנדסים" או ש"ע, מותקן מושלם</t>
        </is>
      </c>
      <c r="C2399" s="14" t="inlineStr">
        <is>
          <t>יח'</t>
        </is>
      </c>
      <c r="D2399" s="193" t="n">
        <v>2640</v>
      </c>
      <c r="E2399" s="180">
        <f>D2399*(1-$E$2)</f>
        <v>2244</v>
      </c>
      <c r="F2399" s="194">
        <f>E2399*(1+$F$2)</f>
        <v>2356.2000000000003</v>
      </c>
      <c r="H2399" s="46">
        <f>K2399+O2399+W2399+AA2399+AE2399+AI2399+AQ2399+AU2399+AY2399+BC2399</f>
        <v>0</v>
      </c>
      <c r="I2399" s="59">
        <f>M2399+Q2399+U2399+Y2399+AC2399+AG2399+AK2399+AO2399+AS2399+AW2399+BA2399+BE2399</f>
        <v>0</v>
      </c>
      <c r="K2399" s="108" t="n"/>
      <c r="L2399" s="190">
        <f>K2399*E2399</f>
        <v>0</v>
      </c>
      <c r="M2399" s="110" t="n"/>
      <c r="N2399" s="183">
        <f>M2399*F2399</f>
        <v>0</v>
      </c>
      <c r="O2399" s="108" t="n"/>
      <c r="P2399" s="191">
        <f>O2399*E2399</f>
        <v>0</v>
      </c>
      <c r="Q2399" s="112" t="n"/>
      <c r="R2399" s="183">
        <f>Q2399*F2399</f>
        <v>0</v>
      </c>
      <c r="S2399" s="108" t="n"/>
      <c r="T2399" s="191">
        <f>S2399*E2399</f>
        <v>0</v>
      </c>
      <c r="U2399" s="112" t="n"/>
      <c r="V2399" s="183">
        <f>U2399*F2399</f>
        <v>0</v>
      </c>
      <c r="W2399" s="108" t="n"/>
      <c r="X2399" s="191">
        <f>W2399*E2399</f>
        <v>0</v>
      </c>
      <c r="Y2399" s="112" t="n"/>
      <c r="Z2399" s="183">
        <f>Y2399*F2399</f>
        <v>0</v>
      </c>
      <c r="AA2399" s="108" t="n"/>
      <c r="AB2399" s="191">
        <f>AA2399*E2399</f>
        <v>0</v>
      </c>
      <c r="AC2399" s="112" t="n"/>
      <c r="AD2399" s="183">
        <f>AC2399*F2399</f>
        <v>0</v>
      </c>
      <c r="AE2399" s="108" t="n"/>
      <c r="AF2399" s="191">
        <f>AE2399*E2399</f>
        <v>0</v>
      </c>
      <c r="AG2399" s="112" t="n"/>
      <c r="AH2399" s="183">
        <f>AG2399*F2399</f>
        <v>0</v>
      </c>
      <c r="AI2399" s="108" t="n"/>
      <c r="AJ2399" s="191">
        <f>AI2399*E2399</f>
        <v>0</v>
      </c>
      <c r="AK2399" s="112" t="n"/>
      <c r="AL2399" s="183">
        <f>AK2399*F2399</f>
        <v>0</v>
      </c>
      <c r="AM2399" s="113" t="n"/>
      <c r="AN2399" s="192">
        <f>AM2399*E2399</f>
        <v>0</v>
      </c>
      <c r="AO2399" s="115" t="n"/>
      <c r="AP2399" s="183">
        <f>AO2399*F2399</f>
        <v>0</v>
      </c>
      <c r="AQ2399" s="113" t="n"/>
      <c r="AR2399" s="192">
        <f>AQ2399*E2399</f>
        <v>0</v>
      </c>
      <c r="AS2399" s="115" t="n"/>
      <c r="AT2399" s="183">
        <f>AS2399*F2399</f>
        <v>0</v>
      </c>
      <c r="AU2399" s="113" t="n"/>
      <c r="AV2399" s="192">
        <f>AU2399*E2399</f>
        <v>0</v>
      </c>
      <c r="AW2399" s="115" t="n"/>
      <c r="AX2399" s="183">
        <f>AW2399*F2399</f>
        <v>0</v>
      </c>
      <c r="AY2399" s="113" t="n"/>
      <c r="AZ2399" s="192">
        <f>AY2399*E2399</f>
        <v>0</v>
      </c>
      <c r="BA2399" s="115" t="n"/>
      <c r="BB2399" s="183">
        <f>BA2399*F2399</f>
        <v>0</v>
      </c>
      <c r="BC2399" s="113" t="n"/>
      <c r="BD2399" s="192">
        <f>BC2399*E2399</f>
        <v>0</v>
      </c>
      <c r="BE2399" s="115" t="n"/>
      <c r="BF2399" s="183">
        <f>BE2399*F2399</f>
        <v>0</v>
      </c>
    </row>
    <row r="2400" ht="42.6" customHeight="1">
      <c r="A2400" s="19" t="inlineStr">
        <is>
          <t>08.086.1400</t>
        </is>
      </c>
      <c r="B2400" s="15" t="inlineStr">
        <is>
          <t>גוף תאורת כבישים ורחובות לד 150W IP66 דגם TOSCA M, מתוצרת KLED כדוגמת "אור עד מהנדסים" או ש"ע, מותקן מושלם</t>
        </is>
      </c>
      <c r="C2400" s="14" t="inlineStr">
        <is>
          <t>יח'</t>
        </is>
      </c>
      <c r="D2400" s="193" t="n">
        <v>2750</v>
      </c>
      <c r="E2400" s="180">
        <f>D2400*(1-$E$2)</f>
        <v>2337.5</v>
      </c>
      <c r="F2400" s="194">
        <f>E2400*(1+$F$2)</f>
        <v>2454.375</v>
      </c>
      <c r="H2400" s="46">
        <f>K2400+O2400+W2400+AA2400+AE2400+AI2400+AQ2400+AU2400+AY2400+BC2400</f>
        <v>0</v>
      </c>
      <c r="I2400" s="59">
        <f>M2400+Q2400+U2400+Y2400+AC2400+AG2400+AK2400+AO2400+AS2400+AW2400+BA2400+BE2400</f>
        <v>0</v>
      </c>
      <c r="K2400" s="108" t="n"/>
      <c r="L2400" s="190">
        <f>K2400*E2400</f>
        <v>0</v>
      </c>
      <c r="M2400" s="110" t="n"/>
      <c r="N2400" s="183">
        <f>M2400*F2400</f>
        <v>0</v>
      </c>
      <c r="O2400" s="108" t="n"/>
      <c r="P2400" s="191">
        <f>O2400*E2400</f>
        <v>0</v>
      </c>
      <c r="Q2400" s="112" t="n"/>
      <c r="R2400" s="183">
        <f>Q2400*F2400</f>
        <v>0</v>
      </c>
      <c r="S2400" s="108" t="n"/>
      <c r="T2400" s="191">
        <f>S2400*E2400</f>
        <v>0</v>
      </c>
      <c r="U2400" s="112" t="n"/>
      <c r="V2400" s="183">
        <f>U2400*F2400</f>
        <v>0</v>
      </c>
      <c r="W2400" s="108" t="n"/>
      <c r="X2400" s="191">
        <f>W2400*E2400</f>
        <v>0</v>
      </c>
      <c r="Y2400" s="112" t="n"/>
      <c r="Z2400" s="183">
        <f>Y2400*F2400</f>
        <v>0</v>
      </c>
      <c r="AA2400" s="108" t="n"/>
      <c r="AB2400" s="191">
        <f>AA2400*E2400</f>
        <v>0</v>
      </c>
      <c r="AC2400" s="112" t="n"/>
      <c r="AD2400" s="183">
        <f>AC2400*F2400</f>
        <v>0</v>
      </c>
      <c r="AE2400" s="108" t="n"/>
      <c r="AF2400" s="191">
        <f>AE2400*E2400</f>
        <v>0</v>
      </c>
      <c r="AG2400" s="112" t="n"/>
      <c r="AH2400" s="183">
        <f>AG2400*F2400</f>
        <v>0</v>
      </c>
      <c r="AI2400" s="108" t="n"/>
      <c r="AJ2400" s="191">
        <f>AI2400*E2400</f>
        <v>0</v>
      </c>
      <c r="AK2400" s="112" t="n"/>
      <c r="AL2400" s="183">
        <f>AK2400*F2400</f>
        <v>0</v>
      </c>
      <c r="AM2400" s="113" t="n"/>
      <c r="AN2400" s="192">
        <f>AM2400*E2400</f>
        <v>0</v>
      </c>
      <c r="AO2400" s="115" t="n"/>
      <c r="AP2400" s="183">
        <f>AO2400*F2400</f>
        <v>0</v>
      </c>
      <c r="AQ2400" s="113" t="n"/>
      <c r="AR2400" s="192">
        <f>AQ2400*E2400</f>
        <v>0</v>
      </c>
      <c r="AS2400" s="115" t="n"/>
      <c r="AT2400" s="183">
        <f>AS2400*F2400</f>
        <v>0</v>
      </c>
      <c r="AU2400" s="113" t="n"/>
      <c r="AV2400" s="192">
        <f>AU2400*E2400</f>
        <v>0</v>
      </c>
      <c r="AW2400" s="115" t="n"/>
      <c r="AX2400" s="183">
        <f>AW2400*F2400</f>
        <v>0</v>
      </c>
      <c r="AY2400" s="113" t="n"/>
      <c r="AZ2400" s="192">
        <f>AY2400*E2400</f>
        <v>0</v>
      </c>
      <c r="BA2400" s="115" t="n"/>
      <c r="BB2400" s="183">
        <f>BA2400*F2400</f>
        <v>0</v>
      </c>
      <c r="BC2400" s="113" t="n"/>
      <c r="BD2400" s="192">
        <f>BC2400*E2400</f>
        <v>0</v>
      </c>
      <c r="BE2400" s="115" t="n"/>
      <c r="BF2400" s="183">
        <f>BE2400*F2400</f>
        <v>0</v>
      </c>
    </row>
    <row r="2401" ht="28.8" customHeight="1">
      <c r="A2401" s="19" t="inlineStr">
        <is>
          <t>08.086.1410</t>
        </is>
      </c>
      <c r="B2401" s="15" t="inlineStr">
        <is>
          <t>גוף תאורת הצפה לד 120W דגם TG-161S כדוגמת "אור עד מהנדסים" או ש"ע, מותקן מושלם</t>
        </is>
      </c>
      <c r="C2401" s="14" t="inlineStr">
        <is>
          <t>יח'</t>
        </is>
      </c>
      <c r="D2401" s="193" t="n">
        <v>2420</v>
      </c>
      <c r="E2401" s="180">
        <f>D2401*(1-$E$2)</f>
        <v>2057</v>
      </c>
      <c r="F2401" s="194">
        <f>E2401*(1+$F$2)</f>
        <v>2159.85</v>
      </c>
      <c r="H2401" s="46">
        <f>K2401+O2401+W2401+AA2401+AE2401+AI2401+AQ2401+AU2401+AY2401+BC2401</f>
        <v>0</v>
      </c>
      <c r="I2401" s="59">
        <f>M2401+Q2401+U2401+Y2401+AC2401+AG2401+AK2401+AO2401+AS2401+AW2401+BA2401+BE2401</f>
        <v>0</v>
      </c>
      <c r="K2401" s="108" t="n"/>
      <c r="L2401" s="190">
        <f>K2401*E2401</f>
        <v>0</v>
      </c>
      <c r="M2401" s="110" t="n"/>
      <c r="N2401" s="183">
        <f>M2401*F2401</f>
        <v>0</v>
      </c>
      <c r="O2401" s="108" t="n"/>
      <c r="P2401" s="191">
        <f>O2401*E2401</f>
        <v>0</v>
      </c>
      <c r="Q2401" s="112" t="n"/>
      <c r="R2401" s="183">
        <f>Q2401*F2401</f>
        <v>0</v>
      </c>
      <c r="S2401" s="108" t="n"/>
      <c r="T2401" s="191">
        <f>S2401*E2401</f>
        <v>0</v>
      </c>
      <c r="U2401" s="112" t="n"/>
      <c r="V2401" s="183">
        <f>U2401*F2401</f>
        <v>0</v>
      </c>
      <c r="W2401" s="108" t="n"/>
      <c r="X2401" s="191">
        <f>W2401*E2401</f>
        <v>0</v>
      </c>
      <c r="Y2401" s="112" t="n"/>
      <c r="Z2401" s="183">
        <f>Y2401*F2401</f>
        <v>0</v>
      </c>
      <c r="AA2401" s="108" t="n"/>
      <c r="AB2401" s="191">
        <f>AA2401*E2401</f>
        <v>0</v>
      </c>
      <c r="AC2401" s="112" t="n"/>
      <c r="AD2401" s="183">
        <f>AC2401*F2401</f>
        <v>0</v>
      </c>
      <c r="AE2401" s="108" t="n"/>
      <c r="AF2401" s="191">
        <f>AE2401*E2401</f>
        <v>0</v>
      </c>
      <c r="AG2401" s="112" t="n"/>
      <c r="AH2401" s="183">
        <f>AG2401*F2401</f>
        <v>0</v>
      </c>
      <c r="AI2401" s="108" t="n"/>
      <c r="AJ2401" s="191">
        <f>AI2401*E2401</f>
        <v>0</v>
      </c>
      <c r="AK2401" s="112" t="n"/>
      <c r="AL2401" s="183">
        <f>AK2401*F2401</f>
        <v>0</v>
      </c>
      <c r="AM2401" s="113" t="n"/>
      <c r="AN2401" s="192">
        <f>AM2401*E2401</f>
        <v>0</v>
      </c>
      <c r="AO2401" s="115" t="n"/>
      <c r="AP2401" s="183">
        <f>AO2401*F2401</f>
        <v>0</v>
      </c>
      <c r="AQ2401" s="113" t="n"/>
      <c r="AR2401" s="192">
        <f>AQ2401*E2401</f>
        <v>0</v>
      </c>
      <c r="AS2401" s="115" t="n"/>
      <c r="AT2401" s="183">
        <f>AS2401*F2401</f>
        <v>0</v>
      </c>
      <c r="AU2401" s="113" t="n"/>
      <c r="AV2401" s="192">
        <f>AU2401*E2401</f>
        <v>0</v>
      </c>
      <c r="AW2401" s="115" t="n"/>
      <c r="AX2401" s="183">
        <f>AW2401*F2401</f>
        <v>0</v>
      </c>
      <c r="AY2401" s="113" t="n"/>
      <c r="AZ2401" s="192">
        <f>AY2401*E2401</f>
        <v>0</v>
      </c>
      <c r="BA2401" s="115" t="n"/>
      <c r="BB2401" s="183">
        <f>BA2401*F2401</f>
        <v>0</v>
      </c>
      <c r="BC2401" s="113" t="n"/>
      <c r="BD2401" s="192">
        <f>BC2401*E2401</f>
        <v>0</v>
      </c>
      <c r="BE2401" s="115" t="n"/>
      <c r="BF2401" s="183">
        <f>BE2401*F2401</f>
        <v>0</v>
      </c>
    </row>
    <row r="2402" ht="28.8" customHeight="1">
      <c r="A2402" s="19" t="inlineStr">
        <is>
          <t>08.086.1412</t>
        </is>
      </c>
      <c r="B2402" s="15" t="inlineStr">
        <is>
          <t>גוף תאורת הצפה לד 150W דגם TG-161S כדוגמת "אור עד מהנדסים" או ש"ע, מותקן מושלם</t>
        </is>
      </c>
      <c r="C2402" s="14" t="inlineStr">
        <is>
          <t>יח'</t>
        </is>
      </c>
      <c r="D2402" s="193" t="n">
        <v>2810</v>
      </c>
      <c r="E2402" s="180">
        <f>D2402*(1-$E$2)</f>
        <v>2388.5</v>
      </c>
      <c r="F2402" s="194">
        <f>E2402*(1+$F$2)</f>
        <v>2507.925</v>
      </c>
      <c r="H2402" s="46">
        <f>K2402+O2402+W2402+AA2402+AE2402+AI2402+AQ2402+AU2402+AY2402+BC2402</f>
        <v>0</v>
      </c>
      <c r="I2402" s="59">
        <f>M2402+Q2402+U2402+Y2402+AC2402+AG2402+AK2402+AO2402+AS2402+AW2402+BA2402+BE2402</f>
        <v>0</v>
      </c>
      <c r="K2402" s="108" t="n"/>
      <c r="L2402" s="190">
        <f>K2402*E2402</f>
        <v>0</v>
      </c>
      <c r="M2402" s="110" t="n"/>
      <c r="N2402" s="183">
        <f>M2402*F2402</f>
        <v>0</v>
      </c>
      <c r="O2402" s="108" t="n"/>
      <c r="P2402" s="191">
        <f>O2402*E2402</f>
        <v>0</v>
      </c>
      <c r="Q2402" s="112" t="n"/>
      <c r="R2402" s="183">
        <f>Q2402*F2402</f>
        <v>0</v>
      </c>
      <c r="S2402" s="108" t="n"/>
      <c r="T2402" s="191">
        <f>S2402*E2402</f>
        <v>0</v>
      </c>
      <c r="U2402" s="112" t="n"/>
      <c r="V2402" s="183">
        <f>U2402*F2402</f>
        <v>0</v>
      </c>
      <c r="W2402" s="108" t="n"/>
      <c r="X2402" s="191">
        <f>W2402*E2402</f>
        <v>0</v>
      </c>
      <c r="Y2402" s="112" t="n"/>
      <c r="Z2402" s="183">
        <f>Y2402*F2402</f>
        <v>0</v>
      </c>
      <c r="AA2402" s="108" t="n"/>
      <c r="AB2402" s="191">
        <f>AA2402*E2402</f>
        <v>0</v>
      </c>
      <c r="AC2402" s="112" t="n"/>
      <c r="AD2402" s="183">
        <f>AC2402*F2402</f>
        <v>0</v>
      </c>
      <c r="AE2402" s="108" t="n"/>
      <c r="AF2402" s="191">
        <f>AE2402*E2402</f>
        <v>0</v>
      </c>
      <c r="AG2402" s="112" t="n"/>
      <c r="AH2402" s="183">
        <f>AG2402*F2402</f>
        <v>0</v>
      </c>
      <c r="AI2402" s="108" t="n"/>
      <c r="AJ2402" s="191">
        <f>AI2402*E2402</f>
        <v>0</v>
      </c>
      <c r="AK2402" s="112" t="n"/>
      <c r="AL2402" s="183">
        <f>AK2402*F2402</f>
        <v>0</v>
      </c>
      <c r="AM2402" s="113" t="n"/>
      <c r="AN2402" s="192">
        <f>AM2402*E2402</f>
        <v>0</v>
      </c>
      <c r="AO2402" s="115" t="n"/>
      <c r="AP2402" s="183">
        <f>AO2402*F2402</f>
        <v>0</v>
      </c>
      <c r="AQ2402" s="113" t="n"/>
      <c r="AR2402" s="192">
        <f>AQ2402*E2402</f>
        <v>0</v>
      </c>
      <c r="AS2402" s="115" t="n"/>
      <c r="AT2402" s="183">
        <f>AS2402*F2402</f>
        <v>0</v>
      </c>
      <c r="AU2402" s="113" t="n"/>
      <c r="AV2402" s="192">
        <f>AU2402*E2402</f>
        <v>0</v>
      </c>
      <c r="AW2402" s="115" t="n"/>
      <c r="AX2402" s="183">
        <f>AW2402*F2402</f>
        <v>0</v>
      </c>
      <c r="AY2402" s="113" t="n"/>
      <c r="AZ2402" s="192">
        <f>AY2402*E2402</f>
        <v>0</v>
      </c>
      <c r="BA2402" s="115" t="n"/>
      <c r="BB2402" s="183">
        <f>BA2402*F2402</f>
        <v>0</v>
      </c>
      <c r="BC2402" s="113" t="n"/>
      <c r="BD2402" s="192">
        <f>BC2402*E2402</f>
        <v>0</v>
      </c>
      <c r="BE2402" s="115" t="n"/>
      <c r="BF2402" s="183">
        <f>BE2402*F2402</f>
        <v>0</v>
      </c>
    </row>
    <row r="2403" ht="28.8" customHeight="1">
      <c r="A2403" s="19" t="inlineStr">
        <is>
          <t>08.086.1415</t>
        </is>
      </c>
      <c r="B2403" s="15" t="inlineStr">
        <is>
          <t>גוף תאורת הצפה לד 240W דגם TG-161M כדוגמת "אור עד מהנדסים" או ש"ע, מותקן מושלם</t>
        </is>
      </c>
      <c r="C2403" s="14" t="inlineStr">
        <is>
          <t>יח'</t>
        </is>
      </c>
      <c r="D2403" s="193" t="n">
        <v>3230</v>
      </c>
      <c r="E2403" s="180">
        <f>D2403*(1-$E$2)</f>
        <v>2745.5</v>
      </c>
      <c r="F2403" s="194">
        <f>E2403*(1+$F$2)</f>
        <v>2882.775</v>
      </c>
      <c r="H2403" s="46">
        <f>K2403+O2403+W2403+AA2403+AE2403+AI2403+AQ2403+AU2403+AY2403+BC2403</f>
        <v>0</v>
      </c>
      <c r="I2403" s="59">
        <f>M2403+Q2403+U2403+Y2403+AC2403+AG2403+AK2403+AO2403+AS2403+AW2403+BA2403+BE2403</f>
        <v>0</v>
      </c>
      <c r="K2403" s="108" t="n"/>
      <c r="L2403" s="190">
        <f>K2403*E2403</f>
        <v>0</v>
      </c>
      <c r="M2403" s="110" t="n"/>
      <c r="N2403" s="183">
        <f>M2403*F2403</f>
        <v>0</v>
      </c>
      <c r="O2403" s="108" t="n"/>
      <c r="P2403" s="191">
        <f>O2403*E2403</f>
        <v>0</v>
      </c>
      <c r="Q2403" s="112" t="n"/>
      <c r="R2403" s="183">
        <f>Q2403*F2403</f>
        <v>0</v>
      </c>
      <c r="S2403" s="108" t="n"/>
      <c r="T2403" s="191">
        <f>S2403*E2403</f>
        <v>0</v>
      </c>
      <c r="U2403" s="112" t="n"/>
      <c r="V2403" s="183">
        <f>U2403*F2403</f>
        <v>0</v>
      </c>
      <c r="W2403" s="108" t="n"/>
      <c r="X2403" s="191">
        <f>W2403*E2403</f>
        <v>0</v>
      </c>
      <c r="Y2403" s="112" t="n"/>
      <c r="Z2403" s="183">
        <f>Y2403*F2403</f>
        <v>0</v>
      </c>
      <c r="AA2403" s="108" t="n"/>
      <c r="AB2403" s="191">
        <f>AA2403*E2403</f>
        <v>0</v>
      </c>
      <c r="AC2403" s="112" t="n"/>
      <c r="AD2403" s="183">
        <f>AC2403*F2403</f>
        <v>0</v>
      </c>
      <c r="AE2403" s="108" t="n"/>
      <c r="AF2403" s="191">
        <f>AE2403*E2403</f>
        <v>0</v>
      </c>
      <c r="AG2403" s="112" t="n"/>
      <c r="AH2403" s="183">
        <f>AG2403*F2403</f>
        <v>0</v>
      </c>
      <c r="AI2403" s="108" t="n"/>
      <c r="AJ2403" s="191">
        <f>AI2403*E2403</f>
        <v>0</v>
      </c>
      <c r="AK2403" s="112" t="n"/>
      <c r="AL2403" s="183">
        <f>AK2403*F2403</f>
        <v>0</v>
      </c>
      <c r="AM2403" s="113" t="n"/>
      <c r="AN2403" s="192">
        <f>AM2403*E2403</f>
        <v>0</v>
      </c>
      <c r="AO2403" s="115" t="n"/>
      <c r="AP2403" s="183">
        <f>AO2403*F2403</f>
        <v>0</v>
      </c>
      <c r="AQ2403" s="113" t="n"/>
      <c r="AR2403" s="192">
        <f>AQ2403*E2403</f>
        <v>0</v>
      </c>
      <c r="AS2403" s="115" t="n"/>
      <c r="AT2403" s="183">
        <f>AS2403*F2403</f>
        <v>0</v>
      </c>
      <c r="AU2403" s="113" t="n"/>
      <c r="AV2403" s="192">
        <f>AU2403*E2403</f>
        <v>0</v>
      </c>
      <c r="AW2403" s="115" t="n"/>
      <c r="AX2403" s="183">
        <f>AW2403*F2403</f>
        <v>0</v>
      </c>
      <c r="AY2403" s="113" t="n"/>
      <c r="AZ2403" s="192">
        <f>AY2403*E2403</f>
        <v>0</v>
      </c>
      <c r="BA2403" s="115" t="n"/>
      <c r="BB2403" s="183">
        <f>BA2403*F2403</f>
        <v>0</v>
      </c>
      <c r="BC2403" s="113" t="n"/>
      <c r="BD2403" s="192">
        <f>BC2403*E2403</f>
        <v>0</v>
      </c>
      <c r="BE2403" s="115" t="n"/>
      <c r="BF2403" s="183">
        <f>BE2403*F2403</f>
        <v>0</v>
      </c>
    </row>
    <row r="2404" ht="28.8" customHeight="1">
      <c r="A2404" s="19" t="inlineStr">
        <is>
          <t>08.086.1417</t>
        </is>
      </c>
      <c r="B2404" s="15" t="inlineStr">
        <is>
          <t>גוף תאורת הצפה לד 300W דגם TG-161M כדוגמת "אור עד מהנדסים" או ש"ע, מותקן מושלם</t>
        </is>
      </c>
      <c r="C2404" s="14" t="inlineStr">
        <is>
          <t>יח'</t>
        </is>
      </c>
      <c r="D2404" s="193" t="n">
        <v>3460</v>
      </c>
      <c r="E2404" s="180">
        <f>D2404*(1-$E$2)</f>
        <v>2941</v>
      </c>
      <c r="F2404" s="194">
        <f>E2404*(1+$F$2)</f>
        <v>3088.05</v>
      </c>
      <c r="H2404" s="46">
        <f>K2404+O2404+W2404+AA2404+AE2404+AI2404+AQ2404+AU2404+AY2404+BC2404</f>
        <v>0</v>
      </c>
      <c r="I2404" s="59">
        <f>M2404+Q2404+U2404+Y2404+AC2404+AG2404+AK2404+AO2404+AS2404+AW2404+BA2404+BE2404</f>
        <v>0</v>
      </c>
      <c r="K2404" s="108" t="n"/>
      <c r="L2404" s="190">
        <f>K2404*E2404</f>
        <v>0</v>
      </c>
      <c r="M2404" s="110" t="n"/>
      <c r="N2404" s="183">
        <f>M2404*F2404</f>
        <v>0</v>
      </c>
      <c r="O2404" s="108" t="n"/>
      <c r="P2404" s="191">
        <f>O2404*E2404</f>
        <v>0</v>
      </c>
      <c r="Q2404" s="112" t="n"/>
      <c r="R2404" s="183">
        <f>Q2404*F2404</f>
        <v>0</v>
      </c>
      <c r="S2404" s="108" t="n"/>
      <c r="T2404" s="191">
        <f>S2404*E2404</f>
        <v>0</v>
      </c>
      <c r="U2404" s="112" t="n"/>
      <c r="V2404" s="183">
        <f>U2404*F2404</f>
        <v>0</v>
      </c>
      <c r="W2404" s="108" t="n"/>
      <c r="X2404" s="191">
        <f>W2404*E2404</f>
        <v>0</v>
      </c>
      <c r="Y2404" s="112" t="n"/>
      <c r="Z2404" s="183">
        <f>Y2404*F2404</f>
        <v>0</v>
      </c>
      <c r="AA2404" s="108" t="n"/>
      <c r="AB2404" s="191">
        <f>AA2404*E2404</f>
        <v>0</v>
      </c>
      <c r="AC2404" s="112" t="n"/>
      <c r="AD2404" s="183">
        <f>AC2404*F2404</f>
        <v>0</v>
      </c>
      <c r="AE2404" s="108" t="n"/>
      <c r="AF2404" s="191">
        <f>AE2404*E2404</f>
        <v>0</v>
      </c>
      <c r="AG2404" s="112" t="n"/>
      <c r="AH2404" s="183">
        <f>AG2404*F2404</f>
        <v>0</v>
      </c>
      <c r="AI2404" s="108" t="n"/>
      <c r="AJ2404" s="191">
        <f>AI2404*E2404</f>
        <v>0</v>
      </c>
      <c r="AK2404" s="112" t="n"/>
      <c r="AL2404" s="183">
        <f>AK2404*F2404</f>
        <v>0</v>
      </c>
      <c r="AM2404" s="113" t="n"/>
      <c r="AN2404" s="192">
        <f>AM2404*E2404</f>
        <v>0</v>
      </c>
      <c r="AO2404" s="115" t="n"/>
      <c r="AP2404" s="183">
        <f>AO2404*F2404</f>
        <v>0</v>
      </c>
      <c r="AQ2404" s="113" t="n"/>
      <c r="AR2404" s="192">
        <f>AQ2404*E2404</f>
        <v>0</v>
      </c>
      <c r="AS2404" s="115" t="n"/>
      <c r="AT2404" s="183">
        <f>AS2404*F2404</f>
        <v>0</v>
      </c>
      <c r="AU2404" s="113" t="n"/>
      <c r="AV2404" s="192">
        <f>AU2404*E2404</f>
        <v>0</v>
      </c>
      <c r="AW2404" s="115" t="n"/>
      <c r="AX2404" s="183">
        <f>AW2404*F2404</f>
        <v>0</v>
      </c>
      <c r="AY2404" s="113" t="n"/>
      <c r="AZ2404" s="192">
        <f>AY2404*E2404</f>
        <v>0</v>
      </c>
      <c r="BA2404" s="115" t="n"/>
      <c r="BB2404" s="183">
        <f>BA2404*F2404</f>
        <v>0</v>
      </c>
      <c r="BC2404" s="113" t="n"/>
      <c r="BD2404" s="192">
        <f>BC2404*E2404</f>
        <v>0</v>
      </c>
      <c r="BE2404" s="115" t="n"/>
      <c r="BF2404" s="183">
        <f>BE2404*F2404</f>
        <v>0</v>
      </c>
    </row>
    <row r="2405" ht="28.8" customHeight="1">
      <c r="A2405" s="19" t="inlineStr">
        <is>
          <t>08.086.1420</t>
        </is>
      </c>
      <c r="B2405" s="15" t="inlineStr">
        <is>
          <t>גוף תאורת הצפה לד 400W דגם TG-161L כדוגמת "אור עד מהנדסים" או ש"ע, מותקן מושלם</t>
        </is>
      </c>
      <c r="C2405" s="14" t="inlineStr">
        <is>
          <t>יח'</t>
        </is>
      </c>
      <c r="D2405" s="193" t="n">
        <v>3890</v>
      </c>
      <c r="E2405" s="180">
        <f>D2405*(1-$E$2)</f>
        <v>3306.5</v>
      </c>
      <c r="F2405" s="194">
        <f>E2405*(1+$F$2)</f>
        <v>3471.8250000000003</v>
      </c>
      <c r="H2405" s="46">
        <f>K2405+O2405+W2405+AA2405+AE2405+AI2405+AQ2405+AU2405+AY2405+BC2405</f>
        <v>0</v>
      </c>
      <c r="I2405" s="59">
        <f>M2405+Q2405+U2405+Y2405+AC2405+AG2405+AK2405+AO2405+AS2405+AW2405+BA2405+BE2405</f>
        <v>0</v>
      </c>
      <c r="K2405" s="108" t="n"/>
      <c r="L2405" s="190">
        <f>K2405*E2405</f>
        <v>0</v>
      </c>
      <c r="M2405" s="110" t="n"/>
      <c r="N2405" s="183">
        <f>M2405*F2405</f>
        <v>0</v>
      </c>
      <c r="O2405" s="108" t="n"/>
      <c r="P2405" s="191">
        <f>O2405*E2405</f>
        <v>0</v>
      </c>
      <c r="Q2405" s="112" t="n"/>
      <c r="R2405" s="183">
        <f>Q2405*F2405</f>
        <v>0</v>
      </c>
      <c r="S2405" s="108" t="n"/>
      <c r="T2405" s="191">
        <f>S2405*E2405</f>
        <v>0</v>
      </c>
      <c r="U2405" s="112" t="n"/>
      <c r="V2405" s="183">
        <f>U2405*F2405</f>
        <v>0</v>
      </c>
      <c r="W2405" s="108" t="n"/>
      <c r="X2405" s="191">
        <f>W2405*E2405</f>
        <v>0</v>
      </c>
      <c r="Y2405" s="112" t="n"/>
      <c r="Z2405" s="183">
        <f>Y2405*F2405</f>
        <v>0</v>
      </c>
      <c r="AA2405" s="108" t="n"/>
      <c r="AB2405" s="191">
        <f>AA2405*E2405</f>
        <v>0</v>
      </c>
      <c r="AC2405" s="112" t="n"/>
      <c r="AD2405" s="183">
        <f>AC2405*F2405</f>
        <v>0</v>
      </c>
      <c r="AE2405" s="108" t="n"/>
      <c r="AF2405" s="191">
        <f>AE2405*E2405</f>
        <v>0</v>
      </c>
      <c r="AG2405" s="112" t="n"/>
      <c r="AH2405" s="183">
        <f>AG2405*F2405</f>
        <v>0</v>
      </c>
      <c r="AI2405" s="108" t="n"/>
      <c r="AJ2405" s="191">
        <f>AI2405*E2405</f>
        <v>0</v>
      </c>
      <c r="AK2405" s="112" t="n"/>
      <c r="AL2405" s="183">
        <f>AK2405*F2405</f>
        <v>0</v>
      </c>
      <c r="AM2405" s="113" t="n"/>
      <c r="AN2405" s="192">
        <f>AM2405*E2405</f>
        <v>0</v>
      </c>
      <c r="AO2405" s="115" t="n"/>
      <c r="AP2405" s="183">
        <f>AO2405*F2405</f>
        <v>0</v>
      </c>
      <c r="AQ2405" s="113" t="n"/>
      <c r="AR2405" s="192">
        <f>AQ2405*E2405</f>
        <v>0</v>
      </c>
      <c r="AS2405" s="115" t="n"/>
      <c r="AT2405" s="183">
        <f>AS2405*F2405</f>
        <v>0</v>
      </c>
      <c r="AU2405" s="113" t="n"/>
      <c r="AV2405" s="192">
        <f>AU2405*E2405</f>
        <v>0</v>
      </c>
      <c r="AW2405" s="115" t="n"/>
      <c r="AX2405" s="183">
        <f>AW2405*F2405</f>
        <v>0</v>
      </c>
      <c r="AY2405" s="113" t="n"/>
      <c r="AZ2405" s="192">
        <f>AY2405*E2405</f>
        <v>0</v>
      </c>
      <c r="BA2405" s="115" t="n"/>
      <c r="BB2405" s="183">
        <f>BA2405*F2405</f>
        <v>0</v>
      </c>
      <c r="BC2405" s="113" t="n"/>
      <c r="BD2405" s="192">
        <f>BC2405*E2405</f>
        <v>0</v>
      </c>
      <c r="BE2405" s="115" t="n"/>
      <c r="BF2405" s="183">
        <f>BE2405*F2405</f>
        <v>0</v>
      </c>
    </row>
    <row r="2406" ht="70.2" customHeight="1">
      <c r="A2406" s="19" t="inlineStr">
        <is>
          <t>08.086.1430</t>
        </is>
      </c>
      <c r="B2406" s="15" t="inlineStr">
        <is>
          <t>גוף תאורת כבישים ורחובות לד 129W דגם GALLEON, 15,480LM מודולים 4, להתקנה בגובה 10-12 מ', מתוצרת COOPER LIGHTING כדוגמת "אור עד מהנדסים" או ש"ע, לרבות זרוע מתאמת, מותקן מושלם</t>
        </is>
      </c>
      <c r="C2406" s="14" t="inlineStr">
        <is>
          <t>יח'</t>
        </is>
      </c>
      <c r="D2406" s="193" t="n">
        <v>6910</v>
      </c>
      <c r="E2406" s="180">
        <f>D2406*(1-$E$2)</f>
        <v>5873.5</v>
      </c>
      <c r="F2406" s="194">
        <f>E2406*(1+$F$2)</f>
        <v>6167.175</v>
      </c>
      <c r="H2406" s="46">
        <f>K2406+O2406+W2406+AA2406+AE2406+AI2406+AQ2406+AU2406+AY2406+BC2406</f>
        <v>0</v>
      </c>
      <c r="I2406" s="59">
        <f>M2406+Q2406+U2406+Y2406+AC2406+AG2406+AK2406+AO2406+AS2406+AW2406+BA2406+BE2406</f>
        <v>0</v>
      </c>
      <c r="K2406" s="108" t="n"/>
      <c r="L2406" s="190">
        <f>K2406*E2406</f>
        <v>0</v>
      </c>
      <c r="M2406" s="110" t="n"/>
      <c r="N2406" s="183">
        <f>M2406*F2406</f>
        <v>0</v>
      </c>
      <c r="O2406" s="108" t="n"/>
      <c r="P2406" s="191">
        <f>O2406*E2406</f>
        <v>0</v>
      </c>
      <c r="Q2406" s="112" t="n"/>
      <c r="R2406" s="183">
        <f>Q2406*F2406</f>
        <v>0</v>
      </c>
      <c r="S2406" s="108" t="n"/>
      <c r="T2406" s="191">
        <f>S2406*E2406</f>
        <v>0</v>
      </c>
      <c r="U2406" s="112" t="n"/>
      <c r="V2406" s="183">
        <f>U2406*F2406</f>
        <v>0</v>
      </c>
      <c r="W2406" s="108" t="n"/>
      <c r="X2406" s="191">
        <f>W2406*E2406</f>
        <v>0</v>
      </c>
      <c r="Y2406" s="112" t="n"/>
      <c r="Z2406" s="183">
        <f>Y2406*F2406</f>
        <v>0</v>
      </c>
      <c r="AA2406" s="108" t="n"/>
      <c r="AB2406" s="191">
        <f>AA2406*E2406</f>
        <v>0</v>
      </c>
      <c r="AC2406" s="112" t="n"/>
      <c r="AD2406" s="183">
        <f>AC2406*F2406</f>
        <v>0</v>
      </c>
      <c r="AE2406" s="108" t="n"/>
      <c r="AF2406" s="191">
        <f>AE2406*E2406</f>
        <v>0</v>
      </c>
      <c r="AG2406" s="112" t="n"/>
      <c r="AH2406" s="183">
        <f>AG2406*F2406</f>
        <v>0</v>
      </c>
      <c r="AI2406" s="108" t="n"/>
      <c r="AJ2406" s="191">
        <f>AI2406*E2406</f>
        <v>0</v>
      </c>
      <c r="AK2406" s="112" t="n"/>
      <c r="AL2406" s="183">
        <f>AK2406*F2406</f>
        <v>0</v>
      </c>
      <c r="AM2406" s="113" t="n"/>
      <c r="AN2406" s="192">
        <f>AM2406*E2406</f>
        <v>0</v>
      </c>
      <c r="AO2406" s="115" t="n"/>
      <c r="AP2406" s="183">
        <f>AO2406*F2406</f>
        <v>0</v>
      </c>
      <c r="AQ2406" s="113" t="n"/>
      <c r="AR2406" s="192">
        <f>AQ2406*E2406</f>
        <v>0</v>
      </c>
      <c r="AS2406" s="115" t="n"/>
      <c r="AT2406" s="183">
        <f>AS2406*F2406</f>
        <v>0</v>
      </c>
      <c r="AU2406" s="113" t="n"/>
      <c r="AV2406" s="192">
        <f>AU2406*E2406</f>
        <v>0</v>
      </c>
      <c r="AW2406" s="115" t="n"/>
      <c r="AX2406" s="183">
        <f>AW2406*F2406</f>
        <v>0</v>
      </c>
      <c r="AY2406" s="113" t="n"/>
      <c r="AZ2406" s="192">
        <f>AY2406*E2406</f>
        <v>0</v>
      </c>
      <c r="BA2406" s="115" t="n"/>
      <c r="BB2406" s="183">
        <f>BA2406*F2406</f>
        <v>0</v>
      </c>
      <c r="BC2406" s="113" t="n"/>
      <c r="BD2406" s="192">
        <f>BC2406*E2406</f>
        <v>0</v>
      </c>
      <c r="BE2406" s="115" t="n"/>
      <c r="BF2406" s="183">
        <f>BE2406*F2406</f>
        <v>0</v>
      </c>
    </row>
    <row r="2407" ht="70.2" customHeight="1">
      <c r="A2407" s="19" t="inlineStr">
        <is>
          <t>08.086.1440</t>
        </is>
      </c>
      <c r="B2407" s="15" t="inlineStr">
        <is>
          <t>גוף תאורת כבישים ורחובות לד 193W דגם GALLEON, 23,160LM מודולים 6, להתקנה בגובה 12-18 מ', מתוצרת COOPER LIGHTING כדוגמת "אור עד מהנדסים" או ש"ע, לרבות זרוע מתאמת, מותקן מושלם</t>
        </is>
      </c>
      <c r="C2407" s="14" t="inlineStr">
        <is>
          <t>יח'</t>
        </is>
      </c>
      <c r="D2407" s="193" t="n">
        <v>9980</v>
      </c>
      <c r="E2407" s="180">
        <f>D2407*(1-$E$2)</f>
        <v>8483</v>
      </c>
      <c r="F2407" s="194">
        <f>E2407*(1+$F$2)</f>
        <v>8907.15</v>
      </c>
      <c r="H2407" s="46">
        <f>K2407+O2407+W2407+AA2407+AE2407+AI2407+AQ2407+AU2407+AY2407+BC2407</f>
        <v>0</v>
      </c>
      <c r="I2407" s="59">
        <f>M2407+Q2407+U2407+Y2407+AC2407+AG2407+AK2407+AO2407+AS2407+AW2407+BA2407+BE2407</f>
        <v>0</v>
      </c>
      <c r="K2407" s="108" t="n"/>
      <c r="L2407" s="190">
        <f>K2407*E2407</f>
        <v>0</v>
      </c>
      <c r="M2407" s="110" t="n"/>
      <c r="N2407" s="183">
        <f>M2407*F2407</f>
        <v>0</v>
      </c>
      <c r="O2407" s="108" t="n"/>
      <c r="P2407" s="191">
        <f>O2407*E2407</f>
        <v>0</v>
      </c>
      <c r="Q2407" s="112" t="n"/>
      <c r="R2407" s="183">
        <f>Q2407*F2407</f>
        <v>0</v>
      </c>
      <c r="S2407" s="108" t="n"/>
      <c r="T2407" s="191">
        <f>S2407*E2407</f>
        <v>0</v>
      </c>
      <c r="U2407" s="112" t="n"/>
      <c r="V2407" s="183">
        <f>U2407*F2407</f>
        <v>0</v>
      </c>
      <c r="W2407" s="108" t="n"/>
      <c r="X2407" s="191">
        <f>W2407*E2407</f>
        <v>0</v>
      </c>
      <c r="Y2407" s="112" t="n"/>
      <c r="Z2407" s="183">
        <f>Y2407*F2407</f>
        <v>0</v>
      </c>
      <c r="AA2407" s="108" t="n"/>
      <c r="AB2407" s="191">
        <f>AA2407*E2407</f>
        <v>0</v>
      </c>
      <c r="AC2407" s="112" t="n"/>
      <c r="AD2407" s="183">
        <f>AC2407*F2407</f>
        <v>0</v>
      </c>
      <c r="AE2407" s="108" t="n"/>
      <c r="AF2407" s="191">
        <f>AE2407*E2407</f>
        <v>0</v>
      </c>
      <c r="AG2407" s="112" t="n"/>
      <c r="AH2407" s="183">
        <f>AG2407*F2407</f>
        <v>0</v>
      </c>
      <c r="AI2407" s="108" t="n"/>
      <c r="AJ2407" s="191">
        <f>AI2407*E2407</f>
        <v>0</v>
      </c>
      <c r="AK2407" s="112" t="n"/>
      <c r="AL2407" s="183">
        <f>AK2407*F2407</f>
        <v>0</v>
      </c>
      <c r="AM2407" s="113" t="n"/>
      <c r="AN2407" s="192">
        <f>AM2407*E2407</f>
        <v>0</v>
      </c>
      <c r="AO2407" s="115" t="n"/>
      <c r="AP2407" s="183">
        <f>AO2407*F2407</f>
        <v>0</v>
      </c>
      <c r="AQ2407" s="113" t="n"/>
      <c r="AR2407" s="192">
        <f>AQ2407*E2407</f>
        <v>0</v>
      </c>
      <c r="AS2407" s="115" t="n"/>
      <c r="AT2407" s="183">
        <f>AS2407*F2407</f>
        <v>0</v>
      </c>
      <c r="AU2407" s="113" t="n"/>
      <c r="AV2407" s="192">
        <f>AU2407*E2407</f>
        <v>0</v>
      </c>
      <c r="AW2407" s="115" t="n"/>
      <c r="AX2407" s="183">
        <f>AW2407*F2407</f>
        <v>0</v>
      </c>
      <c r="AY2407" s="113" t="n"/>
      <c r="AZ2407" s="192">
        <f>AY2407*E2407</f>
        <v>0</v>
      </c>
      <c r="BA2407" s="115" t="n"/>
      <c r="BB2407" s="183">
        <f>BA2407*F2407</f>
        <v>0</v>
      </c>
      <c r="BC2407" s="113" t="n"/>
      <c r="BD2407" s="192">
        <f>BC2407*E2407</f>
        <v>0</v>
      </c>
      <c r="BE2407" s="115" t="n"/>
      <c r="BF2407" s="183">
        <f>BE2407*F2407</f>
        <v>0</v>
      </c>
    </row>
    <row r="2408" ht="42.6" customHeight="1">
      <c r="A2408" s="19" t="inlineStr">
        <is>
          <t>08.086.1443</t>
        </is>
      </c>
      <c r="B2408" s="15" t="inlineStr">
        <is>
          <t>גוף תאורת כבישים ורחובות לד אורבני דגם TRD 52W מתוצרת COOPER LIGHTING כדוגמת "אור עד מהנדסים" או ש"ע, מותקן מושלם</t>
        </is>
      </c>
      <c r="C2408" s="14" t="inlineStr">
        <is>
          <t>יח'</t>
        </is>
      </c>
      <c r="D2408" s="193" t="n">
        <v>5720</v>
      </c>
      <c r="E2408" s="180">
        <f>D2408*(1-$E$2)</f>
        <v>4862</v>
      </c>
      <c r="F2408" s="194">
        <f>E2408*(1+$F$2)</f>
        <v>5105.1</v>
      </c>
      <c r="H2408" s="46">
        <f>K2408+O2408+W2408+AA2408+AE2408+AI2408+AQ2408+AU2408+AY2408+BC2408</f>
        <v>0</v>
      </c>
      <c r="I2408" s="59">
        <f>M2408+Q2408+U2408+Y2408+AC2408+AG2408+AK2408+AO2408+AS2408+AW2408+BA2408+BE2408</f>
        <v>0</v>
      </c>
      <c r="K2408" s="108" t="n"/>
      <c r="L2408" s="190">
        <f>K2408*E2408</f>
        <v>0</v>
      </c>
      <c r="M2408" s="110" t="n"/>
      <c r="N2408" s="183">
        <f>M2408*F2408</f>
        <v>0</v>
      </c>
      <c r="O2408" s="108" t="n"/>
      <c r="P2408" s="191">
        <f>O2408*E2408</f>
        <v>0</v>
      </c>
      <c r="Q2408" s="112" t="n"/>
      <c r="R2408" s="183">
        <f>Q2408*F2408</f>
        <v>0</v>
      </c>
      <c r="S2408" s="108" t="n"/>
      <c r="T2408" s="191">
        <f>S2408*E2408</f>
        <v>0</v>
      </c>
      <c r="U2408" s="112" t="n"/>
      <c r="V2408" s="183">
        <f>U2408*F2408</f>
        <v>0</v>
      </c>
      <c r="W2408" s="108" t="n"/>
      <c r="X2408" s="191">
        <f>W2408*E2408</f>
        <v>0</v>
      </c>
      <c r="Y2408" s="112" t="n"/>
      <c r="Z2408" s="183">
        <f>Y2408*F2408</f>
        <v>0</v>
      </c>
      <c r="AA2408" s="108" t="n"/>
      <c r="AB2408" s="191">
        <f>AA2408*E2408</f>
        <v>0</v>
      </c>
      <c r="AC2408" s="112" t="n"/>
      <c r="AD2408" s="183">
        <f>AC2408*F2408</f>
        <v>0</v>
      </c>
      <c r="AE2408" s="108" t="n"/>
      <c r="AF2408" s="191">
        <f>AE2408*E2408</f>
        <v>0</v>
      </c>
      <c r="AG2408" s="112" t="n"/>
      <c r="AH2408" s="183">
        <f>AG2408*F2408</f>
        <v>0</v>
      </c>
      <c r="AI2408" s="108" t="n"/>
      <c r="AJ2408" s="191">
        <f>AI2408*E2408</f>
        <v>0</v>
      </c>
      <c r="AK2408" s="112" t="n"/>
      <c r="AL2408" s="183">
        <f>AK2408*F2408</f>
        <v>0</v>
      </c>
      <c r="AM2408" s="113" t="n"/>
      <c r="AN2408" s="192">
        <f>AM2408*E2408</f>
        <v>0</v>
      </c>
      <c r="AO2408" s="115" t="n"/>
      <c r="AP2408" s="183">
        <f>AO2408*F2408</f>
        <v>0</v>
      </c>
      <c r="AQ2408" s="113" t="n"/>
      <c r="AR2408" s="192">
        <f>AQ2408*E2408</f>
        <v>0</v>
      </c>
      <c r="AS2408" s="115" t="n"/>
      <c r="AT2408" s="183">
        <f>AS2408*F2408</f>
        <v>0</v>
      </c>
      <c r="AU2408" s="113" t="n"/>
      <c r="AV2408" s="192">
        <f>AU2408*E2408</f>
        <v>0</v>
      </c>
      <c r="AW2408" s="115" t="n"/>
      <c r="AX2408" s="183">
        <f>AW2408*F2408</f>
        <v>0</v>
      </c>
      <c r="AY2408" s="113" t="n"/>
      <c r="AZ2408" s="192">
        <f>AY2408*E2408</f>
        <v>0</v>
      </c>
      <c r="BA2408" s="115" t="n"/>
      <c r="BB2408" s="183">
        <f>BA2408*F2408</f>
        <v>0</v>
      </c>
      <c r="BC2408" s="113" t="n"/>
      <c r="BD2408" s="192">
        <f>BC2408*E2408</f>
        <v>0</v>
      </c>
      <c r="BE2408" s="115" t="n"/>
      <c r="BF2408" s="183">
        <f>BE2408*F2408</f>
        <v>0</v>
      </c>
    </row>
    <row r="2409" ht="42.6" customHeight="1">
      <c r="A2409" s="19" t="inlineStr">
        <is>
          <t>08.086.1445</t>
        </is>
      </c>
      <c r="B2409" s="15" t="inlineStr">
        <is>
          <t>גוף תאורת כבישים ורחובות לד אורבני דגם TRD 75W מתוצרת COOPER LIGHTING כדוגמת "אור עד מהנדסים" או ש"ע, מותקן מושלם</t>
        </is>
      </c>
      <c r="C2409" s="14" t="inlineStr">
        <is>
          <t>יח'</t>
        </is>
      </c>
      <c r="D2409" s="193" t="n">
        <v>6260</v>
      </c>
      <c r="E2409" s="180">
        <f>D2409*(1-$E$2)</f>
        <v>5321</v>
      </c>
      <c r="F2409" s="194">
        <f>E2409*(1+$F$2)</f>
        <v>5587.05</v>
      </c>
      <c r="H2409" s="46">
        <f>K2409+O2409+W2409+AA2409+AE2409+AI2409+AQ2409+AU2409+AY2409+BC2409</f>
        <v>0</v>
      </c>
      <c r="I2409" s="59">
        <f>M2409+Q2409+U2409+Y2409+AC2409+AG2409+AK2409+AO2409+AS2409+AW2409+BA2409+BE2409</f>
        <v>0</v>
      </c>
      <c r="K2409" s="108" t="n"/>
      <c r="L2409" s="190">
        <f>K2409*E2409</f>
        <v>0</v>
      </c>
      <c r="M2409" s="110" t="n"/>
      <c r="N2409" s="183">
        <f>M2409*F2409</f>
        <v>0</v>
      </c>
      <c r="O2409" s="108" t="n"/>
      <c r="P2409" s="191">
        <f>O2409*E2409</f>
        <v>0</v>
      </c>
      <c r="Q2409" s="112" t="n"/>
      <c r="R2409" s="183">
        <f>Q2409*F2409</f>
        <v>0</v>
      </c>
      <c r="S2409" s="108" t="n"/>
      <c r="T2409" s="191">
        <f>S2409*E2409</f>
        <v>0</v>
      </c>
      <c r="U2409" s="112" t="n"/>
      <c r="V2409" s="183">
        <f>U2409*F2409</f>
        <v>0</v>
      </c>
      <c r="W2409" s="108" t="n"/>
      <c r="X2409" s="191">
        <f>W2409*E2409</f>
        <v>0</v>
      </c>
      <c r="Y2409" s="112" t="n"/>
      <c r="Z2409" s="183">
        <f>Y2409*F2409</f>
        <v>0</v>
      </c>
      <c r="AA2409" s="108" t="n"/>
      <c r="AB2409" s="191">
        <f>AA2409*E2409</f>
        <v>0</v>
      </c>
      <c r="AC2409" s="112" t="n"/>
      <c r="AD2409" s="183">
        <f>AC2409*F2409</f>
        <v>0</v>
      </c>
      <c r="AE2409" s="108" t="n"/>
      <c r="AF2409" s="191">
        <f>AE2409*E2409</f>
        <v>0</v>
      </c>
      <c r="AG2409" s="112" t="n"/>
      <c r="AH2409" s="183">
        <f>AG2409*F2409</f>
        <v>0</v>
      </c>
      <c r="AI2409" s="108" t="n"/>
      <c r="AJ2409" s="191">
        <f>AI2409*E2409</f>
        <v>0</v>
      </c>
      <c r="AK2409" s="112" t="n"/>
      <c r="AL2409" s="183">
        <f>AK2409*F2409</f>
        <v>0</v>
      </c>
      <c r="AM2409" s="113" t="n"/>
      <c r="AN2409" s="192">
        <f>AM2409*E2409</f>
        <v>0</v>
      </c>
      <c r="AO2409" s="115" t="n"/>
      <c r="AP2409" s="183">
        <f>AO2409*F2409</f>
        <v>0</v>
      </c>
      <c r="AQ2409" s="113" t="n"/>
      <c r="AR2409" s="192">
        <f>AQ2409*E2409</f>
        <v>0</v>
      </c>
      <c r="AS2409" s="115" t="n"/>
      <c r="AT2409" s="183">
        <f>AS2409*F2409</f>
        <v>0</v>
      </c>
      <c r="AU2409" s="113" t="n"/>
      <c r="AV2409" s="192">
        <f>AU2409*E2409</f>
        <v>0</v>
      </c>
      <c r="AW2409" s="115" t="n"/>
      <c r="AX2409" s="183">
        <f>AW2409*F2409</f>
        <v>0</v>
      </c>
      <c r="AY2409" s="113" t="n"/>
      <c r="AZ2409" s="192">
        <f>AY2409*E2409</f>
        <v>0</v>
      </c>
      <c r="BA2409" s="115" t="n"/>
      <c r="BB2409" s="183">
        <f>BA2409*F2409</f>
        <v>0</v>
      </c>
      <c r="BC2409" s="113" t="n"/>
      <c r="BD2409" s="192">
        <f>BC2409*E2409</f>
        <v>0</v>
      </c>
      <c r="BE2409" s="115" t="n"/>
      <c r="BF2409" s="183">
        <f>BE2409*F2409</f>
        <v>0</v>
      </c>
    </row>
    <row r="2410" ht="28.8" customHeight="1">
      <c r="A2410" s="19" t="inlineStr">
        <is>
          <t>08.086.1500</t>
        </is>
      </c>
      <c r="B2410" s="15" t="inlineStr">
        <is>
          <t>גוף תאורת כבישים ורחובות לד 50W דגם LAFOGLIA S או ש"ע, מותקן מושלם</t>
        </is>
      </c>
      <c r="C2410" s="14" t="inlineStr">
        <is>
          <t>יח'</t>
        </is>
      </c>
      <c r="D2410" s="193" t="n">
        <v>2590</v>
      </c>
      <c r="E2410" s="180">
        <f>D2410*(1-$E$2)</f>
        <v>2201.5</v>
      </c>
      <c r="F2410" s="194">
        <f>E2410*(1+$F$2)</f>
        <v>2311.5750000000003</v>
      </c>
      <c r="H2410" s="46">
        <f>K2410+O2410+W2410+AA2410+AE2410+AI2410+AQ2410+AU2410+AY2410+BC2410</f>
        <v>0</v>
      </c>
      <c r="I2410" s="59">
        <f>M2410+Q2410+U2410+Y2410+AC2410+AG2410+AK2410+AO2410+AS2410+AW2410+BA2410+BE2410</f>
        <v>0</v>
      </c>
      <c r="K2410" s="108" t="n"/>
      <c r="L2410" s="190">
        <f>K2410*E2410</f>
        <v>0</v>
      </c>
      <c r="M2410" s="110" t="n"/>
      <c r="N2410" s="183">
        <f>M2410*F2410</f>
        <v>0</v>
      </c>
      <c r="O2410" s="108" t="n"/>
      <c r="P2410" s="191">
        <f>O2410*E2410</f>
        <v>0</v>
      </c>
      <c r="Q2410" s="112" t="n"/>
      <c r="R2410" s="183">
        <f>Q2410*F2410</f>
        <v>0</v>
      </c>
      <c r="S2410" s="108" t="n"/>
      <c r="T2410" s="191">
        <f>S2410*E2410</f>
        <v>0</v>
      </c>
      <c r="U2410" s="112" t="n"/>
      <c r="V2410" s="183">
        <f>U2410*F2410</f>
        <v>0</v>
      </c>
      <c r="W2410" s="108" t="n"/>
      <c r="X2410" s="191">
        <f>W2410*E2410</f>
        <v>0</v>
      </c>
      <c r="Y2410" s="112" t="n"/>
      <c r="Z2410" s="183">
        <f>Y2410*F2410</f>
        <v>0</v>
      </c>
      <c r="AA2410" s="108" t="n"/>
      <c r="AB2410" s="191">
        <f>AA2410*E2410</f>
        <v>0</v>
      </c>
      <c r="AC2410" s="112" t="n"/>
      <c r="AD2410" s="183">
        <f>AC2410*F2410</f>
        <v>0</v>
      </c>
      <c r="AE2410" s="108" t="n"/>
      <c r="AF2410" s="191">
        <f>AE2410*E2410</f>
        <v>0</v>
      </c>
      <c r="AG2410" s="112" t="n"/>
      <c r="AH2410" s="183">
        <f>AG2410*F2410</f>
        <v>0</v>
      </c>
      <c r="AI2410" s="108" t="n"/>
      <c r="AJ2410" s="191">
        <f>AI2410*E2410</f>
        <v>0</v>
      </c>
      <c r="AK2410" s="112" t="n"/>
      <c r="AL2410" s="183">
        <f>AK2410*F2410</f>
        <v>0</v>
      </c>
      <c r="AM2410" s="113" t="n"/>
      <c r="AN2410" s="192">
        <f>AM2410*E2410</f>
        <v>0</v>
      </c>
      <c r="AO2410" s="115" t="n"/>
      <c r="AP2410" s="183">
        <f>AO2410*F2410</f>
        <v>0</v>
      </c>
      <c r="AQ2410" s="113" t="n"/>
      <c r="AR2410" s="192">
        <f>AQ2410*E2410</f>
        <v>0</v>
      </c>
      <c r="AS2410" s="115" t="n"/>
      <c r="AT2410" s="183">
        <f>AS2410*F2410</f>
        <v>0</v>
      </c>
      <c r="AU2410" s="113" t="n"/>
      <c r="AV2410" s="192">
        <f>AU2410*E2410</f>
        <v>0</v>
      </c>
      <c r="AW2410" s="115" t="n"/>
      <c r="AX2410" s="183">
        <f>AW2410*F2410</f>
        <v>0</v>
      </c>
      <c r="AY2410" s="113" t="n"/>
      <c r="AZ2410" s="192">
        <f>AY2410*E2410</f>
        <v>0</v>
      </c>
      <c r="BA2410" s="115" t="n"/>
      <c r="BB2410" s="183">
        <f>BA2410*F2410</f>
        <v>0</v>
      </c>
      <c r="BC2410" s="113" t="n"/>
      <c r="BD2410" s="192">
        <f>BC2410*E2410</f>
        <v>0</v>
      </c>
      <c r="BE2410" s="115" t="n"/>
      <c r="BF2410" s="183">
        <f>BE2410*F2410</f>
        <v>0</v>
      </c>
    </row>
    <row r="2411" ht="28.8" customHeight="1">
      <c r="A2411" s="19" t="inlineStr">
        <is>
          <t>08.086.1510</t>
        </is>
      </c>
      <c r="B2411" s="15" t="inlineStr">
        <is>
          <t>גוף תאורת כבישים ורחובות לד 78W דגם LAFOGLIA M או ש"ע, מותקן מושלם</t>
        </is>
      </c>
      <c r="C2411" s="14" t="inlineStr">
        <is>
          <t>יח'</t>
        </is>
      </c>
      <c r="D2411" s="193" t="n">
        <v>3400</v>
      </c>
      <c r="E2411" s="180">
        <f>D2411*(1-$E$2)</f>
        <v>2890</v>
      </c>
      <c r="F2411" s="194">
        <f>E2411*(1+$F$2)</f>
        <v>3034.5</v>
      </c>
      <c r="H2411" s="46">
        <f>K2411+O2411+W2411+AA2411+AE2411+AI2411+AQ2411+AU2411+AY2411+BC2411</f>
        <v>0</v>
      </c>
      <c r="I2411" s="59">
        <f>M2411+Q2411+U2411+Y2411+AC2411+AG2411+AK2411+AO2411+AS2411+AW2411+BA2411+BE2411</f>
        <v>0</v>
      </c>
      <c r="K2411" s="108" t="n"/>
      <c r="L2411" s="190">
        <f>K2411*E2411</f>
        <v>0</v>
      </c>
      <c r="M2411" s="110" t="n"/>
      <c r="N2411" s="183">
        <f>M2411*F2411</f>
        <v>0</v>
      </c>
      <c r="O2411" s="108" t="n"/>
      <c r="P2411" s="191">
        <f>O2411*E2411</f>
        <v>0</v>
      </c>
      <c r="Q2411" s="112" t="n"/>
      <c r="R2411" s="183">
        <f>Q2411*F2411</f>
        <v>0</v>
      </c>
      <c r="S2411" s="108" t="n"/>
      <c r="T2411" s="191">
        <f>S2411*E2411</f>
        <v>0</v>
      </c>
      <c r="U2411" s="112" t="n"/>
      <c r="V2411" s="183">
        <f>U2411*F2411</f>
        <v>0</v>
      </c>
      <c r="W2411" s="108" t="n"/>
      <c r="X2411" s="191">
        <f>W2411*E2411</f>
        <v>0</v>
      </c>
      <c r="Y2411" s="112" t="n"/>
      <c r="Z2411" s="183">
        <f>Y2411*F2411</f>
        <v>0</v>
      </c>
      <c r="AA2411" s="108" t="n"/>
      <c r="AB2411" s="191">
        <f>AA2411*E2411</f>
        <v>0</v>
      </c>
      <c r="AC2411" s="112" t="n"/>
      <c r="AD2411" s="183">
        <f>AC2411*F2411</f>
        <v>0</v>
      </c>
      <c r="AE2411" s="108" t="n"/>
      <c r="AF2411" s="191">
        <f>AE2411*E2411</f>
        <v>0</v>
      </c>
      <c r="AG2411" s="112" t="n"/>
      <c r="AH2411" s="183">
        <f>AG2411*F2411</f>
        <v>0</v>
      </c>
      <c r="AI2411" s="108" t="n"/>
      <c r="AJ2411" s="191">
        <f>AI2411*E2411</f>
        <v>0</v>
      </c>
      <c r="AK2411" s="112" t="n"/>
      <c r="AL2411" s="183">
        <f>AK2411*F2411</f>
        <v>0</v>
      </c>
      <c r="AM2411" s="113" t="n"/>
      <c r="AN2411" s="192">
        <f>AM2411*E2411</f>
        <v>0</v>
      </c>
      <c r="AO2411" s="115" t="n"/>
      <c r="AP2411" s="183">
        <f>AO2411*F2411</f>
        <v>0</v>
      </c>
      <c r="AQ2411" s="113" t="n"/>
      <c r="AR2411" s="192">
        <f>AQ2411*E2411</f>
        <v>0</v>
      </c>
      <c r="AS2411" s="115" t="n"/>
      <c r="AT2411" s="183">
        <f>AS2411*F2411</f>
        <v>0</v>
      </c>
      <c r="AU2411" s="113" t="n"/>
      <c r="AV2411" s="192">
        <f>AU2411*E2411</f>
        <v>0</v>
      </c>
      <c r="AW2411" s="115" t="n"/>
      <c r="AX2411" s="183">
        <f>AW2411*F2411</f>
        <v>0</v>
      </c>
      <c r="AY2411" s="113" t="n"/>
      <c r="AZ2411" s="192">
        <f>AY2411*E2411</f>
        <v>0</v>
      </c>
      <c r="BA2411" s="115" t="n"/>
      <c r="BB2411" s="183">
        <f>BA2411*F2411</f>
        <v>0</v>
      </c>
      <c r="BC2411" s="113" t="n"/>
      <c r="BD2411" s="192">
        <f>BC2411*E2411</f>
        <v>0</v>
      </c>
      <c r="BE2411" s="115" t="n"/>
      <c r="BF2411" s="183">
        <f>BE2411*F2411</f>
        <v>0</v>
      </c>
    </row>
    <row r="2412" ht="28.8" customHeight="1">
      <c r="A2412" s="19" t="inlineStr">
        <is>
          <t>08.086.1520</t>
        </is>
      </c>
      <c r="B2412" s="15" t="inlineStr">
        <is>
          <t>גוף תאורת כבישים ורחובות לד 105W דגם LAFOGLIA M או ש"ע, מותקן מושלם</t>
        </is>
      </c>
      <c r="C2412" s="14" t="inlineStr">
        <is>
          <t>יח'</t>
        </is>
      </c>
      <c r="D2412" s="193" t="n">
        <v>3800</v>
      </c>
      <c r="E2412" s="180">
        <f>D2412*(1-$E$2)</f>
        <v>3230</v>
      </c>
      <c r="F2412" s="194">
        <f>E2412*(1+$F$2)</f>
        <v>3391.5</v>
      </c>
      <c r="H2412" s="46">
        <f>K2412+O2412+W2412+AA2412+AE2412+AI2412+AQ2412+AU2412+AY2412+BC2412</f>
        <v>0</v>
      </c>
      <c r="I2412" s="59">
        <f>M2412+Q2412+U2412+Y2412+AC2412+AG2412+AK2412+AO2412+AS2412+AW2412+BA2412+BE2412</f>
        <v>0</v>
      </c>
      <c r="K2412" s="108" t="n"/>
      <c r="L2412" s="190">
        <f>K2412*E2412</f>
        <v>0</v>
      </c>
      <c r="M2412" s="110" t="n"/>
      <c r="N2412" s="183">
        <f>M2412*F2412</f>
        <v>0</v>
      </c>
      <c r="O2412" s="108" t="n"/>
      <c r="P2412" s="191">
        <f>O2412*E2412</f>
        <v>0</v>
      </c>
      <c r="Q2412" s="112" t="n"/>
      <c r="R2412" s="183">
        <f>Q2412*F2412</f>
        <v>0</v>
      </c>
      <c r="S2412" s="108" t="n"/>
      <c r="T2412" s="191">
        <f>S2412*E2412</f>
        <v>0</v>
      </c>
      <c r="U2412" s="112" t="n"/>
      <c r="V2412" s="183">
        <f>U2412*F2412</f>
        <v>0</v>
      </c>
      <c r="W2412" s="108" t="n"/>
      <c r="X2412" s="191">
        <f>W2412*E2412</f>
        <v>0</v>
      </c>
      <c r="Y2412" s="112" t="n"/>
      <c r="Z2412" s="183">
        <f>Y2412*F2412</f>
        <v>0</v>
      </c>
      <c r="AA2412" s="108" t="n"/>
      <c r="AB2412" s="191">
        <f>AA2412*E2412</f>
        <v>0</v>
      </c>
      <c r="AC2412" s="112" t="n"/>
      <c r="AD2412" s="183">
        <f>AC2412*F2412</f>
        <v>0</v>
      </c>
      <c r="AE2412" s="108" t="n"/>
      <c r="AF2412" s="191">
        <f>AE2412*E2412</f>
        <v>0</v>
      </c>
      <c r="AG2412" s="112" t="n"/>
      <c r="AH2412" s="183">
        <f>AG2412*F2412</f>
        <v>0</v>
      </c>
      <c r="AI2412" s="108" t="n"/>
      <c r="AJ2412" s="191">
        <f>AI2412*E2412</f>
        <v>0</v>
      </c>
      <c r="AK2412" s="112" t="n"/>
      <c r="AL2412" s="183">
        <f>AK2412*F2412</f>
        <v>0</v>
      </c>
      <c r="AM2412" s="113" t="n"/>
      <c r="AN2412" s="192">
        <f>AM2412*E2412</f>
        <v>0</v>
      </c>
      <c r="AO2412" s="115" t="n"/>
      <c r="AP2412" s="183">
        <f>AO2412*F2412</f>
        <v>0</v>
      </c>
      <c r="AQ2412" s="113" t="n"/>
      <c r="AR2412" s="192">
        <f>AQ2412*E2412</f>
        <v>0</v>
      </c>
      <c r="AS2412" s="115" t="n"/>
      <c r="AT2412" s="183">
        <f>AS2412*F2412</f>
        <v>0</v>
      </c>
      <c r="AU2412" s="113" t="n"/>
      <c r="AV2412" s="192">
        <f>AU2412*E2412</f>
        <v>0</v>
      </c>
      <c r="AW2412" s="115" t="n"/>
      <c r="AX2412" s="183">
        <f>AW2412*F2412</f>
        <v>0</v>
      </c>
      <c r="AY2412" s="113" t="n"/>
      <c r="AZ2412" s="192">
        <f>AY2412*E2412</f>
        <v>0</v>
      </c>
      <c r="BA2412" s="115" t="n"/>
      <c r="BB2412" s="183">
        <f>BA2412*F2412</f>
        <v>0</v>
      </c>
      <c r="BC2412" s="113" t="n"/>
      <c r="BD2412" s="192">
        <f>BC2412*E2412</f>
        <v>0</v>
      </c>
      <c r="BE2412" s="115" t="n"/>
      <c r="BF2412" s="183">
        <f>BE2412*F2412</f>
        <v>0</v>
      </c>
    </row>
    <row r="2413" ht="42.6" customHeight="1">
      <c r="A2413" s="19" t="inlineStr">
        <is>
          <t>08.086.1650</t>
        </is>
      </c>
      <c r="B2413" s="15" t="inlineStr">
        <is>
          <t>גוף תאורת רחובות לד W 100 להתקנה בגובה 9-12 מ' IP 66 דגם LA 18 EL-SL COBRA כדוגמת "ניסקו" או ש"ע, מותקן מושלם</t>
        </is>
      </c>
      <c r="C2413" s="14" t="inlineStr">
        <is>
          <t>יח'</t>
        </is>
      </c>
      <c r="D2413" s="193" t="n">
        <v>2810</v>
      </c>
      <c r="E2413" s="180">
        <f>D2413*(1-$E$2)</f>
        <v>2388.5</v>
      </c>
      <c r="F2413" s="194">
        <f>E2413*(1+$F$2)</f>
        <v>2507.925</v>
      </c>
      <c r="H2413" s="46">
        <f>K2413+O2413+W2413+AA2413+AE2413+AI2413+AQ2413+AU2413+AY2413+BC2413</f>
        <v>0</v>
      </c>
      <c r="I2413" s="59">
        <f>M2413+Q2413+U2413+Y2413+AC2413+AG2413+AK2413+AO2413+AS2413+AW2413+BA2413+BE2413</f>
        <v>0</v>
      </c>
      <c r="K2413" s="108" t="n"/>
      <c r="L2413" s="190">
        <f>K2413*E2413</f>
        <v>0</v>
      </c>
      <c r="M2413" s="110" t="n"/>
      <c r="N2413" s="183">
        <f>M2413*F2413</f>
        <v>0</v>
      </c>
      <c r="O2413" s="108" t="n"/>
      <c r="P2413" s="191">
        <f>O2413*E2413</f>
        <v>0</v>
      </c>
      <c r="Q2413" s="112" t="n"/>
      <c r="R2413" s="183">
        <f>Q2413*F2413</f>
        <v>0</v>
      </c>
      <c r="S2413" s="108" t="n"/>
      <c r="T2413" s="191">
        <f>S2413*E2413</f>
        <v>0</v>
      </c>
      <c r="U2413" s="112" t="n"/>
      <c r="V2413" s="183">
        <f>U2413*F2413</f>
        <v>0</v>
      </c>
      <c r="W2413" s="108" t="n"/>
      <c r="X2413" s="191">
        <f>W2413*E2413</f>
        <v>0</v>
      </c>
      <c r="Y2413" s="112" t="n"/>
      <c r="Z2413" s="183">
        <f>Y2413*F2413</f>
        <v>0</v>
      </c>
      <c r="AA2413" s="108" t="n"/>
      <c r="AB2413" s="191">
        <f>AA2413*E2413</f>
        <v>0</v>
      </c>
      <c r="AC2413" s="112" t="n"/>
      <c r="AD2413" s="183">
        <f>AC2413*F2413</f>
        <v>0</v>
      </c>
      <c r="AE2413" s="108" t="n"/>
      <c r="AF2413" s="191">
        <f>AE2413*E2413</f>
        <v>0</v>
      </c>
      <c r="AG2413" s="112" t="n"/>
      <c r="AH2413" s="183">
        <f>AG2413*F2413</f>
        <v>0</v>
      </c>
      <c r="AI2413" s="108" t="n"/>
      <c r="AJ2413" s="191">
        <f>AI2413*E2413</f>
        <v>0</v>
      </c>
      <c r="AK2413" s="112" t="n"/>
      <c r="AL2413" s="183">
        <f>AK2413*F2413</f>
        <v>0</v>
      </c>
      <c r="AM2413" s="113" t="n"/>
      <c r="AN2413" s="192">
        <f>AM2413*E2413</f>
        <v>0</v>
      </c>
      <c r="AO2413" s="115" t="n"/>
      <c r="AP2413" s="183">
        <f>AO2413*F2413</f>
        <v>0</v>
      </c>
      <c r="AQ2413" s="113" t="n"/>
      <c r="AR2413" s="192">
        <f>AQ2413*E2413</f>
        <v>0</v>
      </c>
      <c r="AS2413" s="115" t="n"/>
      <c r="AT2413" s="183">
        <f>AS2413*F2413</f>
        <v>0</v>
      </c>
      <c r="AU2413" s="113" t="n"/>
      <c r="AV2413" s="192">
        <f>AU2413*E2413</f>
        <v>0</v>
      </c>
      <c r="AW2413" s="115" t="n"/>
      <c r="AX2413" s="183">
        <f>AW2413*F2413</f>
        <v>0</v>
      </c>
      <c r="AY2413" s="113" t="n"/>
      <c r="AZ2413" s="192">
        <f>AY2413*E2413</f>
        <v>0</v>
      </c>
      <c r="BA2413" s="115" t="n"/>
      <c r="BB2413" s="183">
        <f>BA2413*F2413</f>
        <v>0</v>
      </c>
      <c r="BC2413" s="113" t="n"/>
      <c r="BD2413" s="192">
        <f>BC2413*E2413</f>
        <v>0</v>
      </c>
      <c r="BE2413" s="115" t="n"/>
      <c r="BF2413" s="183">
        <f>BE2413*F2413</f>
        <v>0</v>
      </c>
    </row>
    <row r="2414" ht="42.6" customHeight="1">
      <c r="A2414" s="19" t="inlineStr">
        <is>
          <t>08.086.1660</t>
        </is>
      </c>
      <c r="B2414" s="15" t="inlineStr">
        <is>
          <t>גוף תאורת רחובות לד W 120 להתקנה בגובה 10-14 מ' IP 66 דגם LA 18 EL-SL COBRA כדוגמת "ניסקו" או ש"ע, מותקן מושלם</t>
        </is>
      </c>
      <c r="C2414" s="14" t="inlineStr">
        <is>
          <t>יח'</t>
        </is>
      </c>
      <c r="D2414" s="193" t="n">
        <v>3270</v>
      </c>
      <c r="E2414" s="180">
        <f>D2414*(1-$E$2)</f>
        <v>2779.5</v>
      </c>
      <c r="F2414" s="194">
        <f>E2414*(1+$F$2)</f>
        <v>2918.475</v>
      </c>
      <c r="H2414" s="46">
        <f>K2414+O2414+W2414+AA2414+AE2414+AI2414+AQ2414+AU2414+AY2414+BC2414</f>
        <v>0</v>
      </c>
      <c r="I2414" s="59">
        <f>M2414+Q2414+U2414+Y2414+AC2414+AG2414+AK2414+AO2414+AS2414+AW2414+BA2414+BE2414</f>
        <v>0</v>
      </c>
      <c r="K2414" s="108" t="n"/>
      <c r="L2414" s="190">
        <f>K2414*E2414</f>
        <v>0</v>
      </c>
      <c r="M2414" s="110" t="n"/>
      <c r="N2414" s="183">
        <f>M2414*F2414</f>
        <v>0</v>
      </c>
      <c r="O2414" s="108" t="n"/>
      <c r="P2414" s="191">
        <f>O2414*E2414</f>
        <v>0</v>
      </c>
      <c r="Q2414" s="112" t="n"/>
      <c r="R2414" s="183">
        <f>Q2414*F2414</f>
        <v>0</v>
      </c>
      <c r="S2414" s="108" t="n"/>
      <c r="T2414" s="191">
        <f>S2414*E2414</f>
        <v>0</v>
      </c>
      <c r="U2414" s="112" t="n"/>
      <c r="V2414" s="183">
        <f>U2414*F2414</f>
        <v>0</v>
      </c>
      <c r="W2414" s="108" t="n"/>
      <c r="X2414" s="191">
        <f>W2414*E2414</f>
        <v>0</v>
      </c>
      <c r="Y2414" s="112" t="n"/>
      <c r="Z2414" s="183">
        <f>Y2414*F2414</f>
        <v>0</v>
      </c>
      <c r="AA2414" s="108" t="n"/>
      <c r="AB2414" s="191">
        <f>AA2414*E2414</f>
        <v>0</v>
      </c>
      <c r="AC2414" s="112" t="n"/>
      <c r="AD2414" s="183">
        <f>AC2414*F2414</f>
        <v>0</v>
      </c>
      <c r="AE2414" s="108" t="n"/>
      <c r="AF2414" s="191">
        <f>AE2414*E2414</f>
        <v>0</v>
      </c>
      <c r="AG2414" s="112" t="n"/>
      <c r="AH2414" s="183">
        <f>AG2414*F2414</f>
        <v>0</v>
      </c>
      <c r="AI2414" s="108" t="n"/>
      <c r="AJ2414" s="191">
        <f>AI2414*E2414</f>
        <v>0</v>
      </c>
      <c r="AK2414" s="112" t="n"/>
      <c r="AL2414" s="183">
        <f>AK2414*F2414</f>
        <v>0</v>
      </c>
      <c r="AM2414" s="113" t="n"/>
      <c r="AN2414" s="192">
        <f>AM2414*E2414</f>
        <v>0</v>
      </c>
      <c r="AO2414" s="115" t="n"/>
      <c r="AP2414" s="183">
        <f>AO2414*F2414</f>
        <v>0</v>
      </c>
      <c r="AQ2414" s="113" t="n"/>
      <c r="AR2414" s="192">
        <f>AQ2414*E2414</f>
        <v>0</v>
      </c>
      <c r="AS2414" s="115" t="n"/>
      <c r="AT2414" s="183">
        <f>AS2414*F2414</f>
        <v>0</v>
      </c>
      <c r="AU2414" s="113" t="n"/>
      <c r="AV2414" s="192">
        <f>AU2414*E2414</f>
        <v>0</v>
      </c>
      <c r="AW2414" s="115" t="n"/>
      <c r="AX2414" s="183">
        <f>AW2414*F2414</f>
        <v>0</v>
      </c>
      <c r="AY2414" s="113" t="n"/>
      <c r="AZ2414" s="192">
        <f>AY2414*E2414</f>
        <v>0</v>
      </c>
      <c r="BA2414" s="115" t="n"/>
      <c r="BB2414" s="183">
        <f>BA2414*F2414</f>
        <v>0</v>
      </c>
      <c r="BC2414" s="113" t="n"/>
      <c r="BD2414" s="192">
        <f>BC2414*E2414</f>
        <v>0</v>
      </c>
      <c r="BE2414" s="115" t="n"/>
      <c r="BF2414" s="183">
        <f>BE2414*F2414</f>
        <v>0</v>
      </c>
    </row>
    <row r="2415" ht="42.6" customHeight="1">
      <c r="A2415" s="19" t="inlineStr">
        <is>
          <t>08.086.1670</t>
        </is>
      </c>
      <c r="B2415" s="15" t="inlineStr">
        <is>
          <t>גוף תאורת רחובות לד W 160 להתקנה בגובה 12-15 מ' IP 66 דגם LA 18 EL-SL COBRA כדוגמת "ניסקו" או ש"ע, מותקן מושלם</t>
        </is>
      </c>
      <c r="C2415" s="14" t="inlineStr">
        <is>
          <t>יח'</t>
        </is>
      </c>
      <c r="D2415" s="193" t="n">
        <v>3530</v>
      </c>
      <c r="E2415" s="180">
        <f>D2415*(1-$E$2)</f>
        <v>3000.5</v>
      </c>
      <c r="F2415" s="194">
        <f>E2415*(1+$F$2)</f>
        <v>3150.525</v>
      </c>
      <c r="H2415" s="46">
        <f>K2415+O2415+W2415+AA2415+AE2415+AI2415+AQ2415+AU2415+AY2415+BC2415</f>
        <v>0</v>
      </c>
      <c r="I2415" s="59">
        <f>M2415+Q2415+U2415+Y2415+AC2415+AG2415+AK2415+AO2415+AS2415+AW2415+BA2415+BE2415</f>
        <v>0</v>
      </c>
      <c r="K2415" s="108" t="n"/>
      <c r="L2415" s="190">
        <f>K2415*E2415</f>
        <v>0</v>
      </c>
      <c r="M2415" s="110" t="n"/>
      <c r="N2415" s="183">
        <f>M2415*F2415</f>
        <v>0</v>
      </c>
      <c r="O2415" s="108" t="n"/>
      <c r="P2415" s="191">
        <f>O2415*E2415</f>
        <v>0</v>
      </c>
      <c r="Q2415" s="112" t="n"/>
      <c r="R2415" s="183">
        <f>Q2415*F2415</f>
        <v>0</v>
      </c>
      <c r="S2415" s="108" t="n"/>
      <c r="T2415" s="191">
        <f>S2415*E2415</f>
        <v>0</v>
      </c>
      <c r="U2415" s="112" t="n"/>
      <c r="V2415" s="183">
        <f>U2415*F2415</f>
        <v>0</v>
      </c>
      <c r="W2415" s="108" t="n"/>
      <c r="X2415" s="191">
        <f>W2415*E2415</f>
        <v>0</v>
      </c>
      <c r="Y2415" s="112" t="n"/>
      <c r="Z2415" s="183">
        <f>Y2415*F2415</f>
        <v>0</v>
      </c>
      <c r="AA2415" s="108" t="n"/>
      <c r="AB2415" s="191">
        <f>AA2415*E2415</f>
        <v>0</v>
      </c>
      <c r="AC2415" s="112" t="n"/>
      <c r="AD2415" s="183">
        <f>AC2415*F2415</f>
        <v>0</v>
      </c>
      <c r="AE2415" s="108" t="n"/>
      <c r="AF2415" s="191">
        <f>AE2415*E2415</f>
        <v>0</v>
      </c>
      <c r="AG2415" s="112" t="n"/>
      <c r="AH2415" s="183">
        <f>AG2415*F2415</f>
        <v>0</v>
      </c>
      <c r="AI2415" s="108" t="n"/>
      <c r="AJ2415" s="191">
        <f>AI2415*E2415</f>
        <v>0</v>
      </c>
      <c r="AK2415" s="112" t="n"/>
      <c r="AL2415" s="183">
        <f>AK2415*F2415</f>
        <v>0</v>
      </c>
      <c r="AM2415" s="113" t="n"/>
      <c r="AN2415" s="192">
        <f>AM2415*E2415</f>
        <v>0</v>
      </c>
      <c r="AO2415" s="115" t="n"/>
      <c r="AP2415" s="183">
        <f>AO2415*F2415</f>
        <v>0</v>
      </c>
      <c r="AQ2415" s="113" t="n"/>
      <c r="AR2415" s="192">
        <f>AQ2415*E2415</f>
        <v>0</v>
      </c>
      <c r="AS2415" s="115" t="n"/>
      <c r="AT2415" s="183">
        <f>AS2415*F2415</f>
        <v>0</v>
      </c>
      <c r="AU2415" s="113" t="n"/>
      <c r="AV2415" s="192">
        <f>AU2415*E2415</f>
        <v>0</v>
      </c>
      <c r="AW2415" s="115" t="n"/>
      <c r="AX2415" s="183">
        <f>AW2415*F2415</f>
        <v>0</v>
      </c>
      <c r="AY2415" s="113" t="n"/>
      <c r="AZ2415" s="192">
        <f>AY2415*E2415</f>
        <v>0</v>
      </c>
      <c r="BA2415" s="115" t="n"/>
      <c r="BB2415" s="183">
        <f>BA2415*F2415</f>
        <v>0</v>
      </c>
      <c r="BC2415" s="113" t="n"/>
      <c r="BD2415" s="192">
        <f>BC2415*E2415</f>
        <v>0</v>
      </c>
      <c r="BE2415" s="115" t="n"/>
      <c r="BF2415" s="183">
        <f>BE2415*F2415</f>
        <v>0</v>
      </c>
    </row>
    <row r="2416" ht="42.6" customHeight="1">
      <c r="A2416" s="19" t="inlineStr">
        <is>
          <t>08.086.2000</t>
        </is>
      </c>
      <c r="B2416" s="15" t="inlineStr">
        <is>
          <t>גוף תאורת כבישים ורחובות לד 52W 6,400LM מסוג Q3 QUADRO 2M מתוצרת AEC כדוגמת "ש.מ. יוניברס" או ש"ע, לרבות זרוע מתאמת, מותקן מושלם</t>
        </is>
      </c>
      <c r="C2416" s="14" t="inlineStr">
        <is>
          <t>יח'</t>
        </is>
      </c>
      <c r="D2416" s="193" t="n">
        <v>6050</v>
      </c>
      <c r="E2416" s="180">
        <f>D2416*(1-$E$2)</f>
        <v>5142.5</v>
      </c>
      <c r="F2416" s="194">
        <f>E2416*(1+$F$2)</f>
        <v>5399.625</v>
      </c>
      <c r="H2416" s="46">
        <f>K2416+O2416+W2416+AA2416+AE2416+AI2416+AQ2416+AU2416+AY2416+BC2416</f>
        <v>0</v>
      </c>
      <c r="I2416" s="59">
        <f>M2416+Q2416+U2416+Y2416+AC2416+AG2416+AK2416+AO2416+AS2416+AW2416+BA2416+BE2416</f>
        <v>0</v>
      </c>
      <c r="K2416" s="108" t="n"/>
      <c r="L2416" s="190">
        <f>K2416*E2416</f>
        <v>0</v>
      </c>
      <c r="M2416" s="110" t="n"/>
      <c r="N2416" s="183">
        <f>M2416*F2416</f>
        <v>0</v>
      </c>
      <c r="O2416" s="108" t="n"/>
      <c r="P2416" s="191">
        <f>O2416*E2416</f>
        <v>0</v>
      </c>
      <c r="Q2416" s="112" t="n"/>
      <c r="R2416" s="183">
        <f>Q2416*F2416</f>
        <v>0</v>
      </c>
      <c r="S2416" s="108" t="n"/>
      <c r="T2416" s="191">
        <f>S2416*E2416</f>
        <v>0</v>
      </c>
      <c r="U2416" s="112" t="n"/>
      <c r="V2416" s="183">
        <f>U2416*F2416</f>
        <v>0</v>
      </c>
      <c r="W2416" s="108" t="n"/>
      <c r="X2416" s="191">
        <f>W2416*E2416</f>
        <v>0</v>
      </c>
      <c r="Y2416" s="112" t="n"/>
      <c r="Z2416" s="183">
        <f>Y2416*F2416</f>
        <v>0</v>
      </c>
      <c r="AA2416" s="108" t="n"/>
      <c r="AB2416" s="191">
        <f>AA2416*E2416</f>
        <v>0</v>
      </c>
      <c r="AC2416" s="112" t="n"/>
      <c r="AD2416" s="183">
        <f>AC2416*F2416</f>
        <v>0</v>
      </c>
      <c r="AE2416" s="108" t="n"/>
      <c r="AF2416" s="191">
        <f>AE2416*E2416</f>
        <v>0</v>
      </c>
      <c r="AG2416" s="112" t="n"/>
      <c r="AH2416" s="183">
        <f>AG2416*F2416</f>
        <v>0</v>
      </c>
      <c r="AI2416" s="108" t="n"/>
      <c r="AJ2416" s="191">
        <f>AI2416*E2416</f>
        <v>0</v>
      </c>
      <c r="AK2416" s="112" t="n"/>
      <c r="AL2416" s="183">
        <f>AK2416*F2416</f>
        <v>0</v>
      </c>
      <c r="AM2416" s="113" t="n"/>
      <c r="AN2416" s="192">
        <f>AM2416*E2416</f>
        <v>0</v>
      </c>
      <c r="AO2416" s="115" t="n"/>
      <c r="AP2416" s="183">
        <f>AO2416*F2416</f>
        <v>0</v>
      </c>
      <c r="AQ2416" s="113" t="n"/>
      <c r="AR2416" s="192">
        <f>AQ2416*E2416</f>
        <v>0</v>
      </c>
      <c r="AS2416" s="115" t="n"/>
      <c r="AT2416" s="183">
        <f>AS2416*F2416</f>
        <v>0</v>
      </c>
      <c r="AU2416" s="113" t="n"/>
      <c r="AV2416" s="192">
        <f>AU2416*E2416</f>
        <v>0</v>
      </c>
      <c r="AW2416" s="115" t="n"/>
      <c r="AX2416" s="183">
        <f>AW2416*F2416</f>
        <v>0</v>
      </c>
      <c r="AY2416" s="113" t="n"/>
      <c r="AZ2416" s="192">
        <f>AY2416*E2416</f>
        <v>0</v>
      </c>
      <c r="BA2416" s="115" t="n"/>
      <c r="BB2416" s="183">
        <f>BA2416*F2416</f>
        <v>0</v>
      </c>
      <c r="BC2416" s="113" t="n"/>
      <c r="BD2416" s="192">
        <f>BC2416*E2416</f>
        <v>0</v>
      </c>
      <c r="BE2416" s="115" t="n"/>
      <c r="BF2416" s="183">
        <f>BE2416*F2416</f>
        <v>0</v>
      </c>
    </row>
    <row r="2417" ht="42.6" customHeight="1">
      <c r="A2417" s="19" t="inlineStr">
        <is>
          <t>08.086.2010</t>
        </is>
      </c>
      <c r="B2417" s="15" t="inlineStr">
        <is>
          <t>גוף תאורת כבישים ורחובות לד 76W 9,230LM מסוג Q3-3M מתוצרת AEC כדוגמת "ש.מ. יוניברס" או ש"ע, לרבות זרוע מתאמת, מותקן מושלם</t>
        </is>
      </c>
      <c r="C2417" s="14" t="inlineStr">
        <is>
          <t>יח'</t>
        </is>
      </c>
      <c r="D2417" s="193" t="n">
        <v>6260</v>
      </c>
      <c r="E2417" s="180">
        <f>D2417*(1-$E$2)</f>
        <v>5321</v>
      </c>
      <c r="F2417" s="194">
        <f>E2417*(1+$F$2)</f>
        <v>5587.05</v>
      </c>
      <c r="H2417" s="46">
        <f>K2417+O2417+W2417+AA2417+AE2417+AI2417+AQ2417+AU2417+AY2417+BC2417</f>
        <v>0</v>
      </c>
      <c r="I2417" s="59">
        <f>M2417+Q2417+U2417+Y2417+AC2417+AG2417+AK2417+AO2417+AS2417+AW2417+BA2417+BE2417</f>
        <v>0</v>
      </c>
      <c r="K2417" s="108" t="n"/>
      <c r="L2417" s="190">
        <f>K2417*E2417</f>
        <v>0</v>
      </c>
      <c r="M2417" s="110" t="n"/>
      <c r="N2417" s="183">
        <f>M2417*F2417</f>
        <v>0</v>
      </c>
      <c r="O2417" s="108" t="n"/>
      <c r="P2417" s="191">
        <f>O2417*E2417</f>
        <v>0</v>
      </c>
      <c r="Q2417" s="112" t="n"/>
      <c r="R2417" s="183">
        <f>Q2417*F2417</f>
        <v>0</v>
      </c>
      <c r="S2417" s="108" t="n"/>
      <c r="T2417" s="191">
        <f>S2417*E2417</f>
        <v>0</v>
      </c>
      <c r="U2417" s="112" t="n"/>
      <c r="V2417" s="183">
        <f>U2417*F2417</f>
        <v>0</v>
      </c>
      <c r="W2417" s="108" t="n"/>
      <c r="X2417" s="191">
        <f>W2417*E2417</f>
        <v>0</v>
      </c>
      <c r="Y2417" s="112" t="n"/>
      <c r="Z2417" s="183">
        <f>Y2417*F2417</f>
        <v>0</v>
      </c>
      <c r="AA2417" s="108" t="n"/>
      <c r="AB2417" s="191">
        <f>AA2417*E2417</f>
        <v>0</v>
      </c>
      <c r="AC2417" s="112" t="n"/>
      <c r="AD2417" s="183">
        <f>AC2417*F2417</f>
        <v>0</v>
      </c>
      <c r="AE2417" s="108" t="n"/>
      <c r="AF2417" s="191">
        <f>AE2417*E2417</f>
        <v>0</v>
      </c>
      <c r="AG2417" s="112" t="n"/>
      <c r="AH2417" s="183">
        <f>AG2417*F2417</f>
        <v>0</v>
      </c>
      <c r="AI2417" s="108" t="n"/>
      <c r="AJ2417" s="191">
        <f>AI2417*E2417</f>
        <v>0</v>
      </c>
      <c r="AK2417" s="112" t="n"/>
      <c r="AL2417" s="183">
        <f>AK2417*F2417</f>
        <v>0</v>
      </c>
      <c r="AM2417" s="113" t="n"/>
      <c r="AN2417" s="192">
        <f>AM2417*E2417</f>
        <v>0</v>
      </c>
      <c r="AO2417" s="115" t="n"/>
      <c r="AP2417" s="183">
        <f>AO2417*F2417</f>
        <v>0</v>
      </c>
      <c r="AQ2417" s="113" t="n"/>
      <c r="AR2417" s="192">
        <f>AQ2417*E2417</f>
        <v>0</v>
      </c>
      <c r="AS2417" s="115" t="n"/>
      <c r="AT2417" s="183">
        <f>AS2417*F2417</f>
        <v>0</v>
      </c>
      <c r="AU2417" s="113" t="n"/>
      <c r="AV2417" s="192">
        <f>AU2417*E2417</f>
        <v>0</v>
      </c>
      <c r="AW2417" s="115" t="n"/>
      <c r="AX2417" s="183">
        <f>AW2417*F2417</f>
        <v>0</v>
      </c>
      <c r="AY2417" s="113" t="n"/>
      <c r="AZ2417" s="192">
        <f>AY2417*E2417</f>
        <v>0</v>
      </c>
      <c r="BA2417" s="115" t="n"/>
      <c r="BB2417" s="183">
        <f>BA2417*F2417</f>
        <v>0</v>
      </c>
      <c r="BC2417" s="113" t="n"/>
      <c r="BD2417" s="192">
        <f>BC2417*E2417</f>
        <v>0</v>
      </c>
      <c r="BE2417" s="115" t="n"/>
      <c r="BF2417" s="183">
        <f>BE2417*F2417</f>
        <v>0</v>
      </c>
    </row>
    <row r="2418" ht="42.6" customHeight="1">
      <c r="A2418" s="19" t="inlineStr">
        <is>
          <t>08.086.2020</t>
        </is>
      </c>
      <c r="B2418" s="15" t="inlineStr">
        <is>
          <t>גוף תאורת כבישים ורחובות לד 102W 12,300LM מסוג Q3-4M מתוצרת AEC כדוגמת "ש.מ. יוניברס" או ש"ע, לרבות זרוע מתאמת, מותקן מושלם</t>
        </is>
      </c>
      <c r="C2418" s="14" t="inlineStr">
        <is>
          <t>יח'</t>
        </is>
      </c>
      <c r="D2418" s="193" t="n">
        <v>6480</v>
      </c>
      <c r="E2418" s="180">
        <f>D2418*(1-$E$2)</f>
        <v>5508</v>
      </c>
      <c r="F2418" s="194">
        <f>E2418*(1+$F$2)</f>
        <v>5783.400000000001</v>
      </c>
      <c r="H2418" s="46">
        <f>K2418+O2418+W2418+AA2418+AE2418+AI2418+AQ2418+AU2418+AY2418+BC2418</f>
        <v>0</v>
      </c>
      <c r="I2418" s="59">
        <f>M2418+Q2418+U2418+Y2418+AC2418+AG2418+AK2418+AO2418+AS2418+AW2418+BA2418+BE2418</f>
        <v>0</v>
      </c>
      <c r="K2418" s="108" t="n"/>
      <c r="L2418" s="190">
        <f>K2418*E2418</f>
        <v>0</v>
      </c>
      <c r="M2418" s="110" t="n"/>
      <c r="N2418" s="183">
        <f>M2418*F2418</f>
        <v>0</v>
      </c>
      <c r="O2418" s="108" t="n"/>
      <c r="P2418" s="191">
        <f>O2418*E2418</f>
        <v>0</v>
      </c>
      <c r="Q2418" s="112" t="n"/>
      <c r="R2418" s="183">
        <f>Q2418*F2418</f>
        <v>0</v>
      </c>
      <c r="S2418" s="108" t="n"/>
      <c r="T2418" s="191">
        <f>S2418*E2418</f>
        <v>0</v>
      </c>
      <c r="U2418" s="112" t="n"/>
      <c r="V2418" s="183">
        <f>U2418*F2418</f>
        <v>0</v>
      </c>
      <c r="W2418" s="108" t="n"/>
      <c r="X2418" s="191">
        <f>W2418*E2418</f>
        <v>0</v>
      </c>
      <c r="Y2418" s="112" t="n"/>
      <c r="Z2418" s="183">
        <f>Y2418*F2418</f>
        <v>0</v>
      </c>
      <c r="AA2418" s="108" t="n"/>
      <c r="AB2418" s="191">
        <f>AA2418*E2418</f>
        <v>0</v>
      </c>
      <c r="AC2418" s="112" t="n"/>
      <c r="AD2418" s="183">
        <f>AC2418*F2418</f>
        <v>0</v>
      </c>
      <c r="AE2418" s="108" t="n"/>
      <c r="AF2418" s="191">
        <f>AE2418*E2418</f>
        <v>0</v>
      </c>
      <c r="AG2418" s="112" t="n"/>
      <c r="AH2418" s="183">
        <f>AG2418*F2418</f>
        <v>0</v>
      </c>
      <c r="AI2418" s="108" t="n"/>
      <c r="AJ2418" s="191">
        <f>AI2418*E2418</f>
        <v>0</v>
      </c>
      <c r="AK2418" s="112" t="n"/>
      <c r="AL2418" s="183">
        <f>AK2418*F2418</f>
        <v>0</v>
      </c>
      <c r="AM2418" s="113" t="n"/>
      <c r="AN2418" s="192">
        <f>AM2418*E2418</f>
        <v>0</v>
      </c>
      <c r="AO2418" s="115" t="n"/>
      <c r="AP2418" s="183">
        <f>AO2418*F2418</f>
        <v>0</v>
      </c>
      <c r="AQ2418" s="113" t="n"/>
      <c r="AR2418" s="192">
        <f>AQ2418*E2418</f>
        <v>0</v>
      </c>
      <c r="AS2418" s="115" t="n"/>
      <c r="AT2418" s="183">
        <f>AS2418*F2418</f>
        <v>0</v>
      </c>
      <c r="AU2418" s="113" t="n"/>
      <c r="AV2418" s="192">
        <f>AU2418*E2418</f>
        <v>0</v>
      </c>
      <c r="AW2418" s="115" t="n"/>
      <c r="AX2418" s="183">
        <f>AW2418*F2418</f>
        <v>0</v>
      </c>
      <c r="AY2418" s="113" t="n"/>
      <c r="AZ2418" s="192">
        <f>AY2418*E2418</f>
        <v>0</v>
      </c>
      <c r="BA2418" s="115" t="n"/>
      <c r="BB2418" s="183">
        <f>BA2418*F2418</f>
        <v>0</v>
      </c>
      <c r="BC2418" s="113" t="n"/>
      <c r="BD2418" s="192">
        <f>BC2418*E2418</f>
        <v>0</v>
      </c>
      <c r="BE2418" s="115" t="n"/>
      <c r="BF2418" s="183">
        <f>BE2418*F2418</f>
        <v>0</v>
      </c>
    </row>
    <row r="2419" ht="42.6" customHeight="1">
      <c r="A2419" s="19" t="inlineStr">
        <is>
          <t>08.086.2030</t>
        </is>
      </c>
      <c r="B2419" s="15" t="inlineStr">
        <is>
          <t>גוף תאורת כבישים ורחובות לד 76W 9230LM מסוג Q5-3M מתוצרת AEC כדוגמת "ש.מ. יוניברס" או ש"ע, לרבות זרוע מתאמת, מותקן מושלם</t>
        </is>
      </c>
      <c r="C2419" s="14" t="inlineStr">
        <is>
          <t>יח'</t>
        </is>
      </c>
      <c r="D2419" s="193" t="n">
        <v>6590</v>
      </c>
      <c r="E2419" s="180">
        <f>D2419*(1-$E$2)</f>
        <v>5601.5</v>
      </c>
      <c r="F2419" s="194">
        <f>E2419*(1+$F$2)</f>
        <v>5881.575</v>
      </c>
      <c r="H2419" s="46">
        <f>K2419+O2419+W2419+AA2419+AE2419+AI2419+AQ2419+AU2419+AY2419+BC2419</f>
        <v>0</v>
      </c>
      <c r="I2419" s="59">
        <f>M2419+Q2419+U2419+Y2419+AC2419+AG2419+AK2419+AO2419+AS2419+AW2419+BA2419+BE2419</f>
        <v>0</v>
      </c>
      <c r="K2419" s="108" t="n"/>
      <c r="L2419" s="190">
        <f>K2419*E2419</f>
        <v>0</v>
      </c>
      <c r="M2419" s="110" t="n"/>
      <c r="N2419" s="183">
        <f>M2419*F2419</f>
        <v>0</v>
      </c>
      <c r="O2419" s="108" t="n"/>
      <c r="P2419" s="191">
        <f>O2419*E2419</f>
        <v>0</v>
      </c>
      <c r="Q2419" s="112" t="n"/>
      <c r="R2419" s="183">
        <f>Q2419*F2419</f>
        <v>0</v>
      </c>
      <c r="S2419" s="108" t="n"/>
      <c r="T2419" s="191">
        <f>S2419*E2419</f>
        <v>0</v>
      </c>
      <c r="U2419" s="112" t="n"/>
      <c r="V2419" s="183">
        <f>U2419*F2419</f>
        <v>0</v>
      </c>
      <c r="W2419" s="108" t="n"/>
      <c r="X2419" s="191">
        <f>W2419*E2419</f>
        <v>0</v>
      </c>
      <c r="Y2419" s="112" t="n"/>
      <c r="Z2419" s="183">
        <f>Y2419*F2419</f>
        <v>0</v>
      </c>
      <c r="AA2419" s="108" t="n"/>
      <c r="AB2419" s="191">
        <f>AA2419*E2419</f>
        <v>0</v>
      </c>
      <c r="AC2419" s="112" t="n"/>
      <c r="AD2419" s="183">
        <f>AC2419*F2419</f>
        <v>0</v>
      </c>
      <c r="AE2419" s="108" t="n"/>
      <c r="AF2419" s="191">
        <f>AE2419*E2419</f>
        <v>0</v>
      </c>
      <c r="AG2419" s="112" t="n"/>
      <c r="AH2419" s="183">
        <f>AG2419*F2419</f>
        <v>0</v>
      </c>
      <c r="AI2419" s="108" t="n"/>
      <c r="AJ2419" s="191">
        <f>AI2419*E2419</f>
        <v>0</v>
      </c>
      <c r="AK2419" s="112" t="n"/>
      <c r="AL2419" s="183">
        <f>AK2419*F2419</f>
        <v>0</v>
      </c>
      <c r="AM2419" s="113" t="n"/>
      <c r="AN2419" s="192">
        <f>AM2419*E2419</f>
        <v>0</v>
      </c>
      <c r="AO2419" s="115" t="n"/>
      <c r="AP2419" s="183">
        <f>AO2419*F2419</f>
        <v>0</v>
      </c>
      <c r="AQ2419" s="113" t="n"/>
      <c r="AR2419" s="192">
        <f>AQ2419*E2419</f>
        <v>0</v>
      </c>
      <c r="AS2419" s="115" t="n"/>
      <c r="AT2419" s="183">
        <f>AS2419*F2419</f>
        <v>0</v>
      </c>
      <c r="AU2419" s="113" t="n"/>
      <c r="AV2419" s="192">
        <f>AU2419*E2419</f>
        <v>0</v>
      </c>
      <c r="AW2419" s="115" t="n"/>
      <c r="AX2419" s="183">
        <f>AW2419*F2419</f>
        <v>0</v>
      </c>
      <c r="AY2419" s="113" t="n"/>
      <c r="AZ2419" s="192">
        <f>AY2419*E2419</f>
        <v>0</v>
      </c>
      <c r="BA2419" s="115" t="n"/>
      <c r="BB2419" s="183">
        <f>BA2419*F2419</f>
        <v>0</v>
      </c>
      <c r="BC2419" s="113" t="n"/>
      <c r="BD2419" s="192">
        <f>BC2419*E2419</f>
        <v>0</v>
      </c>
      <c r="BE2419" s="115" t="n"/>
      <c r="BF2419" s="183">
        <f>BE2419*F2419</f>
        <v>0</v>
      </c>
    </row>
    <row r="2420" ht="42.6" customHeight="1">
      <c r="A2420" s="19" t="inlineStr">
        <is>
          <t>08.086.2040</t>
        </is>
      </c>
      <c r="B2420" s="15" t="inlineStr">
        <is>
          <t>גוף תאורת כבישים ורחובות לד 102W 12,300LM מסוג Q5-4M מתוצרת AEC כדוגמת "ש.מ. יוניברס" או ש"ע, לרבות זרוע מתאמת, מותקן מושלם</t>
        </is>
      </c>
      <c r="C2420" s="14" t="inlineStr">
        <is>
          <t>יח'</t>
        </is>
      </c>
      <c r="D2420" s="193" t="n">
        <v>6800</v>
      </c>
      <c r="E2420" s="180">
        <f>D2420*(1-$E$2)</f>
        <v>5780</v>
      </c>
      <c r="F2420" s="194">
        <f>E2420*(1+$F$2)</f>
        <v>6069</v>
      </c>
      <c r="H2420" s="46">
        <f>K2420+O2420+W2420+AA2420+AE2420+AI2420+AQ2420+AU2420+AY2420+BC2420</f>
        <v>0</v>
      </c>
      <c r="I2420" s="59">
        <f>M2420+Q2420+U2420+Y2420+AC2420+AG2420+AK2420+AO2420+AS2420+AW2420+BA2420+BE2420</f>
        <v>0</v>
      </c>
      <c r="K2420" s="108" t="n"/>
      <c r="L2420" s="190">
        <f>K2420*E2420</f>
        <v>0</v>
      </c>
      <c r="M2420" s="110" t="n"/>
      <c r="N2420" s="183">
        <f>M2420*F2420</f>
        <v>0</v>
      </c>
      <c r="O2420" s="108" t="n"/>
      <c r="P2420" s="191">
        <f>O2420*E2420</f>
        <v>0</v>
      </c>
      <c r="Q2420" s="112" t="n"/>
      <c r="R2420" s="183">
        <f>Q2420*F2420</f>
        <v>0</v>
      </c>
      <c r="S2420" s="108" t="n"/>
      <c r="T2420" s="191">
        <f>S2420*E2420</f>
        <v>0</v>
      </c>
      <c r="U2420" s="112" t="n"/>
      <c r="V2420" s="183">
        <f>U2420*F2420</f>
        <v>0</v>
      </c>
      <c r="W2420" s="108" t="n"/>
      <c r="X2420" s="191">
        <f>W2420*E2420</f>
        <v>0</v>
      </c>
      <c r="Y2420" s="112" t="n"/>
      <c r="Z2420" s="183">
        <f>Y2420*F2420</f>
        <v>0</v>
      </c>
      <c r="AA2420" s="108" t="n"/>
      <c r="AB2420" s="191">
        <f>AA2420*E2420</f>
        <v>0</v>
      </c>
      <c r="AC2420" s="112" t="n"/>
      <c r="AD2420" s="183">
        <f>AC2420*F2420</f>
        <v>0</v>
      </c>
      <c r="AE2420" s="108" t="n"/>
      <c r="AF2420" s="191">
        <f>AE2420*E2420</f>
        <v>0</v>
      </c>
      <c r="AG2420" s="112" t="n"/>
      <c r="AH2420" s="183">
        <f>AG2420*F2420</f>
        <v>0</v>
      </c>
      <c r="AI2420" s="108" t="n"/>
      <c r="AJ2420" s="191">
        <f>AI2420*E2420</f>
        <v>0</v>
      </c>
      <c r="AK2420" s="112" t="n"/>
      <c r="AL2420" s="183">
        <f>AK2420*F2420</f>
        <v>0</v>
      </c>
      <c r="AM2420" s="113" t="n"/>
      <c r="AN2420" s="192">
        <f>AM2420*E2420</f>
        <v>0</v>
      </c>
      <c r="AO2420" s="115" t="n"/>
      <c r="AP2420" s="183">
        <f>AO2420*F2420</f>
        <v>0</v>
      </c>
      <c r="AQ2420" s="113" t="n"/>
      <c r="AR2420" s="192">
        <f>AQ2420*E2420</f>
        <v>0</v>
      </c>
      <c r="AS2420" s="115" t="n"/>
      <c r="AT2420" s="183">
        <f>AS2420*F2420</f>
        <v>0</v>
      </c>
      <c r="AU2420" s="113" t="n"/>
      <c r="AV2420" s="192">
        <f>AU2420*E2420</f>
        <v>0</v>
      </c>
      <c r="AW2420" s="115" t="n"/>
      <c r="AX2420" s="183">
        <f>AW2420*F2420</f>
        <v>0</v>
      </c>
      <c r="AY2420" s="113" t="n"/>
      <c r="AZ2420" s="192">
        <f>AY2420*E2420</f>
        <v>0</v>
      </c>
      <c r="BA2420" s="115" t="n"/>
      <c r="BB2420" s="183">
        <f>BA2420*F2420</f>
        <v>0</v>
      </c>
      <c r="BC2420" s="113" t="n"/>
      <c r="BD2420" s="192">
        <f>BC2420*E2420</f>
        <v>0</v>
      </c>
      <c r="BE2420" s="115" t="n"/>
      <c r="BF2420" s="183">
        <f>BE2420*F2420</f>
        <v>0</v>
      </c>
    </row>
    <row r="2421" ht="42.6" customHeight="1">
      <c r="A2421" s="19" t="inlineStr">
        <is>
          <t>08.086.2050</t>
        </is>
      </c>
      <c r="B2421" s="15" t="inlineStr">
        <is>
          <t>גוף תאורת כבישים ורחובות לד 150W 19,040LM מסוג Q5-6M מתוצרת AEC כדוגמת "ש.מ. יוניברס" או ש"ע, לרבות זרוע מתאמת, מותקן מושלם</t>
        </is>
      </c>
      <c r="C2421" s="14" t="inlineStr">
        <is>
          <t>יח'</t>
        </is>
      </c>
      <c r="D2421" s="193" t="n">
        <v>7350</v>
      </c>
      <c r="E2421" s="180">
        <f>D2421*(1-$E$2)</f>
        <v>6247.5</v>
      </c>
      <c r="F2421" s="194">
        <f>E2421*(1+$F$2)</f>
        <v>6559.875</v>
      </c>
      <c r="H2421" s="46">
        <f>K2421+O2421+W2421+AA2421+AE2421+AI2421+AQ2421+AU2421+AY2421+BC2421</f>
        <v>0</v>
      </c>
      <c r="I2421" s="59">
        <f>M2421+Q2421+U2421+Y2421+AC2421+AG2421+AK2421+AO2421+AS2421+AW2421+BA2421+BE2421</f>
        <v>0</v>
      </c>
      <c r="K2421" s="108" t="n"/>
      <c r="L2421" s="190">
        <f>K2421*E2421</f>
        <v>0</v>
      </c>
      <c r="M2421" s="110" t="n"/>
      <c r="N2421" s="183">
        <f>M2421*F2421</f>
        <v>0</v>
      </c>
      <c r="O2421" s="108" t="n"/>
      <c r="P2421" s="191">
        <f>O2421*E2421</f>
        <v>0</v>
      </c>
      <c r="Q2421" s="112" t="n"/>
      <c r="R2421" s="183">
        <f>Q2421*F2421</f>
        <v>0</v>
      </c>
      <c r="S2421" s="108" t="n"/>
      <c r="T2421" s="191">
        <f>S2421*E2421</f>
        <v>0</v>
      </c>
      <c r="U2421" s="112" t="n"/>
      <c r="V2421" s="183">
        <f>U2421*F2421</f>
        <v>0</v>
      </c>
      <c r="W2421" s="108" t="n"/>
      <c r="X2421" s="191">
        <f>W2421*E2421</f>
        <v>0</v>
      </c>
      <c r="Y2421" s="112" t="n"/>
      <c r="Z2421" s="183">
        <f>Y2421*F2421</f>
        <v>0</v>
      </c>
      <c r="AA2421" s="108" t="n"/>
      <c r="AB2421" s="191">
        <f>AA2421*E2421</f>
        <v>0</v>
      </c>
      <c r="AC2421" s="112" t="n"/>
      <c r="AD2421" s="183">
        <f>AC2421*F2421</f>
        <v>0</v>
      </c>
      <c r="AE2421" s="108" t="n"/>
      <c r="AF2421" s="191">
        <f>AE2421*E2421</f>
        <v>0</v>
      </c>
      <c r="AG2421" s="112" t="n"/>
      <c r="AH2421" s="183">
        <f>AG2421*F2421</f>
        <v>0</v>
      </c>
      <c r="AI2421" s="108" t="n"/>
      <c r="AJ2421" s="191">
        <f>AI2421*E2421</f>
        <v>0</v>
      </c>
      <c r="AK2421" s="112" t="n"/>
      <c r="AL2421" s="183">
        <f>AK2421*F2421</f>
        <v>0</v>
      </c>
      <c r="AM2421" s="113" t="n"/>
      <c r="AN2421" s="192">
        <f>AM2421*E2421</f>
        <v>0</v>
      </c>
      <c r="AO2421" s="115" t="n"/>
      <c r="AP2421" s="183">
        <f>AO2421*F2421</f>
        <v>0</v>
      </c>
      <c r="AQ2421" s="113" t="n"/>
      <c r="AR2421" s="192">
        <f>AQ2421*E2421</f>
        <v>0</v>
      </c>
      <c r="AS2421" s="115" t="n"/>
      <c r="AT2421" s="183">
        <f>AS2421*F2421</f>
        <v>0</v>
      </c>
      <c r="AU2421" s="113" t="n"/>
      <c r="AV2421" s="192">
        <f>AU2421*E2421</f>
        <v>0</v>
      </c>
      <c r="AW2421" s="115" t="n"/>
      <c r="AX2421" s="183">
        <f>AW2421*F2421</f>
        <v>0</v>
      </c>
      <c r="AY2421" s="113" t="n"/>
      <c r="AZ2421" s="192">
        <f>AY2421*E2421</f>
        <v>0</v>
      </c>
      <c r="BA2421" s="115" t="n"/>
      <c r="BB2421" s="183">
        <f>BA2421*F2421</f>
        <v>0</v>
      </c>
      <c r="BC2421" s="113" t="n"/>
      <c r="BD2421" s="192">
        <f>BC2421*E2421</f>
        <v>0</v>
      </c>
      <c r="BE2421" s="115" t="n"/>
      <c r="BF2421" s="183">
        <f>BE2421*F2421</f>
        <v>0</v>
      </c>
    </row>
    <row r="2422" ht="42.6" customHeight="1">
      <c r="A2422" s="19" t="inlineStr">
        <is>
          <t>08.086.2061</t>
        </is>
      </c>
      <c r="B2422" s="15" t="inlineStr">
        <is>
          <t>גוף תאורה לד כבישים ורחובות 169W מסוג Q5 QUADRO 5M מתוצרת AEC כדוגמת "ש.מ. יוניברס" או ש"ע</t>
        </is>
      </c>
      <c r="C2422" s="14" t="inlineStr">
        <is>
          <t>יח'</t>
        </is>
      </c>
      <c r="D2422" s="193" t="n">
        <v>8320</v>
      </c>
      <c r="E2422" s="180">
        <f>D2422*(1-$E$2)</f>
        <v>7072</v>
      </c>
      <c r="F2422" s="194">
        <f>E2422*(1+$F$2)</f>
        <v>7425.6</v>
      </c>
      <c r="H2422" s="46">
        <f>K2422+O2422+W2422+AA2422+AE2422+AI2422+AQ2422+AU2422+AY2422+BC2422</f>
        <v>0</v>
      </c>
      <c r="I2422" s="59">
        <f>M2422+Q2422+U2422+Y2422+AC2422+AG2422+AK2422+AO2422+AS2422+AW2422+BA2422+BE2422</f>
        <v>0</v>
      </c>
      <c r="K2422" s="108" t="n"/>
      <c r="L2422" s="190">
        <f>K2422*E2422</f>
        <v>0</v>
      </c>
      <c r="M2422" s="110" t="n"/>
      <c r="N2422" s="183">
        <f>M2422*F2422</f>
        <v>0</v>
      </c>
      <c r="O2422" s="108" t="n"/>
      <c r="P2422" s="191">
        <f>O2422*E2422</f>
        <v>0</v>
      </c>
      <c r="Q2422" s="112" t="n"/>
      <c r="R2422" s="183">
        <f>Q2422*F2422</f>
        <v>0</v>
      </c>
      <c r="S2422" s="108" t="n"/>
      <c r="T2422" s="191">
        <f>S2422*E2422</f>
        <v>0</v>
      </c>
      <c r="U2422" s="112" t="n"/>
      <c r="V2422" s="183">
        <f>U2422*F2422</f>
        <v>0</v>
      </c>
      <c r="W2422" s="108" t="n"/>
      <c r="X2422" s="191">
        <f>W2422*E2422</f>
        <v>0</v>
      </c>
      <c r="Y2422" s="112" t="n"/>
      <c r="Z2422" s="183">
        <f>Y2422*F2422</f>
        <v>0</v>
      </c>
      <c r="AA2422" s="108" t="n"/>
      <c r="AB2422" s="191">
        <f>AA2422*E2422</f>
        <v>0</v>
      </c>
      <c r="AC2422" s="112" t="n"/>
      <c r="AD2422" s="183">
        <f>AC2422*F2422</f>
        <v>0</v>
      </c>
      <c r="AE2422" s="108" t="n"/>
      <c r="AF2422" s="191">
        <f>AE2422*E2422</f>
        <v>0</v>
      </c>
      <c r="AG2422" s="112" t="n"/>
      <c r="AH2422" s="183">
        <f>AG2422*F2422</f>
        <v>0</v>
      </c>
      <c r="AI2422" s="108" t="n"/>
      <c r="AJ2422" s="191">
        <f>AI2422*E2422</f>
        <v>0</v>
      </c>
      <c r="AK2422" s="112" t="n"/>
      <c r="AL2422" s="183">
        <f>AK2422*F2422</f>
        <v>0</v>
      </c>
      <c r="AM2422" s="113" t="n"/>
      <c r="AN2422" s="192">
        <f>AM2422*E2422</f>
        <v>0</v>
      </c>
      <c r="AO2422" s="115" t="n"/>
      <c r="AP2422" s="183">
        <f>AO2422*F2422</f>
        <v>0</v>
      </c>
      <c r="AQ2422" s="113" t="n"/>
      <c r="AR2422" s="192">
        <f>AQ2422*E2422</f>
        <v>0</v>
      </c>
      <c r="AS2422" s="115" t="n"/>
      <c r="AT2422" s="183">
        <f>AS2422*F2422</f>
        <v>0</v>
      </c>
      <c r="AU2422" s="113" t="n"/>
      <c r="AV2422" s="192">
        <f>AU2422*E2422</f>
        <v>0</v>
      </c>
      <c r="AW2422" s="115" t="n"/>
      <c r="AX2422" s="183">
        <f>AW2422*F2422</f>
        <v>0</v>
      </c>
      <c r="AY2422" s="113" t="n"/>
      <c r="AZ2422" s="192">
        <f>AY2422*E2422</f>
        <v>0</v>
      </c>
      <c r="BA2422" s="115" t="n"/>
      <c r="BB2422" s="183">
        <f>BA2422*F2422</f>
        <v>0</v>
      </c>
      <c r="BC2422" s="113" t="n"/>
      <c r="BD2422" s="192">
        <f>BC2422*E2422</f>
        <v>0</v>
      </c>
      <c r="BE2422" s="115" t="n"/>
      <c r="BF2422" s="183">
        <f>BE2422*F2422</f>
        <v>0</v>
      </c>
    </row>
    <row r="2423" ht="28.8" customHeight="1">
      <c r="A2423" s="19" t="inlineStr">
        <is>
          <t>08.086.3000</t>
        </is>
      </c>
      <c r="B2423" s="15" t="inlineStr">
        <is>
          <t>פנס הצפה אסימטרי לד W63 דגם TEMPO מתוצרת פיליפס כדוגמת "ארכה" או ש"ע, מותקן מושלם</t>
        </is>
      </c>
      <c r="C2423" s="14" t="inlineStr">
        <is>
          <t>יח'</t>
        </is>
      </c>
      <c r="D2423" s="193" t="n">
        <v>1440</v>
      </c>
      <c r="E2423" s="180">
        <f>D2423*(1-$E$2)</f>
        <v>1224</v>
      </c>
      <c r="F2423" s="194">
        <f>E2423*(1+$F$2)</f>
        <v>1285.2</v>
      </c>
      <c r="H2423" s="46">
        <f>K2423+O2423+W2423+AA2423+AE2423+AI2423+AQ2423+AU2423+AY2423+BC2423</f>
        <v>0</v>
      </c>
      <c r="I2423" s="59">
        <f>M2423+Q2423+U2423+Y2423+AC2423+AG2423+AK2423+AO2423+AS2423+AW2423+BA2423+BE2423</f>
        <v>0</v>
      </c>
      <c r="K2423" s="108" t="n"/>
      <c r="L2423" s="190">
        <f>K2423*E2423</f>
        <v>0</v>
      </c>
      <c r="M2423" s="110" t="n"/>
      <c r="N2423" s="183">
        <f>M2423*F2423</f>
        <v>0</v>
      </c>
      <c r="O2423" s="108" t="n"/>
      <c r="P2423" s="191">
        <f>O2423*E2423</f>
        <v>0</v>
      </c>
      <c r="Q2423" s="112" t="n"/>
      <c r="R2423" s="183">
        <f>Q2423*F2423</f>
        <v>0</v>
      </c>
      <c r="S2423" s="108" t="n"/>
      <c r="T2423" s="191">
        <f>S2423*E2423</f>
        <v>0</v>
      </c>
      <c r="U2423" s="112" t="n"/>
      <c r="V2423" s="183">
        <f>U2423*F2423</f>
        <v>0</v>
      </c>
      <c r="W2423" s="108" t="n"/>
      <c r="X2423" s="191">
        <f>W2423*E2423</f>
        <v>0</v>
      </c>
      <c r="Y2423" s="112" t="n"/>
      <c r="Z2423" s="183">
        <f>Y2423*F2423</f>
        <v>0</v>
      </c>
      <c r="AA2423" s="108" t="n"/>
      <c r="AB2423" s="191">
        <f>AA2423*E2423</f>
        <v>0</v>
      </c>
      <c r="AC2423" s="112" t="n"/>
      <c r="AD2423" s="183">
        <f>AC2423*F2423</f>
        <v>0</v>
      </c>
      <c r="AE2423" s="108" t="n"/>
      <c r="AF2423" s="191">
        <f>AE2423*E2423</f>
        <v>0</v>
      </c>
      <c r="AG2423" s="112" t="n"/>
      <c r="AH2423" s="183">
        <f>AG2423*F2423</f>
        <v>0</v>
      </c>
      <c r="AI2423" s="108" t="n"/>
      <c r="AJ2423" s="191">
        <f>AI2423*E2423</f>
        <v>0</v>
      </c>
      <c r="AK2423" s="112" t="n"/>
      <c r="AL2423" s="183">
        <f>AK2423*F2423</f>
        <v>0</v>
      </c>
      <c r="AM2423" s="113" t="n"/>
      <c r="AN2423" s="192">
        <f>AM2423*E2423</f>
        <v>0</v>
      </c>
      <c r="AO2423" s="115" t="n"/>
      <c r="AP2423" s="183">
        <f>AO2423*F2423</f>
        <v>0</v>
      </c>
      <c r="AQ2423" s="113" t="n"/>
      <c r="AR2423" s="192">
        <f>AQ2423*E2423</f>
        <v>0</v>
      </c>
      <c r="AS2423" s="115" t="n"/>
      <c r="AT2423" s="183">
        <f>AS2423*F2423</f>
        <v>0</v>
      </c>
      <c r="AU2423" s="113" t="n"/>
      <c r="AV2423" s="192">
        <f>AU2423*E2423</f>
        <v>0</v>
      </c>
      <c r="AW2423" s="115" t="n"/>
      <c r="AX2423" s="183">
        <f>AW2423*F2423</f>
        <v>0</v>
      </c>
      <c r="AY2423" s="113" t="n"/>
      <c r="AZ2423" s="192">
        <f>AY2423*E2423</f>
        <v>0</v>
      </c>
      <c r="BA2423" s="115" t="n"/>
      <c r="BB2423" s="183">
        <f>BA2423*F2423</f>
        <v>0</v>
      </c>
      <c r="BC2423" s="113" t="n"/>
      <c r="BD2423" s="192">
        <f>BC2423*E2423</f>
        <v>0</v>
      </c>
      <c r="BE2423" s="115" t="n"/>
      <c r="BF2423" s="183">
        <f>BE2423*F2423</f>
        <v>0</v>
      </c>
    </row>
    <row r="2424" ht="42.6" customHeight="1">
      <c r="A2424" s="19" t="inlineStr">
        <is>
          <t>08.086.3010</t>
        </is>
      </c>
      <c r="B2424" s="15" t="inlineStr">
        <is>
          <t>פנס הצפה אסימטרי לד W120 דגם TEMPO מתוצרת פיליפס כדוגמת "ארכה" או ש"ע, מותקן מושלם</t>
        </is>
      </c>
      <c r="C2424" s="14" t="inlineStr">
        <is>
          <t>יח'</t>
        </is>
      </c>
      <c r="D2424" s="193" t="n">
        <v>2310</v>
      </c>
      <c r="E2424" s="180">
        <f>D2424*(1-$E$2)</f>
        <v>1963.5</v>
      </c>
      <c r="F2424" s="194">
        <f>E2424*(1+$F$2)</f>
        <v>2061.675</v>
      </c>
      <c r="H2424" s="46">
        <f>K2424+O2424+W2424+AA2424+AE2424+AI2424+AQ2424+AU2424+AY2424+BC2424</f>
        <v>0</v>
      </c>
      <c r="I2424" s="59">
        <f>M2424+Q2424+U2424+Y2424+AC2424+AG2424+AK2424+AO2424+AS2424+AW2424+BA2424+BE2424</f>
        <v>0</v>
      </c>
      <c r="K2424" s="108" t="n"/>
      <c r="L2424" s="190">
        <f>K2424*E2424</f>
        <v>0</v>
      </c>
      <c r="M2424" s="110" t="n"/>
      <c r="N2424" s="183">
        <f>M2424*F2424</f>
        <v>0</v>
      </c>
      <c r="O2424" s="108" t="n"/>
      <c r="P2424" s="191">
        <f>O2424*E2424</f>
        <v>0</v>
      </c>
      <c r="Q2424" s="112" t="n"/>
      <c r="R2424" s="183">
        <f>Q2424*F2424</f>
        <v>0</v>
      </c>
      <c r="S2424" s="108" t="n"/>
      <c r="T2424" s="191">
        <f>S2424*E2424</f>
        <v>0</v>
      </c>
      <c r="U2424" s="112" t="n"/>
      <c r="V2424" s="183">
        <f>U2424*F2424</f>
        <v>0</v>
      </c>
      <c r="W2424" s="108" t="n"/>
      <c r="X2424" s="191">
        <f>W2424*E2424</f>
        <v>0</v>
      </c>
      <c r="Y2424" s="112" t="n"/>
      <c r="Z2424" s="183">
        <f>Y2424*F2424</f>
        <v>0</v>
      </c>
      <c r="AA2424" s="108" t="n"/>
      <c r="AB2424" s="191">
        <f>AA2424*E2424</f>
        <v>0</v>
      </c>
      <c r="AC2424" s="112" t="n"/>
      <c r="AD2424" s="183">
        <f>AC2424*F2424</f>
        <v>0</v>
      </c>
      <c r="AE2424" s="108" t="n"/>
      <c r="AF2424" s="191">
        <f>AE2424*E2424</f>
        <v>0</v>
      </c>
      <c r="AG2424" s="112" t="n"/>
      <c r="AH2424" s="183">
        <f>AG2424*F2424</f>
        <v>0</v>
      </c>
      <c r="AI2424" s="108" t="n"/>
      <c r="AJ2424" s="191">
        <f>AI2424*E2424</f>
        <v>0</v>
      </c>
      <c r="AK2424" s="112" t="n"/>
      <c r="AL2424" s="183">
        <f>AK2424*F2424</f>
        <v>0</v>
      </c>
      <c r="AM2424" s="113" t="n"/>
      <c r="AN2424" s="192">
        <f>AM2424*E2424</f>
        <v>0</v>
      </c>
      <c r="AO2424" s="115" t="n"/>
      <c r="AP2424" s="183">
        <f>AO2424*F2424</f>
        <v>0</v>
      </c>
      <c r="AQ2424" s="113" t="n"/>
      <c r="AR2424" s="192">
        <f>AQ2424*E2424</f>
        <v>0</v>
      </c>
      <c r="AS2424" s="115" t="n"/>
      <c r="AT2424" s="183">
        <f>AS2424*F2424</f>
        <v>0</v>
      </c>
      <c r="AU2424" s="113" t="n"/>
      <c r="AV2424" s="192">
        <f>AU2424*E2424</f>
        <v>0</v>
      </c>
      <c r="AW2424" s="115" t="n"/>
      <c r="AX2424" s="183">
        <f>AW2424*F2424</f>
        <v>0</v>
      </c>
      <c r="AY2424" s="113" t="n"/>
      <c r="AZ2424" s="192">
        <f>AY2424*E2424</f>
        <v>0</v>
      </c>
      <c r="BA2424" s="115" t="n"/>
      <c r="BB2424" s="183">
        <f>BA2424*F2424</f>
        <v>0</v>
      </c>
      <c r="BC2424" s="113" t="n"/>
      <c r="BD2424" s="192">
        <f>BC2424*E2424</f>
        <v>0</v>
      </c>
      <c r="BE2424" s="115" t="n"/>
      <c r="BF2424" s="183">
        <f>BE2424*F2424</f>
        <v>0</v>
      </c>
    </row>
    <row r="2425" ht="42.6" customHeight="1">
      <c r="A2425" s="19" t="inlineStr">
        <is>
          <t>08.086.3020</t>
        </is>
      </c>
      <c r="B2425" s="15" t="inlineStr">
        <is>
          <t>פנס הצפה אסימטרי לד W162 דגם TEMPO מתוצרת פיליפס כדוגמת "ארכה" או ש"ע, מותקן מושלם</t>
        </is>
      </c>
      <c r="C2425" s="14" t="inlineStr">
        <is>
          <t>יח'</t>
        </is>
      </c>
      <c r="D2425" s="193" t="n">
        <v>2980</v>
      </c>
      <c r="E2425" s="180">
        <f>D2425*(1-$E$2)</f>
        <v>2533</v>
      </c>
      <c r="F2425" s="194">
        <f>E2425*(1+$F$2)</f>
        <v>2659.65</v>
      </c>
      <c r="H2425" s="46">
        <f>K2425+O2425+W2425+AA2425+AE2425+AI2425+AQ2425+AU2425+AY2425+BC2425</f>
        <v>0</v>
      </c>
      <c r="I2425" s="59">
        <f>M2425+Q2425+U2425+Y2425+AC2425+AG2425+AK2425+AO2425+AS2425+AW2425+BA2425+BE2425</f>
        <v>0</v>
      </c>
      <c r="K2425" s="108" t="n"/>
      <c r="L2425" s="190">
        <f>K2425*E2425</f>
        <v>0</v>
      </c>
      <c r="M2425" s="110" t="n"/>
      <c r="N2425" s="183">
        <f>M2425*F2425</f>
        <v>0</v>
      </c>
      <c r="O2425" s="108" t="n"/>
      <c r="P2425" s="191">
        <f>O2425*E2425</f>
        <v>0</v>
      </c>
      <c r="Q2425" s="112" t="n"/>
      <c r="R2425" s="183">
        <f>Q2425*F2425</f>
        <v>0</v>
      </c>
      <c r="S2425" s="108" t="n"/>
      <c r="T2425" s="191">
        <f>S2425*E2425</f>
        <v>0</v>
      </c>
      <c r="U2425" s="112" t="n"/>
      <c r="V2425" s="183">
        <f>U2425*F2425</f>
        <v>0</v>
      </c>
      <c r="W2425" s="108" t="n"/>
      <c r="X2425" s="191">
        <f>W2425*E2425</f>
        <v>0</v>
      </c>
      <c r="Y2425" s="112" t="n"/>
      <c r="Z2425" s="183">
        <f>Y2425*F2425</f>
        <v>0</v>
      </c>
      <c r="AA2425" s="108" t="n"/>
      <c r="AB2425" s="191">
        <f>AA2425*E2425</f>
        <v>0</v>
      </c>
      <c r="AC2425" s="112" t="n"/>
      <c r="AD2425" s="183">
        <f>AC2425*F2425</f>
        <v>0</v>
      </c>
      <c r="AE2425" s="108" t="n"/>
      <c r="AF2425" s="191">
        <f>AE2425*E2425</f>
        <v>0</v>
      </c>
      <c r="AG2425" s="112" t="n"/>
      <c r="AH2425" s="183">
        <f>AG2425*F2425</f>
        <v>0</v>
      </c>
      <c r="AI2425" s="108" t="n"/>
      <c r="AJ2425" s="191">
        <f>AI2425*E2425</f>
        <v>0</v>
      </c>
      <c r="AK2425" s="112" t="n"/>
      <c r="AL2425" s="183">
        <f>AK2425*F2425</f>
        <v>0</v>
      </c>
      <c r="AM2425" s="113" t="n"/>
      <c r="AN2425" s="192">
        <f>AM2425*E2425</f>
        <v>0</v>
      </c>
      <c r="AO2425" s="115" t="n"/>
      <c r="AP2425" s="183">
        <f>AO2425*F2425</f>
        <v>0</v>
      </c>
      <c r="AQ2425" s="113" t="n"/>
      <c r="AR2425" s="192">
        <f>AQ2425*E2425</f>
        <v>0</v>
      </c>
      <c r="AS2425" s="115" t="n"/>
      <c r="AT2425" s="183">
        <f>AS2425*F2425</f>
        <v>0</v>
      </c>
      <c r="AU2425" s="113" t="n"/>
      <c r="AV2425" s="192">
        <f>AU2425*E2425</f>
        <v>0</v>
      </c>
      <c r="AW2425" s="115" t="n"/>
      <c r="AX2425" s="183">
        <f>AW2425*F2425</f>
        <v>0</v>
      </c>
      <c r="AY2425" s="113" t="n"/>
      <c r="AZ2425" s="192">
        <f>AY2425*E2425</f>
        <v>0</v>
      </c>
      <c r="BA2425" s="115" t="n"/>
      <c r="BB2425" s="183">
        <f>BA2425*F2425</f>
        <v>0</v>
      </c>
      <c r="BC2425" s="113" t="n"/>
      <c r="BD2425" s="192">
        <f>BC2425*E2425</f>
        <v>0</v>
      </c>
      <c r="BE2425" s="115" t="n"/>
      <c r="BF2425" s="183">
        <f>BE2425*F2425</f>
        <v>0</v>
      </c>
    </row>
    <row r="2426" ht="42.6" customHeight="1">
      <c r="A2426" s="19" t="inlineStr">
        <is>
          <t>08.086.3030</t>
        </is>
      </c>
      <c r="B2426" s="15" t="inlineStr">
        <is>
          <t>פנס הצפה אסימטרי לד W217 דגם TEMPO מתוצרת פיליפס כדוגמת "ארכה" או ש"ע, מותקן מושלם</t>
        </is>
      </c>
      <c r="C2426" s="14" t="inlineStr">
        <is>
          <t>יח'</t>
        </is>
      </c>
      <c r="D2426" s="193" t="n">
        <v>3090</v>
      </c>
      <c r="E2426" s="180">
        <f>D2426*(1-$E$2)</f>
        <v>2626.5</v>
      </c>
      <c r="F2426" s="194">
        <f>E2426*(1+$F$2)</f>
        <v>2757.8250000000003</v>
      </c>
      <c r="H2426" s="46">
        <f>K2426+O2426+W2426+AA2426+AE2426+AI2426+AQ2426+AU2426+AY2426+BC2426</f>
        <v>0</v>
      </c>
      <c r="I2426" s="59">
        <f>M2426+Q2426+U2426+Y2426+AC2426+AG2426+AK2426+AO2426+AS2426+AW2426+BA2426+BE2426</f>
        <v>0</v>
      </c>
      <c r="K2426" s="108" t="n"/>
      <c r="L2426" s="190">
        <f>K2426*E2426</f>
        <v>0</v>
      </c>
      <c r="M2426" s="110" t="n"/>
      <c r="N2426" s="183">
        <f>M2426*F2426</f>
        <v>0</v>
      </c>
      <c r="O2426" s="108" t="n"/>
      <c r="P2426" s="191">
        <f>O2426*E2426</f>
        <v>0</v>
      </c>
      <c r="Q2426" s="112" t="n"/>
      <c r="R2426" s="183">
        <f>Q2426*F2426</f>
        <v>0</v>
      </c>
      <c r="S2426" s="108" t="n"/>
      <c r="T2426" s="191">
        <f>S2426*E2426</f>
        <v>0</v>
      </c>
      <c r="U2426" s="112" t="n"/>
      <c r="V2426" s="183">
        <f>U2426*F2426</f>
        <v>0</v>
      </c>
      <c r="W2426" s="108" t="n"/>
      <c r="X2426" s="191">
        <f>W2426*E2426</f>
        <v>0</v>
      </c>
      <c r="Y2426" s="112" t="n"/>
      <c r="Z2426" s="183">
        <f>Y2426*F2426</f>
        <v>0</v>
      </c>
      <c r="AA2426" s="108" t="n"/>
      <c r="AB2426" s="191">
        <f>AA2426*E2426</f>
        <v>0</v>
      </c>
      <c r="AC2426" s="112" t="n"/>
      <c r="AD2426" s="183">
        <f>AC2426*F2426</f>
        <v>0</v>
      </c>
      <c r="AE2426" s="108" t="n"/>
      <c r="AF2426" s="191">
        <f>AE2426*E2426</f>
        <v>0</v>
      </c>
      <c r="AG2426" s="112" t="n"/>
      <c r="AH2426" s="183">
        <f>AG2426*F2426</f>
        <v>0</v>
      </c>
      <c r="AI2426" s="108" t="n"/>
      <c r="AJ2426" s="191">
        <f>AI2426*E2426</f>
        <v>0</v>
      </c>
      <c r="AK2426" s="112" t="n"/>
      <c r="AL2426" s="183">
        <f>AK2426*F2426</f>
        <v>0</v>
      </c>
      <c r="AM2426" s="113" t="n"/>
      <c r="AN2426" s="192">
        <f>AM2426*E2426</f>
        <v>0</v>
      </c>
      <c r="AO2426" s="115" t="n"/>
      <c r="AP2426" s="183">
        <f>AO2426*F2426</f>
        <v>0</v>
      </c>
      <c r="AQ2426" s="113" t="n"/>
      <c r="AR2426" s="192">
        <f>AQ2426*E2426</f>
        <v>0</v>
      </c>
      <c r="AS2426" s="115" t="n"/>
      <c r="AT2426" s="183">
        <f>AS2426*F2426</f>
        <v>0</v>
      </c>
      <c r="AU2426" s="113" t="n"/>
      <c r="AV2426" s="192">
        <f>AU2426*E2426</f>
        <v>0</v>
      </c>
      <c r="AW2426" s="115" t="n"/>
      <c r="AX2426" s="183">
        <f>AW2426*F2426</f>
        <v>0</v>
      </c>
      <c r="AY2426" s="113" t="n"/>
      <c r="AZ2426" s="192">
        <f>AY2426*E2426</f>
        <v>0</v>
      </c>
      <c r="BA2426" s="115" t="n"/>
      <c r="BB2426" s="183">
        <f>BA2426*F2426</f>
        <v>0</v>
      </c>
      <c r="BC2426" s="113" t="n"/>
      <c r="BD2426" s="192">
        <f>BC2426*E2426</f>
        <v>0</v>
      </c>
      <c r="BE2426" s="115" t="n"/>
      <c r="BF2426" s="183">
        <f>BE2426*F2426</f>
        <v>0</v>
      </c>
    </row>
    <row r="2427" ht="42.6" customHeight="1">
      <c r="A2427" s="19" t="inlineStr">
        <is>
          <t>08.086.4000</t>
        </is>
      </c>
      <c r="B2427" s="15" t="inlineStr">
        <is>
          <t>פנס הצפה למנהרות לד W60 דגם WINNER מתוצרת VEGA, כדוגמת "ארכה" או ש"ע, מותקן מושלם</t>
        </is>
      </c>
      <c r="C2427" s="14" t="inlineStr">
        <is>
          <t>יח'</t>
        </is>
      </c>
      <c r="D2427" s="193" t="n">
        <v>815</v>
      </c>
      <c r="E2427" s="180">
        <f>D2427*(1-$E$2)</f>
        <v>692.75</v>
      </c>
      <c r="F2427" s="194">
        <f>E2427*(1+$F$2)</f>
        <v>727.3875</v>
      </c>
      <c r="H2427" s="46">
        <f>K2427+O2427+W2427+AA2427+AE2427+AI2427+AQ2427+AU2427+AY2427+BC2427</f>
        <v>0</v>
      </c>
      <c r="I2427" s="59">
        <f>M2427+Q2427+U2427+Y2427+AC2427+AG2427+AK2427+AO2427+AS2427+AW2427+BA2427+BE2427</f>
        <v>0</v>
      </c>
      <c r="K2427" s="108" t="n"/>
      <c r="L2427" s="190">
        <f>K2427*E2427</f>
        <v>0</v>
      </c>
      <c r="M2427" s="110" t="n"/>
      <c r="N2427" s="183">
        <f>M2427*F2427</f>
        <v>0</v>
      </c>
      <c r="O2427" s="108" t="n"/>
      <c r="P2427" s="191">
        <f>O2427*E2427</f>
        <v>0</v>
      </c>
      <c r="Q2427" s="112" t="n"/>
      <c r="R2427" s="183">
        <f>Q2427*F2427</f>
        <v>0</v>
      </c>
      <c r="S2427" s="108" t="n"/>
      <c r="T2427" s="191">
        <f>S2427*E2427</f>
        <v>0</v>
      </c>
      <c r="U2427" s="112" t="n"/>
      <c r="V2427" s="183">
        <f>U2427*F2427</f>
        <v>0</v>
      </c>
      <c r="W2427" s="108" t="n"/>
      <c r="X2427" s="191">
        <f>W2427*E2427</f>
        <v>0</v>
      </c>
      <c r="Y2427" s="112" t="n"/>
      <c r="Z2427" s="183">
        <f>Y2427*F2427</f>
        <v>0</v>
      </c>
      <c r="AA2427" s="108" t="n"/>
      <c r="AB2427" s="191">
        <f>AA2427*E2427</f>
        <v>0</v>
      </c>
      <c r="AC2427" s="112" t="n"/>
      <c r="AD2427" s="183">
        <f>AC2427*F2427</f>
        <v>0</v>
      </c>
      <c r="AE2427" s="108" t="n"/>
      <c r="AF2427" s="191">
        <f>AE2427*E2427</f>
        <v>0</v>
      </c>
      <c r="AG2427" s="112" t="n"/>
      <c r="AH2427" s="183">
        <f>AG2427*F2427</f>
        <v>0</v>
      </c>
      <c r="AI2427" s="108" t="n"/>
      <c r="AJ2427" s="191">
        <f>AI2427*E2427</f>
        <v>0</v>
      </c>
      <c r="AK2427" s="112" t="n"/>
      <c r="AL2427" s="183">
        <f>AK2427*F2427</f>
        <v>0</v>
      </c>
      <c r="AM2427" s="113" t="n"/>
      <c r="AN2427" s="192">
        <f>AM2427*E2427</f>
        <v>0</v>
      </c>
      <c r="AO2427" s="115" t="n"/>
      <c r="AP2427" s="183">
        <f>AO2427*F2427</f>
        <v>0</v>
      </c>
      <c r="AQ2427" s="113" t="n"/>
      <c r="AR2427" s="192">
        <f>AQ2427*E2427</f>
        <v>0</v>
      </c>
      <c r="AS2427" s="115" t="n"/>
      <c r="AT2427" s="183">
        <f>AS2427*F2427</f>
        <v>0</v>
      </c>
      <c r="AU2427" s="113" t="n"/>
      <c r="AV2427" s="192">
        <f>AU2427*E2427</f>
        <v>0</v>
      </c>
      <c r="AW2427" s="115" t="n"/>
      <c r="AX2427" s="183">
        <f>AW2427*F2427</f>
        <v>0</v>
      </c>
      <c r="AY2427" s="113" t="n"/>
      <c r="AZ2427" s="192">
        <f>AY2427*E2427</f>
        <v>0</v>
      </c>
      <c r="BA2427" s="115" t="n"/>
      <c r="BB2427" s="183">
        <f>BA2427*F2427</f>
        <v>0</v>
      </c>
      <c r="BC2427" s="113" t="n"/>
      <c r="BD2427" s="192">
        <f>BC2427*E2427</f>
        <v>0</v>
      </c>
      <c r="BE2427" s="115" t="n"/>
      <c r="BF2427" s="183">
        <f>BE2427*F2427</f>
        <v>0</v>
      </c>
    </row>
    <row r="2428" ht="42.6" customHeight="1">
      <c r="A2428" s="19" t="inlineStr">
        <is>
          <t>08.086.4010</t>
        </is>
      </c>
      <c r="B2428" s="15" t="inlineStr">
        <is>
          <t>פנס להארת מנהרות לד W14 דגם METROLUX מתוצרת HOLOPHANE, כדוגמת "ארכה" או ש"ע, מותקן מושלם</t>
        </is>
      </c>
      <c r="C2428" s="14" t="inlineStr">
        <is>
          <t>יח'</t>
        </is>
      </c>
      <c r="D2428" s="193" t="n">
        <v>2640</v>
      </c>
      <c r="E2428" s="180">
        <f>D2428*(1-$E$2)</f>
        <v>2244</v>
      </c>
      <c r="F2428" s="194">
        <f>E2428*(1+$F$2)</f>
        <v>2356.2000000000003</v>
      </c>
      <c r="H2428" s="46">
        <f>K2428+O2428+W2428+AA2428+AE2428+AI2428+AQ2428+AU2428+AY2428+BC2428</f>
        <v>0</v>
      </c>
      <c r="I2428" s="59">
        <f>M2428+Q2428+U2428+Y2428+AC2428+AG2428+AK2428+AO2428+AS2428+AW2428+BA2428+BE2428</f>
        <v>0</v>
      </c>
      <c r="K2428" s="108" t="n"/>
      <c r="L2428" s="190">
        <f>K2428*E2428</f>
        <v>0</v>
      </c>
      <c r="M2428" s="110" t="n"/>
      <c r="N2428" s="183">
        <f>M2428*F2428</f>
        <v>0</v>
      </c>
      <c r="O2428" s="108" t="n"/>
      <c r="P2428" s="191">
        <f>O2428*E2428</f>
        <v>0</v>
      </c>
      <c r="Q2428" s="112" t="n"/>
      <c r="R2428" s="183">
        <f>Q2428*F2428</f>
        <v>0</v>
      </c>
      <c r="S2428" s="108" t="n"/>
      <c r="T2428" s="191">
        <f>S2428*E2428</f>
        <v>0</v>
      </c>
      <c r="U2428" s="112" t="n"/>
      <c r="V2428" s="183">
        <f>U2428*F2428</f>
        <v>0</v>
      </c>
      <c r="W2428" s="108" t="n"/>
      <c r="X2428" s="191">
        <f>W2428*E2428</f>
        <v>0</v>
      </c>
      <c r="Y2428" s="112" t="n"/>
      <c r="Z2428" s="183">
        <f>Y2428*F2428</f>
        <v>0</v>
      </c>
      <c r="AA2428" s="108" t="n"/>
      <c r="AB2428" s="191">
        <f>AA2428*E2428</f>
        <v>0</v>
      </c>
      <c r="AC2428" s="112" t="n"/>
      <c r="AD2428" s="183">
        <f>AC2428*F2428</f>
        <v>0</v>
      </c>
      <c r="AE2428" s="108" t="n"/>
      <c r="AF2428" s="191">
        <f>AE2428*E2428</f>
        <v>0</v>
      </c>
      <c r="AG2428" s="112" t="n"/>
      <c r="AH2428" s="183">
        <f>AG2428*F2428</f>
        <v>0</v>
      </c>
      <c r="AI2428" s="108" t="n"/>
      <c r="AJ2428" s="191">
        <f>AI2428*E2428</f>
        <v>0</v>
      </c>
      <c r="AK2428" s="112" t="n"/>
      <c r="AL2428" s="183">
        <f>AK2428*F2428</f>
        <v>0</v>
      </c>
      <c r="AM2428" s="113" t="n"/>
      <c r="AN2428" s="192">
        <f>AM2428*E2428</f>
        <v>0</v>
      </c>
      <c r="AO2428" s="115" t="n"/>
      <c r="AP2428" s="183">
        <f>AO2428*F2428</f>
        <v>0</v>
      </c>
      <c r="AQ2428" s="113" t="n"/>
      <c r="AR2428" s="192">
        <f>AQ2428*E2428</f>
        <v>0</v>
      </c>
      <c r="AS2428" s="115" t="n"/>
      <c r="AT2428" s="183">
        <f>AS2428*F2428</f>
        <v>0</v>
      </c>
      <c r="AU2428" s="113" t="n"/>
      <c r="AV2428" s="192">
        <f>AU2428*E2428</f>
        <v>0</v>
      </c>
      <c r="AW2428" s="115" t="n"/>
      <c r="AX2428" s="183">
        <f>AW2428*F2428</f>
        <v>0</v>
      </c>
      <c r="AY2428" s="113" t="n"/>
      <c r="AZ2428" s="192">
        <f>AY2428*E2428</f>
        <v>0</v>
      </c>
      <c r="BA2428" s="115" t="n"/>
      <c r="BB2428" s="183">
        <f>BA2428*F2428</f>
        <v>0</v>
      </c>
      <c r="BC2428" s="113" t="n"/>
      <c r="BD2428" s="192">
        <f>BC2428*E2428</f>
        <v>0</v>
      </c>
      <c r="BE2428" s="115" t="n"/>
      <c r="BF2428" s="183">
        <f>BE2428*F2428</f>
        <v>0</v>
      </c>
    </row>
    <row r="2429" ht="42.6" customHeight="1">
      <c r="A2429" s="19" t="inlineStr">
        <is>
          <t>08.086.4020</t>
        </is>
      </c>
      <c r="B2429" s="15" t="inlineStr">
        <is>
          <t>פנס להארת מנהרות לד W33 דגם METROLUX מתוצרת HOLOPHANE, כדוגמת "ארכה" או ש"ע, מותקן מושלם</t>
        </is>
      </c>
      <c r="C2429" s="14" t="inlineStr">
        <is>
          <t>יח'</t>
        </is>
      </c>
      <c r="D2429" s="193" t="n">
        <v>3780</v>
      </c>
      <c r="E2429" s="180">
        <f>D2429*(1-$E$2)</f>
        <v>3213</v>
      </c>
      <c r="F2429" s="194">
        <f>E2429*(1+$F$2)</f>
        <v>3373.65</v>
      </c>
      <c r="H2429" s="46">
        <f>K2429+O2429+W2429+AA2429+AE2429+AI2429+AQ2429+AU2429+AY2429+BC2429</f>
        <v>0</v>
      </c>
      <c r="I2429" s="59">
        <f>M2429+Q2429+U2429+Y2429+AC2429+AG2429+AK2429+AO2429+AS2429+AW2429+BA2429+BE2429</f>
        <v>0</v>
      </c>
      <c r="K2429" s="108" t="n"/>
      <c r="L2429" s="190">
        <f>K2429*E2429</f>
        <v>0</v>
      </c>
      <c r="M2429" s="110" t="n"/>
      <c r="N2429" s="183">
        <f>M2429*F2429</f>
        <v>0</v>
      </c>
      <c r="O2429" s="108" t="n"/>
      <c r="P2429" s="191">
        <f>O2429*E2429</f>
        <v>0</v>
      </c>
      <c r="Q2429" s="112" t="n"/>
      <c r="R2429" s="183">
        <f>Q2429*F2429</f>
        <v>0</v>
      </c>
      <c r="S2429" s="108" t="n"/>
      <c r="T2429" s="191">
        <f>S2429*E2429</f>
        <v>0</v>
      </c>
      <c r="U2429" s="112" t="n"/>
      <c r="V2429" s="183">
        <f>U2429*F2429</f>
        <v>0</v>
      </c>
      <c r="W2429" s="108" t="n"/>
      <c r="X2429" s="191">
        <f>W2429*E2429</f>
        <v>0</v>
      </c>
      <c r="Y2429" s="112" t="n"/>
      <c r="Z2429" s="183">
        <f>Y2429*F2429</f>
        <v>0</v>
      </c>
      <c r="AA2429" s="108" t="n"/>
      <c r="AB2429" s="191">
        <f>AA2429*E2429</f>
        <v>0</v>
      </c>
      <c r="AC2429" s="112" t="n"/>
      <c r="AD2429" s="183">
        <f>AC2429*F2429</f>
        <v>0</v>
      </c>
      <c r="AE2429" s="108" t="n"/>
      <c r="AF2429" s="191">
        <f>AE2429*E2429</f>
        <v>0</v>
      </c>
      <c r="AG2429" s="112" t="n"/>
      <c r="AH2429" s="183">
        <f>AG2429*F2429</f>
        <v>0</v>
      </c>
      <c r="AI2429" s="108" t="n"/>
      <c r="AJ2429" s="191">
        <f>AI2429*E2429</f>
        <v>0</v>
      </c>
      <c r="AK2429" s="112" t="n"/>
      <c r="AL2429" s="183">
        <f>AK2429*F2429</f>
        <v>0</v>
      </c>
      <c r="AM2429" s="113" t="n"/>
      <c r="AN2429" s="192">
        <f>AM2429*E2429</f>
        <v>0</v>
      </c>
      <c r="AO2429" s="115" t="n"/>
      <c r="AP2429" s="183">
        <f>AO2429*F2429</f>
        <v>0</v>
      </c>
      <c r="AQ2429" s="113" t="n"/>
      <c r="AR2429" s="192">
        <f>AQ2429*E2429</f>
        <v>0</v>
      </c>
      <c r="AS2429" s="115" t="n"/>
      <c r="AT2429" s="183">
        <f>AS2429*F2429</f>
        <v>0</v>
      </c>
      <c r="AU2429" s="113" t="n"/>
      <c r="AV2429" s="192">
        <f>AU2429*E2429</f>
        <v>0</v>
      </c>
      <c r="AW2429" s="115" t="n"/>
      <c r="AX2429" s="183">
        <f>AW2429*F2429</f>
        <v>0</v>
      </c>
      <c r="AY2429" s="113" t="n"/>
      <c r="AZ2429" s="192">
        <f>AY2429*E2429</f>
        <v>0</v>
      </c>
      <c r="BA2429" s="115" t="n"/>
      <c r="BB2429" s="183">
        <f>BA2429*F2429</f>
        <v>0</v>
      </c>
      <c r="BC2429" s="113" t="n"/>
      <c r="BD2429" s="192">
        <f>BC2429*E2429</f>
        <v>0</v>
      </c>
      <c r="BE2429" s="115" t="n"/>
      <c r="BF2429" s="183">
        <f>BE2429*F2429</f>
        <v>0</v>
      </c>
    </row>
    <row r="2430" ht="42.6" customHeight="1">
      <c r="A2430" s="19" t="inlineStr">
        <is>
          <t>08.086.4800</t>
        </is>
      </c>
      <c r="B2430" s="15" t="inlineStr">
        <is>
          <t>גוף תאורת אזהרה למטוסים מוגן מים IP66 לד W6 דגם TWINY מתוצרת DELTA BOX כדוגמת "ארכה" או ש"ע, מותקן מושלם</t>
        </is>
      </c>
      <c r="C2430" s="14" t="inlineStr">
        <is>
          <t>יח'</t>
        </is>
      </c>
      <c r="D2430" s="193" t="n">
        <v>5100</v>
      </c>
      <c r="E2430" s="180">
        <f>D2430*(1-$E$2)</f>
        <v>4335</v>
      </c>
      <c r="F2430" s="194">
        <f>E2430*(1+$F$2)</f>
        <v>4551.75</v>
      </c>
      <c r="H2430" s="46">
        <f>K2430+O2430+W2430+AA2430+AE2430+AI2430+AQ2430+AU2430+AY2430+BC2430</f>
        <v>0</v>
      </c>
      <c r="I2430" s="59">
        <f>M2430+Q2430+U2430+Y2430+AC2430+AG2430+AK2430+AO2430+AS2430+AW2430+BA2430+BE2430</f>
        <v>0</v>
      </c>
      <c r="K2430" s="108" t="n"/>
      <c r="L2430" s="190">
        <f>K2430*E2430</f>
        <v>0</v>
      </c>
      <c r="M2430" s="110" t="n"/>
      <c r="N2430" s="183">
        <f>M2430*F2430</f>
        <v>0</v>
      </c>
      <c r="O2430" s="108" t="n"/>
      <c r="P2430" s="191">
        <f>O2430*E2430</f>
        <v>0</v>
      </c>
      <c r="Q2430" s="112" t="n"/>
      <c r="R2430" s="183">
        <f>Q2430*F2430</f>
        <v>0</v>
      </c>
      <c r="S2430" s="108" t="n"/>
      <c r="T2430" s="191">
        <f>S2430*E2430</f>
        <v>0</v>
      </c>
      <c r="U2430" s="112" t="n"/>
      <c r="V2430" s="183">
        <f>U2430*F2430</f>
        <v>0</v>
      </c>
      <c r="W2430" s="108" t="n"/>
      <c r="X2430" s="191">
        <f>W2430*E2430</f>
        <v>0</v>
      </c>
      <c r="Y2430" s="112" t="n"/>
      <c r="Z2430" s="183">
        <f>Y2430*F2430</f>
        <v>0</v>
      </c>
      <c r="AA2430" s="108" t="n"/>
      <c r="AB2430" s="191">
        <f>AA2430*E2430</f>
        <v>0</v>
      </c>
      <c r="AC2430" s="112" t="n"/>
      <c r="AD2430" s="183">
        <f>AC2430*F2430</f>
        <v>0</v>
      </c>
      <c r="AE2430" s="108" t="n"/>
      <c r="AF2430" s="191">
        <f>AE2430*E2430</f>
        <v>0</v>
      </c>
      <c r="AG2430" s="112" t="n"/>
      <c r="AH2430" s="183">
        <f>AG2430*F2430</f>
        <v>0</v>
      </c>
      <c r="AI2430" s="108" t="n"/>
      <c r="AJ2430" s="191">
        <f>AI2430*E2430</f>
        <v>0</v>
      </c>
      <c r="AK2430" s="112" t="n"/>
      <c r="AL2430" s="183">
        <f>AK2430*F2430</f>
        <v>0</v>
      </c>
      <c r="AM2430" s="113" t="n"/>
      <c r="AN2430" s="192">
        <f>AM2430*E2430</f>
        <v>0</v>
      </c>
      <c r="AO2430" s="115" t="n"/>
      <c r="AP2430" s="183">
        <f>AO2430*F2430</f>
        <v>0</v>
      </c>
      <c r="AQ2430" s="113" t="n"/>
      <c r="AR2430" s="192">
        <f>AQ2430*E2430</f>
        <v>0</v>
      </c>
      <c r="AS2430" s="115" t="n"/>
      <c r="AT2430" s="183">
        <f>AS2430*F2430</f>
        <v>0</v>
      </c>
      <c r="AU2430" s="113" t="n"/>
      <c r="AV2430" s="192">
        <f>AU2430*E2430</f>
        <v>0</v>
      </c>
      <c r="AW2430" s="115" t="n"/>
      <c r="AX2430" s="183">
        <f>AW2430*F2430</f>
        <v>0</v>
      </c>
      <c r="AY2430" s="113" t="n"/>
      <c r="AZ2430" s="192">
        <f>AY2430*E2430</f>
        <v>0</v>
      </c>
      <c r="BA2430" s="115" t="n"/>
      <c r="BB2430" s="183">
        <f>BA2430*F2430</f>
        <v>0</v>
      </c>
      <c r="BC2430" s="113" t="n"/>
      <c r="BD2430" s="192">
        <f>BC2430*E2430</f>
        <v>0</v>
      </c>
      <c r="BE2430" s="115" t="n"/>
      <c r="BF2430" s="183">
        <f>BE2430*F2430</f>
        <v>0</v>
      </c>
    </row>
    <row r="2431" ht="42.6" customHeight="1">
      <c r="A2431" s="19" t="inlineStr">
        <is>
          <t>08.086.4820</t>
        </is>
      </c>
      <c r="B2431" s="15" t="inlineStr">
        <is>
          <t>גוף תאורת לד 3W בחלק העליון של גוף תאורת חוץ, לרבות הוספת מא"ז 1X10A במגש האביזרים וכבל, מותקן מושלם</t>
        </is>
      </c>
      <c r="C2431" s="14" t="inlineStr">
        <is>
          <t>יח'</t>
        </is>
      </c>
      <c r="D2431" s="193" t="n">
        <v>530</v>
      </c>
      <c r="E2431" s="180">
        <f>D2431*(1-$E$2)</f>
        <v>450.5</v>
      </c>
      <c r="F2431" s="194">
        <f>E2431*(1+$F$2)</f>
        <v>473.02500000000003</v>
      </c>
      <c r="H2431" s="46">
        <f>K2431+O2431+W2431+AA2431+AE2431+AI2431+AQ2431+AU2431+AY2431+BC2431</f>
        <v>0</v>
      </c>
      <c r="I2431" s="59">
        <f>M2431+Q2431+U2431+Y2431+AC2431+AG2431+AK2431+AO2431+AS2431+AW2431+BA2431+BE2431</f>
        <v>0</v>
      </c>
      <c r="K2431" s="108" t="n"/>
      <c r="L2431" s="190">
        <f>K2431*E2431</f>
        <v>0</v>
      </c>
      <c r="M2431" s="110" t="n"/>
      <c r="N2431" s="183">
        <f>M2431*F2431</f>
        <v>0</v>
      </c>
      <c r="O2431" s="108" t="n"/>
      <c r="P2431" s="191">
        <f>O2431*E2431</f>
        <v>0</v>
      </c>
      <c r="Q2431" s="112" t="n"/>
      <c r="R2431" s="183">
        <f>Q2431*F2431</f>
        <v>0</v>
      </c>
      <c r="S2431" s="108" t="n"/>
      <c r="T2431" s="191">
        <f>S2431*E2431</f>
        <v>0</v>
      </c>
      <c r="U2431" s="112" t="n"/>
      <c r="V2431" s="183">
        <f>U2431*F2431</f>
        <v>0</v>
      </c>
      <c r="W2431" s="108" t="n"/>
      <c r="X2431" s="191">
        <f>W2431*E2431</f>
        <v>0</v>
      </c>
      <c r="Y2431" s="112" t="n"/>
      <c r="Z2431" s="183">
        <f>Y2431*F2431</f>
        <v>0</v>
      </c>
      <c r="AA2431" s="108" t="n"/>
      <c r="AB2431" s="191">
        <f>AA2431*E2431</f>
        <v>0</v>
      </c>
      <c r="AC2431" s="112" t="n"/>
      <c r="AD2431" s="183">
        <f>AC2431*F2431</f>
        <v>0</v>
      </c>
      <c r="AE2431" s="108" t="n"/>
      <c r="AF2431" s="191">
        <f>AE2431*E2431</f>
        <v>0</v>
      </c>
      <c r="AG2431" s="112" t="n"/>
      <c r="AH2431" s="183">
        <f>AG2431*F2431</f>
        <v>0</v>
      </c>
      <c r="AI2431" s="108" t="n"/>
      <c r="AJ2431" s="191">
        <f>AI2431*E2431</f>
        <v>0</v>
      </c>
      <c r="AK2431" s="112" t="n"/>
      <c r="AL2431" s="183">
        <f>AK2431*F2431</f>
        <v>0</v>
      </c>
      <c r="AM2431" s="113" t="n"/>
      <c r="AN2431" s="192">
        <f>AM2431*E2431</f>
        <v>0</v>
      </c>
      <c r="AO2431" s="115" t="n"/>
      <c r="AP2431" s="183">
        <f>AO2431*F2431</f>
        <v>0</v>
      </c>
      <c r="AQ2431" s="113" t="n"/>
      <c r="AR2431" s="192">
        <f>AQ2431*E2431</f>
        <v>0</v>
      </c>
      <c r="AS2431" s="115" t="n"/>
      <c r="AT2431" s="183">
        <f>AS2431*F2431</f>
        <v>0</v>
      </c>
      <c r="AU2431" s="113" t="n"/>
      <c r="AV2431" s="192">
        <f>AU2431*E2431</f>
        <v>0</v>
      </c>
      <c r="AW2431" s="115" t="n"/>
      <c r="AX2431" s="183">
        <f>AW2431*F2431</f>
        <v>0</v>
      </c>
      <c r="AY2431" s="113" t="n"/>
      <c r="AZ2431" s="192">
        <f>AY2431*E2431</f>
        <v>0</v>
      </c>
      <c r="BA2431" s="115" t="n"/>
      <c r="BB2431" s="183">
        <f>BA2431*F2431</f>
        <v>0</v>
      </c>
      <c r="BC2431" s="113" t="n"/>
      <c r="BD2431" s="192">
        <f>BC2431*E2431</f>
        <v>0</v>
      </c>
      <c r="BE2431" s="115" t="n"/>
      <c r="BF2431" s="183">
        <f>BE2431*F2431</f>
        <v>0</v>
      </c>
    </row>
    <row r="2432" ht="42.6" customHeight="1">
      <c r="A2432" s="19" t="inlineStr">
        <is>
          <t>08.086.4901</t>
        </is>
      </c>
      <c r="B2432" s="15" t="inlineStr">
        <is>
          <t>גוף תאורת כבישים ורחובות, 50W, 3000-4000K, IP66, לרבות זרוע מתאמת באורך 200 מ"מ, דגם "MASTER 6 3M" כדוגמת "ש.מ. יוניברס" או ש"ע</t>
        </is>
      </c>
      <c r="C2432" s="14" t="inlineStr">
        <is>
          <t>יח'</t>
        </is>
      </c>
      <c r="D2432" s="193" t="n">
        <v>5860</v>
      </c>
      <c r="E2432" s="180">
        <f>D2432*(1-$E$2)</f>
        <v>4981</v>
      </c>
      <c r="F2432" s="194">
        <f>E2432*(1+$F$2)</f>
        <v>5230.05</v>
      </c>
      <c r="H2432" s="46">
        <f>K2432+O2432+W2432+AA2432+AE2432+AI2432+AQ2432+AU2432+AY2432+BC2432</f>
        <v>0</v>
      </c>
      <c r="I2432" s="59">
        <f>M2432+Q2432+U2432+Y2432+AC2432+AG2432+AK2432+AO2432+AS2432+AW2432+BA2432+BE2432</f>
        <v>0</v>
      </c>
      <c r="K2432" s="108" t="n"/>
      <c r="L2432" s="190">
        <f>K2432*E2432</f>
        <v>0</v>
      </c>
      <c r="M2432" s="110" t="n"/>
      <c r="N2432" s="183">
        <f>M2432*F2432</f>
        <v>0</v>
      </c>
      <c r="O2432" s="108" t="n"/>
      <c r="P2432" s="191">
        <f>O2432*E2432</f>
        <v>0</v>
      </c>
      <c r="Q2432" s="112" t="n"/>
      <c r="R2432" s="183">
        <f>Q2432*F2432</f>
        <v>0</v>
      </c>
      <c r="S2432" s="108" t="n"/>
      <c r="T2432" s="191">
        <f>S2432*E2432</f>
        <v>0</v>
      </c>
      <c r="U2432" s="112" t="n"/>
      <c r="V2432" s="183">
        <f>U2432*F2432</f>
        <v>0</v>
      </c>
      <c r="W2432" s="108" t="n"/>
      <c r="X2432" s="191">
        <f>W2432*E2432</f>
        <v>0</v>
      </c>
      <c r="Y2432" s="112" t="n"/>
      <c r="Z2432" s="183">
        <f>Y2432*F2432</f>
        <v>0</v>
      </c>
      <c r="AA2432" s="108" t="n"/>
      <c r="AB2432" s="191">
        <f>AA2432*E2432</f>
        <v>0</v>
      </c>
      <c r="AC2432" s="112" t="n"/>
      <c r="AD2432" s="183">
        <f>AC2432*F2432</f>
        <v>0</v>
      </c>
      <c r="AE2432" s="108" t="n"/>
      <c r="AF2432" s="191">
        <f>AE2432*E2432</f>
        <v>0</v>
      </c>
      <c r="AG2432" s="112" t="n"/>
      <c r="AH2432" s="183">
        <f>AG2432*F2432</f>
        <v>0</v>
      </c>
      <c r="AI2432" s="108" t="n"/>
      <c r="AJ2432" s="191">
        <f>AI2432*E2432</f>
        <v>0</v>
      </c>
      <c r="AK2432" s="112" t="n"/>
      <c r="AL2432" s="183">
        <f>AK2432*F2432</f>
        <v>0</v>
      </c>
      <c r="AM2432" s="113" t="n"/>
      <c r="AN2432" s="192">
        <f>AM2432*E2432</f>
        <v>0</v>
      </c>
      <c r="AO2432" s="115" t="n"/>
      <c r="AP2432" s="183">
        <f>AO2432*F2432</f>
        <v>0</v>
      </c>
      <c r="AQ2432" s="113" t="n"/>
      <c r="AR2432" s="192">
        <f>AQ2432*E2432</f>
        <v>0</v>
      </c>
      <c r="AS2432" s="115" t="n"/>
      <c r="AT2432" s="183">
        <f>AS2432*F2432</f>
        <v>0</v>
      </c>
      <c r="AU2432" s="113" t="n"/>
      <c r="AV2432" s="192">
        <f>AU2432*E2432</f>
        <v>0</v>
      </c>
      <c r="AW2432" s="115" t="n"/>
      <c r="AX2432" s="183">
        <f>AW2432*F2432</f>
        <v>0</v>
      </c>
      <c r="AY2432" s="113" t="n"/>
      <c r="AZ2432" s="192">
        <f>AY2432*E2432</f>
        <v>0</v>
      </c>
      <c r="BA2432" s="115" t="n"/>
      <c r="BB2432" s="183">
        <f>BA2432*F2432</f>
        <v>0</v>
      </c>
      <c r="BC2432" s="113" t="n"/>
      <c r="BD2432" s="192">
        <f>BC2432*E2432</f>
        <v>0</v>
      </c>
      <c r="BE2432" s="115" t="n"/>
      <c r="BF2432" s="183">
        <f>BE2432*F2432</f>
        <v>0</v>
      </c>
    </row>
    <row r="2433" ht="42.6" customHeight="1">
      <c r="A2433" s="19" t="inlineStr">
        <is>
          <t>08.086.4911</t>
        </is>
      </c>
      <c r="B2433" s="15" t="inlineStr">
        <is>
          <t>גוף תאורת כבישים ורחובות, 76W, 3000-4000K, IP66, לרבות זרוע מתאמת באורך 200 מ"מ, דגם "MASTER 6 3M" כדוגמת "ש.מ. יוניברס" או ש"ע</t>
        </is>
      </c>
      <c r="C2433" s="14" t="inlineStr">
        <is>
          <t>יח'</t>
        </is>
      </c>
      <c r="D2433" s="193" t="n">
        <v>6080</v>
      </c>
      <c r="E2433" s="180">
        <f>D2433*(1-$E$2)</f>
        <v>5168</v>
      </c>
      <c r="F2433" s="194">
        <f>E2433*(1+$F$2)</f>
        <v>5426.400000000001</v>
      </c>
      <c r="H2433" s="46">
        <f>K2433+O2433+W2433+AA2433+AE2433+AI2433+AQ2433+AU2433+AY2433+BC2433</f>
        <v>0</v>
      </c>
      <c r="I2433" s="59">
        <f>M2433+Q2433+U2433+Y2433+AC2433+AG2433+AK2433+AO2433+AS2433+AW2433+BA2433+BE2433</f>
        <v>0</v>
      </c>
      <c r="K2433" s="108" t="n"/>
      <c r="L2433" s="190">
        <f>K2433*E2433</f>
        <v>0</v>
      </c>
      <c r="M2433" s="110" t="n"/>
      <c r="N2433" s="183">
        <f>M2433*F2433</f>
        <v>0</v>
      </c>
      <c r="O2433" s="108" t="n"/>
      <c r="P2433" s="191">
        <f>O2433*E2433</f>
        <v>0</v>
      </c>
      <c r="Q2433" s="112" t="n"/>
      <c r="R2433" s="183">
        <f>Q2433*F2433</f>
        <v>0</v>
      </c>
      <c r="S2433" s="108" t="n"/>
      <c r="T2433" s="191">
        <f>S2433*E2433</f>
        <v>0</v>
      </c>
      <c r="U2433" s="112" t="n"/>
      <c r="V2433" s="183">
        <f>U2433*F2433</f>
        <v>0</v>
      </c>
      <c r="W2433" s="108" t="n"/>
      <c r="X2433" s="191">
        <f>W2433*E2433</f>
        <v>0</v>
      </c>
      <c r="Y2433" s="112" t="n"/>
      <c r="Z2433" s="183">
        <f>Y2433*F2433</f>
        <v>0</v>
      </c>
      <c r="AA2433" s="108" t="n"/>
      <c r="AB2433" s="191">
        <f>AA2433*E2433</f>
        <v>0</v>
      </c>
      <c r="AC2433" s="112" t="n"/>
      <c r="AD2433" s="183">
        <f>AC2433*F2433</f>
        <v>0</v>
      </c>
      <c r="AE2433" s="108" t="n"/>
      <c r="AF2433" s="191">
        <f>AE2433*E2433</f>
        <v>0</v>
      </c>
      <c r="AG2433" s="112" t="n"/>
      <c r="AH2433" s="183">
        <f>AG2433*F2433</f>
        <v>0</v>
      </c>
      <c r="AI2433" s="108" t="n"/>
      <c r="AJ2433" s="191">
        <f>AI2433*E2433</f>
        <v>0</v>
      </c>
      <c r="AK2433" s="112" t="n"/>
      <c r="AL2433" s="183">
        <f>AK2433*F2433</f>
        <v>0</v>
      </c>
      <c r="AM2433" s="113" t="n"/>
      <c r="AN2433" s="192">
        <f>AM2433*E2433</f>
        <v>0</v>
      </c>
      <c r="AO2433" s="115" t="n"/>
      <c r="AP2433" s="183">
        <f>AO2433*F2433</f>
        <v>0</v>
      </c>
      <c r="AQ2433" s="113" t="n"/>
      <c r="AR2433" s="192">
        <f>AQ2433*E2433</f>
        <v>0</v>
      </c>
      <c r="AS2433" s="115" t="n"/>
      <c r="AT2433" s="183">
        <f>AS2433*F2433</f>
        <v>0</v>
      </c>
      <c r="AU2433" s="113" t="n"/>
      <c r="AV2433" s="192">
        <f>AU2433*E2433</f>
        <v>0</v>
      </c>
      <c r="AW2433" s="115" t="n"/>
      <c r="AX2433" s="183">
        <f>AW2433*F2433</f>
        <v>0</v>
      </c>
      <c r="AY2433" s="113" t="n"/>
      <c r="AZ2433" s="192">
        <f>AY2433*E2433</f>
        <v>0</v>
      </c>
      <c r="BA2433" s="115" t="n"/>
      <c r="BB2433" s="183">
        <f>BA2433*F2433</f>
        <v>0</v>
      </c>
      <c r="BC2433" s="113" t="n"/>
      <c r="BD2433" s="192">
        <f>BC2433*E2433</f>
        <v>0</v>
      </c>
      <c r="BE2433" s="115" t="n"/>
      <c r="BF2433" s="183">
        <f>BE2433*F2433</f>
        <v>0</v>
      </c>
    </row>
    <row r="2434" ht="42.6" customHeight="1">
      <c r="A2434" s="19" t="inlineStr">
        <is>
          <t>08.086.4921</t>
        </is>
      </c>
      <c r="B2434" s="15" t="inlineStr">
        <is>
          <t>גוף תאורת כבישים ורחובות, 102W, 3000-4000K, IP66, לרבות זרוע מתאמת באורך 200 מ"מ, דגם "MASTER 6 4M" כדוגמת "ש.מ. יוניברס" או ש"ע</t>
        </is>
      </c>
      <c r="C2434" s="14" t="inlineStr">
        <is>
          <t>יח'</t>
        </is>
      </c>
      <c r="D2434" s="193" t="n">
        <v>6520</v>
      </c>
      <c r="E2434" s="180">
        <f>D2434*(1-$E$2)</f>
        <v>5542</v>
      </c>
      <c r="F2434" s="194">
        <f>E2434*(1+$F$2)</f>
        <v>5819.1</v>
      </c>
      <c r="H2434" s="46">
        <f>K2434+O2434+W2434+AA2434+AE2434+AI2434+AQ2434+AU2434+AY2434+BC2434</f>
        <v>0</v>
      </c>
      <c r="I2434" s="59">
        <f>M2434+Q2434+U2434+Y2434+AC2434+AG2434+AK2434+AO2434+AS2434+AW2434+BA2434+BE2434</f>
        <v>0</v>
      </c>
      <c r="K2434" s="108" t="n"/>
      <c r="L2434" s="190">
        <f>K2434*E2434</f>
        <v>0</v>
      </c>
      <c r="M2434" s="110" t="n"/>
      <c r="N2434" s="183">
        <f>M2434*F2434</f>
        <v>0</v>
      </c>
      <c r="O2434" s="108" t="n"/>
      <c r="P2434" s="191">
        <f>O2434*E2434</f>
        <v>0</v>
      </c>
      <c r="Q2434" s="112" t="n"/>
      <c r="R2434" s="183">
        <f>Q2434*F2434</f>
        <v>0</v>
      </c>
      <c r="S2434" s="108" t="n"/>
      <c r="T2434" s="191">
        <f>S2434*E2434</f>
        <v>0</v>
      </c>
      <c r="U2434" s="112" t="n"/>
      <c r="V2434" s="183">
        <f>U2434*F2434</f>
        <v>0</v>
      </c>
      <c r="W2434" s="108" t="n"/>
      <c r="X2434" s="191">
        <f>W2434*E2434</f>
        <v>0</v>
      </c>
      <c r="Y2434" s="112" t="n"/>
      <c r="Z2434" s="183">
        <f>Y2434*F2434</f>
        <v>0</v>
      </c>
      <c r="AA2434" s="108" t="n"/>
      <c r="AB2434" s="191">
        <f>AA2434*E2434</f>
        <v>0</v>
      </c>
      <c r="AC2434" s="112" t="n"/>
      <c r="AD2434" s="183">
        <f>AC2434*F2434</f>
        <v>0</v>
      </c>
      <c r="AE2434" s="108" t="n"/>
      <c r="AF2434" s="191">
        <f>AE2434*E2434</f>
        <v>0</v>
      </c>
      <c r="AG2434" s="112" t="n"/>
      <c r="AH2434" s="183">
        <f>AG2434*F2434</f>
        <v>0</v>
      </c>
      <c r="AI2434" s="108" t="n"/>
      <c r="AJ2434" s="191">
        <f>AI2434*E2434</f>
        <v>0</v>
      </c>
      <c r="AK2434" s="112" t="n"/>
      <c r="AL2434" s="183">
        <f>AK2434*F2434</f>
        <v>0</v>
      </c>
      <c r="AM2434" s="113" t="n"/>
      <c r="AN2434" s="192">
        <f>AM2434*E2434</f>
        <v>0</v>
      </c>
      <c r="AO2434" s="115" t="n"/>
      <c r="AP2434" s="183">
        <f>AO2434*F2434</f>
        <v>0</v>
      </c>
      <c r="AQ2434" s="113" t="n"/>
      <c r="AR2434" s="192">
        <f>AQ2434*E2434</f>
        <v>0</v>
      </c>
      <c r="AS2434" s="115" t="n"/>
      <c r="AT2434" s="183">
        <f>AS2434*F2434</f>
        <v>0</v>
      </c>
      <c r="AU2434" s="113" t="n"/>
      <c r="AV2434" s="192">
        <f>AU2434*E2434</f>
        <v>0</v>
      </c>
      <c r="AW2434" s="115" t="n"/>
      <c r="AX2434" s="183">
        <f>AW2434*F2434</f>
        <v>0</v>
      </c>
      <c r="AY2434" s="113" t="n"/>
      <c r="AZ2434" s="192">
        <f>AY2434*E2434</f>
        <v>0</v>
      </c>
      <c r="BA2434" s="115" t="n"/>
      <c r="BB2434" s="183">
        <f>BA2434*F2434</f>
        <v>0</v>
      </c>
      <c r="BC2434" s="113" t="n"/>
      <c r="BD2434" s="192">
        <f>BC2434*E2434</f>
        <v>0</v>
      </c>
      <c r="BE2434" s="115" t="n"/>
      <c r="BF2434" s="183">
        <f>BE2434*F2434</f>
        <v>0</v>
      </c>
    </row>
    <row r="2435" ht="42.6" customHeight="1">
      <c r="A2435" s="19" t="inlineStr">
        <is>
          <t>08.086.4925</t>
        </is>
      </c>
      <c r="B2435" s="15" t="inlineStr">
        <is>
          <t>גוף תאורת כבישים ורחובות, 127W, 3000-4000K, IP66, לרבות זרוע מתאמת באורך 200 מ"מ, דגם "MASTER 6 5M" כדוגמת "ש.מ. יוניברס" או ש"ע</t>
        </is>
      </c>
      <c r="C2435" s="14" t="inlineStr">
        <is>
          <t>יח'</t>
        </is>
      </c>
      <c r="D2435" s="193" t="n">
        <v>6800</v>
      </c>
      <c r="E2435" s="180">
        <f>D2435*(1-$E$2)</f>
        <v>5780</v>
      </c>
      <c r="F2435" s="194">
        <f>E2435*(1+$F$2)</f>
        <v>6069</v>
      </c>
      <c r="H2435" s="46">
        <f>K2435+O2435+W2435+AA2435+AE2435+AI2435+AQ2435+AU2435+AY2435+BC2435</f>
        <v>0</v>
      </c>
      <c r="I2435" s="59">
        <f>M2435+Q2435+U2435+Y2435+AC2435+AG2435+AK2435+AO2435+AS2435+AW2435+BA2435+BE2435</f>
        <v>0</v>
      </c>
      <c r="K2435" s="108" t="n"/>
      <c r="L2435" s="190">
        <f>K2435*E2435</f>
        <v>0</v>
      </c>
      <c r="M2435" s="110" t="n"/>
      <c r="N2435" s="183">
        <f>M2435*F2435</f>
        <v>0</v>
      </c>
      <c r="O2435" s="108" t="n"/>
      <c r="P2435" s="191">
        <f>O2435*E2435</f>
        <v>0</v>
      </c>
      <c r="Q2435" s="112" t="n"/>
      <c r="R2435" s="183">
        <f>Q2435*F2435</f>
        <v>0</v>
      </c>
      <c r="S2435" s="108" t="n"/>
      <c r="T2435" s="191">
        <f>S2435*E2435</f>
        <v>0</v>
      </c>
      <c r="U2435" s="112" t="n"/>
      <c r="V2435" s="183">
        <f>U2435*F2435</f>
        <v>0</v>
      </c>
      <c r="W2435" s="108" t="n"/>
      <c r="X2435" s="191">
        <f>W2435*E2435</f>
        <v>0</v>
      </c>
      <c r="Y2435" s="112" t="n"/>
      <c r="Z2435" s="183">
        <f>Y2435*F2435</f>
        <v>0</v>
      </c>
      <c r="AA2435" s="108" t="n"/>
      <c r="AB2435" s="191">
        <f>AA2435*E2435</f>
        <v>0</v>
      </c>
      <c r="AC2435" s="112" t="n"/>
      <c r="AD2435" s="183">
        <f>AC2435*F2435</f>
        <v>0</v>
      </c>
      <c r="AE2435" s="108" t="n"/>
      <c r="AF2435" s="191">
        <f>AE2435*E2435</f>
        <v>0</v>
      </c>
      <c r="AG2435" s="112" t="n"/>
      <c r="AH2435" s="183">
        <f>AG2435*F2435</f>
        <v>0</v>
      </c>
      <c r="AI2435" s="108" t="n"/>
      <c r="AJ2435" s="191">
        <f>AI2435*E2435</f>
        <v>0</v>
      </c>
      <c r="AK2435" s="112" t="n"/>
      <c r="AL2435" s="183">
        <f>AK2435*F2435</f>
        <v>0</v>
      </c>
      <c r="AM2435" s="113" t="n"/>
      <c r="AN2435" s="192">
        <f>AM2435*E2435</f>
        <v>0</v>
      </c>
      <c r="AO2435" s="115" t="n"/>
      <c r="AP2435" s="183">
        <f>AO2435*F2435</f>
        <v>0</v>
      </c>
      <c r="AQ2435" s="113" t="n"/>
      <c r="AR2435" s="192">
        <f>AQ2435*E2435</f>
        <v>0</v>
      </c>
      <c r="AS2435" s="115" t="n"/>
      <c r="AT2435" s="183">
        <f>AS2435*F2435</f>
        <v>0</v>
      </c>
      <c r="AU2435" s="113" t="n"/>
      <c r="AV2435" s="192">
        <f>AU2435*E2435</f>
        <v>0</v>
      </c>
      <c r="AW2435" s="115" t="n"/>
      <c r="AX2435" s="183">
        <f>AW2435*F2435</f>
        <v>0</v>
      </c>
      <c r="AY2435" s="113" t="n"/>
      <c r="AZ2435" s="192">
        <f>AY2435*E2435</f>
        <v>0</v>
      </c>
      <c r="BA2435" s="115" t="n"/>
      <c r="BB2435" s="183">
        <f>BA2435*F2435</f>
        <v>0</v>
      </c>
      <c r="BC2435" s="113" t="n"/>
      <c r="BD2435" s="192">
        <f>BC2435*E2435</f>
        <v>0</v>
      </c>
      <c r="BE2435" s="115" t="n"/>
      <c r="BF2435" s="183">
        <f>BE2435*F2435</f>
        <v>0</v>
      </c>
    </row>
    <row r="2436" ht="42.6" customHeight="1">
      <c r="A2436" s="19" t="inlineStr">
        <is>
          <t>08.086.4931</t>
        </is>
      </c>
      <c r="B2436" s="15" t="inlineStr">
        <is>
          <t>גוף תאורת כבישים ורחובות, 150W, 3000-4000K, IP66, לרבות זרוע מתאמת באורך 200 מ"מ, דגם "MASTER 6 6M" כדוגמת "ש.מ. יוניברס" או ש"ע</t>
        </is>
      </c>
      <c r="C2436" s="14" t="inlineStr">
        <is>
          <t>יח'</t>
        </is>
      </c>
      <c r="D2436" s="193" t="n">
        <v>7050</v>
      </c>
      <c r="E2436" s="180">
        <f>D2436*(1-$E$2)</f>
        <v>5992.5</v>
      </c>
      <c r="F2436" s="194">
        <f>E2436*(1+$F$2)</f>
        <v>6292.125</v>
      </c>
      <c r="H2436" s="46">
        <f>K2436+O2436+W2436+AA2436+AE2436+AI2436+AQ2436+AU2436+AY2436+BC2436</f>
        <v>0</v>
      </c>
      <c r="I2436" s="59">
        <f>M2436+Q2436+U2436+Y2436+AC2436+AG2436+AK2436+AO2436+AS2436+AW2436+BA2436+BE2436</f>
        <v>0</v>
      </c>
      <c r="K2436" s="108" t="n"/>
      <c r="L2436" s="190">
        <f>K2436*E2436</f>
        <v>0</v>
      </c>
      <c r="M2436" s="110" t="n"/>
      <c r="N2436" s="183">
        <f>M2436*F2436</f>
        <v>0</v>
      </c>
      <c r="O2436" s="108" t="n"/>
      <c r="P2436" s="191">
        <f>O2436*E2436</f>
        <v>0</v>
      </c>
      <c r="Q2436" s="112" t="n"/>
      <c r="R2436" s="183">
        <f>Q2436*F2436</f>
        <v>0</v>
      </c>
      <c r="S2436" s="108" t="n"/>
      <c r="T2436" s="191">
        <f>S2436*E2436</f>
        <v>0</v>
      </c>
      <c r="U2436" s="112" t="n"/>
      <c r="V2436" s="183">
        <f>U2436*F2436</f>
        <v>0</v>
      </c>
      <c r="W2436" s="108" t="n"/>
      <c r="X2436" s="191">
        <f>W2436*E2436</f>
        <v>0</v>
      </c>
      <c r="Y2436" s="112" t="n"/>
      <c r="Z2436" s="183">
        <f>Y2436*F2436</f>
        <v>0</v>
      </c>
      <c r="AA2436" s="108" t="n"/>
      <c r="AB2436" s="191">
        <f>AA2436*E2436</f>
        <v>0</v>
      </c>
      <c r="AC2436" s="112" t="n"/>
      <c r="AD2436" s="183">
        <f>AC2436*F2436</f>
        <v>0</v>
      </c>
      <c r="AE2436" s="108" t="n"/>
      <c r="AF2436" s="191">
        <f>AE2436*E2436</f>
        <v>0</v>
      </c>
      <c r="AG2436" s="112" t="n"/>
      <c r="AH2436" s="183">
        <f>AG2436*F2436</f>
        <v>0</v>
      </c>
      <c r="AI2436" s="108" t="n"/>
      <c r="AJ2436" s="191">
        <f>AI2436*E2436</f>
        <v>0</v>
      </c>
      <c r="AK2436" s="112" t="n"/>
      <c r="AL2436" s="183">
        <f>AK2436*F2436</f>
        <v>0</v>
      </c>
      <c r="AM2436" s="113" t="n"/>
      <c r="AN2436" s="192">
        <f>AM2436*E2436</f>
        <v>0</v>
      </c>
      <c r="AO2436" s="115" t="n"/>
      <c r="AP2436" s="183">
        <f>AO2436*F2436</f>
        <v>0</v>
      </c>
      <c r="AQ2436" s="113" t="n"/>
      <c r="AR2436" s="192">
        <f>AQ2436*E2436</f>
        <v>0</v>
      </c>
      <c r="AS2436" s="115" t="n"/>
      <c r="AT2436" s="183">
        <f>AS2436*F2436</f>
        <v>0</v>
      </c>
      <c r="AU2436" s="113" t="n"/>
      <c r="AV2436" s="192">
        <f>AU2436*E2436</f>
        <v>0</v>
      </c>
      <c r="AW2436" s="115" t="n"/>
      <c r="AX2436" s="183">
        <f>AW2436*F2436</f>
        <v>0</v>
      </c>
      <c r="AY2436" s="113" t="n"/>
      <c r="AZ2436" s="192">
        <f>AY2436*E2436</f>
        <v>0</v>
      </c>
      <c r="BA2436" s="115" t="n"/>
      <c r="BB2436" s="183">
        <f>BA2436*F2436</f>
        <v>0</v>
      </c>
      <c r="BC2436" s="113" t="n"/>
      <c r="BD2436" s="192">
        <f>BC2436*E2436</f>
        <v>0</v>
      </c>
      <c r="BE2436" s="115" t="n"/>
      <c r="BF2436" s="183">
        <f>BE2436*F2436</f>
        <v>0</v>
      </c>
    </row>
    <row r="2437" ht="42.6" customHeight="1">
      <c r="A2437" s="19" t="inlineStr">
        <is>
          <t>08.086.4941</t>
        </is>
      </c>
      <c r="B2437" s="15" t="inlineStr">
        <is>
          <t>גוף תאורת רחוב באורך 500 מ"מ, 52W, 3000-4000K, IP66, דגם "MOD 2.0 URBAN RX2 200 2M" כדוגמת "ש.מ. יוניברס" או ש"ע</t>
        </is>
      </c>
      <c r="C2437" s="14" t="inlineStr">
        <is>
          <t>יח'</t>
        </is>
      </c>
      <c r="D2437" s="193" t="n">
        <v>3840</v>
      </c>
      <c r="E2437" s="180">
        <f>D2437*(1-$E$2)</f>
        <v>3264</v>
      </c>
      <c r="F2437" s="194">
        <f>E2437*(1+$F$2)</f>
        <v>3427.2000000000003</v>
      </c>
      <c r="H2437" s="46">
        <f>K2437+O2437+W2437+AA2437+AE2437+AI2437+AQ2437+AU2437+AY2437+BC2437</f>
        <v>0</v>
      </c>
      <c r="I2437" s="59">
        <f>M2437+Q2437+U2437+Y2437+AC2437+AG2437+AK2437+AO2437+AS2437+AW2437+BA2437+BE2437</f>
        <v>0</v>
      </c>
      <c r="K2437" s="108" t="n"/>
      <c r="L2437" s="190">
        <f>K2437*E2437</f>
        <v>0</v>
      </c>
      <c r="M2437" s="110" t="n"/>
      <c r="N2437" s="183">
        <f>M2437*F2437</f>
        <v>0</v>
      </c>
      <c r="O2437" s="108" t="n"/>
      <c r="P2437" s="191">
        <f>O2437*E2437</f>
        <v>0</v>
      </c>
      <c r="Q2437" s="112" t="n"/>
      <c r="R2437" s="183">
        <f>Q2437*F2437</f>
        <v>0</v>
      </c>
      <c r="S2437" s="108" t="n"/>
      <c r="T2437" s="191">
        <f>S2437*E2437</f>
        <v>0</v>
      </c>
      <c r="U2437" s="112" t="n"/>
      <c r="V2437" s="183">
        <f>U2437*F2437</f>
        <v>0</v>
      </c>
      <c r="W2437" s="108" t="n"/>
      <c r="X2437" s="191">
        <f>W2437*E2437</f>
        <v>0</v>
      </c>
      <c r="Y2437" s="112" t="n"/>
      <c r="Z2437" s="183">
        <f>Y2437*F2437</f>
        <v>0</v>
      </c>
      <c r="AA2437" s="108" t="n"/>
      <c r="AB2437" s="191">
        <f>AA2437*E2437</f>
        <v>0</v>
      </c>
      <c r="AC2437" s="112" t="n"/>
      <c r="AD2437" s="183">
        <f>AC2437*F2437</f>
        <v>0</v>
      </c>
      <c r="AE2437" s="108" t="n"/>
      <c r="AF2437" s="191">
        <f>AE2437*E2437</f>
        <v>0</v>
      </c>
      <c r="AG2437" s="112" t="n"/>
      <c r="AH2437" s="183">
        <f>AG2437*F2437</f>
        <v>0</v>
      </c>
      <c r="AI2437" s="108" t="n"/>
      <c r="AJ2437" s="191">
        <f>AI2437*E2437</f>
        <v>0</v>
      </c>
      <c r="AK2437" s="112" t="n"/>
      <c r="AL2437" s="183">
        <f>AK2437*F2437</f>
        <v>0</v>
      </c>
      <c r="AM2437" s="113" t="n"/>
      <c r="AN2437" s="192">
        <f>AM2437*E2437</f>
        <v>0</v>
      </c>
      <c r="AO2437" s="115" t="n"/>
      <c r="AP2437" s="183">
        <f>AO2437*F2437</f>
        <v>0</v>
      </c>
      <c r="AQ2437" s="113" t="n"/>
      <c r="AR2437" s="192">
        <f>AQ2437*E2437</f>
        <v>0</v>
      </c>
      <c r="AS2437" s="115" t="n"/>
      <c r="AT2437" s="183">
        <f>AS2437*F2437</f>
        <v>0</v>
      </c>
      <c r="AU2437" s="113" t="n"/>
      <c r="AV2437" s="192">
        <f>AU2437*E2437</f>
        <v>0</v>
      </c>
      <c r="AW2437" s="115" t="n"/>
      <c r="AX2437" s="183">
        <f>AW2437*F2437</f>
        <v>0</v>
      </c>
      <c r="AY2437" s="113" t="n"/>
      <c r="AZ2437" s="192">
        <f>AY2437*E2437</f>
        <v>0</v>
      </c>
      <c r="BA2437" s="115" t="n"/>
      <c r="BB2437" s="183">
        <f>BA2437*F2437</f>
        <v>0</v>
      </c>
      <c r="BC2437" s="113" t="n"/>
      <c r="BD2437" s="192">
        <f>BC2437*E2437</f>
        <v>0</v>
      </c>
      <c r="BE2437" s="115" t="n"/>
      <c r="BF2437" s="183">
        <f>BE2437*F2437</f>
        <v>0</v>
      </c>
    </row>
    <row r="2438" ht="42.6" customHeight="1">
      <c r="A2438" s="19" t="inlineStr">
        <is>
          <t>08.086.4942</t>
        </is>
      </c>
      <c r="B2438" s="15" t="inlineStr">
        <is>
          <t>גוף תאורת רחוב באורך 650 מ"מ, 52W, 3000-4000K, IP66, דגם "MOD 2.0 URBAN RX2 200 2M" כדוגמת "ש.מ. יוניברס" או ש"ע</t>
        </is>
      </c>
      <c r="C2438" s="14" t="inlineStr">
        <is>
          <t>יח'</t>
        </is>
      </c>
      <c r="D2438" s="193" t="n">
        <v>4020</v>
      </c>
      <c r="E2438" s="180">
        <f>D2438*(1-$E$2)</f>
        <v>3417</v>
      </c>
      <c r="F2438" s="194">
        <f>E2438*(1+$F$2)</f>
        <v>3587.8500000000004</v>
      </c>
      <c r="H2438" s="46">
        <f>K2438+O2438+W2438+AA2438+AE2438+AI2438+AQ2438+AU2438+AY2438+BC2438</f>
        <v>0</v>
      </c>
      <c r="I2438" s="59">
        <f>M2438+Q2438+U2438+Y2438+AC2438+AG2438+AK2438+AO2438+AS2438+AW2438+BA2438+BE2438</f>
        <v>0</v>
      </c>
      <c r="K2438" s="108" t="n"/>
      <c r="L2438" s="190">
        <f>K2438*E2438</f>
        <v>0</v>
      </c>
      <c r="M2438" s="110" t="n"/>
      <c r="N2438" s="183">
        <f>M2438*F2438</f>
        <v>0</v>
      </c>
      <c r="O2438" s="108" t="n"/>
      <c r="P2438" s="191">
        <f>O2438*E2438</f>
        <v>0</v>
      </c>
      <c r="Q2438" s="112" t="n"/>
      <c r="R2438" s="183">
        <f>Q2438*F2438</f>
        <v>0</v>
      </c>
      <c r="S2438" s="108" t="n"/>
      <c r="T2438" s="191">
        <f>S2438*E2438</f>
        <v>0</v>
      </c>
      <c r="U2438" s="112" t="n"/>
      <c r="V2438" s="183">
        <f>U2438*F2438</f>
        <v>0</v>
      </c>
      <c r="W2438" s="108" t="n"/>
      <c r="X2438" s="191">
        <f>W2438*E2438</f>
        <v>0</v>
      </c>
      <c r="Y2438" s="112" t="n"/>
      <c r="Z2438" s="183">
        <f>Y2438*F2438</f>
        <v>0</v>
      </c>
      <c r="AA2438" s="108" t="n"/>
      <c r="AB2438" s="191">
        <f>AA2438*E2438</f>
        <v>0</v>
      </c>
      <c r="AC2438" s="112" t="n"/>
      <c r="AD2438" s="183">
        <f>AC2438*F2438</f>
        <v>0</v>
      </c>
      <c r="AE2438" s="108" t="n"/>
      <c r="AF2438" s="191">
        <f>AE2438*E2438</f>
        <v>0</v>
      </c>
      <c r="AG2438" s="112" t="n"/>
      <c r="AH2438" s="183">
        <f>AG2438*F2438</f>
        <v>0</v>
      </c>
      <c r="AI2438" s="108" t="n"/>
      <c r="AJ2438" s="191">
        <f>AI2438*E2438</f>
        <v>0</v>
      </c>
      <c r="AK2438" s="112" t="n"/>
      <c r="AL2438" s="183">
        <f>AK2438*F2438</f>
        <v>0</v>
      </c>
      <c r="AM2438" s="113" t="n"/>
      <c r="AN2438" s="192">
        <f>AM2438*E2438</f>
        <v>0</v>
      </c>
      <c r="AO2438" s="115" t="n"/>
      <c r="AP2438" s="183">
        <f>AO2438*F2438</f>
        <v>0</v>
      </c>
      <c r="AQ2438" s="113" t="n"/>
      <c r="AR2438" s="192">
        <f>AQ2438*E2438</f>
        <v>0</v>
      </c>
      <c r="AS2438" s="115" t="n"/>
      <c r="AT2438" s="183">
        <f>AS2438*F2438</f>
        <v>0</v>
      </c>
      <c r="AU2438" s="113" t="n"/>
      <c r="AV2438" s="192">
        <f>AU2438*E2438</f>
        <v>0</v>
      </c>
      <c r="AW2438" s="115" t="n"/>
      <c r="AX2438" s="183">
        <f>AW2438*F2438</f>
        <v>0</v>
      </c>
      <c r="AY2438" s="113" t="n"/>
      <c r="AZ2438" s="192">
        <f>AY2438*E2438</f>
        <v>0</v>
      </c>
      <c r="BA2438" s="115" t="n"/>
      <c r="BB2438" s="183">
        <f>BA2438*F2438</f>
        <v>0</v>
      </c>
      <c r="BC2438" s="113" t="n"/>
      <c r="BD2438" s="192">
        <f>BC2438*E2438</f>
        <v>0</v>
      </c>
      <c r="BE2438" s="115" t="n"/>
      <c r="BF2438" s="183">
        <f>BE2438*F2438</f>
        <v>0</v>
      </c>
    </row>
    <row r="2439" ht="42.6" customHeight="1">
      <c r="A2439" s="19" t="inlineStr">
        <is>
          <t>08.086.4944</t>
        </is>
      </c>
      <c r="B2439" s="15" t="inlineStr">
        <is>
          <t>גוף תאורת רחוב באורך 800 מ"מ, 52W, 3000-4000K, IP66, דגם "MOD 2.0 URBAN RX2 200 2M" כדוגמת "ש.מ. יוניברס" או ש"ע</t>
        </is>
      </c>
      <c r="C2439" s="14" t="inlineStr">
        <is>
          <t>יח'</t>
        </is>
      </c>
      <c r="D2439" s="193" t="n">
        <v>4410</v>
      </c>
      <c r="E2439" s="180">
        <f>D2439*(1-$E$2)</f>
        <v>3748.5</v>
      </c>
      <c r="F2439" s="194">
        <f>E2439*(1+$F$2)</f>
        <v>3935.925</v>
      </c>
      <c r="H2439" s="46">
        <f>K2439+O2439+W2439+AA2439+AE2439+AI2439+AQ2439+AU2439+AY2439+BC2439</f>
        <v>0</v>
      </c>
      <c r="I2439" s="59">
        <f>M2439+Q2439+U2439+Y2439+AC2439+AG2439+AK2439+AO2439+AS2439+AW2439+BA2439+BE2439</f>
        <v>0</v>
      </c>
      <c r="K2439" s="108" t="n"/>
      <c r="L2439" s="190">
        <f>K2439*E2439</f>
        <v>0</v>
      </c>
      <c r="M2439" s="110" t="n"/>
      <c r="N2439" s="183">
        <f>M2439*F2439</f>
        <v>0</v>
      </c>
      <c r="O2439" s="108" t="n"/>
      <c r="P2439" s="191">
        <f>O2439*E2439</f>
        <v>0</v>
      </c>
      <c r="Q2439" s="112" t="n"/>
      <c r="R2439" s="183">
        <f>Q2439*F2439</f>
        <v>0</v>
      </c>
      <c r="S2439" s="108" t="n"/>
      <c r="T2439" s="191">
        <f>S2439*E2439</f>
        <v>0</v>
      </c>
      <c r="U2439" s="112" t="n"/>
      <c r="V2439" s="183">
        <f>U2439*F2439</f>
        <v>0</v>
      </c>
      <c r="W2439" s="108" t="n"/>
      <c r="X2439" s="191">
        <f>W2439*E2439</f>
        <v>0</v>
      </c>
      <c r="Y2439" s="112" t="n"/>
      <c r="Z2439" s="183">
        <f>Y2439*F2439</f>
        <v>0</v>
      </c>
      <c r="AA2439" s="108" t="n"/>
      <c r="AB2439" s="191">
        <f>AA2439*E2439</f>
        <v>0</v>
      </c>
      <c r="AC2439" s="112" t="n"/>
      <c r="AD2439" s="183">
        <f>AC2439*F2439</f>
        <v>0</v>
      </c>
      <c r="AE2439" s="108" t="n"/>
      <c r="AF2439" s="191">
        <f>AE2439*E2439</f>
        <v>0</v>
      </c>
      <c r="AG2439" s="112" t="n"/>
      <c r="AH2439" s="183">
        <f>AG2439*F2439</f>
        <v>0</v>
      </c>
      <c r="AI2439" s="108" t="n"/>
      <c r="AJ2439" s="191">
        <f>AI2439*E2439</f>
        <v>0</v>
      </c>
      <c r="AK2439" s="112" t="n"/>
      <c r="AL2439" s="183">
        <f>AK2439*F2439</f>
        <v>0</v>
      </c>
      <c r="AM2439" s="113" t="n"/>
      <c r="AN2439" s="192">
        <f>AM2439*E2439</f>
        <v>0</v>
      </c>
      <c r="AO2439" s="115" t="n"/>
      <c r="AP2439" s="183">
        <f>AO2439*F2439</f>
        <v>0</v>
      </c>
      <c r="AQ2439" s="113" t="n"/>
      <c r="AR2439" s="192">
        <f>AQ2439*E2439</f>
        <v>0</v>
      </c>
      <c r="AS2439" s="115" t="n"/>
      <c r="AT2439" s="183">
        <f>AS2439*F2439</f>
        <v>0</v>
      </c>
      <c r="AU2439" s="113" t="n"/>
      <c r="AV2439" s="192">
        <f>AU2439*E2439</f>
        <v>0</v>
      </c>
      <c r="AW2439" s="115" t="n"/>
      <c r="AX2439" s="183">
        <f>AW2439*F2439</f>
        <v>0</v>
      </c>
      <c r="AY2439" s="113" t="n"/>
      <c r="AZ2439" s="192">
        <f>AY2439*E2439</f>
        <v>0</v>
      </c>
      <c r="BA2439" s="115" t="n"/>
      <c r="BB2439" s="183">
        <f>BA2439*F2439</f>
        <v>0</v>
      </c>
      <c r="BC2439" s="113" t="n"/>
      <c r="BD2439" s="192">
        <f>BC2439*E2439</f>
        <v>0</v>
      </c>
      <c r="BE2439" s="115" t="n"/>
      <c r="BF2439" s="183">
        <f>BE2439*F2439</f>
        <v>0</v>
      </c>
    </row>
    <row r="2440" ht="42.6" customHeight="1">
      <c r="A2440" s="19" t="inlineStr">
        <is>
          <t>08.086.4951</t>
        </is>
      </c>
      <c r="B2440" s="15" t="inlineStr">
        <is>
          <t>גוף תאורת רחוב באורך 800 מ"מ, 76W, 3000-4000K, IP66, דגם "MOD 2.0 URBAN RX2 200 3M" כדוגמת "ש.מ. יוניברס" או ש"ע</t>
        </is>
      </c>
      <c r="C2440" s="14" t="inlineStr">
        <is>
          <t>יח'</t>
        </is>
      </c>
      <c r="D2440" s="193" t="n">
        <v>4740</v>
      </c>
      <c r="E2440" s="180">
        <f>D2440*(1-$E$2)</f>
        <v>4029</v>
      </c>
      <c r="F2440" s="194">
        <f>E2440*(1+$F$2)</f>
        <v>4230.45</v>
      </c>
      <c r="H2440" s="46">
        <f>K2440+O2440+W2440+AA2440+AE2440+AI2440+AQ2440+AU2440+AY2440+BC2440</f>
        <v>0</v>
      </c>
      <c r="I2440" s="59">
        <f>M2440+Q2440+U2440+Y2440+AC2440+AG2440+AK2440+AO2440+AS2440+AW2440+BA2440+BE2440</f>
        <v>0</v>
      </c>
      <c r="K2440" s="108" t="n"/>
      <c r="L2440" s="190">
        <f>K2440*E2440</f>
        <v>0</v>
      </c>
      <c r="M2440" s="110" t="n"/>
      <c r="N2440" s="183">
        <f>M2440*F2440</f>
        <v>0</v>
      </c>
      <c r="O2440" s="108" t="n"/>
      <c r="P2440" s="191">
        <f>O2440*E2440</f>
        <v>0</v>
      </c>
      <c r="Q2440" s="112" t="n"/>
      <c r="R2440" s="183">
        <f>Q2440*F2440</f>
        <v>0</v>
      </c>
      <c r="S2440" s="108" t="n"/>
      <c r="T2440" s="191">
        <f>S2440*E2440</f>
        <v>0</v>
      </c>
      <c r="U2440" s="112" t="n"/>
      <c r="V2440" s="183">
        <f>U2440*F2440</f>
        <v>0</v>
      </c>
      <c r="W2440" s="108" t="n"/>
      <c r="X2440" s="191">
        <f>W2440*E2440</f>
        <v>0</v>
      </c>
      <c r="Y2440" s="112" t="n"/>
      <c r="Z2440" s="183">
        <f>Y2440*F2440</f>
        <v>0</v>
      </c>
      <c r="AA2440" s="108" t="n"/>
      <c r="AB2440" s="191">
        <f>AA2440*E2440</f>
        <v>0</v>
      </c>
      <c r="AC2440" s="112" t="n"/>
      <c r="AD2440" s="183">
        <f>AC2440*F2440</f>
        <v>0</v>
      </c>
      <c r="AE2440" s="108" t="n"/>
      <c r="AF2440" s="191">
        <f>AE2440*E2440</f>
        <v>0</v>
      </c>
      <c r="AG2440" s="112" t="n"/>
      <c r="AH2440" s="183">
        <f>AG2440*F2440</f>
        <v>0</v>
      </c>
      <c r="AI2440" s="108" t="n"/>
      <c r="AJ2440" s="191">
        <f>AI2440*E2440</f>
        <v>0</v>
      </c>
      <c r="AK2440" s="112" t="n"/>
      <c r="AL2440" s="183">
        <f>AK2440*F2440</f>
        <v>0</v>
      </c>
      <c r="AM2440" s="113" t="n"/>
      <c r="AN2440" s="192">
        <f>AM2440*E2440</f>
        <v>0</v>
      </c>
      <c r="AO2440" s="115" t="n"/>
      <c r="AP2440" s="183">
        <f>AO2440*F2440</f>
        <v>0</v>
      </c>
      <c r="AQ2440" s="113" t="n"/>
      <c r="AR2440" s="192">
        <f>AQ2440*E2440</f>
        <v>0</v>
      </c>
      <c r="AS2440" s="115" t="n"/>
      <c r="AT2440" s="183">
        <f>AS2440*F2440</f>
        <v>0</v>
      </c>
      <c r="AU2440" s="113" t="n"/>
      <c r="AV2440" s="192">
        <f>AU2440*E2440</f>
        <v>0</v>
      </c>
      <c r="AW2440" s="115" t="n"/>
      <c r="AX2440" s="183">
        <f>AW2440*F2440</f>
        <v>0</v>
      </c>
      <c r="AY2440" s="113" t="n"/>
      <c r="AZ2440" s="192">
        <f>AY2440*E2440</f>
        <v>0</v>
      </c>
      <c r="BA2440" s="115" t="n"/>
      <c r="BB2440" s="183">
        <f>BA2440*F2440</f>
        <v>0</v>
      </c>
      <c r="BC2440" s="113" t="n"/>
      <c r="BD2440" s="192">
        <f>BC2440*E2440</f>
        <v>0</v>
      </c>
      <c r="BE2440" s="115" t="n"/>
      <c r="BF2440" s="183">
        <f>BE2440*F2440</f>
        <v>0</v>
      </c>
    </row>
    <row r="2441" ht="42.6" customHeight="1">
      <c r="A2441" s="19" t="inlineStr">
        <is>
          <t>08.086.4955</t>
        </is>
      </c>
      <c r="B2441" s="15" t="inlineStr">
        <is>
          <t>גוף תאורת רחוב באורך 950 מ"מ, 76W, 3000-4000K, IP66, דגם "MOD 2.0 URBAN RX2 200 3M" כדוגמת "ש.מ. יוניברס" או ש"ע</t>
        </is>
      </c>
      <c r="C2441" s="14" t="inlineStr">
        <is>
          <t>יח'</t>
        </is>
      </c>
      <c r="D2441" s="193" t="n">
        <v>5050</v>
      </c>
      <c r="E2441" s="180">
        <f>D2441*(1-$E$2)</f>
        <v>4292.5</v>
      </c>
      <c r="F2441" s="194">
        <f>E2441*(1+$F$2)</f>
        <v>4507.125</v>
      </c>
      <c r="H2441" s="46">
        <f>K2441+O2441+W2441+AA2441+AE2441+AI2441+AQ2441+AU2441+AY2441+BC2441</f>
        <v>0</v>
      </c>
      <c r="I2441" s="59">
        <f>M2441+Q2441+U2441+Y2441+AC2441+AG2441+AK2441+AO2441+AS2441+AW2441+BA2441+BE2441</f>
        <v>0</v>
      </c>
      <c r="K2441" s="108" t="n"/>
      <c r="L2441" s="190">
        <f>K2441*E2441</f>
        <v>0</v>
      </c>
      <c r="M2441" s="110" t="n"/>
      <c r="N2441" s="183">
        <f>M2441*F2441</f>
        <v>0</v>
      </c>
      <c r="O2441" s="108" t="n"/>
      <c r="P2441" s="191">
        <f>O2441*E2441</f>
        <v>0</v>
      </c>
      <c r="Q2441" s="112" t="n"/>
      <c r="R2441" s="183">
        <f>Q2441*F2441</f>
        <v>0</v>
      </c>
      <c r="S2441" s="108" t="n"/>
      <c r="T2441" s="191">
        <f>S2441*E2441</f>
        <v>0</v>
      </c>
      <c r="U2441" s="112" t="n"/>
      <c r="V2441" s="183">
        <f>U2441*F2441</f>
        <v>0</v>
      </c>
      <c r="W2441" s="108" t="n"/>
      <c r="X2441" s="191">
        <f>W2441*E2441</f>
        <v>0</v>
      </c>
      <c r="Y2441" s="112" t="n"/>
      <c r="Z2441" s="183">
        <f>Y2441*F2441</f>
        <v>0</v>
      </c>
      <c r="AA2441" s="108" t="n"/>
      <c r="AB2441" s="191">
        <f>AA2441*E2441</f>
        <v>0</v>
      </c>
      <c r="AC2441" s="112" t="n"/>
      <c r="AD2441" s="183">
        <f>AC2441*F2441</f>
        <v>0</v>
      </c>
      <c r="AE2441" s="108" t="n"/>
      <c r="AF2441" s="191">
        <f>AE2441*E2441</f>
        <v>0</v>
      </c>
      <c r="AG2441" s="112" t="n"/>
      <c r="AH2441" s="183">
        <f>AG2441*F2441</f>
        <v>0</v>
      </c>
      <c r="AI2441" s="108" t="n"/>
      <c r="AJ2441" s="191">
        <f>AI2441*E2441</f>
        <v>0</v>
      </c>
      <c r="AK2441" s="112" t="n"/>
      <c r="AL2441" s="183">
        <f>AK2441*F2441</f>
        <v>0</v>
      </c>
      <c r="AM2441" s="113" t="n"/>
      <c r="AN2441" s="192">
        <f>AM2441*E2441</f>
        <v>0</v>
      </c>
      <c r="AO2441" s="115" t="n"/>
      <c r="AP2441" s="183">
        <f>AO2441*F2441</f>
        <v>0</v>
      </c>
      <c r="AQ2441" s="113" t="n"/>
      <c r="AR2441" s="192">
        <f>AQ2441*E2441</f>
        <v>0</v>
      </c>
      <c r="AS2441" s="115" t="n"/>
      <c r="AT2441" s="183">
        <f>AS2441*F2441</f>
        <v>0</v>
      </c>
      <c r="AU2441" s="113" t="n"/>
      <c r="AV2441" s="192">
        <f>AU2441*E2441</f>
        <v>0</v>
      </c>
      <c r="AW2441" s="115" t="n"/>
      <c r="AX2441" s="183">
        <f>AW2441*F2441</f>
        <v>0</v>
      </c>
      <c r="AY2441" s="113" t="n"/>
      <c r="AZ2441" s="192">
        <f>AY2441*E2441</f>
        <v>0</v>
      </c>
      <c r="BA2441" s="115" t="n"/>
      <c r="BB2441" s="183">
        <f>BA2441*F2441</f>
        <v>0</v>
      </c>
      <c r="BC2441" s="113" t="n"/>
      <c r="BD2441" s="192">
        <f>BC2441*E2441</f>
        <v>0</v>
      </c>
      <c r="BE2441" s="115" t="n"/>
      <c r="BF2441" s="183">
        <f>BE2441*F2441</f>
        <v>0</v>
      </c>
    </row>
    <row r="2442" ht="42.6" customHeight="1">
      <c r="A2442" s="19" t="inlineStr">
        <is>
          <t>08.086.4961</t>
        </is>
      </c>
      <c r="B2442" s="15" t="inlineStr">
        <is>
          <t>גוף תאורת רחוב באורך 950 מ"מ, 102W, 3000-4000K, IP66, דגם "MOD 2.0 URBAN RX2 200 4M" כדוגמת "ש.מ. יוניברס" או ש"ע</t>
        </is>
      </c>
      <c r="C2442" s="14" t="inlineStr">
        <is>
          <t>יח'</t>
        </is>
      </c>
      <c r="D2442" s="193" t="n">
        <v>5310</v>
      </c>
      <c r="E2442" s="180">
        <f>D2442*(1-$E$2)</f>
        <v>4513.5</v>
      </c>
      <c r="F2442" s="194">
        <f>E2442*(1+$F$2)</f>
        <v>4739.175</v>
      </c>
      <c r="H2442" s="46">
        <f>K2442+O2442+W2442+AA2442+AE2442+AI2442+AQ2442+AU2442+AY2442+BC2442</f>
        <v>0</v>
      </c>
      <c r="I2442" s="59">
        <f>M2442+Q2442+U2442+Y2442+AC2442+AG2442+AK2442+AO2442+AS2442+AW2442+BA2442+BE2442</f>
        <v>0</v>
      </c>
      <c r="K2442" s="108" t="n"/>
      <c r="L2442" s="190">
        <f>K2442*E2442</f>
        <v>0</v>
      </c>
      <c r="M2442" s="110" t="n"/>
      <c r="N2442" s="183">
        <f>M2442*F2442</f>
        <v>0</v>
      </c>
      <c r="O2442" s="108" t="n"/>
      <c r="P2442" s="191">
        <f>O2442*E2442</f>
        <v>0</v>
      </c>
      <c r="Q2442" s="112" t="n"/>
      <c r="R2442" s="183">
        <f>Q2442*F2442</f>
        <v>0</v>
      </c>
      <c r="S2442" s="108" t="n"/>
      <c r="T2442" s="191">
        <f>S2442*E2442</f>
        <v>0</v>
      </c>
      <c r="U2442" s="112" t="n"/>
      <c r="V2442" s="183">
        <f>U2442*F2442</f>
        <v>0</v>
      </c>
      <c r="W2442" s="108" t="n"/>
      <c r="X2442" s="191">
        <f>W2442*E2442</f>
        <v>0</v>
      </c>
      <c r="Y2442" s="112" t="n"/>
      <c r="Z2442" s="183">
        <f>Y2442*F2442</f>
        <v>0</v>
      </c>
      <c r="AA2442" s="108" t="n"/>
      <c r="AB2442" s="191">
        <f>AA2442*E2442</f>
        <v>0</v>
      </c>
      <c r="AC2442" s="112" t="n"/>
      <c r="AD2442" s="183">
        <f>AC2442*F2442</f>
        <v>0</v>
      </c>
      <c r="AE2442" s="108" t="n"/>
      <c r="AF2442" s="191">
        <f>AE2442*E2442</f>
        <v>0</v>
      </c>
      <c r="AG2442" s="112" t="n"/>
      <c r="AH2442" s="183">
        <f>AG2442*F2442</f>
        <v>0</v>
      </c>
      <c r="AI2442" s="108" t="n"/>
      <c r="AJ2442" s="191">
        <f>AI2442*E2442</f>
        <v>0</v>
      </c>
      <c r="AK2442" s="112" t="n"/>
      <c r="AL2442" s="183">
        <f>AK2442*F2442</f>
        <v>0</v>
      </c>
      <c r="AM2442" s="113" t="n"/>
      <c r="AN2442" s="192">
        <f>AM2442*E2442</f>
        <v>0</v>
      </c>
      <c r="AO2442" s="115" t="n"/>
      <c r="AP2442" s="183">
        <f>AO2442*F2442</f>
        <v>0</v>
      </c>
      <c r="AQ2442" s="113" t="n"/>
      <c r="AR2442" s="192">
        <f>AQ2442*E2442</f>
        <v>0</v>
      </c>
      <c r="AS2442" s="115" t="n"/>
      <c r="AT2442" s="183">
        <f>AS2442*F2442</f>
        <v>0</v>
      </c>
      <c r="AU2442" s="113" t="n"/>
      <c r="AV2442" s="192">
        <f>AU2442*E2442</f>
        <v>0</v>
      </c>
      <c r="AW2442" s="115" t="n"/>
      <c r="AX2442" s="183">
        <f>AW2442*F2442</f>
        <v>0</v>
      </c>
      <c r="AY2442" s="113" t="n"/>
      <c r="AZ2442" s="192">
        <f>AY2442*E2442</f>
        <v>0</v>
      </c>
      <c r="BA2442" s="115" t="n"/>
      <c r="BB2442" s="183">
        <f>BA2442*F2442</f>
        <v>0</v>
      </c>
      <c r="BC2442" s="113" t="n"/>
      <c r="BD2442" s="192">
        <f>BC2442*E2442</f>
        <v>0</v>
      </c>
      <c r="BE2442" s="115" t="n"/>
      <c r="BF2442" s="183">
        <f>BE2442*F2442</f>
        <v>0</v>
      </c>
    </row>
    <row r="2443" ht="42.6" customHeight="1">
      <c r="A2443" s="19" t="inlineStr">
        <is>
          <t>08.086.4965</t>
        </is>
      </c>
      <c r="B2443" s="15" t="inlineStr">
        <is>
          <t>גוף תאורת רחוב באורך 1000 מ"מ, 127W, 3000-4000K, IP66, דגם "MOD 2.0 URBAN RX2 200 5M" כדוגמת "ש.מ. יוניברס" או ש"ע</t>
        </is>
      </c>
      <c r="C2443" s="14" t="inlineStr">
        <is>
          <t>יח'</t>
        </is>
      </c>
      <c r="D2443" s="193" t="n">
        <v>5710</v>
      </c>
      <c r="E2443" s="180">
        <f>D2443*(1-$E$2)</f>
        <v>4853.5</v>
      </c>
      <c r="F2443" s="194">
        <f>E2443*(1+$F$2)</f>
        <v>5096.175</v>
      </c>
      <c r="H2443" s="46">
        <f>K2443+O2443+W2443+AA2443+AE2443+AI2443+AQ2443+AU2443+AY2443+BC2443</f>
        <v>0</v>
      </c>
      <c r="I2443" s="59">
        <f>M2443+Q2443+U2443+Y2443+AC2443+AG2443+AK2443+AO2443+AS2443+AW2443+BA2443+BE2443</f>
        <v>0</v>
      </c>
      <c r="K2443" s="108" t="n"/>
      <c r="L2443" s="190">
        <f>K2443*E2443</f>
        <v>0</v>
      </c>
      <c r="M2443" s="110" t="n"/>
      <c r="N2443" s="183">
        <f>M2443*F2443</f>
        <v>0</v>
      </c>
      <c r="O2443" s="108" t="n"/>
      <c r="P2443" s="191">
        <f>O2443*E2443</f>
        <v>0</v>
      </c>
      <c r="Q2443" s="112" t="n"/>
      <c r="R2443" s="183">
        <f>Q2443*F2443</f>
        <v>0</v>
      </c>
      <c r="S2443" s="108" t="n"/>
      <c r="T2443" s="191">
        <f>S2443*E2443</f>
        <v>0</v>
      </c>
      <c r="U2443" s="112" t="n"/>
      <c r="V2443" s="183">
        <f>U2443*F2443</f>
        <v>0</v>
      </c>
      <c r="W2443" s="108" t="n"/>
      <c r="X2443" s="191">
        <f>W2443*E2443</f>
        <v>0</v>
      </c>
      <c r="Y2443" s="112" t="n"/>
      <c r="Z2443" s="183">
        <f>Y2443*F2443</f>
        <v>0</v>
      </c>
      <c r="AA2443" s="108" t="n"/>
      <c r="AB2443" s="191">
        <f>AA2443*E2443</f>
        <v>0</v>
      </c>
      <c r="AC2443" s="112" t="n"/>
      <c r="AD2443" s="183">
        <f>AC2443*F2443</f>
        <v>0</v>
      </c>
      <c r="AE2443" s="108" t="n"/>
      <c r="AF2443" s="191">
        <f>AE2443*E2443</f>
        <v>0</v>
      </c>
      <c r="AG2443" s="112" t="n"/>
      <c r="AH2443" s="183">
        <f>AG2443*F2443</f>
        <v>0</v>
      </c>
      <c r="AI2443" s="108" t="n"/>
      <c r="AJ2443" s="191">
        <f>AI2443*E2443</f>
        <v>0</v>
      </c>
      <c r="AK2443" s="112" t="n"/>
      <c r="AL2443" s="183">
        <f>AK2443*F2443</f>
        <v>0</v>
      </c>
      <c r="AM2443" s="113" t="n"/>
      <c r="AN2443" s="192">
        <f>AM2443*E2443</f>
        <v>0</v>
      </c>
      <c r="AO2443" s="115" t="n"/>
      <c r="AP2443" s="183">
        <f>AO2443*F2443</f>
        <v>0</v>
      </c>
      <c r="AQ2443" s="113" t="n"/>
      <c r="AR2443" s="192">
        <f>AQ2443*E2443</f>
        <v>0</v>
      </c>
      <c r="AS2443" s="115" t="n"/>
      <c r="AT2443" s="183">
        <f>AS2443*F2443</f>
        <v>0</v>
      </c>
      <c r="AU2443" s="113" t="n"/>
      <c r="AV2443" s="192">
        <f>AU2443*E2443</f>
        <v>0</v>
      </c>
      <c r="AW2443" s="115" t="n"/>
      <c r="AX2443" s="183">
        <f>AW2443*F2443</f>
        <v>0</v>
      </c>
      <c r="AY2443" s="113" t="n"/>
      <c r="AZ2443" s="192">
        <f>AY2443*E2443</f>
        <v>0</v>
      </c>
      <c r="BA2443" s="115" t="n"/>
      <c r="BB2443" s="183">
        <f>BA2443*F2443</f>
        <v>0</v>
      </c>
      <c r="BC2443" s="113" t="n"/>
      <c r="BD2443" s="192">
        <f>BC2443*E2443</f>
        <v>0</v>
      </c>
      <c r="BE2443" s="115" t="n"/>
      <c r="BF2443" s="183">
        <f>BE2443*F2443</f>
        <v>0</v>
      </c>
    </row>
    <row r="2444" ht="42.6" customHeight="1">
      <c r="A2444" s="19" t="inlineStr">
        <is>
          <t>08.086.4970</t>
        </is>
      </c>
      <c r="B2444" s="15" t="inlineStr">
        <is>
          <t>גוף תאורת כבישים ורחובות לד 95-150W דגם MOD2.0 6M URBAN 200 להתקנה בגובה עד 12 מ', כדוגמת "ש.מ. יוניברס" או ש"ע, מותקן מושלם</t>
        </is>
      </c>
      <c r="C2444" s="14" t="inlineStr">
        <is>
          <t>יח'</t>
        </is>
      </c>
      <c r="D2444" s="193" t="n">
        <v>5020</v>
      </c>
      <c r="E2444" s="180">
        <f>D2444*(1-$E$2)</f>
        <v>4267</v>
      </c>
      <c r="F2444" s="194">
        <f>E2444*(1+$F$2)</f>
        <v>4480.35</v>
      </c>
      <c r="H2444" s="46">
        <f>K2444+O2444+W2444+AA2444+AE2444+AI2444+AQ2444+AU2444+AY2444+BC2444</f>
        <v>0</v>
      </c>
      <c r="I2444" s="59">
        <f>M2444+Q2444+U2444+Y2444+AC2444+AG2444+AK2444+AO2444+AS2444+AW2444+BA2444+BE2444</f>
        <v>0</v>
      </c>
      <c r="K2444" s="108" t="n"/>
      <c r="L2444" s="190">
        <f>K2444*E2444</f>
        <v>0</v>
      </c>
      <c r="M2444" s="110" t="n"/>
      <c r="N2444" s="183">
        <f>M2444*F2444</f>
        <v>0</v>
      </c>
      <c r="O2444" s="108" t="n"/>
      <c r="P2444" s="191">
        <f>O2444*E2444</f>
        <v>0</v>
      </c>
      <c r="Q2444" s="112" t="n"/>
      <c r="R2444" s="183">
        <f>Q2444*F2444</f>
        <v>0</v>
      </c>
      <c r="S2444" s="108" t="n"/>
      <c r="T2444" s="191">
        <f>S2444*E2444</f>
        <v>0</v>
      </c>
      <c r="U2444" s="112" t="n"/>
      <c r="V2444" s="183">
        <f>U2444*F2444</f>
        <v>0</v>
      </c>
      <c r="W2444" s="108" t="n"/>
      <c r="X2444" s="191">
        <f>W2444*E2444</f>
        <v>0</v>
      </c>
      <c r="Y2444" s="112" t="n"/>
      <c r="Z2444" s="183">
        <f>Y2444*F2444</f>
        <v>0</v>
      </c>
      <c r="AA2444" s="108" t="n"/>
      <c r="AB2444" s="191">
        <f>AA2444*E2444</f>
        <v>0</v>
      </c>
      <c r="AC2444" s="112" t="n"/>
      <c r="AD2444" s="183">
        <f>AC2444*F2444</f>
        <v>0</v>
      </c>
      <c r="AE2444" s="108" t="n"/>
      <c r="AF2444" s="191">
        <f>AE2444*E2444</f>
        <v>0</v>
      </c>
      <c r="AG2444" s="112" t="n"/>
      <c r="AH2444" s="183">
        <f>AG2444*F2444</f>
        <v>0</v>
      </c>
      <c r="AI2444" s="108" t="n"/>
      <c r="AJ2444" s="191">
        <f>AI2444*E2444</f>
        <v>0</v>
      </c>
      <c r="AK2444" s="112" t="n"/>
      <c r="AL2444" s="183">
        <f>AK2444*F2444</f>
        <v>0</v>
      </c>
      <c r="AM2444" s="113" t="n"/>
      <c r="AN2444" s="192">
        <f>AM2444*E2444</f>
        <v>0</v>
      </c>
      <c r="AO2444" s="115" t="n"/>
      <c r="AP2444" s="183">
        <f>AO2444*F2444</f>
        <v>0</v>
      </c>
      <c r="AQ2444" s="113" t="n"/>
      <c r="AR2444" s="192">
        <f>AQ2444*E2444</f>
        <v>0</v>
      </c>
      <c r="AS2444" s="115" t="n"/>
      <c r="AT2444" s="183">
        <f>AS2444*F2444</f>
        <v>0</v>
      </c>
      <c r="AU2444" s="113" t="n"/>
      <c r="AV2444" s="192">
        <f>AU2444*E2444</f>
        <v>0</v>
      </c>
      <c r="AW2444" s="115" t="n"/>
      <c r="AX2444" s="183">
        <f>AW2444*F2444</f>
        <v>0</v>
      </c>
      <c r="AY2444" s="113" t="n"/>
      <c r="AZ2444" s="192">
        <f>AY2444*E2444</f>
        <v>0</v>
      </c>
      <c r="BA2444" s="115" t="n"/>
      <c r="BB2444" s="183">
        <f>BA2444*F2444</f>
        <v>0</v>
      </c>
      <c r="BC2444" s="113" t="n"/>
      <c r="BD2444" s="192">
        <f>BC2444*E2444</f>
        <v>0</v>
      </c>
      <c r="BE2444" s="115" t="n"/>
      <c r="BF2444" s="183">
        <f>BE2444*F2444</f>
        <v>0</v>
      </c>
    </row>
    <row r="2445" ht="42.6" customHeight="1">
      <c r="A2445" s="19" t="inlineStr">
        <is>
          <t>08.086.4971</t>
        </is>
      </c>
      <c r="B2445" s="15" t="inlineStr">
        <is>
          <t>גוף תאורת רחוב באורך 1000 מ"מ, 150W, 4000K, IP66, דגם "MOD 2.0 URBAN RX2 200 6M" כדוגמת "ש.מ. יוניברס" או ש"ע</t>
        </is>
      </c>
      <c r="C2445" s="14" t="inlineStr">
        <is>
          <t>יח'</t>
        </is>
      </c>
      <c r="D2445" s="193" t="n">
        <v>5970</v>
      </c>
      <c r="E2445" s="180">
        <f>D2445*(1-$E$2)</f>
        <v>5074.5</v>
      </c>
      <c r="F2445" s="194">
        <f>E2445*(1+$F$2)</f>
        <v>5328.225</v>
      </c>
      <c r="H2445" s="46">
        <f>K2445+O2445+W2445+AA2445+AE2445+AI2445+AQ2445+AU2445+AY2445+BC2445</f>
        <v>0</v>
      </c>
      <c r="I2445" s="59">
        <f>M2445+Q2445+U2445+Y2445+AC2445+AG2445+AK2445+AO2445+AS2445+AW2445+BA2445+BE2445</f>
        <v>0</v>
      </c>
      <c r="K2445" s="108" t="n"/>
      <c r="L2445" s="190">
        <f>K2445*E2445</f>
        <v>0</v>
      </c>
      <c r="M2445" s="110" t="n"/>
      <c r="N2445" s="183">
        <f>M2445*F2445</f>
        <v>0</v>
      </c>
      <c r="O2445" s="108" t="n"/>
      <c r="P2445" s="191">
        <f>O2445*E2445</f>
        <v>0</v>
      </c>
      <c r="Q2445" s="112" t="n"/>
      <c r="R2445" s="183">
        <f>Q2445*F2445</f>
        <v>0</v>
      </c>
      <c r="S2445" s="108" t="n"/>
      <c r="T2445" s="191">
        <f>S2445*E2445</f>
        <v>0</v>
      </c>
      <c r="U2445" s="112" t="n"/>
      <c r="V2445" s="183">
        <f>U2445*F2445</f>
        <v>0</v>
      </c>
      <c r="W2445" s="108" t="n"/>
      <c r="X2445" s="191">
        <f>W2445*E2445</f>
        <v>0</v>
      </c>
      <c r="Y2445" s="112" t="n"/>
      <c r="Z2445" s="183">
        <f>Y2445*F2445</f>
        <v>0</v>
      </c>
      <c r="AA2445" s="108" t="n"/>
      <c r="AB2445" s="191">
        <f>AA2445*E2445</f>
        <v>0</v>
      </c>
      <c r="AC2445" s="112" t="n"/>
      <c r="AD2445" s="183">
        <f>AC2445*F2445</f>
        <v>0</v>
      </c>
      <c r="AE2445" s="108" t="n"/>
      <c r="AF2445" s="191">
        <f>AE2445*E2445</f>
        <v>0</v>
      </c>
      <c r="AG2445" s="112" t="n"/>
      <c r="AH2445" s="183">
        <f>AG2445*F2445</f>
        <v>0</v>
      </c>
      <c r="AI2445" s="108" t="n"/>
      <c r="AJ2445" s="191">
        <f>AI2445*E2445</f>
        <v>0</v>
      </c>
      <c r="AK2445" s="112" t="n"/>
      <c r="AL2445" s="183">
        <f>AK2445*F2445</f>
        <v>0</v>
      </c>
      <c r="AM2445" s="113" t="n"/>
      <c r="AN2445" s="192">
        <f>AM2445*E2445</f>
        <v>0</v>
      </c>
      <c r="AO2445" s="115" t="n"/>
      <c r="AP2445" s="183">
        <f>AO2445*F2445</f>
        <v>0</v>
      </c>
      <c r="AQ2445" s="113" t="n"/>
      <c r="AR2445" s="192">
        <f>AQ2445*E2445</f>
        <v>0</v>
      </c>
      <c r="AS2445" s="115" t="n"/>
      <c r="AT2445" s="183">
        <f>AS2445*F2445</f>
        <v>0</v>
      </c>
      <c r="AU2445" s="113" t="n"/>
      <c r="AV2445" s="192">
        <f>AU2445*E2445</f>
        <v>0</v>
      </c>
      <c r="AW2445" s="115" t="n"/>
      <c r="AX2445" s="183">
        <f>AW2445*F2445</f>
        <v>0</v>
      </c>
      <c r="AY2445" s="113" t="n"/>
      <c r="AZ2445" s="192">
        <f>AY2445*E2445</f>
        <v>0</v>
      </c>
      <c r="BA2445" s="115" t="n"/>
      <c r="BB2445" s="183">
        <f>BA2445*F2445</f>
        <v>0</v>
      </c>
      <c r="BC2445" s="113" t="n"/>
      <c r="BD2445" s="192">
        <f>BC2445*E2445</f>
        <v>0</v>
      </c>
      <c r="BE2445" s="115" t="n"/>
      <c r="BF2445" s="183">
        <f>BE2445*F2445</f>
        <v>0</v>
      </c>
    </row>
    <row r="2446" ht="42.6" customHeight="1">
      <c r="A2446" s="19" t="inlineStr">
        <is>
          <t>08.086.6350</t>
        </is>
      </c>
      <c r="B2446" s="15" t="inlineStr">
        <is>
          <t>גרלנדה באורך 6 מ' לרבות 5 בתי נורה E27 230V ותקע דגם ישראלי 16A, לא כולל נורות ואספקת חשמל, להתקנה בגובה עד 6 מ', מותקן מושלם</t>
        </is>
      </c>
      <c r="C2446" s="14" t="inlineStr">
        <is>
          <t>יח'</t>
        </is>
      </c>
      <c r="D2446" s="193" t="n">
        <v>346</v>
      </c>
      <c r="E2446" s="180">
        <f>D2446*(1-$E$2)</f>
        <v>294.09999999999997</v>
      </c>
      <c r="F2446" s="194">
        <f>E2446*(1+$F$2)</f>
        <v>308.80499999999995</v>
      </c>
      <c r="H2446" s="46">
        <f>K2446+O2446+W2446+AA2446+AE2446+AI2446+AQ2446+AU2446+AY2446+BC2446</f>
        <v>0</v>
      </c>
      <c r="I2446" s="59">
        <f>M2446+Q2446+U2446+Y2446+AC2446+AG2446+AK2446+AO2446+AS2446+AW2446+BA2446+BE2446</f>
        <v>0</v>
      </c>
      <c r="K2446" s="108" t="n"/>
      <c r="L2446" s="190">
        <f>K2446*E2446</f>
        <v>0</v>
      </c>
      <c r="M2446" s="110" t="n"/>
      <c r="N2446" s="183">
        <f>M2446*F2446</f>
        <v>0</v>
      </c>
      <c r="O2446" s="108" t="n"/>
      <c r="P2446" s="191">
        <f>O2446*E2446</f>
        <v>0</v>
      </c>
      <c r="Q2446" s="112" t="n"/>
      <c r="R2446" s="183">
        <f>Q2446*F2446</f>
        <v>0</v>
      </c>
      <c r="S2446" s="108" t="n"/>
      <c r="T2446" s="191">
        <f>S2446*E2446</f>
        <v>0</v>
      </c>
      <c r="U2446" s="112" t="n"/>
      <c r="V2446" s="183">
        <f>U2446*F2446</f>
        <v>0</v>
      </c>
      <c r="W2446" s="108" t="n"/>
      <c r="X2446" s="191">
        <f>W2446*E2446</f>
        <v>0</v>
      </c>
      <c r="Y2446" s="112" t="n"/>
      <c r="Z2446" s="183">
        <f>Y2446*F2446</f>
        <v>0</v>
      </c>
      <c r="AA2446" s="108" t="n"/>
      <c r="AB2446" s="191">
        <f>AA2446*E2446</f>
        <v>0</v>
      </c>
      <c r="AC2446" s="112" t="n"/>
      <c r="AD2446" s="183">
        <f>AC2446*F2446</f>
        <v>0</v>
      </c>
      <c r="AE2446" s="108" t="n"/>
      <c r="AF2446" s="191">
        <f>AE2446*E2446</f>
        <v>0</v>
      </c>
      <c r="AG2446" s="112" t="n"/>
      <c r="AH2446" s="183">
        <f>AG2446*F2446</f>
        <v>0</v>
      </c>
      <c r="AI2446" s="108" t="n"/>
      <c r="AJ2446" s="191">
        <f>AI2446*E2446</f>
        <v>0</v>
      </c>
      <c r="AK2446" s="112" t="n"/>
      <c r="AL2446" s="183">
        <f>AK2446*F2446</f>
        <v>0</v>
      </c>
      <c r="AM2446" s="113" t="n"/>
      <c r="AN2446" s="192">
        <f>AM2446*E2446</f>
        <v>0</v>
      </c>
      <c r="AO2446" s="115" t="n"/>
      <c r="AP2446" s="183">
        <f>AO2446*F2446</f>
        <v>0</v>
      </c>
      <c r="AQ2446" s="113" t="n"/>
      <c r="AR2446" s="192">
        <f>AQ2446*E2446</f>
        <v>0</v>
      </c>
      <c r="AS2446" s="115" t="n"/>
      <c r="AT2446" s="183">
        <f>AS2446*F2446</f>
        <v>0</v>
      </c>
      <c r="AU2446" s="113" t="n"/>
      <c r="AV2446" s="192">
        <f>AU2446*E2446</f>
        <v>0</v>
      </c>
      <c r="AW2446" s="115" t="n"/>
      <c r="AX2446" s="183">
        <f>AW2446*F2446</f>
        <v>0</v>
      </c>
      <c r="AY2446" s="113" t="n"/>
      <c r="AZ2446" s="192">
        <f>AY2446*E2446</f>
        <v>0</v>
      </c>
      <c r="BA2446" s="115" t="n"/>
      <c r="BB2446" s="183">
        <f>BA2446*F2446</f>
        <v>0</v>
      </c>
      <c r="BC2446" s="113" t="n"/>
      <c r="BD2446" s="192">
        <f>BC2446*E2446</f>
        <v>0</v>
      </c>
      <c r="BE2446" s="115" t="n"/>
      <c r="BF2446" s="183">
        <f>BE2446*F2446</f>
        <v>0</v>
      </c>
    </row>
    <row r="2447" ht="42.6" customHeight="1">
      <c r="A2447" s="19" t="inlineStr">
        <is>
          <t>08.086.6360</t>
        </is>
      </c>
      <c r="B2447" s="15" t="inlineStr">
        <is>
          <t>גרלנדה באורך 11 מ' לרבות 10 בתי נורה E27 230V ותקע דגם ישראלי 16A, לא כולל נורות ואספקת חשמל, להתקנה בגובה עד 6 מ', מותקן מושלם</t>
        </is>
      </c>
      <c r="C2447" s="14" t="inlineStr">
        <is>
          <t>יח'</t>
        </is>
      </c>
      <c r="D2447" s="193" t="n">
        <v>389</v>
      </c>
      <c r="E2447" s="180">
        <f>D2447*(1-$E$2)</f>
        <v>330.65</v>
      </c>
      <c r="F2447" s="194">
        <f>E2447*(1+$F$2)</f>
        <v>347.1825</v>
      </c>
      <c r="H2447" s="46">
        <f>K2447+O2447+W2447+AA2447+AE2447+AI2447+AQ2447+AU2447+AY2447+BC2447</f>
        <v>0</v>
      </c>
      <c r="I2447" s="59">
        <f>M2447+Q2447+U2447+Y2447+AC2447+AG2447+AK2447+AO2447+AS2447+AW2447+BA2447+BE2447</f>
        <v>0</v>
      </c>
      <c r="K2447" s="108" t="n"/>
      <c r="L2447" s="190">
        <f>K2447*E2447</f>
        <v>0</v>
      </c>
      <c r="M2447" s="110" t="n"/>
      <c r="N2447" s="183">
        <f>M2447*F2447</f>
        <v>0</v>
      </c>
      <c r="O2447" s="108" t="n"/>
      <c r="P2447" s="191">
        <f>O2447*E2447</f>
        <v>0</v>
      </c>
      <c r="Q2447" s="112" t="n"/>
      <c r="R2447" s="183">
        <f>Q2447*F2447</f>
        <v>0</v>
      </c>
      <c r="S2447" s="108" t="n"/>
      <c r="T2447" s="191">
        <f>S2447*E2447</f>
        <v>0</v>
      </c>
      <c r="U2447" s="112" t="n"/>
      <c r="V2447" s="183">
        <f>U2447*F2447</f>
        <v>0</v>
      </c>
      <c r="W2447" s="108" t="n"/>
      <c r="X2447" s="191">
        <f>W2447*E2447</f>
        <v>0</v>
      </c>
      <c r="Y2447" s="112" t="n"/>
      <c r="Z2447" s="183">
        <f>Y2447*F2447</f>
        <v>0</v>
      </c>
      <c r="AA2447" s="108" t="n"/>
      <c r="AB2447" s="191">
        <f>AA2447*E2447</f>
        <v>0</v>
      </c>
      <c r="AC2447" s="112" t="n"/>
      <c r="AD2447" s="183">
        <f>AC2447*F2447</f>
        <v>0</v>
      </c>
      <c r="AE2447" s="108" t="n"/>
      <c r="AF2447" s="191">
        <f>AE2447*E2447</f>
        <v>0</v>
      </c>
      <c r="AG2447" s="112" t="n"/>
      <c r="AH2447" s="183">
        <f>AG2447*F2447</f>
        <v>0</v>
      </c>
      <c r="AI2447" s="108" t="n"/>
      <c r="AJ2447" s="191">
        <f>AI2447*E2447</f>
        <v>0</v>
      </c>
      <c r="AK2447" s="112" t="n"/>
      <c r="AL2447" s="183">
        <f>AK2447*F2447</f>
        <v>0</v>
      </c>
      <c r="AM2447" s="113" t="n"/>
      <c r="AN2447" s="192">
        <f>AM2447*E2447</f>
        <v>0</v>
      </c>
      <c r="AO2447" s="115" t="n"/>
      <c r="AP2447" s="183">
        <f>AO2447*F2447</f>
        <v>0</v>
      </c>
      <c r="AQ2447" s="113" t="n"/>
      <c r="AR2447" s="192">
        <f>AQ2447*E2447</f>
        <v>0</v>
      </c>
      <c r="AS2447" s="115" t="n"/>
      <c r="AT2447" s="183">
        <f>AS2447*F2447</f>
        <v>0</v>
      </c>
      <c r="AU2447" s="113" t="n"/>
      <c r="AV2447" s="192">
        <f>AU2447*E2447</f>
        <v>0</v>
      </c>
      <c r="AW2447" s="115" t="n"/>
      <c r="AX2447" s="183">
        <f>AW2447*F2447</f>
        <v>0</v>
      </c>
      <c r="AY2447" s="113" t="n"/>
      <c r="AZ2447" s="192">
        <f>AY2447*E2447</f>
        <v>0</v>
      </c>
      <c r="BA2447" s="115" t="n"/>
      <c r="BB2447" s="183">
        <f>BA2447*F2447</f>
        <v>0</v>
      </c>
      <c r="BC2447" s="113" t="n"/>
      <c r="BD2447" s="192">
        <f>BC2447*E2447</f>
        <v>0</v>
      </c>
      <c r="BE2447" s="115" t="n"/>
      <c r="BF2447" s="183">
        <f>BE2447*F2447</f>
        <v>0</v>
      </c>
    </row>
    <row r="2448" ht="42.6" customHeight="1">
      <c r="A2448" s="19" t="inlineStr">
        <is>
          <t>08.086.6370</t>
        </is>
      </c>
      <c r="B2448" s="15" t="inlineStr">
        <is>
          <t>גרלנדה באורך 15 מ' לרבות 14 בתי נורה E27 230V ותקע דגם ישראלי 16A, לא כולל נורות ואספקת חשמל, להתקנה בגובה עד 6 מ', מותקן מושלם</t>
        </is>
      </c>
      <c r="C2448" s="14" t="inlineStr">
        <is>
          <t>יח'</t>
        </is>
      </c>
      <c r="D2448" s="193" t="n">
        <v>518</v>
      </c>
      <c r="E2448" s="180">
        <f>D2448*(1-$E$2)</f>
        <v>440.3</v>
      </c>
      <c r="F2448" s="194">
        <f>E2448*(1+$F$2)</f>
        <v>462.31500000000005</v>
      </c>
      <c r="H2448" s="46">
        <f>K2448+O2448+W2448+AA2448+AE2448+AI2448+AQ2448+AU2448+AY2448+BC2448</f>
        <v>0</v>
      </c>
      <c r="I2448" s="59">
        <f>M2448+Q2448+U2448+Y2448+AC2448+AG2448+AK2448+AO2448+AS2448+AW2448+BA2448+BE2448</f>
        <v>0</v>
      </c>
      <c r="K2448" s="108" t="n"/>
      <c r="L2448" s="190">
        <f>K2448*E2448</f>
        <v>0</v>
      </c>
      <c r="M2448" s="110" t="n"/>
      <c r="N2448" s="183">
        <f>M2448*F2448</f>
        <v>0</v>
      </c>
      <c r="O2448" s="108" t="n"/>
      <c r="P2448" s="191">
        <f>O2448*E2448</f>
        <v>0</v>
      </c>
      <c r="Q2448" s="112" t="n"/>
      <c r="R2448" s="183">
        <f>Q2448*F2448</f>
        <v>0</v>
      </c>
      <c r="S2448" s="108" t="n"/>
      <c r="T2448" s="191">
        <f>S2448*E2448</f>
        <v>0</v>
      </c>
      <c r="U2448" s="112" t="n"/>
      <c r="V2448" s="183">
        <f>U2448*F2448</f>
        <v>0</v>
      </c>
      <c r="W2448" s="108" t="n"/>
      <c r="X2448" s="191">
        <f>W2448*E2448</f>
        <v>0</v>
      </c>
      <c r="Y2448" s="112" t="n"/>
      <c r="Z2448" s="183">
        <f>Y2448*F2448</f>
        <v>0</v>
      </c>
      <c r="AA2448" s="108" t="n"/>
      <c r="AB2448" s="191">
        <f>AA2448*E2448</f>
        <v>0</v>
      </c>
      <c r="AC2448" s="112" t="n"/>
      <c r="AD2448" s="183">
        <f>AC2448*F2448</f>
        <v>0</v>
      </c>
      <c r="AE2448" s="108" t="n"/>
      <c r="AF2448" s="191">
        <f>AE2448*E2448</f>
        <v>0</v>
      </c>
      <c r="AG2448" s="112" t="n"/>
      <c r="AH2448" s="183">
        <f>AG2448*F2448</f>
        <v>0</v>
      </c>
      <c r="AI2448" s="108" t="n"/>
      <c r="AJ2448" s="191">
        <f>AI2448*E2448</f>
        <v>0</v>
      </c>
      <c r="AK2448" s="112" t="n"/>
      <c r="AL2448" s="183">
        <f>AK2448*F2448</f>
        <v>0</v>
      </c>
      <c r="AM2448" s="113" t="n"/>
      <c r="AN2448" s="192">
        <f>AM2448*E2448</f>
        <v>0</v>
      </c>
      <c r="AO2448" s="115" t="n"/>
      <c r="AP2448" s="183">
        <f>AO2448*F2448</f>
        <v>0</v>
      </c>
      <c r="AQ2448" s="113" t="n"/>
      <c r="AR2448" s="192">
        <f>AQ2448*E2448</f>
        <v>0</v>
      </c>
      <c r="AS2448" s="115" t="n"/>
      <c r="AT2448" s="183">
        <f>AS2448*F2448</f>
        <v>0</v>
      </c>
      <c r="AU2448" s="113" t="n"/>
      <c r="AV2448" s="192">
        <f>AU2448*E2448</f>
        <v>0</v>
      </c>
      <c r="AW2448" s="115" t="n"/>
      <c r="AX2448" s="183">
        <f>AW2448*F2448</f>
        <v>0</v>
      </c>
      <c r="AY2448" s="113" t="n"/>
      <c r="AZ2448" s="192">
        <f>AY2448*E2448</f>
        <v>0</v>
      </c>
      <c r="BA2448" s="115" t="n"/>
      <c r="BB2448" s="183">
        <f>BA2448*F2448</f>
        <v>0</v>
      </c>
      <c r="BC2448" s="113" t="n"/>
      <c r="BD2448" s="192">
        <f>BC2448*E2448</f>
        <v>0</v>
      </c>
      <c r="BE2448" s="115" t="n"/>
      <c r="BF2448" s="183">
        <f>BE2448*F2448</f>
        <v>0</v>
      </c>
    </row>
    <row r="2449" ht="42.6" customHeight="1">
      <c r="A2449" s="19" t="inlineStr">
        <is>
          <t>08.086.6380</t>
        </is>
      </c>
      <c r="B2449" s="15" t="inlineStr">
        <is>
          <t>גרלנדה באורך 25 מ' לרבות 24 בתי נורה E27 230V ותקע דגם ישראלי 16A, לא כולל נורות ואספקת חשמל, להתקנה בגובה עד 6 מ', מותקן מושלם</t>
        </is>
      </c>
      <c r="C2449" s="14" t="inlineStr">
        <is>
          <t>יח'</t>
        </is>
      </c>
      <c r="D2449" s="193" t="n">
        <v>810</v>
      </c>
      <c r="E2449" s="180">
        <f>D2449*(1-$E$2)</f>
        <v>688.5</v>
      </c>
      <c r="F2449" s="194">
        <f>E2449*(1+$F$2)</f>
        <v>722.9250000000001</v>
      </c>
      <c r="H2449" s="46">
        <f>K2449+O2449+W2449+AA2449+AE2449+AI2449+AQ2449+AU2449+AY2449+BC2449</f>
        <v>0</v>
      </c>
      <c r="I2449" s="59">
        <f>M2449+Q2449+U2449+Y2449+AC2449+AG2449+AK2449+AO2449+AS2449+AW2449+BA2449+BE2449</f>
        <v>0</v>
      </c>
      <c r="K2449" s="108" t="n"/>
      <c r="L2449" s="190">
        <f>K2449*E2449</f>
        <v>0</v>
      </c>
      <c r="M2449" s="110" t="n"/>
      <c r="N2449" s="183">
        <f>M2449*F2449</f>
        <v>0</v>
      </c>
      <c r="O2449" s="108" t="n"/>
      <c r="P2449" s="191">
        <f>O2449*E2449</f>
        <v>0</v>
      </c>
      <c r="Q2449" s="112" t="n"/>
      <c r="R2449" s="183">
        <f>Q2449*F2449</f>
        <v>0</v>
      </c>
      <c r="S2449" s="108" t="n"/>
      <c r="T2449" s="191">
        <f>S2449*E2449</f>
        <v>0</v>
      </c>
      <c r="U2449" s="112" t="n"/>
      <c r="V2449" s="183">
        <f>U2449*F2449</f>
        <v>0</v>
      </c>
      <c r="W2449" s="108" t="n"/>
      <c r="X2449" s="191">
        <f>W2449*E2449</f>
        <v>0</v>
      </c>
      <c r="Y2449" s="112" t="n"/>
      <c r="Z2449" s="183">
        <f>Y2449*F2449</f>
        <v>0</v>
      </c>
      <c r="AA2449" s="108" t="n"/>
      <c r="AB2449" s="191">
        <f>AA2449*E2449</f>
        <v>0</v>
      </c>
      <c r="AC2449" s="112" t="n"/>
      <c r="AD2449" s="183">
        <f>AC2449*F2449</f>
        <v>0</v>
      </c>
      <c r="AE2449" s="108" t="n"/>
      <c r="AF2449" s="191">
        <f>AE2449*E2449</f>
        <v>0</v>
      </c>
      <c r="AG2449" s="112" t="n"/>
      <c r="AH2449" s="183">
        <f>AG2449*F2449</f>
        <v>0</v>
      </c>
      <c r="AI2449" s="108" t="n"/>
      <c r="AJ2449" s="191">
        <f>AI2449*E2449</f>
        <v>0</v>
      </c>
      <c r="AK2449" s="112" t="n"/>
      <c r="AL2449" s="183">
        <f>AK2449*F2449</f>
        <v>0</v>
      </c>
      <c r="AM2449" s="113" t="n"/>
      <c r="AN2449" s="192">
        <f>AM2449*E2449</f>
        <v>0</v>
      </c>
      <c r="AO2449" s="115" t="n"/>
      <c r="AP2449" s="183">
        <f>AO2449*F2449</f>
        <v>0</v>
      </c>
      <c r="AQ2449" s="113" t="n"/>
      <c r="AR2449" s="192">
        <f>AQ2449*E2449</f>
        <v>0</v>
      </c>
      <c r="AS2449" s="115" t="n"/>
      <c r="AT2449" s="183">
        <f>AS2449*F2449</f>
        <v>0</v>
      </c>
      <c r="AU2449" s="113" t="n"/>
      <c r="AV2449" s="192">
        <f>AU2449*E2449</f>
        <v>0</v>
      </c>
      <c r="AW2449" s="115" t="n"/>
      <c r="AX2449" s="183">
        <f>AW2449*F2449</f>
        <v>0</v>
      </c>
      <c r="AY2449" s="113" t="n"/>
      <c r="AZ2449" s="192">
        <f>AY2449*E2449</f>
        <v>0</v>
      </c>
      <c r="BA2449" s="115" t="n"/>
      <c r="BB2449" s="183">
        <f>BA2449*F2449</f>
        <v>0</v>
      </c>
      <c r="BC2449" s="113" t="n"/>
      <c r="BD2449" s="192">
        <f>BC2449*E2449</f>
        <v>0</v>
      </c>
      <c r="BE2449" s="115" t="n"/>
      <c r="BF2449" s="183">
        <f>BE2449*F2449</f>
        <v>0</v>
      </c>
    </row>
    <row r="2450" ht="42.6" customHeight="1">
      <c r="A2450" s="19" t="inlineStr">
        <is>
          <t>08.086.6400</t>
        </is>
      </c>
      <c r="B2450" s="15" t="inlineStr">
        <is>
          <t>חוט תאורה לד לקישוט באורך 10 מ', 100 נוריות בצבע לבן או צבעוני, 230V (לא כולל קו הזנת חשמל), להתקנה בגובה עד 6 מ', מותקן מושלם</t>
        </is>
      </c>
      <c r="C2450" s="14" t="inlineStr">
        <is>
          <t>יח'</t>
        </is>
      </c>
      <c r="D2450" s="193" t="n">
        <v>216</v>
      </c>
      <c r="E2450" s="180">
        <f>D2450*(1-$E$2)</f>
        <v>183.6</v>
      </c>
      <c r="F2450" s="194">
        <f>E2450*(1+$F$2)</f>
        <v>192.78</v>
      </c>
      <c r="H2450" s="46">
        <f>K2450+O2450+W2450+AA2450+AE2450+AI2450+AQ2450+AU2450+AY2450+BC2450</f>
        <v>0</v>
      </c>
      <c r="I2450" s="59">
        <f>M2450+Q2450+U2450+Y2450+AC2450+AG2450+AK2450+AO2450+AS2450+AW2450+BA2450+BE2450</f>
        <v>0</v>
      </c>
      <c r="K2450" s="108" t="n"/>
      <c r="L2450" s="190">
        <f>K2450*E2450</f>
        <v>0</v>
      </c>
      <c r="M2450" s="110" t="n"/>
      <c r="N2450" s="183">
        <f>M2450*F2450</f>
        <v>0</v>
      </c>
      <c r="O2450" s="108" t="n"/>
      <c r="P2450" s="191">
        <f>O2450*E2450</f>
        <v>0</v>
      </c>
      <c r="Q2450" s="112" t="n"/>
      <c r="R2450" s="183">
        <f>Q2450*F2450</f>
        <v>0</v>
      </c>
      <c r="S2450" s="108" t="n"/>
      <c r="T2450" s="191">
        <f>S2450*E2450</f>
        <v>0</v>
      </c>
      <c r="U2450" s="112" t="n"/>
      <c r="V2450" s="183">
        <f>U2450*F2450</f>
        <v>0</v>
      </c>
      <c r="W2450" s="108" t="n"/>
      <c r="X2450" s="191">
        <f>W2450*E2450</f>
        <v>0</v>
      </c>
      <c r="Y2450" s="112" t="n"/>
      <c r="Z2450" s="183">
        <f>Y2450*F2450</f>
        <v>0</v>
      </c>
      <c r="AA2450" s="108" t="n"/>
      <c r="AB2450" s="191">
        <f>AA2450*E2450</f>
        <v>0</v>
      </c>
      <c r="AC2450" s="112" t="n"/>
      <c r="AD2450" s="183">
        <f>AC2450*F2450</f>
        <v>0</v>
      </c>
      <c r="AE2450" s="108" t="n"/>
      <c r="AF2450" s="191">
        <f>AE2450*E2450</f>
        <v>0</v>
      </c>
      <c r="AG2450" s="112" t="n"/>
      <c r="AH2450" s="183">
        <f>AG2450*F2450</f>
        <v>0</v>
      </c>
      <c r="AI2450" s="108" t="n"/>
      <c r="AJ2450" s="191">
        <f>AI2450*E2450</f>
        <v>0</v>
      </c>
      <c r="AK2450" s="112" t="n"/>
      <c r="AL2450" s="183">
        <f>AK2450*F2450</f>
        <v>0</v>
      </c>
      <c r="AM2450" s="113" t="n"/>
      <c r="AN2450" s="192">
        <f>AM2450*E2450</f>
        <v>0</v>
      </c>
      <c r="AO2450" s="115" t="n"/>
      <c r="AP2450" s="183">
        <f>AO2450*F2450</f>
        <v>0</v>
      </c>
      <c r="AQ2450" s="113" t="n"/>
      <c r="AR2450" s="192">
        <f>AQ2450*E2450</f>
        <v>0</v>
      </c>
      <c r="AS2450" s="115" t="n"/>
      <c r="AT2450" s="183">
        <f>AS2450*F2450</f>
        <v>0</v>
      </c>
      <c r="AU2450" s="113" t="n"/>
      <c r="AV2450" s="192">
        <f>AU2450*E2450</f>
        <v>0</v>
      </c>
      <c r="AW2450" s="115" t="n"/>
      <c r="AX2450" s="183">
        <f>AW2450*F2450</f>
        <v>0</v>
      </c>
      <c r="AY2450" s="113" t="n"/>
      <c r="AZ2450" s="192">
        <f>AY2450*E2450</f>
        <v>0</v>
      </c>
      <c r="BA2450" s="115" t="n"/>
      <c r="BB2450" s="183">
        <f>BA2450*F2450</f>
        <v>0</v>
      </c>
      <c r="BC2450" s="113" t="n"/>
      <c r="BD2450" s="192">
        <f>BC2450*E2450</f>
        <v>0</v>
      </c>
      <c r="BE2450" s="115" t="n"/>
      <c r="BF2450" s="183">
        <f>BE2450*F2450</f>
        <v>0</v>
      </c>
    </row>
    <row r="2451" ht="56.4" customHeight="1">
      <c r="A2451" s="19" t="inlineStr">
        <is>
          <t>08.086.6410</t>
        </is>
      </c>
      <c r="B2451" s="15" t="inlineStr">
        <is>
          <t>חוט תאורה לד לקישוט באורך 5 מ', 50 נוריות בצבע לבן או צבעוני, 5V לרבות תקע USB (לא כולל מטען וקו הזנת חשמל), להתקנה בגובה עד 6 מ', מותקן מושלם</t>
        </is>
      </c>
      <c r="C2451" s="14" t="inlineStr">
        <is>
          <t>יח'</t>
        </is>
      </c>
      <c r="D2451" s="193" t="n">
        <v>194</v>
      </c>
      <c r="E2451" s="180">
        <f>D2451*(1-$E$2)</f>
        <v>164.9</v>
      </c>
      <c r="F2451" s="194">
        <f>E2451*(1+$F$2)</f>
        <v>173.145</v>
      </c>
      <c r="H2451" s="46">
        <f>K2451+O2451+W2451+AA2451+AE2451+AI2451+AQ2451+AU2451+AY2451+BC2451</f>
        <v>0</v>
      </c>
      <c r="I2451" s="59">
        <f>M2451+Q2451+U2451+Y2451+AC2451+AG2451+AK2451+AO2451+AS2451+AW2451+BA2451+BE2451</f>
        <v>0</v>
      </c>
      <c r="K2451" s="108" t="n"/>
      <c r="L2451" s="190">
        <f>K2451*E2451</f>
        <v>0</v>
      </c>
      <c r="M2451" s="110" t="n"/>
      <c r="N2451" s="183">
        <f>M2451*F2451</f>
        <v>0</v>
      </c>
      <c r="O2451" s="108" t="n"/>
      <c r="P2451" s="191">
        <f>O2451*E2451</f>
        <v>0</v>
      </c>
      <c r="Q2451" s="112" t="n"/>
      <c r="R2451" s="183">
        <f>Q2451*F2451</f>
        <v>0</v>
      </c>
      <c r="S2451" s="108" t="n"/>
      <c r="T2451" s="191">
        <f>S2451*E2451</f>
        <v>0</v>
      </c>
      <c r="U2451" s="112" t="n"/>
      <c r="V2451" s="183">
        <f>U2451*F2451</f>
        <v>0</v>
      </c>
      <c r="W2451" s="108" t="n"/>
      <c r="X2451" s="191">
        <f>W2451*E2451</f>
        <v>0</v>
      </c>
      <c r="Y2451" s="112" t="n"/>
      <c r="Z2451" s="183">
        <f>Y2451*F2451</f>
        <v>0</v>
      </c>
      <c r="AA2451" s="108" t="n"/>
      <c r="AB2451" s="191">
        <f>AA2451*E2451</f>
        <v>0</v>
      </c>
      <c r="AC2451" s="112" t="n"/>
      <c r="AD2451" s="183">
        <f>AC2451*F2451</f>
        <v>0</v>
      </c>
      <c r="AE2451" s="108" t="n"/>
      <c r="AF2451" s="191">
        <f>AE2451*E2451</f>
        <v>0</v>
      </c>
      <c r="AG2451" s="112" t="n"/>
      <c r="AH2451" s="183">
        <f>AG2451*F2451</f>
        <v>0</v>
      </c>
      <c r="AI2451" s="108" t="n"/>
      <c r="AJ2451" s="191">
        <f>AI2451*E2451</f>
        <v>0</v>
      </c>
      <c r="AK2451" s="112" t="n"/>
      <c r="AL2451" s="183">
        <f>AK2451*F2451</f>
        <v>0</v>
      </c>
      <c r="AM2451" s="113" t="n"/>
      <c r="AN2451" s="192">
        <f>AM2451*E2451</f>
        <v>0</v>
      </c>
      <c r="AO2451" s="115" t="n"/>
      <c r="AP2451" s="183">
        <f>AO2451*F2451</f>
        <v>0</v>
      </c>
      <c r="AQ2451" s="113" t="n"/>
      <c r="AR2451" s="192">
        <f>AQ2451*E2451</f>
        <v>0</v>
      </c>
      <c r="AS2451" s="115" t="n"/>
      <c r="AT2451" s="183">
        <f>AS2451*F2451</f>
        <v>0</v>
      </c>
      <c r="AU2451" s="113" t="n"/>
      <c r="AV2451" s="192">
        <f>AU2451*E2451</f>
        <v>0</v>
      </c>
      <c r="AW2451" s="115" t="n"/>
      <c r="AX2451" s="183">
        <f>AW2451*F2451</f>
        <v>0</v>
      </c>
      <c r="AY2451" s="113" t="n"/>
      <c r="AZ2451" s="192">
        <f>AY2451*E2451</f>
        <v>0</v>
      </c>
      <c r="BA2451" s="115" t="n"/>
      <c r="BB2451" s="183">
        <f>BA2451*F2451</f>
        <v>0</v>
      </c>
      <c r="BC2451" s="113" t="n"/>
      <c r="BD2451" s="192">
        <f>BC2451*E2451</f>
        <v>0</v>
      </c>
      <c r="BE2451" s="115" t="n"/>
      <c r="BF2451" s="183">
        <f>BE2451*F2451</f>
        <v>0</v>
      </c>
    </row>
    <row r="2452" ht="28.8" customHeight="1">
      <c r="A2452" s="19" t="inlineStr">
        <is>
          <t>08.086.6450</t>
        </is>
      </c>
      <c r="B2452" s="15" t="inlineStr">
        <is>
          <t>פס לד נאון גמיש צבעוני, IP67 220V, לרבות דרייבר ובקר שליטה אלחוטי, מותקן מושלם</t>
        </is>
      </c>
      <c r="C2452" s="14" t="inlineStr">
        <is>
          <t>מ'</t>
        </is>
      </c>
      <c r="D2452" s="193" t="n">
        <v>276</v>
      </c>
      <c r="E2452" s="180">
        <f>D2452*(1-$E$2)</f>
        <v>234.6</v>
      </c>
      <c r="F2452" s="194">
        <f>E2452*(1+$F$2)</f>
        <v>246.33</v>
      </c>
      <c r="H2452" s="46">
        <f>K2452+O2452+W2452+AA2452+AE2452+AI2452+AQ2452+AU2452+AY2452+BC2452</f>
        <v>0</v>
      </c>
      <c r="I2452" s="59">
        <f>M2452+Q2452+U2452+Y2452+AC2452+AG2452+AK2452+AO2452+AS2452+AW2452+BA2452+BE2452</f>
        <v>0</v>
      </c>
      <c r="K2452" s="108" t="n"/>
      <c r="L2452" s="190">
        <f>K2452*E2452</f>
        <v>0</v>
      </c>
      <c r="M2452" s="110" t="n"/>
      <c r="N2452" s="183">
        <f>M2452*F2452</f>
        <v>0</v>
      </c>
      <c r="O2452" s="108" t="n"/>
      <c r="P2452" s="191">
        <f>O2452*E2452</f>
        <v>0</v>
      </c>
      <c r="Q2452" s="112" t="n"/>
      <c r="R2452" s="183">
        <f>Q2452*F2452</f>
        <v>0</v>
      </c>
      <c r="S2452" s="108" t="n"/>
      <c r="T2452" s="191">
        <f>S2452*E2452</f>
        <v>0</v>
      </c>
      <c r="U2452" s="112" t="n"/>
      <c r="V2452" s="183">
        <f>U2452*F2452</f>
        <v>0</v>
      </c>
      <c r="W2452" s="108" t="n"/>
      <c r="X2452" s="191">
        <f>W2452*E2452</f>
        <v>0</v>
      </c>
      <c r="Y2452" s="112" t="n"/>
      <c r="Z2452" s="183">
        <f>Y2452*F2452</f>
        <v>0</v>
      </c>
      <c r="AA2452" s="108" t="n"/>
      <c r="AB2452" s="191">
        <f>AA2452*E2452</f>
        <v>0</v>
      </c>
      <c r="AC2452" s="112" t="n"/>
      <c r="AD2452" s="183">
        <f>AC2452*F2452</f>
        <v>0</v>
      </c>
      <c r="AE2452" s="108" t="n"/>
      <c r="AF2452" s="191">
        <f>AE2452*E2452</f>
        <v>0</v>
      </c>
      <c r="AG2452" s="112" t="n"/>
      <c r="AH2452" s="183">
        <f>AG2452*F2452</f>
        <v>0</v>
      </c>
      <c r="AI2452" s="108" t="n"/>
      <c r="AJ2452" s="191">
        <f>AI2452*E2452</f>
        <v>0</v>
      </c>
      <c r="AK2452" s="112" t="n"/>
      <c r="AL2452" s="183">
        <f>AK2452*F2452</f>
        <v>0</v>
      </c>
      <c r="AM2452" s="113" t="n"/>
      <c r="AN2452" s="192">
        <f>AM2452*E2452</f>
        <v>0</v>
      </c>
      <c r="AO2452" s="115" t="n"/>
      <c r="AP2452" s="183">
        <f>AO2452*F2452</f>
        <v>0</v>
      </c>
      <c r="AQ2452" s="113" t="n"/>
      <c r="AR2452" s="192">
        <f>AQ2452*E2452</f>
        <v>0</v>
      </c>
      <c r="AS2452" s="115" t="n"/>
      <c r="AT2452" s="183">
        <f>AS2452*F2452</f>
        <v>0</v>
      </c>
      <c r="AU2452" s="113" t="n"/>
      <c r="AV2452" s="192">
        <f>AU2452*E2452</f>
        <v>0</v>
      </c>
      <c r="AW2452" s="115" t="n"/>
      <c r="AX2452" s="183">
        <f>AW2452*F2452</f>
        <v>0</v>
      </c>
      <c r="AY2452" s="113" t="n"/>
      <c r="AZ2452" s="192">
        <f>AY2452*E2452</f>
        <v>0</v>
      </c>
      <c r="BA2452" s="115" t="n"/>
      <c r="BB2452" s="183">
        <f>BA2452*F2452</f>
        <v>0</v>
      </c>
      <c r="BC2452" s="113" t="n"/>
      <c r="BD2452" s="192">
        <f>BC2452*E2452</f>
        <v>0</v>
      </c>
      <c r="BE2452" s="115" t="n"/>
      <c r="BF2452" s="183">
        <f>BE2452*F2452</f>
        <v>0</v>
      </c>
    </row>
    <row r="2453" ht="28.8" customHeight="1">
      <c r="A2453" s="19" t="inlineStr">
        <is>
          <t>08.086.6460</t>
        </is>
      </c>
      <c r="B2453" s="15" t="inlineStr">
        <is>
          <t>גרלנדה לד בצורת כדור, מסגרת אלומיניום בקוטר 120 ס"מ, IP67 220V, מותקן מושלם</t>
        </is>
      </c>
      <c r="C2453" s="14" t="inlineStr">
        <is>
          <t>יח'</t>
        </is>
      </c>
      <c r="D2453" s="193" t="n">
        <v>1600</v>
      </c>
      <c r="E2453" s="180">
        <f>D2453*(1-$E$2)</f>
        <v>1360</v>
      </c>
      <c r="F2453" s="194">
        <f>E2453*(1+$F$2)</f>
        <v>1428</v>
      </c>
      <c r="H2453" s="46">
        <f>K2453+O2453+W2453+AA2453+AE2453+AI2453+AQ2453+AU2453+AY2453+BC2453</f>
        <v>0</v>
      </c>
      <c r="I2453" s="59">
        <f>M2453+Q2453+U2453+Y2453+AC2453+AG2453+AK2453+AO2453+AS2453+AW2453+BA2453+BE2453</f>
        <v>0</v>
      </c>
      <c r="K2453" s="108" t="n"/>
      <c r="L2453" s="190">
        <f>K2453*E2453</f>
        <v>0</v>
      </c>
      <c r="M2453" s="110" t="n"/>
      <c r="N2453" s="183">
        <f>M2453*F2453</f>
        <v>0</v>
      </c>
      <c r="O2453" s="108" t="n"/>
      <c r="P2453" s="191">
        <f>O2453*E2453</f>
        <v>0</v>
      </c>
      <c r="Q2453" s="112" t="n"/>
      <c r="R2453" s="183">
        <f>Q2453*F2453</f>
        <v>0</v>
      </c>
      <c r="S2453" s="108" t="n"/>
      <c r="T2453" s="191">
        <f>S2453*E2453</f>
        <v>0</v>
      </c>
      <c r="U2453" s="112" t="n"/>
      <c r="V2453" s="183">
        <f>U2453*F2453</f>
        <v>0</v>
      </c>
      <c r="W2453" s="108" t="n"/>
      <c r="X2453" s="191">
        <f>W2453*E2453</f>
        <v>0</v>
      </c>
      <c r="Y2453" s="112" t="n"/>
      <c r="Z2453" s="183">
        <f>Y2453*F2453</f>
        <v>0</v>
      </c>
      <c r="AA2453" s="108" t="n"/>
      <c r="AB2453" s="191">
        <f>AA2453*E2453</f>
        <v>0</v>
      </c>
      <c r="AC2453" s="112" t="n"/>
      <c r="AD2453" s="183">
        <f>AC2453*F2453</f>
        <v>0</v>
      </c>
      <c r="AE2453" s="108" t="n"/>
      <c r="AF2453" s="191">
        <f>AE2453*E2453</f>
        <v>0</v>
      </c>
      <c r="AG2453" s="112" t="n"/>
      <c r="AH2453" s="183">
        <f>AG2453*F2453</f>
        <v>0</v>
      </c>
      <c r="AI2453" s="108" t="n"/>
      <c r="AJ2453" s="191">
        <f>AI2453*E2453</f>
        <v>0</v>
      </c>
      <c r="AK2453" s="112" t="n"/>
      <c r="AL2453" s="183">
        <f>AK2453*F2453</f>
        <v>0</v>
      </c>
      <c r="AM2453" s="113" t="n"/>
      <c r="AN2453" s="192">
        <f>AM2453*E2453</f>
        <v>0</v>
      </c>
      <c r="AO2453" s="115" t="n"/>
      <c r="AP2453" s="183">
        <f>AO2453*F2453</f>
        <v>0</v>
      </c>
      <c r="AQ2453" s="113" t="n"/>
      <c r="AR2453" s="192">
        <f>AQ2453*E2453</f>
        <v>0</v>
      </c>
      <c r="AS2453" s="115" t="n"/>
      <c r="AT2453" s="183">
        <f>AS2453*F2453</f>
        <v>0</v>
      </c>
      <c r="AU2453" s="113" t="n"/>
      <c r="AV2453" s="192">
        <f>AU2453*E2453</f>
        <v>0</v>
      </c>
      <c r="AW2453" s="115" t="n"/>
      <c r="AX2453" s="183">
        <f>AW2453*F2453</f>
        <v>0</v>
      </c>
      <c r="AY2453" s="113" t="n"/>
      <c r="AZ2453" s="192">
        <f>AY2453*E2453</f>
        <v>0</v>
      </c>
      <c r="BA2453" s="115" t="n"/>
      <c r="BB2453" s="183">
        <f>BA2453*F2453</f>
        <v>0</v>
      </c>
      <c r="BC2453" s="113" t="n"/>
      <c r="BD2453" s="192">
        <f>BC2453*E2453</f>
        <v>0</v>
      </c>
      <c r="BE2453" s="115" t="n"/>
      <c r="BF2453" s="183">
        <f>BE2453*F2453</f>
        <v>0</v>
      </c>
    </row>
    <row r="2454" ht="42.6" customHeight="1">
      <c r="A2454" s="19" t="inlineStr">
        <is>
          <t>08.086.6470</t>
        </is>
      </c>
      <c r="B2454" s="15" t="inlineStr">
        <is>
          <t>קישוט לד בצורת דגל מואר דו צדדי, מסגרת אלומיניום במידות 0.8/1.8 מטר, IP67 220V, לרבות סמל הרשות, מותקן מושלם</t>
        </is>
      </c>
      <c r="C2454" s="14" t="inlineStr">
        <is>
          <t>יח'</t>
        </is>
      </c>
      <c r="D2454" s="193" t="n">
        <v>2180</v>
      </c>
      <c r="E2454" s="180">
        <f>D2454*(1-$E$2)</f>
        <v>1853</v>
      </c>
      <c r="F2454" s="194">
        <f>E2454*(1+$F$2)</f>
        <v>1945.65</v>
      </c>
      <c r="H2454" s="46">
        <f>K2454+O2454+W2454+AA2454+AE2454+AI2454+AQ2454+AU2454+AY2454+BC2454</f>
        <v>0</v>
      </c>
      <c r="I2454" s="59">
        <f>M2454+Q2454+U2454+Y2454+AC2454+AG2454+AK2454+AO2454+AS2454+AW2454+BA2454+BE2454</f>
        <v>0</v>
      </c>
      <c r="K2454" s="108" t="n"/>
      <c r="L2454" s="190">
        <f>K2454*E2454</f>
        <v>0</v>
      </c>
      <c r="M2454" s="110" t="n"/>
      <c r="N2454" s="183">
        <f>M2454*F2454</f>
        <v>0</v>
      </c>
      <c r="O2454" s="108" t="n"/>
      <c r="P2454" s="191">
        <f>O2454*E2454</f>
        <v>0</v>
      </c>
      <c r="Q2454" s="112" t="n"/>
      <c r="R2454" s="183">
        <f>Q2454*F2454</f>
        <v>0</v>
      </c>
      <c r="S2454" s="108" t="n"/>
      <c r="T2454" s="191">
        <f>S2454*E2454</f>
        <v>0</v>
      </c>
      <c r="U2454" s="112" t="n"/>
      <c r="V2454" s="183">
        <f>U2454*F2454</f>
        <v>0</v>
      </c>
      <c r="W2454" s="108" t="n"/>
      <c r="X2454" s="191">
        <f>W2454*E2454</f>
        <v>0</v>
      </c>
      <c r="Y2454" s="112" t="n"/>
      <c r="Z2454" s="183">
        <f>Y2454*F2454</f>
        <v>0</v>
      </c>
      <c r="AA2454" s="108" t="n"/>
      <c r="AB2454" s="191">
        <f>AA2454*E2454</f>
        <v>0</v>
      </c>
      <c r="AC2454" s="112" t="n"/>
      <c r="AD2454" s="183">
        <f>AC2454*F2454</f>
        <v>0</v>
      </c>
      <c r="AE2454" s="108" t="n"/>
      <c r="AF2454" s="191">
        <f>AE2454*E2454</f>
        <v>0</v>
      </c>
      <c r="AG2454" s="112" t="n"/>
      <c r="AH2454" s="183">
        <f>AG2454*F2454</f>
        <v>0</v>
      </c>
      <c r="AI2454" s="108" t="n"/>
      <c r="AJ2454" s="191">
        <f>AI2454*E2454</f>
        <v>0</v>
      </c>
      <c r="AK2454" s="112" t="n"/>
      <c r="AL2454" s="183">
        <f>AK2454*F2454</f>
        <v>0</v>
      </c>
      <c r="AM2454" s="113" t="n"/>
      <c r="AN2454" s="192">
        <f>AM2454*E2454</f>
        <v>0</v>
      </c>
      <c r="AO2454" s="115" t="n"/>
      <c r="AP2454" s="183">
        <f>AO2454*F2454</f>
        <v>0</v>
      </c>
      <c r="AQ2454" s="113" t="n"/>
      <c r="AR2454" s="192">
        <f>AQ2454*E2454</f>
        <v>0</v>
      </c>
      <c r="AS2454" s="115" t="n"/>
      <c r="AT2454" s="183">
        <f>AS2454*F2454</f>
        <v>0</v>
      </c>
      <c r="AU2454" s="113" t="n"/>
      <c r="AV2454" s="192">
        <f>AU2454*E2454</f>
        <v>0</v>
      </c>
      <c r="AW2454" s="115" t="n"/>
      <c r="AX2454" s="183">
        <f>AW2454*F2454</f>
        <v>0</v>
      </c>
      <c r="AY2454" s="113" t="n"/>
      <c r="AZ2454" s="192">
        <f>AY2454*E2454</f>
        <v>0</v>
      </c>
      <c r="BA2454" s="115" t="n"/>
      <c r="BB2454" s="183">
        <f>BA2454*F2454</f>
        <v>0</v>
      </c>
      <c r="BC2454" s="113" t="n"/>
      <c r="BD2454" s="192">
        <f>BC2454*E2454</f>
        <v>0</v>
      </c>
      <c r="BE2454" s="115" t="n"/>
      <c r="BF2454" s="183">
        <f>BE2454*F2454</f>
        <v>0</v>
      </c>
    </row>
    <row r="2455" ht="28.8" customHeight="1">
      <c r="A2455" s="19" t="inlineStr">
        <is>
          <t>08.086.6500</t>
        </is>
      </c>
      <c r="B2455" s="15" t="inlineStr">
        <is>
          <t>גוף תאורת חוץ לד 12W דגם "טופז" מתוצרת אלבה כדוגמת "ארכה" או ש"ע, מותקן מושלם</t>
        </is>
      </c>
      <c r="C2455" s="14" t="inlineStr">
        <is>
          <t>יח'</t>
        </is>
      </c>
      <c r="D2455" s="193" t="n">
        <v>189</v>
      </c>
      <c r="E2455" s="180">
        <f>D2455*(1-$E$2)</f>
        <v>160.65</v>
      </c>
      <c r="F2455" s="194">
        <f>E2455*(1+$F$2)</f>
        <v>168.6825</v>
      </c>
      <c r="H2455" s="46">
        <f>K2455+O2455+W2455+AA2455+AE2455+AI2455+AQ2455+AU2455+AY2455+BC2455</f>
        <v>0</v>
      </c>
      <c r="I2455" s="59">
        <f>M2455+Q2455+U2455+Y2455+AC2455+AG2455+AK2455+AO2455+AS2455+AW2455+BA2455+BE2455</f>
        <v>0</v>
      </c>
      <c r="K2455" s="108" t="n"/>
      <c r="L2455" s="190">
        <f>K2455*E2455</f>
        <v>0</v>
      </c>
      <c r="M2455" s="110" t="n"/>
      <c r="N2455" s="183">
        <f>M2455*F2455</f>
        <v>0</v>
      </c>
      <c r="O2455" s="108" t="n"/>
      <c r="P2455" s="191">
        <f>O2455*E2455</f>
        <v>0</v>
      </c>
      <c r="Q2455" s="112" t="n"/>
      <c r="R2455" s="183">
        <f>Q2455*F2455</f>
        <v>0</v>
      </c>
      <c r="S2455" s="108" t="n"/>
      <c r="T2455" s="191">
        <f>S2455*E2455</f>
        <v>0</v>
      </c>
      <c r="U2455" s="112" t="n"/>
      <c r="V2455" s="183">
        <f>U2455*F2455</f>
        <v>0</v>
      </c>
      <c r="W2455" s="108" t="n"/>
      <c r="X2455" s="191">
        <f>W2455*E2455</f>
        <v>0</v>
      </c>
      <c r="Y2455" s="112" t="n"/>
      <c r="Z2455" s="183">
        <f>Y2455*F2455</f>
        <v>0</v>
      </c>
      <c r="AA2455" s="108" t="n"/>
      <c r="AB2455" s="191">
        <f>AA2455*E2455</f>
        <v>0</v>
      </c>
      <c r="AC2455" s="112" t="n"/>
      <c r="AD2455" s="183">
        <f>AC2455*F2455</f>
        <v>0</v>
      </c>
      <c r="AE2455" s="108" t="n"/>
      <c r="AF2455" s="191">
        <f>AE2455*E2455</f>
        <v>0</v>
      </c>
      <c r="AG2455" s="112" t="n"/>
      <c r="AH2455" s="183">
        <f>AG2455*F2455</f>
        <v>0</v>
      </c>
      <c r="AI2455" s="108" t="n"/>
      <c r="AJ2455" s="191">
        <f>AI2455*E2455</f>
        <v>0</v>
      </c>
      <c r="AK2455" s="112" t="n"/>
      <c r="AL2455" s="183">
        <f>AK2455*F2455</f>
        <v>0</v>
      </c>
      <c r="AM2455" s="113" t="n"/>
      <c r="AN2455" s="192">
        <f>AM2455*E2455</f>
        <v>0</v>
      </c>
      <c r="AO2455" s="115" t="n"/>
      <c r="AP2455" s="183">
        <f>AO2455*F2455</f>
        <v>0</v>
      </c>
      <c r="AQ2455" s="113" t="n"/>
      <c r="AR2455" s="192">
        <f>AQ2455*E2455</f>
        <v>0</v>
      </c>
      <c r="AS2455" s="115" t="n"/>
      <c r="AT2455" s="183">
        <f>AS2455*F2455</f>
        <v>0</v>
      </c>
      <c r="AU2455" s="113" t="n"/>
      <c r="AV2455" s="192">
        <f>AU2455*E2455</f>
        <v>0</v>
      </c>
      <c r="AW2455" s="115" t="n"/>
      <c r="AX2455" s="183">
        <f>AW2455*F2455</f>
        <v>0</v>
      </c>
      <c r="AY2455" s="113" t="n"/>
      <c r="AZ2455" s="192">
        <f>AY2455*E2455</f>
        <v>0</v>
      </c>
      <c r="BA2455" s="115" t="n"/>
      <c r="BB2455" s="183">
        <f>BA2455*F2455</f>
        <v>0</v>
      </c>
      <c r="BC2455" s="113" t="n"/>
      <c r="BD2455" s="192">
        <f>BC2455*E2455</f>
        <v>0</v>
      </c>
      <c r="BE2455" s="115" t="n"/>
      <c r="BF2455" s="183">
        <f>BE2455*F2455</f>
        <v>0</v>
      </c>
    </row>
    <row r="2456" ht="28.8" customHeight="1">
      <c r="A2456" s="19" t="inlineStr">
        <is>
          <t>08.086.6510</t>
        </is>
      </c>
      <c r="B2456" s="15" t="inlineStr">
        <is>
          <t>גוף תאורת חוץ לד 24W-30W דגם "טופז" מתוצרת אלבה כדוגמת "ארכה" או ש"ע, מותקן מושלם</t>
        </is>
      </c>
      <c r="C2456" s="14" t="inlineStr">
        <is>
          <t>יח'</t>
        </is>
      </c>
      <c r="D2456" s="193" t="n">
        <v>238</v>
      </c>
      <c r="E2456" s="180">
        <f>D2456*(1-$E$2)</f>
        <v>202.29999999999998</v>
      </c>
      <c r="F2456" s="194">
        <f>E2456*(1+$F$2)</f>
        <v>212.415</v>
      </c>
      <c r="H2456" s="46">
        <f>K2456+O2456+W2456+AA2456+AE2456+AI2456+AQ2456+AU2456+AY2456+BC2456</f>
        <v>0</v>
      </c>
      <c r="I2456" s="59">
        <f>M2456+Q2456+U2456+Y2456+AC2456+AG2456+AK2456+AO2456+AS2456+AW2456+BA2456+BE2456</f>
        <v>0</v>
      </c>
      <c r="K2456" s="108" t="n"/>
      <c r="L2456" s="190">
        <f>K2456*E2456</f>
        <v>0</v>
      </c>
      <c r="M2456" s="110" t="n"/>
      <c r="N2456" s="183">
        <f>M2456*F2456</f>
        <v>0</v>
      </c>
      <c r="O2456" s="108" t="n"/>
      <c r="P2456" s="191">
        <f>O2456*E2456</f>
        <v>0</v>
      </c>
      <c r="Q2456" s="112" t="n"/>
      <c r="R2456" s="183">
        <f>Q2456*F2456</f>
        <v>0</v>
      </c>
      <c r="S2456" s="108" t="n"/>
      <c r="T2456" s="191">
        <f>S2456*E2456</f>
        <v>0</v>
      </c>
      <c r="U2456" s="112" t="n"/>
      <c r="V2456" s="183">
        <f>U2456*F2456</f>
        <v>0</v>
      </c>
      <c r="W2456" s="108" t="n"/>
      <c r="X2456" s="191">
        <f>W2456*E2456</f>
        <v>0</v>
      </c>
      <c r="Y2456" s="112" t="n"/>
      <c r="Z2456" s="183">
        <f>Y2456*F2456</f>
        <v>0</v>
      </c>
      <c r="AA2456" s="108" t="n"/>
      <c r="AB2456" s="191">
        <f>AA2456*E2456</f>
        <v>0</v>
      </c>
      <c r="AC2456" s="112" t="n"/>
      <c r="AD2456" s="183">
        <f>AC2456*F2456</f>
        <v>0</v>
      </c>
      <c r="AE2456" s="108" t="n"/>
      <c r="AF2456" s="191">
        <f>AE2456*E2456</f>
        <v>0</v>
      </c>
      <c r="AG2456" s="112" t="n"/>
      <c r="AH2456" s="183">
        <f>AG2456*F2456</f>
        <v>0</v>
      </c>
      <c r="AI2456" s="108" t="n"/>
      <c r="AJ2456" s="191">
        <f>AI2456*E2456</f>
        <v>0</v>
      </c>
      <c r="AK2456" s="112" t="n"/>
      <c r="AL2456" s="183">
        <f>AK2456*F2456</f>
        <v>0</v>
      </c>
      <c r="AM2456" s="113" t="n"/>
      <c r="AN2456" s="192">
        <f>AM2456*E2456</f>
        <v>0</v>
      </c>
      <c r="AO2456" s="115" t="n"/>
      <c r="AP2456" s="183">
        <f>AO2456*F2456</f>
        <v>0</v>
      </c>
      <c r="AQ2456" s="113" t="n"/>
      <c r="AR2456" s="192">
        <f>AQ2456*E2456</f>
        <v>0</v>
      </c>
      <c r="AS2456" s="115" t="n"/>
      <c r="AT2456" s="183">
        <f>AS2456*F2456</f>
        <v>0</v>
      </c>
      <c r="AU2456" s="113" t="n"/>
      <c r="AV2456" s="192">
        <f>AU2456*E2456</f>
        <v>0</v>
      </c>
      <c r="AW2456" s="115" t="n"/>
      <c r="AX2456" s="183">
        <f>AW2456*F2456</f>
        <v>0</v>
      </c>
      <c r="AY2456" s="113" t="n"/>
      <c r="AZ2456" s="192">
        <f>AY2456*E2456</f>
        <v>0</v>
      </c>
      <c r="BA2456" s="115" t="n"/>
      <c r="BB2456" s="183">
        <f>BA2456*F2456</f>
        <v>0</v>
      </c>
      <c r="BC2456" s="113" t="n"/>
      <c r="BD2456" s="192">
        <f>BC2456*E2456</f>
        <v>0</v>
      </c>
      <c r="BE2456" s="115" t="n"/>
      <c r="BF2456" s="183">
        <f>BE2456*F2456</f>
        <v>0</v>
      </c>
    </row>
    <row r="2457" ht="28.8" customHeight="1">
      <c r="A2457" s="19" t="inlineStr">
        <is>
          <t>08.086.6520</t>
        </is>
      </c>
      <c r="B2457" s="15" t="inlineStr">
        <is>
          <t>גוף תאורת חוץ לד 36W-60W דגם "טופז" מתוצרת אלבה כדוגמת "ארכה" או ש"ע, מותקן מושלם</t>
        </is>
      </c>
      <c r="C2457" s="14" t="inlineStr">
        <is>
          <t>יח'</t>
        </is>
      </c>
      <c r="D2457" s="193" t="n">
        <v>295</v>
      </c>
      <c r="E2457" s="180">
        <f>D2457*(1-$E$2)</f>
        <v>250.75</v>
      </c>
      <c r="F2457" s="194">
        <f>E2457*(1+$F$2)</f>
        <v>263.2875</v>
      </c>
      <c r="H2457" s="46">
        <f>K2457+O2457+W2457+AA2457+AE2457+AI2457+AQ2457+AU2457+AY2457+BC2457</f>
        <v>0</v>
      </c>
      <c r="I2457" s="59">
        <f>M2457+Q2457+U2457+Y2457+AC2457+AG2457+AK2457+AO2457+AS2457+AW2457+BA2457+BE2457</f>
        <v>0</v>
      </c>
      <c r="K2457" s="108" t="n"/>
      <c r="L2457" s="190">
        <f>K2457*E2457</f>
        <v>0</v>
      </c>
      <c r="M2457" s="110" t="n"/>
      <c r="N2457" s="183">
        <f>M2457*F2457</f>
        <v>0</v>
      </c>
      <c r="O2457" s="108" t="n"/>
      <c r="P2457" s="191">
        <f>O2457*E2457</f>
        <v>0</v>
      </c>
      <c r="Q2457" s="112" t="n"/>
      <c r="R2457" s="183">
        <f>Q2457*F2457</f>
        <v>0</v>
      </c>
      <c r="S2457" s="108" t="n"/>
      <c r="T2457" s="191">
        <f>S2457*E2457</f>
        <v>0</v>
      </c>
      <c r="U2457" s="112" t="n"/>
      <c r="V2457" s="183">
        <f>U2457*F2457</f>
        <v>0</v>
      </c>
      <c r="W2457" s="108" t="n"/>
      <c r="X2457" s="191">
        <f>W2457*E2457</f>
        <v>0</v>
      </c>
      <c r="Y2457" s="112" t="n"/>
      <c r="Z2457" s="183">
        <f>Y2457*F2457</f>
        <v>0</v>
      </c>
      <c r="AA2457" s="108" t="n"/>
      <c r="AB2457" s="191">
        <f>AA2457*E2457</f>
        <v>0</v>
      </c>
      <c r="AC2457" s="112" t="n"/>
      <c r="AD2457" s="183">
        <f>AC2457*F2457</f>
        <v>0</v>
      </c>
      <c r="AE2457" s="108" t="n"/>
      <c r="AF2457" s="191">
        <f>AE2457*E2457</f>
        <v>0</v>
      </c>
      <c r="AG2457" s="112" t="n"/>
      <c r="AH2457" s="183">
        <f>AG2457*F2457</f>
        <v>0</v>
      </c>
      <c r="AI2457" s="108" t="n"/>
      <c r="AJ2457" s="191">
        <f>AI2457*E2457</f>
        <v>0</v>
      </c>
      <c r="AK2457" s="112" t="n"/>
      <c r="AL2457" s="183">
        <f>AK2457*F2457</f>
        <v>0</v>
      </c>
      <c r="AM2457" s="113" t="n"/>
      <c r="AN2457" s="192">
        <f>AM2457*E2457</f>
        <v>0</v>
      </c>
      <c r="AO2457" s="115" t="n"/>
      <c r="AP2457" s="183">
        <f>AO2457*F2457</f>
        <v>0</v>
      </c>
      <c r="AQ2457" s="113" t="n"/>
      <c r="AR2457" s="192">
        <f>AQ2457*E2457</f>
        <v>0</v>
      </c>
      <c r="AS2457" s="115" t="n"/>
      <c r="AT2457" s="183">
        <f>AS2457*F2457</f>
        <v>0</v>
      </c>
      <c r="AU2457" s="113" t="n"/>
      <c r="AV2457" s="192">
        <f>AU2457*E2457</f>
        <v>0</v>
      </c>
      <c r="AW2457" s="115" t="n"/>
      <c r="AX2457" s="183">
        <f>AW2457*F2457</f>
        <v>0</v>
      </c>
      <c r="AY2457" s="113" t="n"/>
      <c r="AZ2457" s="192">
        <f>AY2457*E2457</f>
        <v>0</v>
      </c>
      <c r="BA2457" s="115" t="n"/>
      <c r="BB2457" s="183">
        <f>BA2457*F2457</f>
        <v>0</v>
      </c>
      <c r="BC2457" s="113" t="n"/>
      <c r="BD2457" s="192">
        <f>BC2457*E2457</f>
        <v>0</v>
      </c>
      <c r="BE2457" s="115" t="n"/>
      <c r="BF2457" s="183">
        <f>BE2457*F2457</f>
        <v>0</v>
      </c>
    </row>
    <row r="2458" ht="42.6" customHeight="1">
      <c r="A2458" s="19" t="inlineStr">
        <is>
          <t>08.086.6530</t>
        </is>
      </c>
      <c r="B2458" s="15" t="inlineStr">
        <is>
          <t>גוף תאורת חוץ לד להתקנה על קיר או תקרה 15W דגם "ברקת" מתוצרת אלבה כדוגמת "ארכה" או ש"ע, מותקן מושלם</t>
        </is>
      </c>
      <c r="C2458" s="14" t="inlineStr">
        <is>
          <t>יח'</t>
        </is>
      </c>
      <c r="D2458" s="193" t="n">
        <v>194</v>
      </c>
      <c r="E2458" s="180">
        <f>D2458*(1-$E$2)</f>
        <v>164.9</v>
      </c>
      <c r="F2458" s="194">
        <f>E2458*(1+$F$2)</f>
        <v>173.145</v>
      </c>
      <c r="H2458" s="46">
        <f>K2458+O2458+W2458+AA2458+AE2458+AI2458+AQ2458+AU2458+AY2458+BC2458</f>
        <v>0</v>
      </c>
      <c r="I2458" s="59">
        <f>M2458+Q2458+U2458+Y2458+AC2458+AG2458+AK2458+AO2458+AS2458+AW2458+BA2458+BE2458</f>
        <v>0</v>
      </c>
      <c r="K2458" s="108" t="n"/>
      <c r="L2458" s="190">
        <f>K2458*E2458</f>
        <v>0</v>
      </c>
      <c r="M2458" s="110" t="n"/>
      <c r="N2458" s="183">
        <f>M2458*F2458</f>
        <v>0</v>
      </c>
      <c r="O2458" s="108" t="n"/>
      <c r="P2458" s="191">
        <f>O2458*E2458</f>
        <v>0</v>
      </c>
      <c r="Q2458" s="112" t="n"/>
      <c r="R2458" s="183">
        <f>Q2458*F2458</f>
        <v>0</v>
      </c>
      <c r="S2458" s="108" t="n"/>
      <c r="T2458" s="191">
        <f>S2458*E2458</f>
        <v>0</v>
      </c>
      <c r="U2458" s="112" t="n"/>
      <c r="V2458" s="183">
        <f>U2458*F2458</f>
        <v>0</v>
      </c>
      <c r="W2458" s="108" t="n"/>
      <c r="X2458" s="191">
        <f>W2458*E2458</f>
        <v>0</v>
      </c>
      <c r="Y2458" s="112" t="n"/>
      <c r="Z2458" s="183">
        <f>Y2458*F2458</f>
        <v>0</v>
      </c>
      <c r="AA2458" s="108" t="n"/>
      <c r="AB2458" s="191">
        <f>AA2458*E2458</f>
        <v>0</v>
      </c>
      <c r="AC2458" s="112" t="n"/>
      <c r="AD2458" s="183">
        <f>AC2458*F2458</f>
        <v>0</v>
      </c>
      <c r="AE2458" s="108" t="n"/>
      <c r="AF2458" s="191">
        <f>AE2458*E2458</f>
        <v>0</v>
      </c>
      <c r="AG2458" s="112" t="n"/>
      <c r="AH2458" s="183">
        <f>AG2458*F2458</f>
        <v>0</v>
      </c>
      <c r="AI2458" s="108" t="n"/>
      <c r="AJ2458" s="191">
        <f>AI2458*E2458</f>
        <v>0</v>
      </c>
      <c r="AK2458" s="112" t="n"/>
      <c r="AL2458" s="183">
        <f>AK2458*F2458</f>
        <v>0</v>
      </c>
      <c r="AM2458" s="113" t="n"/>
      <c r="AN2458" s="192">
        <f>AM2458*E2458</f>
        <v>0</v>
      </c>
      <c r="AO2458" s="115" t="n"/>
      <c r="AP2458" s="183">
        <f>AO2458*F2458</f>
        <v>0</v>
      </c>
      <c r="AQ2458" s="113" t="n"/>
      <c r="AR2458" s="192">
        <f>AQ2458*E2458</f>
        <v>0</v>
      </c>
      <c r="AS2458" s="115" t="n"/>
      <c r="AT2458" s="183">
        <f>AS2458*F2458</f>
        <v>0</v>
      </c>
      <c r="AU2458" s="113" t="n"/>
      <c r="AV2458" s="192">
        <f>AU2458*E2458</f>
        <v>0</v>
      </c>
      <c r="AW2458" s="115" t="n"/>
      <c r="AX2458" s="183">
        <f>AW2458*F2458</f>
        <v>0</v>
      </c>
      <c r="AY2458" s="113" t="n"/>
      <c r="AZ2458" s="192">
        <f>AY2458*E2458</f>
        <v>0</v>
      </c>
      <c r="BA2458" s="115" t="n"/>
      <c r="BB2458" s="183">
        <f>BA2458*F2458</f>
        <v>0</v>
      </c>
      <c r="BC2458" s="113" t="n"/>
      <c r="BD2458" s="192">
        <f>BC2458*E2458</f>
        <v>0</v>
      </c>
      <c r="BE2458" s="115" t="n"/>
      <c r="BF2458" s="183">
        <f>BE2458*F2458</f>
        <v>0</v>
      </c>
    </row>
    <row r="2459" ht="42.6" customHeight="1">
      <c r="A2459" s="19" t="inlineStr">
        <is>
          <t>08.086.6540</t>
        </is>
      </c>
      <c r="B2459" s="15" t="inlineStr">
        <is>
          <t>גוף תאורת חוץ לד להתקנה על קיר או תקרה 18W-24W דגם "ברקת" מתוצרת אלבה כדוגמת "ארכה" או ש"ע, מותקן מושלם</t>
        </is>
      </c>
      <c r="C2459" s="14" t="inlineStr">
        <is>
          <t>יח'</t>
        </is>
      </c>
      <c r="D2459" s="193" t="n">
        <v>243</v>
      </c>
      <c r="E2459" s="180">
        <f>D2459*(1-$E$2)</f>
        <v>206.54999999999998</v>
      </c>
      <c r="F2459" s="194">
        <f>E2459*(1+$F$2)</f>
        <v>216.8775</v>
      </c>
      <c r="H2459" s="46">
        <f>K2459+O2459+W2459+AA2459+AE2459+AI2459+AQ2459+AU2459+AY2459+BC2459</f>
        <v>0</v>
      </c>
      <c r="I2459" s="59">
        <f>M2459+Q2459+U2459+Y2459+AC2459+AG2459+AK2459+AO2459+AS2459+AW2459+BA2459+BE2459</f>
        <v>0</v>
      </c>
      <c r="K2459" s="108" t="n"/>
      <c r="L2459" s="190">
        <f>K2459*E2459</f>
        <v>0</v>
      </c>
      <c r="M2459" s="110" t="n"/>
      <c r="N2459" s="183">
        <f>M2459*F2459</f>
        <v>0</v>
      </c>
      <c r="O2459" s="108" t="n"/>
      <c r="P2459" s="191">
        <f>O2459*E2459</f>
        <v>0</v>
      </c>
      <c r="Q2459" s="112" t="n"/>
      <c r="R2459" s="183">
        <f>Q2459*F2459</f>
        <v>0</v>
      </c>
      <c r="S2459" s="108" t="n"/>
      <c r="T2459" s="191">
        <f>S2459*E2459</f>
        <v>0</v>
      </c>
      <c r="U2459" s="112" t="n"/>
      <c r="V2459" s="183">
        <f>U2459*F2459</f>
        <v>0</v>
      </c>
      <c r="W2459" s="108" t="n"/>
      <c r="X2459" s="191">
        <f>W2459*E2459</f>
        <v>0</v>
      </c>
      <c r="Y2459" s="112" t="n"/>
      <c r="Z2459" s="183">
        <f>Y2459*F2459</f>
        <v>0</v>
      </c>
      <c r="AA2459" s="108" t="n"/>
      <c r="AB2459" s="191">
        <f>AA2459*E2459</f>
        <v>0</v>
      </c>
      <c r="AC2459" s="112" t="n"/>
      <c r="AD2459" s="183">
        <f>AC2459*F2459</f>
        <v>0</v>
      </c>
      <c r="AE2459" s="108" t="n"/>
      <c r="AF2459" s="191">
        <f>AE2459*E2459</f>
        <v>0</v>
      </c>
      <c r="AG2459" s="112" t="n"/>
      <c r="AH2459" s="183">
        <f>AG2459*F2459</f>
        <v>0</v>
      </c>
      <c r="AI2459" s="108" t="n"/>
      <c r="AJ2459" s="191">
        <f>AI2459*E2459</f>
        <v>0</v>
      </c>
      <c r="AK2459" s="112" t="n"/>
      <c r="AL2459" s="183">
        <f>AK2459*F2459</f>
        <v>0</v>
      </c>
      <c r="AM2459" s="113" t="n"/>
      <c r="AN2459" s="192">
        <f>AM2459*E2459</f>
        <v>0</v>
      </c>
      <c r="AO2459" s="115" t="n"/>
      <c r="AP2459" s="183">
        <f>AO2459*F2459</f>
        <v>0</v>
      </c>
      <c r="AQ2459" s="113" t="n"/>
      <c r="AR2459" s="192">
        <f>AQ2459*E2459</f>
        <v>0</v>
      </c>
      <c r="AS2459" s="115" t="n"/>
      <c r="AT2459" s="183">
        <f>AS2459*F2459</f>
        <v>0</v>
      </c>
      <c r="AU2459" s="113" t="n"/>
      <c r="AV2459" s="192">
        <f>AU2459*E2459</f>
        <v>0</v>
      </c>
      <c r="AW2459" s="115" t="n"/>
      <c r="AX2459" s="183">
        <f>AW2459*F2459</f>
        <v>0</v>
      </c>
      <c r="AY2459" s="113" t="n"/>
      <c r="AZ2459" s="192">
        <f>AY2459*E2459</f>
        <v>0</v>
      </c>
      <c r="BA2459" s="115" t="n"/>
      <c r="BB2459" s="183">
        <f>BA2459*F2459</f>
        <v>0</v>
      </c>
      <c r="BC2459" s="113" t="n"/>
      <c r="BD2459" s="192">
        <f>BC2459*E2459</f>
        <v>0</v>
      </c>
      <c r="BE2459" s="115" t="n"/>
      <c r="BF2459" s="183">
        <f>BE2459*F2459</f>
        <v>0</v>
      </c>
    </row>
    <row r="2460" ht="28.8" customHeight="1">
      <c r="A2460" s="19" t="inlineStr">
        <is>
          <t>08.086.6550</t>
        </is>
      </c>
      <c r="B2460" s="15" t="inlineStr">
        <is>
          <t>גוף תאורת הצפה לד להתקנה חיצונית 50W IP66 דגם מארס כדוגמת "ארכה" או ש"ע, מותקן מושלם</t>
        </is>
      </c>
      <c r="C2460" s="14" t="inlineStr">
        <is>
          <t>יח'</t>
        </is>
      </c>
      <c r="D2460" s="193" t="n">
        <v>708</v>
      </c>
      <c r="E2460" s="180">
        <f>D2460*(1-$E$2)</f>
        <v>601.8</v>
      </c>
      <c r="F2460" s="194">
        <f>E2460*(1+$F$2)</f>
        <v>631.89</v>
      </c>
      <c r="H2460" s="46">
        <f>K2460+O2460+W2460+AA2460+AE2460+AI2460+AQ2460+AU2460+AY2460+BC2460</f>
        <v>0</v>
      </c>
      <c r="I2460" s="59">
        <f>M2460+Q2460+U2460+Y2460+AC2460+AG2460+AK2460+AO2460+AS2460+AW2460+BA2460+BE2460</f>
        <v>0</v>
      </c>
      <c r="K2460" s="108" t="n"/>
      <c r="L2460" s="190">
        <f>K2460*E2460</f>
        <v>0</v>
      </c>
      <c r="M2460" s="110" t="n"/>
      <c r="N2460" s="183">
        <f>M2460*F2460</f>
        <v>0</v>
      </c>
      <c r="O2460" s="108" t="n"/>
      <c r="P2460" s="191">
        <f>O2460*E2460</f>
        <v>0</v>
      </c>
      <c r="Q2460" s="112" t="n"/>
      <c r="R2460" s="183">
        <f>Q2460*F2460</f>
        <v>0</v>
      </c>
      <c r="S2460" s="108" t="n"/>
      <c r="T2460" s="191">
        <f>S2460*E2460</f>
        <v>0</v>
      </c>
      <c r="U2460" s="112" t="n"/>
      <c r="V2460" s="183">
        <f>U2460*F2460</f>
        <v>0</v>
      </c>
      <c r="W2460" s="108" t="n"/>
      <c r="X2460" s="191">
        <f>W2460*E2460</f>
        <v>0</v>
      </c>
      <c r="Y2460" s="112" t="n"/>
      <c r="Z2460" s="183">
        <f>Y2460*F2460</f>
        <v>0</v>
      </c>
      <c r="AA2460" s="108" t="n"/>
      <c r="AB2460" s="191">
        <f>AA2460*E2460</f>
        <v>0</v>
      </c>
      <c r="AC2460" s="112" t="n"/>
      <c r="AD2460" s="183">
        <f>AC2460*F2460</f>
        <v>0</v>
      </c>
      <c r="AE2460" s="108" t="n"/>
      <c r="AF2460" s="191">
        <f>AE2460*E2460</f>
        <v>0</v>
      </c>
      <c r="AG2460" s="112" t="n"/>
      <c r="AH2460" s="183">
        <f>AG2460*F2460</f>
        <v>0</v>
      </c>
      <c r="AI2460" s="108" t="n"/>
      <c r="AJ2460" s="191">
        <f>AI2460*E2460</f>
        <v>0</v>
      </c>
      <c r="AK2460" s="112" t="n"/>
      <c r="AL2460" s="183">
        <f>AK2460*F2460</f>
        <v>0</v>
      </c>
      <c r="AM2460" s="113" t="n"/>
      <c r="AN2460" s="192">
        <f>AM2460*E2460</f>
        <v>0</v>
      </c>
      <c r="AO2460" s="115" t="n"/>
      <c r="AP2460" s="183">
        <f>AO2460*F2460</f>
        <v>0</v>
      </c>
      <c r="AQ2460" s="113" t="n"/>
      <c r="AR2460" s="192">
        <f>AQ2460*E2460</f>
        <v>0</v>
      </c>
      <c r="AS2460" s="115" t="n"/>
      <c r="AT2460" s="183">
        <f>AS2460*F2460</f>
        <v>0</v>
      </c>
      <c r="AU2460" s="113" t="n"/>
      <c r="AV2460" s="192">
        <f>AU2460*E2460</f>
        <v>0</v>
      </c>
      <c r="AW2460" s="115" t="n"/>
      <c r="AX2460" s="183">
        <f>AW2460*F2460</f>
        <v>0</v>
      </c>
      <c r="AY2460" s="113" t="n"/>
      <c r="AZ2460" s="192">
        <f>AY2460*E2460</f>
        <v>0</v>
      </c>
      <c r="BA2460" s="115" t="n"/>
      <c r="BB2460" s="183">
        <f>BA2460*F2460</f>
        <v>0</v>
      </c>
      <c r="BC2460" s="113" t="n"/>
      <c r="BD2460" s="192">
        <f>BC2460*E2460</f>
        <v>0</v>
      </c>
      <c r="BE2460" s="115" t="n"/>
      <c r="BF2460" s="183">
        <f>BE2460*F2460</f>
        <v>0</v>
      </c>
    </row>
    <row r="2461" ht="28.8" customHeight="1">
      <c r="A2461" s="19" t="inlineStr">
        <is>
          <t>08.086.6555</t>
        </is>
      </c>
      <c r="B2461" s="15" t="inlineStr">
        <is>
          <t>גוף תאורת הצפה לד להתקנה חיצונית 80W IP66 דגם מארס כדוגמת "ארכה" או ש"ע, מותקן מושלם</t>
        </is>
      </c>
      <c r="C2461" s="14" t="inlineStr">
        <is>
          <t>יח'</t>
        </is>
      </c>
      <c r="D2461" s="193" t="n">
        <v>891</v>
      </c>
      <c r="E2461" s="180">
        <f>D2461*(1-$E$2)</f>
        <v>757.35</v>
      </c>
      <c r="F2461" s="194">
        <f>E2461*(1+$F$2)</f>
        <v>795.2175000000001</v>
      </c>
      <c r="H2461" s="46">
        <f>K2461+O2461+W2461+AA2461+AE2461+AI2461+AQ2461+AU2461+AY2461+BC2461</f>
        <v>0</v>
      </c>
      <c r="I2461" s="59">
        <f>M2461+Q2461+U2461+Y2461+AC2461+AG2461+AK2461+AO2461+AS2461+AW2461+BA2461+BE2461</f>
        <v>0</v>
      </c>
      <c r="K2461" s="108" t="n"/>
      <c r="L2461" s="190">
        <f>K2461*E2461</f>
        <v>0</v>
      </c>
      <c r="M2461" s="110" t="n"/>
      <c r="N2461" s="183">
        <f>M2461*F2461</f>
        <v>0</v>
      </c>
      <c r="O2461" s="108" t="n"/>
      <c r="P2461" s="191">
        <f>O2461*E2461</f>
        <v>0</v>
      </c>
      <c r="Q2461" s="112" t="n"/>
      <c r="R2461" s="183">
        <f>Q2461*F2461</f>
        <v>0</v>
      </c>
      <c r="S2461" s="108" t="n"/>
      <c r="T2461" s="191">
        <f>S2461*E2461</f>
        <v>0</v>
      </c>
      <c r="U2461" s="112" t="n"/>
      <c r="V2461" s="183">
        <f>U2461*F2461</f>
        <v>0</v>
      </c>
      <c r="W2461" s="108" t="n"/>
      <c r="X2461" s="191">
        <f>W2461*E2461</f>
        <v>0</v>
      </c>
      <c r="Y2461" s="112" t="n"/>
      <c r="Z2461" s="183">
        <f>Y2461*F2461</f>
        <v>0</v>
      </c>
      <c r="AA2461" s="108" t="n"/>
      <c r="AB2461" s="191">
        <f>AA2461*E2461</f>
        <v>0</v>
      </c>
      <c r="AC2461" s="112" t="n"/>
      <c r="AD2461" s="183">
        <f>AC2461*F2461</f>
        <v>0</v>
      </c>
      <c r="AE2461" s="108" t="n"/>
      <c r="AF2461" s="191">
        <f>AE2461*E2461</f>
        <v>0</v>
      </c>
      <c r="AG2461" s="112" t="n"/>
      <c r="AH2461" s="183">
        <f>AG2461*F2461</f>
        <v>0</v>
      </c>
      <c r="AI2461" s="108" t="n"/>
      <c r="AJ2461" s="191">
        <f>AI2461*E2461</f>
        <v>0</v>
      </c>
      <c r="AK2461" s="112" t="n"/>
      <c r="AL2461" s="183">
        <f>AK2461*F2461</f>
        <v>0</v>
      </c>
      <c r="AM2461" s="113" t="n"/>
      <c r="AN2461" s="192">
        <f>AM2461*E2461</f>
        <v>0</v>
      </c>
      <c r="AO2461" s="115" t="n"/>
      <c r="AP2461" s="183">
        <f>AO2461*F2461</f>
        <v>0</v>
      </c>
      <c r="AQ2461" s="113" t="n"/>
      <c r="AR2461" s="192">
        <f>AQ2461*E2461</f>
        <v>0</v>
      </c>
      <c r="AS2461" s="115" t="n"/>
      <c r="AT2461" s="183">
        <f>AS2461*F2461</f>
        <v>0</v>
      </c>
      <c r="AU2461" s="113" t="n"/>
      <c r="AV2461" s="192">
        <f>AU2461*E2461</f>
        <v>0</v>
      </c>
      <c r="AW2461" s="115" t="n"/>
      <c r="AX2461" s="183">
        <f>AW2461*F2461</f>
        <v>0</v>
      </c>
      <c r="AY2461" s="113" t="n"/>
      <c r="AZ2461" s="192">
        <f>AY2461*E2461</f>
        <v>0</v>
      </c>
      <c r="BA2461" s="115" t="n"/>
      <c r="BB2461" s="183">
        <f>BA2461*F2461</f>
        <v>0</v>
      </c>
      <c r="BC2461" s="113" t="n"/>
      <c r="BD2461" s="192">
        <f>BC2461*E2461</f>
        <v>0</v>
      </c>
      <c r="BE2461" s="115" t="n"/>
      <c r="BF2461" s="183">
        <f>BE2461*F2461</f>
        <v>0</v>
      </c>
    </row>
    <row r="2462" ht="28.8" customHeight="1">
      <c r="A2462" s="19" t="inlineStr">
        <is>
          <t>08.086.6560</t>
        </is>
      </c>
      <c r="B2462" s="15" t="inlineStr">
        <is>
          <t>גוף תאורת הצפה לד להתקנה חיצונית 100W IP66 דגם מארס כדוגמת "ארכה" או ש"ע, מותקן מושלם</t>
        </is>
      </c>
      <c r="C2462" s="14" t="inlineStr">
        <is>
          <t>יח'</t>
        </is>
      </c>
      <c r="D2462" s="193" t="n">
        <v>1020</v>
      </c>
      <c r="E2462" s="180">
        <f>D2462*(1-$E$2)</f>
        <v>867</v>
      </c>
      <c r="F2462" s="194">
        <f>E2462*(1+$F$2)</f>
        <v>910.35</v>
      </c>
      <c r="H2462" s="46">
        <f>K2462+O2462+W2462+AA2462+AE2462+AI2462+AQ2462+AU2462+AY2462+BC2462</f>
        <v>0</v>
      </c>
      <c r="I2462" s="59">
        <f>M2462+Q2462+U2462+Y2462+AC2462+AG2462+AK2462+AO2462+AS2462+AW2462+BA2462+BE2462</f>
        <v>0</v>
      </c>
      <c r="K2462" s="108" t="n"/>
      <c r="L2462" s="190">
        <f>K2462*E2462</f>
        <v>0</v>
      </c>
      <c r="M2462" s="110" t="n"/>
      <c r="N2462" s="183">
        <f>M2462*F2462</f>
        <v>0</v>
      </c>
      <c r="O2462" s="108" t="n"/>
      <c r="P2462" s="191">
        <f>O2462*E2462</f>
        <v>0</v>
      </c>
      <c r="Q2462" s="112" t="n"/>
      <c r="R2462" s="183">
        <f>Q2462*F2462</f>
        <v>0</v>
      </c>
      <c r="S2462" s="108" t="n"/>
      <c r="T2462" s="191">
        <f>S2462*E2462</f>
        <v>0</v>
      </c>
      <c r="U2462" s="112" t="n"/>
      <c r="V2462" s="183">
        <f>U2462*F2462</f>
        <v>0</v>
      </c>
      <c r="W2462" s="108" t="n"/>
      <c r="X2462" s="191">
        <f>W2462*E2462</f>
        <v>0</v>
      </c>
      <c r="Y2462" s="112" t="n"/>
      <c r="Z2462" s="183">
        <f>Y2462*F2462</f>
        <v>0</v>
      </c>
      <c r="AA2462" s="108" t="n"/>
      <c r="AB2462" s="191">
        <f>AA2462*E2462</f>
        <v>0</v>
      </c>
      <c r="AC2462" s="112" t="n"/>
      <c r="AD2462" s="183">
        <f>AC2462*F2462</f>
        <v>0</v>
      </c>
      <c r="AE2462" s="108" t="n"/>
      <c r="AF2462" s="191">
        <f>AE2462*E2462</f>
        <v>0</v>
      </c>
      <c r="AG2462" s="112" t="n"/>
      <c r="AH2462" s="183">
        <f>AG2462*F2462</f>
        <v>0</v>
      </c>
      <c r="AI2462" s="108" t="n"/>
      <c r="AJ2462" s="191">
        <f>AI2462*E2462</f>
        <v>0</v>
      </c>
      <c r="AK2462" s="112" t="n"/>
      <c r="AL2462" s="183">
        <f>AK2462*F2462</f>
        <v>0</v>
      </c>
      <c r="AM2462" s="113" t="n"/>
      <c r="AN2462" s="192">
        <f>AM2462*E2462</f>
        <v>0</v>
      </c>
      <c r="AO2462" s="115" t="n"/>
      <c r="AP2462" s="183">
        <f>AO2462*F2462</f>
        <v>0</v>
      </c>
      <c r="AQ2462" s="113" t="n"/>
      <c r="AR2462" s="192">
        <f>AQ2462*E2462</f>
        <v>0</v>
      </c>
      <c r="AS2462" s="115" t="n"/>
      <c r="AT2462" s="183">
        <f>AS2462*F2462</f>
        <v>0</v>
      </c>
      <c r="AU2462" s="113" t="n"/>
      <c r="AV2462" s="192">
        <f>AU2462*E2462</f>
        <v>0</v>
      </c>
      <c r="AW2462" s="115" t="n"/>
      <c r="AX2462" s="183">
        <f>AW2462*F2462</f>
        <v>0</v>
      </c>
      <c r="AY2462" s="113" t="n"/>
      <c r="AZ2462" s="192">
        <f>AY2462*E2462</f>
        <v>0</v>
      </c>
      <c r="BA2462" s="115" t="n"/>
      <c r="BB2462" s="183">
        <f>BA2462*F2462</f>
        <v>0</v>
      </c>
      <c r="BC2462" s="113" t="n"/>
      <c r="BD2462" s="192">
        <f>BC2462*E2462</f>
        <v>0</v>
      </c>
      <c r="BE2462" s="115" t="n"/>
      <c r="BF2462" s="183">
        <f>BE2462*F2462</f>
        <v>0</v>
      </c>
    </row>
    <row r="2463" ht="28.8" customHeight="1">
      <c r="A2463" s="19" t="inlineStr">
        <is>
          <t>08.086.6565</t>
        </is>
      </c>
      <c r="B2463" s="15" t="inlineStr">
        <is>
          <t>גוף תאורת הצפה לד להתקנה חיצונית 150W IP66 דגם מארס כדוגמת "ארכה" או ש"ע, מותקן מושלם</t>
        </is>
      </c>
      <c r="C2463" s="14" t="inlineStr">
        <is>
          <t>יח'</t>
        </is>
      </c>
      <c r="D2463" s="193" t="n">
        <v>1133</v>
      </c>
      <c r="E2463" s="180">
        <f>D2463*(1-$E$2)</f>
        <v>963.05</v>
      </c>
      <c r="F2463" s="194">
        <f>E2463*(1+$F$2)</f>
        <v>1011.2025</v>
      </c>
      <c r="H2463" s="46">
        <f>K2463+O2463+W2463+AA2463+AE2463+AI2463+AQ2463+AU2463+AY2463+BC2463</f>
        <v>0</v>
      </c>
      <c r="I2463" s="59">
        <f>M2463+Q2463+U2463+Y2463+AC2463+AG2463+AK2463+AO2463+AS2463+AW2463+BA2463+BE2463</f>
        <v>0</v>
      </c>
      <c r="K2463" s="108" t="n"/>
      <c r="L2463" s="190">
        <f>K2463*E2463</f>
        <v>0</v>
      </c>
      <c r="M2463" s="110" t="n"/>
      <c r="N2463" s="183">
        <f>M2463*F2463</f>
        <v>0</v>
      </c>
      <c r="O2463" s="108" t="n"/>
      <c r="P2463" s="191">
        <f>O2463*E2463</f>
        <v>0</v>
      </c>
      <c r="Q2463" s="112" t="n"/>
      <c r="R2463" s="183">
        <f>Q2463*F2463</f>
        <v>0</v>
      </c>
      <c r="S2463" s="108" t="n"/>
      <c r="T2463" s="191">
        <f>S2463*E2463</f>
        <v>0</v>
      </c>
      <c r="U2463" s="112" t="n"/>
      <c r="V2463" s="183">
        <f>U2463*F2463</f>
        <v>0</v>
      </c>
      <c r="W2463" s="108" t="n"/>
      <c r="X2463" s="191">
        <f>W2463*E2463</f>
        <v>0</v>
      </c>
      <c r="Y2463" s="112" t="n"/>
      <c r="Z2463" s="183">
        <f>Y2463*F2463</f>
        <v>0</v>
      </c>
      <c r="AA2463" s="108" t="n"/>
      <c r="AB2463" s="191">
        <f>AA2463*E2463</f>
        <v>0</v>
      </c>
      <c r="AC2463" s="112" t="n"/>
      <c r="AD2463" s="183">
        <f>AC2463*F2463</f>
        <v>0</v>
      </c>
      <c r="AE2463" s="108" t="n"/>
      <c r="AF2463" s="191">
        <f>AE2463*E2463</f>
        <v>0</v>
      </c>
      <c r="AG2463" s="112" t="n"/>
      <c r="AH2463" s="183">
        <f>AG2463*F2463</f>
        <v>0</v>
      </c>
      <c r="AI2463" s="108" t="n"/>
      <c r="AJ2463" s="191">
        <f>AI2463*E2463</f>
        <v>0</v>
      </c>
      <c r="AK2463" s="112" t="n"/>
      <c r="AL2463" s="183">
        <f>AK2463*F2463</f>
        <v>0</v>
      </c>
      <c r="AM2463" s="113" t="n"/>
      <c r="AN2463" s="192">
        <f>AM2463*E2463</f>
        <v>0</v>
      </c>
      <c r="AO2463" s="115" t="n"/>
      <c r="AP2463" s="183">
        <f>AO2463*F2463</f>
        <v>0</v>
      </c>
      <c r="AQ2463" s="113" t="n"/>
      <c r="AR2463" s="192">
        <f>AQ2463*E2463</f>
        <v>0</v>
      </c>
      <c r="AS2463" s="115" t="n"/>
      <c r="AT2463" s="183">
        <f>AS2463*F2463</f>
        <v>0</v>
      </c>
      <c r="AU2463" s="113" t="n"/>
      <c r="AV2463" s="192">
        <f>AU2463*E2463</f>
        <v>0</v>
      </c>
      <c r="AW2463" s="115" t="n"/>
      <c r="AX2463" s="183">
        <f>AW2463*F2463</f>
        <v>0</v>
      </c>
      <c r="AY2463" s="113" t="n"/>
      <c r="AZ2463" s="192">
        <f>AY2463*E2463</f>
        <v>0</v>
      </c>
      <c r="BA2463" s="115" t="n"/>
      <c r="BB2463" s="183">
        <f>BA2463*F2463</f>
        <v>0</v>
      </c>
      <c r="BC2463" s="113" t="n"/>
      <c r="BD2463" s="192">
        <f>BC2463*E2463</f>
        <v>0</v>
      </c>
      <c r="BE2463" s="115" t="n"/>
      <c r="BF2463" s="183">
        <f>BE2463*F2463</f>
        <v>0</v>
      </c>
    </row>
    <row r="2464" ht="28.8" customHeight="1">
      <c r="A2464" s="19" t="inlineStr">
        <is>
          <t>08.086.6570</t>
        </is>
      </c>
      <c r="B2464" s="15" t="inlineStr">
        <is>
          <t>גוף תאורת הצפה לד להתקנה חיצונית 200W IP66 דגם מארס כדוגמת "ארכה" או ש"ע, מותקן מושלם</t>
        </is>
      </c>
      <c r="C2464" s="14" t="inlineStr">
        <is>
          <t>יח'</t>
        </is>
      </c>
      <c r="D2464" s="193" t="n">
        <v>1305</v>
      </c>
      <c r="E2464" s="180">
        <f>D2464*(1-$E$2)</f>
        <v>1109.25</v>
      </c>
      <c r="F2464" s="194">
        <f>E2464*(1+$F$2)</f>
        <v>1164.7125</v>
      </c>
      <c r="H2464" s="46">
        <f>K2464+O2464+W2464+AA2464+AE2464+AI2464+AQ2464+AU2464+AY2464+BC2464</f>
        <v>0</v>
      </c>
      <c r="I2464" s="59">
        <f>M2464+Q2464+U2464+Y2464+AC2464+AG2464+AK2464+AO2464+AS2464+AW2464+BA2464+BE2464</f>
        <v>0</v>
      </c>
      <c r="K2464" s="108" t="n"/>
      <c r="L2464" s="190">
        <f>K2464*E2464</f>
        <v>0</v>
      </c>
      <c r="M2464" s="110" t="n"/>
      <c r="N2464" s="183">
        <f>M2464*F2464</f>
        <v>0</v>
      </c>
      <c r="O2464" s="108" t="n"/>
      <c r="P2464" s="191">
        <f>O2464*E2464</f>
        <v>0</v>
      </c>
      <c r="Q2464" s="112" t="n"/>
      <c r="R2464" s="183">
        <f>Q2464*F2464</f>
        <v>0</v>
      </c>
      <c r="S2464" s="108" t="n"/>
      <c r="T2464" s="191">
        <f>S2464*E2464</f>
        <v>0</v>
      </c>
      <c r="U2464" s="112" t="n"/>
      <c r="V2464" s="183">
        <f>U2464*F2464</f>
        <v>0</v>
      </c>
      <c r="W2464" s="108" t="n"/>
      <c r="X2464" s="191">
        <f>W2464*E2464</f>
        <v>0</v>
      </c>
      <c r="Y2464" s="112" t="n"/>
      <c r="Z2464" s="183">
        <f>Y2464*F2464</f>
        <v>0</v>
      </c>
      <c r="AA2464" s="108" t="n"/>
      <c r="AB2464" s="191">
        <f>AA2464*E2464</f>
        <v>0</v>
      </c>
      <c r="AC2464" s="112" t="n"/>
      <c r="AD2464" s="183">
        <f>AC2464*F2464</f>
        <v>0</v>
      </c>
      <c r="AE2464" s="108" t="n"/>
      <c r="AF2464" s="191">
        <f>AE2464*E2464</f>
        <v>0</v>
      </c>
      <c r="AG2464" s="112" t="n"/>
      <c r="AH2464" s="183">
        <f>AG2464*F2464</f>
        <v>0</v>
      </c>
      <c r="AI2464" s="108" t="n"/>
      <c r="AJ2464" s="191">
        <f>AI2464*E2464</f>
        <v>0</v>
      </c>
      <c r="AK2464" s="112" t="n"/>
      <c r="AL2464" s="183">
        <f>AK2464*F2464</f>
        <v>0</v>
      </c>
      <c r="AM2464" s="113" t="n"/>
      <c r="AN2464" s="192">
        <f>AM2464*E2464</f>
        <v>0</v>
      </c>
      <c r="AO2464" s="115" t="n"/>
      <c r="AP2464" s="183">
        <f>AO2464*F2464</f>
        <v>0</v>
      </c>
      <c r="AQ2464" s="113" t="n"/>
      <c r="AR2464" s="192">
        <f>AQ2464*E2464</f>
        <v>0</v>
      </c>
      <c r="AS2464" s="115" t="n"/>
      <c r="AT2464" s="183">
        <f>AS2464*F2464</f>
        <v>0</v>
      </c>
      <c r="AU2464" s="113" t="n"/>
      <c r="AV2464" s="192">
        <f>AU2464*E2464</f>
        <v>0</v>
      </c>
      <c r="AW2464" s="115" t="n"/>
      <c r="AX2464" s="183">
        <f>AW2464*F2464</f>
        <v>0</v>
      </c>
      <c r="AY2464" s="113" t="n"/>
      <c r="AZ2464" s="192">
        <f>AY2464*E2464</f>
        <v>0</v>
      </c>
      <c r="BA2464" s="115" t="n"/>
      <c r="BB2464" s="183">
        <f>BA2464*F2464</f>
        <v>0</v>
      </c>
      <c r="BC2464" s="113" t="n"/>
      <c r="BD2464" s="192">
        <f>BC2464*E2464</f>
        <v>0</v>
      </c>
      <c r="BE2464" s="115" t="n"/>
      <c r="BF2464" s="183">
        <f>BE2464*F2464</f>
        <v>0</v>
      </c>
    </row>
    <row r="2465" ht="28.8" customHeight="1">
      <c r="A2465" s="19" t="inlineStr">
        <is>
          <t>08.086.6575</t>
        </is>
      </c>
      <c r="B2465" s="15" t="inlineStr">
        <is>
          <t>גוף תאורת הצפה לד להתקנה חיצונית 240W IP66 דגם מארס כדוגמת "ארכה" או ש"ע, מותקן מושלם</t>
        </is>
      </c>
      <c r="C2465" s="14" t="inlineStr">
        <is>
          <t>יח'</t>
        </is>
      </c>
      <c r="D2465" s="193" t="n">
        <v>1380</v>
      </c>
      <c r="E2465" s="180">
        <f>D2465*(1-$E$2)</f>
        <v>1173</v>
      </c>
      <c r="F2465" s="194">
        <f>E2465*(1+$F$2)</f>
        <v>1231.65</v>
      </c>
      <c r="H2465" s="46">
        <f>K2465+O2465+W2465+AA2465+AE2465+AI2465+AQ2465+AU2465+AY2465+BC2465</f>
        <v>0</v>
      </c>
      <c r="I2465" s="59">
        <f>M2465+Q2465+U2465+Y2465+AC2465+AG2465+AK2465+AO2465+AS2465+AW2465+BA2465+BE2465</f>
        <v>0</v>
      </c>
      <c r="K2465" s="108" t="n"/>
      <c r="L2465" s="190">
        <f>K2465*E2465</f>
        <v>0</v>
      </c>
      <c r="M2465" s="110" t="n"/>
      <c r="N2465" s="183">
        <f>M2465*F2465</f>
        <v>0</v>
      </c>
      <c r="O2465" s="108" t="n"/>
      <c r="P2465" s="191">
        <f>O2465*E2465</f>
        <v>0</v>
      </c>
      <c r="Q2465" s="112" t="n"/>
      <c r="R2465" s="183">
        <f>Q2465*F2465</f>
        <v>0</v>
      </c>
      <c r="S2465" s="108" t="n"/>
      <c r="T2465" s="191">
        <f>S2465*E2465</f>
        <v>0</v>
      </c>
      <c r="U2465" s="112" t="n"/>
      <c r="V2465" s="183">
        <f>U2465*F2465</f>
        <v>0</v>
      </c>
      <c r="W2465" s="108" t="n"/>
      <c r="X2465" s="191">
        <f>W2465*E2465</f>
        <v>0</v>
      </c>
      <c r="Y2465" s="112" t="n"/>
      <c r="Z2465" s="183">
        <f>Y2465*F2465</f>
        <v>0</v>
      </c>
      <c r="AA2465" s="108" t="n"/>
      <c r="AB2465" s="191">
        <f>AA2465*E2465</f>
        <v>0</v>
      </c>
      <c r="AC2465" s="112" t="n"/>
      <c r="AD2465" s="183">
        <f>AC2465*F2465</f>
        <v>0</v>
      </c>
      <c r="AE2465" s="108" t="n"/>
      <c r="AF2465" s="191">
        <f>AE2465*E2465</f>
        <v>0</v>
      </c>
      <c r="AG2465" s="112" t="n"/>
      <c r="AH2465" s="183">
        <f>AG2465*F2465</f>
        <v>0</v>
      </c>
      <c r="AI2465" s="108" t="n"/>
      <c r="AJ2465" s="191">
        <f>AI2465*E2465</f>
        <v>0</v>
      </c>
      <c r="AK2465" s="112" t="n"/>
      <c r="AL2465" s="183">
        <f>AK2465*F2465</f>
        <v>0</v>
      </c>
      <c r="AM2465" s="113" t="n"/>
      <c r="AN2465" s="192">
        <f>AM2465*E2465</f>
        <v>0</v>
      </c>
      <c r="AO2465" s="115" t="n"/>
      <c r="AP2465" s="183">
        <f>AO2465*F2465</f>
        <v>0</v>
      </c>
      <c r="AQ2465" s="113" t="n"/>
      <c r="AR2465" s="192">
        <f>AQ2465*E2465</f>
        <v>0</v>
      </c>
      <c r="AS2465" s="115" t="n"/>
      <c r="AT2465" s="183">
        <f>AS2465*F2465</f>
        <v>0</v>
      </c>
      <c r="AU2465" s="113" t="n"/>
      <c r="AV2465" s="192">
        <f>AU2465*E2465</f>
        <v>0</v>
      </c>
      <c r="AW2465" s="115" t="n"/>
      <c r="AX2465" s="183">
        <f>AW2465*F2465</f>
        <v>0</v>
      </c>
      <c r="AY2465" s="113" t="n"/>
      <c r="AZ2465" s="192">
        <f>AY2465*E2465</f>
        <v>0</v>
      </c>
      <c r="BA2465" s="115" t="n"/>
      <c r="BB2465" s="183">
        <f>BA2465*F2465</f>
        <v>0</v>
      </c>
      <c r="BC2465" s="113" t="n"/>
      <c r="BD2465" s="192">
        <f>BC2465*E2465</f>
        <v>0</v>
      </c>
      <c r="BE2465" s="115" t="n"/>
      <c r="BF2465" s="183">
        <f>BE2465*F2465</f>
        <v>0</v>
      </c>
    </row>
    <row r="2466" ht="28.8" customHeight="1">
      <c r="A2466" s="19" t="inlineStr">
        <is>
          <t>08.086.6580</t>
        </is>
      </c>
      <c r="B2466" s="15" t="inlineStr">
        <is>
          <t>גוף תאורת הצפה לד להתקנה חיצונית 75W IP66 דגם יופיטר כדוגמת "ארכה" או ש"ע, מותקן מושלם</t>
        </is>
      </c>
      <c r="C2466" s="14" t="inlineStr">
        <is>
          <t>יח'</t>
        </is>
      </c>
      <c r="D2466" s="193" t="n">
        <v>1010</v>
      </c>
      <c r="E2466" s="180">
        <f>D2466*(1-$E$2)</f>
        <v>858.5</v>
      </c>
      <c r="F2466" s="194">
        <f>E2466*(1+$F$2)</f>
        <v>901.4250000000001</v>
      </c>
      <c r="H2466" s="46">
        <f>K2466+O2466+W2466+AA2466+AE2466+AI2466+AQ2466+AU2466+AY2466+BC2466</f>
        <v>0</v>
      </c>
      <c r="I2466" s="59">
        <f>M2466+Q2466+U2466+Y2466+AC2466+AG2466+AK2466+AO2466+AS2466+AW2466+BA2466+BE2466</f>
        <v>0</v>
      </c>
      <c r="K2466" s="108" t="n"/>
      <c r="L2466" s="190">
        <f>K2466*E2466</f>
        <v>0</v>
      </c>
      <c r="M2466" s="110" t="n"/>
      <c r="N2466" s="183">
        <f>M2466*F2466</f>
        <v>0</v>
      </c>
      <c r="O2466" s="108" t="n"/>
      <c r="P2466" s="191">
        <f>O2466*E2466</f>
        <v>0</v>
      </c>
      <c r="Q2466" s="112" t="n"/>
      <c r="R2466" s="183">
        <f>Q2466*F2466</f>
        <v>0</v>
      </c>
      <c r="S2466" s="108" t="n"/>
      <c r="T2466" s="191">
        <f>S2466*E2466</f>
        <v>0</v>
      </c>
      <c r="U2466" s="112" t="n"/>
      <c r="V2466" s="183">
        <f>U2466*F2466</f>
        <v>0</v>
      </c>
      <c r="W2466" s="108" t="n"/>
      <c r="X2466" s="191">
        <f>W2466*E2466</f>
        <v>0</v>
      </c>
      <c r="Y2466" s="112" t="n"/>
      <c r="Z2466" s="183">
        <f>Y2466*F2466</f>
        <v>0</v>
      </c>
      <c r="AA2466" s="108" t="n"/>
      <c r="AB2466" s="191">
        <f>AA2466*E2466</f>
        <v>0</v>
      </c>
      <c r="AC2466" s="112" t="n"/>
      <c r="AD2466" s="183">
        <f>AC2466*F2466</f>
        <v>0</v>
      </c>
      <c r="AE2466" s="108" t="n"/>
      <c r="AF2466" s="191">
        <f>AE2466*E2466</f>
        <v>0</v>
      </c>
      <c r="AG2466" s="112" t="n"/>
      <c r="AH2466" s="183">
        <f>AG2466*F2466</f>
        <v>0</v>
      </c>
      <c r="AI2466" s="108" t="n"/>
      <c r="AJ2466" s="191">
        <f>AI2466*E2466</f>
        <v>0</v>
      </c>
      <c r="AK2466" s="112" t="n"/>
      <c r="AL2466" s="183">
        <f>AK2466*F2466</f>
        <v>0</v>
      </c>
      <c r="AM2466" s="113" t="n"/>
      <c r="AN2466" s="192">
        <f>AM2466*E2466</f>
        <v>0</v>
      </c>
      <c r="AO2466" s="115" t="n"/>
      <c r="AP2466" s="183">
        <f>AO2466*F2466</f>
        <v>0</v>
      </c>
      <c r="AQ2466" s="113" t="n"/>
      <c r="AR2466" s="192">
        <f>AQ2466*E2466</f>
        <v>0</v>
      </c>
      <c r="AS2466" s="115" t="n"/>
      <c r="AT2466" s="183">
        <f>AS2466*F2466</f>
        <v>0</v>
      </c>
      <c r="AU2466" s="113" t="n"/>
      <c r="AV2466" s="192">
        <f>AU2466*E2466</f>
        <v>0</v>
      </c>
      <c r="AW2466" s="115" t="n"/>
      <c r="AX2466" s="183">
        <f>AW2466*F2466</f>
        <v>0</v>
      </c>
      <c r="AY2466" s="113" t="n"/>
      <c r="AZ2466" s="192">
        <f>AY2466*E2466</f>
        <v>0</v>
      </c>
      <c r="BA2466" s="115" t="n"/>
      <c r="BB2466" s="183">
        <f>BA2466*F2466</f>
        <v>0</v>
      </c>
      <c r="BC2466" s="113" t="n"/>
      <c r="BD2466" s="192">
        <f>BC2466*E2466</f>
        <v>0</v>
      </c>
      <c r="BE2466" s="115" t="n"/>
      <c r="BF2466" s="183">
        <f>BE2466*F2466</f>
        <v>0</v>
      </c>
    </row>
    <row r="2467" ht="28.8" customHeight="1">
      <c r="A2467" s="19" t="inlineStr">
        <is>
          <t>08.086.6585</t>
        </is>
      </c>
      <c r="B2467" s="15" t="inlineStr">
        <is>
          <t>גוף תאורת הצפה לד להתקנה חיצונית 150W IP66 דגם יופיטר כדוגמת "ארכה" או ש"ע, מותקן מושלם</t>
        </is>
      </c>
      <c r="C2467" s="14" t="inlineStr">
        <is>
          <t>יח'</t>
        </is>
      </c>
      <c r="D2467" s="193" t="n">
        <v>1480</v>
      </c>
      <c r="E2467" s="180">
        <f>D2467*(1-$E$2)</f>
        <v>1258</v>
      </c>
      <c r="F2467" s="194">
        <f>E2467*(1+$F$2)</f>
        <v>1320.9</v>
      </c>
      <c r="H2467" s="46">
        <f>K2467+O2467+W2467+AA2467+AE2467+AI2467+AQ2467+AU2467+AY2467+BC2467</f>
        <v>0</v>
      </c>
      <c r="I2467" s="59">
        <f>M2467+Q2467+U2467+Y2467+AC2467+AG2467+AK2467+AO2467+AS2467+AW2467+BA2467+BE2467</f>
        <v>0</v>
      </c>
      <c r="K2467" s="108" t="n"/>
      <c r="L2467" s="190">
        <f>K2467*E2467</f>
        <v>0</v>
      </c>
      <c r="M2467" s="110" t="n"/>
      <c r="N2467" s="183">
        <f>M2467*F2467</f>
        <v>0</v>
      </c>
      <c r="O2467" s="108" t="n"/>
      <c r="P2467" s="191">
        <f>O2467*E2467</f>
        <v>0</v>
      </c>
      <c r="Q2467" s="112" t="n"/>
      <c r="R2467" s="183">
        <f>Q2467*F2467</f>
        <v>0</v>
      </c>
      <c r="S2467" s="108" t="n"/>
      <c r="T2467" s="191">
        <f>S2467*E2467</f>
        <v>0</v>
      </c>
      <c r="U2467" s="112" t="n"/>
      <c r="V2467" s="183">
        <f>U2467*F2467</f>
        <v>0</v>
      </c>
      <c r="W2467" s="108" t="n"/>
      <c r="X2467" s="191">
        <f>W2467*E2467</f>
        <v>0</v>
      </c>
      <c r="Y2467" s="112" t="n"/>
      <c r="Z2467" s="183">
        <f>Y2467*F2467</f>
        <v>0</v>
      </c>
      <c r="AA2467" s="108" t="n"/>
      <c r="AB2467" s="191">
        <f>AA2467*E2467</f>
        <v>0</v>
      </c>
      <c r="AC2467" s="112" t="n"/>
      <c r="AD2467" s="183">
        <f>AC2467*F2467</f>
        <v>0</v>
      </c>
      <c r="AE2467" s="108" t="n"/>
      <c r="AF2467" s="191">
        <f>AE2467*E2467</f>
        <v>0</v>
      </c>
      <c r="AG2467" s="112" t="n"/>
      <c r="AH2467" s="183">
        <f>AG2467*F2467</f>
        <v>0</v>
      </c>
      <c r="AI2467" s="108" t="n"/>
      <c r="AJ2467" s="191">
        <f>AI2467*E2467</f>
        <v>0</v>
      </c>
      <c r="AK2467" s="112" t="n"/>
      <c r="AL2467" s="183">
        <f>AK2467*F2467</f>
        <v>0</v>
      </c>
      <c r="AM2467" s="113" t="n"/>
      <c r="AN2467" s="192">
        <f>AM2467*E2467</f>
        <v>0</v>
      </c>
      <c r="AO2467" s="115" t="n"/>
      <c r="AP2467" s="183">
        <f>AO2467*F2467</f>
        <v>0</v>
      </c>
      <c r="AQ2467" s="113" t="n"/>
      <c r="AR2467" s="192">
        <f>AQ2467*E2467</f>
        <v>0</v>
      </c>
      <c r="AS2467" s="115" t="n"/>
      <c r="AT2467" s="183">
        <f>AS2467*F2467</f>
        <v>0</v>
      </c>
      <c r="AU2467" s="113" t="n"/>
      <c r="AV2467" s="192">
        <f>AU2467*E2467</f>
        <v>0</v>
      </c>
      <c r="AW2467" s="115" t="n"/>
      <c r="AX2467" s="183">
        <f>AW2467*F2467</f>
        <v>0</v>
      </c>
      <c r="AY2467" s="113" t="n"/>
      <c r="AZ2467" s="192">
        <f>AY2467*E2467</f>
        <v>0</v>
      </c>
      <c r="BA2467" s="115" t="n"/>
      <c r="BB2467" s="183">
        <f>BA2467*F2467</f>
        <v>0</v>
      </c>
      <c r="BC2467" s="113" t="n"/>
      <c r="BD2467" s="192">
        <f>BC2467*E2467</f>
        <v>0</v>
      </c>
      <c r="BE2467" s="115" t="n"/>
      <c r="BF2467" s="183">
        <f>BE2467*F2467</f>
        <v>0</v>
      </c>
    </row>
    <row r="2468" ht="28.8" customHeight="1">
      <c r="A2468" s="19" t="inlineStr">
        <is>
          <t>08.086.6590</t>
        </is>
      </c>
      <c r="B2468" s="15" t="inlineStr">
        <is>
          <t>גוף תאורת הצפה לד להתקנה חיצונית 220W IP66 דגם יופיטר כדוגמת "ארכה" או ש"ע, מותקן מושלם</t>
        </is>
      </c>
      <c r="C2468" s="14" t="inlineStr">
        <is>
          <t>יח'</t>
        </is>
      </c>
      <c r="D2468" s="193" t="n">
        <v>2101</v>
      </c>
      <c r="E2468" s="180">
        <f>D2468*(1-$E$2)</f>
        <v>1785.85</v>
      </c>
      <c r="F2468" s="194">
        <f>E2468*(1+$F$2)</f>
        <v>1875.1425</v>
      </c>
      <c r="H2468" s="46">
        <f>K2468+O2468+W2468+AA2468+AE2468+AI2468+AQ2468+AU2468+AY2468+BC2468</f>
        <v>0</v>
      </c>
      <c r="I2468" s="59">
        <f>M2468+Q2468+U2468+Y2468+AC2468+AG2468+AK2468+AO2468+AS2468+AW2468+BA2468+BE2468</f>
        <v>0</v>
      </c>
      <c r="K2468" s="108" t="n"/>
      <c r="L2468" s="190">
        <f>K2468*E2468</f>
        <v>0</v>
      </c>
      <c r="M2468" s="110" t="n"/>
      <c r="N2468" s="183">
        <f>M2468*F2468</f>
        <v>0</v>
      </c>
      <c r="O2468" s="108" t="n"/>
      <c r="P2468" s="191">
        <f>O2468*E2468</f>
        <v>0</v>
      </c>
      <c r="Q2468" s="112" t="n"/>
      <c r="R2468" s="183">
        <f>Q2468*F2468</f>
        <v>0</v>
      </c>
      <c r="S2468" s="108" t="n"/>
      <c r="T2468" s="191">
        <f>S2468*E2468</f>
        <v>0</v>
      </c>
      <c r="U2468" s="112" t="n"/>
      <c r="V2468" s="183">
        <f>U2468*F2468</f>
        <v>0</v>
      </c>
      <c r="W2468" s="108" t="n"/>
      <c r="X2468" s="191">
        <f>W2468*E2468</f>
        <v>0</v>
      </c>
      <c r="Y2468" s="112" t="n"/>
      <c r="Z2468" s="183">
        <f>Y2468*F2468</f>
        <v>0</v>
      </c>
      <c r="AA2468" s="108" t="n"/>
      <c r="AB2468" s="191">
        <f>AA2468*E2468</f>
        <v>0</v>
      </c>
      <c r="AC2468" s="112" t="n"/>
      <c r="AD2468" s="183">
        <f>AC2468*F2468</f>
        <v>0</v>
      </c>
      <c r="AE2468" s="108" t="n"/>
      <c r="AF2468" s="191">
        <f>AE2468*E2468</f>
        <v>0</v>
      </c>
      <c r="AG2468" s="112" t="n"/>
      <c r="AH2468" s="183">
        <f>AG2468*F2468</f>
        <v>0</v>
      </c>
      <c r="AI2468" s="108" t="n"/>
      <c r="AJ2468" s="191">
        <f>AI2468*E2468</f>
        <v>0</v>
      </c>
      <c r="AK2468" s="112" t="n"/>
      <c r="AL2468" s="183">
        <f>AK2468*F2468</f>
        <v>0</v>
      </c>
      <c r="AM2468" s="113" t="n"/>
      <c r="AN2468" s="192">
        <f>AM2468*E2468</f>
        <v>0</v>
      </c>
      <c r="AO2468" s="115" t="n"/>
      <c r="AP2468" s="183">
        <f>AO2468*F2468</f>
        <v>0</v>
      </c>
      <c r="AQ2468" s="113" t="n"/>
      <c r="AR2468" s="192">
        <f>AQ2468*E2468</f>
        <v>0</v>
      </c>
      <c r="AS2468" s="115" t="n"/>
      <c r="AT2468" s="183">
        <f>AS2468*F2468</f>
        <v>0</v>
      </c>
      <c r="AU2468" s="113" t="n"/>
      <c r="AV2468" s="192">
        <f>AU2468*E2468</f>
        <v>0</v>
      </c>
      <c r="AW2468" s="115" t="n"/>
      <c r="AX2468" s="183">
        <f>AW2468*F2468</f>
        <v>0</v>
      </c>
      <c r="AY2468" s="113" t="n"/>
      <c r="AZ2468" s="192">
        <f>AY2468*E2468</f>
        <v>0</v>
      </c>
      <c r="BA2468" s="115" t="n"/>
      <c r="BB2468" s="183">
        <f>BA2468*F2468</f>
        <v>0</v>
      </c>
      <c r="BC2468" s="113" t="n"/>
      <c r="BD2468" s="192">
        <f>BC2468*E2468</f>
        <v>0</v>
      </c>
      <c r="BE2468" s="115" t="n"/>
      <c r="BF2468" s="183">
        <f>BE2468*F2468</f>
        <v>0</v>
      </c>
    </row>
    <row r="2469" ht="28.8" customHeight="1">
      <c r="A2469" s="19" t="inlineStr">
        <is>
          <t>08.086.6595</t>
        </is>
      </c>
      <c r="B2469" s="15" t="inlineStr">
        <is>
          <t>גוף תאורת הצפה לד להתקנה חיצונית 300W IP66 דגם יופיטר כדוגמת "ארכה" או ש"ע, מותקן מושלם</t>
        </is>
      </c>
      <c r="C2469" s="14" t="inlineStr">
        <is>
          <t>יח'</t>
        </is>
      </c>
      <c r="D2469" s="193" t="n">
        <v>2570</v>
      </c>
      <c r="E2469" s="180">
        <f>D2469*(1-$E$2)</f>
        <v>2184.5</v>
      </c>
      <c r="F2469" s="194">
        <f>E2469*(1+$F$2)</f>
        <v>2293.725</v>
      </c>
      <c r="H2469" s="46">
        <f>K2469+O2469+W2469+AA2469+AE2469+AI2469+AQ2469+AU2469+AY2469+BC2469</f>
        <v>0</v>
      </c>
      <c r="I2469" s="59">
        <f>M2469+Q2469+U2469+Y2469+AC2469+AG2469+AK2469+AO2469+AS2469+AW2469+BA2469+BE2469</f>
        <v>0</v>
      </c>
      <c r="K2469" s="108" t="n"/>
      <c r="L2469" s="190">
        <f>K2469*E2469</f>
        <v>0</v>
      </c>
      <c r="M2469" s="110" t="n"/>
      <c r="N2469" s="183">
        <f>M2469*F2469</f>
        <v>0</v>
      </c>
      <c r="O2469" s="108" t="n"/>
      <c r="P2469" s="191">
        <f>O2469*E2469</f>
        <v>0</v>
      </c>
      <c r="Q2469" s="112" t="n"/>
      <c r="R2469" s="183">
        <f>Q2469*F2469</f>
        <v>0</v>
      </c>
      <c r="S2469" s="108" t="n"/>
      <c r="T2469" s="191">
        <f>S2469*E2469</f>
        <v>0</v>
      </c>
      <c r="U2469" s="112" t="n"/>
      <c r="V2469" s="183">
        <f>U2469*F2469</f>
        <v>0</v>
      </c>
      <c r="W2469" s="108" t="n"/>
      <c r="X2469" s="191">
        <f>W2469*E2469</f>
        <v>0</v>
      </c>
      <c r="Y2469" s="112" t="n"/>
      <c r="Z2469" s="183">
        <f>Y2469*F2469</f>
        <v>0</v>
      </c>
      <c r="AA2469" s="108" t="n"/>
      <c r="AB2469" s="191">
        <f>AA2469*E2469</f>
        <v>0</v>
      </c>
      <c r="AC2469" s="112" t="n"/>
      <c r="AD2469" s="183">
        <f>AC2469*F2469</f>
        <v>0</v>
      </c>
      <c r="AE2469" s="108" t="n"/>
      <c r="AF2469" s="191">
        <f>AE2469*E2469</f>
        <v>0</v>
      </c>
      <c r="AG2469" s="112" t="n"/>
      <c r="AH2469" s="183">
        <f>AG2469*F2469</f>
        <v>0</v>
      </c>
      <c r="AI2469" s="108" t="n"/>
      <c r="AJ2469" s="191">
        <f>AI2469*E2469</f>
        <v>0</v>
      </c>
      <c r="AK2469" s="112" t="n"/>
      <c r="AL2469" s="183">
        <f>AK2469*F2469</f>
        <v>0</v>
      </c>
      <c r="AM2469" s="113" t="n"/>
      <c r="AN2469" s="192">
        <f>AM2469*E2469</f>
        <v>0</v>
      </c>
      <c r="AO2469" s="115" t="n"/>
      <c r="AP2469" s="183">
        <f>AO2469*F2469</f>
        <v>0</v>
      </c>
      <c r="AQ2469" s="113" t="n"/>
      <c r="AR2469" s="192">
        <f>AQ2469*E2469</f>
        <v>0</v>
      </c>
      <c r="AS2469" s="115" t="n"/>
      <c r="AT2469" s="183">
        <f>AS2469*F2469</f>
        <v>0</v>
      </c>
      <c r="AU2469" s="113" t="n"/>
      <c r="AV2469" s="192">
        <f>AU2469*E2469</f>
        <v>0</v>
      </c>
      <c r="AW2469" s="115" t="n"/>
      <c r="AX2469" s="183">
        <f>AW2469*F2469</f>
        <v>0</v>
      </c>
      <c r="AY2469" s="113" t="n"/>
      <c r="AZ2469" s="192">
        <f>AY2469*E2469</f>
        <v>0</v>
      </c>
      <c r="BA2469" s="115" t="n"/>
      <c r="BB2469" s="183">
        <f>BA2469*F2469</f>
        <v>0</v>
      </c>
      <c r="BC2469" s="113" t="n"/>
      <c r="BD2469" s="192">
        <f>BC2469*E2469</f>
        <v>0</v>
      </c>
      <c r="BE2469" s="115" t="n"/>
      <c r="BF2469" s="183">
        <f>BE2469*F2469</f>
        <v>0</v>
      </c>
    </row>
    <row r="2470" ht="28.8" customHeight="1">
      <c r="A2470" s="19" t="inlineStr">
        <is>
          <t>08.086.6600</t>
        </is>
      </c>
      <c r="B2470" s="15" t="inlineStr">
        <is>
          <t>גוף תאורת הצפה לד להתקנה חיצונית 450W IP66 דגם יופיטר כדוגמת "ארכה" או ש"ע, מותקן מושלם</t>
        </is>
      </c>
      <c r="C2470" s="14" t="inlineStr">
        <is>
          <t>יח'</t>
        </is>
      </c>
      <c r="D2470" s="193" t="n">
        <v>3560</v>
      </c>
      <c r="E2470" s="180">
        <f>D2470*(1-$E$2)</f>
        <v>3026</v>
      </c>
      <c r="F2470" s="194">
        <f>E2470*(1+$F$2)</f>
        <v>3177.3</v>
      </c>
      <c r="H2470" s="46">
        <f>K2470+O2470+W2470+AA2470+AE2470+AI2470+AQ2470+AU2470+AY2470+BC2470</f>
        <v>0</v>
      </c>
      <c r="I2470" s="59">
        <f>M2470+Q2470+U2470+Y2470+AC2470+AG2470+AK2470+AO2470+AS2470+AW2470+BA2470+BE2470</f>
        <v>0</v>
      </c>
      <c r="K2470" s="108" t="n"/>
      <c r="L2470" s="190">
        <f>K2470*E2470</f>
        <v>0</v>
      </c>
      <c r="M2470" s="110" t="n"/>
      <c r="N2470" s="183">
        <f>M2470*F2470</f>
        <v>0</v>
      </c>
      <c r="O2470" s="108" t="n"/>
      <c r="P2470" s="191">
        <f>O2470*E2470</f>
        <v>0</v>
      </c>
      <c r="Q2470" s="112" t="n"/>
      <c r="R2470" s="183">
        <f>Q2470*F2470</f>
        <v>0</v>
      </c>
      <c r="S2470" s="108" t="n"/>
      <c r="T2470" s="191">
        <f>S2470*E2470</f>
        <v>0</v>
      </c>
      <c r="U2470" s="112" t="n"/>
      <c r="V2470" s="183">
        <f>U2470*F2470</f>
        <v>0</v>
      </c>
      <c r="W2470" s="108" t="n"/>
      <c r="X2470" s="191">
        <f>W2470*E2470</f>
        <v>0</v>
      </c>
      <c r="Y2470" s="112" t="n"/>
      <c r="Z2470" s="183">
        <f>Y2470*F2470</f>
        <v>0</v>
      </c>
      <c r="AA2470" s="108" t="n"/>
      <c r="AB2470" s="191">
        <f>AA2470*E2470</f>
        <v>0</v>
      </c>
      <c r="AC2470" s="112" t="n"/>
      <c r="AD2470" s="183">
        <f>AC2470*F2470</f>
        <v>0</v>
      </c>
      <c r="AE2470" s="108" t="n"/>
      <c r="AF2470" s="191">
        <f>AE2470*E2470</f>
        <v>0</v>
      </c>
      <c r="AG2470" s="112" t="n"/>
      <c r="AH2470" s="183">
        <f>AG2470*F2470</f>
        <v>0</v>
      </c>
      <c r="AI2470" s="108" t="n"/>
      <c r="AJ2470" s="191">
        <f>AI2470*E2470</f>
        <v>0</v>
      </c>
      <c r="AK2470" s="112" t="n"/>
      <c r="AL2470" s="183">
        <f>AK2470*F2470</f>
        <v>0</v>
      </c>
      <c r="AM2470" s="113" t="n"/>
      <c r="AN2470" s="192">
        <f>AM2470*E2470</f>
        <v>0</v>
      </c>
      <c r="AO2470" s="115" t="n"/>
      <c r="AP2470" s="183">
        <f>AO2470*F2470</f>
        <v>0</v>
      </c>
      <c r="AQ2470" s="113" t="n"/>
      <c r="AR2470" s="192">
        <f>AQ2470*E2470</f>
        <v>0</v>
      </c>
      <c r="AS2470" s="115" t="n"/>
      <c r="AT2470" s="183">
        <f>AS2470*F2470</f>
        <v>0</v>
      </c>
      <c r="AU2470" s="113" t="n"/>
      <c r="AV2470" s="192">
        <f>AU2470*E2470</f>
        <v>0</v>
      </c>
      <c r="AW2470" s="115" t="n"/>
      <c r="AX2470" s="183">
        <f>AW2470*F2470</f>
        <v>0</v>
      </c>
      <c r="AY2470" s="113" t="n"/>
      <c r="AZ2470" s="192">
        <f>AY2470*E2470</f>
        <v>0</v>
      </c>
      <c r="BA2470" s="115" t="n"/>
      <c r="BB2470" s="183">
        <f>BA2470*F2470</f>
        <v>0</v>
      </c>
      <c r="BC2470" s="113" t="n"/>
      <c r="BD2470" s="192">
        <f>BC2470*E2470</f>
        <v>0</v>
      </c>
      <c r="BE2470" s="115" t="n"/>
      <c r="BF2470" s="183">
        <f>BE2470*F2470</f>
        <v>0</v>
      </c>
    </row>
    <row r="2471" ht="28.8" customHeight="1">
      <c r="A2471" s="19" t="inlineStr">
        <is>
          <t>08.086.6605</t>
        </is>
      </c>
      <c r="B2471" s="15" t="inlineStr">
        <is>
          <t>גוף תאורת הצפה לד להתקנה חיצונית 600W IP66 דגם יופיטר כדוגמת "ארכה" או ש"ע, מותקן מושלם</t>
        </is>
      </c>
      <c r="C2471" s="14" t="inlineStr">
        <is>
          <t>יח'</t>
        </is>
      </c>
      <c r="D2471" s="193" t="n">
        <v>5351</v>
      </c>
      <c r="E2471" s="180">
        <f>D2471*(1-$E$2)</f>
        <v>4548.349999999999</v>
      </c>
      <c r="F2471" s="194">
        <f>E2471*(1+$F$2)</f>
        <v>4775.7675</v>
      </c>
      <c r="H2471" s="46">
        <f>K2471+O2471+W2471+AA2471+AE2471+AI2471+AQ2471+AU2471+AY2471+BC2471</f>
        <v>0</v>
      </c>
      <c r="I2471" s="59">
        <f>M2471+Q2471+U2471+Y2471+AC2471+AG2471+AK2471+AO2471+AS2471+AW2471+BA2471+BE2471</f>
        <v>0</v>
      </c>
      <c r="K2471" s="108" t="n"/>
      <c r="L2471" s="190">
        <f>K2471*E2471</f>
        <v>0</v>
      </c>
      <c r="M2471" s="110" t="n"/>
      <c r="N2471" s="183">
        <f>M2471*F2471</f>
        <v>0</v>
      </c>
      <c r="O2471" s="108" t="n"/>
      <c r="P2471" s="191">
        <f>O2471*E2471</f>
        <v>0</v>
      </c>
      <c r="Q2471" s="112" t="n"/>
      <c r="R2471" s="183">
        <f>Q2471*F2471</f>
        <v>0</v>
      </c>
      <c r="S2471" s="108" t="n"/>
      <c r="T2471" s="191">
        <f>S2471*E2471</f>
        <v>0</v>
      </c>
      <c r="U2471" s="112" t="n"/>
      <c r="V2471" s="183">
        <f>U2471*F2471</f>
        <v>0</v>
      </c>
      <c r="W2471" s="108" t="n"/>
      <c r="X2471" s="191">
        <f>W2471*E2471</f>
        <v>0</v>
      </c>
      <c r="Y2471" s="112" t="n"/>
      <c r="Z2471" s="183">
        <f>Y2471*F2471</f>
        <v>0</v>
      </c>
      <c r="AA2471" s="108" t="n"/>
      <c r="AB2471" s="191">
        <f>AA2471*E2471</f>
        <v>0</v>
      </c>
      <c r="AC2471" s="112" t="n"/>
      <c r="AD2471" s="183">
        <f>AC2471*F2471</f>
        <v>0</v>
      </c>
      <c r="AE2471" s="108" t="n"/>
      <c r="AF2471" s="191">
        <f>AE2471*E2471</f>
        <v>0</v>
      </c>
      <c r="AG2471" s="112" t="n"/>
      <c r="AH2471" s="183">
        <f>AG2471*F2471</f>
        <v>0</v>
      </c>
      <c r="AI2471" s="108" t="n"/>
      <c r="AJ2471" s="191">
        <f>AI2471*E2471</f>
        <v>0</v>
      </c>
      <c r="AK2471" s="112" t="n"/>
      <c r="AL2471" s="183">
        <f>AK2471*F2471</f>
        <v>0</v>
      </c>
      <c r="AM2471" s="113" t="n"/>
      <c r="AN2471" s="192">
        <f>AM2471*E2471</f>
        <v>0</v>
      </c>
      <c r="AO2471" s="115" t="n"/>
      <c r="AP2471" s="183">
        <f>AO2471*F2471</f>
        <v>0</v>
      </c>
      <c r="AQ2471" s="113" t="n"/>
      <c r="AR2471" s="192">
        <f>AQ2471*E2471</f>
        <v>0</v>
      </c>
      <c r="AS2471" s="115" t="n"/>
      <c r="AT2471" s="183">
        <f>AS2471*F2471</f>
        <v>0</v>
      </c>
      <c r="AU2471" s="113" t="n"/>
      <c r="AV2471" s="192">
        <f>AU2471*E2471</f>
        <v>0</v>
      </c>
      <c r="AW2471" s="115" t="n"/>
      <c r="AX2471" s="183">
        <f>AW2471*F2471</f>
        <v>0</v>
      </c>
      <c r="AY2471" s="113" t="n"/>
      <c r="AZ2471" s="192">
        <f>AY2471*E2471</f>
        <v>0</v>
      </c>
      <c r="BA2471" s="115" t="n"/>
      <c r="BB2471" s="183">
        <f>BA2471*F2471</f>
        <v>0</v>
      </c>
      <c r="BC2471" s="113" t="n"/>
      <c r="BD2471" s="192">
        <f>BC2471*E2471</f>
        <v>0</v>
      </c>
      <c r="BE2471" s="115" t="n"/>
      <c r="BF2471" s="183">
        <f>BE2471*F2471</f>
        <v>0</v>
      </c>
    </row>
    <row r="2472" ht="42.6" customHeight="1">
      <c r="A2472" s="19" t="inlineStr">
        <is>
          <t>08.086.6610</t>
        </is>
      </c>
      <c r="B2472" s="15" t="inlineStr">
        <is>
          <t>גוף תאורת הצפה לד להתקנה חיצונית 300W IP66 דגם אפולו תוצרת אלבה כדוגמת "ארכה" או ש"ע, מותקן מושלם</t>
        </is>
      </c>
      <c r="C2472" s="14" t="inlineStr">
        <is>
          <t>יח'</t>
        </is>
      </c>
      <c r="D2472" s="193" t="n">
        <v>2930</v>
      </c>
      <c r="E2472" s="180">
        <f>D2472*(1-$E$2)</f>
        <v>2490.5</v>
      </c>
      <c r="F2472" s="194">
        <f>E2472*(1+$F$2)</f>
        <v>2615.025</v>
      </c>
      <c r="H2472" s="46">
        <f>K2472+O2472+W2472+AA2472+AE2472+AI2472+AQ2472+AU2472+AY2472+BC2472</f>
        <v>0</v>
      </c>
      <c r="I2472" s="59">
        <f>M2472+Q2472+U2472+Y2472+AC2472+AG2472+AK2472+AO2472+AS2472+AW2472+BA2472+BE2472</f>
        <v>0</v>
      </c>
      <c r="K2472" s="108" t="n"/>
      <c r="L2472" s="190">
        <f>K2472*E2472</f>
        <v>0</v>
      </c>
      <c r="M2472" s="110" t="n"/>
      <c r="N2472" s="183">
        <f>M2472*F2472</f>
        <v>0</v>
      </c>
      <c r="O2472" s="108" t="n"/>
      <c r="P2472" s="191">
        <f>O2472*E2472</f>
        <v>0</v>
      </c>
      <c r="Q2472" s="112" t="n"/>
      <c r="R2472" s="183">
        <f>Q2472*F2472</f>
        <v>0</v>
      </c>
      <c r="S2472" s="108" t="n"/>
      <c r="T2472" s="191">
        <f>S2472*E2472</f>
        <v>0</v>
      </c>
      <c r="U2472" s="112" t="n"/>
      <c r="V2472" s="183">
        <f>U2472*F2472</f>
        <v>0</v>
      </c>
      <c r="W2472" s="108" t="n"/>
      <c r="X2472" s="191">
        <f>W2472*E2472</f>
        <v>0</v>
      </c>
      <c r="Y2472" s="112" t="n"/>
      <c r="Z2472" s="183">
        <f>Y2472*F2472</f>
        <v>0</v>
      </c>
      <c r="AA2472" s="108" t="n"/>
      <c r="AB2472" s="191">
        <f>AA2472*E2472</f>
        <v>0</v>
      </c>
      <c r="AC2472" s="112" t="n"/>
      <c r="AD2472" s="183">
        <f>AC2472*F2472</f>
        <v>0</v>
      </c>
      <c r="AE2472" s="108" t="n"/>
      <c r="AF2472" s="191">
        <f>AE2472*E2472</f>
        <v>0</v>
      </c>
      <c r="AG2472" s="112" t="n"/>
      <c r="AH2472" s="183">
        <f>AG2472*F2472</f>
        <v>0</v>
      </c>
      <c r="AI2472" s="108" t="n"/>
      <c r="AJ2472" s="191">
        <f>AI2472*E2472</f>
        <v>0</v>
      </c>
      <c r="AK2472" s="112" t="n"/>
      <c r="AL2472" s="183">
        <f>AK2472*F2472</f>
        <v>0</v>
      </c>
      <c r="AM2472" s="113" t="n"/>
      <c r="AN2472" s="192">
        <f>AM2472*E2472</f>
        <v>0</v>
      </c>
      <c r="AO2472" s="115" t="n"/>
      <c r="AP2472" s="183">
        <f>AO2472*F2472</f>
        <v>0</v>
      </c>
      <c r="AQ2472" s="113" t="n"/>
      <c r="AR2472" s="192">
        <f>AQ2472*E2472</f>
        <v>0</v>
      </c>
      <c r="AS2472" s="115" t="n"/>
      <c r="AT2472" s="183">
        <f>AS2472*F2472</f>
        <v>0</v>
      </c>
      <c r="AU2472" s="113" t="n"/>
      <c r="AV2472" s="192">
        <f>AU2472*E2472</f>
        <v>0</v>
      </c>
      <c r="AW2472" s="115" t="n"/>
      <c r="AX2472" s="183">
        <f>AW2472*F2472</f>
        <v>0</v>
      </c>
      <c r="AY2472" s="113" t="n"/>
      <c r="AZ2472" s="192">
        <f>AY2472*E2472</f>
        <v>0</v>
      </c>
      <c r="BA2472" s="115" t="n"/>
      <c r="BB2472" s="183">
        <f>BA2472*F2472</f>
        <v>0</v>
      </c>
      <c r="BC2472" s="113" t="n"/>
      <c r="BD2472" s="192">
        <f>BC2472*E2472</f>
        <v>0</v>
      </c>
      <c r="BE2472" s="115" t="n"/>
      <c r="BF2472" s="183">
        <f>BE2472*F2472</f>
        <v>0</v>
      </c>
    </row>
    <row r="2473" ht="42.6" customHeight="1">
      <c r="A2473" s="19" t="inlineStr">
        <is>
          <t>08.086.6615</t>
        </is>
      </c>
      <c r="B2473" s="15" t="inlineStr">
        <is>
          <t>גוף תאורת הצפה לד להתקנה חיצונית 600W IP66 דגם אפולו תוצרת אלבה כדוגמת "ארכה" או ש"ע, מותקן מושלם</t>
        </is>
      </c>
      <c r="C2473" s="14" t="inlineStr">
        <is>
          <t>יח'</t>
        </is>
      </c>
      <c r="D2473" s="193" t="n">
        <v>5580</v>
      </c>
      <c r="E2473" s="180">
        <f>D2473*(1-$E$2)</f>
        <v>4743</v>
      </c>
      <c r="F2473" s="194">
        <f>E2473*(1+$F$2)</f>
        <v>4980.150000000001</v>
      </c>
      <c r="H2473" s="46">
        <f>K2473+O2473+W2473+AA2473+AE2473+AI2473+AQ2473+AU2473+AY2473+BC2473</f>
        <v>0</v>
      </c>
      <c r="I2473" s="59">
        <f>M2473+Q2473+U2473+Y2473+AC2473+AG2473+AK2473+AO2473+AS2473+AW2473+BA2473+BE2473</f>
        <v>0</v>
      </c>
      <c r="K2473" s="108" t="n"/>
      <c r="L2473" s="190">
        <f>K2473*E2473</f>
        <v>0</v>
      </c>
      <c r="M2473" s="110" t="n"/>
      <c r="N2473" s="183">
        <f>M2473*F2473</f>
        <v>0</v>
      </c>
      <c r="O2473" s="108" t="n"/>
      <c r="P2473" s="191">
        <f>O2473*E2473</f>
        <v>0</v>
      </c>
      <c r="Q2473" s="112" t="n"/>
      <c r="R2473" s="183">
        <f>Q2473*F2473</f>
        <v>0</v>
      </c>
      <c r="S2473" s="108" t="n"/>
      <c r="T2473" s="191">
        <f>S2473*E2473</f>
        <v>0</v>
      </c>
      <c r="U2473" s="112" t="n"/>
      <c r="V2473" s="183">
        <f>U2473*F2473</f>
        <v>0</v>
      </c>
      <c r="W2473" s="108" t="n"/>
      <c r="X2473" s="191">
        <f>W2473*E2473</f>
        <v>0</v>
      </c>
      <c r="Y2473" s="112" t="n"/>
      <c r="Z2473" s="183">
        <f>Y2473*F2473</f>
        <v>0</v>
      </c>
      <c r="AA2473" s="108" t="n"/>
      <c r="AB2473" s="191">
        <f>AA2473*E2473</f>
        <v>0</v>
      </c>
      <c r="AC2473" s="112" t="n"/>
      <c r="AD2473" s="183">
        <f>AC2473*F2473</f>
        <v>0</v>
      </c>
      <c r="AE2473" s="108" t="n"/>
      <c r="AF2473" s="191">
        <f>AE2473*E2473</f>
        <v>0</v>
      </c>
      <c r="AG2473" s="112" t="n"/>
      <c r="AH2473" s="183">
        <f>AG2473*F2473</f>
        <v>0</v>
      </c>
      <c r="AI2473" s="108" t="n"/>
      <c r="AJ2473" s="191">
        <f>AI2473*E2473</f>
        <v>0</v>
      </c>
      <c r="AK2473" s="112" t="n"/>
      <c r="AL2473" s="183">
        <f>AK2473*F2473</f>
        <v>0</v>
      </c>
      <c r="AM2473" s="113" t="n"/>
      <c r="AN2473" s="192">
        <f>AM2473*E2473</f>
        <v>0</v>
      </c>
      <c r="AO2473" s="115" t="n"/>
      <c r="AP2473" s="183">
        <f>AO2473*F2473</f>
        <v>0</v>
      </c>
      <c r="AQ2473" s="113" t="n"/>
      <c r="AR2473" s="192">
        <f>AQ2473*E2473</f>
        <v>0</v>
      </c>
      <c r="AS2473" s="115" t="n"/>
      <c r="AT2473" s="183">
        <f>AS2473*F2473</f>
        <v>0</v>
      </c>
      <c r="AU2473" s="113" t="n"/>
      <c r="AV2473" s="192">
        <f>AU2473*E2473</f>
        <v>0</v>
      </c>
      <c r="AW2473" s="115" t="n"/>
      <c r="AX2473" s="183">
        <f>AW2473*F2473</f>
        <v>0</v>
      </c>
      <c r="AY2473" s="113" t="n"/>
      <c r="AZ2473" s="192">
        <f>AY2473*E2473</f>
        <v>0</v>
      </c>
      <c r="BA2473" s="115" t="n"/>
      <c r="BB2473" s="183">
        <f>BA2473*F2473</f>
        <v>0</v>
      </c>
      <c r="BC2473" s="113" t="n"/>
      <c r="BD2473" s="192">
        <f>BC2473*E2473</f>
        <v>0</v>
      </c>
      <c r="BE2473" s="115" t="n"/>
      <c r="BF2473" s="183">
        <f>BE2473*F2473</f>
        <v>0</v>
      </c>
    </row>
    <row r="2474" ht="42.6" customHeight="1">
      <c r="A2474" s="19" t="inlineStr">
        <is>
          <t>08.086.6620</t>
        </is>
      </c>
      <c r="B2474" s="15" t="inlineStr">
        <is>
          <t>גוף תאורת הצפה לד להתקנה חיצונית 900W IP66 דגם יופיטר תוצרת אלבה כדוגמת "ארכה" או ש"ע, מותקן מושלם</t>
        </is>
      </c>
      <c r="C2474" s="14" t="inlineStr">
        <is>
          <t>יח'</t>
        </is>
      </c>
      <c r="D2474" s="193" t="n">
        <v>7690</v>
      </c>
      <c r="E2474" s="180">
        <f>D2474*(1-$E$2)</f>
        <v>6536.5</v>
      </c>
      <c r="F2474" s="194">
        <f>E2474*(1+$F$2)</f>
        <v>6863.325000000001</v>
      </c>
      <c r="H2474" s="46">
        <f>K2474+O2474+W2474+AA2474+AE2474+AI2474+AQ2474+AU2474+AY2474+BC2474</f>
        <v>0</v>
      </c>
      <c r="I2474" s="59">
        <f>M2474+Q2474+U2474+Y2474+AC2474+AG2474+AK2474+AO2474+AS2474+AW2474+BA2474+BE2474</f>
        <v>0</v>
      </c>
      <c r="K2474" s="108" t="n"/>
      <c r="L2474" s="190">
        <f>K2474*E2474</f>
        <v>0</v>
      </c>
      <c r="M2474" s="110" t="n"/>
      <c r="N2474" s="183">
        <f>M2474*F2474</f>
        <v>0</v>
      </c>
      <c r="O2474" s="108" t="n"/>
      <c r="P2474" s="191">
        <f>O2474*E2474</f>
        <v>0</v>
      </c>
      <c r="Q2474" s="112" t="n"/>
      <c r="R2474" s="183">
        <f>Q2474*F2474</f>
        <v>0</v>
      </c>
      <c r="S2474" s="108" t="n"/>
      <c r="T2474" s="191">
        <f>S2474*E2474</f>
        <v>0</v>
      </c>
      <c r="U2474" s="112" t="n"/>
      <c r="V2474" s="183">
        <f>U2474*F2474</f>
        <v>0</v>
      </c>
      <c r="W2474" s="108" t="n"/>
      <c r="X2474" s="191">
        <f>W2474*E2474</f>
        <v>0</v>
      </c>
      <c r="Y2474" s="112" t="n"/>
      <c r="Z2474" s="183">
        <f>Y2474*F2474</f>
        <v>0</v>
      </c>
      <c r="AA2474" s="108" t="n"/>
      <c r="AB2474" s="191">
        <f>AA2474*E2474</f>
        <v>0</v>
      </c>
      <c r="AC2474" s="112" t="n"/>
      <c r="AD2474" s="183">
        <f>AC2474*F2474</f>
        <v>0</v>
      </c>
      <c r="AE2474" s="108" t="n"/>
      <c r="AF2474" s="191">
        <f>AE2474*E2474</f>
        <v>0</v>
      </c>
      <c r="AG2474" s="112" t="n"/>
      <c r="AH2474" s="183">
        <f>AG2474*F2474</f>
        <v>0</v>
      </c>
      <c r="AI2474" s="108" t="n"/>
      <c r="AJ2474" s="191">
        <f>AI2474*E2474</f>
        <v>0</v>
      </c>
      <c r="AK2474" s="112" t="n"/>
      <c r="AL2474" s="183">
        <f>AK2474*F2474</f>
        <v>0</v>
      </c>
      <c r="AM2474" s="113" t="n"/>
      <c r="AN2474" s="192">
        <f>AM2474*E2474</f>
        <v>0</v>
      </c>
      <c r="AO2474" s="115" t="n"/>
      <c r="AP2474" s="183">
        <f>AO2474*F2474</f>
        <v>0</v>
      </c>
      <c r="AQ2474" s="113" t="n"/>
      <c r="AR2474" s="192">
        <f>AQ2474*E2474</f>
        <v>0</v>
      </c>
      <c r="AS2474" s="115" t="n"/>
      <c r="AT2474" s="183">
        <f>AS2474*F2474</f>
        <v>0</v>
      </c>
      <c r="AU2474" s="113" t="n"/>
      <c r="AV2474" s="192">
        <f>AU2474*E2474</f>
        <v>0</v>
      </c>
      <c r="AW2474" s="115" t="n"/>
      <c r="AX2474" s="183">
        <f>AW2474*F2474</f>
        <v>0</v>
      </c>
      <c r="AY2474" s="113" t="n"/>
      <c r="AZ2474" s="192">
        <f>AY2474*E2474</f>
        <v>0</v>
      </c>
      <c r="BA2474" s="115" t="n"/>
      <c r="BB2474" s="183">
        <f>BA2474*F2474</f>
        <v>0</v>
      </c>
      <c r="BC2474" s="113" t="n"/>
      <c r="BD2474" s="192">
        <f>BC2474*E2474</f>
        <v>0</v>
      </c>
      <c r="BE2474" s="115" t="n"/>
      <c r="BF2474" s="183">
        <f>BE2474*F2474</f>
        <v>0</v>
      </c>
    </row>
    <row r="2475" ht="42.6" customHeight="1">
      <c r="A2475" s="19" t="inlineStr">
        <is>
          <t>08.086.6625</t>
        </is>
      </c>
      <c r="B2475" s="15" t="inlineStr">
        <is>
          <t>גוף תאורת הצפה לד להתקנה חיצונית 1200W IP66 דגם יופיטר תוצרת אלבה כדוגמת "ארכה" או ש"ע, מותקן מושלם</t>
        </is>
      </c>
      <c r="C2475" s="14" t="inlineStr">
        <is>
          <t>יח'</t>
        </is>
      </c>
      <c r="D2475" s="193" t="n">
        <v>9570</v>
      </c>
      <c r="E2475" s="180">
        <f>D2475*(1-$E$2)</f>
        <v>8134.5</v>
      </c>
      <c r="F2475" s="194">
        <f>E2475*(1+$F$2)</f>
        <v>8541.225</v>
      </c>
      <c r="H2475" s="46">
        <f>K2475+O2475+W2475+AA2475+AE2475+AI2475+AQ2475+AU2475+AY2475+BC2475</f>
        <v>0</v>
      </c>
      <c r="I2475" s="59">
        <f>M2475+Q2475+U2475+Y2475+AC2475+AG2475+AK2475+AO2475+AS2475+AW2475+BA2475+BE2475</f>
        <v>0</v>
      </c>
      <c r="K2475" s="108" t="n"/>
      <c r="L2475" s="190">
        <f>K2475*E2475</f>
        <v>0</v>
      </c>
      <c r="M2475" s="110" t="n"/>
      <c r="N2475" s="183">
        <f>M2475*F2475</f>
        <v>0</v>
      </c>
      <c r="O2475" s="108" t="n"/>
      <c r="P2475" s="191">
        <f>O2475*E2475</f>
        <v>0</v>
      </c>
      <c r="Q2475" s="112" t="n"/>
      <c r="R2475" s="183">
        <f>Q2475*F2475</f>
        <v>0</v>
      </c>
      <c r="S2475" s="108" t="n"/>
      <c r="T2475" s="191">
        <f>S2475*E2475</f>
        <v>0</v>
      </c>
      <c r="U2475" s="112" t="n"/>
      <c r="V2475" s="183">
        <f>U2475*F2475</f>
        <v>0</v>
      </c>
      <c r="W2475" s="108" t="n"/>
      <c r="X2475" s="191">
        <f>W2475*E2475</f>
        <v>0</v>
      </c>
      <c r="Y2475" s="112" t="n"/>
      <c r="Z2475" s="183">
        <f>Y2475*F2475</f>
        <v>0</v>
      </c>
      <c r="AA2475" s="108" t="n"/>
      <c r="AB2475" s="191">
        <f>AA2475*E2475</f>
        <v>0</v>
      </c>
      <c r="AC2475" s="112" t="n"/>
      <c r="AD2475" s="183">
        <f>AC2475*F2475</f>
        <v>0</v>
      </c>
      <c r="AE2475" s="108" t="n"/>
      <c r="AF2475" s="191">
        <f>AE2475*E2475</f>
        <v>0</v>
      </c>
      <c r="AG2475" s="112" t="n"/>
      <c r="AH2475" s="183">
        <f>AG2475*F2475</f>
        <v>0</v>
      </c>
      <c r="AI2475" s="108" t="n"/>
      <c r="AJ2475" s="191">
        <f>AI2475*E2475</f>
        <v>0</v>
      </c>
      <c r="AK2475" s="112" t="n"/>
      <c r="AL2475" s="183">
        <f>AK2475*F2475</f>
        <v>0</v>
      </c>
      <c r="AM2475" s="113" t="n"/>
      <c r="AN2475" s="192">
        <f>AM2475*E2475</f>
        <v>0</v>
      </c>
      <c r="AO2475" s="115" t="n"/>
      <c r="AP2475" s="183">
        <f>AO2475*F2475</f>
        <v>0</v>
      </c>
      <c r="AQ2475" s="113" t="n"/>
      <c r="AR2475" s="192">
        <f>AQ2475*E2475</f>
        <v>0</v>
      </c>
      <c r="AS2475" s="115" t="n"/>
      <c r="AT2475" s="183">
        <f>AS2475*F2475</f>
        <v>0</v>
      </c>
      <c r="AU2475" s="113" t="n"/>
      <c r="AV2475" s="192">
        <f>AU2475*E2475</f>
        <v>0</v>
      </c>
      <c r="AW2475" s="115" t="n"/>
      <c r="AX2475" s="183">
        <f>AW2475*F2475</f>
        <v>0</v>
      </c>
      <c r="AY2475" s="113" t="n"/>
      <c r="AZ2475" s="192">
        <f>AY2475*E2475</f>
        <v>0</v>
      </c>
      <c r="BA2475" s="115" t="n"/>
      <c r="BB2475" s="183">
        <f>BA2475*F2475</f>
        <v>0</v>
      </c>
      <c r="BC2475" s="113" t="n"/>
      <c r="BD2475" s="192">
        <f>BC2475*E2475</f>
        <v>0</v>
      </c>
      <c r="BE2475" s="115" t="n"/>
      <c r="BF2475" s="183">
        <f>BE2475*F2475</f>
        <v>0</v>
      </c>
    </row>
    <row r="2476" ht="42.6" customHeight="1">
      <c r="A2476" s="19" t="inlineStr">
        <is>
          <t>08.086.6630</t>
        </is>
      </c>
      <c r="B2476" s="15" t="inlineStr">
        <is>
          <t>גוף תאורת הצפה לד להתקנה חיצונית 1500W IP66 דגם יופיטר תוצרת אלבה כדוגמת "ארכה" או ש"ע, מותקן מושלם</t>
        </is>
      </c>
      <c r="C2476" s="14" t="inlineStr">
        <is>
          <t>יח'</t>
        </is>
      </c>
      <c r="D2476" s="193" t="n">
        <v>12510</v>
      </c>
      <c r="E2476" s="180">
        <f>D2476*(1-$E$2)</f>
        <v>10633.5</v>
      </c>
      <c r="F2476" s="194">
        <f>E2476*(1+$F$2)</f>
        <v>11165.175000000001</v>
      </c>
      <c r="H2476" s="46">
        <f>K2476+O2476+W2476+AA2476+AE2476+AI2476+AQ2476+AU2476+AY2476+BC2476</f>
        <v>0</v>
      </c>
      <c r="I2476" s="59">
        <f>M2476+Q2476+U2476+Y2476+AC2476+AG2476+AK2476+AO2476+AS2476+AW2476+BA2476+BE2476</f>
        <v>0</v>
      </c>
      <c r="K2476" s="108" t="n"/>
      <c r="L2476" s="190">
        <f>K2476*E2476</f>
        <v>0</v>
      </c>
      <c r="M2476" s="110" t="n"/>
      <c r="N2476" s="183">
        <f>M2476*F2476</f>
        <v>0</v>
      </c>
      <c r="O2476" s="108" t="n"/>
      <c r="P2476" s="191">
        <f>O2476*E2476</f>
        <v>0</v>
      </c>
      <c r="Q2476" s="112" t="n"/>
      <c r="R2476" s="183">
        <f>Q2476*F2476</f>
        <v>0</v>
      </c>
      <c r="S2476" s="108" t="n"/>
      <c r="T2476" s="191">
        <f>S2476*E2476</f>
        <v>0</v>
      </c>
      <c r="U2476" s="112" t="n"/>
      <c r="V2476" s="183">
        <f>U2476*F2476</f>
        <v>0</v>
      </c>
      <c r="W2476" s="108" t="n"/>
      <c r="X2476" s="191">
        <f>W2476*E2476</f>
        <v>0</v>
      </c>
      <c r="Y2476" s="112" t="n"/>
      <c r="Z2476" s="183">
        <f>Y2476*F2476</f>
        <v>0</v>
      </c>
      <c r="AA2476" s="108" t="n"/>
      <c r="AB2476" s="191">
        <f>AA2476*E2476</f>
        <v>0</v>
      </c>
      <c r="AC2476" s="112" t="n"/>
      <c r="AD2476" s="183">
        <f>AC2476*F2476</f>
        <v>0</v>
      </c>
      <c r="AE2476" s="108" t="n"/>
      <c r="AF2476" s="191">
        <f>AE2476*E2476</f>
        <v>0</v>
      </c>
      <c r="AG2476" s="112" t="n"/>
      <c r="AH2476" s="183">
        <f>AG2476*F2476</f>
        <v>0</v>
      </c>
      <c r="AI2476" s="108" t="n"/>
      <c r="AJ2476" s="191">
        <f>AI2476*E2476</f>
        <v>0</v>
      </c>
      <c r="AK2476" s="112" t="n"/>
      <c r="AL2476" s="183">
        <f>AK2476*F2476</f>
        <v>0</v>
      </c>
      <c r="AM2476" s="113" t="n"/>
      <c r="AN2476" s="192">
        <f>AM2476*E2476</f>
        <v>0</v>
      </c>
      <c r="AO2476" s="115" t="n"/>
      <c r="AP2476" s="183">
        <f>AO2476*F2476</f>
        <v>0</v>
      </c>
      <c r="AQ2476" s="113" t="n"/>
      <c r="AR2476" s="192">
        <f>AQ2476*E2476</f>
        <v>0</v>
      </c>
      <c r="AS2476" s="115" t="n"/>
      <c r="AT2476" s="183">
        <f>AS2476*F2476</f>
        <v>0</v>
      </c>
      <c r="AU2476" s="113" t="n"/>
      <c r="AV2476" s="192">
        <f>AU2476*E2476</f>
        <v>0</v>
      </c>
      <c r="AW2476" s="115" t="n"/>
      <c r="AX2476" s="183">
        <f>AW2476*F2476</f>
        <v>0</v>
      </c>
      <c r="AY2476" s="113" t="n"/>
      <c r="AZ2476" s="192">
        <f>AY2476*E2476</f>
        <v>0</v>
      </c>
      <c r="BA2476" s="115" t="n"/>
      <c r="BB2476" s="183">
        <f>BA2476*F2476</f>
        <v>0</v>
      </c>
      <c r="BC2476" s="113" t="n"/>
      <c r="BD2476" s="192">
        <f>BC2476*E2476</f>
        <v>0</v>
      </c>
      <c r="BE2476" s="115" t="n"/>
      <c r="BF2476" s="183">
        <f>BE2476*F2476</f>
        <v>0</v>
      </c>
    </row>
    <row r="2477" ht="42.6" customHeight="1">
      <c r="A2477" s="19" t="inlineStr">
        <is>
          <t>08.086.6640</t>
        </is>
      </c>
      <c r="B2477" s="15" t="inlineStr">
        <is>
          <t>גוף תאורת רחובות בהספק W60, IP66 להתקנה על זרוע או בראש עמוד, דגם סקיי תוצרת אלבה כדוגמת ארכה או ש'ע, מותקן מושלם</t>
        </is>
      </c>
      <c r="C2477" s="14" t="inlineStr">
        <is>
          <t>יח'</t>
        </is>
      </c>
      <c r="D2477" s="193" t="n">
        <v>1190</v>
      </c>
      <c r="E2477" s="180">
        <f>D2477*(1-$E$2)</f>
        <v>1011.5</v>
      </c>
      <c r="F2477" s="194">
        <f>E2477*(1+$F$2)</f>
        <v>1062.075</v>
      </c>
      <c r="H2477" s="46">
        <f>K2477+O2477+W2477+AA2477+AE2477+AI2477+AQ2477+AU2477+AY2477+BC2477</f>
        <v>0</v>
      </c>
      <c r="I2477" s="59">
        <f>M2477+Q2477+U2477+Y2477+AC2477+AG2477+AK2477+AO2477+AS2477+AW2477+BA2477+BE2477</f>
        <v>0</v>
      </c>
      <c r="K2477" s="108" t="n"/>
      <c r="L2477" s="190">
        <f>K2477*E2477</f>
        <v>0</v>
      </c>
      <c r="M2477" s="110" t="n"/>
      <c r="N2477" s="183">
        <f>M2477*F2477</f>
        <v>0</v>
      </c>
      <c r="O2477" s="108" t="n"/>
      <c r="P2477" s="191">
        <f>O2477*E2477</f>
        <v>0</v>
      </c>
      <c r="Q2477" s="112" t="n"/>
      <c r="R2477" s="183">
        <f>Q2477*F2477</f>
        <v>0</v>
      </c>
      <c r="S2477" s="108" t="n"/>
      <c r="T2477" s="191">
        <f>S2477*E2477</f>
        <v>0</v>
      </c>
      <c r="U2477" s="112" t="n"/>
      <c r="V2477" s="183">
        <f>U2477*F2477</f>
        <v>0</v>
      </c>
      <c r="W2477" s="108" t="n"/>
      <c r="X2477" s="191">
        <f>W2477*E2477</f>
        <v>0</v>
      </c>
      <c r="Y2477" s="112" t="n"/>
      <c r="Z2477" s="183">
        <f>Y2477*F2477</f>
        <v>0</v>
      </c>
      <c r="AA2477" s="108" t="n"/>
      <c r="AB2477" s="191">
        <f>AA2477*E2477</f>
        <v>0</v>
      </c>
      <c r="AC2477" s="112" t="n"/>
      <c r="AD2477" s="183">
        <f>AC2477*F2477</f>
        <v>0</v>
      </c>
      <c r="AE2477" s="108" t="n"/>
      <c r="AF2477" s="191">
        <f>AE2477*E2477</f>
        <v>0</v>
      </c>
      <c r="AG2477" s="112" t="n"/>
      <c r="AH2477" s="183">
        <f>AG2477*F2477</f>
        <v>0</v>
      </c>
      <c r="AI2477" s="108" t="n"/>
      <c r="AJ2477" s="191">
        <f>AI2477*E2477</f>
        <v>0</v>
      </c>
      <c r="AK2477" s="112" t="n"/>
      <c r="AL2477" s="183">
        <f>AK2477*F2477</f>
        <v>0</v>
      </c>
      <c r="AM2477" s="113" t="n"/>
      <c r="AN2477" s="192">
        <f>AM2477*E2477</f>
        <v>0</v>
      </c>
      <c r="AO2477" s="115" t="n"/>
      <c r="AP2477" s="183">
        <f>AO2477*F2477</f>
        <v>0</v>
      </c>
      <c r="AQ2477" s="113" t="n"/>
      <c r="AR2477" s="192">
        <f>AQ2477*E2477</f>
        <v>0</v>
      </c>
      <c r="AS2477" s="115" t="n"/>
      <c r="AT2477" s="183">
        <f>AS2477*F2477</f>
        <v>0</v>
      </c>
      <c r="AU2477" s="113" t="n"/>
      <c r="AV2477" s="192">
        <f>AU2477*E2477</f>
        <v>0</v>
      </c>
      <c r="AW2477" s="115" t="n"/>
      <c r="AX2477" s="183">
        <f>AW2477*F2477</f>
        <v>0</v>
      </c>
      <c r="AY2477" s="113" t="n"/>
      <c r="AZ2477" s="192">
        <f>AY2477*E2477</f>
        <v>0</v>
      </c>
      <c r="BA2477" s="115" t="n"/>
      <c r="BB2477" s="183">
        <f>BA2477*F2477</f>
        <v>0</v>
      </c>
      <c r="BC2477" s="113" t="n"/>
      <c r="BD2477" s="192">
        <f>BC2477*E2477</f>
        <v>0</v>
      </c>
      <c r="BE2477" s="115" t="n"/>
      <c r="BF2477" s="183">
        <f>BE2477*F2477</f>
        <v>0</v>
      </c>
    </row>
    <row r="2478" ht="42.6" customHeight="1">
      <c r="A2478" s="19" t="inlineStr">
        <is>
          <t>08.086.6645</t>
        </is>
      </c>
      <c r="B2478" s="15" t="inlineStr">
        <is>
          <t>גוף תאורת רחובות בהספק W120, IP66 להתקנה על זרוע או בראש עמוד, דגם סקיי תוצרת אלבה כדוגמת ארכה או ש'ע, מותקן מושלם</t>
        </is>
      </c>
      <c r="C2478" s="14" t="inlineStr">
        <is>
          <t>יח'</t>
        </is>
      </c>
      <c r="D2478" s="193" t="n">
        <v>1420</v>
      </c>
      <c r="E2478" s="180">
        <f>D2478*(1-$E$2)</f>
        <v>1207</v>
      </c>
      <c r="F2478" s="194">
        <f>E2478*(1+$F$2)</f>
        <v>1267.3500000000001</v>
      </c>
      <c r="H2478" s="46">
        <f>K2478+O2478+W2478+AA2478+AE2478+AI2478+AQ2478+AU2478+AY2478+BC2478</f>
        <v>0</v>
      </c>
      <c r="I2478" s="59">
        <f>M2478+Q2478+U2478+Y2478+AC2478+AG2478+AK2478+AO2478+AS2478+AW2478+BA2478+BE2478</f>
        <v>0</v>
      </c>
      <c r="K2478" s="108" t="n"/>
      <c r="L2478" s="190">
        <f>K2478*E2478</f>
        <v>0</v>
      </c>
      <c r="M2478" s="110" t="n"/>
      <c r="N2478" s="183">
        <f>M2478*F2478</f>
        <v>0</v>
      </c>
      <c r="O2478" s="108" t="n"/>
      <c r="P2478" s="191">
        <f>O2478*E2478</f>
        <v>0</v>
      </c>
      <c r="Q2478" s="112" t="n"/>
      <c r="R2478" s="183">
        <f>Q2478*F2478</f>
        <v>0</v>
      </c>
      <c r="S2478" s="108" t="n"/>
      <c r="T2478" s="191">
        <f>S2478*E2478</f>
        <v>0</v>
      </c>
      <c r="U2478" s="112" t="n"/>
      <c r="V2478" s="183">
        <f>U2478*F2478</f>
        <v>0</v>
      </c>
      <c r="W2478" s="108" t="n"/>
      <c r="X2478" s="191">
        <f>W2478*E2478</f>
        <v>0</v>
      </c>
      <c r="Y2478" s="112" t="n"/>
      <c r="Z2478" s="183">
        <f>Y2478*F2478</f>
        <v>0</v>
      </c>
      <c r="AA2478" s="108" t="n"/>
      <c r="AB2478" s="191">
        <f>AA2478*E2478</f>
        <v>0</v>
      </c>
      <c r="AC2478" s="112" t="n"/>
      <c r="AD2478" s="183">
        <f>AC2478*F2478</f>
        <v>0</v>
      </c>
      <c r="AE2478" s="108" t="n"/>
      <c r="AF2478" s="191">
        <f>AE2478*E2478</f>
        <v>0</v>
      </c>
      <c r="AG2478" s="112" t="n"/>
      <c r="AH2478" s="183">
        <f>AG2478*F2478</f>
        <v>0</v>
      </c>
      <c r="AI2478" s="108" t="n"/>
      <c r="AJ2478" s="191">
        <f>AI2478*E2478</f>
        <v>0</v>
      </c>
      <c r="AK2478" s="112" t="n"/>
      <c r="AL2478" s="183">
        <f>AK2478*F2478</f>
        <v>0</v>
      </c>
      <c r="AM2478" s="113" t="n"/>
      <c r="AN2478" s="192">
        <f>AM2478*E2478</f>
        <v>0</v>
      </c>
      <c r="AO2478" s="115" t="n"/>
      <c r="AP2478" s="183">
        <f>AO2478*F2478</f>
        <v>0</v>
      </c>
      <c r="AQ2478" s="113" t="n"/>
      <c r="AR2478" s="192">
        <f>AQ2478*E2478</f>
        <v>0</v>
      </c>
      <c r="AS2478" s="115" t="n"/>
      <c r="AT2478" s="183">
        <f>AS2478*F2478</f>
        <v>0</v>
      </c>
      <c r="AU2478" s="113" t="n"/>
      <c r="AV2478" s="192">
        <f>AU2478*E2478</f>
        <v>0</v>
      </c>
      <c r="AW2478" s="115" t="n"/>
      <c r="AX2478" s="183">
        <f>AW2478*F2478</f>
        <v>0</v>
      </c>
      <c r="AY2478" s="113" t="n"/>
      <c r="AZ2478" s="192">
        <f>AY2478*E2478</f>
        <v>0</v>
      </c>
      <c r="BA2478" s="115" t="n"/>
      <c r="BB2478" s="183">
        <f>BA2478*F2478</f>
        <v>0</v>
      </c>
      <c r="BC2478" s="113" t="n"/>
      <c r="BD2478" s="192">
        <f>BC2478*E2478</f>
        <v>0</v>
      </c>
      <c r="BE2478" s="115" t="n"/>
      <c r="BF2478" s="183">
        <f>BE2478*F2478</f>
        <v>0</v>
      </c>
    </row>
    <row r="2479" ht="42.6" customHeight="1">
      <c r="A2479" s="19" t="inlineStr">
        <is>
          <t>08.086.6650</t>
        </is>
      </c>
      <c r="B2479" s="15" t="inlineStr">
        <is>
          <t>גוף תאורת רחובות בהספק W150, IP66 להתקנה על זרוע או בראש עמוד, דגם סקיי תוצרת אלבה כדוגמת ארכה או ש'ע, מותקן מושלם</t>
        </is>
      </c>
      <c r="C2479" s="14" t="inlineStr">
        <is>
          <t>יח'</t>
        </is>
      </c>
      <c r="D2479" s="193" t="n">
        <v>1630</v>
      </c>
      <c r="E2479" s="180">
        <f>D2479*(1-$E$2)</f>
        <v>1385.5</v>
      </c>
      <c r="F2479" s="194">
        <f>E2479*(1+$F$2)</f>
        <v>1454.775</v>
      </c>
      <c r="H2479" s="46">
        <f>K2479+O2479+W2479+AA2479+AE2479+AI2479+AQ2479+AU2479+AY2479+BC2479</f>
        <v>0</v>
      </c>
      <c r="I2479" s="59">
        <f>M2479+Q2479+U2479+Y2479+AC2479+AG2479+AK2479+AO2479+AS2479+AW2479+BA2479+BE2479</f>
        <v>0</v>
      </c>
      <c r="K2479" s="108" t="n"/>
      <c r="L2479" s="190">
        <f>K2479*E2479</f>
        <v>0</v>
      </c>
      <c r="M2479" s="110" t="n"/>
      <c r="N2479" s="183">
        <f>M2479*F2479</f>
        <v>0</v>
      </c>
      <c r="O2479" s="108" t="n"/>
      <c r="P2479" s="191">
        <f>O2479*E2479</f>
        <v>0</v>
      </c>
      <c r="Q2479" s="112" t="n"/>
      <c r="R2479" s="183">
        <f>Q2479*F2479</f>
        <v>0</v>
      </c>
      <c r="S2479" s="108" t="n"/>
      <c r="T2479" s="191">
        <f>S2479*E2479</f>
        <v>0</v>
      </c>
      <c r="U2479" s="112" t="n"/>
      <c r="V2479" s="183">
        <f>U2479*F2479</f>
        <v>0</v>
      </c>
      <c r="W2479" s="108" t="n"/>
      <c r="X2479" s="191">
        <f>W2479*E2479</f>
        <v>0</v>
      </c>
      <c r="Y2479" s="112" t="n"/>
      <c r="Z2479" s="183">
        <f>Y2479*F2479</f>
        <v>0</v>
      </c>
      <c r="AA2479" s="108" t="n"/>
      <c r="AB2479" s="191">
        <f>AA2479*E2479</f>
        <v>0</v>
      </c>
      <c r="AC2479" s="112" t="n"/>
      <c r="AD2479" s="183">
        <f>AC2479*F2479</f>
        <v>0</v>
      </c>
      <c r="AE2479" s="108" t="n"/>
      <c r="AF2479" s="191">
        <f>AE2479*E2479</f>
        <v>0</v>
      </c>
      <c r="AG2479" s="112" t="n"/>
      <c r="AH2479" s="183">
        <f>AG2479*F2479</f>
        <v>0</v>
      </c>
      <c r="AI2479" s="108" t="n"/>
      <c r="AJ2479" s="191">
        <f>AI2479*E2479</f>
        <v>0</v>
      </c>
      <c r="AK2479" s="112" t="n"/>
      <c r="AL2479" s="183">
        <f>AK2479*F2479</f>
        <v>0</v>
      </c>
      <c r="AM2479" s="113" t="n"/>
      <c r="AN2479" s="192">
        <f>AM2479*E2479</f>
        <v>0</v>
      </c>
      <c r="AO2479" s="115" t="n"/>
      <c r="AP2479" s="183">
        <f>AO2479*F2479</f>
        <v>0</v>
      </c>
      <c r="AQ2479" s="113" t="n"/>
      <c r="AR2479" s="192">
        <f>AQ2479*E2479</f>
        <v>0</v>
      </c>
      <c r="AS2479" s="115" t="n"/>
      <c r="AT2479" s="183">
        <f>AS2479*F2479</f>
        <v>0</v>
      </c>
      <c r="AU2479" s="113" t="n"/>
      <c r="AV2479" s="192">
        <f>AU2479*E2479</f>
        <v>0</v>
      </c>
      <c r="AW2479" s="115" t="n"/>
      <c r="AX2479" s="183">
        <f>AW2479*F2479</f>
        <v>0</v>
      </c>
      <c r="AY2479" s="113" t="n"/>
      <c r="AZ2479" s="192">
        <f>AY2479*E2479</f>
        <v>0</v>
      </c>
      <c r="BA2479" s="115" t="n"/>
      <c r="BB2479" s="183">
        <f>BA2479*F2479</f>
        <v>0</v>
      </c>
      <c r="BC2479" s="113" t="n"/>
      <c r="BD2479" s="192">
        <f>BC2479*E2479</f>
        <v>0</v>
      </c>
      <c r="BE2479" s="115" t="n"/>
      <c r="BF2479" s="183">
        <f>BE2479*F2479</f>
        <v>0</v>
      </c>
    </row>
    <row r="2480" ht="42.6" customHeight="1">
      <c r="A2480" s="19" t="inlineStr">
        <is>
          <t>08.086.6655</t>
        </is>
      </c>
      <c r="B2480" s="15" t="inlineStr">
        <is>
          <t>גוף תאורת רחובות בהספק W240, IP66 להתקנה על זרוע או בראש עמוד, דגם סקיי תוצרת אלבה כדוגמת ארכה או ש'ע, מותקן מושלם</t>
        </is>
      </c>
      <c r="C2480" s="14" t="inlineStr">
        <is>
          <t>יח'</t>
        </is>
      </c>
      <c r="D2480" s="193" t="n">
        <v>2010</v>
      </c>
      <c r="E2480" s="180">
        <f>D2480*(1-$E$2)</f>
        <v>1708.5</v>
      </c>
      <c r="F2480" s="194">
        <f>E2480*(1+$F$2)</f>
        <v>1793.9250000000002</v>
      </c>
      <c r="H2480" s="46">
        <f>K2480+O2480+W2480+AA2480+AE2480+AI2480+AQ2480+AU2480+AY2480+BC2480</f>
        <v>0</v>
      </c>
      <c r="I2480" s="59">
        <f>M2480+Q2480+U2480+Y2480+AC2480+AG2480+AK2480+AO2480+AS2480+AW2480+BA2480+BE2480</f>
        <v>0</v>
      </c>
      <c r="K2480" s="108" t="n"/>
      <c r="L2480" s="190">
        <f>K2480*E2480</f>
        <v>0</v>
      </c>
      <c r="M2480" s="110" t="n"/>
      <c r="N2480" s="183">
        <f>M2480*F2480</f>
        <v>0</v>
      </c>
      <c r="O2480" s="108" t="n"/>
      <c r="P2480" s="191">
        <f>O2480*E2480</f>
        <v>0</v>
      </c>
      <c r="Q2480" s="112" t="n"/>
      <c r="R2480" s="183">
        <f>Q2480*F2480</f>
        <v>0</v>
      </c>
      <c r="S2480" s="108" t="n"/>
      <c r="T2480" s="191">
        <f>S2480*E2480</f>
        <v>0</v>
      </c>
      <c r="U2480" s="112" t="n"/>
      <c r="V2480" s="183">
        <f>U2480*F2480</f>
        <v>0</v>
      </c>
      <c r="W2480" s="108" t="n"/>
      <c r="X2480" s="191">
        <f>W2480*E2480</f>
        <v>0</v>
      </c>
      <c r="Y2480" s="112" t="n"/>
      <c r="Z2480" s="183">
        <f>Y2480*F2480</f>
        <v>0</v>
      </c>
      <c r="AA2480" s="108" t="n"/>
      <c r="AB2480" s="191">
        <f>AA2480*E2480</f>
        <v>0</v>
      </c>
      <c r="AC2480" s="112" t="n"/>
      <c r="AD2480" s="183">
        <f>AC2480*F2480</f>
        <v>0</v>
      </c>
      <c r="AE2480" s="108" t="n"/>
      <c r="AF2480" s="191">
        <f>AE2480*E2480</f>
        <v>0</v>
      </c>
      <c r="AG2480" s="112" t="n"/>
      <c r="AH2480" s="183">
        <f>AG2480*F2480</f>
        <v>0</v>
      </c>
      <c r="AI2480" s="108" t="n"/>
      <c r="AJ2480" s="191">
        <f>AI2480*E2480</f>
        <v>0</v>
      </c>
      <c r="AK2480" s="112" t="n"/>
      <c r="AL2480" s="183">
        <f>AK2480*F2480</f>
        <v>0</v>
      </c>
      <c r="AM2480" s="113" t="n"/>
      <c r="AN2480" s="192">
        <f>AM2480*E2480</f>
        <v>0</v>
      </c>
      <c r="AO2480" s="115" t="n"/>
      <c r="AP2480" s="183">
        <f>AO2480*F2480</f>
        <v>0</v>
      </c>
      <c r="AQ2480" s="113" t="n"/>
      <c r="AR2480" s="192">
        <f>AQ2480*E2480</f>
        <v>0</v>
      </c>
      <c r="AS2480" s="115" t="n"/>
      <c r="AT2480" s="183">
        <f>AS2480*F2480</f>
        <v>0</v>
      </c>
      <c r="AU2480" s="113" t="n"/>
      <c r="AV2480" s="192">
        <f>AU2480*E2480</f>
        <v>0</v>
      </c>
      <c r="AW2480" s="115" t="n"/>
      <c r="AX2480" s="183">
        <f>AW2480*F2480</f>
        <v>0</v>
      </c>
      <c r="AY2480" s="113" t="n"/>
      <c r="AZ2480" s="192">
        <f>AY2480*E2480</f>
        <v>0</v>
      </c>
      <c r="BA2480" s="115" t="n"/>
      <c r="BB2480" s="183">
        <f>BA2480*F2480</f>
        <v>0</v>
      </c>
      <c r="BC2480" s="113" t="n"/>
      <c r="BD2480" s="192">
        <f>BC2480*E2480</f>
        <v>0</v>
      </c>
      <c r="BE2480" s="115" t="n"/>
      <c r="BF2480" s="183">
        <f>BE2480*F2480</f>
        <v>0</v>
      </c>
    </row>
    <row r="2481" ht="42.6" customHeight="1">
      <c r="A2481" s="19" t="inlineStr">
        <is>
          <t>08.086.6660</t>
        </is>
      </c>
      <c r="B2481" s="15" t="inlineStr">
        <is>
          <t>גוף תאורת רחובות בהספק W320, IP66 להתקנה על זרוע או בראש עמוד, דגם סקיי תוצרת אלבה כדוגמת ארכה או ש'ע, מותקן מושלם</t>
        </is>
      </c>
      <c r="C2481" s="14" t="inlineStr">
        <is>
          <t>יח'</t>
        </is>
      </c>
      <c r="D2481" s="193" t="n">
        <v>3560</v>
      </c>
      <c r="E2481" s="180">
        <f>D2481*(1-$E$2)</f>
        <v>3026</v>
      </c>
      <c r="F2481" s="194">
        <f>E2481*(1+$F$2)</f>
        <v>3177.3</v>
      </c>
      <c r="H2481" s="46">
        <f>K2481+O2481+W2481+AA2481+AE2481+AI2481+AQ2481+AU2481+AY2481+BC2481</f>
        <v>0</v>
      </c>
      <c r="I2481" s="59">
        <f>M2481+Q2481+U2481+Y2481+AC2481+AG2481+AK2481+AO2481+AS2481+AW2481+BA2481+BE2481</f>
        <v>0</v>
      </c>
      <c r="K2481" s="108" t="n"/>
      <c r="L2481" s="190">
        <f>K2481*E2481</f>
        <v>0</v>
      </c>
      <c r="M2481" s="110" t="n"/>
      <c r="N2481" s="183">
        <f>M2481*F2481</f>
        <v>0</v>
      </c>
      <c r="O2481" s="108" t="n"/>
      <c r="P2481" s="191">
        <f>O2481*E2481</f>
        <v>0</v>
      </c>
      <c r="Q2481" s="112" t="n"/>
      <c r="R2481" s="183">
        <f>Q2481*F2481</f>
        <v>0</v>
      </c>
      <c r="S2481" s="108" t="n"/>
      <c r="T2481" s="191">
        <f>S2481*E2481</f>
        <v>0</v>
      </c>
      <c r="U2481" s="112" t="n"/>
      <c r="V2481" s="183">
        <f>U2481*F2481</f>
        <v>0</v>
      </c>
      <c r="W2481" s="108" t="n"/>
      <c r="X2481" s="191">
        <f>W2481*E2481</f>
        <v>0</v>
      </c>
      <c r="Y2481" s="112" t="n"/>
      <c r="Z2481" s="183">
        <f>Y2481*F2481</f>
        <v>0</v>
      </c>
      <c r="AA2481" s="108" t="n"/>
      <c r="AB2481" s="191">
        <f>AA2481*E2481</f>
        <v>0</v>
      </c>
      <c r="AC2481" s="112" t="n"/>
      <c r="AD2481" s="183">
        <f>AC2481*F2481</f>
        <v>0</v>
      </c>
      <c r="AE2481" s="108" t="n"/>
      <c r="AF2481" s="191">
        <f>AE2481*E2481</f>
        <v>0</v>
      </c>
      <c r="AG2481" s="112" t="n"/>
      <c r="AH2481" s="183">
        <f>AG2481*F2481</f>
        <v>0</v>
      </c>
      <c r="AI2481" s="108" t="n"/>
      <c r="AJ2481" s="191">
        <f>AI2481*E2481</f>
        <v>0</v>
      </c>
      <c r="AK2481" s="112" t="n"/>
      <c r="AL2481" s="183">
        <f>AK2481*F2481</f>
        <v>0</v>
      </c>
      <c r="AM2481" s="113" t="n"/>
      <c r="AN2481" s="192">
        <f>AM2481*E2481</f>
        <v>0</v>
      </c>
      <c r="AO2481" s="115" t="n"/>
      <c r="AP2481" s="183">
        <f>AO2481*F2481</f>
        <v>0</v>
      </c>
      <c r="AQ2481" s="113" t="n"/>
      <c r="AR2481" s="192">
        <f>AQ2481*E2481</f>
        <v>0</v>
      </c>
      <c r="AS2481" s="115" t="n"/>
      <c r="AT2481" s="183">
        <f>AS2481*F2481</f>
        <v>0</v>
      </c>
      <c r="AU2481" s="113" t="n"/>
      <c r="AV2481" s="192">
        <f>AU2481*E2481</f>
        <v>0</v>
      </c>
      <c r="AW2481" s="115" t="n"/>
      <c r="AX2481" s="183">
        <f>AW2481*F2481</f>
        <v>0</v>
      </c>
      <c r="AY2481" s="113" t="n"/>
      <c r="AZ2481" s="192">
        <f>AY2481*E2481</f>
        <v>0</v>
      </c>
      <c r="BA2481" s="115" t="n"/>
      <c r="BB2481" s="183">
        <f>BA2481*F2481</f>
        <v>0</v>
      </c>
      <c r="BC2481" s="113" t="n"/>
      <c r="BD2481" s="192">
        <f>BC2481*E2481</f>
        <v>0</v>
      </c>
      <c r="BE2481" s="115" t="n"/>
      <c r="BF2481" s="183">
        <f>BE2481*F2481</f>
        <v>0</v>
      </c>
    </row>
    <row r="2482" ht="28.8" customHeight="1">
      <c r="A2482" s="19" t="inlineStr">
        <is>
          <t>08.086.6670</t>
        </is>
      </c>
      <c r="B2482" s="15" t="inlineStr">
        <is>
          <t>גוף תאורה לד כבישים ורחובות 100W 10000lm IP65 מסוג "VENUS" כדוגמת "ארכה", או ש"ע</t>
        </is>
      </c>
      <c r="C2482" s="14" t="inlineStr">
        <is>
          <t>יח'</t>
        </is>
      </c>
      <c r="D2482" s="193" t="n">
        <v>662</v>
      </c>
      <c r="E2482" s="180">
        <f>D2482*(1-$E$2)</f>
        <v>562.6999999999999</v>
      </c>
      <c r="F2482" s="194">
        <f>E2482*(1+$F$2)</f>
        <v>590.8349999999999</v>
      </c>
      <c r="H2482" s="46">
        <f>K2482+O2482+W2482+AA2482+AE2482+AI2482+AQ2482+AU2482+AY2482+BC2482</f>
        <v>0</v>
      </c>
      <c r="I2482" s="59">
        <f>M2482+Q2482+U2482+Y2482+AC2482+AG2482+AK2482+AO2482+AS2482+AW2482+BA2482+BE2482</f>
        <v>0</v>
      </c>
      <c r="K2482" s="108" t="n"/>
      <c r="L2482" s="190">
        <f>K2482*E2482</f>
        <v>0</v>
      </c>
      <c r="M2482" s="110" t="n"/>
      <c r="N2482" s="183">
        <f>M2482*F2482</f>
        <v>0</v>
      </c>
      <c r="O2482" s="108" t="n"/>
      <c r="P2482" s="191">
        <f>O2482*E2482</f>
        <v>0</v>
      </c>
      <c r="Q2482" s="112" t="n"/>
      <c r="R2482" s="183">
        <f>Q2482*F2482</f>
        <v>0</v>
      </c>
      <c r="S2482" s="108" t="n"/>
      <c r="T2482" s="191">
        <f>S2482*E2482</f>
        <v>0</v>
      </c>
      <c r="U2482" s="112" t="n"/>
      <c r="V2482" s="183">
        <f>U2482*F2482</f>
        <v>0</v>
      </c>
      <c r="W2482" s="108" t="n"/>
      <c r="X2482" s="191">
        <f>W2482*E2482</f>
        <v>0</v>
      </c>
      <c r="Y2482" s="112" t="n"/>
      <c r="Z2482" s="183">
        <f>Y2482*F2482</f>
        <v>0</v>
      </c>
      <c r="AA2482" s="108" t="n"/>
      <c r="AB2482" s="191">
        <f>AA2482*E2482</f>
        <v>0</v>
      </c>
      <c r="AC2482" s="112" t="n"/>
      <c r="AD2482" s="183">
        <f>AC2482*F2482</f>
        <v>0</v>
      </c>
      <c r="AE2482" s="108" t="n"/>
      <c r="AF2482" s="191">
        <f>AE2482*E2482</f>
        <v>0</v>
      </c>
      <c r="AG2482" s="112" t="n"/>
      <c r="AH2482" s="183">
        <f>AG2482*F2482</f>
        <v>0</v>
      </c>
      <c r="AI2482" s="108" t="n"/>
      <c r="AJ2482" s="191">
        <f>AI2482*E2482</f>
        <v>0</v>
      </c>
      <c r="AK2482" s="112" t="n"/>
      <c r="AL2482" s="183">
        <f>AK2482*F2482</f>
        <v>0</v>
      </c>
      <c r="AM2482" s="113" t="n"/>
      <c r="AN2482" s="192">
        <f>AM2482*E2482</f>
        <v>0</v>
      </c>
      <c r="AO2482" s="115" t="n"/>
      <c r="AP2482" s="183">
        <f>AO2482*F2482</f>
        <v>0</v>
      </c>
      <c r="AQ2482" s="113" t="n"/>
      <c r="AR2482" s="192">
        <f>AQ2482*E2482</f>
        <v>0</v>
      </c>
      <c r="AS2482" s="115" t="n"/>
      <c r="AT2482" s="183">
        <f>AS2482*F2482</f>
        <v>0</v>
      </c>
      <c r="AU2482" s="113" t="n"/>
      <c r="AV2482" s="192">
        <f>AU2482*E2482</f>
        <v>0</v>
      </c>
      <c r="AW2482" s="115" t="n"/>
      <c r="AX2482" s="183">
        <f>AW2482*F2482</f>
        <v>0</v>
      </c>
      <c r="AY2482" s="113" t="n"/>
      <c r="AZ2482" s="192">
        <f>AY2482*E2482</f>
        <v>0</v>
      </c>
      <c r="BA2482" s="115" t="n"/>
      <c r="BB2482" s="183">
        <f>BA2482*F2482</f>
        <v>0</v>
      </c>
      <c r="BC2482" s="113" t="n"/>
      <c r="BD2482" s="192">
        <f>BC2482*E2482</f>
        <v>0</v>
      </c>
      <c r="BE2482" s="115" t="n"/>
      <c r="BF2482" s="183">
        <f>BE2482*F2482</f>
        <v>0</v>
      </c>
    </row>
    <row r="2483" ht="70.2" customHeight="1">
      <c r="A2483" s="19" t="inlineStr">
        <is>
          <t>08.086.7000</t>
        </is>
      </c>
      <c r="B2483" s="15" t="inlineStr">
        <is>
          <t>גוף תאורת כבישים ורחובות לד 35W, תפוקת אור L/w142 גוון אור 3000K/4000K IK 09 לרבות IP66 ,SPD+DALI, דגם "PREMIUM NEBRASKA" מתוצרת BENITO כדוגמת אלויק או ש"ע, להתקנה בגובה עד 5 מטר, מותקן מושלם</t>
        </is>
      </c>
      <c r="C2483" s="14" t="inlineStr">
        <is>
          <t>יח'</t>
        </is>
      </c>
      <c r="D2483" s="193" t="n">
        <v>5096.8</v>
      </c>
      <c r="E2483" s="180">
        <f>D2483*(1-$E$2)</f>
        <v>4332.28</v>
      </c>
      <c r="F2483" s="194">
        <f>E2483*(1+$F$2)</f>
        <v>4548.894</v>
      </c>
      <c r="H2483" s="46">
        <f>K2483+O2483+W2483+AA2483+AE2483+AI2483+AQ2483+AU2483+AY2483+BC2483</f>
        <v>0</v>
      </c>
      <c r="I2483" s="59">
        <f>M2483+Q2483+U2483+Y2483+AC2483+AG2483+AK2483+AO2483+AS2483+AW2483+BA2483+BE2483</f>
        <v>0</v>
      </c>
      <c r="K2483" s="108" t="n"/>
      <c r="L2483" s="190">
        <f>K2483*E2483</f>
        <v>0</v>
      </c>
      <c r="M2483" s="110" t="n"/>
      <c r="N2483" s="183">
        <f>M2483*F2483</f>
        <v>0</v>
      </c>
      <c r="O2483" s="108" t="n"/>
      <c r="P2483" s="191">
        <f>O2483*E2483</f>
        <v>0</v>
      </c>
      <c r="Q2483" s="112" t="n"/>
      <c r="R2483" s="183">
        <f>Q2483*F2483</f>
        <v>0</v>
      </c>
      <c r="S2483" s="108" t="n"/>
      <c r="T2483" s="191">
        <f>S2483*E2483</f>
        <v>0</v>
      </c>
      <c r="U2483" s="112" t="n"/>
      <c r="V2483" s="183">
        <f>U2483*F2483</f>
        <v>0</v>
      </c>
      <c r="W2483" s="108" t="n"/>
      <c r="X2483" s="191">
        <f>W2483*E2483</f>
        <v>0</v>
      </c>
      <c r="Y2483" s="112" t="n"/>
      <c r="Z2483" s="183">
        <f>Y2483*F2483</f>
        <v>0</v>
      </c>
      <c r="AA2483" s="108" t="n"/>
      <c r="AB2483" s="191">
        <f>AA2483*E2483</f>
        <v>0</v>
      </c>
      <c r="AC2483" s="112" t="n"/>
      <c r="AD2483" s="183">
        <f>AC2483*F2483</f>
        <v>0</v>
      </c>
      <c r="AE2483" s="108" t="n"/>
      <c r="AF2483" s="191">
        <f>AE2483*E2483</f>
        <v>0</v>
      </c>
      <c r="AG2483" s="112" t="n"/>
      <c r="AH2483" s="183">
        <f>AG2483*F2483</f>
        <v>0</v>
      </c>
      <c r="AI2483" s="108" t="n"/>
      <c r="AJ2483" s="191">
        <f>AI2483*E2483</f>
        <v>0</v>
      </c>
      <c r="AK2483" s="112" t="n"/>
      <c r="AL2483" s="183">
        <f>AK2483*F2483</f>
        <v>0</v>
      </c>
      <c r="AM2483" s="113" t="n"/>
      <c r="AN2483" s="192">
        <f>AM2483*E2483</f>
        <v>0</v>
      </c>
      <c r="AO2483" s="115" t="n"/>
      <c r="AP2483" s="183">
        <f>AO2483*F2483</f>
        <v>0</v>
      </c>
      <c r="AQ2483" s="113" t="n"/>
      <c r="AR2483" s="192">
        <f>AQ2483*E2483</f>
        <v>0</v>
      </c>
      <c r="AS2483" s="115" t="n"/>
      <c r="AT2483" s="183">
        <f>AS2483*F2483</f>
        <v>0</v>
      </c>
      <c r="AU2483" s="113" t="n"/>
      <c r="AV2483" s="192">
        <f>AU2483*E2483</f>
        <v>0</v>
      </c>
      <c r="AW2483" s="115" t="n"/>
      <c r="AX2483" s="183">
        <f>AW2483*F2483</f>
        <v>0</v>
      </c>
      <c r="AY2483" s="113" t="n"/>
      <c r="AZ2483" s="192">
        <f>AY2483*E2483</f>
        <v>0</v>
      </c>
      <c r="BA2483" s="115" t="n"/>
      <c r="BB2483" s="183">
        <f>BA2483*F2483</f>
        <v>0</v>
      </c>
      <c r="BC2483" s="113" t="n"/>
      <c r="BD2483" s="192">
        <f>BC2483*E2483</f>
        <v>0</v>
      </c>
      <c r="BE2483" s="115" t="n"/>
      <c r="BF2483" s="183">
        <f>BE2483*F2483</f>
        <v>0</v>
      </c>
    </row>
    <row r="2484" ht="70.2" customHeight="1">
      <c r="A2484" s="19" t="inlineStr">
        <is>
          <t>08.086.7010</t>
        </is>
      </c>
      <c r="B2484" s="15" t="inlineStr">
        <is>
          <t>גוף תאורת כבישים ורחובות לד 53W, תפוקת אור L/w142 גוון אור 3000K/4000K IK 09 לרבות IP66 ,SPD+DALI, דגם "PREMIUM NEBRASKA" מתוצרת BENITO כדוגמת אלויק או ש"ע, להתקנה בגובה עד 6 מטר, מותקן מושלם</t>
        </is>
      </c>
      <c r="C2484" s="14" t="inlineStr">
        <is>
          <t>יח'</t>
        </is>
      </c>
      <c r="D2484" s="193" t="n">
        <v>5210</v>
      </c>
      <c r="E2484" s="180">
        <f>D2484*(1-$E$2)</f>
        <v>4428.5</v>
      </c>
      <c r="F2484" s="194">
        <f>E2484*(1+$F$2)</f>
        <v>4649.925</v>
      </c>
      <c r="H2484" s="46">
        <f>K2484+O2484+W2484+AA2484+AE2484+AI2484+AQ2484+AU2484+AY2484+BC2484</f>
        <v>0</v>
      </c>
      <c r="I2484" s="59">
        <f>M2484+Q2484+U2484+Y2484+AC2484+AG2484+AK2484+AO2484+AS2484+AW2484+BA2484+BE2484</f>
        <v>0</v>
      </c>
      <c r="K2484" s="108" t="n"/>
      <c r="L2484" s="190">
        <f>K2484*E2484</f>
        <v>0</v>
      </c>
      <c r="M2484" s="110" t="n"/>
      <c r="N2484" s="183">
        <f>M2484*F2484</f>
        <v>0</v>
      </c>
      <c r="O2484" s="108" t="n"/>
      <c r="P2484" s="191">
        <f>O2484*E2484</f>
        <v>0</v>
      </c>
      <c r="Q2484" s="112" t="n"/>
      <c r="R2484" s="183">
        <f>Q2484*F2484</f>
        <v>0</v>
      </c>
      <c r="S2484" s="108" t="n"/>
      <c r="T2484" s="191">
        <f>S2484*E2484</f>
        <v>0</v>
      </c>
      <c r="U2484" s="112" t="n"/>
      <c r="V2484" s="183">
        <f>U2484*F2484</f>
        <v>0</v>
      </c>
      <c r="W2484" s="108" t="n"/>
      <c r="X2484" s="191">
        <f>W2484*E2484</f>
        <v>0</v>
      </c>
      <c r="Y2484" s="112" t="n"/>
      <c r="Z2484" s="183">
        <f>Y2484*F2484</f>
        <v>0</v>
      </c>
      <c r="AA2484" s="108" t="n"/>
      <c r="AB2484" s="191">
        <f>AA2484*E2484</f>
        <v>0</v>
      </c>
      <c r="AC2484" s="112" t="n"/>
      <c r="AD2484" s="183">
        <f>AC2484*F2484</f>
        <v>0</v>
      </c>
      <c r="AE2484" s="108" t="n"/>
      <c r="AF2484" s="191">
        <f>AE2484*E2484</f>
        <v>0</v>
      </c>
      <c r="AG2484" s="112" t="n"/>
      <c r="AH2484" s="183">
        <f>AG2484*F2484</f>
        <v>0</v>
      </c>
      <c r="AI2484" s="108" t="n"/>
      <c r="AJ2484" s="191">
        <f>AI2484*E2484</f>
        <v>0</v>
      </c>
      <c r="AK2484" s="112" t="n"/>
      <c r="AL2484" s="183">
        <f>AK2484*F2484</f>
        <v>0</v>
      </c>
      <c r="AM2484" s="113" t="n"/>
      <c r="AN2484" s="192">
        <f>AM2484*E2484</f>
        <v>0</v>
      </c>
      <c r="AO2484" s="115" t="n"/>
      <c r="AP2484" s="183">
        <f>AO2484*F2484</f>
        <v>0</v>
      </c>
      <c r="AQ2484" s="113" t="n"/>
      <c r="AR2484" s="192">
        <f>AQ2484*E2484</f>
        <v>0</v>
      </c>
      <c r="AS2484" s="115" t="n"/>
      <c r="AT2484" s="183">
        <f>AS2484*F2484</f>
        <v>0</v>
      </c>
      <c r="AU2484" s="113" t="n"/>
      <c r="AV2484" s="192">
        <f>AU2484*E2484</f>
        <v>0</v>
      </c>
      <c r="AW2484" s="115" t="n"/>
      <c r="AX2484" s="183">
        <f>AW2484*F2484</f>
        <v>0</v>
      </c>
      <c r="AY2484" s="113" t="n"/>
      <c r="AZ2484" s="192">
        <f>AY2484*E2484</f>
        <v>0</v>
      </c>
      <c r="BA2484" s="115" t="n"/>
      <c r="BB2484" s="183">
        <f>BA2484*F2484</f>
        <v>0</v>
      </c>
      <c r="BC2484" s="113" t="n"/>
      <c r="BD2484" s="192">
        <f>BC2484*E2484</f>
        <v>0</v>
      </c>
      <c r="BE2484" s="115" t="n"/>
      <c r="BF2484" s="183">
        <f>BE2484*F2484</f>
        <v>0</v>
      </c>
    </row>
    <row r="2485" ht="70.2" customHeight="1">
      <c r="A2485" s="19" t="inlineStr">
        <is>
          <t>08.086.7020</t>
        </is>
      </c>
      <c r="B2485" s="15" t="inlineStr">
        <is>
          <t>גוף תאורת כבישים ורחובות לד עד 71W, תפוקת אור L/w142 גוון אור 3000K/4000KIK 09 לרבות IP66 ,SPD+DALI, דגם "PREMIUM NEBRASKA" מתוצרת BENITO כדוגמת אלויק או ש"ע, להתקנה בגובה עד 8 מטר, מותקן מושלם</t>
        </is>
      </c>
      <c r="C2485" s="14" t="inlineStr">
        <is>
          <t>יח'</t>
        </is>
      </c>
      <c r="D2485" s="193" t="n">
        <v>5480</v>
      </c>
      <c r="E2485" s="180">
        <f>D2485*(1-$E$2)</f>
        <v>4658</v>
      </c>
      <c r="F2485" s="194">
        <f>E2485*(1+$F$2)</f>
        <v>4890.900000000001</v>
      </c>
      <c r="H2485" s="46">
        <f>K2485+O2485+W2485+AA2485+AE2485+AI2485+AQ2485+AU2485+AY2485+BC2485</f>
        <v>0</v>
      </c>
      <c r="I2485" s="59">
        <f>M2485+Q2485+U2485+Y2485+AC2485+AG2485+AK2485+AO2485+AS2485+AW2485+BA2485+BE2485</f>
        <v>0</v>
      </c>
      <c r="K2485" s="108" t="n"/>
      <c r="L2485" s="190">
        <f>K2485*E2485</f>
        <v>0</v>
      </c>
      <c r="M2485" s="110" t="n"/>
      <c r="N2485" s="183">
        <f>M2485*F2485</f>
        <v>0</v>
      </c>
      <c r="O2485" s="108" t="n"/>
      <c r="P2485" s="191">
        <f>O2485*E2485</f>
        <v>0</v>
      </c>
      <c r="Q2485" s="112" t="n"/>
      <c r="R2485" s="183">
        <f>Q2485*F2485</f>
        <v>0</v>
      </c>
      <c r="S2485" s="108" t="n"/>
      <c r="T2485" s="191">
        <f>S2485*E2485</f>
        <v>0</v>
      </c>
      <c r="U2485" s="112" t="n"/>
      <c r="V2485" s="183">
        <f>U2485*F2485</f>
        <v>0</v>
      </c>
      <c r="W2485" s="108" t="n"/>
      <c r="X2485" s="191">
        <f>W2485*E2485</f>
        <v>0</v>
      </c>
      <c r="Y2485" s="112" t="n"/>
      <c r="Z2485" s="183">
        <f>Y2485*F2485</f>
        <v>0</v>
      </c>
      <c r="AA2485" s="108" t="n"/>
      <c r="AB2485" s="191">
        <f>AA2485*E2485</f>
        <v>0</v>
      </c>
      <c r="AC2485" s="112" t="n"/>
      <c r="AD2485" s="183">
        <f>AC2485*F2485</f>
        <v>0</v>
      </c>
      <c r="AE2485" s="108" t="n"/>
      <c r="AF2485" s="191">
        <f>AE2485*E2485</f>
        <v>0</v>
      </c>
      <c r="AG2485" s="112" t="n"/>
      <c r="AH2485" s="183">
        <f>AG2485*F2485</f>
        <v>0</v>
      </c>
      <c r="AI2485" s="108" t="n"/>
      <c r="AJ2485" s="191">
        <f>AI2485*E2485</f>
        <v>0</v>
      </c>
      <c r="AK2485" s="112" t="n"/>
      <c r="AL2485" s="183">
        <f>AK2485*F2485</f>
        <v>0</v>
      </c>
      <c r="AM2485" s="113" t="n"/>
      <c r="AN2485" s="192">
        <f>AM2485*E2485</f>
        <v>0</v>
      </c>
      <c r="AO2485" s="115" t="n"/>
      <c r="AP2485" s="183">
        <f>AO2485*F2485</f>
        <v>0</v>
      </c>
      <c r="AQ2485" s="113" t="n"/>
      <c r="AR2485" s="192">
        <f>AQ2485*E2485</f>
        <v>0</v>
      </c>
      <c r="AS2485" s="115" t="n"/>
      <c r="AT2485" s="183">
        <f>AS2485*F2485</f>
        <v>0</v>
      </c>
      <c r="AU2485" s="113" t="n"/>
      <c r="AV2485" s="192">
        <f>AU2485*E2485</f>
        <v>0</v>
      </c>
      <c r="AW2485" s="115" t="n"/>
      <c r="AX2485" s="183">
        <f>AW2485*F2485</f>
        <v>0</v>
      </c>
      <c r="AY2485" s="113" t="n"/>
      <c r="AZ2485" s="192">
        <f>AY2485*E2485</f>
        <v>0</v>
      </c>
      <c r="BA2485" s="115" t="n"/>
      <c r="BB2485" s="183">
        <f>BA2485*F2485</f>
        <v>0</v>
      </c>
      <c r="BC2485" s="113" t="n"/>
      <c r="BD2485" s="192">
        <f>BC2485*E2485</f>
        <v>0</v>
      </c>
      <c r="BE2485" s="115" t="n"/>
      <c r="BF2485" s="183">
        <f>BE2485*F2485</f>
        <v>0</v>
      </c>
    </row>
    <row r="2486" ht="70.2" customHeight="1">
      <c r="A2486" s="19" t="inlineStr">
        <is>
          <t>08.086.7030</t>
        </is>
      </c>
      <c r="B2486" s="15" t="inlineStr">
        <is>
          <t>גוף תאורת כבישים ורחובות לד 106W, תפוקת אור L/w142 גוון אור 3000K/4000K IK 09 לרבות IP66 ,SPD+DALI, דגם "PREMIUM NEBRASKA" מתוצרת BENITO כדוגמת אלויק או ש"ע, להתקנה בגובה עד 10 מטר, מותקן מושלם</t>
        </is>
      </c>
      <c r="C2486" s="14" t="inlineStr">
        <is>
          <t>יח'</t>
        </is>
      </c>
      <c r="D2486" s="193" t="n">
        <v>7610</v>
      </c>
      <c r="E2486" s="180">
        <f>D2486*(1-$E$2)</f>
        <v>6468.5</v>
      </c>
      <c r="F2486" s="194">
        <f>E2486*(1+$F$2)</f>
        <v>6791.925</v>
      </c>
      <c r="H2486" s="46">
        <f>K2486+O2486+W2486+AA2486+AE2486+AI2486+AQ2486+AU2486+AY2486+BC2486</f>
        <v>0</v>
      </c>
      <c r="I2486" s="59">
        <f>M2486+Q2486+U2486+Y2486+AC2486+AG2486+AK2486+AO2486+AS2486+AW2486+BA2486+BE2486</f>
        <v>0</v>
      </c>
      <c r="K2486" s="108" t="n"/>
      <c r="L2486" s="190">
        <f>K2486*E2486</f>
        <v>0</v>
      </c>
      <c r="M2486" s="110" t="n"/>
      <c r="N2486" s="183">
        <f>M2486*F2486</f>
        <v>0</v>
      </c>
      <c r="O2486" s="108" t="n"/>
      <c r="P2486" s="191">
        <f>O2486*E2486</f>
        <v>0</v>
      </c>
      <c r="Q2486" s="112" t="n"/>
      <c r="R2486" s="183">
        <f>Q2486*F2486</f>
        <v>0</v>
      </c>
      <c r="S2486" s="108" t="n"/>
      <c r="T2486" s="191">
        <f>S2486*E2486</f>
        <v>0</v>
      </c>
      <c r="U2486" s="112" t="n"/>
      <c r="V2486" s="183">
        <f>U2486*F2486</f>
        <v>0</v>
      </c>
      <c r="W2486" s="108" t="n"/>
      <c r="X2486" s="191">
        <f>W2486*E2486</f>
        <v>0</v>
      </c>
      <c r="Y2486" s="112" t="n"/>
      <c r="Z2486" s="183">
        <f>Y2486*F2486</f>
        <v>0</v>
      </c>
      <c r="AA2486" s="108" t="n"/>
      <c r="AB2486" s="191">
        <f>AA2486*E2486</f>
        <v>0</v>
      </c>
      <c r="AC2486" s="112" t="n"/>
      <c r="AD2486" s="183">
        <f>AC2486*F2486</f>
        <v>0</v>
      </c>
      <c r="AE2486" s="108" t="n"/>
      <c r="AF2486" s="191">
        <f>AE2486*E2486</f>
        <v>0</v>
      </c>
      <c r="AG2486" s="112" t="n"/>
      <c r="AH2486" s="183">
        <f>AG2486*F2486</f>
        <v>0</v>
      </c>
      <c r="AI2486" s="108" t="n"/>
      <c r="AJ2486" s="191">
        <f>AI2486*E2486</f>
        <v>0</v>
      </c>
      <c r="AK2486" s="112" t="n"/>
      <c r="AL2486" s="183">
        <f>AK2486*F2486</f>
        <v>0</v>
      </c>
      <c r="AM2486" s="113" t="n"/>
      <c r="AN2486" s="192">
        <f>AM2486*E2486</f>
        <v>0</v>
      </c>
      <c r="AO2486" s="115" t="n"/>
      <c r="AP2486" s="183">
        <f>AO2486*F2486</f>
        <v>0</v>
      </c>
      <c r="AQ2486" s="113" t="n"/>
      <c r="AR2486" s="192">
        <f>AQ2486*E2486</f>
        <v>0</v>
      </c>
      <c r="AS2486" s="115" t="n"/>
      <c r="AT2486" s="183">
        <f>AS2486*F2486</f>
        <v>0</v>
      </c>
      <c r="AU2486" s="113" t="n"/>
      <c r="AV2486" s="192">
        <f>AU2486*E2486</f>
        <v>0</v>
      </c>
      <c r="AW2486" s="115" t="n"/>
      <c r="AX2486" s="183">
        <f>AW2486*F2486</f>
        <v>0</v>
      </c>
      <c r="AY2486" s="113" t="n"/>
      <c r="AZ2486" s="192">
        <f>AY2486*E2486</f>
        <v>0</v>
      </c>
      <c r="BA2486" s="115" t="n"/>
      <c r="BB2486" s="183">
        <f>BA2486*F2486</f>
        <v>0</v>
      </c>
      <c r="BC2486" s="113" t="n"/>
      <c r="BD2486" s="192">
        <f>BC2486*E2486</f>
        <v>0</v>
      </c>
      <c r="BE2486" s="115" t="n"/>
      <c r="BF2486" s="183">
        <f>BE2486*F2486</f>
        <v>0</v>
      </c>
    </row>
    <row r="2487" ht="70.2" customHeight="1">
      <c r="A2487" s="19" t="inlineStr">
        <is>
          <t>08.086.7040</t>
        </is>
      </c>
      <c r="B2487" s="15" t="inlineStr">
        <is>
          <t>גוף תאורת כבישים ורחובות לד 100W-136W, תפוקת אור L/w142 גוון אור 3000K/4000KIK 09 לרבות IP66 ,SPD+DALI, דגם "PREMIUM NEBRASKA" מתוצרת BENITO כדוגמת אלויק או ש"ע, להתקנה בגובה עד 12 מטר, מותקן מושלם</t>
        </is>
      </c>
      <c r="C2487" s="14" t="inlineStr">
        <is>
          <t>יח'</t>
        </is>
      </c>
      <c r="D2487" s="193" t="n">
        <v>8460</v>
      </c>
      <c r="E2487" s="180">
        <f>D2487*(1-$E$2)</f>
        <v>7191</v>
      </c>
      <c r="F2487" s="194">
        <f>E2487*(1+$F$2)</f>
        <v>7550.55</v>
      </c>
      <c r="H2487" s="46">
        <f>K2487+O2487+W2487+AA2487+AE2487+AI2487+AQ2487+AU2487+AY2487+BC2487</f>
        <v>0</v>
      </c>
      <c r="I2487" s="59">
        <f>M2487+Q2487+U2487+Y2487+AC2487+AG2487+AK2487+AO2487+AS2487+AW2487+BA2487+BE2487</f>
        <v>0</v>
      </c>
      <c r="K2487" s="108" t="n"/>
      <c r="L2487" s="190">
        <f>K2487*E2487</f>
        <v>0</v>
      </c>
      <c r="M2487" s="110" t="n"/>
      <c r="N2487" s="183">
        <f>M2487*F2487</f>
        <v>0</v>
      </c>
      <c r="O2487" s="108" t="n"/>
      <c r="P2487" s="191">
        <f>O2487*E2487</f>
        <v>0</v>
      </c>
      <c r="Q2487" s="112" t="n"/>
      <c r="R2487" s="183">
        <f>Q2487*F2487</f>
        <v>0</v>
      </c>
      <c r="S2487" s="108" t="n"/>
      <c r="T2487" s="191">
        <f>S2487*E2487</f>
        <v>0</v>
      </c>
      <c r="U2487" s="112" t="n"/>
      <c r="V2487" s="183">
        <f>U2487*F2487</f>
        <v>0</v>
      </c>
      <c r="W2487" s="108" t="n"/>
      <c r="X2487" s="191">
        <f>W2487*E2487</f>
        <v>0</v>
      </c>
      <c r="Y2487" s="112" t="n"/>
      <c r="Z2487" s="183">
        <f>Y2487*F2487</f>
        <v>0</v>
      </c>
      <c r="AA2487" s="108" t="n"/>
      <c r="AB2487" s="191">
        <f>AA2487*E2487</f>
        <v>0</v>
      </c>
      <c r="AC2487" s="112" t="n"/>
      <c r="AD2487" s="183">
        <f>AC2487*F2487</f>
        <v>0</v>
      </c>
      <c r="AE2487" s="108" t="n"/>
      <c r="AF2487" s="191">
        <f>AE2487*E2487</f>
        <v>0</v>
      </c>
      <c r="AG2487" s="112" t="n"/>
      <c r="AH2487" s="183">
        <f>AG2487*F2487</f>
        <v>0</v>
      </c>
      <c r="AI2487" s="108" t="n"/>
      <c r="AJ2487" s="191">
        <f>AI2487*E2487</f>
        <v>0</v>
      </c>
      <c r="AK2487" s="112" t="n"/>
      <c r="AL2487" s="183">
        <f>AK2487*F2487</f>
        <v>0</v>
      </c>
      <c r="AM2487" s="113" t="n"/>
      <c r="AN2487" s="192">
        <f>AM2487*E2487</f>
        <v>0</v>
      </c>
      <c r="AO2487" s="115" t="n"/>
      <c r="AP2487" s="183">
        <f>AO2487*F2487</f>
        <v>0</v>
      </c>
      <c r="AQ2487" s="113" t="n"/>
      <c r="AR2487" s="192">
        <f>AQ2487*E2487</f>
        <v>0</v>
      </c>
      <c r="AS2487" s="115" t="n"/>
      <c r="AT2487" s="183">
        <f>AS2487*F2487</f>
        <v>0</v>
      </c>
      <c r="AU2487" s="113" t="n"/>
      <c r="AV2487" s="192">
        <f>AU2487*E2487</f>
        <v>0</v>
      </c>
      <c r="AW2487" s="115" t="n"/>
      <c r="AX2487" s="183">
        <f>AW2487*F2487</f>
        <v>0</v>
      </c>
      <c r="AY2487" s="113" t="n"/>
      <c r="AZ2487" s="192">
        <f>AY2487*E2487</f>
        <v>0</v>
      </c>
      <c r="BA2487" s="115" t="n"/>
      <c r="BB2487" s="183">
        <f>BA2487*F2487</f>
        <v>0</v>
      </c>
      <c r="BC2487" s="113" t="n"/>
      <c r="BD2487" s="192">
        <f>BC2487*E2487</f>
        <v>0</v>
      </c>
      <c r="BE2487" s="115" t="n"/>
      <c r="BF2487" s="183">
        <f>BE2487*F2487</f>
        <v>0</v>
      </c>
    </row>
    <row r="2488" ht="70.2" customHeight="1">
      <c r="A2488" s="19" t="inlineStr">
        <is>
          <t>08.086.7050</t>
        </is>
      </c>
      <c r="B2488" s="15" t="inlineStr">
        <is>
          <t>גוף תאורת כבישים ורחובות לד 155W, תפוקת אור L/w142 גוון אור 3000K/4000K IK 09 לרבות IP66 ,SPD+DALI, דגם "PREMIUM NEBRASKA" מתוצרת BENITO כדוגמת אלויק או ש"ע, להתקנה בגובה עד 14 מטר, מותקן מושלם</t>
        </is>
      </c>
      <c r="C2488" s="14" t="inlineStr">
        <is>
          <t>יח'</t>
        </is>
      </c>
      <c r="D2488" s="193" t="n">
        <v>11080</v>
      </c>
      <c r="E2488" s="180">
        <f>D2488*(1-$E$2)</f>
        <v>9418</v>
      </c>
      <c r="F2488" s="194">
        <f>E2488*(1+$F$2)</f>
        <v>9888.9</v>
      </c>
      <c r="H2488" s="46">
        <f>K2488+O2488+W2488+AA2488+AE2488+AI2488+AQ2488+AU2488+AY2488+BC2488</f>
        <v>0</v>
      </c>
      <c r="I2488" s="59">
        <f>M2488+Q2488+U2488+Y2488+AC2488+AG2488+AK2488+AO2488+AS2488+AW2488+BA2488+BE2488</f>
        <v>0</v>
      </c>
      <c r="K2488" s="108" t="n"/>
      <c r="L2488" s="190">
        <f>K2488*E2488</f>
        <v>0</v>
      </c>
      <c r="M2488" s="110" t="n"/>
      <c r="N2488" s="183">
        <f>M2488*F2488</f>
        <v>0</v>
      </c>
      <c r="O2488" s="108" t="n"/>
      <c r="P2488" s="191">
        <f>O2488*E2488</f>
        <v>0</v>
      </c>
      <c r="Q2488" s="112" t="n"/>
      <c r="R2488" s="183">
        <f>Q2488*F2488</f>
        <v>0</v>
      </c>
      <c r="S2488" s="108" t="n"/>
      <c r="T2488" s="191">
        <f>S2488*E2488</f>
        <v>0</v>
      </c>
      <c r="U2488" s="112" t="n"/>
      <c r="V2488" s="183">
        <f>U2488*F2488</f>
        <v>0</v>
      </c>
      <c r="W2488" s="108" t="n"/>
      <c r="X2488" s="191">
        <f>W2488*E2488</f>
        <v>0</v>
      </c>
      <c r="Y2488" s="112" t="n"/>
      <c r="Z2488" s="183">
        <f>Y2488*F2488</f>
        <v>0</v>
      </c>
      <c r="AA2488" s="108" t="n"/>
      <c r="AB2488" s="191">
        <f>AA2488*E2488</f>
        <v>0</v>
      </c>
      <c r="AC2488" s="112" t="n"/>
      <c r="AD2488" s="183">
        <f>AC2488*F2488</f>
        <v>0</v>
      </c>
      <c r="AE2488" s="108" t="n"/>
      <c r="AF2488" s="191">
        <f>AE2488*E2488</f>
        <v>0</v>
      </c>
      <c r="AG2488" s="112" t="n"/>
      <c r="AH2488" s="183">
        <f>AG2488*F2488</f>
        <v>0</v>
      </c>
      <c r="AI2488" s="108" t="n"/>
      <c r="AJ2488" s="191">
        <f>AI2488*E2488</f>
        <v>0</v>
      </c>
      <c r="AK2488" s="112" t="n"/>
      <c r="AL2488" s="183">
        <f>AK2488*F2488</f>
        <v>0</v>
      </c>
      <c r="AM2488" s="113" t="n"/>
      <c r="AN2488" s="192">
        <f>AM2488*E2488</f>
        <v>0</v>
      </c>
      <c r="AO2488" s="115" t="n"/>
      <c r="AP2488" s="183">
        <f>AO2488*F2488</f>
        <v>0</v>
      </c>
      <c r="AQ2488" s="113" t="n"/>
      <c r="AR2488" s="192">
        <f>AQ2488*E2488</f>
        <v>0</v>
      </c>
      <c r="AS2488" s="115" t="n"/>
      <c r="AT2488" s="183">
        <f>AS2488*F2488</f>
        <v>0</v>
      </c>
      <c r="AU2488" s="113" t="n"/>
      <c r="AV2488" s="192">
        <f>AU2488*E2488</f>
        <v>0</v>
      </c>
      <c r="AW2488" s="115" t="n"/>
      <c r="AX2488" s="183">
        <f>AW2488*F2488</f>
        <v>0</v>
      </c>
      <c r="AY2488" s="113" t="n"/>
      <c r="AZ2488" s="192">
        <f>AY2488*E2488</f>
        <v>0</v>
      </c>
      <c r="BA2488" s="115" t="n"/>
      <c r="BB2488" s="183">
        <f>BA2488*F2488</f>
        <v>0</v>
      </c>
      <c r="BC2488" s="113" t="n"/>
      <c r="BD2488" s="192">
        <f>BC2488*E2488</f>
        <v>0</v>
      </c>
      <c r="BE2488" s="115" t="n"/>
      <c r="BF2488" s="183">
        <f>BE2488*F2488</f>
        <v>0</v>
      </c>
    </row>
    <row r="2489" ht="70.2" customHeight="1">
      <c r="A2489" s="19" t="inlineStr">
        <is>
          <t>08.086.7120</t>
        </is>
      </c>
      <c r="B2489" s="15" t="inlineStr">
        <is>
          <t>גוף תאורת כבישים ורחובות לד 35W, תפוקת אור L/w149 גוון אור 3000K/4000KIK 09 לרבות IP66 ,SPD+DALI, דגם "PREMIUM ELIUM" מתוצרת BENITO כדוגמת אלויק או ש"ע, להתקנה בגובה עד 5 מטר, מותקן מושלם</t>
        </is>
      </c>
      <c r="C2489" s="14" t="inlineStr">
        <is>
          <t>יח'</t>
        </is>
      </c>
      <c r="D2489" s="193" t="n">
        <v>3970</v>
      </c>
      <c r="E2489" s="180">
        <f>D2489*(1-$E$2)</f>
        <v>3374.5</v>
      </c>
      <c r="F2489" s="194">
        <f>E2489*(1+$F$2)</f>
        <v>3543.2250000000004</v>
      </c>
      <c r="H2489" s="46">
        <f>K2489+O2489+W2489+AA2489+AE2489+AI2489+AQ2489+AU2489+AY2489+BC2489</f>
        <v>0</v>
      </c>
      <c r="I2489" s="59">
        <f>M2489+Q2489+U2489+Y2489+AC2489+AG2489+AK2489+AO2489+AS2489+AW2489+BA2489+BE2489</f>
        <v>0</v>
      </c>
      <c r="K2489" s="108" t="n"/>
      <c r="L2489" s="190">
        <f>K2489*E2489</f>
        <v>0</v>
      </c>
      <c r="M2489" s="110" t="n"/>
      <c r="N2489" s="183">
        <f>M2489*F2489</f>
        <v>0</v>
      </c>
      <c r="O2489" s="108" t="n"/>
      <c r="P2489" s="191">
        <f>O2489*E2489</f>
        <v>0</v>
      </c>
      <c r="Q2489" s="112" t="n"/>
      <c r="R2489" s="183">
        <f>Q2489*F2489</f>
        <v>0</v>
      </c>
      <c r="S2489" s="108" t="n"/>
      <c r="T2489" s="191">
        <f>S2489*E2489</f>
        <v>0</v>
      </c>
      <c r="U2489" s="112" t="n"/>
      <c r="V2489" s="183">
        <f>U2489*F2489</f>
        <v>0</v>
      </c>
      <c r="W2489" s="108" t="n"/>
      <c r="X2489" s="191">
        <f>W2489*E2489</f>
        <v>0</v>
      </c>
      <c r="Y2489" s="112" t="n"/>
      <c r="Z2489" s="183">
        <f>Y2489*F2489</f>
        <v>0</v>
      </c>
      <c r="AA2489" s="108" t="n"/>
      <c r="AB2489" s="191">
        <f>AA2489*E2489</f>
        <v>0</v>
      </c>
      <c r="AC2489" s="112" t="n"/>
      <c r="AD2489" s="183">
        <f>AC2489*F2489</f>
        <v>0</v>
      </c>
      <c r="AE2489" s="108" t="n"/>
      <c r="AF2489" s="191">
        <f>AE2489*E2489</f>
        <v>0</v>
      </c>
      <c r="AG2489" s="112" t="n"/>
      <c r="AH2489" s="183">
        <f>AG2489*F2489</f>
        <v>0</v>
      </c>
      <c r="AI2489" s="108" t="n"/>
      <c r="AJ2489" s="191">
        <f>AI2489*E2489</f>
        <v>0</v>
      </c>
      <c r="AK2489" s="112" t="n"/>
      <c r="AL2489" s="183">
        <f>AK2489*F2489</f>
        <v>0</v>
      </c>
      <c r="AM2489" s="113" t="n"/>
      <c r="AN2489" s="192">
        <f>AM2489*E2489</f>
        <v>0</v>
      </c>
      <c r="AO2489" s="115" t="n"/>
      <c r="AP2489" s="183">
        <f>AO2489*F2489</f>
        <v>0</v>
      </c>
      <c r="AQ2489" s="113" t="n"/>
      <c r="AR2489" s="192">
        <f>AQ2489*E2489</f>
        <v>0</v>
      </c>
      <c r="AS2489" s="115" t="n"/>
      <c r="AT2489" s="183">
        <f>AS2489*F2489</f>
        <v>0</v>
      </c>
      <c r="AU2489" s="113" t="n"/>
      <c r="AV2489" s="192">
        <f>AU2489*E2489</f>
        <v>0</v>
      </c>
      <c r="AW2489" s="115" t="n"/>
      <c r="AX2489" s="183">
        <f>AW2489*F2489</f>
        <v>0</v>
      </c>
      <c r="AY2489" s="113" t="n"/>
      <c r="AZ2489" s="192">
        <f>AY2489*E2489</f>
        <v>0</v>
      </c>
      <c r="BA2489" s="115" t="n"/>
      <c r="BB2489" s="183">
        <f>BA2489*F2489</f>
        <v>0</v>
      </c>
      <c r="BC2489" s="113" t="n"/>
      <c r="BD2489" s="192">
        <f>BC2489*E2489</f>
        <v>0</v>
      </c>
      <c r="BE2489" s="115" t="n"/>
      <c r="BF2489" s="183">
        <f>BE2489*F2489</f>
        <v>0</v>
      </c>
    </row>
    <row r="2490" ht="70.2" customHeight="1">
      <c r="A2490" s="19" t="inlineStr">
        <is>
          <t>08.086.7130</t>
        </is>
      </c>
      <c r="B2490" s="15" t="inlineStr">
        <is>
          <t>גוף תאורת כבישים ורחובות לד 53W, תפוקת אור L/w149 גוון אור 3000K/4000K IK 08 לרבות IP66 ,SPD+DALI, דגם "PREMIUM ELIUM" מתוצרת BENITO כדוגמת אלויק או ש"ע, להתקנה בגובה עד 6 מטר, מותקן מושלם</t>
        </is>
      </c>
      <c r="C2490" s="14" t="inlineStr">
        <is>
          <t>יח'</t>
        </is>
      </c>
      <c r="D2490" s="193" t="n">
        <v>5940</v>
      </c>
      <c r="E2490" s="180">
        <f>D2490*(1-$E$2)</f>
        <v>5049</v>
      </c>
      <c r="F2490" s="194">
        <f>E2490*(1+$F$2)</f>
        <v>5301.45</v>
      </c>
      <c r="H2490" s="46">
        <f>K2490+O2490+W2490+AA2490+AE2490+AI2490+AQ2490+AU2490+AY2490+BC2490</f>
        <v>0</v>
      </c>
      <c r="I2490" s="59">
        <f>M2490+Q2490+U2490+Y2490+AC2490+AG2490+AK2490+AO2490+AS2490+AW2490+BA2490+BE2490</f>
        <v>0</v>
      </c>
      <c r="K2490" s="108" t="n"/>
      <c r="L2490" s="190">
        <f>K2490*E2490</f>
        <v>0</v>
      </c>
      <c r="M2490" s="110" t="n"/>
      <c r="N2490" s="183">
        <f>M2490*F2490</f>
        <v>0</v>
      </c>
      <c r="O2490" s="108" t="n"/>
      <c r="P2490" s="191">
        <f>O2490*E2490</f>
        <v>0</v>
      </c>
      <c r="Q2490" s="112" t="n"/>
      <c r="R2490" s="183">
        <f>Q2490*F2490</f>
        <v>0</v>
      </c>
      <c r="S2490" s="108" t="n"/>
      <c r="T2490" s="191">
        <f>S2490*E2490</f>
        <v>0</v>
      </c>
      <c r="U2490" s="112" t="n"/>
      <c r="V2490" s="183">
        <f>U2490*F2490</f>
        <v>0</v>
      </c>
      <c r="W2490" s="108" t="n"/>
      <c r="X2490" s="191">
        <f>W2490*E2490</f>
        <v>0</v>
      </c>
      <c r="Y2490" s="112" t="n"/>
      <c r="Z2490" s="183">
        <f>Y2490*F2490</f>
        <v>0</v>
      </c>
      <c r="AA2490" s="108" t="n"/>
      <c r="AB2490" s="191">
        <f>AA2490*E2490</f>
        <v>0</v>
      </c>
      <c r="AC2490" s="112" t="n"/>
      <c r="AD2490" s="183">
        <f>AC2490*F2490</f>
        <v>0</v>
      </c>
      <c r="AE2490" s="108" t="n"/>
      <c r="AF2490" s="191">
        <f>AE2490*E2490</f>
        <v>0</v>
      </c>
      <c r="AG2490" s="112" t="n"/>
      <c r="AH2490" s="183">
        <f>AG2490*F2490</f>
        <v>0</v>
      </c>
      <c r="AI2490" s="108" t="n"/>
      <c r="AJ2490" s="191">
        <f>AI2490*E2490</f>
        <v>0</v>
      </c>
      <c r="AK2490" s="112" t="n"/>
      <c r="AL2490" s="183">
        <f>AK2490*F2490</f>
        <v>0</v>
      </c>
      <c r="AM2490" s="113" t="n"/>
      <c r="AN2490" s="192">
        <f>AM2490*E2490</f>
        <v>0</v>
      </c>
      <c r="AO2490" s="115" t="n"/>
      <c r="AP2490" s="183">
        <f>AO2490*F2490</f>
        <v>0</v>
      </c>
      <c r="AQ2490" s="113" t="n"/>
      <c r="AR2490" s="192">
        <f>AQ2490*E2490</f>
        <v>0</v>
      </c>
      <c r="AS2490" s="115" t="n"/>
      <c r="AT2490" s="183">
        <f>AS2490*F2490</f>
        <v>0</v>
      </c>
      <c r="AU2490" s="113" t="n"/>
      <c r="AV2490" s="192">
        <f>AU2490*E2490</f>
        <v>0</v>
      </c>
      <c r="AW2490" s="115" t="n"/>
      <c r="AX2490" s="183">
        <f>AW2490*F2490</f>
        <v>0</v>
      </c>
      <c r="AY2490" s="113" t="n"/>
      <c r="AZ2490" s="192">
        <f>AY2490*E2490</f>
        <v>0</v>
      </c>
      <c r="BA2490" s="115" t="n"/>
      <c r="BB2490" s="183">
        <f>BA2490*F2490</f>
        <v>0</v>
      </c>
      <c r="BC2490" s="113" t="n"/>
      <c r="BD2490" s="192">
        <f>BC2490*E2490</f>
        <v>0</v>
      </c>
      <c r="BE2490" s="115" t="n"/>
      <c r="BF2490" s="183">
        <f>BE2490*F2490</f>
        <v>0</v>
      </c>
    </row>
    <row r="2491" ht="70.2" customHeight="1">
      <c r="A2491" s="19" t="inlineStr">
        <is>
          <t>08.086.7140</t>
        </is>
      </c>
      <c r="B2491" s="15" t="inlineStr">
        <is>
          <t>גוף תאורת כבישים ורחובות לד 71W, תפוקת אור L/w149 גוון אור 3000K/4000K IK 08 לרבות IP66 ,SPD+DALI, דגם "PREMIUM ELIUM" מתוצרת BENITO כדוגמת אלויק או ש"ע, להתקנה בגובה עד 8 מטר, מותקן מושלם</t>
        </is>
      </c>
      <c r="C2491" s="14" t="inlineStr">
        <is>
          <t>יח'</t>
        </is>
      </c>
      <c r="D2491" s="193" t="n">
        <v>6580</v>
      </c>
      <c r="E2491" s="180">
        <f>D2491*(1-$E$2)</f>
        <v>5593</v>
      </c>
      <c r="F2491" s="194">
        <f>E2491*(1+$F$2)</f>
        <v>5872.650000000001</v>
      </c>
      <c r="H2491" s="46">
        <f>K2491+O2491+W2491+AA2491+AE2491+AI2491+AQ2491+AU2491+AY2491+BC2491</f>
        <v>0</v>
      </c>
      <c r="I2491" s="59">
        <f>M2491+Q2491+U2491+Y2491+AC2491+AG2491+AK2491+AO2491+AS2491+AW2491+BA2491+BE2491</f>
        <v>0</v>
      </c>
      <c r="K2491" s="108" t="n"/>
      <c r="L2491" s="190">
        <f>K2491*E2491</f>
        <v>0</v>
      </c>
      <c r="M2491" s="110" t="n"/>
      <c r="N2491" s="183">
        <f>M2491*F2491</f>
        <v>0</v>
      </c>
      <c r="O2491" s="108" t="n"/>
      <c r="P2491" s="191">
        <f>O2491*E2491</f>
        <v>0</v>
      </c>
      <c r="Q2491" s="112" t="n"/>
      <c r="R2491" s="183">
        <f>Q2491*F2491</f>
        <v>0</v>
      </c>
      <c r="S2491" s="108" t="n"/>
      <c r="T2491" s="191">
        <f>S2491*E2491</f>
        <v>0</v>
      </c>
      <c r="U2491" s="112" t="n"/>
      <c r="V2491" s="183">
        <f>U2491*F2491</f>
        <v>0</v>
      </c>
      <c r="W2491" s="108" t="n"/>
      <c r="X2491" s="191">
        <f>W2491*E2491</f>
        <v>0</v>
      </c>
      <c r="Y2491" s="112" t="n"/>
      <c r="Z2491" s="183">
        <f>Y2491*F2491</f>
        <v>0</v>
      </c>
      <c r="AA2491" s="108" t="n"/>
      <c r="AB2491" s="191">
        <f>AA2491*E2491</f>
        <v>0</v>
      </c>
      <c r="AC2491" s="112" t="n"/>
      <c r="AD2491" s="183">
        <f>AC2491*F2491</f>
        <v>0</v>
      </c>
      <c r="AE2491" s="108" t="n"/>
      <c r="AF2491" s="191">
        <f>AE2491*E2491</f>
        <v>0</v>
      </c>
      <c r="AG2491" s="112" t="n"/>
      <c r="AH2491" s="183">
        <f>AG2491*F2491</f>
        <v>0</v>
      </c>
      <c r="AI2491" s="108" t="n"/>
      <c r="AJ2491" s="191">
        <f>AI2491*E2491</f>
        <v>0</v>
      </c>
      <c r="AK2491" s="112" t="n"/>
      <c r="AL2491" s="183">
        <f>AK2491*F2491</f>
        <v>0</v>
      </c>
      <c r="AM2491" s="113" t="n"/>
      <c r="AN2491" s="192">
        <f>AM2491*E2491</f>
        <v>0</v>
      </c>
      <c r="AO2491" s="115" t="n"/>
      <c r="AP2491" s="183">
        <f>AO2491*F2491</f>
        <v>0</v>
      </c>
      <c r="AQ2491" s="113" t="n"/>
      <c r="AR2491" s="192">
        <f>AQ2491*E2491</f>
        <v>0</v>
      </c>
      <c r="AS2491" s="115" t="n"/>
      <c r="AT2491" s="183">
        <f>AS2491*F2491</f>
        <v>0</v>
      </c>
      <c r="AU2491" s="113" t="n"/>
      <c r="AV2491" s="192">
        <f>AU2491*E2491</f>
        <v>0</v>
      </c>
      <c r="AW2491" s="115" t="n"/>
      <c r="AX2491" s="183">
        <f>AW2491*F2491</f>
        <v>0</v>
      </c>
      <c r="AY2491" s="113" t="n"/>
      <c r="AZ2491" s="192">
        <f>AY2491*E2491</f>
        <v>0</v>
      </c>
      <c r="BA2491" s="115" t="n"/>
      <c r="BB2491" s="183">
        <f>BA2491*F2491</f>
        <v>0</v>
      </c>
      <c r="BC2491" s="113" t="n"/>
      <c r="BD2491" s="192">
        <f>BC2491*E2491</f>
        <v>0</v>
      </c>
      <c r="BE2491" s="115" t="n"/>
      <c r="BF2491" s="183">
        <f>BE2491*F2491</f>
        <v>0</v>
      </c>
    </row>
    <row r="2492" ht="70.2" customHeight="1">
      <c r="A2492" s="19" t="inlineStr">
        <is>
          <t>08.086.7150</t>
        </is>
      </c>
      <c r="B2492" s="15" t="inlineStr">
        <is>
          <t>גוף תאורת כבישים ורחובות לד 106W, תפוקת אור L/w149 גוון אור 3000K/4000K IK 08 לרבות IP66 ,SPD+DALI, דגם "PREMIUM ELIUM" מתוצרת BENITO כדוגמת אלויק או ש"ע, להתקנה בגובה עד 10 מטר, מותקן מושלם</t>
        </is>
      </c>
      <c r="C2492" s="14" t="inlineStr">
        <is>
          <t>יח'</t>
        </is>
      </c>
      <c r="D2492" s="193" t="n">
        <v>8070</v>
      </c>
      <c r="E2492" s="180">
        <f>D2492*(1-$E$2)</f>
        <v>6859.5</v>
      </c>
      <c r="F2492" s="194">
        <f>E2492*(1+$F$2)</f>
        <v>7202.475</v>
      </c>
      <c r="H2492" s="46">
        <f>K2492+O2492+W2492+AA2492+AE2492+AI2492+AQ2492+AU2492+AY2492+BC2492</f>
        <v>0</v>
      </c>
      <c r="I2492" s="59">
        <f>M2492+Q2492+U2492+Y2492+AC2492+AG2492+AK2492+AO2492+AS2492+AW2492+BA2492+BE2492</f>
        <v>0</v>
      </c>
      <c r="K2492" s="108" t="n"/>
      <c r="L2492" s="190">
        <f>K2492*E2492</f>
        <v>0</v>
      </c>
      <c r="M2492" s="110" t="n"/>
      <c r="N2492" s="183">
        <f>M2492*F2492</f>
        <v>0</v>
      </c>
      <c r="O2492" s="108" t="n"/>
      <c r="P2492" s="191">
        <f>O2492*E2492</f>
        <v>0</v>
      </c>
      <c r="Q2492" s="112" t="n"/>
      <c r="R2492" s="183">
        <f>Q2492*F2492</f>
        <v>0</v>
      </c>
      <c r="S2492" s="108" t="n"/>
      <c r="T2492" s="191">
        <f>S2492*E2492</f>
        <v>0</v>
      </c>
      <c r="U2492" s="112" t="n"/>
      <c r="V2492" s="183">
        <f>U2492*F2492</f>
        <v>0</v>
      </c>
      <c r="W2492" s="108" t="n"/>
      <c r="X2492" s="191">
        <f>W2492*E2492</f>
        <v>0</v>
      </c>
      <c r="Y2492" s="112" t="n"/>
      <c r="Z2492" s="183">
        <f>Y2492*F2492</f>
        <v>0</v>
      </c>
      <c r="AA2492" s="108" t="n"/>
      <c r="AB2492" s="191">
        <f>AA2492*E2492</f>
        <v>0</v>
      </c>
      <c r="AC2492" s="112" t="n"/>
      <c r="AD2492" s="183">
        <f>AC2492*F2492</f>
        <v>0</v>
      </c>
      <c r="AE2492" s="108" t="n"/>
      <c r="AF2492" s="191">
        <f>AE2492*E2492</f>
        <v>0</v>
      </c>
      <c r="AG2492" s="112" t="n"/>
      <c r="AH2492" s="183">
        <f>AG2492*F2492</f>
        <v>0</v>
      </c>
      <c r="AI2492" s="108" t="n"/>
      <c r="AJ2492" s="191">
        <f>AI2492*E2492</f>
        <v>0</v>
      </c>
      <c r="AK2492" s="112" t="n"/>
      <c r="AL2492" s="183">
        <f>AK2492*F2492</f>
        <v>0</v>
      </c>
      <c r="AM2492" s="113" t="n"/>
      <c r="AN2492" s="192">
        <f>AM2492*E2492</f>
        <v>0</v>
      </c>
      <c r="AO2492" s="115" t="n"/>
      <c r="AP2492" s="183">
        <f>AO2492*F2492</f>
        <v>0</v>
      </c>
      <c r="AQ2492" s="113" t="n"/>
      <c r="AR2492" s="192">
        <f>AQ2492*E2492</f>
        <v>0</v>
      </c>
      <c r="AS2492" s="115" t="n"/>
      <c r="AT2492" s="183">
        <f>AS2492*F2492</f>
        <v>0</v>
      </c>
      <c r="AU2492" s="113" t="n"/>
      <c r="AV2492" s="192">
        <f>AU2492*E2492</f>
        <v>0</v>
      </c>
      <c r="AW2492" s="115" t="n"/>
      <c r="AX2492" s="183">
        <f>AW2492*F2492</f>
        <v>0</v>
      </c>
      <c r="AY2492" s="113" t="n"/>
      <c r="AZ2492" s="192">
        <f>AY2492*E2492</f>
        <v>0</v>
      </c>
      <c r="BA2492" s="115" t="n"/>
      <c r="BB2492" s="183">
        <f>BA2492*F2492</f>
        <v>0</v>
      </c>
      <c r="BC2492" s="113" t="n"/>
      <c r="BD2492" s="192">
        <f>BC2492*E2492</f>
        <v>0</v>
      </c>
      <c r="BE2492" s="115" t="n"/>
      <c r="BF2492" s="183">
        <f>BE2492*F2492</f>
        <v>0</v>
      </c>
    </row>
    <row r="2493" ht="70.2" customHeight="1">
      <c r="A2493" s="19" t="inlineStr">
        <is>
          <t>08.086.7160</t>
        </is>
      </c>
      <c r="B2493" s="15" t="inlineStr">
        <is>
          <t>גוף תאורת כבישים ורחובות לד 136W, תפוקת אור L/w149 גוון אור 3000K/4000K IK 08 לרבות IP66 ,SPD+DAL דגם "PREMIUM ELIUM" מתוצרת BENITO כדוגמת אלויק או ש"ע, להתקנה בגובה עד 15 מטר, מותקן מושלם</t>
        </is>
      </c>
      <c r="C2493" s="14" t="inlineStr">
        <is>
          <t>יח'</t>
        </is>
      </c>
      <c r="D2493" s="193" t="n">
        <v>9060</v>
      </c>
      <c r="E2493" s="180">
        <f>D2493*(1-$E$2)</f>
        <v>7701</v>
      </c>
      <c r="F2493" s="194">
        <f>E2493*(1+$F$2)</f>
        <v>8086.05</v>
      </c>
      <c r="H2493" s="46">
        <f>K2493+O2493+W2493+AA2493+AE2493+AI2493+AQ2493+AU2493+AY2493+BC2493</f>
        <v>0</v>
      </c>
      <c r="I2493" s="59">
        <f>M2493+Q2493+U2493+Y2493+AC2493+AG2493+AK2493+AO2493+AS2493+AW2493+BA2493+BE2493</f>
        <v>0</v>
      </c>
      <c r="K2493" s="108" t="n"/>
      <c r="L2493" s="190">
        <f>K2493*E2493</f>
        <v>0</v>
      </c>
      <c r="M2493" s="110" t="n"/>
      <c r="N2493" s="183">
        <f>M2493*F2493</f>
        <v>0</v>
      </c>
      <c r="O2493" s="108" t="n"/>
      <c r="P2493" s="191">
        <f>O2493*E2493</f>
        <v>0</v>
      </c>
      <c r="Q2493" s="112" t="n"/>
      <c r="R2493" s="183">
        <f>Q2493*F2493</f>
        <v>0</v>
      </c>
      <c r="S2493" s="108" t="n"/>
      <c r="T2493" s="191">
        <f>S2493*E2493</f>
        <v>0</v>
      </c>
      <c r="U2493" s="112" t="n"/>
      <c r="V2493" s="183">
        <f>U2493*F2493</f>
        <v>0</v>
      </c>
      <c r="W2493" s="108" t="n"/>
      <c r="X2493" s="191">
        <f>W2493*E2493</f>
        <v>0</v>
      </c>
      <c r="Y2493" s="112" t="n"/>
      <c r="Z2493" s="183">
        <f>Y2493*F2493</f>
        <v>0</v>
      </c>
      <c r="AA2493" s="108" t="n"/>
      <c r="AB2493" s="191">
        <f>AA2493*E2493</f>
        <v>0</v>
      </c>
      <c r="AC2493" s="112" t="n"/>
      <c r="AD2493" s="183">
        <f>AC2493*F2493</f>
        <v>0</v>
      </c>
      <c r="AE2493" s="108" t="n"/>
      <c r="AF2493" s="191">
        <f>AE2493*E2493</f>
        <v>0</v>
      </c>
      <c r="AG2493" s="112" t="n"/>
      <c r="AH2493" s="183">
        <f>AG2493*F2493</f>
        <v>0</v>
      </c>
      <c r="AI2493" s="108" t="n"/>
      <c r="AJ2493" s="191">
        <f>AI2493*E2493</f>
        <v>0</v>
      </c>
      <c r="AK2493" s="112" t="n"/>
      <c r="AL2493" s="183">
        <f>AK2493*F2493</f>
        <v>0</v>
      </c>
      <c r="AM2493" s="113" t="n"/>
      <c r="AN2493" s="192">
        <f>AM2493*E2493</f>
        <v>0</v>
      </c>
      <c r="AO2493" s="115" t="n"/>
      <c r="AP2493" s="183">
        <f>AO2493*F2493</f>
        <v>0</v>
      </c>
      <c r="AQ2493" s="113" t="n"/>
      <c r="AR2493" s="192">
        <f>AQ2493*E2493</f>
        <v>0</v>
      </c>
      <c r="AS2493" s="115" t="n"/>
      <c r="AT2493" s="183">
        <f>AS2493*F2493</f>
        <v>0</v>
      </c>
      <c r="AU2493" s="113" t="n"/>
      <c r="AV2493" s="192">
        <f>AU2493*E2493</f>
        <v>0</v>
      </c>
      <c r="AW2493" s="115" t="n"/>
      <c r="AX2493" s="183">
        <f>AW2493*F2493</f>
        <v>0</v>
      </c>
      <c r="AY2493" s="113" t="n"/>
      <c r="AZ2493" s="192">
        <f>AY2493*E2493</f>
        <v>0</v>
      </c>
      <c r="BA2493" s="115" t="n"/>
      <c r="BB2493" s="183">
        <f>BA2493*F2493</f>
        <v>0</v>
      </c>
      <c r="BC2493" s="113" t="n"/>
      <c r="BD2493" s="192">
        <f>BC2493*E2493</f>
        <v>0</v>
      </c>
      <c r="BE2493" s="115" t="n"/>
      <c r="BF2493" s="183">
        <f>BE2493*F2493</f>
        <v>0</v>
      </c>
    </row>
    <row r="2494" ht="70.2" customHeight="1">
      <c r="A2494" s="19" t="inlineStr">
        <is>
          <t>08.086.7180</t>
        </is>
      </c>
      <c r="B2494" s="15" t="inlineStr">
        <is>
          <t>גוף תאורת כבישים ורחובות לד 40W, תפוקת אור L/w142 גוון אור 3000K/4000K IK 10 לרבות IP66 ,SPD+DAL דגם "CLEAR PREMIUM CITIZEN" מתוצרת BENITO כדוגמת אלויק או ש"ע, להתקנה בגובה עד 6 מטר, מותקן מושלם</t>
        </is>
      </c>
      <c r="C2494" s="14" t="inlineStr">
        <is>
          <t>יח'</t>
        </is>
      </c>
      <c r="D2494" s="193" t="n">
        <v>5580</v>
      </c>
      <c r="E2494" s="180">
        <f>D2494*(1-$E$2)</f>
        <v>4743</v>
      </c>
      <c r="F2494" s="194">
        <f>E2494*(1+$F$2)</f>
        <v>4980.150000000001</v>
      </c>
      <c r="H2494" s="46">
        <f>K2494+O2494+W2494+AA2494+AE2494+AI2494+AQ2494+AU2494+AY2494+BC2494</f>
        <v>0</v>
      </c>
      <c r="I2494" s="59">
        <f>M2494+Q2494+U2494+Y2494+AC2494+AG2494+AK2494+AO2494+AS2494+AW2494+BA2494+BE2494</f>
        <v>0</v>
      </c>
      <c r="K2494" s="108" t="n"/>
      <c r="L2494" s="190">
        <f>K2494*E2494</f>
        <v>0</v>
      </c>
      <c r="M2494" s="110" t="n"/>
      <c r="N2494" s="183">
        <f>M2494*F2494</f>
        <v>0</v>
      </c>
      <c r="O2494" s="108" t="n"/>
      <c r="P2494" s="191">
        <f>O2494*E2494</f>
        <v>0</v>
      </c>
      <c r="Q2494" s="112" t="n"/>
      <c r="R2494" s="183">
        <f>Q2494*F2494</f>
        <v>0</v>
      </c>
      <c r="S2494" s="108" t="n"/>
      <c r="T2494" s="191">
        <f>S2494*E2494</f>
        <v>0</v>
      </c>
      <c r="U2494" s="112" t="n"/>
      <c r="V2494" s="183">
        <f>U2494*F2494</f>
        <v>0</v>
      </c>
      <c r="W2494" s="108" t="n"/>
      <c r="X2494" s="191">
        <f>W2494*E2494</f>
        <v>0</v>
      </c>
      <c r="Y2494" s="112" t="n"/>
      <c r="Z2494" s="183">
        <f>Y2494*F2494</f>
        <v>0</v>
      </c>
      <c r="AA2494" s="108" t="n"/>
      <c r="AB2494" s="191">
        <f>AA2494*E2494</f>
        <v>0</v>
      </c>
      <c r="AC2494" s="112" t="n"/>
      <c r="AD2494" s="183">
        <f>AC2494*F2494</f>
        <v>0</v>
      </c>
      <c r="AE2494" s="108" t="n"/>
      <c r="AF2494" s="191">
        <f>AE2494*E2494</f>
        <v>0</v>
      </c>
      <c r="AG2494" s="112" t="n"/>
      <c r="AH2494" s="183">
        <f>AG2494*F2494</f>
        <v>0</v>
      </c>
      <c r="AI2494" s="108" t="n"/>
      <c r="AJ2494" s="191">
        <f>AI2494*E2494</f>
        <v>0</v>
      </c>
      <c r="AK2494" s="112" t="n"/>
      <c r="AL2494" s="183">
        <f>AK2494*F2494</f>
        <v>0</v>
      </c>
      <c r="AM2494" s="113" t="n"/>
      <c r="AN2494" s="192">
        <f>AM2494*E2494</f>
        <v>0</v>
      </c>
      <c r="AO2494" s="115" t="n"/>
      <c r="AP2494" s="183">
        <f>AO2494*F2494</f>
        <v>0</v>
      </c>
      <c r="AQ2494" s="113" t="n"/>
      <c r="AR2494" s="192">
        <f>AQ2494*E2494</f>
        <v>0</v>
      </c>
      <c r="AS2494" s="115" t="n"/>
      <c r="AT2494" s="183">
        <f>AS2494*F2494</f>
        <v>0</v>
      </c>
      <c r="AU2494" s="113" t="n"/>
      <c r="AV2494" s="192">
        <f>AU2494*E2494</f>
        <v>0</v>
      </c>
      <c r="AW2494" s="115" t="n"/>
      <c r="AX2494" s="183">
        <f>AW2494*F2494</f>
        <v>0</v>
      </c>
      <c r="AY2494" s="113" t="n"/>
      <c r="AZ2494" s="192">
        <f>AY2494*E2494</f>
        <v>0</v>
      </c>
      <c r="BA2494" s="115" t="n"/>
      <c r="BB2494" s="183">
        <f>BA2494*F2494</f>
        <v>0</v>
      </c>
      <c r="BC2494" s="113" t="n"/>
      <c r="BD2494" s="192">
        <f>BC2494*E2494</f>
        <v>0</v>
      </c>
      <c r="BE2494" s="115" t="n"/>
      <c r="BF2494" s="183">
        <f>BE2494*F2494</f>
        <v>0</v>
      </c>
    </row>
    <row r="2495" ht="70.2" customHeight="1">
      <c r="A2495" s="19" t="inlineStr">
        <is>
          <t>08.086.7190</t>
        </is>
      </c>
      <c r="B2495" s="15" t="inlineStr">
        <is>
          <t>גוף תאורת כבישים ורחובות 60W, תפוקת אור L/w142 גוון אור 3000K/4000K IK 10 לרבות IP66 ,SPD+DAL דגם "CLEAR PREMIUM CITIZEN" מתוצרת BENITO כדוגמת אלויק או ש"ע, להתקנה בגובה עד 7 מטר, מותקן מושלם</t>
        </is>
      </c>
      <c r="C2495" s="14" t="inlineStr">
        <is>
          <t>יח'</t>
        </is>
      </c>
      <c r="D2495" s="193" t="n">
        <v>5960</v>
      </c>
      <c r="E2495" s="180">
        <f>D2495*(1-$E$2)</f>
        <v>5066</v>
      </c>
      <c r="F2495" s="194">
        <f>E2495*(1+$F$2)</f>
        <v>5319.3</v>
      </c>
      <c r="H2495" s="46">
        <f>K2495+O2495+W2495+AA2495+AE2495+AI2495+AQ2495+AU2495+AY2495+BC2495</f>
        <v>0</v>
      </c>
      <c r="I2495" s="59">
        <f>M2495+Q2495+U2495+Y2495+AC2495+AG2495+AK2495+AO2495+AS2495+AW2495+BA2495+BE2495</f>
        <v>0</v>
      </c>
      <c r="K2495" s="108" t="n"/>
      <c r="L2495" s="190">
        <f>K2495*E2495</f>
        <v>0</v>
      </c>
      <c r="M2495" s="110" t="n"/>
      <c r="N2495" s="183">
        <f>M2495*F2495</f>
        <v>0</v>
      </c>
      <c r="O2495" s="108" t="n"/>
      <c r="P2495" s="191">
        <f>O2495*E2495</f>
        <v>0</v>
      </c>
      <c r="Q2495" s="112" t="n"/>
      <c r="R2495" s="183">
        <f>Q2495*F2495</f>
        <v>0</v>
      </c>
      <c r="S2495" s="108" t="n"/>
      <c r="T2495" s="191">
        <f>S2495*E2495</f>
        <v>0</v>
      </c>
      <c r="U2495" s="112" t="n"/>
      <c r="V2495" s="183">
        <f>U2495*F2495</f>
        <v>0</v>
      </c>
      <c r="W2495" s="108" t="n"/>
      <c r="X2495" s="191">
        <f>W2495*E2495</f>
        <v>0</v>
      </c>
      <c r="Y2495" s="112" t="n"/>
      <c r="Z2495" s="183">
        <f>Y2495*F2495</f>
        <v>0</v>
      </c>
      <c r="AA2495" s="108" t="n"/>
      <c r="AB2495" s="191">
        <f>AA2495*E2495</f>
        <v>0</v>
      </c>
      <c r="AC2495" s="112" t="n"/>
      <c r="AD2495" s="183">
        <f>AC2495*F2495</f>
        <v>0</v>
      </c>
      <c r="AE2495" s="108" t="n"/>
      <c r="AF2495" s="191">
        <f>AE2495*E2495</f>
        <v>0</v>
      </c>
      <c r="AG2495" s="112" t="n"/>
      <c r="AH2495" s="183">
        <f>AG2495*F2495</f>
        <v>0</v>
      </c>
      <c r="AI2495" s="108" t="n"/>
      <c r="AJ2495" s="191">
        <f>AI2495*E2495</f>
        <v>0</v>
      </c>
      <c r="AK2495" s="112" t="n"/>
      <c r="AL2495" s="183">
        <f>AK2495*F2495</f>
        <v>0</v>
      </c>
      <c r="AM2495" s="113" t="n"/>
      <c r="AN2495" s="192">
        <f>AM2495*E2495</f>
        <v>0</v>
      </c>
      <c r="AO2495" s="115" t="n"/>
      <c r="AP2495" s="183">
        <f>AO2495*F2495</f>
        <v>0</v>
      </c>
      <c r="AQ2495" s="113" t="n"/>
      <c r="AR2495" s="192">
        <f>AQ2495*E2495</f>
        <v>0</v>
      </c>
      <c r="AS2495" s="115" t="n"/>
      <c r="AT2495" s="183">
        <f>AS2495*F2495</f>
        <v>0</v>
      </c>
      <c r="AU2495" s="113" t="n"/>
      <c r="AV2495" s="192">
        <f>AU2495*E2495</f>
        <v>0</v>
      </c>
      <c r="AW2495" s="115" t="n"/>
      <c r="AX2495" s="183">
        <f>AW2495*F2495</f>
        <v>0</v>
      </c>
      <c r="AY2495" s="113" t="n"/>
      <c r="AZ2495" s="192">
        <f>AY2495*E2495</f>
        <v>0</v>
      </c>
      <c r="BA2495" s="115" t="n"/>
      <c r="BB2495" s="183">
        <f>BA2495*F2495</f>
        <v>0</v>
      </c>
      <c r="BC2495" s="113" t="n"/>
      <c r="BD2495" s="192">
        <f>BC2495*E2495</f>
        <v>0</v>
      </c>
      <c r="BE2495" s="115" t="n"/>
      <c r="BF2495" s="183">
        <f>BE2495*F2495</f>
        <v>0</v>
      </c>
    </row>
    <row r="2496" ht="70.2" customHeight="1">
      <c r="A2496" s="19" t="inlineStr">
        <is>
          <t>08.086.7200</t>
        </is>
      </c>
      <c r="B2496" s="15" t="inlineStr">
        <is>
          <t>גוף תאורת כבישים ורחובות 80W, תפוקת אור L/w142 גוון אור 3000K/4000K IK 10 לרבות IP66 ,SPD+DAL דגם "CLEAR PREMIUM CITIZEN" מתוצרת BENITO כדוגמת אלויק או ש"ע, להתקנה בגובה עד 8 מטר, מותקן מושלם</t>
        </is>
      </c>
      <c r="C2496" s="14" t="inlineStr">
        <is>
          <t>יח'</t>
        </is>
      </c>
      <c r="D2496" s="193" t="n">
        <v>6210</v>
      </c>
      <c r="E2496" s="180">
        <f>D2496*(1-$E$2)</f>
        <v>5278.5</v>
      </c>
      <c r="F2496" s="194">
        <f>E2496*(1+$F$2)</f>
        <v>5542.425</v>
      </c>
      <c r="H2496" s="46">
        <f>K2496+O2496+W2496+AA2496+AE2496+AI2496+AQ2496+AU2496+AY2496+BC2496</f>
        <v>0</v>
      </c>
      <c r="I2496" s="59">
        <f>M2496+Q2496+U2496+Y2496+AC2496+AG2496+AK2496+AO2496+AS2496+AW2496+BA2496+BE2496</f>
        <v>0</v>
      </c>
      <c r="K2496" s="108" t="n"/>
      <c r="L2496" s="190">
        <f>K2496*E2496</f>
        <v>0</v>
      </c>
      <c r="M2496" s="110" t="n"/>
      <c r="N2496" s="183">
        <f>M2496*F2496</f>
        <v>0</v>
      </c>
      <c r="O2496" s="108" t="n"/>
      <c r="P2496" s="191">
        <f>O2496*E2496</f>
        <v>0</v>
      </c>
      <c r="Q2496" s="112" t="n"/>
      <c r="R2496" s="183">
        <f>Q2496*F2496</f>
        <v>0</v>
      </c>
      <c r="S2496" s="108" t="n"/>
      <c r="T2496" s="191">
        <f>S2496*E2496</f>
        <v>0</v>
      </c>
      <c r="U2496" s="112" t="n"/>
      <c r="V2496" s="183">
        <f>U2496*F2496</f>
        <v>0</v>
      </c>
      <c r="W2496" s="108" t="n"/>
      <c r="X2496" s="191">
        <f>W2496*E2496</f>
        <v>0</v>
      </c>
      <c r="Y2496" s="112" t="n"/>
      <c r="Z2496" s="183">
        <f>Y2496*F2496</f>
        <v>0</v>
      </c>
      <c r="AA2496" s="108" t="n"/>
      <c r="AB2496" s="191">
        <f>AA2496*E2496</f>
        <v>0</v>
      </c>
      <c r="AC2496" s="112" t="n"/>
      <c r="AD2496" s="183">
        <f>AC2496*F2496</f>
        <v>0</v>
      </c>
      <c r="AE2496" s="108" t="n"/>
      <c r="AF2496" s="191">
        <f>AE2496*E2496</f>
        <v>0</v>
      </c>
      <c r="AG2496" s="112" t="n"/>
      <c r="AH2496" s="183">
        <f>AG2496*F2496</f>
        <v>0</v>
      </c>
      <c r="AI2496" s="108" t="n"/>
      <c r="AJ2496" s="191">
        <f>AI2496*E2496</f>
        <v>0</v>
      </c>
      <c r="AK2496" s="112" t="n"/>
      <c r="AL2496" s="183">
        <f>AK2496*F2496</f>
        <v>0</v>
      </c>
      <c r="AM2496" s="113" t="n"/>
      <c r="AN2496" s="192">
        <f>AM2496*E2496</f>
        <v>0</v>
      </c>
      <c r="AO2496" s="115" t="n"/>
      <c r="AP2496" s="183">
        <f>AO2496*F2496</f>
        <v>0</v>
      </c>
      <c r="AQ2496" s="113" t="n"/>
      <c r="AR2496" s="192">
        <f>AQ2496*E2496</f>
        <v>0</v>
      </c>
      <c r="AS2496" s="115" t="n"/>
      <c r="AT2496" s="183">
        <f>AS2496*F2496</f>
        <v>0</v>
      </c>
      <c r="AU2496" s="113" t="n"/>
      <c r="AV2496" s="192">
        <f>AU2496*E2496</f>
        <v>0</v>
      </c>
      <c r="AW2496" s="115" t="n"/>
      <c r="AX2496" s="183">
        <f>AW2496*F2496</f>
        <v>0</v>
      </c>
      <c r="AY2496" s="113" t="n"/>
      <c r="AZ2496" s="192">
        <f>AY2496*E2496</f>
        <v>0</v>
      </c>
      <c r="BA2496" s="115" t="n"/>
      <c r="BB2496" s="183">
        <f>BA2496*F2496</f>
        <v>0</v>
      </c>
      <c r="BC2496" s="113" t="n"/>
      <c r="BD2496" s="192">
        <f>BC2496*E2496</f>
        <v>0</v>
      </c>
      <c r="BE2496" s="115" t="n"/>
      <c r="BF2496" s="183">
        <f>BE2496*F2496</f>
        <v>0</v>
      </c>
    </row>
    <row r="2497" ht="70.2" customHeight="1">
      <c r="A2497" s="19" t="inlineStr">
        <is>
          <t>08.086.7220</t>
        </is>
      </c>
      <c r="B2497" s="15" t="inlineStr">
        <is>
          <t>גוף תאורת כבישים ורחובות לד 40W, תפוקת אור L/w120 גוון אור 3000K/4000K IK 10 לרבות IP66 ,SPD+DAL דגם "FALCON IMAGNUM" מתוצרת CEM כדוגמת אלויק או ש"ע, להתקנה בגובה עד 6 מטר, מותקן מושלם</t>
        </is>
      </c>
      <c r="C2497" s="14" t="inlineStr">
        <is>
          <t>יח'</t>
        </is>
      </c>
      <c r="D2497" s="193" t="n">
        <v>2240</v>
      </c>
      <c r="E2497" s="180">
        <f>D2497*(1-$E$2)</f>
        <v>1904</v>
      </c>
      <c r="F2497" s="194">
        <f>E2497*(1+$F$2)</f>
        <v>1999.2</v>
      </c>
      <c r="H2497" s="46">
        <f>K2497+O2497+W2497+AA2497+AE2497+AI2497+AQ2497+AU2497+AY2497+BC2497</f>
        <v>0</v>
      </c>
      <c r="I2497" s="59">
        <f>M2497+Q2497+U2497+Y2497+AC2497+AG2497+AK2497+AO2497+AS2497+AW2497+BA2497+BE2497</f>
        <v>0</v>
      </c>
      <c r="K2497" s="108" t="n"/>
      <c r="L2497" s="190">
        <f>K2497*E2497</f>
        <v>0</v>
      </c>
      <c r="M2497" s="110" t="n"/>
      <c r="N2497" s="183">
        <f>M2497*F2497</f>
        <v>0</v>
      </c>
      <c r="O2497" s="108" t="n"/>
      <c r="P2497" s="191">
        <f>O2497*E2497</f>
        <v>0</v>
      </c>
      <c r="Q2497" s="112" t="n"/>
      <c r="R2497" s="183">
        <f>Q2497*F2497</f>
        <v>0</v>
      </c>
      <c r="S2497" s="108" t="n"/>
      <c r="T2497" s="191">
        <f>S2497*E2497</f>
        <v>0</v>
      </c>
      <c r="U2497" s="112" t="n"/>
      <c r="V2497" s="183">
        <f>U2497*F2497</f>
        <v>0</v>
      </c>
      <c r="W2497" s="108" t="n"/>
      <c r="X2497" s="191">
        <f>W2497*E2497</f>
        <v>0</v>
      </c>
      <c r="Y2497" s="112" t="n"/>
      <c r="Z2497" s="183">
        <f>Y2497*F2497</f>
        <v>0</v>
      </c>
      <c r="AA2497" s="108" t="n"/>
      <c r="AB2497" s="191">
        <f>AA2497*E2497</f>
        <v>0</v>
      </c>
      <c r="AC2497" s="112" t="n"/>
      <c r="AD2497" s="183">
        <f>AC2497*F2497</f>
        <v>0</v>
      </c>
      <c r="AE2497" s="108" t="n"/>
      <c r="AF2497" s="191">
        <f>AE2497*E2497</f>
        <v>0</v>
      </c>
      <c r="AG2497" s="112" t="n"/>
      <c r="AH2497" s="183">
        <f>AG2497*F2497</f>
        <v>0</v>
      </c>
      <c r="AI2497" s="108" t="n"/>
      <c r="AJ2497" s="191">
        <f>AI2497*E2497</f>
        <v>0</v>
      </c>
      <c r="AK2497" s="112" t="n"/>
      <c r="AL2497" s="183">
        <f>AK2497*F2497</f>
        <v>0</v>
      </c>
      <c r="AM2497" s="113" t="n"/>
      <c r="AN2497" s="192">
        <f>AM2497*E2497</f>
        <v>0</v>
      </c>
      <c r="AO2497" s="115" t="n"/>
      <c r="AP2497" s="183">
        <f>AO2497*F2497</f>
        <v>0</v>
      </c>
      <c r="AQ2497" s="113" t="n"/>
      <c r="AR2497" s="192">
        <f>AQ2497*E2497</f>
        <v>0</v>
      </c>
      <c r="AS2497" s="115" t="n"/>
      <c r="AT2497" s="183">
        <f>AS2497*F2497</f>
        <v>0</v>
      </c>
      <c r="AU2497" s="113" t="n"/>
      <c r="AV2497" s="192">
        <f>AU2497*E2497</f>
        <v>0</v>
      </c>
      <c r="AW2497" s="115" t="n"/>
      <c r="AX2497" s="183">
        <f>AW2497*F2497</f>
        <v>0</v>
      </c>
      <c r="AY2497" s="113" t="n"/>
      <c r="AZ2497" s="192">
        <f>AY2497*E2497</f>
        <v>0</v>
      </c>
      <c r="BA2497" s="115" t="n"/>
      <c r="BB2497" s="183">
        <f>BA2497*F2497</f>
        <v>0</v>
      </c>
      <c r="BC2497" s="113" t="n"/>
      <c r="BD2497" s="192">
        <f>BC2497*E2497</f>
        <v>0</v>
      </c>
      <c r="BE2497" s="115" t="n"/>
      <c r="BF2497" s="183">
        <f>BE2497*F2497</f>
        <v>0</v>
      </c>
    </row>
    <row r="2498" ht="70.2" customHeight="1">
      <c r="A2498" s="19" t="inlineStr">
        <is>
          <t>08.086.7230</t>
        </is>
      </c>
      <c r="B2498" s="15" t="inlineStr">
        <is>
          <t>גוף תאורת כבישים ורחובות לד 60W, תפוקת אור L/w120 גוון אור 3000K/4000K IK 10 לרבות IP66 ,SPD+DAL דגם "FALCON IMAGNUM" מתוצרת CEM כדוגמת אלויק או ש"ע, להתקנה בגובה עד 7 מטר, מותקן מושלם</t>
        </is>
      </c>
      <c r="C2498" s="14" t="inlineStr">
        <is>
          <t>יח'</t>
        </is>
      </c>
      <c r="D2498" s="193" t="n">
        <v>2610</v>
      </c>
      <c r="E2498" s="180">
        <f>D2498*(1-$E$2)</f>
        <v>2218.5</v>
      </c>
      <c r="F2498" s="194">
        <f>E2498*(1+$F$2)</f>
        <v>2329.425</v>
      </c>
      <c r="H2498" s="46">
        <f>K2498+O2498+W2498+AA2498+AE2498+AI2498+AQ2498+AU2498+AY2498+BC2498</f>
        <v>0</v>
      </c>
      <c r="I2498" s="59">
        <f>M2498+Q2498+U2498+Y2498+AC2498+AG2498+AK2498+AO2498+AS2498+AW2498+BA2498+BE2498</f>
        <v>0</v>
      </c>
      <c r="K2498" s="108" t="n"/>
      <c r="L2498" s="190">
        <f>K2498*E2498</f>
        <v>0</v>
      </c>
      <c r="M2498" s="110" t="n"/>
      <c r="N2498" s="183">
        <f>M2498*F2498</f>
        <v>0</v>
      </c>
      <c r="O2498" s="108" t="n"/>
      <c r="P2498" s="191">
        <f>O2498*E2498</f>
        <v>0</v>
      </c>
      <c r="Q2498" s="112" t="n"/>
      <c r="R2498" s="183">
        <f>Q2498*F2498</f>
        <v>0</v>
      </c>
      <c r="S2498" s="108" t="n"/>
      <c r="T2498" s="191">
        <f>S2498*E2498</f>
        <v>0</v>
      </c>
      <c r="U2498" s="112" t="n"/>
      <c r="V2498" s="183">
        <f>U2498*F2498</f>
        <v>0</v>
      </c>
      <c r="W2498" s="108" t="n"/>
      <c r="X2498" s="191">
        <f>W2498*E2498</f>
        <v>0</v>
      </c>
      <c r="Y2498" s="112" t="n"/>
      <c r="Z2498" s="183">
        <f>Y2498*F2498</f>
        <v>0</v>
      </c>
      <c r="AA2498" s="108" t="n"/>
      <c r="AB2498" s="191">
        <f>AA2498*E2498</f>
        <v>0</v>
      </c>
      <c r="AC2498" s="112" t="n"/>
      <c r="AD2498" s="183">
        <f>AC2498*F2498</f>
        <v>0</v>
      </c>
      <c r="AE2498" s="108" t="n"/>
      <c r="AF2498" s="191">
        <f>AE2498*E2498</f>
        <v>0</v>
      </c>
      <c r="AG2498" s="112" t="n"/>
      <c r="AH2498" s="183">
        <f>AG2498*F2498</f>
        <v>0</v>
      </c>
      <c r="AI2498" s="108" t="n"/>
      <c r="AJ2498" s="191">
        <f>AI2498*E2498</f>
        <v>0</v>
      </c>
      <c r="AK2498" s="112" t="n"/>
      <c r="AL2498" s="183">
        <f>AK2498*F2498</f>
        <v>0</v>
      </c>
      <c r="AM2498" s="113" t="n"/>
      <c r="AN2498" s="192">
        <f>AM2498*E2498</f>
        <v>0</v>
      </c>
      <c r="AO2498" s="115" t="n"/>
      <c r="AP2498" s="183">
        <f>AO2498*F2498</f>
        <v>0</v>
      </c>
      <c r="AQ2498" s="113" t="n"/>
      <c r="AR2498" s="192">
        <f>AQ2498*E2498</f>
        <v>0</v>
      </c>
      <c r="AS2498" s="115" t="n"/>
      <c r="AT2498" s="183">
        <f>AS2498*F2498</f>
        <v>0</v>
      </c>
      <c r="AU2498" s="113" t="n"/>
      <c r="AV2498" s="192">
        <f>AU2498*E2498</f>
        <v>0</v>
      </c>
      <c r="AW2498" s="115" t="n"/>
      <c r="AX2498" s="183">
        <f>AW2498*F2498</f>
        <v>0</v>
      </c>
      <c r="AY2498" s="113" t="n"/>
      <c r="AZ2498" s="192">
        <f>AY2498*E2498</f>
        <v>0</v>
      </c>
      <c r="BA2498" s="115" t="n"/>
      <c r="BB2498" s="183">
        <f>BA2498*F2498</f>
        <v>0</v>
      </c>
      <c r="BC2498" s="113" t="n"/>
      <c r="BD2498" s="192">
        <f>BC2498*E2498</f>
        <v>0</v>
      </c>
      <c r="BE2498" s="115" t="n"/>
      <c r="BF2498" s="183">
        <f>BE2498*F2498</f>
        <v>0</v>
      </c>
    </row>
    <row r="2499" ht="70.2" customHeight="1">
      <c r="A2499" s="19" t="inlineStr">
        <is>
          <t>08.086.7240</t>
        </is>
      </c>
      <c r="B2499" s="15" t="inlineStr">
        <is>
          <t>גוף תאורת כבישים ורחובות לד 80W, תפוקת אור L/w120 גוון אור 3000K/4000K IK 10 לרבות IP66 ,SPD+DAL דגם "FALCON IMAGNUM" מתוצרת CEM כדוגמת אלויק או ש"ע, להתקנה בגובה עד 8 מטר, מותקן מושלם</t>
        </is>
      </c>
      <c r="C2499" s="14" t="inlineStr">
        <is>
          <t>יח'</t>
        </is>
      </c>
      <c r="D2499" s="193" t="n">
        <v>3470</v>
      </c>
      <c r="E2499" s="180">
        <f>D2499*(1-$E$2)</f>
        <v>2949.5</v>
      </c>
      <c r="F2499" s="194">
        <f>E2499*(1+$F$2)</f>
        <v>3096.975</v>
      </c>
      <c r="H2499" s="46">
        <f>K2499+O2499+W2499+AA2499+AE2499+AI2499+AQ2499+AU2499+AY2499+BC2499</f>
        <v>0</v>
      </c>
      <c r="I2499" s="59">
        <f>M2499+Q2499+U2499+Y2499+AC2499+AG2499+AK2499+AO2499+AS2499+AW2499+BA2499+BE2499</f>
        <v>0</v>
      </c>
      <c r="K2499" s="108" t="n"/>
      <c r="L2499" s="190">
        <f>K2499*E2499</f>
        <v>0</v>
      </c>
      <c r="M2499" s="110" t="n"/>
      <c r="N2499" s="183">
        <f>M2499*F2499</f>
        <v>0</v>
      </c>
      <c r="O2499" s="108" t="n"/>
      <c r="P2499" s="191">
        <f>O2499*E2499</f>
        <v>0</v>
      </c>
      <c r="Q2499" s="112" t="n"/>
      <c r="R2499" s="183">
        <f>Q2499*F2499</f>
        <v>0</v>
      </c>
      <c r="S2499" s="108" t="n"/>
      <c r="T2499" s="191">
        <f>S2499*E2499</f>
        <v>0</v>
      </c>
      <c r="U2499" s="112" t="n"/>
      <c r="V2499" s="183">
        <f>U2499*F2499</f>
        <v>0</v>
      </c>
      <c r="W2499" s="108" t="n"/>
      <c r="X2499" s="191">
        <f>W2499*E2499</f>
        <v>0</v>
      </c>
      <c r="Y2499" s="112" t="n"/>
      <c r="Z2499" s="183">
        <f>Y2499*F2499</f>
        <v>0</v>
      </c>
      <c r="AA2499" s="108" t="n"/>
      <c r="AB2499" s="191">
        <f>AA2499*E2499</f>
        <v>0</v>
      </c>
      <c r="AC2499" s="112" t="n"/>
      <c r="AD2499" s="183">
        <f>AC2499*F2499</f>
        <v>0</v>
      </c>
      <c r="AE2499" s="108" t="n"/>
      <c r="AF2499" s="191">
        <f>AE2499*E2499</f>
        <v>0</v>
      </c>
      <c r="AG2499" s="112" t="n"/>
      <c r="AH2499" s="183">
        <f>AG2499*F2499</f>
        <v>0</v>
      </c>
      <c r="AI2499" s="108" t="n"/>
      <c r="AJ2499" s="191">
        <f>AI2499*E2499</f>
        <v>0</v>
      </c>
      <c r="AK2499" s="112" t="n"/>
      <c r="AL2499" s="183">
        <f>AK2499*F2499</f>
        <v>0</v>
      </c>
      <c r="AM2499" s="113" t="n"/>
      <c r="AN2499" s="192">
        <f>AM2499*E2499</f>
        <v>0</v>
      </c>
      <c r="AO2499" s="115" t="n"/>
      <c r="AP2499" s="183">
        <f>AO2499*F2499</f>
        <v>0</v>
      </c>
      <c r="AQ2499" s="113" t="n"/>
      <c r="AR2499" s="192">
        <f>AQ2499*E2499</f>
        <v>0</v>
      </c>
      <c r="AS2499" s="115" t="n"/>
      <c r="AT2499" s="183">
        <f>AS2499*F2499</f>
        <v>0</v>
      </c>
      <c r="AU2499" s="113" t="n"/>
      <c r="AV2499" s="192">
        <f>AU2499*E2499</f>
        <v>0</v>
      </c>
      <c r="AW2499" s="115" t="n"/>
      <c r="AX2499" s="183">
        <f>AW2499*F2499</f>
        <v>0</v>
      </c>
      <c r="AY2499" s="113" t="n"/>
      <c r="AZ2499" s="192">
        <f>AY2499*E2499</f>
        <v>0</v>
      </c>
      <c r="BA2499" s="115" t="n"/>
      <c r="BB2499" s="183">
        <f>BA2499*F2499</f>
        <v>0</v>
      </c>
      <c r="BC2499" s="113" t="n"/>
      <c r="BD2499" s="192">
        <f>BC2499*E2499</f>
        <v>0</v>
      </c>
      <c r="BE2499" s="115" t="n"/>
      <c r="BF2499" s="183">
        <f>BE2499*F2499</f>
        <v>0</v>
      </c>
    </row>
    <row r="2500" ht="70.2" customHeight="1">
      <c r="A2500" s="19" t="inlineStr">
        <is>
          <t>08.086.7250</t>
        </is>
      </c>
      <c r="B2500" s="15" t="inlineStr">
        <is>
          <t>גוף תאורת כבישים ורחובות לד 110W, תפוקת אור L/w120 גוון אור 3000K/4000K IK 10 לרבות IP66 ,SPD+DAL דגם "FALCON IMAGNUM" מתוצרת CEM כדוגמת אלויק או ש"ע, להתקנה בגובה עד 10 מטר, מותקן מושלם</t>
        </is>
      </c>
      <c r="C2500" s="14" t="inlineStr">
        <is>
          <t>יח'</t>
        </is>
      </c>
      <c r="D2500" s="193" t="n">
        <v>4090</v>
      </c>
      <c r="E2500" s="180">
        <f>D2500*(1-$E$2)</f>
        <v>3476.5</v>
      </c>
      <c r="F2500" s="194">
        <f>E2500*(1+$F$2)</f>
        <v>3650.3250000000003</v>
      </c>
      <c r="H2500" s="46">
        <f>K2500+O2500+W2500+AA2500+AE2500+AI2500+AQ2500+AU2500+AY2500+BC2500</f>
        <v>0</v>
      </c>
      <c r="I2500" s="59">
        <f>M2500+Q2500+U2500+Y2500+AC2500+AG2500+AK2500+AO2500+AS2500+AW2500+BA2500+BE2500</f>
        <v>0</v>
      </c>
      <c r="K2500" s="108" t="n"/>
      <c r="L2500" s="190">
        <f>K2500*E2500</f>
        <v>0</v>
      </c>
      <c r="M2500" s="110" t="n"/>
      <c r="N2500" s="183">
        <f>M2500*F2500</f>
        <v>0</v>
      </c>
      <c r="O2500" s="108" t="n"/>
      <c r="P2500" s="191">
        <f>O2500*E2500</f>
        <v>0</v>
      </c>
      <c r="Q2500" s="112" t="n"/>
      <c r="R2500" s="183">
        <f>Q2500*F2500</f>
        <v>0</v>
      </c>
      <c r="S2500" s="108" t="n"/>
      <c r="T2500" s="191">
        <f>S2500*E2500</f>
        <v>0</v>
      </c>
      <c r="U2500" s="112" t="n"/>
      <c r="V2500" s="183">
        <f>U2500*F2500</f>
        <v>0</v>
      </c>
      <c r="W2500" s="108" t="n"/>
      <c r="X2500" s="191">
        <f>W2500*E2500</f>
        <v>0</v>
      </c>
      <c r="Y2500" s="112" t="n"/>
      <c r="Z2500" s="183">
        <f>Y2500*F2500</f>
        <v>0</v>
      </c>
      <c r="AA2500" s="108" t="n"/>
      <c r="AB2500" s="191">
        <f>AA2500*E2500</f>
        <v>0</v>
      </c>
      <c r="AC2500" s="112" t="n"/>
      <c r="AD2500" s="183">
        <f>AC2500*F2500</f>
        <v>0</v>
      </c>
      <c r="AE2500" s="108" t="n"/>
      <c r="AF2500" s="191">
        <f>AE2500*E2500</f>
        <v>0</v>
      </c>
      <c r="AG2500" s="112" t="n"/>
      <c r="AH2500" s="183">
        <f>AG2500*F2500</f>
        <v>0</v>
      </c>
      <c r="AI2500" s="108" t="n"/>
      <c r="AJ2500" s="191">
        <f>AI2500*E2500</f>
        <v>0</v>
      </c>
      <c r="AK2500" s="112" t="n"/>
      <c r="AL2500" s="183">
        <f>AK2500*F2500</f>
        <v>0</v>
      </c>
      <c r="AM2500" s="113" t="n"/>
      <c r="AN2500" s="192">
        <f>AM2500*E2500</f>
        <v>0</v>
      </c>
      <c r="AO2500" s="115" t="n"/>
      <c r="AP2500" s="183">
        <f>AO2500*F2500</f>
        <v>0</v>
      </c>
      <c r="AQ2500" s="113" t="n"/>
      <c r="AR2500" s="192">
        <f>AQ2500*E2500</f>
        <v>0</v>
      </c>
      <c r="AS2500" s="115" t="n"/>
      <c r="AT2500" s="183">
        <f>AS2500*F2500</f>
        <v>0</v>
      </c>
      <c r="AU2500" s="113" t="n"/>
      <c r="AV2500" s="192">
        <f>AU2500*E2500</f>
        <v>0</v>
      </c>
      <c r="AW2500" s="115" t="n"/>
      <c r="AX2500" s="183">
        <f>AW2500*F2500</f>
        <v>0</v>
      </c>
      <c r="AY2500" s="113" t="n"/>
      <c r="AZ2500" s="192">
        <f>AY2500*E2500</f>
        <v>0</v>
      </c>
      <c r="BA2500" s="115" t="n"/>
      <c r="BB2500" s="183">
        <f>BA2500*F2500</f>
        <v>0</v>
      </c>
      <c r="BC2500" s="113" t="n"/>
      <c r="BD2500" s="192">
        <f>BC2500*E2500</f>
        <v>0</v>
      </c>
      <c r="BE2500" s="115" t="n"/>
      <c r="BF2500" s="183">
        <f>BE2500*F2500</f>
        <v>0</v>
      </c>
    </row>
    <row r="2501" ht="70.2" customHeight="1">
      <c r="A2501" s="19" t="inlineStr">
        <is>
          <t>08.086.7260</t>
        </is>
      </c>
      <c r="B2501" s="15" t="inlineStr">
        <is>
          <t>גוף תאורת כבישים ורחובות לד 160W, תפוקת אור L/w120 גוון אור 3000K/4000K IK 10 לרבות IP66 ,SPD+DAL דגם "FALCON IMAGNUM" מתוצרת CEM כדוגמת אלויק או ש"ע, להתקנה בגובה עד 14 מטר, מותקן מושלם</t>
        </is>
      </c>
      <c r="C2501" s="14" t="inlineStr">
        <is>
          <t>יח'</t>
        </is>
      </c>
      <c r="D2501" s="193" t="n">
        <v>5470</v>
      </c>
      <c r="E2501" s="180">
        <f>D2501*(1-$E$2)</f>
        <v>4649.5</v>
      </c>
      <c r="F2501" s="194">
        <f>E2501*(1+$F$2)</f>
        <v>4881.975</v>
      </c>
      <c r="H2501" s="46">
        <f>K2501+O2501+W2501+AA2501+AE2501+AI2501+AQ2501+AU2501+AY2501+BC2501</f>
        <v>0</v>
      </c>
      <c r="I2501" s="59">
        <f>M2501+Q2501+U2501+Y2501+AC2501+AG2501+AK2501+AO2501+AS2501+AW2501+BA2501+BE2501</f>
        <v>0</v>
      </c>
      <c r="K2501" s="108" t="n"/>
      <c r="L2501" s="190">
        <f>K2501*E2501</f>
        <v>0</v>
      </c>
      <c r="M2501" s="110" t="n"/>
      <c r="N2501" s="183">
        <f>M2501*F2501</f>
        <v>0</v>
      </c>
      <c r="O2501" s="108" t="n"/>
      <c r="P2501" s="191">
        <f>O2501*E2501</f>
        <v>0</v>
      </c>
      <c r="Q2501" s="112" t="n"/>
      <c r="R2501" s="183">
        <f>Q2501*F2501</f>
        <v>0</v>
      </c>
      <c r="S2501" s="108" t="n"/>
      <c r="T2501" s="191">
        <f>S2501*E2501</f>
        <v>0</v>
      </c>
      <c r="U2501" s="112" t="n"/>
      <c r="V2501" s="183">
        <f>U2501*F2501</f>
        <v>0</v>
      </c>
      <c r="W2501" s="108" t="n"/>
      <c r="X2501" s="191">
        <f>W2501*E2501</f>
        <v>0</v>
      </c>
      <c r="Y2501" s="112" t="n"/>
      <c r="Z2501" s="183">
        <f>Y2501*F2501</f>
        <v>0</v>
      </c>
      <c r="AA2501" s="108" t="n"/>
      <c r="AB2501" s="191">
        <f>AA2501*E2501</f>
        <v>0</v>
      </c>
      <c r="AC2501" s="112" t="n"/>
      <c r="AD2501" s="183">
        <f>AC2501*F2501</f>
        <v>0</v>
      </c>
      <c r="AE2501" s="108" t="n"/>
      <c r="AF2501" s="191">
        <f>AE2501*E2501</f>
        <v>0</v>
      </c>
      <c r="AG2501" s="112" t="n"/>
      <c r="AH2501" s="183">
        <f>AG2501*F2501</f>
        <v>0</v>
      </c>
      <c r="AI2501" s="108" t="n"/>
      <c r="AJ2501" s="191">
        <f>AI2501*E2501</f>
        <v>0</v>
      </c>
      <c r="AK2501" s="112" t="n"/>
      <c r="AL2501" s="183">
        <f>AK2501*F2501</f>
        <v>0</v>
      </c>
      <c r="AM2501" s="113" t="n"/>
      <c r="AN2501" s="192">
        <f>AM2501*E2501</f>
        <v>0</v>
      </c>
      <c r="AO2501" s="115" t="n"/>
      <c r="AP2501" s="183">
        <f>AO2501*F2501</f>
        <v>0</v>
      </c>
      <c r="AQ2501" s="113" t="n"/>
      <c r="AR2501" s="192">
        <f>AQ2501*E2501</f>
        <v>0</v>
      </c>
      <c r="AS2501" s="115" t="n"/>
      <c r="AT2501" s="183">
        <f>AS2501*F2501</f>
        <v>0</v>
      </c>
      <c r="AU2501" s="113" t="n"/>
      <c r="AV2501" s="192">
        <f>AU2501*E2501</f>
        <v>0</v>
      </c>
      <c r="AW2501" s="115" t="n"/>
      <c r="AX2501" s="183">
        <f>AW2501*F2501</f>
        <v>0</v>
      </c>
      <c r="AY2501" s="113" t="n"/>
      <c r="AZ2501" s="192">
        <f>AY2501*E2501</f>
        <v>0</v>
      </c>
      <c r="BA2501" s="115" t="n"/>
      <c r="BB2501" s="183">
        <f>BA2501*F2501</f>
        <v>0</v>
      </c>
      <c r="BC2501" s="113" t="n"/>
      <c r="BD2501" s="192">
        <f>BC2501*E2501</f>
        <v>0</v>
      </c>
      <c r="BE2501" s="115" t="n"/>
      <c r="BF2501" s="183">
        <f>BE2501*F2501</f>
        <v>0</v>
      </c>
    </row>
    <row r="2502" ht="70.2" customHeight="1">
      <c r="A2502" s="19" t="inlineStr">
        <is>
          <t>08.086.7300</t>
        </is>
      </c>
      <c r="B2502" s="15" t="inlineStr">
        <is>
          <t>גוף תאורת כבישים ורחובות לד 1200W, תפוקת אור L/w115 גוון אור 3000K/4000K IK 10 לרבות IP66 ,SPD דגם "CRUZ DOUBLE" מתוצרת CEM כדוגמת אלויק או ש"ע, להתקנה בגובה עד 35 מטר, מותקן מושלם</t>
        </is>
      </c>
      <c r="C2502" s="14" t="inlineStr">
        <is>
          <t>יח'</t>
        </is>
      </c>
      <c r="D2502" s="193" t="n">
        <v>27020</v>
      </c>
      <c r="E2502" s="180">
        <f>D2502*(1-$E$2)</f>
        <v>22967</v>
      </c>
      <c r="F2502" s="194">
        <f>E2502*(1+$F$2)</f>
        <v>24115.350000000002</v>
      </c>
      <c r="H2502" s="46">
        <f>K2502+O2502+W2502+AA2502+AE2502+AI2502+AQ2502+AU2502+AY2502+BC2502</f>
        <v>0</v>
      </c>
      <c r="I2502" s="59">
        <f>M2502+Q2502+U2502+Y2502+AC2502+AG2502+AK2502+AO2502+AS2502+AW2502+BA2502+BE2502</f>
        <v>0</v>
      </c>
      <c r="K2502" s="108" t="n"/>
      <c r="L2502" s="190">
        <f>K2502*E2502</f>
        <v>0</v>
      </c>
      <c r="M2502" s="110" t="n"/>
      <c r="N2502" s="183">
        <f>M2502*F2502</f>
        <v>0</v>
      </c>
      <c r="O2502" s="108" t="n"/>
      <c r="P2502" s="191">
        <f>O2502*E2502</f>
        <v>0</v>
      </c>
      <c r="Q2502" s="112" t="n"/>
      <c r="R2502" s="183">
        <f>Q2502*F2502</f>
        <v>0</v>
      </c>
      <c r="S2502" s="108" t="n"/>
      <c r="T2502" s="191">
        <f>S2502*E2502</f>
        <v>0</v>
      </c>
      <c r="U2502" s="112" t="n"/>
      <c r="V2502" s="183">
        <f>U2502*F2502</f>
        <v>0</v>
      </c>
      <c r="W2502" s="108" t="n"/>
      <c r="X2502" s="191">
        <f>W2502*E2502</f>
        <v>0</v>
      </c>
      <c r="Y2502" s="112" t="n"/>
      <c r="Z2502" s="183">
        <f>Y2502*F2502</f>
        <v>0</v>
      </c>
      <c r="AA2502" s="108" t="n"/>
      <c r="AB2502" s="191">
        <f>AA2502*E2502</f>
        <v>0</v>
      </c>
      <c r="AC2502" s="112" t="n"/>
      <c r="AD2502" s="183">
        <f>AC2502*F2502</f>
        <v>0</v>
      </c>
      <c r="AE2502" s="108" t="n"/>
      <c r="AF2502" s="191">
        <f>AE2502*E2502</f>
        <v>0</v>
      </c>
      <c r="AG2502" s="112" t="n"/>
      <c r="AH2502" s="183">
        <f>AG2502*F2502</f>
        <v>0</v>
      </c>
      <c r="AI2502" s="108" t="n"/>
      <c r="AJ2502" s="191">
        <f>AI2502*E2502</f>
        <v>0</v>
      </c>
      <c r="AK2502" s="112" t="n"/>
      <c r="AL2502" s="183">
        <f>AK2502*F2502</f>
        <v>0</v>
      </c>
      <c r="AM2502" s="113" t="n"/>
      <c r="AN2502" s="192">
        <f>AM2502*E2502</f>
        <v>0</v>
      </c>
      <c r="AO2502" s="115" t="n"/>
      <c r="AP2502" s="183">
        <f>AO2502*F2502</f>
        <v>0</v>
      </c>
      <c r="AQ2502" s="113" t="n"/>
      <c r="AR2502" s="192">
        <f>AQ2502*E2502</f>
        <v>0</v>
      </c>
      <c r="AS2502" s="115" t="n"/>
      <c r="AT2502" s="183">
        <f>AS2502*F2502</f>
        <v>0</v>
      </c>
      <c r="AU2502" s="113" t="n"/>
      <c r="AV2502" s="192">
        <f>AU2502*E2502</f>
        <v>0</v>
      </c>
      <c r="AW2502" s="115" t="n"/>
      <c r="AX2502" s="183">
        <f>AW2502*F2502</f>
        <v>0</v>
      </c>
      <c r="AY2502" s="113" t="n"/>
      <c r="AZ2502" s="192">
        <f>AY2502*E2502</f>
        <v>0</v>
      </c>
      <c r="BA2502" s="115" t="n"/>
      <c r="BB2502" s="183">
        <f>BA2502*F2502</f>
        <v>0</v>
      </c>
      <c r="BC2502" s="113" t="n"/>
      <c r="BD2502" s="192">
        <f>BC2502*E2502</f>
        <v>0</v>
      </c>
      <c r="BE2502" s="115" t="n"/>
      <c r="BF2502" s="183">
        <f>BE2502*F2502</f>
        <v>0</v>
      </c>
    </row>
    <row r="2503" ht="28.8" customHeight="1">
      <c r="A2503" s="19" t="inlineStr">
        <is>
          <t>08.086.7510</t>
        </is>
      </c>
      <c r="B2503" s="15" t="inlineStr">
        <is>
          <t>גוף תאורת כבישים ורחובות לד 40W דוגמת "וולקן" או ש"ע, מותקן מושלם</t>
        </is>
      </c>
      <c r="C2503" s="14" t="inlineStr">
        <is>
          <t>יח'</t>
        </is>
      </c>
      <c r="D2503" s="193" t="n">
        <v>1320</v>
      </c>
      <c r="E2503" s="180">
        <f>D2503*(1-$E$2)</f>
        <v>1122</v>
      </c>
      <c r="F2503" s="194">
        <f>E2503*(1+$F$2)</f>
        <v>1178.1000000000001</v>
      </c>
      <c r="H2503" s="46">
        <f>K2503+O2503+W2503+AA2503+AE2503+AI2503+AQ2503+AU2503+AY2503+BC2503</f>
        <v>0</v>
      </c>
      <c r="I2503" s="59">
        <f>M2503+Q2503+U2503+Y2503+AC2503+AG2503+AK2503+AO2503+AS2503+AW2503+BA2503+BE2503</f>
        <v>0</v>
      </c>
      <c r="K2503" s="108" t="n"/>
      <c r="L2503" s="190">
        <f>K2503*E2503</f>
        <v>0</v>
      </c>
      <c r="M2503" s="110" t="n"/>
      <c r="N2503" s="183">
        <f>M2503*F2503</f>
        <v>0</v>
      </c>
      <c r="O2503" s="108" t="n"/>
      <c r="P2503" s="191">
        <f>O2503*E2503</f>
        <v>0</v>
      </c>
      <c r="Q2503" s="112" t="n"/>
      <c r="R2503" s="183">
        <f>Q2503*F2503</f>
        <v>0</v>
      </c>
      <c r="S2503" s="108" t="n"/>
      <c r="T2503" s="191">
        <f>S2503*E2503</f>
        <v>0</v>
      </c>
      <c r="U2503" s="112" t="n"/>
      <c r="V2503" s="183">
        <f>U2503*F2503</f>
        <v>0</v>
      </c>
      <c r="W2503" s="108" t="n"/>
      <c r="X2503" s="191">
        <f>W2503*E2503</f>
        <v>0</v>
      </c>
      <c r="Y2503" s="112" t="n"/>
      <c r="Z2503" s="183">
        <f>Y2503*F2503</f>
        <v>0</v>
      </c>
      <c r="AA2503" s="108" t="n"/>
      <c r="AB2503" s="191">
        <f>AA2503*E2503</f>
        <v>0</v>
      </c>
      <c r="AC2503" s="112" t="n"/>
      <c r="AD2503" s="183">
        <f>AC2503*F2503</f>
        <v>0</v>
      </c>
      <c r="AE2503" s="108" t="n"/>
      <c r="AF2503" s="191">
        <f>AE2503*E2503</f>
        <v>0</v>
      </c>
      <c r="AG2503" s="112" t="n"/>
      <c r="AH2503" s="183">
        <f>AG2503*F2503</f>
        <v>0</v>
      </c>
      <c r="AI2503" s="108" t="n"/>
      <c r="AJ2503" s="191">
        <f>AI2503*E2503</f>
        <v>0</v>
      </c>
      <c r="AK2503" s="112" t="n"/>
      <c r="AL2503" s="183">
        <f>AK2503*F2503</f>
        <v>0</v>
      </c>
      <c r="AM2503" s="113" t="n"/>
      <c r="AN2503" s="192">
        <f>AM2503*E2503</f>
        <v>0</v>
      </c>
      <c r="AO2503" s="115" t="n"/>
      <c r="AP2503" s="183">
        <f>AO2503*F2503</f>
        <v>0</v>
      </c>
      <c r="AQ2503" s="113" t="n"/>
      <c r="AR2503" s="192">
        <f>AQ2503*E2503</f>
        <v>0</v>
      </c>
      <c r="AS2503" s="115" t="n"/>
      <c r="AT2503" s="183">
        <f>AS2503*F2503</f>
        <v>0</v>
      </c>
      <c r="AU2503" s="113" t="n"/>
      <c r="AV2503" s="192">
        <f>AU2503*E2503</f>
        <v>0</v>
      </c>
      <c r="AW2503" s="115" t="n"/>
      <c r="AX2503" s="183">
        <f>AW2503*F2503</f>
        <v>0</v>
      </c>
      <c r="AY2503" s="113" t="n"/>
      <c r="AZ2503" s="192">
        <f>AY2503*E2503</f>
        <v>0</v>
      </c>
      <c r="BA2503" s="115" t="n"/>
      <c r="BB2503" s="183">
        <f>BA2503*F2503</f>
        <v>0</v>
      </c>
      <c r="BC2503" s="113" t="n"/>
      <c r="BD2503" s="192">
        <f>BC2503*E2503</f>
        <v>0</v>
      </c>
      <c r="BE2503" s="115" t="n"/>
      <c r="BF2503" s="183">
        <f>BE2503*F2503</f>
        <v>0</v>
      </c>
    </row>
    <row r="2504" ht="28.8" customHeight="1">
      <c r="A2504" s="19" t="inlineStr">
        <is>
          <t>08.086.7520</t>
        </is>
      </c>
      <c r="B2504" s="15" t="inlineStr">
        <is>
          <t>גוף תאורת כבישים ורחובות לד 60W דוגמת "וולקן" או ש"ע, מותקן מושלם</t>
        </is>
      </c>
      <c r="C2504" s="14" t="inlineStr">
        <is>
          <t>יח'</t>
        </is>
      </c>
      <c r="D2504" s="193" t="n">
        <v>1460</v>
      </c>
      <c r="E2504" s="180">
        <f>D2504*(1-$E$2)</f>
        <v>1241</v>
      </c>
      <c r="F2504" s="194">
        <f>E2504*(1+$F$2)</f>
        <v>1303.05</v>
      </c>
      <c r="H2504" s="46">
        <f>K2504+O2504+W2504+AA2504+AE2504+AI2504+AQ2504+AU2504+AY2504+BC2504</f>
        <v>0</v>
      </c>
      <c r="I2504" s="59">
        <f>M2504+Q2504+U2504+Y2504+AC2504+AG2504+AK2504+AO2504+AS2504+AW2504+BA2504+BE2504</f>
        <v>0</v>
      </c>
      <c r="K2504" s="108" t="n"/>
      <c r="L2504" s="190">
        <f>K2504*E2504</f>
        <v>0</v>
      </c>
      <c r="M2504" s="110" t="n"/>
      <c r="N2504" s="183">
        <f>M2504*F2504</f>
        <v>0</v>
      </c>
      <c r="O2504" s="108" t="n"/>
      <c r="P2504" s="191">
        <f>O2504*E2504</f>
        <v>0</v>
      </c>
      <c r="Q2504" s="112" t="n"/>
      <c r="R2504" s="183">
        <f>Q2504*F2504</f>
        <v>0</v>
      </c>
      <c r="S2504" s="108" t="n"/>
      <c r="T2504" s="191">
        <f>S2504*E2504</f>
        <v>0</v>
      </c>
      <c r="U2504" s="112" t="n"/>
      <c r="V2504" s="183">
        <f>U2504*F2504</f>
        <v>0</v>
      </c>
      <c r="W2504" s="108" t="n"/>
      <c r="X2504" s="191">
        <f>W2504*E2504</f>
        <v>0</v>
      </c>
      <c r="Y2504" s="112" t="n"/>
      <c r="Z2504" s="183">
        <f>Y2504*F2504</f>
        <v>0</v>
      </c>
      <c r="AA2504" s="108" t="n"/>
      <c r="AB2504" s="191">
        <f>AA2504*E2504</f>
        <v>0</v>
      </c>
      <c r="AC2504" s="112" t="n"/>
      <c r="AD2504" s="183">
        <f>AC2504*F2504</f>
        <v>0</v>
      </c>
      <c r="AE2504" s="108" t="n"/>
      <c r="AF2504" s="191">
        <f>AE2504*E2504</f>
        <v>0</v>
      </c>
      <c r="AG2504" s="112" t="n"/>
      <c r="AH2504" s="183">
        <f>AG2504*F2504</f>
        <v>0</v>
      </c>
      <c r="AI2504" s="108" t="n"/>
      <c r="AJ2504" s="191">
        <f>AI2504*E2504</f>
        <v>0</v>
      </c>
      <c r="AK2504" s="112" t="n"/>
      <c r="AL2504" s="183">
        <f>AK2504*F2504</f>
        <v>0</v>
      </c>
      <c r="AM2504" s="113" t="n"/>
      <c r="AN2504" s="192">
        <f>AM2504*E2504</f>
        <v>0</v>
      </c>
      <c r="AO2504" s="115" t="n"/>
      <c r="AP2504" s="183">
        <f>AO2504*F2504</f>
        <v>0</v>
      </c>
      <c r="AQ2504" s="113" t="n"/>
      <c r="AR2504" s="192">
        <f>AQ2504*E2504</f>
        <v>0</v>
      </c>
      <c r="AS2504" s="115" t="n"/>
      <c r="AT2504" s="183">
        <f>AS2504*F2504</f>
        <v>0</v>
      </c>
      <c r="AU2504" s="113" t="n"/>
      <c r="AV2504" s="192">
        <f>AU2504*E2504</f>
        <v>0</v>
      </c>
      <c r="AW2504" s="115" t="n"/>
      <c r="AX2504" s="183">
        <f>AW2504*F2504</f>
        <v>0</v>
      </c>
      <c r="AY2504" s="113" t="n"/>
      <c r="AZ2504" s="192">
        <f>AY2504*E2504</f>
        <v>0</v>
      </c>
      <c r="BA2504" s="115" t="n"/>
      <c r="BB2504" s="183">
        <f>BA2504*F2504</f>
        <v>0</v>
      </c>
      <c r="BC2504" s="113" t="n"/>
      <c r="BD2504" s="192">
        <f>BC2504*E2504</f>
        <v>0</v>
      </c>
      <c r="BE2504" s="115" t="n"/>
      <c r="BF2504" s="183">
        <f>BE2504*F2504</f>
        <v>0</v>
      </c>
    </row>
    <row r="2505" ht="28.8" customHeight="1">
      <c r="A2505" s="19" t="inlineStr">
        <is>
          <t>08.086.7530</t>
        </is>
      </c>
      <c r="B2505" s="15" t="inlineStr">
        <is>
          <t>גוף תאורת כבישים ורחובות לד 80W דוגמת "וולקן" או ש"ע, מותקן מושלם</t>
        </is>
      </c>
      <c r="C2505" s="14" t="inlineStr">
        <is>
          <t>יח'</t>
        </is>
      </c>
      <c r="D2505" s="193" t="n">
        <v>1840</v>
      </c>
      <c r="E2505" s="180">
        <f>D2505*(1-$E$2)</f>
        <v>1564</v>
      </c>
      <c r="F2505" s="194">
        <f>E2505*(1+$F$2)</f>
        <v>1642.2</v>
      </c>
      <c r="H2505" s="46">
        <f>K2505+O2505+W2505+AA2505+AE2505+AI2505+AQ2505+AU2505+AY2505+BC2505</f>
        <v>0</v>
      </c>
      <c r="I2505" s="59">
        <f>M2505+Q2505+U2505+Y2505+AC2505+AG2505+AK2505+AO2505+AS2505+AW2505+BA2505+BE2505</f>
        <v>0</v>
      </c>
      <c r="K2505" s="108" t="n"/>
      <c r="L2505" s="190">
        <f>K2505*E2505</f>
        <v>0</v>
      </c>
      <c r="M2505" s="110" t="n"/>
      <c r="N2505" s="183">
        <f>M2505*F2505</f>
        <v>0</v>
      </c>
      <c r="O2505" s="108" t="n"/>
      <c r="P2505" s="191">
        <f>O2505*E2505</f>
        <v>0</v>
      </c>
      <c r="Q2505" s="112" t="n"/>
      <c r="R2505" s="183">
        <f>Q2505*F2505</f>
        <v>0</v>
      </c>
      <c r="S2505" s="108" t="n"/>
      <c r="T2505" s="191">
        <f>S2505*E2505</f>
        <v>0</v>
      </c>
      <c r="U2505" s="112" t="n"/>
      <c r="V2505" s="183">
        <f>U2505*F2505</f>
        <v>0</v>
      </c>
      <c r="W2505" s="108" t="n"/>
      <c r="X2505" s="191">
        <f>W2505*E2505</f>
        <v>0</v>
      </c>
      <c r="Y2505" s="112" t="n"/>
      <c r="Z2505" s="183">
        <f>Y2505*F2505</f>
        <v>0</v>
      </c>
      <c r="AA2505" s="108" t="n"/>
      <c r="AB2505" s="191">
        <f>AA2505*E2505</f>
        <v>0</v>
      </c>
      <c r="AC2505" s="112" t="n"/>
      <c r="AD2505" s="183">
        <f>AC2505*F2505</f>
        <v>0</v>
      </c>
      <c r="AE2505" s="108" t="n"/>
      <c r="AF2505" s="191">
        <f>AE2505*E2505</f>
        <v>0</v>
      </c>
      <c r="AG2505" s="112" t="n"/>
      <c r="AH2505" s="183">
        <f>AG2505*F2505</f>
        <v>0</v>
      </c>
      <c r="AI2505" s="108" t="n"/>
      <c r="AJ2505" s="191">
        <f>AI2505*E2505</f>
        <v>0</v>
      </c>
      <c r="AK2505" s="112" t="n"/>
      <c r="AL2505" s="183">
        <f>AK2505*F2505</f>
        <v>0</v>
      </c>
      <c r="AM2505" s="113" t="n"/>
      <c r="AN2505" s="192">
        <f>AM2505*E2505</f>
        <v>0</v>
      </c>
      <c r="AO2505" s="115" t="n"/>
      <c r="AP2505" s="183">
        <f>AO2505*F2505</f>
        <v>0</v>
      </c>
      <c r="AQ2505" s="113" t="n"/>
      <c r="AR2505" s="192">
        <f>AQ2505*E2505</f>
        <v>0</v>
      </c>
      <c r="AS2505" s="115" t="n"/>
      <c r="AT2505" s="183">
        <f>AS2505*F2505</f>
        <v>0</v>
      </c>
      <c r="AU2505" s="113" t="n"/>
      <c r="AV2505" s="192">
        <f>AU2505*E2505</f>
        <v>0</v>
      </c>
      <c r="AW2505" s="115" t="n"/>
      <c r="AX2505" s="183">
        <f>AW2505*F2505</f>
        <v>0</v>
      </c>
      <c r="AY2505" s="113" t="n"/>
      <c r="AZ2505" s="192">
        <f>AY2505*E2505</f>
        <v>0</v>
      </c>
      <c r="BA2505" s="115" t="n"/>
      <c r="BB2505" s="183">
        <f>BA2505*F2505</f>
        <v>0</v>
      </c>
      <c r="BC2505" s="113" t="n"/>
      <c r="BD2505" s="192">
        <f>BC2505*E2505</f>
        <v>0</v>
      </c>
      <c r="BE2505" s="115" t="n"/>
      <c r="BF2505" s="183">
        <f>BE2505*F2505</f>
        <v>0</v>
      </c>
    </row>
    <row r="2506" ht="28.8" customHeight="1">
      <c r="A2506" s="19" t="inlineStr">
        <is>
          <t>08.086.7540</t>
        </is>
      </c>
      <c r="B2506" s="15" t="inlineStr">
        <is>
          <t>גוף תאורת כבישים ורחובות לד 120W דוגמת "וולקן" או ש"ע, מותקן מושלם</t>
        </is>
      </c>
      <c r="C2506" s="14" t="inlineStr">
        <is>
          <t>יח'</t>
        </is>
      </c>
      <c r="D2506" s="193" t="n">
        <v>2440</v>
      </c>
      <c r="E2506" s="180">
        <f>D2506*(1-$E$2)</f>
        <v>2074</v>
      </c>
      <c r="F2506" s="194">
        <f>E2506*(1+$F$2)</f>
        <v>2177.7000000000003</v>
      </c>
      <c r="H2506" s="46">
        <f>K2506+O2506+W2506+AA2506+AE2506+AI2506+AQ2506+AU2506+AY2506+BC2506</f>
        <v>0</v>
      </c>
      <c r="I2506" s="59">
        <f>M2506+Q2506+U2506+Y2506+AC2506+AG2506+AK2506+AO2506+AS2506+AW2506+BA2506+BE2506</f>
        <v>0</v>
      </c>
      <c r="K2506" s="108" t="n"/>
      <c r="L2506" s="190">
        <f>K2506*E2506</f>
        <v>0</v>
      </c>
      <c r="M2506" s="110" t="n"/>
      <c r="N2506" s="183">
        <f>M2506*F2506</f>
        <v>0</v>
      </c>
      <c r="O2506" s="108" t="n"/>
      <c r="P2506" s="191">
        <f>O2506*E2506</f>
        <v>0</v>
      </c>
      <c r="Q2506" s="112" t="n"/>
      <c r="R2506" s="183">
        <f>Q2506*F2506</f>
        <v>0</v>
      </c>
      <c r="S2506" s="108" t="n"/>
      <c r="T2506" s="191">
        <f>S2506*E2506</f>
        <v>0</v>
      </c>
      <c r="U2506" s="112" t="n"/>
      <c r="V2506" s="183">
        <f>U2506*F2506</f>
        <v>0</v>
      </c>
      <c r="W2506" s="108" t="n"/>
      <c r="X2506" s="191">
        <f>W2506*E2506</f>
        <v>0</v>
      </c>
      <c r="Y2506" s="112" t="n"/>
      <c r="Z2506" s="183">
        <f>Y2506*F2506</f>
        <v>0</v>
      </c>
      <c r="AA2506" s="108" t="n"/>
      <c r="AB2506" s="191">
        <f>AA2506*E2506</f>
        <v>0</v>
      </c>
      <c r="AC2506" s="112" t="n"/>
      <c r="AD2506" s="183">
        <f>AC2506*F2506</f>
        <v>0</v>
      </c>
      <c r="AE2506" s="108" t="n"/>
      <c r="AF2506" s="191">
        <f>AE2506*E2506</f>
        <v>0</v>
      </c>
      <c r="AG2506" s="112" t="n"/>
      <c r="AH2506" s="183">
        <f>AG2506*F2506</f>
        <v>0</v>
      </c>
      <c r="AI2506" s="108" t="n"/>
      <c r="AJ2506" s="191">
        <f>AI2506*E2506</f>
        <v>0</v>
      </c>
      <c r="AK2506" s="112" t="n"/>
      <c r="AL2506" s="183">
        <f>AK2506*F2506</f>
        <v>0</v>
      </c>
      <c r="AM2506" s="113" t="n"/>
      <c r="AN2506" s="192">
        <f>AM2506*E2506</f>
        <v>0</v>
      </c>
      <c r="AO2506" s="115" t="n"/>
      <c r="AP2506" s="183">
        <f>AO2506*F2506</f>
        <v>0</v>
      </c>
      <c r="AQ2506" s="113" t="n"/>
      <c r="AR2506" s="192">
        <f>AQ2506*E2506</f>
        <v>0</v>
      </c>
      <c r="AS2506" s="115" t="n"/>
      <c r="AT2506" s="183">
        <f>AS2506*F2506</f>
        <v>0</v>
      </c>
      <c r="AU2506" s="113" t="n"/>
      <c r="AV2506" s="192">
        <f>AU2506*E2506</f>
        <v>0</v>
      </c>
      <c r="AW2506" s="115" t="n"/>
      <c r="AX2506" s="183">
        <f>AW2506*F2506</f>
        <v>0</v>
      </c>
      <c r="AY2506" s="113" t="n"/>
      <c r="AZ2506" s="192">
        <f>AY2506*E2506</f>
        <v>0</v>
      </c>
      <c r="BA2506" s="115" t="n"/>
      <c r="BB2506" s="183">
        <f>BA2506*F2506</f>
        <v>0</v>
      </c>
      <c r="BC2506" s="113" t="n"/>
      <c r="BD2506" s="192">
        <f>BC2506*E2506</f>
        <v>0</v>
      </c>
      <c r="BE2506" s="115" t="n"/>
      <c r="BF2506" s="183">
        <f>BE2506*F2506</f>
        <v>0</v>
      </c>
    </row>
    <row r="2507" ht="42.6" customHeight="1">
      <c r="A2507" s="19" t="inlineStr">
        <is>
          <t>08.086.8000</t>
        </is>
      </c>
      <c r="B2507" s="15" t="inlineStr">
        <is>
          <t>התקנה וחיבור גוף תאורה לד הצפה לתאורת חוץ בהספק עד 400 ווט שיסופק ע"י המזמין (לא כולל אמצעי הרמה)</t>
        </is>
      </c>
      <c r="C2507" s="14" t="inlineStr">
        <is>
          <t>יח'</t>
        </is>
      </c>
      <c r="D2507" s="193" t="n">
        <v>196</v>
      </c>
      <c r="E2507" s="180">
        <f>D2507*(1-$E$2)</f>
        <v>166.6</v>
      </c>
      <c r="F2507" s="194">
        <f>E2507*(1+$F$2)</f>
        <v>174.93</v>
      </c>
      <c r="H2507" s="46">
        <f>K2507+O2507+W2507+AA2507+AE2507+AI2507+AQ2507+AU2507+AY2507+BC2507</f>
        <v>0</v>
      </c>
      <c r="I2507" s="59">
        <f>M2507+Q2507+U2507+Y2507+AC2507+AG2507+AK2507+AO2507+AS2507+AW2507+BA2507+BE2507</f>
        <v>0</v>
      </c>
      <c r="K2507" s="108" t="n"/>
      <c r="L2507" s="190">
        <f>K2507*E2507</f>
        <v>0</v>
      </c>
      <c r="M2507" s="110" t="n"/>
      <c r="N2507" s="183">
        <f>M2507*F2507</f>
        <v>0</v>
      </c>
      <c r="O2507" s="108" t="n"/>
      <c r="P2507" s="191">
        <f>O2507*E2507</f>
        <v>0</v>
      </c>
      <c r="Q2507" s="112" t="n"/>
      <c r="R2507" s="183">
        <f>Q2507*F2507</f>
        <v>0</v>
      </c>
      <c r="S2507" s="108" t="n"/>
      <c r="T2507" s="191">
        <f>S2507*E2507</f>
        <v>0</v>
      </c>
      <c r="U2507" s="112" t="n"/>
      <c r="V2507" s="183">
        <f>U2507*F2507</f>
        <v>0</v>
      </c>
      <c r="W2507" s="108" t="n"/>
      <c r="X2507" s="191">
        <f>W2507*E2507</f>
        <v>0</v>
      </c>
      <c r="Y2507" s="112" t="n"/>
      <c r="Z2507" s="183">
        <f>Y2507*F2507</f>
        <v>0</v>
      </c>
      <c r="AA2507" s="108" t="n"/>
      <c r="AB2507" s="191">
        <f>AA2507*E2507</f>
        <v>0</v>
      </c>
      <c r="AC2507" s="112" t="n"/>
      <c r="AD2507" s="183">
        <f>AC2507*F2507</f>
        <v>0</v>
      </c>
      <c r="AE2507" s="108" t="n"/>
      <c r="AF2507" s="191">
        <f>AE2507*E2507</f>
        <v>0</v>
      </c>
      <c r="AG2507" s="112" t="n"/>
      <c r="AH2507" s="183">
        <f>AG2507*F2507</f>
        <v>0</v>
      </c>
      <c r="AI2507" s="108" t="n"/>
      <c r="AJ2507" s="191">
        <f>AI2507*E2507</f>
        <v>0</v>
      </c>
      <c r="AK2507" s="112" t="n"/>
      <c r="AL2507" s="183">
        <f>AK2507*F2507</f>
        <v>0</v>
      </c>
      <c r="AM2507" s="113" t="n"/>
      <c r="AN2507" s="192">
        <f>AM2507*E2507</f>
        <v>0</v>
      </c>
      <c r="AO2507" s="115" t="n"/>
      <c r="AP2507" s="183">
        <f>AO2507*F2507</f>
        <v>0</v>
      </c>
      <c r="AQ2507" s="113" t="n"/>
      <c r="AR2507" s="192">
        <f>AQ2507*E2507</f>
        <v>0</v>
      </c>
      <c r="AS2507" s="115" t="n"/>
      <c r="AT2507" s="183">
        <f>AS2507*F2507</f>
        <v>0</v>
      </c>
      <c r="AU2507" s="113" t="n"/>
      <c r="AV2507" s="192">
        <f>AU2507*E2507</f>
        <v>0</v>
      </c>
      <c r="AW2507" s="115" t="n"/>
      <c r="AX2507" s="183">
        <f>AW2507*F2507</f>
        <v>0</v>
      </c>
      <c r="AY2507" s="113" t="n"/>
      <c r="AZ2507" s="192">
        <f>AY2507*E2507</f>
        <v>0</v>
      </c>
      <c r="BA2507" s="115" t="n"/>
      <c r="BB2507" s="183">
        <f>BA2507*F2507</f>
        <v>0</v>
      </c>
      <c r="BC2507" s="113" t="n"/>
      <c r="BD2507" s="192">
        <f>BC2507*E2507</f>
        <v>0</v>
      </c>
      <c r="BE2507" s="115" t="n"/>
      <c r="BF2507" s="183">
        <f>BE2507*F2507</f>
        <v>0</v>
      </c>
    </row>
    <row r="2508" ht="28.8" customHeight="1">
      <c r="A2508" s="19" t="inlineStr">
        <is>
          <t>08.086.8010</t>
        </is>
      </c>
      <c r="B2508" s="15" t="inlineStr">
        <is>
          <t>התקנה וחיבור פרוג'קטור לד לתאורת חוץ בהספק עד 400 ווט שיסופק ע"י המזמין (לא כולל אמצעי הרמה)</t>
        </is>
      </c>
      <c r="C2508" s="14" t="inlineStr">
        <is>
          <t>יח'</t>
        </is>
      </c>
      <c r="D2508" s="193" t="n">
        <v>188</v>
      </c>
      <c r="E2508" s="180">
        <f>D2508*(1-$E$2)</f>
        <v>159.79999999999998</v>
      </c>
      <c r="F2508" s="194">
        <f>E2508*(1+$F$2)</f>
        <v>167.79</v>
      </c>
      <c r="H2508" s="46">
        <f>K2508+O2508+W2508+AA2508+AE2508+AI2508+AQ2508+AU2508+AY2508+BC2508</f>
        <v>0</v>
      </c>
      <c r="I2508" s="59">
        <f>M2508+Q2508+U2508+Y2508+AC2508+AG2508+AK2508+AO2508+AS2508+AW2508+BA2508+BE2508</f>
        <v>0</v>
      </c>
      <c r="K2508" s="108" t="n"/>
      <c r="L2508" s="190">
        <f>K2508*E2508</f>
        <v>0</v>
      </c>
      <c r="M2508" s="110" t="n"/>
      <c r="N2508" s="183">
        <f>M2508*F2508</f>
        <v>0</v>
      </c>
      <c r="O2508" s="108" t="n"/>
      <c r="P2508" s="191">
        <f>O2508*E2508</f>
        <v>0</v>
      </c>
      <c r="Q2508" s="112" t="n"/>
      <c r="R2508" s="183">
        <f>Q2508*F2508</f>
        <v>0</v>
      </c>
      <c r="S2508" s="108" t="n"/>
      <c r="T2508" s="191">
        <f>S2508*E2508</f>
        <v>0</v>
      </c>
      <c r="U2508" s="112" t="n"/>
      <c r="V2508" s="183">
        <f>U2508*F2508</f>
        <v>0</v>
      </c>
      <c r="W2508" s="108" t="n"/>
      <c r="X2508" s="191">
        <f>W2508*E2508</f>
        <v>0</v>
      </c>
      <c r="Y2508" s="112" t="n"/>
      <c r="Z2508" s="183">
        <f>Y2508*F2508</f>
        <v>0</v>
      </c>
      <c r="AA2508" s="108" t="n"/>
      <c r="AB2508" s="191">
        <f>AA2508*E2508</f>
        <v>0</v>
      </c>
      <c r="AC2508" s="112" t="n"/>
      <c r="AD2508" s="183">
        <f>AC2508*F2508</f>
        <v>0</v>
      </c>
      <c r="AE2508" s="108" t="n"/>
      <c r="AF2508" s="191">
        <f>AE2508*E2508</f>
        <v>0</v>
      </c>
      <c r="AG2508" s="112" t="n"/>
      <c r="AH2508" s="183">
        <f>AG2508*F2508</f>
        <v>0</v>
      </c>
      <c r="AI2508" s="108" t="n"/>
      <c r="AJ2508" s="191">
        <f>AI2508*E2508</f>
        <v>0</v>
      </c>
      <c r="AK2508" s="112" t="n"/>
      <c r="AL2508" s="183">
        <f>AK2508*F2508</f>
        <v>0</v>
      </c>
      <c r="AM2508" s="113" t="n"/>
      <c r="AN2508" s="192">
        <f>AM2508*E2508</f>
        <v>0</v>
      </c>
      <c r="AO2508" s="115" t="n"/>
      <c r="AP2508" s="183">
        <f>AO2508*F2508</f>
        <v>0</v>
      </c>
      <c r="AQ2508" s="113" t="n"/>
      <c r="AR2508" s="192">
        <f>AQ2508*E2508</f>
        <v>0</v>
      </c>
      <c r="AS2508" s="115" t="n"/>
      <c r="AT2508" s="183">
        <f>AS2508*F2508</f>
        <v>0</v>
      </c>
      <c r="AU2508" s="113" t="n"/>
      <c r="AV2508" s="192">
        <f>AU2508*E2508</f>
        <v>0</v>
      </c>
      <c r="AW2508" s="115" t="n"/>
      <c r="AX2508" s="183">
        <f>AW2508*F2508</f>
        <v>0</v>
      </c>
      <c r="AY2508" s="113" t="n"/>
      <c r="AZ2508" s="192">
        <f>AY2508*E2508</f>
        <v>0</v>
      </c>
      <c r="BA2508" s="115" t="n"/>
      <c r="BB2508" s="183">
        <f>BA2508*F2508</f>
        <v>0</v>
      </c>
      <c r="BC2508" s="113" t="n"/>
      <c r="BD2508" s="192">
        <f>BC2508*E2508</f>
        <v>0</v>
      </c>
      <c r="BE2508" s="115" t="n"/>
      <c r="BF2508" s="183">
        <f>BE2508*F2508</f>
        <v>0</v>
      </c>
    </row>
    <row r="2509" ht="28.8" customHeight="1">
      <c r="A2509" s="19" t="inlineStr">
        <is>
          <t>08.086.8200</t>
        </is>
      </c>
      <c r="B2509" s="15" t="inlineStr">
        <is>
          <t>שינוי מערכת אופטית בגוף תאורת לד להארת כבישים ורחובות, לרבות החלפת עדשות ודרייבר מתאים</t>
        </is>
      </c>
      <c r="C2509" s="14" t="inlineStr">
        <is>
          <t>יח'</t>
        </is>
      </c>
      <c r="D2509" s="193" t="n">
        <v>460</v>
      </c>
      <c r="E2509" s="180">
        <f>D2509*(1-$E$2)</f>
        <v>391</v>
      </c>
      <c r="F2509" s="194">
        <f>E2509*(1+$F$2)</f>
        <v>410.55</v>
      </c>
      <c r="H2509" s="46">
        <f>K2509+O2509+W2509+AA2509+AE2509+AI2509+AQ2509+AU2509+AY2509+BC2509</f>
        <v>0</v>
      </c>
      <c r="I2509" s="59">
        <f>M2509+Q2509+U2509+Y2509+AC2509+AG2509+AK2509+AO2509+AS2509+AW2509+BA2509+BE2509</f>
        <v>0</v>
      </c>
      <c r="K2509" s="108" t="n"/>
      <c r="L2509" s="190">
        <f>K2509*E2509</f>
        <v>0</v>
      </c>
      <c r="M2509" s="110" t="n"/>
      <c r="N2509" s="183">
        <f>M2509*F2509</f>
        <v>0</v>
      </c>
      <c r="O2509" s="108" t="n"/>
      <c r="P2509" s="191">
        <f>O2509*E2509</f>
        <v>0</v>
      </c>
      <c r="Q2509" s="112" t="n"/>
      <c r="R2509" s="183">
        <f>Q2509*F2509</f>
        <v>0</v>
      </c>
      <c r="S2509" s="108" t="n"/>
      <c r="T2509" s="191">
        <f>S2509*E2509</f>
        <v>0</v>
      </c>
      <c r="U2509" s="112" t="n"/>
      <c r="V2509" s="183">
        <f>U2509*F2509</f>
        <v>0</v>
      </c>
      <c r="W2509" s="108" t="n"/>
      <c r="X2509" s="191">
        <f>W2509*E2509</f>
        <v>0</v>
      </c>
      <c r="Y2509" s="112" t="n"/>
      <c r="Z2509" s="183">
        <f>Y2509*F2509</f>
        <v>0</v>
      </c>
      <c r="AA2509" s="108" t="n"/>
      <c r="AB2509" s="191">
        <f>AA2509*E2509</f>
        <v>0</v>
      </c>
      <c r="AC2509" s="112" t="n"/>
      <c r="AD2509" s="183">
        <f>AC2509*F2509</f>
        <v>0</v>
      </c>
      <c r="AE2509" s="108" t="n"/>
      <c r="AF2509" s="191">
        <f>AE2509*E2509</f>
        <v>0</v>
      </c>
      <c r="AG2509" s="112" t="n"/>
      <c r="AH2509" s="183">
        <f>AG2509*F2509</f>
        <v>0</v>
      </c>
      <c r="AI2509" s="108" t="n"/>
      <c r="AJ2509" s="191">
        <f>AI2509*E2509</f>
        <v>0</v>
      </c>
      <c r="AK2509" s="112" t="n"/>
      <c r="AL2509" s="183">
        <f>AK2509*F2509</f>
        <v>0</v>
      </c>
      <c r="AM2509" s="113" t="n"/>
      <c r="AN2509" s="192">
        <f>AM2509*E2509</f>
        <v>0</v>
      </c>
      <c r="AO2509" s="115" t="n"/>
      <c r="AP2509" s="183">
        <f>AO2509*F2509</f>
        <v>0</v>
      </c>
      <c r="AQ2509" s="113" t="n"/>
      <c r="AR2509" s="192">
        <f>AQ2509*E2509</f>
        <v>0</v>
      </c>
      <c r="AS2509" s="115" t="n"/>
      <c r="AT2509" s="183">
        <f>AS2509*F2509</f>
        <v>0</v>
      </c>
      <c r="AU2509" s="113" t="n"/>
      <c r="AV2509" s="192">
        <f>AU2509*E2509</f>
        <v>0</v>
      </c>
      <c r="AW2509" s="115" t="n"/>
      <c r="AX2509" s="183">
        <f>AW2509*F2509</f>
        <v>0</v>
      </c>
      <c r="AY2509" s="113" t="n"/>
      <c r="AZ2509" s="192">
        <f>AY2509*E2509</f>
        <v>0</v>
      </c>
      <c r="BA2509" s="115" t="n"/>
      <c r="BB2509" s="183">
        <f>BA2509*F2509</f>
        <v>0</v>
      </c>
      <c r="BC2509" s="113" t="n"/>
      <c r="BD2509" s="192">
        <f>BC2509*E2509</f>
        <v>0</v>
      </c>
      <c r="BE2509" s="115" t="n"/>
      <c r="BF2509" s="183">
        <f>BE2509*F2509</f>
        <v>0</v>
      </c>
    </row>
    <row r="2510" ht="28.8" customHeight="1">
      <c r="A2510" s="19" t="inlineStr">
        <is>
          <t>08.086.8400</t>
        </is>
      </c>
      <c r="B2510" s="15" t="inlineStr">
        <is>
          <t>מגבר לתקשורת DALI להתקנה בעמודי תאורה כל 300 מ' מהמרכזיה, עד 64 יחידות DALI</t>
        </is>
      </c>
      <c r="C2510" s="14" t="inlineStr">
        <is>
          <t>יח'</t>
        </is>
      </c>
      <c r="D2510" s="193" t="n">
        <v>1930</v>
      </c>
      <c r="E2510" s="180">
        <f>D2510*(1-$E$2)</f>
        <v>1640.5</v>
      </c>
      <c r="F2510" s="194">
        <f>E2510*(1+$F$2)</f>
        <v>1722.525</v>
      </c>
      <c r="H2510" s="46">
        <f>K2510+O2510+W2510+AA2510+AE2510+AI2510+AQ2510+AU2510+AY2510+BC2510</f>
        <v>0</v>
      </c>
      <c r="I2510" s="59">
        <f>M2510+Q2510+U2510+Y2510+AC2510+AG2510+AK2510+AO2510+AS2510+AW2510+BA2510+BE2510</f>
        <v>0</v>
      </c>
      <c r="K2510" s="108" t="n"/>
      <c r="L2510" s="190">
        <f>K2510*E2510</f>
        <v>0</v>
      </c>
      <c r="M2510" s="110" t="n"/>
      <c r="N2510" s="183">
        <f>M2510*F2510</f>
        <v>0</v>
      </c>
      <c r="O2510" s="108" t="n"/>
      <c r="P2510" s="191">
        <f>O2510*E2510</f>
        <v>0</v>
      </c>
      <c r="Q2510" s="112" t="n"/>
      <c r="R2510" s="183">
        <f>Q2510*F2510</f>
        <v>0</v>
      </c>
      <c r="S2510" s="108" t="n"/>
      <c r="T2510" s="191">
        <f>S2510*E2510</f>
        <v>0</v>
      </c>
      <c r="U2510" s="112" t="n"/>
      <c r="V2510" s="183">
        <f>U2510*F2510</f>
        <v>0</v>
      </c>
      <c r="W2510" s="108" t="n"/>
      <c r="X2510" s="191">
        <f>W2510*E2510</f>
        <v>0</v>
      </c>
      <c r="Y2510" s="112" t="n"/>
      <c r="Z2510" s="183">
        <f>Y2510*F2510</f>
        <v>0</v>
      </c>
      <c r="AA2510" s="108" t="n"/>
      <c r="AB2510" s="191">
        <f>AA2510*E2510</f>
        <v>0</v>
      </c>
      <c r="AC2510" s="112" t="n"/>
      <c r="AD2510" s="183">
        <f>AC2510*F2510</f>
        <v>0</v>
      </c>
      <c r="AE2510" s="108" t="n"/>
      <c r="AF2510" s="191">
        <f>AE2510*E2510</f>
        <v>0</v>
      </c>
      <c r="AG2510" s="112" t="n"/>
      <c r="AH2510" s="183">
        <f>AG2510*F2510</f>
        <v>0</v>
      </c>
      <c r="AI2510" s="108" t="n"/>
      <c r="AJ2510" s="191">
        <f>AI2510*E2510</f>
        <v>0</v>
      </c>
      <c r="AK2510" s="112" t="n"/>
      <c r="AL2510" s="183">
        <f>AK2510*F2510</f>
        <v>0</v>
      </c>
      <c r="AM2510" s="113" t="n"/>
      <c r="AN2510" s="192">
        <f>AM2510*E2510</f>
        <v>0</v>
      </c>
      <c r="AO2510" s="115" t="n"/>
      <c r="AP2510" s="183">
        <f>AO2510*F2510</f>
        <v>0</v>
      </c>
      <c r="AQ2510" s="113" t="n"/>
      <c r="AR2510" s="192">
        <f>AQ2510*E2510</f>
        <v>0</v>
      </c>
      <c r="AS2510" s="115" t="n"/>
      <c r="AT2510" s="183">
        <f>AS2510*F2510</f>
        <v>0</v>
      </c>
      <c r="AU2510" s="113" t="n"/>
      <c r="AV2510" s="192">
        <f>AU2510*E2510</f>
        <v>0</v>
      </c>
      <c r="AW2510" s="115" t="n"/>
      <c r="AX2510" s="183">
        <f>AW2510*F2510</f>
        <v>0</v>
      </c>
      <c r="AY2510" s="113" t="n"/>
      <c r="AZ2510" s="192">
        <f>AY2510*E2510</f>
        <v>0</v>
      </c>
      <c r="BA2510" s="115" t="n"/>
      <c r="BB2510" s="183">
        <f>BA2510*F2510</f>
        <v>0</v>
      </c>
      <c r="BC2510" s="113" t="n"/>
      <c r="BD2510" s="192">
        <f>BC2510*E2510</f>
        <v>0</v>
      </c>
      <c r="BE2510" s="115" t="n"/>
      <c r="BF2510" s="183">
        <f>BE2510*F2510</f>
        <v>0</v>
      </c>
    </row>
    <row r="2511" ht="56.4" customHeight="1">
      <c r="A2511" s="19" t="inlineStr">
        <is>
          <t>08.086.8460</t>
        </is>
      </c>
      <c r="B2511" s="15" t="inlineStr">
        <is>
          <t>עמודון לגוף תאורת הצפה כדוגמת "אייקון זיווד" או ש"ע במידות 650/181/150 מ"מ מפח מגולוון וצבוע בתנור, לרבות פתח לדלת לחיבור מגש אביזרים, פס הארקה ופלטת בסיס כולל עיגון</t>
        </is>
      </c>
      <c r="C2511" s="14" t="inlineStr">
        <is>
          <t>קומפ</t>
        </is>
      </c>
      <c r="D2511" s="193" t="n">
        <v>3630</v>
      </c>
      <c r="E2511" s="180">
        <f>D2511*(1-$E$2)</f>
        <v>3085.5</v>
      </c>
      <c r="F2511" s="194">
        <f>E2511*(1+$F$2)</f>
        <v>3239.775</v>
      </c>
      <c r="H2511" s="46">
        <f>K2511+O2511+W2511+AA2511+AE2511+AI2511+AQ2511+AU2511+AY2511+BC2511</f>
        <v>0</v>
      </c>
      <c r="I2511" s="59">
        <f>M2511+Q2511+U2511+Y2511+AC2511+AG2511+AK2511+AO2511+AS2511+AW2511+BA2511+BE2511</f>
        <v>0</v>
      </c>
      <c r="K2511" s="108" t="n"/>
      <c r="L2511" s="190">
        <f>K2511*E2511</f>
        <v>0</v>
      </c>
      <c r="M2511" s="110" t="n"/>
      <c r="N2511" s="183">
        <f>M2511*F2511</f>
        <v>0</v>
      </c>
      <c r="O2511" s="108" t="n"/>
      <c r="P2511" s="191">
        <f>O2511*E2511</f>
        <v>0</v>
      </c>
      <c r="Q2511" s="112" t="n"/>
      <c r="R2511" s="183">
        <f>Q2511*F2511</f>
        <v>0</v>
      </c>
      <c r="S2511" s="108" t="n"/>
      <c r="T2511" s="191">
        <f>S2511*E2511</f>
        <v>0</v>
      </c>
      <c r="U2511" s="112" t="n"/>
      <c r="V2511" s="183">
        <f>U2511*F2511</f>
        <v>0</v>
      </c>
      <c r="W2511" s="108" t="n"/>
      <c r="X2511" s="191">
        <f>W2511*E2511</f>
        <v>0</v>
      </c>
      <c r="Y2511" s="112" t="n"/>
      <c r="Z2511" s="183">
        <f>Y2511*F2511</f>
        <v>0</v>
      </c>
      <c r="AA2511" s="108" t="n"/>
      <c r="AB2511" s="191">
        <f>AA2511*E2511</f>
        <v>0</v>
      </c>
      <c r="AC2511" s="112" t="n"/>
      <c r="AD2511" s="183">
        <f>AC2511*F2511</f>
        <v>0</v>
      </c>
      <c r="AE2511" s="108" t="n"/>
      <c r="AF2511" s="191">
        <f>AE2511*E2511</f>
        <v>0</v>
      </c>
      <c r="AG2511" s="112" t="n"/>
      <c r="AH2511" s="183">
        <f>AG2511*F2511</f>
        <v>0</v>
      </c>
      <c r="AI2511" s="108" t="n"/>
      <c r="AJ2511" s="191">
        <f>AI2511*E2511</f>
        <v>0</v>
      </c>
      <c r="AK2511" s="112" t="n"/>
      <c r="AL2511" s="183">
        <f>AK2511*F2511</f>
        <v>0</v>
      </c>
      <c r="AM2511" s="113" t="n"/>
      <c r="AN2511" s="192">
        <f>AM2511*E2511</f>
        <v>0</v>
      </c>
      <c r="AO2511" s="115" t="n"/>
      <c r="AP2511" s="183">
        <f>AO2511*F2511</f>
        <v>0</v>
      </c>
      <c r="AQ2511" s="113" t="n"/>
      <c r="AR2511" s="192">
        <f>AQ2511*E2511</f>
        <v>0</v>
      </c>
      <c r="AS2511" s="115" t="n"/>
      <c r="AT2511" s="183">
        <f>AS2511*F2511</f>
        <v>0</v>
      </c>
      <c r="AU2511" s="113" t="n"/>
      <c r="AV2511" s="192">
        <f>AU2511*E2511</f>
        <v>0</v>
      </c>
      <c r="AW2511" s="115" t="n"/>
      <c r="AX2511" s="183">
        <f>AW2511*F2511</f>
        <v>0</v>
      </c>
      <c r="AY2511" s="113" t="n"/>
      <c r="AZ2511" s="192">
        <f>AY2511*E2511</f>
        <v>0</v>
      </c>
      <c r="BA2511" s="115" t="n"/>
      <c r="BB2511" s="183">
        <f>BA2511*F2511</f>
        <v>0</v>
      </c>
      <c r="BC2511" s="113" t="n"/>
      <c r="BD2511" s="192">
        <f>BC2511*E2511</f>
        <v>0</v>
      </c>
      <c r="BE2511" s="115" t="n"/>
      <c r="BF2511" s="183">
        <f>BE2511*F2511</f>
        <v>0</v>
      </c>
    </row>
    <row r="2512" ht="70.2" customHeight="1">
      <c r="A2512" s="19" t="inlineStr">
        <is>
          <t>08.086.8500</t>
        </is>
      </c>
      <c r="B2512" s="15" t="inlineStr">
        <is>
          <t>גירלנדה עשויה מכבל 2X1.5 ממ"ר עם בתי נורה 27E מוגן מים, בית נורה אחד לכל מ"א, לרבות נורות לד עד W10, לבן או צבעוני, מותקנת בגובה עד 8 מ', כולל חיבור להזנה (כבל פלדה, אם נדרש וכבל הזנה משולם בנפרד)</t>
        </is>
      </c>
      <c r="C2512" s="14" t="inlineStr">
        <is>
          <t>מ'</t>
        </is>
      </c>
      <c r="D2512" s="193" t="n">
        <v>49.9</v>
      </c>
      <c r="E2512" s="180">
        <f>D2512*(1-$E$2)</f>
        <v>42.415</v>
      </c>
      <c r="F2512" s="194">
        <f>E2512*(1+$F$2)</f>
        <v>44.53575</v>
      </c>
      <c r="H2512" s="46">
        <f>K2512+O2512+W2512+AA2512+AE2512+AI2512+AQ2512+AU2512+AY2512+BC2512</f>
        <v>0</v>
      </c>
      <c r="I2512" s="59">
        <f>M2512+Q2512+U2512+Y2512+AC2512+AG2512+AK2512+AO2512+AS2512+AW2512+BA2512+BE2512</f>
        <v>0</v>
      </c>
      <c r="K2512" s="108" t="n"/>
      <c r="L2512" s="190">
        <f>K2512*E2512</f>
        <v>0</v>
      </c>
      <c r="M2512" s="110" t="n"/>
      <c r="N2512" s="183">
        <f>M2512*F2512</f>
        <v>0</v>
      </c>
      <c r="O2512" s="108" t="n"/>
      <c r="P2512" s="191">
        <f>O2512*E2512</f>
        <v>0</v>
      </c>
      <c r="Q2512" s="112" t="n"/>
      <c r="R2512" s="183">
        <f>Q2512*F2512</f>
        <v>0</v>
      </c>
      <c r="S2512" s="108" t="n"/>
      <c r="T2512" s="191">
        <f>S2512*E2512</f>
        <v>0</v>
      </c>
      <c r="U2512" s="112" t="n"/>
      <c r="V2512" s="183">
        <f>U2512*F2512</f>
        <v>0</v>
      </c>
      <c r="W2512" s="108" t="n"/>
      <c r="X2512" s="191">
        <f>W2512*E2512</f>
        <v>0</v>
      </c>
      <c r="Y2512" s="112" t="n"/>
      <c r="Z2512" s="183">
        <f>Y2512*F2512</f>
        <v>0</v>
      </c>
      <c r="AA2512" s="108" t="n"/>
      <c r="AB2512" s="191">
        <f>AA2512*E2512</f>
        <v>0</v>
      </c>
      <c r="AC2512" s="112" t="n"/>
      <c r="AD2512" s="183">
        <f>AC2512*F2512</f>
        <v>0</v>
      </c>
      <c r="AE2512" s="108" t="n"/>
      <c r="AF2512" s="191">
        <f>AE2512*E2512</f>
        <v>0</v>
      </c>
      <c r="AG2512" s="112" t="n"/>
      <c r="AH2512" s="183">
        <f>AG2512*F2512</f>
        <v>0</v>
      </c>
      <c r="AI2512" s="108" t="n"/>
      <c r="AJ2512" s="191">
        <f>AI2512*E2512</f>
        <v>0</v>
      </c>
      <c r="AK2512" s="112" t="n"/>
      <c r="AL2512" s="183">
        <f>AK2512*F2512</f>
        <v>0</v>
      </c>
      <c r="AM2512" s="113" t="n"/>
      <c r="AN2512" s="192">
        <f>AM2512*E2512</f>
        <v>0</v>
      </c>
      <c r="AO2512" s="115" t="n"/>
      <c r="AP2512" s="183">
        <f>AO2512*F2512</f>
        <v>0</v>
      </c>
      <c r="AQ2512" s="113" t="n"/>
      <c r="AR2512" s="192">
        <f>AQ2512*E2512</f>
        <v>0</v>
      </c>
      <c r="AS2512" s="115" t="n"/>
      <c r="AT2512" s="183">
        <f>AS2512*F2512</f>
        <v>0</v>
      </c>
      <c r="AU2512" s="113" t="n"/>
      <c r="AV2512" s="192">
        <f>AU2512*E2512</f>
        <v>0</v>
      </c>
      <c r="AW2512" s="115" t="n"/>
      <c r="AX2512" s="183">
        <f>AW2512*F2512</f>
        <v>0</v>
      </c>
      <c r="AY2512" s="113" t="n"/>
      <c r="AZ2512" s="192">
        <f>AY2512*E2512</f>
        <v>0</v>
      </c>
      <c r="BA2512" s="115" t="n"/>
      <c r="BB2512" s="183">
        <f>BA2512*F2512</f>
        <v>0</v>
      </c>
      <c r="BC2512" s="113" t="n"/>
      <c r="BD2512" s="192">
        <f>BC2512*E2512</f>
        <v>0</v>
      </c>
      <c r="BE2512" s="115" t="n"/>
      <c r="BF2512" s="183">
        <f>BE2512*F2512</f>
        <v>0</v>
      </c>
    </row>
    <row r="2513" ht="70.2" customHeight="1">
      <c r="A2513" s="19" t="inlineStr">
        <is>
          <t>08.086.8510</t>
        </is>
      </c>
      <c r="B2513" s="15" t="inlineStr">
        <is>
          <t>גירלנדה עשויה מכבל 2X1.5 ממ"ר עם בתי נורה 27E מוגן מים, בית נורה אחד לכל מ"א, לרבות נורות לד עד W10, לבן או צבעוני, מותקנת בגובה מעל 8 מ' ועד 15 מ', כולל חיבור להזנה (כבל פלדה, אם נדרש וכבל הזנה משולם בנפרד)</t>
        </is>
      </c>
      <c r="C2513" s="14" t="inlineStr">
        <is>
          <t>מ'</t>
        </is>
      </c>
      <c r="D2513" s="193" t="n">
        <v>54</v>
      </c>
      <c r="E2513" s="180">
        <f>D2513*(1-$E$2)</f>
        <v>45.9</v>
      </c>
      <c r="F2513" s="194">
        <f>E2513*(1+$F$2)</f>
        <v>48.195</v>
      </c>
      <c r="H2513" s="46">
        <f>K2513+O2513+W2513+AA2513+AE2513+AI2513+AQ2513+AU2513+AY2513+BC2513</f>
        <v>0</v>
      </c>
      <c r="I2513" s="59">
        <f>M2513+Q2513+U2513+Y2513+AC2513+AG2513+AK2513+AO2513+AS2513+AW2513+BA2513+BE2513</f>
        <v>0</v>
      </c>
      <c r="K2513" s="108" t="n"/>
      <c r="L2513" s="190">
        <f>K2513*E2513</f>
        <v>0</v>
      </c>
      <c r="M2513" s="110" t="n"/>
      <c r="N2513" s="183">
        <f>M2513*F2513</f>
        <v>0</v>
      </c>
      <c r="O2513" s="108" t="n"/>
      <c r="P2513" s="191">
        <f>O2513*E2513</f>
        <v>0</v>
      </c>
      <c r="Q2513" s="112" t="n"/>
      <c r="R2513" s="183">
        <f>Q2513*F2513</f>
        <v>0</v>
      </c>
      <c r="S2513" s="108" t="n"/>
      <c r="T2513" s="191">
        <f>S2513*E2513</f>
        <v>0</v>
      </c>
      <c r="U2513" s="112" t="n"/>
      <c r="V2513" s="183">
        <f>U2513*F2513</f>
        <v>0</v>
      </c>
      <c r="W2513" s="108" t="n"/>
      <c r="X2513" s="191">
        <f>W2513*E2513</f>
        <v>0</v>
      </c>
      <c r="Y2513" s="112" t="n"/>
      <c r="Z2513" s="183">
        <f>Y2513*F2513</f>
        <v>0</v>
      </c>
      <c r="AA2513" s="108" t="n"/>
      <c r="AB2513" s="191">
        <f>AA2513*E2513</f>
        <v>0</v>
      </c>
      <c r="AC2513" s="112" t="n"/>
      <c r="AD2513" s="183">
        <f>AC2513*F2513</f>
        <v>0</v>
      </c>
      <c r="AE2513" s="108" t="n"/>
      <c r="AF2513" s="191">
        <f>AE2513*E2513</f>
        <v>0</v>
      </c>
      <c r="AG2513" s="112" t="n"/>
      <c r="AH2513" s="183">
        <f>AG2513*F2513</f>
        <v>0</v>
      </c>
      <c r="AI2513" s="108" t="n"/>
      <c r="AJ2513" s="191">
        <f>AI2513*E2513</f>
        <v>0</v>
      </c>
      <c r="AK2513" s="112" t="n"/>
      <c r="AL2513" s="183">
        <f>AK2513*F2513</f>
        <v>0</v>
      </c>
      <c r="AM2513" s="113" t="n"/>
      <c r="AN2513" s="192">
        <f>AM2513*E2513</f>
        <v>0</v>
      </c>
      <c r="AO2513" s="115" t="n"/>
      <c r="AP2513" s="183">
        <f>AO2513*F2513</f>
        <v>0</v>
      </c>
      <c r="AQ2513" s="113" t="n"/>
      <c r="AR2513" s="192">
        <f>AQ2513*E2513</f>
        <v>0</v>
      </c>
      <c r="AS2513" s="115" t="n"/>
      <c r="AT2513" s="183">
        <f>AS2513*F2513</f>
        <v>0</v>
      </c>
      <c r="AU2513" s="113" t="n"/>
      <c r="AV2513" s="192">
        <f>AU2513*E2513</f>
        <v>0</v>
      </c>
      <c r="AW2513" s="115" t="n"/>
      <c r="AX2513" s="183">
        <f>AW2513*F2513</f>
        <v>0</v>
      </c>
      <c r="AY2513" s="113" t="n"/>
      <c r="AZ2513" s="192">
        <f>AY2513*E2513</f>
        <v>0</v>
      </c>
      <c r="BA2513" s="115" t="n"/>
      <c r="BB2513" s="183">
        <f>BA2513*F2513</f>
        <v>0</v>
      </c>
      <c r="BC2513" s="113" t="n"/>
      <c r="BD2513" s="192">
        <f>BC2513*E2513</f>
        <v>0</v>
      </c>
      <c r="BE2513" s="115" t="n"/>
      <c r="BF2513" s="183">
        <f>BE2513*F2513</f>
        <v>0</v>
      </c>
    </row>
    <row r="2514" ht="70.2" customHeight="1">
      <c r="A2514" s="19" t="inlineStr">
        <is>
          <t>08.086.8520</t>
        </is>
      </c>
      <c r="B2514" s="15" t="inlineStr">
        <is>
          <t>גירלנדה עשויה מכבל 2X1.5 ממ"ר עם בתי נורה 27E מוגן מים, 2 בתי נורה לכל מ"א, לרבות נורות לד עד W10, לבן או צבעוני, מותקנת בגובה עד 8 מ', כולל חיבור להזנה (כבל פלדה, אם נדרש וכבל הזנה משולם בנפרד)</t>
        </is>
      </c>
      <c r="C2514" s="14" t="inlineStr">
        <is>
          <t>מ'</t>
        </is>
      </c>
      <c r="D2514" s="193" t="n">
        <v>55</v>
      </c>
      <c r="E2514" s="180">
        <f>D2514*(1-$E$2)</f>
        <v>46.75</v>
      </c>
      <c r="F2514" s="194">
        <f>E2514*(1+$F$2)</f>
        <v>49.0875</v>
      </c>
      <c r="H2514" s="46">
        <f>K2514+O2514+W2514+AA2514+AE2514+AI2514+AQ2514+AU2514+AY2514+BC2514</f>
        <v>0</v>
      </c>
      <c r="I2514" s="59">
        <f>M2514+Q2514+U2514+Y2514+AC2514+AG2514+AK2514+AO2514+AS2514+AW2514+BA2514+BE2514</f>
        <v>0</v>
      </c>
      <c r="K2514" s="108" t="n"/>
      <c r="L2514" s="190">
        <f>K2514*E2514</f>
        <v>0</v>
      </c>
      <c r="M2514" s="110" t="n"/>
      <c r="N2514" s="183">
        <f>M2514*F2514</f>
        <v>0</v>
      </c>
      <c r="O2514" s="108" t="n"/>
      <c r="P2514" s="191">
        <f>O2514*E2514</f>
        <v>0</v>
      </c>
      <c r="Q2514" s="112" t="n"/>
      <c r="R2514" s="183">
        <f>Q2514*F2514</f>
        <v>0</v>
      </c>
      <c r="S2514" s="108" t="n"/>
      <c r="T2514" s="191">
        <f>S2514*E2514</f>
        <v>0</v>
      </c>
      <c r="U2514" s="112" t="n"/>
      <c r="V2514" s="183">
        <f>U2514*F2514</f>
        <v>0</v>
      </c>
      <c r="W2514" s="108" t="n"/>
      <c r="X2514" s="191">
        <f>W2514*E2514</f>
        <v>0</v>
      </c>
      <c r="Y2514" s="112" t="n"/>
      <c r="Z2514" s="183">
        <f>Y2514*F2514</f>
        <v>0</v>
      </c>
      <c r="AA2514" s="108" t="n"/>
      <c r="AB2514" s="191">
        <f>AA2514*E2514</f>
        <v>0</v>
      </c>
      <c r="AC2514" s="112" t="n"/>
      <c r="AD2514" s="183">
        <f>AC2514*F2514</f>
        <v>0</v>
      </c>
      <c r="AE2514" s="108" t="n"/>
      <c r="AF2514" s="191">
        <f>AE2514*E2514</f>
        <v>0</v>
      </c>
      <c r="AG2514" s="112" t="n"/>
      <c r="AH2514" s="183">
        <f>AG2514*F2514</f>
        <v>0</v>
      </c>
      <c r="AI2514" s="108" t="n"/>
      <c r="AJ2514" s="191">
        <f>AI2514*E2514</f>
        <v>0</v>
      </c>
      <c r="AK2514" s="112" t="n"/>
      <c r="AL2514" s="183">
        <f>AK2514*F2514</f>
        <v>0</v>
      </c>
      <c r="AM2514" s="113" t="n"/>
      <c r="AN2514" s="192">
        <f>AM2514*E2514</f>
        <v>0</v>
      </c>
      <c r="AO2514" s="115" t="n"/>
      <c r="AP2514" s="183">
        <f>AO2514*F2514</f>
        <v>0</v>
      </c>
      <c r="AQ2514" s="113" t="n"/>
      <c r="AR2514" s="192">
        <f>AQ2514*E2514</f>
        <v>0</v>
      </c>
      <c r="AS2514" s="115" t="n"/>
      <c r="AT2514" s="183">
        <f>AS2514*F2514</f>
        <v>0</v>
      </c>
      <c r="AU2514" s="113" t="n"/>
      <c r="AV2514" s="192">
        <f>AU2514*E2514</f>
        <v>0</v>
      </c>
      <c r="AW2514" s="115" t="n"/>
      <c r="AX2514" s="183">
        <f>AW2514*F2514</f>
        <v>0</v>
      </c>
      <c r="AY2514" s="113" t="n"/>
      <c r="AZ2514" s="192">
        <f>AY2514*E2514</f>
        <v>0</v>
      </c>
      <c r="BA2514" s="115" t="n"/>
      <c r="BB2514" s="183">
        <f>BA2514*F2514</f>
        <v>0</v>
      </c>
      <c r="BC2514" s="113" t="n"/>
      <c r="BD2514" s="192">
        <f>BC2514*E2514</f>
        <v>0</v>
      </c>
      <c r="BE2514" s="115" t="n"/>
      <c r="BF2514" s="183">
        <f>BE2514*F2514</f>
        <v>0</v>
      </c>
    </row>
    <row r="2515" ht="70.2" customHeight="1">
      <c r="A2515" s="19" t="inlineStr">
        <is>
          <t>08.086.8530</t>
        </is>
      </c>
      <c r="B2515" s="15" t="inlineStr">
        <is>
          <t>גירלנדה עשויה מכבל 2X1.5 ממ"ר עם בתי נורה 27E מוגן מים, 2 בתי נורה לכל מ"א, לרבות נורות לד עד W10, לבן או צבעוני, מותקנת בגובה מעל 8 מ' ועד 15 מ', כולל חיבור להזנה (כבל פלדה, אם נדרש וכבל הזנה משולם בנפרד)</t>
        </is>
      </c>
      <c r="C2515" s="14" t="inlineStr">
        <is>
          <t>מ'</t>
        </is>
      </c>
      <c r="D2515" s="193" t="n">
        <v>59</v>
      </c>
      <c r="E2515" s="180">
        <f>D2515*(1-$E$2)</f>
        <v>50.15</v>
      </c>
      <c r="F2515" s="194">
        <f>E2515*(1+$F$2)</f>
        <v>52.6575</v>
      </c>
      <c r="H2515" s="46">
        <f>K2515+O2515+W2515+AA2515+AE2515+AI2515+AQ2515+AU2515+AY2515+BC2515</f>
        <v>0</v>
      </c>
      <c r="I2515" s="59">
        <f>M2515+Q2515+U2515+Y2515+AC2515+AG2515+AK2515+AO2515+AS2515+AW2515+BA2515+BE2515</f>
        <v>0</v>
      </c>
      <c r="K2515" s="108" t="n"/>
      <c r="L2515" s="190">
        <f>K2515*E2515</f>
        <v>0</v>
      </c>
      <c r="M2515" s="110" t="n"/>
      <c r="N2515" s="183">
        <f>M2515*F2515</f>
        <v>0</v>
      </c>
      <c r="O2515" s="108" t="n"/>
      <c r="P2515" s="191">
        <f>O2515*E2515</f>
        <v>0</v>
      </c>
      <c r="Q2515" s="112" t="n"/>
      <c r="R2515" s="183">
        <f>Q2515*F2515</f>
        <v>0</v>
      </c>
      <c r="S2515" s="108" t="n"/>
      <c r="T2515" s="191">
        <f>S2515*E2515</f>
        <v>0</v>
      </c>
      <c r="U2515" s="112" t="n"/>
      <c r="V2515" s="183">
        <f>U2515*F2515</f>
        <v>0</v>
      </c>
      <c r="W2515" s="108" t="n"/>
      <c r="X2515" s="191">
        <f>W2515*E2515</f>
        <v>0</v>
      </c>
      <c r="Y2515" s="112" t="n"/>
      <c r="Z2515" s="183">
        <f>Y2515*F2515</f>
        <v>0</v>
      </c>
      <c r="AA2515" s="108" t="n"/>
      <c r="AB2515" s="191">
        <f>AA2515*E2515</f>
        <v>0</v>
      </c>
      <c r="AC2515" s="112" t="n"/>
      <c r="AD2515" s="183">
        <f>AC2515*F2515</f>
        <v>0</v>
      </c>
      <c r="AE2515" s="108" t="n"/>
      <c r="AF2515" s="191">
        <f>AE2515*E2515</f>
        <v>0</v>
      </c>
      <c r="AG2515" s="112" t="n"/>
      <c r="AH2515" s="183">
        <f>AG2515*F2515</f>
        <v>0</v>
      </c>
      <c r="AI2515" s="108" t="n"/>
      <c r="AJ2515" s="191">
        <f>AI2515*E2515</f>
        <v>0</v>
      </c>
      <c r="AK2515" s="112" t="n"/>
      <c r="AL2515" s="183">
        <f>AK2515*F2515</f>
        <v>0</v>
      </c>
      <c r="AM2515" s="113" t="n"/>
      <c r="AN2515" s="192">
        <f>AM2515*E2515</f>
        <v>0</v>
      </c>
      <c r="AO2515" s="115" t="n"/>
      <c r="AP2515" s="183">
        <f>AO2515*F2515</f>
        <v>0</v>
      </c>
      <c r="AQ2515" s="113" t="n"/>
      <c r="AR2515" s="192">
        <f>AQ2515*E2515</f>
        <v>0</v>
      </c>
      <c r="AS2515" s="115" t="n"/>
      <c r="AT2515" s="183">
        <f>AS2515*F2515</f>
        <v>0</v>
      </c>
      <c r="AU2515" s="113" t="n"/>
      <c r="AV2515" s="192">
        <f>AU2515*E2515</f>
        <v>0</v>
      </c>
      <c r="AW2515" s="115" t="n"/>
      <c r="AX2515" s="183">
        <f>AW2515*F2515</f>
        <v>0</v>
      </c>
      <c r="AY2515" s="113" t="n"/>
      <c r="AZ2515" s="192">
        <f>AY2515*E2515</f>
        <v>0</v>
      </c>
      <c r="BA2515" s="115" t="n"/>
      <c r="BB2515" s="183">
        <f>BA2515*F2515</f>
        <v>0</v>
      </c>
      <c r="BC2515" s="113" t="n"/>
      <c r="BD2515" s="192">
        <f>BC2515*E2515</f>
        <v>0</v>
      </c>
      <c r="BE2515" s="115" t="n"/>
      <c r="BF2515" s="183">
        <f>BE2515*F2515</f>
        <v>0</v>
      </c>
    </row>
    <row r="2516" ht="70.2" customHeight="1">
      <c r="A2516" s="19" t="inlineStr">
        <is>
          <t>08.086.8540</t>
        </is>
      </c>
      <c r="B2516" s="15" t="inlineStr">
        <is>
          <t>גירלנדה עשויה מכבל 2X2.5 ממ"ר עם בתי נורה 27E מוגן מים, בית נורה אחד לכל מ"א, לרבות נורות לד עד W10, לבן או צבעוני, מותקנת בגובה עד 8 מ', כולל חיבור להזנה (כבל פלדה, אם נדרש וכבל הזנה משולם בנפרד)</t>
        </is>
      </c>
      <c r="C2516" s="14" t="inlineStr">
        <is>
          <t>מ'</t>
        </is>
      </c>
      <c r="D2516" s="193" t="n">
        <v>55</v>
      </c>
      <c r="E2516" s="180">
        <f>D2516*(1-$E$2)</f>
        <v>46.75</v>
      </c>
      <c r="F2516" s="194">
        <f>E2516*(1+$F$2)</f>
        <v>49.0875</v>
      </c>
      <c r="H2516" s="46">
        <f>K2516+O2516+W2516+AA2516+AE2516+AI2516+AQ2516+AU2516+AY2516+BC2516</f>
        <v>0</v>
      </c>
      <c r="I2516" s="59">
        <f>M2516+Q2516+U2516+Y2516+AC2516+AG2516+AK2516+AO2516+AS2516+AW2516+BA2516+BE2516</f>
        <v>0</v>
      </c>
      <c r="K2516" s="108" t="n"/>
      <c r="L2516" s="190">
        <f>K2516*E2516</f>
        <v>0</v>
      </c>
      <c r="M2516" s="110" t="n"/>
      <c r="N2516" s="183">
        <f>M2516*F2516</f>
        <v>0</v>
      </c>
      <c r="O2516" s="108" t="n"/>
      <c r="P2516" s="191">
        <f>O2516*E2516</f>
        <v>0</v>
      </c>
      <c r="Q2516" s="112" t="n"/>
      <c r="R2516" s="183">
        <f>Q2516*F2516</f>
        <v>0</v>
      </c>
      <c r="S2516" s="108" t="n"/>
      <c r="T2516" s="191">
        <f>S2516*E2516</f>
        <v>0</v>
      </c>
      <c r="U2516" s="112" t="n"/>
      <c r="V2516" s="183">
        <f>U2516*F2516</f>
        <v>0</v>
      </c>
      <c r="W2516" s="108" t="n"/>
      <c r="X2516" s="191">
        <f>W2516*E2516</f>
        <v>0</v>
      </c>
      <c r="Y2516" s="112" t="n"/>
      <c r="Z2516" s="183">
        <f>Y2516*F2516</f>
        <v>0</v>
      </c>
      <c r="AA2516" s="108" t="n"/>
      <c r="AB2516" s="191">
        <f>AA2516*E2516</f>
        <v>0</v>
      </c>
      <c r="AC2516" s="112" t="n"/>
      <c r="AD2516" s="183">
        <f>AC2516*F2516</f>
        <v>0</v>
      </c>
      <c r="AE2516" s="108" t="n"/>
      <c r="AF2516" s="191">
        <f>AE2516*E2516</f>
        <v>0</v>
      </c>
      <c r="AG2516" s="112" t="n"/>
      <c r="AH2516" s="183">
        <f>AG2516*F2516</f>
        <v>0</v>
      </c>
      <c r="AI2516" s="108" t="n"/>
      <c r="AJ2516" s="191">
        <f>AI2516*E2516</f>
        <v>0</v>
      </c>
      <c r="AK2516" s="112" t="n"/>
      <c r="AL2516" s="183">
        <f>AK2516*F2516</f>
        <v>0</v>
      </c>
      <c r="AM2516" s="113" t="n"/>
      <c r="AN2516" s="192">
        <f>AM2516*E2516</f>
        <v>0</v>
      </c>
      <c r="AO2516" s="115" t="n"/>
      <c r="AP2516" s="183">
        <f>AO2516*F2516</f>
        <v>0</v>
      </c>
      <c r="AQ2516" s="113" t="n"/>
      <c r="AR2516" s="192">
        <f>AQ2516*E2516</f>
        <v>0</v>
      </c>
      <c r="AS2516" s="115" t="n"/>
      <c r="AT2516" s="183">
        <f>AS2516*F2516</f>
        <v>0</v>
      </c>
      <c r="AU2516" s="113" t="n"/>
      <c r="AV2516" s="192">
        <f>AU2516*E2516</f>
        <v>0</v>
      </c>
      <c r="AW2516" s="115" t="n"/>
      <c r="AX2516" s="183">
        <f>AW2516*F2516</f>
        <v>0</v>
      </c>
      <c r="AY2516" s="113" t="n"/>
      <c r="AZ2516" s="192">
        <f>AY2516*E2516</f>
        <v>0</v>
      </c>
      <c r="BA2516" s="115" t="n"/>
      <c r="BB2516" s="183">
        <f>BA2516*F2516</f>
        <v>0</v>
      </c>
      <c r="BC2516" s="113" t="n"/>
      <c r="BD2516" s="192">
        <f>BC2516*E2516</f>
        <v>0</v>
      </c>
      <c r="BE2516" s="115" t="n"/>
      <c r="BF2516" s="183">
        <f>BE2516*F2516</f>
        <v>0</v>
      </c>
    </row>
    <row r="2517" ht="70.2" customHeight="1">
      <c r="A2517" s="19" t="inlineStr">
        <is>
          <t>08.086.8550</t>
        </is>
      </c>
      <c r="B2517" s="15" t="inlineStr">
        <is>
          <t>גירלנדה עשויה מכבל 2X2.5 ממ"ר עם בתי נורה 27E מוגן מים, בית נורה אחד לכל מ"א, לרבות נורות לד עד W10, לבן או צבעוני, מותקנת בגובה מעל 8 מ' ועד 15 מ', כולל חיבור להזנה (כבל פלדה, אם נדרש וכבל הזנה משולם בנפרד)</t>
        </is>
      </c>
      <c r="C2517" s="14" t="inlineStr">
        <is>
          <t>מ'</t>
        </is>
      </c>
      <c r="D2517" s="193" t="n">
        <v>59</v>
      </c>
      <c r="E2517" s="180">
        <f>D2517*(1-$E$2)</f>
        <v>50.15</v>
      </c>
      <c r="F2517" s="194">
        <f>E2517*(1+$F$2)</f>
        <v>52.6575</v>
      </c>
      <c r="H2517" s="46">
        <f>K2517+O2517+W2517+AA2517+AE2517+AI2517+AQ2517+AU2517+AY2517+BC2517</f>
        <v>0</v>
      </c>
      <c r="I2517" s="59">
        <f>M2517+Q2517+U2517+Y2517+AC2517+AG2517+AK2517+AO2517+AS2517+AW2517+BA2517+BE2517</f>
        <v>0</v>
      </c>
      <c r="K2517" s="108" t="n"/>
      <c r="L2517" s="190">
        <f>K2517*E2517</f>
        <v>0</v>
      </c>
      <c r="M2517" s="110" t="n"/>
      <c r="N2517" s="183">
        <f>M2517*F2517</f>
        <v>0</v>
      </c>
      <c r="O2517" s="108" t="n"/>
      <c r="P2517" s="191">
        <f>O2517*E2517</f>
        <v>0</v>
      </c>
      <c r="Q2517" s="112" t="n"/>
      <c r="R2517" s="183">
        <f>Q2517*F2517</f>
        <v>0</v>
      </c>
      <c r="S2517" s="108" t="n"/>
      <c r="T2517" s="191">
        <f>S2517*E2517</f>
        <v>0</v>
      </c>
      <c r="U2517" s="112" t="n"/>
      <c r="V2517" s="183">
        <f>U2517*F2517</f>
        <v>0</v>
      </c>
      <c r="W2517" s="108" t="n"/>
      <c r="X2517" s="191">
        <f>W2517*E2517</f>
        <v>0</v>
      </c>
      <c r="Y2517" s="112" t="n"/>
      <c r="Z2517" s="183">
        <f>Y2517*F2517</f>
        <v>0</v>
      </c>
      <c r="AA2517" s="108" t="n"/>
      <c r="AB2517" s="191">
        <f>AA2517*E2517</f>
        <v>0</v>
      </c>
      <c r="AC2517" s="112" t="n"/>
      <c r="AD2517" s="183">
        <f>AC2517*F2517</f>
        <v>0</v>
      </c>
      <c r="AE2517" s="108" t="n"/>
      <c r="AF2517" s="191">
        <f>AE2517*E2517</f>
        <v>0</v>
      </c>
      <c r="AG2517" s="112" t="n"/>
      <c r="AH2517" s="183">
        <f>AG2517*F2517</f>
        <v>0</v>
      </c>
      <c r="AI2517" s="108" t="n"/>
      <c r="AJ2517" s="191">
        <f>AI2517*E2517</f>
        <v>0</v>
      </c>
      <c r="AK2517" s="112" t="n"/>
      <c r="AL2517" s="183">
        <f>AK2517*F2517</f>
        <v>0</v>
      </c>
      <c r="AM2517" s="113" t="n"/>
      <c r="AN2517" s="192">
        <f>AM2517*E2517</f>
        <v>0</v>
      </c>
      <c r="AO2517" s="115" t="n"/>
      <c r="AP2517" s="183">
        <f>AO2517*F2517</f>
        <v>0</v>
      </c>
      <c r="AQ2517" s="113" t="n"/>
      <c r="AR2517" s="192">
        <f>AQ2517*E2517</f>
        <v>0</v>
      </c>
      <c r="AS2517" s="115" t="n"/>
      <c r="AT2517" s="183">
        <f>AS2517*F2517</f>
        <v>0</v>
      </c>
      <c r="AU2517" s="113" t="n"/>
      <c r="AV2517" s="192">
        <f>AU2517*E2517</f>
        <v>0</v>
      </c>
      <c r="AW2517" s="115" t="n"/>
      <c r="AX2517" s="183">
        <f>AW2517*F2517</f>
        <v>0</v>
      </c>
      <c r="AY2517" s="113" t="n"/>
      <c r="AZ2517" s="192">
        <f>AY2517*E2517</f>
        <v>0</v>
      </c>
      <c r="BA2517" s="115" t="n"/>
      <c r="BB2517" s="183">
        <f>BA2517*F2517</f>
        <v>0</v>
      </c>
      <c r="BC2517" s="113" t="n"/>
      <c r="BD2517" s="192">
        <f>BC2517*E2517</f>
        <v>0</v>
      </c>
      <c r="BE2517" s="115" t="n"/>
      <c r="BF2517" s="183">
        <f>BE2517*F2517</f>
        <v>0</v>
      </c>
    </row>
    <row r="2518" ht="70.2" customHeight="1">
      <c r="A2518" s="19" t="inlineStr">
        <is>
          <t>08.086.8560</t>
        </is>
      </c>
      <c r="B2518" s="15" t="inlineStr">
        <is>
          <t>גירלנדה עשויה מכבל 2X2.5 ממ"ר עם בתי נורה 27E מוגן מים, 2 בתי נורה לכל מ"א, לרבות נורות לד עד W10, לבן או צבעוני, מותקנת בגובה עד 8 מ', כולל חיבור להזנה (כבל פלדה, אם נדרש וכבל הזנה משולם בנפרד)</t>
        </is>
      </c>
      <c r="C2518" s="14" t="inlineStr">
        <is>
          <t>מ'</t>
        </is>
      </c>
      <c r="D2518" s="193" t="n">
        <v>61</v>
      </c>
      <c r="E2518" s="180">
        <f>D2518*(1-$E$2)</f>
        <v>51.85</v>
      </c>
      <c r="F2518" s="194">
        <f>E2518*(1+$F$2)</f>
        <v>54.4425</v>
      </c>
      <c r="H2518" s="46">
        <f>K2518+O2518+W2518+AA2518+AE2518+AI2518+AQ2518+AU2518+AY2518+BC2518</f>
        <v>0</v>
      </c>
      <c r="I2518" s="59">
        <f>M2518+Q2518+U2518+Y2518+AC2518+AG2518+AK2518+AO2518+AS2518+AW2518+BA2518+BE2518</f>
        <v>0</v>
      </c>
      <c r="K2518" s="108" t="n"/>
      <c r="L2518" s="190">
        <f>K2518*E2518</f>
        <v>0</v>
      </c>
      <c r="M2518" s="110" t="n"/>
      <c r="N2518" s="183">
        <f>M2518*F2518</f>
        <v>0</v>
      </c>
      <c r="O2518" s="108" t="n"/>
      <c r="P2518" s="191">
        <f>O2518*E2518</f>
        <v>0</v>
      </c>
      <c r="Q2518" s="112" t="n"/>
      <c r="R2518" s="183">
        <f>Q2518*F2518</f>
        <v>0</v>
      </c>
      <c r="S2518" s="108" t="n"/>
      <c r="T2518" s="191">
        <f>S2518*E2518</f>
        <v>0</v>
      </c>
      <c r="U2518" s="112" t="n"/>
      <c r="V2518" s="183">
        <f>U2518*F2518</f>
        <v>0</v>
      </c>
      <c r="W2518" s="108" t="n"/>
      <c r="X2518" s="191">
        <f>W2518*E2518</f>
        <v>0</v>
      </c>
      <c r="Y2518" s="112" t="n"/>
      <c r="Z2518" s="183">
        <f>Y2518*F2518</f>
        <v>0</v>
      </c>
      <c r="AA2518" s="108" t="n"/>
      <c r="AB2518" s="191">
        <f>AA2518*E2518</f>
        <v>0</v>
      </c>
      <c r="AC2518" s="112" t="n"/>
      <c r="AD2518" s="183">
        <f>AC2518*F2518</f>
        <v>0</v>
      </c>
      <c r="AE2518" s="108" t="n"/>
      <c r="AF2518" s="191">
        <f>AE2518*E2518</f>
        <v>0</v>
      </c>
      <c r="AG2518" s="112" t="n"/>
      <c r="AH2518" s="183">
        <f>AG2518*F2518</f>
        <v>0</v>
      </c>
      <c r="AI2518" s="108" t="n"/>
      <c r="AJ2518" s="191">
        <f>AI2518*E2518</f>
        <v>0</v>
      </c>
      <c r="AK2518" s="112" t="n"/>
      <c r="AL2518" s="183">
        <f>AK2518*F2518</f>
        <v>0</v>
      </c>
      <c r="AM2518" s="113" t="n"/>
      <c r="AN2518" s="192">
        <f>AM2518*E2518</f>
        <v>0</v>
      </c>
      <c r="AO2518" s="115" t="n"/>
      <c r="AP2518" s="183">
        <f>AO2518*F2518</f>
        <v>0</v>
      </c>
      <c r="AQ2518" s="113" t="n"/>
      <c r="AR2518" s="192">
        <f>AQ2518*E2518</f>
        <v>0</v>
      </c>
      <c r="AS2518" s="115" t="n"/>
      <c r="AT2518" s="183">
        <f>AS2518*F2518</f>
        <v>0</v>
      </c>
      <c r="AU2518" s="113" t="n"/>
      <c r="AV2518" s="192">
        <f>AU2518*E2518</f>
        <v>0</v>
      </c>
      <c r="AW2518" s="115" t="n"/>
      <c r="AX2518" s="183">
        <f>AW2518*F2518</f>
        <v>0</v>
      </c>
      <c r="AY2518" s="113" t="n"/>
      <c r="AZ2518" s="192">
        <f>AY2518*E2518</f>
        <v>0</v>
      </c>
      <c r="BA2518" s="115" t="n"/>
      <c r="BB2518" s="183">
        <f>BA2518*F2518</f>
        <v>0</v>
      </c>
      <c r="BC2518" s="113" t="n"/>
      <c r="BD2518" s="192">
        <f>BC2518*E2518</f>
        <v>0</v>
      </c>
      <c r="BE2518" s="115" t="n"/>
      <c r="BF2518" s="183">
        <f>BE2518*F2518</f>
        <v>0</v>
      </c>
    </row>
    <row r="2519" ht="70.2" customHeight="1">
      <c r="A2519" s="19" t="inlineStr">
        <is>
          <t>08.086.8570</t>
        </is>
      </c>
      <c r="B2519" s="15" t="inlineStr">
        <is>
          <t>גירלנדה עשויה מכבל 2X2.5 ממ"ר עם בתי נורה 27E מוגן מים, 2 בתי נורה לכל מ"א, לרבות נורות לד עד W10, לבן או צבעוני, מותקנת בגובה מעל 8 מ' ועד 15 מ', כולל חיבור להזנה (כבל פלדה, אם נדרש וכבל הזנה משולם בנפרד)</t>
        </is>
      </c>
      <c r="C2519" s="14" t="inlineStr">
        <is>
          <t>מ'</t>
        </is>
      </c>
      <c r="D2519" s="193" t="n">
        <v>65</v>
      </c>
      <c r="E2519" s="180">
        <f>D2519*(1-$E$2)</f>
        <v>55.25</v>
      </c>
      <c r="F2519" s="194">
        <f>E2519*(1+$F$2)</f>
        <v>58.0125</v>
      </c>
      <c r="H2519" s="46">
        <f>K2519+O2519+W2519+AA2519+AE2519+AI2519+AQ2519+AU2519+AY2519+BC2519</f>
        <v>0</v>
      </c>
      <c r="I2519" s="59">
        <f>M2519+Q2519+U2519+Y2519+AC2519+AG2519+AK2519+AO2519+AS2519+AW2519+BA2519+BE2519</f>
        <v>0</v>
      </c>
      <c r="K2519" s="108" t="n"/>
      <c r="L2519" s="190">
        <f>K2519*E2519</f>
        <v>0</v>
      </c>
      <c r="M2519" s="110" t="n"/>
      <c r="N2519" s="183">
        <f>M2519*F2519</f>
        <v>0</v>
      </c>
      <c r="O2519" s="108" t="n"/>
      <c r="P2519" s="191">
        <f>O2519*E2519</f>
        <v>0</v>
      </c>
      <c r="Q2519" s="112" t="n"/>
      <c r="R2519" s="183">
        <f>Q2519*F2519</f>
        <v>0</v>
      </c>
      <c r="S2519" s="108" t="n"/>
      <c r="T2519" s="191">
        <f>S2519*E2519</f>
        <v>0</v>
      </c>
      <c r="U2519" s="112" t="n"/>
      <c r="V2519" s="183">
        <f>U2519*F2519</f>
        <v>0</v>
      </c>
      <c r="W2519" s="108" t="n"/>
      <c r="X2519" s="191">
        <f>W2519*E2519</f>
        <v>0</v>
      </c>
      <c r="Y2519" s="112" t="n"/>
      <c r="Z2519" s="183">
        <f>Y2519*F2519</f>
        <v>0</v>
      </c>
      <c r="AA2519" s="108" t="n"/>
      <c r="AB2519" s="191">
        <f>AA2519*E2519</f>
        <v>0</v>
      </c>
      <c r="AC2519" s="112" t="n"/>
      <c r="AD2519" s="183">
        <f>AC2519*F2519</f>
        <v>0</v>
      </c>
      <c r="AE2519" s="108" t="n"/>
      <c r="AF2519" s="191">
        <f>AE2519*E2519</f>
        <v>0</v>
      </c>
      <c r="AG2519" s="112" t="n"/>
      <c r="AH2519" s="183">
        <f>AG2519*F2519</f>
        <v>0</v>
      </c>
      <c r="AI2519" s="108" t="n"/>
      <c r="AJ2519" s="191">
        <f>AI2519*E2519</f>
        <v>0</v>
      </c>
      <c r="AK2519" s="112" t="n"/>
      <c r="AL2519" s="183">
        <f>AK2519*F2519</f>
        <v>0</v>
      </c>
      <c r="AM2519" s="113" t="n"/>
      <c r="AN2519" s="192">
        <f>AM2519*E2519</f>
        <v>0</v>
      </c>
      <c r="AO2519" s="115" t="n"/>
      <c r="AP2519" s="183">
        <f>AO2519*F2519</f>
        <v>0</v>
      </c>
      <c r="AQ2519" s="113" t="n"/>
      <c r="AR2519" s="192">
        <f>AQ2519*E2519</f>
        <v>0</v>
      </c>
      <c r="AS2519" s="115" t="n"/>
      <c r="AT2519" s="183">
        <f>AS2519*F2519</f>
        <v>0</v>
      </c>
      <c r="AU2519" s="113" t="n"/>
      <c r="AV2519" s="192">
        <f>AU2519*E2519</f>
        <v>0</v>
      </c>
      <c r="AW2519" s="115" t="n"/>
      <c r="AX2519" s="183">
        <f>AW2519*F2519</f>
        <v>0</v>
      </c>
      <c r="AY2519" s="113" t="n"/>
      <c r="AZ2519" s="192">
        <f>AY2519*E2519</f>
        <v>0</v>
      </c>
      <c r="BA2519" s="115" t="n"/>
      <c r="BB2519" s="183">
        <f>BA2519*F2519</f>
        <v>0</v>
      </c>
      <c r="BC2519" s="113" t="n"/>
      <c r="BD2519" s="192">
        <f>BC2519*E2519</f>
        <v>0</v>
      </c>
      <c r="BE2519" s="115" t="n"/>
      <c r="BF2519" s="183">
        <f>BE2519*F2519</f>
        <v>0</v>
      </c>
    </row>
    <row r="2520" ht="56.4" customHeight="1">
      <c r="A2520" s="19" t="inlineStr">
        <is>
          <t>08.086.8580</t>
        </is>
      </c>
      <c r="B2520" s="15" t="inlineStr">
        <is>
          <t>גירלנדה קישוט לד עשויה מכבל עם 10 נורות לד לכל מ"א, מוגן מים, כל נורה W0.1לבן או צבעוני, כולל חיבור להזנה (כבל פלדה וכבל הזנה משולם בנפרד), מותקן מושלם</t>
        </is>
      </c>
      <c r="C2520" s="14" t="inlineStr">
        <is>
          <t>מ'</t>
        </is>
      </c>
      <c r="D2520" s="193" t="n">
        <v>33.1</v>
      </c>
      <c r="E2520" s="180">
        <f>D2520*(1-$E$2)</f>
        <v>28.135</v>
      </c>
      <c r="F2520" s="194">
        <f>E2520*(1+$F$2)</f>
        <v>29.541750000000004</v>
      </c>
      <c r="H2520" s="46">
        <f>K2520+O2520+W2520+AA2520+AE2520+AI2520+AQ2520+AU2520+AY2520+BC2520</f>
        <v>0</v>
      </c>
      <c r="I2520" s="59">
        <f>M2520+Q2520+U2520+Y2520+AC2520+AG2520+AK2520+AO2520+AS2520+AW2520+BA2520+BE2520</f>
        <v>0</v>
      </c>
      <c r="K2520" s="108" t="n"/>
      <c r="L2520" s="190">
        <f>K2520*E2520</f>
        <v>0</v>
      </c>
      <c r="M2520" s="110" t="n"/>
      <c r="N2520" s="183">
        <f>M2520*F2520</f>
        <v>0</v>
      </c>
      <c r="O2520" s="108" t="n"/>
      <c r="P2520" s="191">
        <f>O2520*E2520</f>
        <v>0</v>
      </c>
      <c r="Q2520" s="112" t="n"/>
      <c r="R2520" s="183">
        <f>Q2520*F2520</f>
        <v>0</v>
      </c>
      <c r="S2520" s="108" t="n"/>
      <c r="T2520" s="191">
        <f>S2520*E2520</f>
        <v>0</v>
      </c>
      <c r="U2520" s="112" t="n"/>
      <c r="V2520" s="183">
        <f>U2520*F2520</f>
        <v>0</v>
      </c>
      <c r="W2520" s="108" t="n"/>
      <c r="X2520" s="191">
        <f>W2520*E2520</f>
        <v>0</v>
      </c>
      <c r="Y2520" s="112" t="n"/>
      <c r="Z2520" s="183">
        <f>Y2520*F2520</f>
        <v>0</v>
      </c>
      <c r="AA2520" s="108" t="n"/>
      <c r="AB2520" s="191">
        <f>AA2520*E2520</f>
        <v>0</v>
      </c>
      <c r="AC2520" s="112" t="n"/>
      <c r="AD2520" s="183">
        <f>AC2520*F2520</f>
        <v>0</v>
      </c>
      <c r="AE2520" s="108" t="n"/>
      <c r="AF2520" s="191">
        <f>AE2520*E2520</f>
        <v>0</v>
      </c>
      <c r="AG2520" s="112" t="n"/>
      <c r="AH2520" s="183">
        <f>AG2520*F2520</f>
        <v>0</v>
      </c>
      <c r="AI2520" s="108" t="n"/>
      <c r="AJ2520" s="191">
        <f>AI2520*E2520</f>
        <v>0</v>
      </c>
      <c r="AK2520" s="112" t="n"/>
      <c r="AL2520" s="183">
        <f>AK2520*F2520</f>
        <v>0</v>
      </c>
      <c r="AM2520" s="113" t="n"/>
      <c r="AN2520" s="192">
        <f>AM2520*E2520</f>
        <v>0</v>
      </c>
      <c r="AO2520" s="115" t="n"/>
      <c r="AP2520" s="183">
        <f>AO2520*F2520</f>
        <v>0</v>
      </c>
      <c r="AQ2520" s="113" t="n"/>
      <c r="AR2520" s="192">
        <f>AQ2520*E2520</f>
        <v>0</v>
      </c>
      <c r="AS2520" s="115" t="n"/>
      <c r="AT2520" s="183">
        <f>AS2520*F2520</f>
        <v>0</v>
      </c>
      <c r="AU2520" s="113" t="n"/>
      <c r="AV2520" s="192">
        <f>AU2520*E2520</f>
        <v>0</v>
      </c>
      <c r="AW2520" s="115" t="n"/>
      <c r="AX2520" s="183">
        <f>AW2520*F2520</f>
        <v>0</v>
      </c>
      <c r="AY2520" s="113" t="n"/>
      <c r="AZ2520" s="192">
        <f>AY2520*E2520</f>
        <v>0</v>
      </c>
      <c r="BA2520" s="115" t="n"/>
      <c r="BB2520" s="183">
        <f>BA2520*F2520</f>
        <v>0</v>
      </c>
      <c r="BC2520" s="113" t="n"/>
      <c r="BD2520" s="192">
        <f>BC2520*E2520</f>
        <v>0</v>
      </c>
      <c r="BE2520" s="115" t="n"/>
      <c r="BF2520" s="183">
        <f>BE2520*F2520</f>
        <v>0</v>
      </c>
    </row>
    <row r="2521" ht="70.2" customHeight="1">
      <c r="A2521" s="19" t="inlineStr">
        <is>
          <t>08.087.0510</t>
        </is>
      </c>
      <c r="B2521" s="15" t="inlineStr">
        <is>
          <t>מתאם עבור גוף תאורה סולארי מתוצרת "גל אור פתרונות סולארים" במידות 50-200 ס"מ מותאם לכל סוגי ההתקנות ולכל סוגי עמודי התאורה (עמוד הצללה כולל מתאם נפרד למערכת סולארית) בהתאם לדרישות הלקוח</t>
        </is>
      </c>
      <c r="C2521" s="14" t="inlineStr">
        <is>
          <t>יח'</t>
        </is>
      </c>
      <c r="D2521" s="193" t="n">
        <v>935</v>
      </c>
      <c r="E2521" s="180">
        <f>D2521*(1-$E$2)</f>
        <v>794.75</v>
      </c>
      <c r="F2521" s="194">
        <f>E2521*(1+$F$2)</f>
        <v>834.4875000000001</v>
      </c>
      <c r="H2521" s="46">
        <f>K2521+O2521+W2521+AA2521+AE2521+AI2521+AQ2521+AU2521+AY2521+BC2521</f>
        <v>0</v>
      </c>
      <c r="I2521" s="59">
        <f>M2521+Q2521+U2521+Y2521+AC2521+AG2521+AK2521+AO2521+AS2521+AW2521+BA2521+BE2521</f>
        <v>0</v>
      </c>
      <c r="K2521" s="108" t="n"/>
      <c r="L2521" s="190">
        <f>K2521*E2521</f>
        <v>0</v>
      </c>
      <c r="M2521" s="110" t="n"/>
      <c r="N2521" s="183">
        <f>M2521*F2521</f>
        <v>0</v>
      </c>
      <c r="O2521" s="108" t="n"/>
      <c r="P2521" s="191">
        <f>O2521*E2521</f>
        <v>0</v>
      </c>
      <c r="Q2521" s="112" t="n"/>
      <c r="R2521" s="183">
        <f>Q2521*F2521</f>
        <v>0</v>
      </c>
      <c r="S2521" s="108" t="n"/>
      <c r="T2521" s="191">
        <f>S2521*E2521</f>
        <v>0</v>
      </c>
      <c r="U2521" s="112" t="n"/>
      <c r="V2521" s="183">
        <f>U2521*F2521</f>
        <v>0</v>
      </c>
      <c r="W2521" s="108" t="n"/>
      <c r="X2521" s="191">
        <f>W2521*E2521</f>
        <v>0</v>
      </c>
      <c r="Y2521" s="112" t="n"/>
      <c r="Z2521" s="183">
        <f>Y2521*F2521</f>
        <v>0</v>
      </c>
      <c r="AA2521" s="108" t="n"/>
      <c r="AB2521" s="191">
        <f>AA2521*E2521</f>
        <v>0</v>
      </c>
      <c r="AC2521" s="112" t="n"/>
      <c r="AD2521" s="183">
        <f>AC2521*F2521</f>
        <v>0</v>
      </c>
      <c r="AE2521" s="108" t="n"/>
      <c r="AF2521" s="191">
        <f>AE2521*E2521</f>
        <v>0</v>
      </c>
      <c r="AG2521" s="112" t="n"/>
      <c r="AH2521" s="183">
        <f>AG2521*F2521</f>
        <v>0</v>
      </c>
      <c r="AI2521" s="108" t="n"/>
      <c r="AJ2521" s="191">
        <f>AI2521*E2521</f>
        <v>0</v>
      </c>
      <c r="AK2521" s="112" t="n"/>
      <c r="AL2521" s="183">
        <f>AK2521*F2521</f>
        <v>0</v>
      </c>
      <c r="AM2521" s="113" t="n"/>
      <c r="AN2521" s="192">
        <f>AM2521*E2521</f>
        <v>0</v>
      </c>
      <c r="AO2521" s="115" t="n"/>
      <c r="AP2521" s="183">
        <f>AO2521*F2521</f>
        <v>0</v>
      </c>
      <c r="AQ2521" s="113" t="n"/>
      <c r="AR2521" s="192">
        <f>AQ2521*E2521</f>
        <v>0</v>
      </c>
      <c r="AS2521" s="115" t="n"/>
      <c r="AT2521" s="183">
        <f>AS2521*F2521</f>
        <v>0</v>
      </c>
      <c r="AU2521" s="113" t="n"/>
      <c r="AV2521" s="192">
        <f>AU2521*E2521</f>
        <v>0</v>
      </c>
      <c r="AW2521" s="115" t="n"/>
      <c r="AX2521" s="183">
        <f>AW2521*F2521</f>
        <v>0</v>
      </c>
      <c r="AY2521" s="113" t="n"/>
      <c r="AZ2521" s="192">
        <f>AY2521*E2521</f>
        <v>0</v>
      </c>
      <c r="BA2521" s="115" t="n"/>
      <c r="BB2521" s="183">
        <f>BA2521*F2521</f>
        <v>0</v>
      </c>
      <c r="BC2521" s="113" t="n"/>
      <c r="BD2521" s="192">
        <f>BC2521*E2521</f>
        <v>0</v>
      </c>
      <c r="BE2521" s="115" t="n"/>
      <c r="BF2521" s="183">
        <f>BE2521*F2521</f>
        <v>0</v>
      </c>
    </row>
    <row r="2522" ht="97.8" customHeight="1">
      <c r="A2522" s="19" t="inlineStr">
        <is>
          <t>08.087.0530</t>
        </is>
      </c>
      <c r="B2522" s="15" t="inlineStr">
        <is>
          <t>גוף תאורת לד סולארי מיציקת אלומיניום 8000LM 40W ,ALL IN ONE לרבות סוללה אינטגרלית חיצונית ובקר שליטה מתוכנת (IOT), עם אופציה לחיישן תנועה, דגם "TALOS- GOS-140" מתוצרת "גל אור פתרונות סולארים" או ש"ע, גוון תאורה 3000K-4000K לבחירה, IP65 לרבות תושבת מתכווננת, להתקנה בגובה 4-6 מ' מותקן מושלם</t>
        </is>
      </c>
      <c r="C2522" s="14" t="inlineStr">
        <is>
          <t>יח'</t>
        </is>
      </c>
      <c r="D2522" s="193" t="n">
        <v>4180</v>
      </c>
      <c r="E2522" s="180">
        <f>D2522*(1-$E$2)</f>
        <v>3553</v>
      </c>
      <c r="F2522" s="194">
        <f>E2522*(1+$F$2)</f>
        <v>3730.65</v>
      </c>
      <c r="H2522" s="46">
        <f>K2522+O2522+W2522+AA2522+AE2522+AI2522+AQ2522+AU2522+AY2522+BC2522</f>
        <v>0</v>
      </c>
      <c r="I2522" s="59">
        <f>M2522+Q2522+U2522+Y2522+AC2522+AG2522+AK2522+AO2522+AS2522+AW2522+BA2522+BE2522</f>
        <v>0</v>
      </c>
      <c r="K2522" s="108" t="n"/>
      <c r="L2522" s="190">
        <f>K2522*E2522</f>
        <v>0</v>
      </c>
      <c r="M2522" s="110" t="n"/>
      <c r="N2522" s="183">
        <f>M2522*F2522</f>
        <v>0</v>
      </c>
      <c r="O2522" s="108" t="n"/>
      <c r="P2522" s="191">
        <f>O2522*E2522</f>
        <v>0</v>
      </c>
      <c r="Q2522" s="112" t="n"/>
      <c r="R2522" s="183">
        <f>Q2522*F2522</f>
        <v>0</v>
      </c>
      <c r="S2522" s="108" t="n"/>
      <c r="T2522" s="191">
        <f>S2522*E2522</f>
        <v>0</v>
      </c>
      <c r="U2522" s="112" t="n"/>
      <c r="V2522" s="183">
        <f>U2522*F2522</f>
        <v>0</v>
      </c>
      <c r="W2522" s="108" t="n"/>
      <c r="X2522" s="191">
        <f>W2522*E2522</f>
        <v>0</v>
      </c>
      <c r="Y2522" s="112" t="n"/>
      <c r="Z2522" s="183">
        <f>Y2522*F2522</f>
        <v>0</v>
      </c>
      <c r="AA2522" s="108" t="n"/>
      <c r="AB2522" s="191">
        <f>AA2522*E2522</f>
        <v>0</v>
      </c>
      <c r="AC2522" s="112" t="n"/>
      <c r="AD2522" s="183">
        <f>AC2522*F2522</f>
        <v>0</v>
      </c>
      <c r="AE2522" s="108" t="n"/>
      <c r="AF2522" s="191">
        <f>AE2522*E2522</f>
        <v>0</v>
      </c>
      <c r="AG2522" s="112" t="n"/>
      <c r="AH2522" s="183">
        <f>AG2522*F2522</f>
        <v>0</v>
      </c>
      <c r="AI2522" s="108" t="n"/>
      <c r="AJ2522" s="191">
        <f>AI2522*E2522</f>
        <v>0</v>
      </c>
      <c r="AK2522" s="112" t="n"/>
      <c r="AL2522" s="183">
        <f>AK2522*F2522</f>
        <v>0</v>
      </c>
      <c r="AM2522" s="113" t="n"/>
      <c r="AN2522" s="192">
        <f>AM2522*E2522</f>
        <v>0</v>
      </c>
      <c r="AO2522" s="115" t="n"/>
      <c r="AP2522" s="183">
        <f>AO2522*F2522</f>
        <v>0</v>
      </c>
      <c r="AQ2522" s="113" t="n"/>
      <c r="AR2522" s="192">
        <f>AQ2522*E2522</f>
        <v>0</v>
      </c>
      <c r="AS2522" s="115" t="n"/>
      <c r="AT2522" s="183">
        <f>AS2522*F2522</f>
        <v>0</v>
      </c>
      <c r="AU2522" s="113" t="n"/>
      <c r="AV2522" s="192">
        <f>AU2522*E2522</f>
        <v>0</v>
      </c>
      <c r="AW2522" s="115" t="n"/>
      <c r="AX2522" s="183">
        <f>AW2522*F2522</f>
        <v>0</v>
      </c>
      <c r="AY2522" s="113" t="n"/>
      <c r="AZ2522" s="192">
        <f>AY2522*E2522</f>
        <v>0</v>
      </c>
      <c r="BA2522" s="115" t="n"/>
      <c r="BB2522" s="183">
        <f>BA2522*F2522</f>
        <v>0</v>
      </c>
      <c r="BC2522" s="113" t="n"/>
      <c r="BD2522" s="192">
        <f>BC2522*E2522</f>
        <v>0</v>
      </c>
      <c r="BE2522" s="115" t="n"/>
      <c r="BF2522" s="183">
        <f>BE2522*F2522</f>
        <v>0</v>
      </c>
    </row>
    <row r="2523" ht="97.8" customHeight="1">
      <c r="A2523" s="19" t="inlineStr">
        <is>
          <t>08.087.0550</t>
        </is>
      </c>
      <c r="B2523" s="15" t="inlineStr">
        <is>
          <t>גוף תאורת לד סולארי מיציקת אלומיניום 16,000LM 80W ,ALL IN ONE לרבות סוללה אינטגרלית חיצונית ובקר שליטה מתוכנת (IOT), עם אופציה לחיישן תנועה, דגם "TALOS GOS-180" מתוצרת "גל אור פתרונות סולארים" או ש"ע, גוון תאורה 3000K-4000K לבחירה, IP65 לרבות תושבת מתכווננת, להתקנה בגובה 7-8 מ' מותקן מושלם</t>
        </is>
      </c>
      <c r="C2523" s="14" t="inlineStr">
        <is>
          <t>יח'</t>
        </is>
      </c>
      <c r="D2523" s="193" t="n">
        <v>6160</v>
      </c>
      <c r="E2523" s="180">
        <f>D2523*(1-$E$2)</f>
        <v>5236</v>
      </c>
      <c r="F2523" s="194">
        <f>E2523*(1+$F$2)</f>
        <v>5497.8</v>
      </c>
      <c r="H2523" s="46">
        <f>K2523+O2523+W2523+AA2523+AE2523+AI2523+AQ2523+AU2523+AY2523+BC2523</f>
        <v>0</v>
      </c>
      <c r="I2523" s="59">
        <f>M2523+Q2523+U2523+Y2523+AC2523+AG2523+AK2523+AO2523+AS2523+AW2523+BA2523+BE2523</f>
        <v>0</v>
      </c>
      <c r="K2523" s="108" t="n"/>
      <c r="L2523" s="190">
        <f>K2523*E2523</f>
        <v>0</v>
      </c>
      <c r="M2523" s="110" t="n"/>
      <c r="N2523" s="183">
        <f>M2523*F2523</f>
        <v>0</v>
      </c>
      <c r="O2523" s="108" t="n"/>
      <c r="P2523" s="191">
        <f>O2523*E2523</f>
        <v>0</v>
      </c>
      <c r="Q2523" s="112" t="n"/>
      <c r="R2523" s="183">
        <f>Q2523*F2523</f>
        <v>0</v>
      </c>
      <c r="S2523" s="108" t="n"/>
      <c r="T2523" s="191">
        <f>S2523*E2523</f>
        <v>0</v>
      </c>
      <c r="U2523" s="112" t="n"/>
      <c r="V2523" s="183">
        <f>U2523*F2523</f>
        <v>0</v>
      </c>
      <c r="W2523" s="108" t="n"/>
      <c r="X2523" s="191">
        <f>W2523*E2523</f>
        <v>0</v>
      </c>
      <c r="Y2523" s="112" t="n"/>
      <c r="Z2523" s="183">
        <f>Y2523*F2523</f>
        <v>0</v>
      </c>
      <c r="AA2523" s="108" t="n"/>
      <c r="AB2523" s="191">
        <f>AA2523*E2523</f>
        <v>0</v>
      </c>
      <c r="AC2523" s="112" t="n"/>
      <c r="AD2523" s="183">
        <f>AC2523*F2523</f>
        <v>0</v>
      </c>
      <c r="AE2523" s="108" t="n"/>
      <c r="AF2523" s="191">
        <f>AE2523*E2523</f>
        <v>0</v>
      </c>
      <c r="AG2523" s="112" t="n"/>
      <c r="AH2523" s="183">
        <f>AG2523*F2523</f>
        <v>0</v>
      </c>
      <c r="AI2523" s="108" t="n"/>
      <c r="AJ2523" s="191">
        <f>AI2523*E2523</f>
        <v>0</v>
      </c>
      <c r="AK2523" s="112" t="n"/>
      <c r="AL2523" s="183">
        <f>AK2523*F2523</f>
        <v>0</v>
      </c>
      <c r="AM2523" s="113" t="n"/>
      <c r="AN2523" s="192">
        <f>AM2523*E2523</f>
        <v>0</v>
      </c>
      <c r="AO2523" s="115" t="n"/>
      <c r="AP2523" s="183">
        <f>AO2523*F2523</f>
        <v>0</v>
      </c>
      <c r="AQ2523" s="113" t="n"/>
      <c r="AR2523" s="192">
        <f>AQ2523*E2523</f>
        <v>0</v>
      </c>
      <c r="AS2523" s="115" t="n"/>
      <c r="AT2523" s="183">
        <f>AS2523*F2523</f>
        <v>0</v>
      </c>
      <c r="AU2523" s="113" t="n"/>
      <c r="AV2523" s="192">
        <f>AU2523*E2523</f>
        <v>0</v>
      </c>
      <c r="AW2523" s="115" t="n"/>
      <c r="AX2523" s="183">
        <f>AW2523*F2523</f>
        <v>0</v>
      </c>
      <c r="AY2523" s="113" t="n"/>
      <c r="AZ2523" s="192">
        <f>AY2523*E2523</f>
        <v>0</v>
      </c>
      <c r="BA2523" s="115" t="n"/>
      <c r="BB2523" s="183">
        <f>BA2523*F2523</f>
        <v>0</v>
      </c>
      <c r="BC2523" s="113" t="n"/>
      <c r="BD2523" s="192">
        <f>BC2523*E2523</f>
        <v>0</v>
      </c>
      <c r="BE2523" s="115" t="n"/>
      <c r="BF2523" s="183">
        <f>BE2523*F2523</f>
        <v>0</v>
      </c>
    </row>
    <row r="2524" ht="97.8" customHeight="1">
      <c r="A2524" s="19" t="inlineStr">
        <is>
          <t>08.087.0600</t>
        </is>
      </c>
      <c r="B2524" s="15" t="inlineStr">
        <is>
          <t>גוף תאורת לד סולארי בעל פאנל סולארי נפרד, מיציקת אלומיניום 11000LM 100W, לרבות סוללה אינטגרלית חיצונית ובקר שליטה מתוכנת (IOT), עם אופציה לחיישן תנועה, דגם "טייטן GOS-28" מתוצרת "גל אור פתרונות סולארים" או ש"ע, גוון תאורה 3000K-4000K לבחירה, IP65 כולל תושבת מתכווננת, להתקנה בגובה 7-10 מ' מותקן מושלם</t>
        </is>
      </c>
      <c r="C2524" s="14" t="inlineStr">
        <is>
          <t>יח'</t>
        </is>
      </c>
      <c r="D2524" s="193" t="n">
        <v>7040</v>
      </c>
      <c r="E2524" s="180">
        <f>D2524*(1-$E$2)</f>
        <v>5984</v>
      </c>
      <c r="F2524" s="194">
        <f>E2524*(1+$F$2)</f>
        <v>6283.2</v>
      </c>
      <c r="H2524" s="46">
        <f>K2524+O2524+W2524+AA2524+AE2524+AI2524+AQ2524+AU2524+AY2524+BC2524</f>
        <v>0</v>
      </c>
      <c r="I2524" s="59">
        <f>M2524+Q2524+U2524+Y2524+AC2524+AG2524+AK2524+AO2524+AS2524+AW2524+BA2524+BE2524</f>
        <v>0</v>
      </c>
      <c r="K2524" s="108" t="n"/>
      <c r="L2524" s="190">
        <f>K2524*E2524</f>
        <v>0</v>
      </c>
      <c r="M2524" s="110" t="n"/>
      <c r="N2524" s="183">
        <f>M2524*F2524</f>
        <v>0</v>
      </c>
      <c r="O2524" s="108" t="n"/>
      <c r="P2524" s="191">
        <f>O2524*E2524</f>
        <v>0</v>
      </c>
      <c r="Q2524" s="112" t="n"/>
      <c r="R2524" s="183">
        <f>Q2524*F2524</f>
        <v>0</v>
      </c>
      <c r="S2524" s="108" t="n"/>
      <c r="T2524" s="191">
        <f>S2524*E2524</f>
        <v>0</v>
      </c>
      <c r="U2524" s="112" t="n"/>
      <c r="V2524" s="183">
        <f>U2524*F2524</f>
        <v>0</v>
      </c>
      <c r="W2524" s="108" t="n"/>
      <c r="X2524" s="191">
        <f>W2524*E2524</f>
        <v>0</v>
      </c>
      <c r="Y2524" s="112" t="n"/>
      <c r="Z2524" s="183">
        <f>Y2524*F2524</f>
        <v>0</v>
      </c>
      <c r="AA2524" s="108" t="n"/>
      <c r="AB2524" s="191">
        <f>AA2524*E2524</f>
        <v>0</v>
      </c>
      <c r="AC2524" s="112" t="n"/>
      <c r="AD2524" s="183">
        <f>AC2524*F2524</f>
        <v>0</v>
      </c>
      <c r="AE2524" s="108" t="n"/>
      <c r="AF2524" s="191">
        <f>AE2524*E2524</f>
        <v>0</v>
      </c>
      <c r="AG2524" s="112" t="n"/>
      <c r="AH2524" s="183">
        <f>AG2524*F2524</f>
        <v>0</v>
      </c>
      <c r="AI2524" s="108" t="n"/>
      <c r="AJ2524" s="191">
        <f>AI2524*E2524</f>
        <v>0</v>
      </c>
      <c r="AK2524" s="112" t="n"/>
      <c r="AL2524" s="183">
        <f>AK2524*F2524</f>
        <v>0</v>
      </c>
      <c r="AM2524" s="113" t="n"/>
      <c r="AN2524" s="192">
        <f>AM2524*E2524</f>
        <v>0</v>
      </c>
      <c r="AO2524" s="115" t="n"/>
      <c r="AP2524" s="183">
        <f>AO2524*F2524</f>
        <v>0</v>
      </c>
      <c r="AQ2524" s="113" t="n"/>
      <c r="AR2524" s="192">
        <f>AQ2524*E2524</f>
        <v>0</v>
      </c>
      <c r="AS2524" s="115" t="n"/>
      <c r="AT2524" s="183">
        <f>AS2524*F2524</f>
        <v>0</v>
      </c>
      <c r="AU2524" s="113" t="n"/>
      <c r="AV2524" s="192">
        <f>AU2524*E2524</f>
        <v>0</v>
      </c>
      <c r="AW2524" s="115" t="n"/>
      <c r="AX2524" s="183">
        <f>AW2524*F2524</f>
        <v>0</v>
      </c>
      <c r="AY2524" s="113" t="n"/>
      <c r="AZ2524" s="192">
        <f>AY2524*E2524</f>
        <v>0</v>
      </c>
      <c r="BA2524" s="115" t="n"/>
      <c r="BB2524" s="183">
        <f>BA2524*F2524</f>
        <v>0</v>
      </c>
      <c r="BC2524" s="113" t="n"/>
      <c r="BD2524" s="192">
        <f>BC2524*E2524</f>
        <v>0</v>
      </c>
      <c r="BE2524" s="115" t="n"/>
      <c r="BF2524" s="183">
        <f>BE2524*F2524</f>
        <v>0</v>
      </c>
    </row>
    <row r="2525" ht="97.8" customHeight="1">
      <c r="A2525" s="19" t="inlineStr">
        <is>
          <t>08.087.0610</t>
        </is>
      </c>
      <c r="B2525" s="15" t="inlineStr">
        <is>
          <t>גוף תאורת לד סולארי דקורטיבי מיציקת אלומיניום 3500LM 30W ,ALL IN ONE, לרבות סוללה אינטגרלית חיצונית ובקר שליטה מתוכנת (IOT), עם אופציה לחיישן תנועה, דגם "אורבן GOP-13" מתוצרת "גל אור פתרונות סולארים" או ש"ע, גוון תאורה 3000K-4000K לבחירה, IP65 כולל תושבת מתכווננת, להתקנה בגובה 3-4 מ' מותקן מושלם</t>
        </is>
      </c>
      <c r="C2525" s="14" t="inlineStr">
        <is>
          <t>יח'</t>
        </is>
      </c>
      <c r="D2525" s="193" t="n">
        <v>3080</v>
      </c>
      <c r="E2525" s="180">
        <f>D2525*(1-$E$2)</f>
        <v>2618</v>
      </c>
      <c r="F2525" s="194">
        <f>E2525*(1+$F$2)</f>
        <v>2748.9</v>
      </c>
      <c r="H2525" s="46">
        <f>K2525+O2525+W2525+AA2525+AE2525+AI2525+AQ2525+AU2525+AY2525+BC2525</f>
        <v>0</v>
      </c>
      <c r="I2525" s="59">
        <f>M2525+Q2525+U2525+Y2525+AC2525+AG2525+AK2525+AO2525+AS2525+AW2525+BA2525+BE2525</f>
        <v>0</v>
      </c>
      <c r="K2525" s="108" t="n"/>
      <c r="L2525" s="190">
        <f>K2525*E2525</f>
        <v>0</v>
      </c>
      <c r="M2525" s="110" t="n"/>
      <c r="N2525" s="183">
        <f>M2525*F2525</f>
        <v>0</v>
      </c>
      <c r="O2525" s="108" t="n"/>
      <c r="P2525" s="191">
        <f>O2525*E2525</f>
        <v>0</v>
      </c>
      <c r="Q2525" s="112" t="n"/>
      <c r="R2525" s="183">
        <f>Q2525*F2525</f>
        <v>0</v>
      </c>
      <c r="S2525" s="108" t="n"/>
      <c r="T2525" s="191">
        <f>S2525*E2525</f>
        <v>0</v>
      </c>
      <c r="U2525" s="112" t="n"/>
      <c r="V2525" s="183">
        <f>U2525*F2525</f>
        <v>0</v>
      </c>
      <c r="W2525" s="108" t="n"/>
      <c r="X2525" s="191">
        <f>W2525*E2525</f>
        <v>0</v>
      </c>
      <c r="Y2525" s="112" t="n"/>
      <c r="Z2525" s="183">
        <f>Y2525*F2525</f>
        <v>0</v>
      </c>
      <c r="AA2525" s="108" t="n"/>
      <c r="AB2525" s="191">
        <f>AA2525*E2525</f>
        <v>0</v>
      </c>
      <c r="AC2525" s="112" t="n"/>
      <c r="AD2525" s="183">
        <f>AC2525*F2525</f>
        <v>0</v>
      </c>
      <c r="AE2525" s="108" t="n"/>
      <c r="AF2525" s="191">
        <f>AE2525*E2525</f>
        <v>0</v>
      </c>
      <c r="AG2525" s="112" t="n"/>
      <c r="AH2525" s="183">
        <f>AG2525*F2525</f>
        <v>0</v>
      </c>
      <c r="AI2525" s="108" t="n"/>
      <c r="AJ2525" s="191">
        <f>AI2525*E2525</f>
        <v>0</v>
      </c>
      <c r="AK2525" s="112" t="n"/>
      <c r="AL2525" s="183">
        <f>AK2525*F2525</f>
        <v>0</v>
      </c>
      <c r="AM2525" s="113" t="n"/>
      <c r="AN2525" s="192">
        <f>AM2525*E2525</f>
        <v>0</v>
      </c>
      <c r="AO2525" s="115" t="n"/>
      <c r="AP2525" s="183">
        <f>AO2525*F2525</f>
        <v>0</v>
      </c>
      <c r="AQ2525" s="113" t="n"/>
      <c r="AR2525" s="192">
        <f>AQ2525*E2525</f>
        <v>0</v>
      </c>
      <c r="AS2525" s="115" t="n"/>
      <c r="AT2525" s="183">
        <f>AS2525*F2525</f>
        <v>0</v>
      </c>
      <c r="AU2525" s="113" t="n"/>
      <c r="AV2525" s="192">
        <f>AU2525*E2525</f>
        <v>0</v>
      </c>
      <c r="AW2525" s="115" t="n"/>
      <c r="AX2525" s="183">
        <f>AW2525*F2525</f>
        <v>0</v>
      </c>
      <c r="AY2525" s="113" t="n"/>
      <c r="AZ2525" s="192">
        <f>AY2525*E2525</f>
        <v>0</v>
      </c>
      <c r="BA2525" s="115" t="n"/>
      <c r="BB2525" s="183">
        <f>BA2525*F2525</f>
        <v>0</v>
      </c>
      <c r="BC2525" s="113" t="n"/>
      <c r="BD2525" s="192">
        <f>BC2525*E2525</f>
        <v>0</v>
      </c>
      <c r="BE2525" s="115" t="n"/>
      <c r="BF2525" s="183">
        <f>BE2525*F2525</f>
        <v>0</v>
      </c>
    </row>
    <row r="2526" ht="56.4" customHeight="1">
      <c r="A2526" s="19" t="inlineStr">
        <is>
          <t>08.090.0010</t>
        </is>
      </c>
      <c r="B2526" s="15" t="inlineStr">
        <is>
          <t>לוח חשמל להפעלת עד 3 משאבות מופע בהספק עד 22KW, 3 משאבות ריקון בהספק עד 3KW ו-2 משאבות סינון בהספק עד 3KW, לרבות 3 ממירי תדר תוצרת ABB או ש"ע</t>
        </is>
      </c>
      <c r="C2526" s="14" t="inlineStr">
        <is>
          <t>קומפ</t>
        </is>
      </c>
      <c r="D2526" s="193" t="n">
        <v>121000</v>
      </c>
      <c r="E2526" s="180">
        <f>D2526*(1-$E$2)</f>
        <v>102850</v>
      </c>
      <c r="F2526" s="194">
        <f>E2526*(1+$F$2)</f>
        <v>107992.5</v>
      </c>
      <c r="H2526" s="46">
        <f>K2526+O2526+W2526+AA2526+AE2526+AI2526+AQ2526+AU2526+AY2526+BC2526</f>
        <v>0</v>
      </c>
      <c r="I2526" s="59">
        <f>M2526+Q2526+U2526+Y2526+AC2526+AG2526+AK2526+AO2526+AS2526+AW2526+BA2526+BE2526</f>
        <v>0</v>
      </c>
      <c r="K2526" s="108" t="n"/>
      <c r="L2526" s="190">
        <f>K2526*E2526</f>
        <v>0</v>
      </c>
      <c r="M2526" s="110" t="n"/>
      <c r="N2526" s="183">
        <f>M2526*F2526</f>
        <v>0</v>
      </c>
      <c r="O2526" s="108" t="n"/>
      <c r="P2526" s="191">
        <f>O2526*E2526</f>
        <v>0</v>
      </c>
      <c r="Q2526" s="112" t="n"/>
      <c r="R2526" s="183">
        <f>Q2526*F2526</f>
        <v>0</v>
      </c>
      <c r="S2526" s="108" t="n"/>
      <c r="T2526" s="191">
        <f>S2526*E2526</f>
        <v>0</v>
      </c>
      <c r="U2526" s="112" t="n"/>
      <c r="V2526" s="183">
        <f>U2526*F2526</f>
        <v>0</v>
      </c>
      <c r="W2526" s="108" t="n"/>
      <c r="X2526" s="191">
        <f>W2526*E2526</f>
        <v>0</v>
      </c>
      <c r="Y2526" s="112" t="n"/>
      <c r="Z2526" s="183">
        <f>Y2526*F2526</f>
        <v>0</v>
      </c>
      <c r="AA2526" s="108" t="n"/>
      <c r="AB2526" s="191">
        <f>AA2526*E2526</f>
        <v>0</v>
      </c>
      <c r="AC2526" s="112" t="n"/>
      <c r="AD2526" s="183">
        <f>AC2526*F2526</f>
        <v>0</v>
      </c>
      <c r="AE2526" s="108" t="n"/>
      <c r="AF2526" s="191">
        <f>AE2526*E2526</f>
        <v>0</v>
      </c>
      <c r="AG2526" s="112" t="n"/>
      <c r="AH2526" s="183">
        <f>AG2526*F2526</f>
        <v>0</v>
      </c>
      <c r="AI2526" s="108" t="n"/>
      <c r="AJ2526" s="191">
        <f>AI2526*E2526</f>
        <v>0</v>
      </c>
      <c r="AK2526" s="112" t="n"/>
      <c r="AL2526" s="183">
        <f>AK2526*F2526</f>
        <v>0</v>
      </c>
      <c r="AM2526" s="113" t="n"/>
      <c r="AN2526" s="192">
        <f>AM2526*E2526</f>
        <v>0</v>
      </c>
      <c r="AO2526" s="115" t="n"/>
      <c r="AP2526" s="183">
        <f>AO2526*F2526</f>
        <v>0</v>
      </c>
      <c r="AQ2526" s="113" t="n"/>
      <c r="AR2526" s="192">
        <f>AQ2526*E2526</f>
        <v>0</v>
      </c>
      <c r="AS2526" s="115" t="n"/>
      <c r="AT2526" s="183">
        <f>AS2526*F2526</f>
        <v>0</v>
      </c>
      <c r="AU2526" s="113" t="n"/>
      <c r="AV2526" s="192">
        <f>AU2526*E2526</f>
        <v>0</v>
      </c>
      <c r="AW2526" s="115" t="n"/>
      <c r="AX2526" s="183">
        <f>AW2526*F2526</f>
        <v>0</v>
      </c>
      <c r="AY2526" s="113" t="n"/>
      <c r="AZ2526" s="192">
        <f>AY2526*E2526</f>
        <v>0</v>
      </c>
      <c r="BA2526" s="115" t="n"/>
      <c r="BB2526" s="183">
        <f>BA2526*F2526</f>
        <v>0</v>
      </c>
      <c r="BC2526" s="113" t="n"/>
      <c r="BD2526" s="192">
        <f>BC2526*E2526</f>
        <v>0</v>
      </c>
      <c r="BE2526" s="115" t="n"/>
      <c r="BF2526" s="183">
        <f>BE2526*F2526</f>
        <v>0</v>
      </c>
    </row>
    <row r="2527" ht="56.4" customHeight="1">
      <c r="A2527" s="19" t="inlineStr">
        <is>
          <t>08.090.0020</t>
        </is>
      </c>
      <c r="B2527" s="15" t="inlineStr">
        <is>
          <t>לוח חשמל להפעלת 4 משאבות מופע בהספק עד 22KW, 3 משאבות ריקון בהספק עד 3KW ו-2 משאבות סינון בהספק עד 3KW, לרבות 4 ממירי תדר תוצרת ABB או ש"ע</t>
        </is>
      </c>
      <c r="C2527" s="14" t="inlineStr">
        <is>
          <t>קומפ</t>
        </is>
      </c>
      <c r="D2527" s="193" t="n">
        <v>149000</v>
      </c>
      <c r="E2527" s="180">
        <f>D2527*(1-$E$2)</f>
        <v>126650</v>
      </c>
      <c r="F2527" s="194">
        <f>E2527*(1+$F$2)</f>
        <v>132982.5</v>
      </c>
      <c r="H2527" s="46">
        <f>K2527+O2527+W2527+AA2527+AE2527+AI2527+AQ2527+AU2527+AY2527+BC2527</f>
        <v>0</v>
      </c>
      <c r="I2527" s="59">
        <f>M2527+Q2527+U2527+Y2527+AC2527+AG2527+AK2527+AO2527+AS2527+AW2527+BA2527+BE2527</f>
        <v>0</v>
      </c>
      <c r="K2527" s="108" t="n"/>
      <c r="L2527" s="190">
        <f>K2527*E2527</f>
        <v>0</v>
      </c>
      <c r="M2527" s="110" t="n"/>
      <c r="N2527" s="183">
        <f>M2527*F2527</f>
        <v>0</v>
      </c>
      <c r="O2527" s="108" t="n"/>
      <c r="P2527" s="191">
        <f>O2527*E2527</f>
        <v>0</v>
      </c>
      <c r="Q2527" s="112" t="n"/>
      <c r="R2527" s="183">
        <f>Q2527*F2527</f>
        <v>0</v>
      </c>
      <c r="S2527" s="108" t="n"/>
      <c r="T2527" s="191">
        <f>S2527*E2527</f>
        <v>0</v>
      </c>
      <c r="U2527" s="112" t="n"/>
      <c r="V2527" s="183">
        <f>U2527*F2527</f>
        <v>0</v>
      </c>
      <c r="W2527" s="108" t="n"/>
      <c r="X2527" s="191">
        <f>W2527*E2527</f>
        <v>0</v>
      </c>
      <c r="Y2527" s="112" t="n"/>
      <c r="Z2527" s="183">
        <f>Y2527*F2527</f>
        <v>0</v>
      </c>
      <c r="AA2527" s="108" t="n"/>
      <c r="AB2527" s="191">
        <f>AA2527*E2527</f>
        <v>0</v>
      </c>
      <c r="AC2527" s="112" t="n"/>
      <c r="AD2527" s="183">
        <f>AC2527*F2527</f>
        <v>0</v>
      </c>
      <c r="AE2527" s="108" t="n"/>
      <c r="AF2527" s="191">
        <f>AE2527*E2527</f>
        <v>0</v>
      </c>
      <c r="AG2527" s="112" t="n"/>
      <c r="AH2527" s="183">
        <f>AG2527*F2527</f>
        <v>0</v>
      </c>
      <c r="AI2527" s="108" t="n"/>
      <c r="AJ2527" s="191">
        <f>AI2527*E2527</f>
        <v>0</v>
      </c>
      <c r="AK2527" s="112" t="n"/>
      <c r="AL2527" s="183">
        <f>AK2527*F2527</f>
        <v>0</v>
      </c>
      <c r="AM2527" s="113" t="n"/>
      <c r="AN2527" s="192">
        <f>AM2527*E2527</f>
        <v>0</v>
      </c>
      <c r="AO2527" s="115" t="n"/>
      <c r="AP2527" s="183">
        <f>AO2527*F2527</f>
        <v>0</v>
      </c>
      <c r="AQ2527" s="113" t="n"/>
      <c r="AR2527" s="192">
        <f>AQ2527*E2527</f>
        <v>0</v>
      </c>
      <c r="AS2527" s="115" t="n"/>
      <c r="AT2527" s="183">
        <f>AS2527*F2527</f>
        <v>0</v>
      </c>
      <c r="AU2527" s="113" t="n"/>
      <c r="AV2527" s="192">
        <f>AU2527*E2527</f>
        <v>0</v>
      </c>
      <c r="AW2527" s="115" t="n"/>
      <c r="AX2527" s="183">
        <f>AW2527*F2527</f>
        <v>0</v>
      </c>
      <c r="AY2527" s="113" t="n"/>
      <c r="AZ2527" s="192">
        <f>AY2527*E2527</f>
        <v>0</v>
      </c>
      <c r="BA2527" s="115" t="n"/>
      <c r="BB2527" s="183">
        <f>BA2527*F2527</f>
        <v>0</v>
      </c>
      <c r="BC2527" s="113" t="n"/>
      <c r="BD2527" s="192">
        <f>BC2527*E2527</f>
        <v>0</v>
      </c>
      <c r="BE2527" s="115" t="n"/>
      <c r="BF2527" s="183">
        <f>BE2527*F2527</f>
        <v>0</v>
      </c>
    </row>
    <row r="2528" ht="56.4" customHeight="1">
      <c r="A2528" s="19" t="inlineStr">
        <is>
          <t>08.090.0030</t>
        </is>
      </c>
      <c r="B2528" s="15" t="inlineStr">
        <is>
          <t>לוח חשמל להפעלת 5 משאבות מופע בהספק עד 22KW, 3 משאבות ריקון בהספק עד 3KW ו-2 משאבות סינון בהספק עד 3KW, לרבות 5 ממירי תדר תוצרת ABB או ש"ע</t>
        </is>
      </c>
      <c r="C2528" s="14" t="inlineStr">
        <is>
          <t>קומפ</t>
        </is>
      </c>
      <c r="D2528" s="193" t="n">
        <v>176000</v>
      </c>
      <c r="E2528" s="180">
        <f>D2528*(1-$E$2)</f>
        <v>149600</v>
      </c>
      <c r="F2528" s="194">
        <f>E2528*(1+$F$2)</f>
        <v>157080</v>
      </c>
      <c r="H2528" s="46">
        <f>K2528+O2528+W2528+AA2528+AE2528+AI2528+AQ2528+AU2528+AY2528+BC2528</f>
        <v>0</v>
      </c>
      <c r="I2528" s="59">
        <f>M2528+Q2528+U2528+Y2528+AC2528+AG2528+AK2528+AO2528+AS2528+AW2528+BA2528+BE2528</f>
        <v>0</v>
      </c>
      <c r="K2528" s="108" t="n"/>
      <c r="L2528" s="190">
        <f>K2528*E2528</f>
        <v>0</v>
      </c>
      <c r="M2528" s="110" t="n"/>
      <c r="N2528" s="183">
        <f>M2528*F2528</f>
        <v>0</v>
      </c>
      <c r="O2528" s="108" t="n"/>
      <c r="P2528" s="191">
        <f>O2528*E2528</f>
        <v>0</v>
      </c>
      <c r="Q2528" s="112" t="n"/>
      <c r="R2528" s="183">
        <f>Q2528*F2528</f>
        <v>0</v>
      </c>
      <c r="S2528" s="108" t="n"/>
      <c r="T2528" s="191">
        <f>S2528*E2528</f>
        <v>0</v>
      </c>
      <c r="U2528" s="112" t="n"/>
      <c r="V2528" s="183">
        <f>U2528*F2528</f>
        <v>0</v>
      </c>
      <c r="W2528" s="108" t="n"/>
      <c r="X2528" s="191">
        <f>W2528*E2528</f>
        <v>0</v>
      </c>
      <c r="Y2528" s="112" t="n"/>
      <c r="Z2528" s="183">
        <f>Y2528*F2528</f>
        <v>0</v>
      </c>
      <c r="AA2528" s="108" t="n"/>
      <c r="AB2528" s="191">
        <f>AA2528*E2528</f>
        <v>0</v>
      </c>
      <c r="AC2528" s="112" t="n"/>
      <c r="AD2528" s="183">
        <f>AC2528*F2528</f>
        <v>0</v>
      </c>
      <c r="AE2528" s="108" t="n"/>
      <c r="AF2528" s="191">
        <f>AE2528*E2528</f>
        <v>0</v>
      </c>
      <c r="AG2528" s="112" t="n"/>
      <c r="AH2528" s="183">
        <f>AG2528*F2528</f>
        <v>0</v>
      </c>
      <c r="AI2528" s="108" t="n"/>
      <c r="AJ2528" s="191">
        <f>AI2528*E2528</f>
        <v>0</v>
      </c>
      <c r="AK2528" s="112" t="n"/>
      <c r="AL2528" s="183">
        <f>AK2528*F2528</f>
        <v>0</v>
      </c>
      <c r="AM2528" s="113" t="n"/>
      <c r="AN2528" s="192">
        <f>AM2528*E2528</f>
        <v>0</v>
      </c>
      <c r="AO2528" s="115" t="n"/>
      <c r="AP2528" s="183">
        <f>AO2528*F2528</f>
        <v>0</v>
      </c>
      <c r="AQ2528" s="113" t="n"/>
      <c r="AR2528" s="192">
        <f>AQ2528*E2528</f>
        <v>0</v>
      </c>
      <c r="AS2528" s="115" t="n"/>
      <c r="AT2528" s="183">
        <f>AS2528*F2528</f>
        <v>0</v>
      </c>
      <c r="AU2528" s="113" t="n"/>
      <c r="AV2528" s="192">
        <f>AU2528*E2528</f>
        <v>0</v>
      </c>
      <c r="AW2528" s="115" t="n"/>
      <c r="AX2528" s="183">
        <f>AW2528*F2528</f>
        <v>0</v>
      </c>
      <c r="AY2528" s="113" t="n"/>
      <c r="AZ2528" s="192">
        <f>AY2528*E2528</f>
        <v>0</v>
      </c>
      <c r="BA2528" s="115" t="n"/>
      <c r="BB2528" s="183">
        <f>BA2528*F2528</f>
        <v>0</v>
      </c>
      <c r="BC2528" s="113" t="n"/>
      <c r="BD2528" s="192">
        <f>BC2528*E2528</f>
        <v>0</v>
      </c>
      <c r="BE2528" s="115" t="n"/>
      <c r="BF2528" s="183">
        <f>BE2528*F2528</f>
        <v>0</v>
      </c>
    </row>
    <row r="2529" ht="56.4" customHeight="1">
      <c r="A2529" s="19" t="inlineStr">
        <is>
          <t>08.090.0040</t>
        </is>
      </c>
      <c r="B2529" s="15" t="inlineStr">
        <is>
          <t>בקר תואם לגופי תאורה ומערכת תכנות והפעלה תואמת, אשר מאפשרת ממשק למערכת ניהול המבנה ע"י פרוטוקול תקשורת RS-232 או RS-485 או DMX כדוגמת SD12 תוצרת D-LED</t>
        </is>
      </c>
      <c r="C2529" s="14" t="inlineStr">
        <is>
          <t>קומפ</t>
        </is>
      </c>
      <c r="D2529" s="193" t="n">
        <v>45400</v>
      </c>
      <c r="E2529" s="180">
        <f>D2529*(1-$E$2)</f>
        <v>38590</v>
      </c>
      <c r="F2529" s="194">
        <f>E2529*(1+$F$2)</f>
        <v>40519.5</v>
      </c>
      <c r="H2529" s="46">
        <f>K2529+O2529+W2529+AA2529+AE2529+AI2529+AQ2529+AU2529+AY2529+BC2529</f>
        <v>0</v>
      </c>
      <c r="I2529" s="59">
        <f>M2529+Q2529+U2529+Y2529+AC2529+AG2529+AK2529+AO2529+AS2529+AW2529+BA2529+BE2529</f>
        <v>0</v>
      </c>
      <c r="K2529" s="108" t="n"/>
      <c r="L2529" s="190">
        <f>K2529*E2529</f>
        <v>0</v>
      </c>
      <c r="M2529" s="110" t="n"/>
      <c r="N2529" s="183">
        <f>M2529*F2529</f>
        <v>0</v>
      </c>
      <c r="O2529" s="108" t="n"/>
      <c r="P2529" s="191">
        <f>O2529*E2529</f>
        <v>0</v>
      </c>
      <c r="Q2529" s="112" t="n"/>
      <c r="R2529" s="183">
        <f>Q2529*F2529</f>
        <v>0</v>
      </c>
      <c r="S2529" s="108" t="n"/>
      <c r="T2529" s="191">
        <f>S2529*E2529</f>
        <v>0</v>
      </c>
      <c r="U2529" s="112" t="n"/>
      <c r="V2529" s="183">
        <f>U2529*F2529</f>
        <v>0</v>
      </c>
      <c r="W2529" s="108" t="n"/>
      <c r="X2529" s="191">
        <f>W2529*E2529</f>
        <v>0</v>
      </c>
      <c r="Y2529" s="112" t="n"/>
      <c r="Z2529" s="183">
        <f>Y2529*F2529</f>
        <v>0</v>
      </c>
      <c r="AA2529" s="108" t="n"/>
      <c r="AB2529" s="191">
        <f>AA2529*E2529</f>
        <v>0</v>
      </c>
      <c r="AC2529" s="112" t="n"/>
      <c r="AD2529" s="183">
        <f>AC2529*F2529</f>
        <v>0</v>
      </c>
      <c r="AE2529" s="108" t="n"/>
      <c r="AF2529" s="191">
        <f>AE2529*E2529</f>
        <v>0</v>
      </c>
      <c r="AG2529" s="112" t="n"/>
      <c r="AH2529" s="183">
        <f>AG2529*F2529</f>
        <v>0</v>
      </c>
      <c r="AI2529" s="108" t="n"/>
      <c r="AJ2529" s="191">
        <f>AI2529*E2529</f>
        <v>0</v>
      </c>
      <c r="AK2529" s="112" t="n"/>
      <c r="AL2529" s="183">
        <f>AK2529*F2529</f>
        <v>0</v>
      </c>
      <c r="AM2529" s="113" t="n"/>
      <c r="AN2529" s="192">
        <f>AM2529*E2529</f>
        <v>0</v>
      </c>
      <c r="AO2529" s="115" t="n"/>
      <c r="AP2529" s="183">
        <f>AO2529*F2529</f>
        <v>0</v>
      </c>
      <c r="AQ2529" s="113" t="n"/>
      <c r="AR2529" s="192">
        <f>AQ2529*E2529</f>
        <v>0</v>
      </c>
      <c r="AS2529" s="115" t="n"/>
      <c r="AT2529" s="183">
        <f>AS2529*F2529</f>
        <v>0</v>
      </c>
      <c r="AU2529" s="113" t="n"/>
      <c r="AV2529" s="192">
        <f>AU2529*E2529</f>
        <v>0</v>
      </c>
      <c r="AW2529" s="115" t="n"/>
      <c r="AX2529" s="183">
        <f>AW2529*F2529</f>
        <v>0</v>
      </c>
      <c r="AY2529" s="113" t="n"/>
      <c r="AZ2529" s="192">
        <f>AY2529*E2529</f>
        <v>0</v>
      </c>
      <c r="BA2529" s="115" t="n"/>
      <c r="BB2529" s="183">
        <f>BA2529*F2529</f>
        <v>0</v>
      </c>
      <c r="BC2529" s="113" t="n"/>
      <c r="BD2529" s="192">
        <f>BC2529*E2529</f>
        <v>0</v>
      </c>
      <c r="BE2529" s="115" t="n"/>
      <c r="BF2529" s="183">
        <f>BE2529*F2529</f>
        <v>0</v>
      </c>
    </row>
    <row r="2530" ht="42.6" customHeight="1">
      <c r="A2530" s="19" t="inlineStr">
        <is>
          <t>08.090.0050</t>
        </is>
      </c>
      <c r="B2530" s="15" t="inlineStr">
        <is>
          <t>בקר הפעלה DMX מתוכנת הכולל 8 תוכניות הניתנות להקלטה, שעון פנימי ומגעים יבשים כולל חיבור IP דגם Sunlight Selsaa IP 1 או ש"ע</t>
        </is>
      </c>
      <c r="C2530" s="14" t="inlineStr">
        <is>
          <t>קומפ</t>
        </is>
      </c>
      <c r="D2530" s="193" t="n">
        <v>5080</v>
      </c>
      <c r="E2530" s="180">
        <f>D2530*(1-$E$2)</f>
        <v>4318</v>
      </c>
      <c r="F2530" s="194">
        <f>E2530*(1+$F$2)</f>
        <v>4533.900000000001</v>
      </c>
      <c r="H2530" s="46">
        <f>K2530+O2530+W2530+AA2530+AE2530+AI2530+AQ2530+AU2530+AY2530+BC2530</f>
        <v>0</v>
      </c>
      <c r="I2530" s="59">
        <f>M2530+Q2530+U2530+Y2530+AC2530+AG2530+AK2530+AO2530+AS2530+AW2530+BA2530+BE2530</f>
        <v>0</v>
      </c>
      <c r="K2530" s="108" t="n"/>
      <c r="L2530" s="190">
        <f>K2530*E2530</f>
        <v>0</v>
      </c>
      <c r="M2530" s="110" t="n"/>
      <c r="N2530" s="183">
        <f>M2530*F2530</f>
        <v>0</v>
      </c>
      <c r="O2530" s="108" t="n"/>
      <c r="P2530" s="191">
        <f>O2530*E2530</f>
        <v>0</v>
      </c>
      <c r="Q2530" s="112" t="n"/>
      <c r="R2530" s="183">
        <f>Q2530*F2530</f>
        <v>0</v>
      </c>
      <c r="S2530" s="108" t="n"/>
      <c r="T2530" s="191">
        <f>S2530*E2530</f>
        <v>0</v>
      </c>
      <c r="U2530" s="112" t="n"/>
      <c r="V2530" s="183">
        <f>U2530*F2530</f>
        <v>0</v>
      </c>
      <c r="W2530" s="108" t="n"/>
      <c r="X2530" s="191">
        <f>W2530*E2530</f>
        <v>0</v>
      </c>
      <c r="Y2530" s="112" t="n"/>
      <c r="Z2530" s="183">
        <f>Y2530*F2530</f>
        <v>0</v>
      </c>
      <c r="AA2530" s="108" t="n"/>
      <c r="AB2530" s="191">
        <f>AA2530*E2530</f>
        <v>0</v>
      </c>
      <c r="AC2530" s="112" t="n"/>
      <c r="AD2530" s="183">
        <f>AC2530*F2530</f>
        <v>0</v>
      </c>
      <c r="AE2530" s="108" t="n"/>
      <c r="AF2530" s="191">
        <f>AE2530*E2530</f>
        <v>0</v>
      </c>
      <c r="AG2530" s="112" t="n"/>
      <c r="AH2530" s="183">
        <f>AG2530*F2530</f>
        <v>0</v>
      </c>
      <c r="AI2530" s="108" t="n"/>
      <c r="AJ2530" s="191">
        <f>AI2530*E2530</f>
        <v>0</v>
      </c>
      <c r="AK2530" s="112" t="n"/>
      <c r="AL2530" s="183">
        <f>AK2530*F2530</f>
        <v>0</v>
      </c>
      <c r="AM2530" s="113" t="n"/>
      <c r="AN2530" s="192">
        <f>AM2530*E2530</f>
        <v>0</v>
      </c>
      <c r="AO2530" s="115" t="n"/>
      <c r="AP2530" s="183">
        <f>AO2530*F2530</f>
        <v>0</v>
      </c>
      <c r="AQ2530" s="113" t="n"/>
      <c r="AR2530" s="192">
        <f>AQ2530*E2530</f>
        <v>0</v>
      </c>
      <c r="AS2530" s="115" t="n"/>
      <c r="AT2530" s="183">
        <f>AS2530*F2530</f>
        <v>0</v>
      </c>
      <c r="AU2530" s="113" t="n"/>
      <c r="AV2530" s="192">
        <f>AU2530*E2530</f>
        <v>0</v>
      </c>
      <c r="AW2530" s="115" t="n"/>
      <c r="AX2530" s="183">
        <f>AW2530*F2530</f>
        <v>0</v>
      </c>
      <c r="AY2530" s="113" t="n"/>
      <c r="AZ2530" s="192">
        <f>AY2530*E2530</f>
        <v>0</v>
      </c>
      <c r="BA2530" s="115" t="n"/>
      <c r="BB2530" s="183">
        <f>BA2530*F2530</f>
        <v>0</v>
      </c>
      <c r="BC2530" s="113" t="n"/>
      <c r="BD2530" s="192">
        <f>BC2530*E2530</f>
        <v>0</v>
      </c>
      <c r="BE2530" s="115" t="n"/>
      <c r="BF2530" s="183">
        <f>BE2530*F2530</f>
        <v>0</v>
      </c>
    </row>
    <row r="2531" ht="70.2" customHeight="1">
      <c r="A2531" s="19" t="inlineStr">
        <is>
          <t>08.090.0060</t>
        </is>
      </c>
      <c r="B2531" s="15" t="inlineStr">
        <is>
          <t>לוח חשמל לתאורת מזרקה תוצרת FONTANA או ש"ע הכולל ארון הגנה תקני. בקר RGBC 3000 תוצרת FONTANA (בקר ל- 512 ערוצים DMX-170 וגופי תאורה), לרבותכל הציוד הדרוש להפעלה ושליטה מלאה על תאורת המזרקה</t>
        </is>
      </c>
      <c r="C2531" s="14" t="inlineStr">
        <is>
          <t>קומפ</t>
        </is>
      </c>
      <c r="D2531" s="193" t="n">
        <v>70000</v>
      </c>
      <c r="E2531" s="180">
        <f>D2531*(1-$E$2)</f>
        <v>59500</v>
      </c>
      <c r="F2531" s="194">
        <f>E2531*(1+$F$2)</f>
        <v>62475</v>
      </c>
      <c r="H2531" s="46">
        <f>K2531+O2531+W2531+AA2531+AE2531+AI2531+AQ2531+AU2531+AY2531+BC2531</f>
        <v>0</v>
      </c>
      <c r="I2531" s="59">
        <f>M2531+Q2531+U2531+Y2531+AC2531+AG2531+AK2531+AO2531+AS2531+AW2531+BA2531+BE2531</f>
        <v>0</v>
      </c>
      <c r="K2531" s="108" t="n"/>
      <c r="L2531" s="190">
        <f>K2531*E2531</f>
        <v>0</v>
      </c>
      <c r="M2531" s="110" t="n"/>
      <c r="N2531" s="183">
        <f>M2531*F2531</f>
        <v>0</v>
      </c>
      <c r="O2531" s="108" t="n"/>
      <c r="P2531" s="191">
        <f>O2531*E2531</f>
        <v>0</v>
      </c>
      <c r="Q2531" s="112" t="n"/>
      <c r="R2531" s="183">
        <f>Q2531*F2531</f>
        <v>0</v>
      </c>
      <c r="S2531" s="108" t="n"/>
      <c r="T2531" s="191">
        <f>S2531*E2531</f>
        <v>0</v>
      </c>
      <c r="U2531" s="112" t="n"/>
      <c r="V2531" s="183">
        <f>U2531*F2531</f>
        <v>0</v>
      </c>
      <c r="W2531" s="108" t="n"/>
      <c r="X2531" s="191">
        <f>W2531*E2531</f>
        <v>0</v>
      </c>
      <c r="Y2531" s="112" t="n"/>
      <c r="Z2531" s="183">
        <f>Y2531*F2531</f>
        <v>0</v>
      </c>
      <c r="AA2531" s="108" t="n"/>
      <c r="AB2531" s="191">
        <f>AA2531*E2531</f>
        <v>0</v>
      </c>
      <c r="AC2531" s="112" t="n"/>
      <c r="AD2531" s="183">
        <f>AC2531*F2531</f>
        <v>0</v>
      </c>
      <c r="AE2531" s="108" t="n"/>
      <c r="AF2531" s="191">
        <f>AE2531*E2531</f>
        <v>0</v>
      </c>
      <c r="AG2531" s="112" t="n"/>
      <c r="AH2531" s="183">
        <f>AG2531*F2531</f>
        <v>0</v>
      </c>
      <c r="AI2531" s="108" t="n"/>
      <c r="AJ2531" s="191">
        <f>AI2531*E2531</f>
        <v>0</v>
      </c>
      <c r="AK2531" s="112" t="n"/>
      <c r="AL2531" s="183">
        <f>AK2531*F2531</f>
        <v>0</v>
      </c>
      <c r="AM2531" s="113" t="n"/>
      <c r="AN2531" s="192">
        <f>AM2531*E2531</f>
        <v>0</v>
      </c>
      <c r="AO2531" s="115" t="n"/>
      <c r="AP2531" s="183">
        <f>AO2531*F2531</f>
        <v>0</v>
      </c>
      <c r="AQ2531" s="113" t="n"/>
      <c r="AR2531" s="192">
        <f>AQ2531*E2531</f>
        <v>0</v>
      </c>
      <c r="AS2531" s="115" t="n"/>
      <c r="AT2531" s="183">
        <f>AS2531*F2531</f>
        <v>0</v>
      </c>
      <c r="AU2531" s="113" t="n"/>
      <c r="AV2531" s="192">
        <f>AU2531*E2531</f>
        <v>0</v>
      </c>
      <c r="AW2531" s="115" t="n"/>
      <c r="AX2531" s="183">
        <f>AW2531*F2531</f>
        <v>0</v>
      </c>
      <c r="AY2531" s="113" t="n"/>
      <c r="AZ2531" s="192">
        <f>AY2531*E2531</f>
        <v>0</v>
      </c>
      <c r="BA2531" s="115" t="n"/>
      <c r="BB2531" s="183">
        <f>BA2531*F2531</f>
        <v>0</v>
      </c>
      <c r="BC2531" s="113" t="n"/>
      <c r="BD2531" s="192">
        <f>BC2531*E2531</f>
        <v>0</v>
      </c>
      <c r="BE2531" s="115" t="n"/>
      <c r="BF2531" s="183">
        <f>BE2531*F2531</f>
        <v>0</v>
      </c>
    </row>
    <row r="2532" ht="42.6" customHeight="1">
      <c r="A2532" s="19" t="inlineStr">
        <is>
          <t>08.090.0070</t>
        </is>
      </c>
      <c r="B2532" s="15" t="inlineStr">
        <is>
          <t>יחידת משחק מופע מים+תאורה למשטח יבש תוצרת FONTANA דגם FPK 7000, NICHE SQUARE COVER, AIS I316 או ש"ע</t>
        </is>
      </c>
      <c r="C2532" s="14" t="inlineStr">
        <is>
          <t>קומפ</t>
        </is>
      </c>
      <c r="D2532" s="193" t="n">
        <v>47600</v>
      </c>
      <c r="E2532" s="180">
        <f>D2532*(1-$E$2)</f>
        <v>40460</v>
      </c>
      <c r="F2532" s="194">
        <f>E2532*(1+$F$2)</f>
        <v>42483</v>
      </c>
      <c r="H2532" s="46">
        <f>K2532+O2532+W2532+AA2532+AE2532+AI2532+AQ2532+AU2532+AY2532+BC2532</f>
        <v>0</v>
      </c>
      <c r="I2532" s="59">
        <f>M2532+Q2532+U2532+Y2532+AC2532+AG2532+AK2532+AO2532+AS2532+AW2532+BA2532+BE2532</f>
        <v>0</v>
      </c>
      <c r="K2532" s="108" t="n"/>
      <c r="L2532" s="190">
        <f>K2532*E2532</f>
        <v>0</v>
      </c>
      <c r="M2532" s="110" t="n"/>
      <c r="N2532" s="183">
        <f>M2532*F2532</f>
        <v>0</v>
      </c>
      <c r="O2532" s="108" t="n"/>
      <c r="P2532" s="191">
        <f>O2532*E2532</f>
        <v>0</v>
      </c>
      <c r="Q2532" s="112" t="n"/>
      <c r="R2532" s="183">
        <f>Q2532*F2532</f>
        <v>0</v>
      </c>
      <c r="S2532" s="108" t="n"/>
      <c r="T2532" s="191">
        <f>S2532*E2532</f>
        <v>0</v>
      </c>
      <c r="U2532" s="112" t="n"/>
      <c r="V2532" s="183">
        <f>U2532*F2532</f>
        <v>0</v>
      </c>
      <c r="W2532" s="108" t="n"/>
      <c r="X2532" s="191">
        <f>W2532*E2532</f>
        <v>0</v>
      </c>
      <c r="Y2532" s="112" t="n"/>
      <c r="Z2532" s="183">
        <f>Y2532*F2532</f>
        <v>0</v>
      </c>
      <c r="AA2532" s="108" t="n"/>
      <c r="AB2532" s="191">
        <f>AA2532*E2532</f>
        <v>0</v>
      </c>
      <c r="AC2532" s="112" t="n"/>
      <c r="AD2532" s="183">
        <f>AC2532*F2532</f>
        <v>0</v>
      </c>
      <c r="AE2532" s="108" t="n"/>
      <c r="AF2532" s="191">
        <f>AE2532*E2532</f>
        <v>0</v>
      </c>
      <c r="AG2532" s="112" t="n"/>
      <c r="AH2532" s="183">
        <f>AG2532*F2532</f>
        <v>0</v>
      </c>
      <c r="AI2532" s="108" t="n"/>
      <c r="AJ2532" s="191">
        <f>AI2532*E2532</f>
        <v>0</v>
      </c>
      <c r="AK2532" s="112" t="n"/>
      <c r="AL2532" s="183">
        <f>AK2532*F2532</f>
        <v>0</v>
      </c>
      <c r="AM2532" s="113" t="n"/>
      <c r="AN2532" s="192">
        <f>AM2532*E2532</f>
        <v>0</v>
      </c>
      <c r="AO2532" s="115" t="n"/>
      <c r="AP2532" s="183">
        <f>AO2532*F2532</f>
        <v>0</v>
      </c>
      <c r="AQ2532" s="113" t="n"/>
      <c r="AR2532" s="192">
        <f>AQ2532*E2532</f>
        <v>0</v>
      </c>
      <c r="AS2532" s="115" t="n"/>
      <c r="AT2532" s="183">
        <f>AS2532*F2532</f>
        <v>0</v>
      </c>
      <c r="AU2532" s="113" t="n"/>
      <c r="AV2532" s="192">
        <f>AU2532*E2532</f>
        <v>0</v>
      </c>
      <c r="AW2532" s="115" t="n"/>
      <c r="AX2532" s="183">
        <f>AW2532*F2532</f>
        <v>0</v>
      </c>
      <c r="AY2532" s="113" t="n"/>
      <c r="AZ2532" s="192">
        <f>AY2532*E2532</f>
        <v>0</v>
      </c>
      <c r="BA2532" s="115" t="n"/>
      <c r="BB2532" s="183">
        <f>BA2532*F2532</f>
        <v>0</v>
      </c>
      <c r="BC2532" s="113" t="n"/>
      <c r="BD2532" s="192">
        <f>BC2532*E2532</f>
        <v>0</v>
      </c>
      <c r="BE2532" s="115" t="n"/>
      <c r="BF2532" s="183">
        <f>BE2532*F2532</f>
        <v>0</v>
      </c>
    </row>
    <row r="2533" ht="42.6" customHeight="1">
      <c r="A2533" s="19" t="inlineStr">
        <is>
          <t>08.090.0080</t>
        </is>
      </c>
      <c r="B2533" s="15" t="inlineStr">
        <is>
          <t>יחידת משחק מופע מים+תאורה למשטח יבש תוצרת FONTANA דגם FPK 7000, NICHE ROUND COVER, AIS I316 או ש"ע</t>
        </is>
      </c>
      <c r="C2533" s="14" t="inlineStr">
        <is>
          <t>קומפ</t>
        </is>
      </c>
      <c r="D2533" s="193" t="n">
        <v>47600</v>
      </c>
      <c r="E2533" s="180">
        <f>D2533*(1-$E$2)</f>
        <v>40460</v>
      </c>
      <c r="F2533" s="194">
        <f>E2533*(1+$F$2)</f>
        <v>42483</v>
      </c>
      <c r="H2533" s="46">
        <f>K2533+O2533+W2533+AA2533+AE2533+AI2533+AQ2533+AU2533+AY2533+BC2533</f>
        <v>0</v>
      </c>
      <c r="I2533" s="59">
        <f>M2533+Q2533+U2533+Y2533+AC2533+AG2533+AK2533+AO2533+AS2533+AW2533+BA2533+BE2533</f>
        <v>0</v>
      </c>
      <c r="K2533" s="108" t="n"/>
      <c r="L2533" s="190">
        <f>K2533*E2533</f>
        <v>0</v>
      </c>
      <c r="M2533" s="110" t="n"/>
      <c r="N2533" s="183">
        <f>M2533*F2533</f>
        <v>0</v>
      </c>
      <c r="O2533" s="108" t="n"/>
      <c r="P2533" s="191">
        <f>O2533*E2533</f>
        <v>0</v>
      </c>
      <c r="Q2533" s="112" t="n"/>
      <c r="R2533" s="183">
        <f>Q2533*F2533</f>
        <v>0</v>
      </c>
      <c r="S2533" s="108" t="n"/>
      <c r="T2533" s="191">
        <f>S2533*E2533</f>
        <v>0</v>
      </c>
      <c r="U2533" s="112" t="n"/>
      <c r="V2533" s="183">
        <f>U2533*F2533</f>
        <v>0</v>
      </c>
      <c r="W2533" s="108" t="n"/>
      <c r="X2533" s="191">
        <f>W2533*E2533</f>
        <v>0</v>
      </c>
      <c r="Y2533" s="112" t="n"/>
      <c r="Z2533" s="183">
        <f>Y2533*F2533</f>
        <v>0</v>
      </c>
      <c r="AA2533" s="108" t="n"/>
      <c r="AB2533" s="191">
        <f>AA2533*E2533</f>
        <v>0</v>
      </c>
      <c r="AC2533" s="112" t="n"/>
      <c r="AD2533" s="183">
        <f>AC2533*F2533</f>
        <v>0</v>
      </c>
      <c r="AE2533" s="108" t="n"/>
      <c r="AF2533" s="191">
        <f>AE2533*E2533</f>
        <v>0</v>
      </c>
      <c r="AG2533" s="112" t="n"/>
      <c r="AH2533" s="183">
        <f>AG2533*F2533</f>
        <v>0</v>
      </c>
      <c r="AI2533" s="108" t="n"/>
      <c r="AJ2533" s="191">
        <f>AI2533*E2533</f>
        <v>0</v>
      </c>
      <c r="AK2533" s="112" t="n"/>
      <c r="AL2533" s="183">
        <f>AK2533*F2533</f>
        <v>0</v>
      </c>
      <c r="AM2533" s="113" t="n"/>
      <c r="AN2533" s="192">
        <f>AM2533*E2533</f>
        <v>0</v>
      </c>
      <c r="AO2533" s="115" t="n"/>
      <c r="AP2533" s="183">
        <f>AO2533*F2533</f>
        <v>0</v>
      </c>
      <c r="AQ2533" s="113" t="n"/>
      <c r="AR2533" s="192">
        <f>AQ2533*E2533</f>
        <v>0</v>
      </c>
      <c r="AS2533" s="115" t="n"/>
      <c r="AT2533" s="183">
        <f>AS2533*F2533</f>
        <v>0</v>
      </c>
      <c r="AU2533" s="113" t="n"/>
      <c r="AV2533" s="192">
        <f>AU2533*E2533</f>
        <v>0</v>
      </c>
      <c r="AW2533" s="115" t="n"/>
      <c r="AX2533" s="183">
        <f>AW2533*F2533</f>
        <v>0</v>
      </c>
      <c r="AY2533" s="113" t="n"/>
      <c r="AZ2533" s="192">
        <f>AY2533*E2533</f>
        <v>0</v>
      </c>
      <c r="BA2533" s="115" t="n"/>
      <c r="BB2533" s="183">
        <f>BA2533*F2533</f>
        <v>0</v>
      </c>
      <c r="BC2533" s="113" t="n"/>
      <c r="BD2533" s="192">
        <f>BC2533*E2533</f>
        <v>0</v>
      </c>
      <c r="BE2533" s="115" t="n"/>
      <c r="BF2533" s="183">
        <f>BE2533*F2533</f>
        <v>0</v>
      </c>
    </row>
    <row r="2534" ht="42.6" customHeight="1">
      <c r="A2534" s="19" t="inlineStr">
        <is>
          <t>08.090.0090</t>
        </is>
      </c>
      <c r="B2534" s="15" t="inlineStr">
        <is>
          <t>יחידת משחק מופע מים+תאורה למשטח יבש תוצרת FONTANA דגם FPK 3000, NICHE ROUND COVER, AIS I316 או ש"ע</t>
        </is>
      </c>
      <c r="C2534" s="14" t="inlineStr">
        <is>
          <t>קומפ</t>
        </is>
      </c>
      <c r="D2534" s="193" t="n">
        <v>40500</v>
      </c>
      <c r="E2534" s="180">
        <f>D2534*(1-$E$2)</f>
        <v>34425</v>
      </c>
      <c r="F2534" s="194">
        <f>E2534*(1+$F$2)</f>
        <v>36146.25</v>
      </c>
      <c r="H2534" s="46">
        <f>K2534+O2534+W2534+AA2534+AE2534+AI2534+AQ2534+AU2534+AY2534+BC2534</f>
        <v>0</v>
      </c>
      <c r="I2534" s="59">
        <f>M2534+Q2534+U2534+Y2534+AC2534+AG2534+AK2534+AO2534+AS2534+AW2534+BA2534+BE2534</f>
        <v>0</v>
      </c>
      <c r="K2534" s="108" t="n"/>
      <c r="L2534" s="190">
        <f>K2534*E2534</f>
        <v>0</v>
      </c>
      <c r="M2534" s="110" t="n"/>
      <c r="N2534" s="183">
        <f>M2534*F2534</f>
        <v>0</v>
      </c>
      <c r="O2534" s="108" t="n"/>
      <c r="P2534" s="191">
        <f>O2534*E2534</f>
        <v>0</v>
      </c>
      <c r="Q2534" s="112" t="n"/>
      <c r="R2534" s="183">
        <f>Q2534*F2534</f>
        <v>0</v>
      </c>
      <c r="S2534" s="108" t="n"/>
      <c r="T2534" s="191">
        <f>S2534*E2534</f>
        <v>0</v>
      </c>
      <c r="U2534" s="112" t="n"/>
      <c r="V2534" s="183">
        <f>U2534*F2534</f>
        <v>0</v>
      </c>
      <c r="W2534" s="108" t="n"/>
      <c r="X2534" s="191">
        <f>W2534*E2534</f>
        <v>0</v>
      </c>
      <c r="Y2534" s="112" t="n"/>
      <c r="Z2534" s="183">
        <f>Y2534*F2534</f>
        <v>0</v>
      </c>
      <c r="AA2534" s="108" t="n"/>
      <c r="AB2534" s="191">
        <f>AA2534*E2534</f>
        <v>0</v>
      </c>
      <c r="AC2534" s="112" t="n"/>
      <c r="AD2534" s="183">
        <f>AC2534*F2534</f>
        <v>0</v>
      </c>
      <c r="AE2534" s="108" t="n"/>
      <c r="AF2534" s="191">
        <f>AE2534*E2534</f>
        <v>0</v>
      </c>
      <c r="AG2534" s="112" t="n"/>
      <c r="AH2534" s="183">
        <f>AG2534*F2534</f>
        <v>0</v>
      </c>
      <c r="AI2534" s="108" t="n"/>
      <c r="AJ2534" s="191">
        <f>AI2534*E2534</f>
        <v>0</v>
      </c>
      <c r="AK2534" s="112" t="n"/>
      <c r="AL2534" s="183">
        <f>AK2534*F2534</f>
        <v>0</v>
      </c>
      <c r="AM2534" s="113" t="n"/>
      <c r="AN2534" s="192">
        <f>AM2534*E2534</f>
        <v>0</v>
      </c>
      <c r="AO2534" s="115" t="n"/>
      <c r="AP2534" s="183">
        <f>AO2534*F2534</f>
        <v>0</v>
      </c>
      <c r="AQ2534" s="113" t="n"/>
      <c r="AR2534" s="192">
        <f>AQ2534*E2534</f>
        <v>0</v>
      </c>
      <c r="AS2534" s="115" t="n"/>
      <c r="AT2534" s="183">
        <f>AS2534*F2534</f>
        <v>0</v>
      </c>
      <c r="AU2534" s="113" t="n"/>
      <c r="AV2534" s="192">
        <f>AU2534*E2534</f>
        <v>0</v>
      </c>
      <c r="AW2534" s="115" t="n"/>
      <c r="AX2534" s="183">
        <f>AW2534*F2534</f>
        <v>0</v>
      </c>
      <c r="AY2534" s="113" t="n"/>
      <c r="AZ2534" s="192">
        <f>AY2534*E2534</f>
        <v>0</v>
      </c>
      <c r="BA2534" s="115" t="n"/>
      <c r="BB2534" s="183">
        <f>BA2534*F2534</f>
        <v>0</v>
      </c>
      <c r="BC2534" s="113" t="n"/>
      <c r="BD2534" s="192">
        <f>BC2534*E2534</f>
        <v>0</v>
      </c>
      <c r="BE2534" s="115" t="n"/>
      <c r="BF2534" s="183">
        <f>BE2534*F2534</f>
        <v>0</v>
      </c>
    </row>
    <row r="2535" ht="42.6" customHeight="1">
      <c r="A2535" s="19" t="inlineStr">
        <is>
          <t>08.090.0100</t>
        </is>
      </c>
      <c r="B2535" s="15" t="inlineStr">
        <is>
          <t>יחידת משחק מופע מים+תאורה למשטח יבש תוצרת FONTANA דגם FPK 2000, NICHE SQUARE COVER, AIS I316 או ש"ע</t>
        </is>
      </c>
      <c r="C2535" s="14" t="inlineStr">
        <is>
          <t>קומפ</t>
        </is>
      </c>
      <c r="D2535" s="193" t="n">
        <v>30400</v>
      </c>
      <c r="E2535" s="180">
        <f>D2535*(1-$E$2)</f>
        <v>25840</v>
      </c>
      <c r="F2535" s="194">
        <f>E2535*(1+$F$2)</f>
        <v>27132</v>
      </c>
      <c r="H2535" s="46">
        <f>K2535+O2535+W2535+AA2535+AE2535+AI2535+AQ2535+AU2535+AY2535+BC2535</f>
        <v>0</v>
      </c>
      <c r="I2535" s="59">
        <f>M2535+Q2535+U2535+Y2535+AC2535+AG2535+AK2535+AO2535+AS2535+AW2535+BA2535+BE2535</f>
        <v>0</v>
      </c>
      <c r="K2535" s="108" t="n"/>
      <c r="L2535" s="190">
        <f>K2535*E2535</f>
        <v>0</v>
      </c>
      <c r="M2535" s="110" t="n"/>
      <c r="N2535" s="183">
        <f>M2535*F2535</f>
        <v>0</v>
      </c>
      <c r="O2535" s="108" t="n"/>
      <c r="P2535" s="191">
        <f>O2535*E2535</f>
        <v>0</v>
      </c>
      <c r="Q2535" s="112" t="n"/>
      <c r="R2535" s="183">
        <f>Q2535*F2535</f>
        <v>0</v>
      </c>
      <c r="S2535" s="108" t="n"/>
      <c r="T2535" s="191">
        <f>S2535*E2535</f>
        <v>0</v>
      </c>
      <c r="U2535" s="112" t="n"/>
      <c r="V2535" s="183">
        <f>U2535*F2535</f>
        <v>0</v>
      </c>
      <c r="W2535" s="108" t="n"/>
      <c r="X2535" s="191">
        <f>W2535*E2535</f>
        <v>0</v>
      </c>
      <c r="Y2535" s="112" t="n"/>
      <c r="Z2535" s="183">
        <f>Y2535*F2535</f>
        <v>0</v>
      </c>
      <c r="AA2535" s="108" t="n"/>
      <c r="AB2535" s="191">
        <f>AA2535*E2535</f>
        <v>0</v>
      </c>
      <c r="AC2535" s="112" t="n"/>
      <c r="AD2535" s="183">
        <f>AC2535*F2535</f>
        <v>0</v>
      </c>
      <c r="AE2535" s="108" t="n"/>
      <c r="AF2535" s="191">
        <f>AE2535*E2535</f>
        <v>0</v>
      </c>
      <c r="AG2535" s="112" t="n"/>
      <c r="AH2535" s="183">
        <f>AG2535*F2535</f>
        <v>0</v>
      </c>
      <c r="AI2535" s="108" t="n"/>
      <c r="AJ2535" s="191">
        <f>AI2535*E2535</f>
        <v>0</v>
      </c>
      <c r="AK2535" s="112" t="n"/>
      <c r="AL2535" s="183">
        <f>AK2535*F2535</f>
        <v>0</v>
      </c>
      <c r="AM2535" s="113" t="n"/>
      <c r="AN2535" s="192">
        <f>AM2535*E2535</f>
        <v>0</v>
      </c>
      <c r="AO2535" s="115" t="n"/>
      <c r="AP2535" s="183">
        <f>AO2535*F2535</f>
        <v>0</v>
      </c>
      <c r="AQ2535" s="113" t="n"/>
      <c r="AR2535" s="192">
        <f>AQ2535*E2535</f>
        <v>0</v>
      </c>
      <c r="AS2535" s="115" t="n"/>
      <c r="AT2535" s="183">
        <f>AS2535*F2535</f>
        <v>0</v>
      </c>
      <c r="AU2535" s="113" t="n"/>
      <c r="AV2535" s="192">
        <f>AU2535*E2535</f>
        <v>0</v>
      </c>
      <c r="AW2535" s="115" t="n"/>
      <c r="AX2535" s="183">
        <f>AW2535*F2535</f>
        <v>0</v>
      </c>
      <c r="AY2535" s="113" t="n"/>
      <c r="AZ2535" s="192">
        <f>AY2535*E2535</f>
        <v>0</v>
      </c>
      <c r="BA2535" s="115" t="n"/>
      <c r="BB2535" s="183">
        <f>BA2535*F2535</f>
        <v>0</v>
      </c>
      <c r="BC2535" s="113" t="n"/>
      <c r="BD2535" s="192">
        <f>BC2535*E2535</f>
        <v>0</v>
      </c>
      <c r="BE2535" s="115" t="n"/>
      <c r="BF2535" s="183">
        <f>BE2535*F2535</f>
        <v>0</v>
      </c>
    </row>
    <row r="2536" ht="28.8" customHeight="1">
      <c r="A2536" s="19" t="inlineStr">
        <is>
          <t>08.090.0110</t>
        </is>
      </c>
      <c r="B2536" s="15" t="inlineStr">
        <is>
          <t>בקר DMX 700ma 24v לפנסי תאורה תת-מיימים במזרקה, מותקן ומחווט בלוח החשמל של המזרקה</t>
        </is>
      </c>
      <c r="C2536" s="14" t="inlineStr">
        <is>
          <t>יח'</t>
        </is>
      </c>
      <c r="D2536" s="193" t="n">
        <v>500</v>
      </c>
      <c r="E2536" s="180">
        <f>D2536*(1-$E$2)</f>
        <v>425</v>
      </c>
      <c r="F2536" s="194">
        <f>E2536*(1+$F$2)</f>
        <v>446.25</v>
      </c>
      <c r="H2536" s="46">
        <f>K2536+O2536+W2536+AA2536+AE2536+AI2536+AQ2536+AU2536+AY2536+BC2536</f>
        <v>0</v>
      </c>
      <c r="I2536" s="59">
        <f>M2536+Q2536+U2536+Y2536+AC2536+AG2536+AK2536+AO2536+AS2536+AW2536+BA2536+BE2536</f>
        <v>0</v>
      </c>
      <c r="K2536" s="108" t="n"/>
      <c r="L2536" s="190">
        <f>K2536*E2536</f>
        <v>0</v>
      </c>
      <c r="M2536" s="110" t="n"/>
      <c r="N2536" s="183">
        <f>M2536*F2536</f>
        <v>0</v>
      </c>
      <c r="O2536" s="108" t="n"/>
      <c r="P2536" s="191">
        <f>O2536*E2536</f>
        <v>0</v>
      </c>
      <c r="Q2536" s="112" t="n"/>
      <c r="R2536" s="183">
        <f>Q2536*F2536</f>
        <v>0</v>
      </c>
      <c r="S2536" s="108" t="n"/>
      <c r="T2536" s="191">
        <f>S2536*E2536</f>
        <v>0</v>
      </c>
      <c r="U2536" s="112" t="n"/>
      <c r="V2536" s="183">
        <f>U2536*F2536</f>
        <v>0</v>
      </c>
      <c r="W2536" s="108" t="n"/>
      <c r="X2536" s="191">
        <f>W2536*E2536</f>
        <v>0</v>
      </c>
      <c r="Y2536" s="112" t="n"/>
      <c r="Z2536" s="183">
        <f>Y2536*F2536</f>
        <v>0</v>
      </c>
      <c r="AA2536" s="108" t="n"/>
      <c r="AB2536" s="191">
        <f>AA2536*E2536</f>
        <v>0</v>
      </c>
      <c r="AC2536" s="112" t="n"/>
      <c r="AD2536" s="183">
        <f>AC2536*F2536</f>
        <v>0</v>
      </c>
      <c r="AE2536" s="108" t="n"/>
      <c r="AF2536" s="191">
        <f>AE2536*E2536</f>
        <v>0</v>
      </c>
      <c r="AG2536" s="112" t="n"/>
      <c r="AH2536" s="183">
        <f>AG2536*F2536</f>
        <v>0</v>
      </c>
      <c r="AI2536" s="108" t="n"/>
      <c r="AJ2536" s="191">
        <f>AI2536*E2536</f>
        <v>0</v>
      </c>
      <c r="AK2536" s="112" t="n"/>
      <c r="AL2536" s="183">
        <f>AK2536*F2536</f>
        <v>0</v>
      </c>
      <c r="AM2536" s="113" t="n"/>
      <c r="AN2536" s="192">
        <f>AM2536*E2536</f>
        <v>0</v>
      </c>
      <c r="AO2536" s="115" t="n"/>
      <c r="AP2536" s="183">
        <f>AO2536*F2536</f>
        <v>0</v>
      </c>
      <c r="AQ2536" s="113" t="n"/>
      <c r="AR2536" s="192">
        <f>AQ2536*E2536</f>
        <v>0</v>
      </c>
      <c r="AS2536" s="115" t="n"/>
      <c r="AT2536" s="183">
        <f>AS2536*F2536</f>
        <v>0</v>
      </c>
      <c r="AU2536" s="113" t="n"/>
      <c r="AV2536" s="192">
        <f>AU2536*E2536</f>
        <v>0</v>
      </c>
      <c r="AW2536" s="115" t="n"/>
      <c r="AX2536" s="183">
        <f>AW2536*F2536</f>
        <v>0</v>
      </c>
      <c r="AY2536" s="113" t="n"/>
      <c r="AZ2536" s="192">
        <f>AY2536*E2536</f>
        <v>0</v>
      </c>
      <c r="BA2536" s="115" t="n"/>
      <c r="BB2536" s="183">
        <f>BA2536*F2536</f>
        <v>0</v>
      </c>
      <c r="BC2536" s="113" t="n"/>
      <c r="BD2536" s="192">
        <f>BC2536*E2536</f>
        <v>0</v>
      </c>
      <c r="BE2536" s="115" t="n"/>
      <c r="BF2536" s="183">
        <f>BE2536*F2536</f>
        <v>0</v>
      </c>
    </row>
    <row r="2537" ht="97.8" customHeight="1">
      <c r="A2537" s="19" t="inlineStr">
        <is>
          <t>08.090.0120</t>
        </is>
      </c>
      <c r="B2537" s="15" t="inlineStr">
        <is>
          <t>בקרת ניהול מזרקות עירונית, לרבות אספקה התקנה והטמעה של תוכנה וחומרה RECO AGAM WF או ש"ע, לרבות מרכז בקרה ושליטה מרכזי למזרקות /בריכות אקולוגיות הכולל אספקת התוכנה ומחשב שולחני לרבות מסך "21 כולל התחברות לרשת האינטרנט ותקשורת סלולרית, לרבות הטמעה הדרכה ואינטגרציה</t>
        </is>
      </c>
      <c r="C2537" s="14" t="inlineStr">
        <is>
          <t>קומפ</t>
        </is>
      </c>
      <c r="D2537" s="193" t="n">
        <v>61600</v>
      </c>
      <c r="E2537" s="180">
        <f>D2537*(1-$E$2)</f>
        <v>52360</v>
      </c>
      <c r="F2537" s="194">
        <f>E2537*(1+$F$2)</f>
        <v>54978</v>
      </c>
      <c r="H2537" s="46">
        <f>K2537+O2537+W2537+AA2537+AE2537+AI2537+AQ2537+AU2537+AY2537+BC2537</f>
        <v>0</v>
      </c>
      <c r="I2537" s="59">
        <f>M2537+Q2537+U2537+Y2537+AC2537+AG2537+AK2537+AO2537+AS2537+AW2537+BA2537+BE2537</f>
        <v>0</v>
      </c>
      <c r="K2537" s="108" t="n"/>
      <c r="L2537" s="190">
        <f>K2537*E2537</f>
        <v>0</v>
      </c>
      <c r="M2537" s="110" t="n"/>
      <c r="N2537" s="183">
        <f>M2537*F2537</f>
        <v>0</v>
      </c>
      <c r="O2537" s="108" t="n"/>
      <c r="P2537" s="191">
        <f>O2537*E2537</f>
        <v>0</v>
      </c>
      <c r="Q2537" s="112" t="n"/>
      <c r="R2537" s="183">
        <f>Q2537*F2537</f>
        <v>0</v>
      </c>
      <c r="S2537" s="108" t="n"/>
      <c r="T2537" s="191">
        <f>S2537*E2537</f>
        <v>0</v>
      </c>
      <c r="U2537" s="112" t="n"/>
      <c r="V2537" s="183">
        <f>U2537*F2537</f>
        <v>0</v>
      </c>
      <c r="W2537" s="108" t="n"/>
      <c r="X2537" s="191">
        <f>W2537*E2537</f>
        <v>0</v>
      </c>
      <c r="Y2537" s="112" t="n"/>
      <c r="Z2537" s="183">
        <f>Y2537*F2537</f>
        <v>0</v>
      </c>
      <c r="AA2537" s="108" t="n"/>
      <c r="AB2537" s="191">
        <f>AA2537*E2537</f>
        <v>0</v>
      </c>
      <c r="AC2537" s="112" t="n"/>
      <c r="AD2537" s="183">
        <f>AC2537*F2537</f>
        <v>0</v>
      </c>
      <c r="AE2537" s="108" t="n"/>
      <c r="AF2537" s="191">
        <f>AE2537*E2537</f>
        <v>0</v>
      </c>
      <c r="AG2537" s="112" t="n"/>
      <c r="AH2537" s="183">
        <f>AG2537*F2537</f>
        <v>0</v>
      </c>
      <c r="AI2537" s="108" t="n"/>
      <c r="AJ2537" s="191">
        <f>AI2537*E2537</f>
        <v>0</v>
      </c>
      <c r="AK2537" s="112" t="n"/>
      <c r="AL2537" s="183">
        <f>AK2537*F2537</f>
        <v>0</v>
      </c>
      <c r="AM2537" s="113" t="n"/>
      <c r="AN2537" s="192">
        <f>AM2537*E2537</f>
        <v>0</v>
      </c>
      <c r="AO2537" s="115" t="n"/>
      <c r="AP2537" s="183">
        <f>AO2537*F2537</f>
        <v>0</v>
      </c>
      <c r="AQ2537" s="113" t="n"/>
      <c r="AR2537" s="192">
        <f>AQ2537*E2537</f>
        <v>0</v>
      </c>
      <c r="AS2537" s="115" t="n"/>
      <c r="AT2537" s="183">
        <f>AS2537*F2537</f>
        <v>0</v>
      </c>
      <c r="AU2537" s="113" t="n"/>
      <c r="AV2537" s="192">
        <f>AU2537*E2537</f>
        <v>0</v>
      </c>
      <c r="AW2537" s="115" t="n"/>
      <c r="AX2537" s="183">
        <f>AW2537*F2537</f>
        <v>0</v>
      </c>
      <c r="AY2537" s="113" t="n"/>
      <c r="AZ2537" s="192">
        <f>AY2537*E2537</f>
        <v>0</v>
      </c>
      <c r="BA2537" s="115" t="n"/>
      <c r="BB2537" s="183">
        <f>BA2537*F2537</f>
        <v>0</v>
      </c>
      <c r="BC2537" s="113" t="n"/>
      <c r="BD2537" s="192">
        <f>BC2537*E2537</f>
        <v>0</v>
      </c>
      <c r="BE2537" s="115" t="n"/>
      <c r="BF2537" s="183">
        <f>BE2537*F2537</f>
        <v>0</v>
      </c>
    </row>
    <row r="2538" ht="56.4" customHeight="1">
      <c r="A2538" s="19" t="inlineStr">
        <is>
          <t>08.090.0130</t>
        </is>
      </c>
      <c r="B2538" s="15" t="inlineStr">
        <is>
          <t>בקר מרכזי תוצרת "אגם" או ש"ע לשליטה על מערכות המים, לרבות תקשורת אלחוטית למרכז ניהול מזרקות עירוני, כולל פתיחת מסך משתמש וקבלת חיווי עבור המשאבות, יחידת מילוי המים ומערכת התאורה.</t>
        </is>
      </c>
      <c r="C2538" s="14" t="inlineStr">
        <is>
          <t>קומפ</t>
        </is>
      </c>
      <c r="D2538" s="193" t="n">
        <v>45400</v>
      </c>
      <c r="E2538" s="180">
        <f>D2538*(1-$E$2)</f>
        <v>38590</v>
      </c>
      <c r="F2538" s="194">
        <f>E2538*(1+$F$2)</f>
        <v>40519.5</v>
      </c>
      <c r="H2538" s="46">
        <f>K2538+O2538+W2538+AA2538+AE2538+AI2538+AQ2538+AU2538+AY2538+BC2538</f>
        <v>0</v>
      </c>
      <c r="I2538" s="59">
        <f>M2538+Q2538+U2538+Y2538+AC2538+AG2538+AK2538+AO2538+AS2538+AW2538+BA2538+BE2538</f>
        <v>0</v>
      </c>
      <c r="K2538" s="108" t="n"/>
      <c r="L2538" s="190">
        <f>K2538*E2538</f>
        <v>0</v>
      </c>
      <c r="M2538" s="110" t="n"/>
      <c r="N2538" s="183">
        <f>M2538*F2538</f>
        <v>0</v>
      </c>
      <c r="O2538" s="108" t="n"/>
      <c r="P2538" s="191">
        <f>O2538*E2538</f>
        <v>0</v>
      </c>
      <c r="Q2538" s="112" t="n"/>
      <c r="R2538" s="183">
        <f>Q2538*F2538</f>
        <v>0</v>
      </c>
      <c r="S2538" s="108" t="n"/>
      <c r="T2538" s="191">
        <f>S2538*E2538</f>
        <v>0</v>
      </c>
      <c r="U2538" s="112" t="n"/>
      <c r="V2538" s="183">
        <f>U2538*F2538</f>
        <v>0</v>
      </c>
      <c r="W2538" s="108" t="n"/>
      <c r="X2538" s="191">
        <f>W2538*E2538</f>
        <v>0</v>
      </c>
      <c r="Y2538" s="112" t="n"/>
      <c r="Z2538" s="183">
        <f>Y2538*F2538</f>
        <v>0</v>
      </c>
      <c r="AA2538" s="108" t="n"/>
      <c r="AB2538" s="191">
        <f>AA2538*E2538</f>
        <v>0</v>
      </c>
      <c r="AC2538" s="112" t="n"/>
      <c r="AD2538" s="183">
        <f>AC2538*F2538</f>
        <v>0</v>
      </c>
      <c r="AE2538" s="108" t="n"/>
      <c r="AF2538" s="191">
        <f>AE2538*E2538</f>
        <v>0</v>
      </c>
      <c r="AG2538" s="112" t="n"/>
      <c r="AH2538" s="183">
        <f>AG2538*F2538</f>
        <v>0</v>
      </c>
      <c r="AI2538" s="108" t="n"/>
      <c r="AJ2538" s="191">
        <f>AI2538*E2538</f>
        <v>0</v>
      </c>
      <c r="AK2538" s="112" t="n"/>
      <c r="AL2538" s="183">
        <f>AK2538*F2538</f>
        <v>0</v>
      </c>
      <c r="AM2538" s="113" t="n"/>
      <c r="AN2538" s="192">
        <f>AM2538*E2538</f>
        <v>0</v>
      </c>
      <c r="AO2538" s="115" t="n"/>
      <c r="AP2538" s="183">
        <f>AO2538*F2538</f>
        <v>0</v>
      </c>
      <c r="AQ2538" s="113" t="n"/>
      <c r="AR2538" s="192">
        <f>AQ2538*E2538</f>
        <v>0</v>
      </c>
      <c r="AS2538" s="115" t="n"/>
      <c r="AT2538" s="183">
        <f>AS2538*F2538</f>
        <v>0</v>
      </c>
      <c r="AU2538" s="113" t="n"/>
      <c r="AV2538" s="192">
        <f>AU2538*E2538</f>
        <v>0</v>
      </c>
      <c r="AW2538" s="115" t="n"/>
      <c r="AX2538" s="183">
        <f>AW2538*F2538</f>
        <v>0</v>
      </c>
      <c r="AY2538" s="113" t="n"/>
      <c r="AZ2538" s="192">
        <f>AY2538*E2538</f>
        <v>0</v>
      </c>
      <c r="BA2538" s="115" t="n"/>
      <c r="BB2538" s="183">
        <f>BA2538*F2538</f>
        <v>0</v>
      </c>
      <c r="BC2538" s="113" t="n"/>
      <c r="BD2538" s="192">
        <f>BC2538*E2538</f>
        <v>0</v>
      </c>
      <c r="BE2538" s="115" t="n"/>
      <c r="BF2538" s="183">
        <f>BE2538*F2538</f>
        <v>0</v>
      </c>
    </row>
    <row r="2539" ht="56.4" customHeight="1">
      <c r="A2539" s="19" t="inlineStr">
        <is>
          <t>08.090.0140</t>
        </is>
      </c>
      <c r="B2539" s="15" t="inlineStr">
        <is>
          <t>בקר תוצרת מוטורולה דגם IRRInet M (אירינט) עד 12 כניסות ו- 32 יציאות או ש"ע, לרבות כל העבודות הדרושות להפעלת המערכת ממרכז מזרקות עירוני והקמת מסך משתמש</t>
        </is>
      </c>
      <c r="C2539" s="14" t="inlineStr">
        <is>
          <t>יח'</t>
        </is>
      </c>
      <c r="D2539" s="193" t="n">
        <v>23800</v>
      </c>
      <c r="E2539" s="180">
        <f>D2539*(1-$E$2)</f>
        <v>20230</v>
      </c>
      <c r="F2539" s="194">
        <f>E2539*(1+$F$2)</f>
        <v>21241.5</v>
      </c>
      <c r="H2539" s="46">
        <f>K2539+O2539+W2539+AA2539+AE2539+AI2539+AQ2539+AU2539+AY2539+BC2539</f>
        <v>0</v>
      </c>
      <c r="I2539" s="59">
        <f>M2539+Q2539+U2539+Y2539+AC2539+AG2539+AK2539+AO2539+AS2539+AW2539+BA2539+BE2539</f>
        <v>0</v>
      </c>
      <c r="K2539" s="108" t="n"/>
      <c r="L2539" s="190">
        <f>K2539*E2539</f>
        <v>0</v>
      </c>
      <c r="M2539" s="110" t="n"/>
      <c r="N2539" s="183">
        <f>M2539*F2539</f>
        <v>0</v>
      </c>
      <c r="O2539" s="108" t="n"/>
      <c r="P2539" s="191">
        <f>O2539*E2539</f>
        <v>0</v>
      </c>
      <c r="Q2539" s="112" t="n"/>
      <c r="R2539" s="183">
        <f>Q2539*F2539</f>
        <v>0</v>
      </c>
      <c r="S2539" s="108" t="n"/>
      <c r="T2539" s="191">
        <f>S2539*E2539</f>
        <v>0</v>
      </c>
      <c r="U2539" s="112" t="n"/>
      <c r="V2539" s="183">
        <f>U2539*F2539</f>
        <v>0</v>
      </c>
      <c r="W2539" s="108" t="n"/>
      <c r="X2539" s="191">
        <f>W2539*E2539</f>
        <v>0</v>
      </c>
      <c r="Y2539" s="112" t="n"/>
      <c r="Z2539" s="183">
        <f>Y2539*F2539</f>
        <v>0</v>
      </c>
      <c r="AA2539" s="108" t="n"/>
      <c r="AB2539" s="191">
        <f>AA2539*E2539</f>
        <v>0</v>
      </c>
      <c r="AC2539" s="112" t="n"/>
      <c r="AD2539" s="183">
        <f>AC2539*F2539</f>
        <v>0</v>
      </c>
      <c r="AE2539" s="108" t="n"/>
      <c r="AF2539" s="191">
        <f>AE2539*E2539</f>
        <v>0</v>
      </c>
      <c r="AG2539" s="112" t="n"/>
      <c r="AH2539" s="183">
        <f>AG2539*F2539</f>
        <v>0</v>
      </c>
      <c r="AI2539" s="108" t="n"/>
      <c r="AJ2539" s="191">
        <f>AI2539*E2539</f>
        <v>0</v>
      </c>
      <c r="AK2539" s="112" t="n"/>
      <c r="AL2539" s="183">
        <f>AK2539*F2539</f>
        <v>0</v>
      </c>
      <c r="AM2539" s="113" t="n"/>
      <c r="AN2539" s="192">
        <f>AM2539*E2539</f>
        <v>0</v>
      </c>
      <c r="AO2539" s="115" t="n"/>
      <c r="AP2539" s="183">
        <f>AO2539*F2539</f>
        <v>0</v>
      </c>
      <c r="AQ2539" s="113" t="n"/>
      <c r="AR2539" s="192">
        <f>AQ2539*E2539</f>
        <v>0</v>
      </c>
      <c r="AS2539" s="115" t="n"/>
      <c r="AT2539" s="183">
        <f>AS2539*F2539</f>
        <v>0</v>
      </c>
      <c r="AU2539" s="113" t="n"/>
      <c r="AV2539" s="192">
        <f>AU2539*E2539</f>
        <v>0</v>
      </c>
      <c r="AW2539" s="115" t="n"/>
      <c r="AX2539" s="183">
        <f>AW2539*F2539</f>
        <v>0</v>
      </c>
      <c r="AY2539" s="113" t="n"/>
      <c r="AZ2539" s="192">
        <f>AY2539*E2539</f>
        <v>0</v>
      </c>
      <c r="BA2539" s="115" t="n"/>
      <c r="BB2539" s="183">
        <f>BA2539*F2539</f>
        <v>0</v>
      </c>
      <c r="BC2539" s="113" t="n"/>
      <c r="BD2539" s="192">
        <f>BC2539*E2539</f>
        <v>0</v>
      </c>
      <c r="BE2539" s="115" t="n"/>
      <c r="BF2539" s="183">
        <f>BE2539*F2539</f>
        <v>0</v>
      </c>
    </row>
    <row r="2540" ht="56.4" customHeight="1">
      <c r="A2540" s="19" t="inlineStr">
        <is>
          <t>08.090.0150</t>
        </is>
      </c>
      <c r="B2540" s="15" t="inlineStr">
        <is>
          <t>בקר תוצרת מוטורולה דגם IRRInet M (אירינט) עד 16 כניסות ו- 32 יציאות או ש"ע, לרבות כל העבודות הדרושות להפעלת המערכת ממרכז מזרקות עירוני והקמת מסך משתמש</t>
        </is>
      </c>
      <c r="C2540" s="14" t="inlineStr">
        <is>
          <t>יח'</t>
        </is>
      </c>
      <c r="D2540" s="193" t="n">
        <v>28700</v>
      </c>
      <c r="E2540" s="180">
        <f>D2540*(1-$E$2)</f>
        <v>24395</v>
      </c>
      <c r="F2540" s="194">
        <f>E2540*(1+$F$2)</f>
        <v>25614.75</v>
      </c>
      <c r="H2540" s="46">
        <f>K2540+O2540+W2540+AA2540+AE2540+AI2540+AQ2540+AU2540+AY2540+BC2540</f>
        <v>0</v>
      </c>
      <c r="I2540" s="59">
        <f>M2540+Q2540+U2540+Y2540+AC2540+AG2540+AK2540+AO2540+AS2540+AW2540+BA2540+BE2540</f>
        <v>0</v>
      </c>
      <c r="K2540" s="108" t="n"/>
      <c r="L2540" s="190">
        <f>K2540*E2540</f>
        <v>0</v>
      </c>
      <c r="M2540" s="110" t="n"/>
      <c r="N2540" s="183">
        <f>M2540*F2540</f>
        <v>0</v>
      </c>
      <c r="O2540" s="108" t="n"/>
      <c r="P2540" s="191">
        <f>O2540*E2540</f>
        <v>0</v>
      </c>
      <c r="Q2540" s="112" t="n"/>
      <c r="R2540" s="183">
        <f>Q2540*F2540</f>
        <v>0</v>
      </c>
      <c r="S2540" s="108" t="n"/>
      <c r="T2540" s="191">
        <f>S2540*E2540</f>
        <v>0</v>
      </c>
      <c r="U2540" s="112" t="n"/>
      <c r="V2540" s="183">
        <f>U2540*F2540</f>
        <v>0</v>
      </c>
      <c r="W2540" s="108" t="n"/>
      <c r="X2540" s="191">
        <f>W2540*E2540</f>
        <v>0</v>
      </c>
      <c r="Y2540" s="112" t="n"/>
      <c r="Z2540" s="183">
        <f>Y2540*F2540</f>
        <v>0</v>
      </c>
      <c r="AA2540" s="108" t="n"/>
      <c r="AB2540" s="191">
        <f>AA2540*E2540</f>
        <v>0</v>
      </c>
      <c r="AC2540" s="112" t="n"/>
      <c r="AD2540" s="183">
        <f>AC2540*F2540</f>
        <v>0</v>
      </c>
      <c r="AE2540" s="108" t="n"/>
      <c r="AF2540" s="191">
        <f>AE2540*E2540</f>
        <v>0</v>
      </c>
      <c r="AG2540" s="112" t="n"/>
      <c r="AH2540" s="183">
        <f>AG2540*F2540</f>
        <v>0</v>
      </c>
      <c r="AI2540" s="108" t="n"/>
      <c r="AJ2540" s="191">
        <f>AI2540*E2540</f>
        <v>0</v>
      </c>
      <c r="AK2540" s="112" t="n"/>
      <c r="AL2540" s="183">
        <f>AK2540*F2540</f>
        <v>0</v>
      </c>
      <c r="AM2540" s="113" t="n"/>
      <c r="AN2540" s="192">
        <f>AM2540*E2540</f>
        <v>0</v>
      </c>
      <c r="AO2540" s="115" t="n"/>
      <c r="AP2540" s="183">
        <f>AO2540*F2540</f>
        <v>0</v>
      </c>
      <c r="AQ2540" s="113" t="n"/>
      <c r="AR2540" s="192">
        <f>AQ2540*E2540</f>
        <v>0</v>
      </c>
      <c r="AS2540" s="115" t="n"/>
      <c r="AT2540" s="183">
        <f>AS2540*F2540</f>
        <v>0</v>
      </c>
      <c r="AU2540" s="113" t="n"/>
      <c r="AV2540" s="192">
        <f>AU2540*E2540</f>
        <v>0</v>
      </c>
      <c r="AW2540" s="115" t="n"/>
      <c r="AX2540" s="183">
        <f>AW2540*F2540</f>
        <v>0</v>
      </c>
      <c r="AY2540" s="113" t="n"/>
      <c r="AZ2540" s="192">
        <f>AY2540*E2540</f>
        <v>0</v>
      </c>
      <c r="BA2540" s="115" t="n"/>
      <c r="BB2540" s="183">
        <f>BA2540*F2540</f>
        <v>0</v>
      </c>
      <c r="BC2540" s="113" t="n"/>
      <c r="BD2540" s="192">
        <f>BC2540*E2540</f>
        <v>0</v>
      </c>
      <c r="BE2540" s="115" t="n"/>
      <c r="BF2540" s="183">
        <f>BE2540*F2540</f>
        <v>0</v>
      </c>
    </row>
    <row r="2541" ht="56.4" customHeight="1">
      <c r="A2541" s="19" t="inlineStr">
        <is>
          <t>08.090.0160</t>
        </is>
      </c>
      <c r="B2541" s="15" t="inlineStr">
        <is>
          <t>בקר וצג למשדר מפלס המים, להתקנה בפנל לוח החשמל, פיקוד ל- 4 ממסרים, יציאה 4-20 מ"א עם תצוגה ל- 5 ספרות, IP65 תוצרת NOVUS דגם N1500 או ש"ע</t>
        </is>
      </c>
      <c r="C2541" s="14" t="inlineStr">
        <is>
          <t>יח'</t>
        </is>
      </c>
      <c r="D2541" s="193" t="n">
        <v>4300</v>
      </c>
      <c r="E2541" s="180">
        <f>D2541*(1-$E$2)</f>
        <v>3655</v>
      </c>
      <c r="F2541" s="194">
        <f>E2541*(1+$F$2)</f>
        <v>3837.75</v>
      </c>
      <c r="H2541" s="46">
        <f>K2541+O2541+W2541+AA2541+AE2541+AI2541+AQ2541+AU2541+AY2541+BC2541</f>
        <v>0</v>
      </c>
      <c r="I2541" s="59">
        <f>M2541+Q2541+U2541+Y2541+AC2541+AG2541+AK2541+AO2541+AS2541+AW2541+BA2541+BE2541</f>
        <v>0</v>
      </c>
      <c r="K2541" s="108" t="n"/>
      <c r="L2541" s="190">
        <f>K2541*E2541</f>
        <v>0</v>
      </c>
      <c r="M2541" s="110" t="n"/>
      <c r="N2541" s="183">
        <f>M2541*F2541</f>
        <v>0</v>
      </c>
      <c r="O2541" s="108" t="n"/>
      <c r="P2541" s="191">
        <f>O2541*E2541</f>
        <v>0</v>
      </c>
      <c r="Q2541" s="112" t="n"/>
      <c r="R2541" s="183">
        <f>Q2541*F2541</f>
        <v>0</v>
      </c>
      <c r="S2541" s="108" t="n"/>
      <c r="T2541" s="191">
        <f>S2541*E2541</f>
        <v>0</v>
      </c>
      <c r="U2541" s="112" t="n"/>
      <c r="V2541" s="183">
        <f>U2541*F2541</f>
        <v>0</v>
      </c>
      <c r="W2541" s="108" t="n"/>
      <c r="X2541" s="191">
        <f>W2541*E2541</f>
        <v>0</v>
      </c>
      <c r="Y2541" s="112" t="n"/>
      <c r="Z2541" s="183">
        <f>Y2541*F2541</f>
        <v>0</v>
      </c>
      <c r="AA2541" s="108" t="n"/>
      <c r="AB2541" s="191">
        <f>AA2541*E2541</f>
        <v>0</v>
      </c>
      <c r="AC2541" s="112" t="n"/>
      <c r="AD2541" s="183">
        <f>AC2541*F2541</f>
        <v>0</v>
      </c>
      <c r="AE2541" s="108" t="n"/>
      <c r="AF2541" s="191">
        <f>AE2541*E2541</f>
        <v>0</v>
      </c>
      <c r="AG2541" s="112" t="n"/>
      <c r="AH2541" s="183">
        <f>AG2541*F2541</f>
        <v>0</v>
      </c>
      <c r="AI2541" s="108" t="n"/>
      <c r="AJ2541" s="191">
        <f>AI2541*E2541</f>
        <v>0</v>
      </c>
      <c r="AK2541" s="112" t="n"/>
      <c r="AL2541" s="183">
        <f>AK2541*F2541</f>
        <v>0</v>
      </c>
      <c r="AM2541" s="113" t="n"/>
      <c r="AN2541" s="192">
        <f>AM2541*E2541</f>
        <v>0</v>
      </c>
      <c r="AO2541" s="115" t="n"/>
      <c r="AP2541" s="183">
        <f>AO2541*F2541</f>
        <v>0</v>
      </c>
      <c r="AQ2541" s="113" t="n"/>
      <c r="AR2541" s="192">
        <f>AQ2541*E2541</f>
        <v>0</v>
      </c>
      <c r="AS2541" s="115" t="n"/>
      <c r="AT2541" s="183">
        <f>AS2541*F2541</f>
        <v>0</v>
      </c>
      <c r="AU2541" s="113" t="n"/>
      <c r="AV2541" s="192">
        <f>AU2541*E2541</f>
        <v>0</v>
      </c>
      <c r="AW2541" s="115" t="n"/>
      <c r="AX2541" s="183">
        <f>AW2541*F2541</f>
        <v>0</v>
      </c>
      <c r="AY2541" s="113" t="n"/>
      <c r="AZ2541" s="192">
        <f>AY2541*E2541</f>
        <v>0</v>
      </c>
      <c r="BA2541" s="115" t="n"/>
      <c r="BB2541" s="183">
        <f>BA2541*F2541</f>
        <v>0</v>
      </c>
      <c r="BC2541" s="113" t="n"/>
      <c r="BD2541" s="192">
        <f>BC2541*E2541</f>
        <v>0</v>
      </c>
      <c r="BE2541" s="115" t="n"/>
      <c r="BF2541" s="183">
        <f>BE2541*F2541</f>
        <v>0</v>
      </c>
    </row>
    <row r="2542" ht="84" customHeight="1">
      <c r="A2542" s="19" t="inlineStr">
        <is>
          <t>08.090.0200</t>
        </is>
      </c>
      <c r="B2542" s="15" t="inlineStr">
        <is>
          <t>גוף תאורת לד RGBW עמיד מים IP68 תוצרת "Fontana" דגם XL150 פלב"מ 316 (נירוסטה) או ש"ע, לרבות רגל מקורית וכלוב הגנה מפלב"מ 316 (נירוסטה), לרבות כל החיווט החשמלי הדרוש עד ללוח התאורה/קופסת הסתעפות, איטום שרוולי החיווט החשמלי, מותקן מושלם</t>
        </is>
      </c>
      <c r="C2542" s="14" t="inlineStr">
        <is>
          <t>קומפ</t>
        </is>
      </c>
      <c r="D2542" s="193" t="n">
        <v>4300</v>
      </c>
      <c r="E2542" s="180">
        <f>D2542*(1-$E$2)</f>
        <v>3655</v>
      </c>
      <c r="F2542" s="194">
        <f>E2542*(1+$F$2)</f>
        <v>3837.75</v>
      </c>
      <c r="H2542" s="46">
        <f>K2542+O2542+W2542+AA2542+AE2542+AI2542+AQ2542+AU2542+AY2542+BC2542</f>
        <v>0</v>
      </c>
      <c r="I2542" s="59">
        <f>M2542+Q2542+U2542+Y2542+AC2542+AG2542+AK2542+AO2542+AS2542+AW2542+BA2542+BE2542</f>
        <v>0</v>
      </c>
      <c r="K2542" s="108" t="n"/>
      <c r="L2542" s="190">
        <f>K2542*E2542</f>
        <v>0</v>
      </c>
      <c r="M2542" s="110" t="n"/>
      <c r="N2542" s="183">
        <f>M2542*F2542</f>
        <v>0</v>
      </c>
      <c r="O2542" s="108" t="n"/>
      <c r="P2542" s="191">
        <f>O2542*E2542</f>
        <v>0</v>
      </c>
      <c r="Q2542" s="112" t="n"/>
      <c r="R2542" s="183">
        <f>Q2542*F2542</f>
        <v>0</v>
      </c>
      <c r="S2542" s="108" t="n"/>
      <c r="T2542" s="191">
        <f>S2542*E2542</f>
        <v>0</v>
      </c>
      <c r="U2542" s="112" t="n"/>
      <c r="V2542" s="183">
        <f>U2542*F2542</f>
        <v>0</v>
      </c>
      <c r="W2542" s="108" t="n"/>
      <c r="X2542" s="191">
        <f>W2542*E2542</f>
        <v>0</v>
      </c>
      <c r="Y2542" s="112" t="n"/>
      <c r="Z2542" s="183">
        <f>Y2542*F2542</f>
        <v>0</v>
      </c>
      <c r="AA2542" s="108" t="n"/>
      <c r="AB2542" s="191">
        <f>AA2542*E2542</f>
        <v>0</v>
      </c>
      <c r="AC2542" s="112" t="n"/>
      <c r="AD2542" s="183">
        <f>AC2542*F2542</f>
        <v>0</v>
      </c>
      <c r="AE2542" s="108" t="n"/>
      <c r="AF2542" s="191">
        <f>AE2542*E2542</f>
        <v>0</v>
      </c>
      <c r="AG2542" s="112" t="n"/>
      <c r="AH2542" s="183">
        <f>AG2542*F2542</f>
        <v>0</v>
      </c>
      <c r="AI2542" s="108" t="n"/>
      <c r="AJ2542" s="191">
        <f>AI2542*E2542</f>
        <v>0</v>
      </c>
      <c r="AK2542" s="112" t="n"/>
      <c r="AL2542" s="183">
        <f>AK2542*F2542</f>
        <v>0</v>
      </c>
      <c r="AM2542" s="113" t="n"/>
      <c r="AN2542" s="192">
        <f>AM2542*E2542</f>
        <v>0</v>
      </c>
      <c r="AO2542" s="115" t="n"/>
      <c r="AP2542" s="183">
        <f>AO2542*F2542</f>
        <v>0</v>
      </c>
      <c r="AQ2542" s="113" t="n"/>
      <c r="AR2542" s="192">
        <f>AQ2542*E2542</f>
        <v>0</v>
      </c>
      <c r="AS2542" s="115" t="n"/>
      <c r="AT2542" s="183">
        <f>AS2542*F2542</f>
        <v>0</v>
      </c>
      <c r="AU2542" s="113" t="n"/>
      <c r="AV2542" s="192">
        <f>AU2542*E2542</f>
        <v>0</v>
      </c>
      <c r="AW2542" s="115" t="n"/>
      <c r="AX2542" s="183">
        <f>AW2542*F2542</f>
        <v>0</v>
      </c>
      <c r="AY2542" s="113" t="n"/>
      <c r="AZ2542" s="192">
        <f>AY2542*E2542</f>
        <v>0</v>
      </c>
      <c r="BA2542" s="115" t="n"/>
      <c r="BB2542" s="183">
        <f>BA2542*F2542</f>
        <v>0</v>
      </c>
      <c r="BC2542" s="113" t="n"/>
      <c r="BD2542" s="192">
        <f>BC2542*E2542</f>
        <v>0</v>
      </c>
      <c r="BE2542" s="115" t="n"/>
      <c r="BF2542" s="183">
        <f>BE2542*F2542</f>
        <v>0</v>
      </c>
    </row>
    <row r="2543" ht="84" customHeight="1">
      <c r="A2543" s="19" t="inlineStr">
        <is>
          <t>08.090.0210</t>
        </is>
      </c>
      <c r="B2543" s="15" t="inlineStr">
        <is>
          <t>גוף תאורת לד RGBW עמיד מים IP68 תוצרת "Fontana" דגם XL300 פלב"מ 316 (נירוסטה) או ש"ע, לרבות רגל מקורית וכלוב הגנה מפלב"מ 316 (נירוסטה), לרבות כל החיווט החשמלי הדרוש עד ללוח התאורה/קופסת הסתעפות, איטום שרוולי החיווט החשמלי, מותקן מושלם</t>
        </is>
      </c>
      <c r="C2543" s="14" t="inlineStr">
        <is>
          <t>קומפ</t>
        </is>
      </c>
      <c r="D2543" s="193" t="n">
        <v>4450</v>
      </c>
      <c r="E2543" s="180">
        <f>D2543*(1-$E$2)</f>
        <v>3782.5</v>
      </c>
      <c r="F2543" s="194">
        <f>E2543*(1+$F$2)</f>
        <v>3971.625</v>
      </c>
      <c r="H2543" s="46">
        <f>K2543+O2543+W2543+AA2543+AE2543+AI2543+AQ2543+AU2543+AY2543+BC2543</f>
        <v>0</v>
      </c>
      <c r="I2543" s="59">
        <f>M2543+Q2543+U2543+Y2543+AC2543+AG2543+AK2543+AO2543+AS2543+AW2543+BA2543+BE2543</f>
        <v>0</v>
      </c>
      <c r="K2543" s="108" t="n"/>
      <c r="L2543" s="190">
        <f>K2543*E2543</f>
        <v>0</v>
      </c>
      <c r="M2543" s="110" t="n"/>
      <c r="N2543" s="183">
        <f>M2543*F2543</f>
        <v>0</v>
      </c>
      <c r="O2543" s="108" t="n"/>
      <c r="P2543" s="191">
        <f>O2543*E2543</f>
        <v>0</v>
      </c>
      <c r="Q2543" s="112" t="n"/>
      <c r="R2543" s="183">
        <f>Q2543*F2543</f>
        <v>0</v>
      </c>
      <c r="S2543" s="108" t="n"/>
      <c r="T2543" s="191">
        <f>S2543*E2543</f>
        <v>0</v>
      </c>
      <c r="U2543" s="112" t="n"/>
      <c r="V2543" s="183">
        <f>U2543*F2543</f>
        <v>0</v>
      </c>
      <c r="W2543" s="108" t="n"/>
      <c r="X2543" s="191">
        <f>W2543*E2543</f>
        <v>0</v>
      </c>
      <c r="Y2543" s="112" t="n"/>
      <c r="Z2543" s="183">
        <f>Y2543*F2543</f>
        <v>0</v>
      </c>
      <c r="AA2543" s="108" t="n"/>
      <c r="AB2543" s="191">
        <f>AA2543*E2543</f>
        <v>0</v>
      </c>
      <c r="AC2543" s="112" t="n"/>
      <c r="AD2543" s="183">
        <f>AC2543*F2543</f>
        <v>0</v>
      </c>
      <c r="AE2543" s="108" t="n"/>
      <c r="AF2543" s="191">
        <f>AE2543*E2543</f>
        <v>0</v>
      </c>
      <c r="AG2543" s="112" t="n"/>
      <c r="AH2543" s="183">
        <f>AG2543*F2543</f>
        <v>0</v>
      </c>
      <c r="AI2543" s="108" t="n"/>
      <c r="AJ2543" s="191">
        <f>AI2543*E2543</f>
        <v>0</v>
      </c>
      <c r="AK2543" s="112" t="n"/>
      <c r="AL2543" s="183">
        <f>AK2543*F2543</f>
        <v>0</v>
      </c>
      <c r="AM2543" s="113" t="n"/>
      <c r="AN2543" s="192">
        <f>AM2543*E2543</f>
        <v>0</v>
      </c>
      <c r="AO2543" s="115" t="n"/>
      <c r="AP2543" s="183">
        <f>AO2543*F2543</f>
        <v>0</v>
      </c>
      <c r="AQ2543" s="113" t="n"/>
      <c r="AR2543" s="192">
        <f>AQ2543*E2543</f>
        <v>0</v>
      </c>
      <c r="AS2543" s="115" t="n"/>
      <c r="AT2543" s="183">
        <f>AS2543*F2543</f>
        <v>0</v>
      </c>
      <c r="AU2543" s="113" t="n"/>
      <c r="AV2543" s="192">
        <f>AU2543*E2543</f>
        <v>0</v>
      </c>
      <c r="AW2543" s="115" t="n"/>
      <c r="AX2543" s="183">
        <f>AW2543*F2543</f>
        <v>0</v>
      </c>
      <c r="AY2543" s="113" t="n"/>
      <c r="AZ2543" s="192">
        <f>AY2543*E2543</f>
        <v>0</v>
      </c>
      <c r="BA2543" s="115" t="n"/>
      <c r="BB2543" s="183">
        <f>BA2543*F2543</f>
        <v>0</v>
      </c>
      <c r="BC2543" s="113" t="n"/>
      <c r="BD2543" s="192">
        <f>BC2543*E2543</f>
        <v>0</v>
      </c>
      <c r="BE2543" s="115" t="n"/>
      <c r="BF2543" s="183">
        <f>BE2543*F2543</f>
        <v>0</v>
      </c>
    </row>
    <row r="2544" ht="84" customHeight="1">
      <c r="A2544" s="19" t="inlineStr">
        <is>
          <t>08.090.0220</t>
        </is>
      </c>
      <c r="B2544" s="15" t="inlineStr">
        <is>
          <t>גוף תאורת לד RGBW עמיד מים IP68 תוצרת "Fontana" דגם UL600 פלב"מ 316 (נירוסטה) או ש"ע, לרבות רגל מקורית וכלוב הגנה מפלב"מ 316 (נירוסטה), לרבות כל החיווט החשמלי הדרוש עד ללוח התאורה/קופסת הסתעפות, איטום שרוולי החיווט החשמלי, מותקן מושלם</t>
        </is>
      </c>
      <c r="C2544" s="14" t="inlineStr">
        <is>
          <t>קומפ</t>
        </is>
      </c>
      <c r="D2544" s="193" t="n">
        <v>9600</v>
      </c>
      <c r="E2544" s="180">
        <f>D2544*(1-$E$2)</f>
        <v>8160</v>
      </c>
      <c r="F2544" s="194">
        <f>E2544*(1+$F$2)</f>
        <v>8568</v>
      </c>
      <c r="H2544" s="46">
        <f>K2544+O2544+W2544+AA2544+AE2544+AI2544+AQ2544+AU2544+AY2544+BC2544</f>
        <v>0</v>
      </c>
      <c r="I2544" s="59">
        <f>M2544+Q2544+U2544+Y2544+AC2544+AG2544+AK2544+AO2544+AS2544+AW2544+BA2544+BE2544</f>
        <v>0</v>
      </c>
      <c r="K2544" s="108" t="n"/>
      <c r="L2544" s="190">
        <f>K2544*E2544</f>
        <v>0</v>
      </c>
      <c r="M2544" s="110" t="n"/>
      <c r="N2544" s="183">
        <f>M2544*F2544</f>
        <v>0</v>
      </c>
      <c r="O2544" s="108" t="n"/>
      <c r="P2544" s="191">
        <f>O2544*E2544</f>
        <v>0</v>
      </c>
      <c r="Q2544" s="112" t="n"/>
      <c r="R2544" s="183">
        <f>Q2544*F2544</f>
        <v>0</v>
      </c>
      <c r="S2544" s="108" t="n"/>
      <c r="T2544" s="191">
        <f>S2544*E2544</f>
        <v>0</v>
      </c>
      <c r="U2544" s="112" t="n"/>
      <c r="V2544" s="183">
        <f>U2544*F2544</f>
        <v>0</v>
      </c>
      <c r="W2544" s="108" t="n"/>
      <c r="X2544" s="191">
        <f>W2544*E2544</f>
        <v>0</v>
      </c>
      <c r="Y2544" s="112" t="n"/>
      <c r="Z2544" s="183">
        <f>Y2544*F2544</f>
        <v>0</v>
      </c>
      <c r="AA2544" s="108" t="n"/>
      <c r="AB2544" s="191">
        <f>AA2544*E2544</f>
        <v>0</v>
      </c>
      <c r="AC2544" s="112" t="n"/>
      <c r="AD2544" s="183">
        <f>AC2544*F2544</f>
        <v>0</v>
      </c>
      <c r="AE2544" s="108" t="n"/>
      <c r="AF2544" s="191">
        <f>AE2544*E2544</f>
        <v>0</v>
      </c>
      <c r="AG2544" s="112" t="n"/>
      <c r="AH2544" s="183">
        <f>AG2544*F2544</f>
        <v>0</v>
      </c>
      <c r="AI2544" s="108" t="n"/>
      <c r="AJ2544" s="191">
        <f>AI2544*E2544</f>
        <v>0</v>
      </c>
      <c r="AK2544" s="112" t="n"/>
      <c r="AL2544" s="183">
        <f>AK2544*F2544</f>
        <v>0</v>
      </c>
      <c r="AM2544" s="113" t="n"/>
      <c r="AN2544" s="192">
        <f>AM2544*E2544</f>
        <v>0</v>
      </c>
      <c r="AO2544" s="115" t="n"/>
      <c r="AP2544" s="183">
        <f>AO2544*F2544</f>
        <v>0</v>
      </c>
      <c r="AQ2544" s="113" t="n"/>
      <c r="AR2544" s="192">
        <f>AQ2544*E2544</f>
        <v>0</v>
      </c>
      <c r="AS2544" s="115" t="n"/>
      <c r="AT2544" s="183">
        <f>AS2544*F2544</f>
        <v>0</v>
      </c>
      <c r="AU2544" s="113" t="n"/>
      <c r="AV2544" s="192">
        <f>AU2544*E2544</f>
        <v>0</v>
      </c>
      <c r="AW2544" s="115" t="n"/>
      <c r="AX2544" s="183">
        <f>AW2544*F2544</f>
        <v>0</v>
      </c>
      <c r="AY2544" s="113" t="n"/>
      <c r="AZ2544" s="192">
        <f>AY2544*E2544</f>
        <v>0</v>
      </c>
      <c r="BA2544" s="115" t="n"/>
      <c r="BB2544" s="183">
        <f>BA2544*F2544</f>
        <v>0</v>
      </c>
      <c r="BC2544" s="113" t="n"/>
      <c r="BD2544" s="192">
        <f>BC2544*E2544</f>
        <v>0</v>
      </c>
      <c r="BE2544" s="115" t="n"/>
      <c r="BF2544" s="183">
        <f>BE2544*F2544</f>
        <v>0</v>
      </c>
    </row>
    <row r="2545" ht="70.2" customHeight="1">
      <c r="A2545" s="19" t="inlineStr">
        <is>
          <t>08.090.0230</t>
        </is>
      </c>
      <c r="B2545" s="15" t="inlineStr">
        <is>
          <t>גוף תאורה 9 וואט LED RGB הכולל אפשרות החלפת צבע ושליטה מלאה שקוע במים מיציקת אלומיניום וטבעת נירוסטה אנודייז 316 ברמת אטימות IP68, הכולל עדשה וחיווט עד לריכוז הספקים לרבות ספק תואם, מותקן מושלם</t>
        </is>
      </c>
      <c r="C2545" s="14" t="inlineStr">
        <is>
          <t>יח'</t>
        </is>
      </c>
      <c r="D2545" s="193" t="n">
        <v>2450</v>
      </c>
      <c r="E2545" s="180">
        <f>D2545*(1-$E$2)</f>
        <v>2082.5</v>
      </c>
      <c r="F2545" s="194">
        <f>E2545*(1+$F$2)</f>
        <v>2186.625</v>
      </c>
      <c r="H2545" s="46">
        <f>K2545+O2545+W2545+AA2545+AE2545+AI2545+AQ2545+AU2545+AY2545+BC2545</f>
        <v>0</v>
      </c>
      <c r="I2545" s="59">
        <f>M2545+Q2545+U2545+Y2545+AC2545+AG2545+AK2545+AO2545+AS2545+AW2545+BA2545+BE2545</f>
        <v>0</v>
      </c>
      <c r="K2545" s="108" t="n"/>
      <c r="L2545" s="190">
        <f>K2545*E2545</f>
        <v>0</v>
      </c>
      <c r="M2545" s="110" t="n"/>
      <c r="N2545" s="183">
        <f>M2545*F2545</f>
        <v>0</v>
      </c>
      <c r="O2545" s="108" t="n"/>
      <c r="P2545" s="191">
        <f>O2545*E2545</f>
        <v>0</v>
      </c>
      <c r="Q2545" s="112" t="n"/>
      <c r="R2545" s="183">
        <f>Q2545*F2545</f>
        <v>0</v>
      </c>
      <c r="S2545" s="108" t="n"/>
      <c r="T2545" s="191">
        <f>S2545*E2545</f>
        <v>0</v>
      </c>
      <c r="U2545" s="112" t="n"/>
      <c r="V2545" s="183">
        <f>U2545*F2545</f>
        <v>0</v>
      </c>
      <c r="W2545" s="108" t="n"/>
      <c r="X2545" s="191">
        <f>W2545*E2545</f>
        <v>0</v>
      </c>
      <c r="Y2545" s="112" t="n"/>
      <c r="Z2545" s="183">
        <f>Y2545*F2545</f>
        <v>0</v>
      </c>
      <c r="AA2545" s="108" t="n"/>
      <c r="AB2545" s="191">
        <f>AA2545*E2545</f>
        <v>0</v>
      </c>
      <c r="AC2545" s="112" t="n"/>
      <c r="AD2545" s="183">
        <f>AC2545*F2545</f>
        <v>0</v>
      </c>
      <c r="AE2545" s="108" t="n"/>
      <c r="AF2545" s="191">
        <f>AE2545*E2545</f>
        <v>0</v>
      </c>
      <c r="AG2545" s="112" t="n"/>
      <c r="AH2545" s="183">
        <f>AG2545*F2545</f>
        <v>0</v>
      </c>
      <c r="AI2545" s="108" t="n"/>
      <c r="AJ2545" s="191">
        <f>AI2545*E2545</f>
        <v>0</v>
      </c>
      <c r="AK2545" s="112" t="n"/>
      <c r="AL2545" s="183">
        <f>AK2545*F2545</f>
        <v>0</v>
      </c>
      <c r="AM2545" s="113" t="n"/>
      <c r="AN2545" s="192">
        <f>AM2545*E2545</f>
        <v>0</v>
      </c>
      <c r="AO2545" s="115" t="n"/>
      <c r="AP2545" s="183">
        <f>AO2545*F2545</f>
        <v>0</v>
      </c>
      <c r="AQ2545" s="113" t="n"/>
      <c r="AR2545" s="192">
        <f>AQ2545*E2545</f>
        <v>0</v>
      </c>
      <c r="AS2545" s="115" t="n"/>
      <c r="AT2545" s="183">
        <f>AS2545*F2545</f>
        <v>0</v>
      </c>
      <c r="AU2545" s="113" t="n"/>
      <c r="AV2545" s="192">
        <f>AU2545*E2545</f>
        <v>0</v>
      </c>
      <c r="AW2545" s="115" t="n"/>
      <c r="AX2545" s="183">
        <f>AW2545*F2545</f>
        <v>0</v>
      </c>
      <c r="AY2545" s="113" t="n"/>
      <c r="AZ2545" s="192">
        <f>AY2545*E2545</f>
        <v>0</v>
      </c>
      <c r="BA2545" s="115" t="n"/>
      <c r="BB2545" s="183">
        <f>BA2545*F2545</f>
        <v>0</v>
      </c>
      <c r="BC2545" s="113" t="n"/>
      <c r="BD2545" s="192">
        <f>BC2545*E2545</f>
        <v>0</v>
      </c>
      <c r="BE2545" s="115" t="n"/>
      <c r="BF2545" s="183">
        <f>BE2545*F2545</f>
        <v>0</v>
      </c>
    </row>
    <row r="2546" ht="70.2" customHeight="1">
      <c r="A2546" s="19" t="inlineStr">
        <is>
          <t>08.090.0240</t>
        </is>
      </c>
      <c r="B2546" s="15" t="inlineStr">
        <is>
          <t>גוף תאורה 12 וואט LED RGB טבעתי הכולל אפשרות החלפת צבע ושליטה מלאה שקוע במים מיציקת אלומיניום וטבעת נירוסטה אנודייז 316 ברמת אטימות IP68, הכולל עדשה וחיווט עד לריכוז הספקים לרבות ספק תואם, מותקן מושלם</t>
        </is>
      </c>
      <c r="C2546" s="14" t="inlineStr">
        <is>
          <t>קומפ</t>
        </is>
      </c>
      <c r="D2546" s="193" t="n">
        <v>2850</v>
      </c>
      <c r="E2546" s="180">
        <f>D2546*(1-$E$2)</f>
        <v>2422.5</v>
      </c>
      <c r="F2546" s="194">
        <f>E2546*(1+$F$2)</f>
        <v>2543.625</v>
      </c>
      <c r="H2546" s="46">
        <f>K2546+O2546+W2546+AA2546+AE2546+AI2546+AQ2546+AU2546+AY2546+BC2546</f>
        <v>0</v>
      </c>
      <c r="I2546" s="59">
        <f>M2546+Q2546+U2546+Y2546+AC2546+AG2546+AK2546+AO2546+AS2546+AW2546+BA2546+BE2546</f>
        <v>0</v>
      </c>
      <c r="K2546" s="108" t="n"/>
      <c r="L2546" s="190">
        <f>K2546*E2546</f>
        <v>0</v>
      </c>
      <c r="M2546" s="110" t="n"/>
      <c r="N2546" s="183">
        <f>M2546*F2546</f>
        <v>0</v>
      </c>
      <c r="O2546" s="108" t="n"/>
      <c r="P2546" s="191">
        <f>O2546*E2546</f>
        <v>0</v>
      </c>
      <c r="Q2546" s="112" t="n"/>
      <c r="R2546" s="183">
        <f>Q2546*F2546</f>
        <v>0</v>
      </c>
      <c r="S2546" s="108" t="n"/>
      <c r="T2546" s="191">
        <f>S2546*E2546</f>
        <v>0</v>
      </c>
      <c r="U2546" s="112" t="n"/>
      <c r="V2546" s="183">
        <f>U2546*F2546</f>
        <v>0</v>
      </c>
      <c r="W2546" s="108" t="n"/>
      <c r="X2546" s="191">
        <f>W2546*E2546</f>
        <v>0</v>
      </c>
      <c r="Y2546" s="112" t="n"/>
      <c r="Z2546" s="183">
        <f>Y2546*F2546</f>
        <v>0</v>
      </c>
      <c r="AA2546" s="108" t="n"/>
      <c r="AB2546" s="191">
        <f>AA2546*E2546</f>
        <v>0</v>
      </c>
      <c r="AC2546" s="112" t="n"/>
      <c r="AD2546" s="183">
        <f>AC2546*F2546</f>
        <v>0</v>
      </c>
      <c r="AE2546" s="108" t="n"/>
      <c r="AF2546" s="191">
        <f>AE2546*E2546</f>
        <v>0</v>
      </c>
      <c r="AG2546" s="112" t="n"/>
      <c r="AH2546" s="183">
        <f>AG2546*F2546</f>
        <v>0</v>
      </c>
      <c r="AI2546" s="108" t="n"/>
      <c r="AJ2546" s="191">
        <f>AI2546*E2546</f>
        <v>0</v>
      </c>
      <c r="AK2546" s="112" t="n"/>
      <c r="AL2546" s="183">
        <f>AK2546*F2546</f>
        <v>0</v>
      </c>
      <c r="AM2546" s="113" t="n"/>
      <c r="AN2546" s="192">
        <f>AM2546*E2546</f>
        <v>0</v>
      </c>
      <c r="AO2546" s="115" t="n"/>
      <c r="AP2546" s="183">
        <f>AO2546*F2546</f>
        <v>0</v>
      </c>
      <c r="AQ2546" s="113" t="n"/>
      <c r="AR2546" s="192">
        <f>AQ2546*E2546</f>
        <v>0</v>
      </c>
      <c r="AS2546" s="115" t="n"/>
      <c r="AT2546" s="183">
        <f>AS2546*F2546</f>
        <v>0</v>
      </c>
      <c r="AU2546" s="113" t="n"/>
      <c r="AV2546" s="192">
        <f>AU2546*E2546</f>
        <v>0</v>
      </c>
      <c r="AW2546" s="115" t="n"/>
      <c r="AX2546" s="183">
        <f>AW2546*F2546</f>
        <v>0</v>
      </c>
      <c r="AY2546" s="113" t="n"/>
      <c r="AZ2546" s="192">
        <f>AY2546*E2546</f>
        <v>0</v>
      </c>
      <c r="BA2546" s="115" t="n"/>
      <c r="BB2546" s="183">
        <f>BA2546*F2546</f>
        <v>0</v>
      </c>
      <c r="BC2546" s="113" t="n"/>
      <c r="BD2546" s="192">
        <f>BC2546*E2546</f>
        <v>0</v>
      </c>
      <c r="BE2546" s="115" t="n"/>
      <c r="BF2546" s="183">
        <f>BE2546*F2546</f>
        <v>0</v>
      </c>
    </row>
    <row r="2547" ht="84" customHeight="1">
      <c r="A2547" s="19" t="inlineStr">
        <is>
          <t>08.090.0250</t>
        </is>
      </c>
      <c r="B2547" s="15" t="inlineStr">
        <is>
          <t>גוף תאורה 18 וואט LED RGB טבעתי הכולל אפשרות החלפת צבע ושליטה מלאה שקוע במים, להתקנה על משטח, מיציקת אלומיניום וטבעת נירוסטה אנודייז 316 ברמת אטימות IP68, הכולל עדשה וחיווט עד לריכוז הספקים לרבות ספק תואם, מותקן מושלם</t>
        </is>
      </c>
      <c r="C2547" s="14" t="inlineStr">
        <is>
          <t>יח'</t>
        </is>
      </c>
      <c r="D2547" s="193" t="n">
        <v>2700</v>
      </c>
      <c r="E2547" s="180">
        <f>D2547*(1-$E$2)</f>
        <v>2295</v>
      </c>
      <c r="F2547" s="194">
        <f>E2547*(1+$F$2)</f>
        <v>2409.75</v>
      </c>
      <c r="H2547" s="46">
        <f>K2547+O2547+W2547+AA2547+AE2547+AI2547+AQ2547+AU2547+AY2547+BC2547</f>
        <v>0</v>
      </c>
      <c r="I2547" s="59">
        <f>M2547+Q2547+U2547+Y2547+AC2547+AG2547+AK2547+AO2547+AS2547+AW2547+BA2547+BE2547</f>
        <v>0</v>
      </c>
      <c r="K2547" s="108" t="n"/>
      <c r="L2547" s="190">
        <f>K2547*E2547</f>
        <v>0</v>
      </c>
      <c r="M2547" s="110" t="n"/>
      <c r="N2547" s="183">
        <f>M2547*F2547</f>
        <v>0</v>
      </c>
      <c r="O2547" s="108" t="n"/>
      <c r="P2547" s="191">
        <f>O2547*E2547</f>
        <v>0</v>
      </c>
      <c r="Q2547" s="112" t="n"/>
      <c r="R2547" s="183">
        <f>Q2547*F2547</f>
        <v>0</v>
      </c>
      <c r="S2547" s="108" t="n"/>
      <c r="T2547" s="191">
        <f>S2547*E2547</f>
        <v>0</v>
      </c>
      <c r="U2547" s="112" t="n"/>
      <c r="V2547" s="183">
        <f>U2547*F2547</f>
        <v>0</v>
      </c>
      <c r="W2547" s="108" t="n"/>
      <c r="X2547" s="191">
        <f>W2547*E2547</f>
        <v>0</v>
      </c>
      <c r="Y2547" s="112" t="n"/>
      <c r="Z2547" s="183">
        <f>Y2547*F2547</f>
        <v>0</v>
      </c>
      <c r="AA2547" s="108" t="n"/>
      <c r="AB2547" s="191">
        <f>AA2547*E2547</f>
        <v>0</v>
      </c>
      <c r="AC2547" s="112" t="n"/>
      <c r="AD2547" s="183">
        <f>AC2547*F2547</f>
        <v>0</v>
      </c>
      <c r="AE2547" s="108" t="n"/>
      <c r="AF2547" s="191">
        <f>AE2547*E2547</f>
        <v>0</v>
      </c>
      <c r="AG2547" s="112" t="n"/>
      <c r="AH2547" s="183">
        <f>AG2547*F2547</f>
        <v>0</v>
      </c>
      <c r="AI2547" s="108" t="n"/>
      <c r="AJ2547" s="191">
        <f>AI2547*E2547</f>
        <v>0</v>
      </c>
      <c r="AK2547" s="112" t="n"/>
      <c r="AL2547" s="183">
        <f>AK2547*F2547</f>
        <v>0</v>
      </c>
      <c r="AM2547" s="113" t="n"/>
      <c r="AN2547" s="192">
        <f>AM2547*E2547</f>
        <v>0</v>
      </c>
      <c r="AO2547" s="115" t="n"/>
      <c r="AP2547" s="183">
        <f>AO2547*F2547</f>
        <v>0</v>
      </c>
      <c r="AQ2547" s="113" t="n"/>
      <c r="AR2547" s="192">
        <f>AQ2547*E2547</f>
        <v>0</v>
      </c>
      <c r="AS2547" s="115" t="n"/>
      <c r="AT2547" s="183">
        <f>AS2547*F2547</f>
        <v>0</v>
      </c>
      <c r="AU2547" s="113" t="n"/>
      <c r="AV2547" s="192">
        <f>AU2547*E2547</f>
        <v>0</v>
      </c>
      <c r="AW2547" s="115" t="n"/>
      <c r="AX2547" s="183">
        <f>AW2547*F2547</f>
        <v>0</v>
      </c>
      <c r="AY2547" s="113" t="n"/>
      <c r="AZ2547" s="192">
        <f>AY2547*E2547</f>
        <v>0</v>
      </c>
      <c r="BA2547" s="115" t="n"/>
      <c r="BB2547" s="183">
        <f>BA2547*F2547</f>
        <v>0</v>
      </c>
      <c r="BC2547" s="113" t="n"/>
      <c r="BD2547" s="192">
        <f>BC2547*E2547</f>
        <v>0</v>
      </c>
      <c r="BE2547" s="115" t="n"/>
      <c r="BF2547" s="183">
        <f>BE2547*F2547</f>
        <v>0</v>
      </c>
    </row>
    <row r="2548" ht="139.2" customHeight="1">
      <c r="A2548" s="19" t="inlineStr">
        <is>
          <t>08.090.0260</t>
        </is>
      </c>
      <c r="B2548" s="15" t="inlineStr">
        <is>
          <t>פרופיל תאורה LED RGB הכולל אפשרות החלפת צבע ושליטה מלאה, הפרופיל ברמת אטימות IP68 ומיועד להתקנה בבריכות מטופלות בכלור וכימיקלים, הפרופיל עשוי מפלב"מ 316 (נירוסטה) או לחילופין פליז או לחילופין אלומיניום שעבר תהליך ציפוי והקשחה מותאם לתנאי המזרקה כדוגמת PR42-27L תוצרת לד דיזיין או ש"ע, במחיר הגוף נכלל כבל הזנה תואם באורך ממוצע של 20 מטר לכל 3 גופים וכבל גישור היוצר סט לכל 3 יחידות וחיווט עד לריכוז הספקים, מותקן מושלם</t>
        </is>
      </c>
      <c r="C2548" s="14" t="inlineStr">
        <is>
          <t>יח'</t>
        </is>
      </c>
      <c r="D2548" s="193" t="n">
        <v>3000</v>
      </c>
      <c r="E2548" s="180">
        <f>D2548*(1-$E$2)</f>
        <v>2550</v>
      </c>
      <c r="F2548" s="194">
        <f>E2548*(1+$F$2)</f>
        <v>2677.5</v>
      </c>
      <c r="H2548" s="46">
        <f>K2548+O2548+W2548+AA2548+AE2548+AI2548+AQ2548+AU2548+AY2548+BC2548</f>
        <v>0</v>
      </c>
      <c r="I2548" s="59">
        <f>M2548+Q2548+U2548+Y2548+AC2548+AG2548+AK2548+AO2548+AS2548+AW2548+BA2548+BE2548</f>
        <v>0</v>
      </c>
      <c r="K2548" s="108" t="n"/>
      <c r="L2548" s="190">
        <f>K2548*E2548</f>
        <v>0</v>
      </c>
      <c r="M2548" s="110" t="n"/>
      <c r="N2548" s="183">
        <f>M2548*F2548</f>
        <v>0</v>
      </c>
      <c r="O2548" s="108" t="n"/>
      <c r="P2548" s="191">
        <f>O2548*E2548</f>
        <v>0</v>
      </c>
      <c r="Q2548" s="112" t="n"/>
      <c r="R2548" s="183">
        <f>Q2548*F2548</f>
        <v>0</v>
      </c>
      <c r="S2548" s="108" t="n"/>
      <c r="T2548" s="191">
        <f>S2548*E2548</f>
        <v>0</v>
      </c>
      <c r="U2548" s="112" t="n"/>
      <c r="V2548" s="183">
        <f>U2548*F2548</f>
        <v>0</v>
      </c>
      <c r="W2548" s="108" t="n"/>
      <c r="X2548" s="191">
        <f>W2548*E2548</f>
        <v>0</v>
      </c>
      <c r="Y2548" s="112" t="n"/>
      <c r="Z2548" s="183">
        <f>Y2548*F2548</f>
        <v>0</v>
      </c>
      <c r="AA2548" s="108" t="n"/>
      <c r="AB2548" s="191">
        <f>AA2548*E2548</f>
        <v>0</v>
      </c>
      <c r="AC2548" s="112" t="n"/>
      <c r="AD2548" s="183">
        <f>AC2548*F2548</f>
        <v>0</v>
      </c>
      <c r="AE2548" s="108" t="n"/>
      <c r="AF2548" s="191">
        <f>AE2548*E2548</f>
        <v>0</v>
      </c>
      <c r="AG2548" s="112" t="n"/>
      <c r="AH2548" s="183">
        <f>AG2548*F2548</f>
        <v>0</v>
      </c>
      <c r="AI2548" s="108" t="n"/>
      <c r="AJ2548" s="191">
        <f>AI2548*E2548</f>
        <v>0</v>
      </c>
      <c r="AK2548" s="112" t="n"/>
      <c r="AL2548" s="183">
        <f>AK2548*F2548</f>
        <v>0</v>
      </c>
      <c r="AM2548" s="113" t="n"/>
      <c r="AN2548" s="192">
        <f>AM2548*E2548</f>
        <v>0</v>
      </c>
      <c r="AO2548" s="115" t="n"/>
      <c r="AP2548" s="183">
        <f>AO2548*F2548</f>
        <v>0</v>
      </c>
      <c r="AQ2548" s="113" t="n"/>
      <c r="AR2548" s="192">
        <f>AQ2548*E2548</f>
        <v>0</v>
      </c>
      <c r="AS2548" s="115" t="n"/>
      <c r="AT2548" s="183">
        <f>AS2548*F2548</f>
        <v>0</v>
      </c>
      <c r="AU2548" s="113" t="n"/>
      <c r="AV2548" s="192">
        <f>AU2548*E2548</f>
        <v>0</v>
      </c>
      <c r="AW2548" s="115" t="n"/>
      <c r="AX2548" s="183">
        <f>AW2548*F2548</f>
        <v>0</v>
      </c>
      <c r="AY2548" s="113" t="n"/>
      <c r="AZ2548" s="192">
        <f>AY2548*E2548</f>
        <v>0</v>
      </c>
      <c r="BA2548" s="115" t="n"/>
      <c r="BB2548" s="183">
        <f>BA2548*F2548</f>
        <v>0</v>
      </c>
      <c r="BC2548" s="113" t="n"/>
      <c r="BD2548" s="192">
        <f>BC2548*E2548</f>
        <v>0</v>
      </c>
      <c r="BE2548" s="115" t="n"/>
      <c r="BF2548" s="183">
        <f>BE2548*F2548</f>
        <v>0</v>
      </c>
    </row>
    <row r="2549" ht="97.8" customHeight="1">
      <c r="A2549" s="19" t="inlineStr">
        <is>
          <t>08.090.0270</t>
        </is>
      </c>
      <c r="B2549" s="15" t="inlineStr">
        <is>
          <t>פנס תאורת לד מנירוסטה RGB ,IP68 ,316L, °5, מחליף צבעים, מפוקד מחשב למשחקי מים ותאורה 54w. הפנס מותקן על רגל נירוסטה ומעמד נירוסטה מקורי, מותקן על רצפת הבריכה בעזרת אביזרי קיבוע מנירוסטה. הפנס אטום לחלוטין למים ובעל אישור בתוקף של מכון התקנים הישראלי. הפנס יחווט בנפרד עד ללוח החשמל, מותקן מושלם</t>
        </is>
      </c>
      <c r="C2549" s="14" t="inlineStr">
        <is>
          <t>יח'</t>
        </is>
      </c>
      <c r="D2549" s="193" t="n">
        <v>3800</v>
      </c>
      <c r="E2549" s="180">
        <f>D2549*(1-$E$2)</f>
        <v>3230</v>
      </c>
      <c r="F2549" s="194">
        <f>E2549*(1+$F$2)</f>
        <v>3391.5</v>
      </c>
      <c r="H2549" s="46">
        <f>K2549+O2549+W2549+AA2549+AE2549+AI2549+AQ2549+AU2549+AY2549+BC2549</f>
        <v>0</v>
      </c>
      <c r="I2549" s="59">
        <f>M2549+Q2549+U2549+Y2549+AC2549+AG2549+AK2549+AO2549+AS2549+AW2549+BA2549+BE2549</f>
        <v>0</v>
      </c>
      <c r="K2549" s="108" t="n"/>
      <c r="L2549" s="190">
        <f>K2549*E2549</f>
        <v>0</v>
      </c>
      <c r="M2549" s="110" t="n"/>
      <c r="N2549" s="183">
        <f>M2549*F2549</f>
        <v>0</v>
      </c>
      <c r="O2549" s="108" t="n"/>
      <c r="P2549" s="191">
        <f>O2549*E2549</f>
        <v>0</v>
      </c>
      <c r="Q2549" s="112" t="n"/>
      <c r="R2549" s="183">
        <f>Q2549*F2549</f>
        <v>0</v>
      </c>
      <c r="S2549" s="108" t="n"/>
      <c r="T2549" s="191">
        <f>S2549*E2549</f>
        <v>0</v>
      </c>
      <c r="U2549" s="112" t="n"/>
      <c r="V2549" s="183">
        <f>U2549*F2549</f>
        <v>0</v>
      </c>
      <c r="W2549" s="108" t="n"/>
      <c r="X2549" s="191">
        <f>W2549*E2549</f>
        <v>0</v>
      </c>
      <c r="Y2549" s="112" t="n"/>
      <c r="Z2549" s="183">
        <f>Y2549*F2549</f>
        <v>0</v>
      </c>
      <c r="AA2549" s="108" t="n"/>
      <c r="AB2549" s="191">
        <f>AA2549*E2549</f>
        <v>0</v>
      </c>
      <c r="AC2549" s="112" t="n"/>
      <c r="AD2549" s="183">
        <f>AC2549*F2549</f>
        <v>0</v>
      </c>
      <c r="AE2549" s="108" t="n"/>
      <c r="AF2549" s="191">
        <f>AE2549*E2549</f>
        <v>0</v>
      </c>
      <c r="AG2549" s="112" t="n"/>
      <c r="AH2549" s="183">
        <f>AG2549*F2549</f>
        <v>0</v>
      </c>
      <c r="AI2549" s="108" t="n"/>
      <c r="AJ2549" s="191">
        <f>AI2549*E2549</f>
        <v>0</v>
      </c>
      <c r="AK2549" s="112" t="n"/>
      <c r="AL2549" s="183">
        <f>AK2549*F2549</f>
        <v>0</v>
      </c>
      <c r="AM2549" s="113" t="n"/>
      <c r="AN2549" s="192">
        <f>AM2549*E2549</f>
        <v>0</v>
      </c>
      <c r="AO2549" s="115" t="n"/>
      <c r="AP2549" s="183">
        <f>AO2549*F2549</f>
        <v>0</v>
      </c>
      <c r="AQ2549" s="113" t="n"/>
      <c r="AR2549" s="192">
        <f>AQ2549*E2549</f>
        <v>0</v>
      </c>
      <c r="AS2549" s="115" t="n"/>
      <c r="AT2549" s="183">
        <f>AS2549*F2549</f>
        <v>0</v>
      </c>
      <c r="AU2549" s="113" t="n"/>
      <c r="AV2549" s="192">
        <f>AU2549*E2549</f>
        <v>0</v>
      </c>
      <c r="AW2549" s="115" t="n"/>
      <c r="AX2549" s="183">
        <f>AW2549*F2549</f>
        <v>0</v>
      </c>
      <c r="AY2549" s="113" t="n"/>
      <c r="AZ2549" s="192">
        <f>AY2549*E2549</f>
        <v>0</v>
      </c>
      <c r="BA2549" s="115" t="n"/>
      <c r="BB2549" s="183">
        <f>BA2549*F2549</f>
        <v>0</v>
      </c>
      <c r="BC2549" s="113" t="n"/>
      <c r="BD2549" s="192">
        <f>BC2549*E2549</f>
        <v>0</v>
      </c>
      <c r="BE2549" s="115" t="n"/>
      <c r="BF2549" s="183">
        <f>BE2549*F2549</f>
        <v>0</v>
      </c>
    </row>
    <row r="2550" ht="42.6" customHeight="1">
      <c r="A2550" s="19" t="inlineStr">
        <is>
          <t>08.090.0280</t>
        </is>
      </c>
      <c r="B2550" s="15" t="inlineStr">
        <is>
          <t>גוף תאורת LED לבן להארת ג'ט עד גובה של 4 מ' התואם להתקנה בבריכות מוכלרות ומטופלות דגם W 200/150R PL LED או ש"ע, מותקן מושלם</t>
        </is>
      </c>
      <c r="C2550" s="14" t="inlineStr">
        <is>
          <t>יח'</t>
        </is>
      </c>
      <c r="D2550" s="193" t="n">
        <v>3350</v>
      </c>
      <c r="E2550" s="180">
        <f>D2550*(1-$E$2)</f>
        <v>2847.5</v>
      </c>
      <c r="F2550" s="194">
        <f>E2550*(1+$F$2)</f>
        <v>2989.875</v>
      </c>
      <c r="H2550" s="46">
        <f>K2550+O2550+W2550+AA2550+AE2550+AI2550+AQ2550+AU2550+AY2550+BC2550</f>
        <v>0</v>
      </c>
      <c r="I2550" s="59">
        <f>M2550+Q2550+U2550+Y2550+AC2550+AG2550+AK2550+AO2550+AS2550+AW2550+BA2550+BE2550</f>
        <v>0</v>
      </c>
      <c r="K2550" s="108" t="n"/>
      <c r="L2550" s="190">
        <f>K2550*E2550</f>
        <v>0</v>
      </c>
      <c r="M2550" s="110" t="n"/>
      <c r="N2550" s="183">
        <f>M2550*F2550</f>
        <v>0</v>
      </c>
      <c r="O2550" s="108" t="n"/>
      <c r="P2550" s="191">
        <f>O2550*E2550</f>
        <v>0</v>
      </c>
      <c r="Q2550" s="112" t="n"/>
      <c r="R2550" s="183">
        <f>Q2550*F2550</f>
        <v>0</v>
      </c>
      <c r="S2550" s="108" t="n"/>
      <c r="T2550" s="191">
        <f>S2550*E2550</f>
        <v>0</v>
      </c>
      <c r="U2550" s="112" t="n"/>
      <c r="V2550" s="183">
        <f>U2550*F2550</f>
        <v>0</v>
      </c>
      <c r="W2550" s="108" t="n"/>
      <c r="X2550" s="191">
        <f>W2550*E2550</f>
        <v>0</v>
      </c>
      <c r="Y2550" s="112" t="n"/>
      <c r="Z2550" s="183">
        <f>Y2550*F2550</f>
        <v>0</v>
      </c>
      <c r="AA2550" s="108" t="n"/>
      <c r="AB2550" s="191">
        <f>AA2550*E2550</f>
        <v>0</v>
      </c>
      <c r="AC2550" s="112" t="n"/>
      <c r="AD2550" s="183">
        <f>AC2550*F2550</f>
        <v>0</v>
      </c>
      <c r="AE2550" s="108" t="n"/>
      <c r="AF2550" s="191">
        <f>AE2550*E2550</f>
        <v>0</v>
      </c>
      <c r="AG2550" s="112" t="n"/>
      <c r="AH2550" s="183">
        <f>AG2550*F2550</f>
        <v>0</v>
      </c>
      <c r="AI2550" s="108" t="n"/>
      <c r="AJ2550" s="191">
        <f>AI2550*E2550</f>
        <v>0</v>
      </c>
      <c r="AK2550" s="112" t="n"/>
      <c r="AL2550" s="183">
        <f>AK2550*F2550</f>
        <v>0</v>
      </c>
      <c r="AM2550" s="113" t="n"/>
      <c r="AN2550" s="192">
        <f>AM2550*E2550</f>
        <v>0</v>
      </c>
      <c r="AO2550" s="115" t="n"/>
      <c r="AP2550" s="183">
        <f>AO2550*F2550</f>
        <v>0</v>
      </c>
      <c r="AQ2550" s="113" t="n"/>
      <c r="AR2550" s="192">
        <f>AQ2550*E2550</f>
        <v>0</v>
      </c>
      <c r="AS2550" s="115" t="n"/>
      <c r="AT2550" s="183">
        <f>AS2550*F2550</f>
        <v>0</v>
      </c>
      <c r="AU2550" s="113" t="n"/>
      <c r="AV2550" s="192">
        <f>AU2550*E2550</f>
        <v>0</v>
      </c>
      <c r="AW2550" s="115" t="n"/>
      <c r="AX2550" s="183">
        <f>AW2550*F2550</f>
        <v>0</v>
      </c>
      <c r="AY2550" s="113" t="n"/>
      <c r="AZ2550" s="192">
        <f>AY2550*E2550</f>
        <v>0</v>
      </c>
      <c r="BA2550" s="115" t="n"/>
      <c r="BB2550" s="183">
        <f>BA2550*F2550</f>
        <v>0</v>
      </c>
      <c r="BC2550" s="113" t="n"/>
      <c r="BD2550" s="192">
        <f>BC2550*E2550</f>
        <v>0</v>
      </c>
      <c r="BE2550" s="115" t="n"/>
      <c r="BF2550" s="183">
        <f>BE2550*F2550</f>
        <v>0</v>
      </c>
    </row>
    <row r="2551" ht="56.4" customHeight="1">
      <c r="A2551" s="19" t="inlineStr">
        <is>
          <t>08.090.0290</t>
        </is>
      </c>
      <c r="B2551" s="15" t="inlineStr">
        <is>
          <t>גוף תאורת LED לבן להארת ג'ט עד גובה של 4 מ' התואם להתקנה בבריכות מוכלרות ומטופלות כולל בקרה משוטפת דגם W 200/150R PL LED או ש"ע, מותקן מושלם</t>
        </is>
      </c>
      <c r="C2551" s="14" t="inlineStr">
        <is>
          <t>יח'</t>
        </is>
      </c>
      <c r="D2551" s="193" t="n">
        <v>3700</v>
      </c>
      <c r="E2551" s="180">
        <f>D2551*(1-$E$2)</f>
        <v>3145</v>
      </c>
      <c r="F2551" s="194">
        <f>E2551*(1+$F$2)</f>
        <v>3302.25</v>
      </c>
      <c r="H2551" s="46">
        <f>K2551+O2551+W2551+AA2551+AE2551+AI2551+AQ2551+AU2551+AY2551+BC2551</f>
        <v>0</v>
      </c>
      <c r="I2551" s="59">
        <f>M2551+Q2551+U2551+Y2551+AC2551+AG2551+AK2551+AO2551+AS2551+AW2551+BA2551+BE2551</f>
        <v>0</v>
      </c>
      <c r="K2551" s="108" t="n"/>
      <c r="L2551" s="190">
        <f>K2551*E2551</f>
        <v>0</v>
      </c>
      <c r="M2551" s="110" t="n"/>
      <c r="N2551" s="183">
        <f>M2551*F2551</f>
        <v>0</v>
      </c>
      <c r="O2551" s="108" t="n"/>
      <c r="P2551" s="191">
        <f>O2551*E2551</f>
        <v>0</v>
      </c>
      <c r="Q2551" s="112" t="n"/>
      <c r="R2551" s="183">
        <f>Q2551*F2551</f>
        <v>0</v>
      </c>
      <c r="S2551" s="108" t="n"/>
      <c r="T2551" s="191">
        <f>S2551*E2551</f>
        <v>0</v>
      </c>
      <c r="U2551" s="112" t="n"/>
      <c r="V2551" s="183">
        <f>U2551*F2551</f>
        <v>0</v>
      </c>
      <c r="W2551" s="108" t="n"/>
      <c r="X2551" s="191">
        <f>W2551*E2551</f>
        <v>0</v>
      </c>
      <c r="Y2551" s="112" t="n"/>
      <c r="Z2551" s="183">
        <f>Y2551*F2551</f>
        <v>0</v>
      </c>
      <c r="AA2551" s="108" t="n"/>
      <c r="AB2551" s="191">
        <f>AA2551*E2551</f>
        <v>0</v>
      </c>
      <c r="AC2551" s="112" t="n"/>
      <c r="AD2551" s="183">
        <f>AC2551*F2551</f>
        <v>0</v>
      </c>
      <c r="AE2551" s="108" t="n"/>
      <c r="AF2551" s="191">
        <f>AE2551*E2551</f>
        <v>0</v>
      </c>
      <c r="AG2551" s="112" t="n"/>
      <c r="AH2551" s="183">
        <f>AG2551*F2551</f>
        <v>0</v>
      </c>
      <c r="AI2551" s="108" t="n"/>
      <c r="AJ2551" s="191">
        <f>AI2551*E2551</f>
        <v>0</v>
      </c>
      <c r="AK2551" s="112" t="n"/>
      <c r="AL2551" s="183">
        <f>AK2551*F2551</f>
        <v>0</v>
      </c>
      <c r="AM2551" s="113" t="n"/>
      <c r="AN2551" s="192">
        <f>AM2551*E2551</f>
        <v>0</v>
      </c>
      <c r="AO2551" s="115" t="n"/>
      <c r="AP2551" s="183">
        <f>AO2551*F2551</f>
        <v>0</v>
      </c>
      <c r="AQ2551" s="113" t="n"/>
      <c r="AR2551" s="192">
        <f>AQ2551*E2551</f>
        <v>0</v>
      </c>
      <c r="AS2551" s="115" t="n"/>
      <c r="AT2551" s="183">
        <f>AS2551*F2551</f>
        <v>0</v>
      </c>
      <c r="AU2551" s="113" t="n"/>
      <c r="AV2551" s="192">
        <f>AU2551*E2551</f>
        <v>0</v>
      </c>
      <c r="AW2551" s="115" t="n"/>
      <c r="AX2551" s="183">
        <f>AW2551*F2551</f>
        <v>0</v>
      </c>
      <c r="AY2551" s="113" t="n"/>
      <c r="AZ2551" s="192">
        <f>AY2551*E2551</f>
        <v>0</v>
      </c>
      <c r="BA2551" s="115" t="n"/>
      <c r="BB2551" s="183">
        <f>BA2551*F2551</f>
        <v>0</v>
      </c>
      <c r="BC2551" s="113" t="n"/>
      <c r="BD2551" s="192">
        <f>BC2551*E2551</f>
        <v>0</v>
      </c>
      <c r="BE2551" s="115" t="n"/>
      <c r="BF2551" s="183">
        <f>BE2551*F2551</f>
        <v>0</v>
      </c>
    </row>
    <row r="2552" ht="56.4" customHeight="1">
      <c r="A2552" s="19" t="inlineStr">
        <is>
          <t>08.090.0300</t>
        </is>
      </c>
      <c r="B2552" s="15" t="inlineStr">
        <is>
          <t>פס אור יצוק באתר IP68 SMD לבן להארת שוקת סביב הבריכה באורך 9 מ' כולל אביזרים נלווים, LBMXLED EDISION 192/M או ש"ע, מותקן מושלם</t>
        </is>
      </c>
      <c r="C2552" s="14" t="inlineStr">
        <is>
          <t>יח'</t>
        </is>
      </c>
      <c r="D2552" s="193" t="n">
        <v>5400</v>
      </c>
      <c r="E2552" s="180">
        <f>D2552*(1-$E$2)</f>
        <v>4590</v>
      </c>
      <c r="F2552" s="194">
        <f>E2552*(1+$F$2)</f>
        <v>4819.5</v>
      </c>
      <c r="H2552" s="46">
        <f>K2552+O2552+W2552+AA2552+AE2552+AI2552+AQ2552+AU2552+AY2552+BC2552</f>
        <v>0</v>
      </c>
      <c r="I2552" s="59">
        <f>M2552+Q2552+U2552+Y2552+AC2552+AG2552+AK2552+AO2552+AS2552+AW2552+BA2552+BE2552</f>
        <v>0</v>
      </c>
      <c r="K2552" s="108" t="n"/>
      <c r="L2552" s="190">
        <f>K2552*E2552</f>
        <v>0</v>
      </c>
      <c r="M2552" s="110" t="n"/>
      <c r="N2552" s="183">
        <f>M2552*F2552</f>
        <v>0</v>
      </c>
      <c r="O2552" s="108" t="n"/>
      <c r="P2552" s="191">
        <f>O2552*E2552</f>
        <v>0</v>
      </c>
      <c r="Q2552" s="112" t="n"/>
      <c r="R2552" s="183">
        <f>Q2552*F2552</f>
        <v>0</v>
      </c>
      <c r="S2552" s="108" t="n"/>
      <c r="T2552" s="191">
        <f>S2552*E2552</f>
        <v>0</v>
      </c>
      <c r="U2552" s="112" t="n"/>
      <c r="V2552" s="183">
        <f>U2552*F2552</f>
        <v>0</v>
      </c>
      <c r="W2552" s="108" t="n"/>
      <c r="X2552" s="191">
        <f>W2552*E2552</f>
        <v>0</v>
      </c>
      <c r="Y2552" s="112" t="n"/>
      <c r="Z2552" s="183">
        <f>Y2552*F2552</f>
        <v>0</v>
      </c>
      <c r="AA2552" s="108" t="n"/>
      <c r="AB2552" s="191">
        <f>AA2552*E2552</f>
        <v>0</v>
      </c>
      <c r="AC2552" s="112" t="n"/>
      <c r="AD2552" s="183">
        <f>AC2552*F2552</f>
        <v>0</v>
      </c>
      <c r="AE2552" s="108" t="n"/>
      <c r="AF2552" s="191">
        <f>AE2552*E2552</f>
        <v>0</v>
      </c>
      <c r="AG2552" s="112" t="n"/>
      <c r="AH2552" s="183">
        <f>AG2552*F2552</f>
        <v>0</v>
      </c>
      <c r="AI2552" s="108" t="n"/>
      <c r="AJ2552" s="191">
        <f>AI2552*E2552</f>
        <v>0</v>
      </c>
      <c r="AK2552" s="112" t="n"/>
      <c r="AL2552" s="183">
        <f>AK2552*F2552</f>
        <v>0</v>
      </c>
      <c r="AM2552" s="113" t="n"/>
      <c r="AN2552" s="192">
        <f>AM2552*E2552</f>
        <v>0</v>
      </c>
      <c r="AO2552" s="115" t="n"/>
      <c r="AP2552" s="183">
        <f>AO2552*F2552</f>
        <v>0</v>
      </c>
      <c r="AQ2552" s="113" t="n"/>
      <c r="AR2552" s="192">
        <f>AQ2552*E2552</f>
        <v>0</v>
      </c>
      <c r="AS2552" s="115" t="n"/>
      <c r="AT2552" s="183">
        <f>AS2552*F2552</f>
        <v>0</v>
      </c>
      <c r="AU2552" s="113" t="n"/>
      <c r="AV2552" s="192">
        <f>AU2552*E2552</f>
        <v>0</v>
      </c>
      <c r="AW2552" s="115" t="n"/>
      <c r="AX2552" s="183">
        <f>AW2552*F2552</f>
        <v>0</v>
      </c>
      <c r="AY2552" s="113" t="n"/>
      <c r="AZ2552" s="192">
        <f>AY2552*E2552</f>
        <v>0</v>
      </c>
      <c r="BA2552" s="115" t="n"/>
      <c r="BB2552" s="183">
        <f>BA2552*F2552</f>
        <v>0</v>
      </c>
      <c r="BC2552" s="113" t="n"/>
      <c r="BD2552" s="192">
        <f>BC2552*E2552</f>
        <v>0</v>
      </c>
      <c r="BE2552" s="115" t="n"/>
      <c r="BF2552" s="183">
        <f>BE2552*F2552</f>
        <v>0</v>
      </c>
    </row>
    <row r="2553" ht="56.4" customHeight="1">
      <c r="A2553" s="19" t="inlineStr">
        <is>
          <t>08.090.0310</t>
        </is>
      </c>
      <c r="B2553" s="15" t="inlineStr">
        <is>
          <t>פס אור יצוק באתר IP68 SMD לבן להארת שוקת סביב הבריכה באורך כולל של 60 מ' כולל אביזרים נלווים, LBMXLED EDISION 192/M או ש"ע, מותקן מושלם</t>
        </is>
      </c>
      <c r="C2553" s="14" t="inlineStr">
        <is>
          <t>יח'</t>
        </is>
      </c>
      <c r="D2553" s="193" t="n">
        <v>35700</v>
      </c>
      <c r="E2553" s="180">
        <f>D2553*(1-$E$2)</f>
        <v>30345</v>
      </c>
      <c r="F2553" s="194">
        <f>E2553*(1+$F$2)</f>
        <v>31862.25</v>
      </c>
      <c r="H2553" s="46">
        <f>K2553+O2553+W2553+AA2553+AE2553+AI2553+AQ2553+AU2553+AY2553+BC2553</f>
        <v>0</v>
      </c>
      <c r="I2553" s="59">
        <f>M2553+Q2553+U2553+Y2553+AC2553+AG2553+AK2553+AO2553+AS2553+AW2553+BA2553+BE2553</f>
        <v>0</v>
      </c>
      <c r="K2553" s="108" t="n"/>
      <c r="L2553" s="190">
        <f>K2553*E2553</f>
        <v>0</v>
      </c>
      <c r="M2553" s="110" t="n"/>
      <c r="N2553" s="183">
        <f>M2553*F2553</f>
        <v>0</v>
      </c>
      <c r="O2553" s="108" t="n"/>
      <c r="P2553" s="191">
        <f>O2553*E2553</f>
        <v>0</v>
      </c>
      <c r="Q2553" s="112" t="n"/>
      <c r="R2553" s="183">
        <f>Q2553*F2553</f>
        <v>0</v>
      </c>
      <c r="S2553" s="108" t="n"/>
      <c r="T2553" s="191">
        <f>S2553*E2553</f>
        <v>0</v>
      </c>
      <c r="U2553" s="112" t="n"/>
      <c r="V2553" s="183">
        <f>U2553*F2553</f>
        <v>0</v>
      </c>
      <c r="W2553" s="108" t="n"/>
      <c r="X2553" s="191">
        <f>W2553*E2553</f>
        <v>0</v>
      </c>
      <c r="Y2553" s="112" t="n"/>
      <c r="Z2553" s="183">
        <f>Y2553*F2553</f>
        <v>0</v>
      </c>
      <c r="AA2553" s="108" t="n"/>
      <c r="AB2553" s="191">
        <f>AA2553*E2553</f>
        <v>0</v>
      </c>
      <c r="AC2553" s="112" t="n"/>
      <c r="AD2553" s="183">
        <f>AC2553*F2553</f>
        <v>0</v>
      </c>
      <c r="AE2553" s="108" t="n"/>
      <c r="AF2553" s="191">
        <f>AE2553*E2553</f>
        <v>0</v>
      </c>
      <c r="AG2553" s="112" t="n"/>
      <c r="AH2553" s="183">
        <f>AG2553*F2553</f>
        <v>0</v>
      </c>
      <c r="AI2553" s="108" t="n"/>
      <c r="AJ2553" s="191">
        <f>AI2553*E2553</f>
        <v>0</v>
      </c>
      <c r="AK2553" s="112" t="n"/>
      <c r="AL2553" s="183">
        <f>AK2553*F2553</f>
        <v>0</v>
      </c>
      <c r="AM2553" s="113" t="n"/>
      <c r="AN2553" s="192">
        <f>AM2553*E2553</f>
        <v>0</v>
      </c>
      <c r="AO2553" s="115" t="n"/>
      <c r="AP2553" s="183">
        <f>AO2553*F2553</f>
        <v>0</v>
      </c>
      <c r="AQ2553" s="113" t="n"/>
      <c r="AR2553" s="192">
        <f>AQ2553*E2553</f>
        <v>0</v>
      </c>
      <c r="AS2553" s="115" t="n"/>
      <c r="AT2553" s="183">
        <f>AS2553*F2553</f>
        <v>0</v>
      </c>
      <c r="AU2553" s="113" t="n"/>
      <c r="AV2553" s="192">
        <f>AU2553*E2553</f>
        <v>0</v>
      </c>
      <c r="AW2553" s="115" t="n"/>
      <c r="AX2553" s="183">
        <f>AW2553*F2553</f>
        <v>0</v>
      </c>
      <c r="AY2553" s="113" t="n"/>
      <c r="AZ2553" s="192">
        <f>AY2553*E2553</f>
        <v>0</v>
      </c>
      <c r="BA2553" s="115" t="n"/>
      <c r="BB2553" s="183">
        <f>BA2553*F2553</f>
        <v>0</v>
      </c>
      <c r="BC2553" s="113" t="n"/>
      <c r="BD2553" s="192">
        <f>BC2553*E2553</f>
        <v>0</v>
      </c>
      <c r="BE2553" s="115" t="n"/>
      <c r="BF2553" s="183">
        <f>BE2553*F2553</f>
        <v>0</v>
      </c>
    </row>
    <row r="2554" ht="28.8" customHeight="1">
      <c r="A2554" s="19" t="inlineStr">
        <is>
          <t>08.090.0320</t>
        </is>
      </c>
      <c r="B2554" s="15" t="inlineStr">
        <is>
          <t>רגלית/התקן מנירוסטה לפנס מכל סוג שהוא (במידה ולא מסופק עם הפנס)</t>
        </is>
      </c>
      <c r="C2554" s="14" t="inlineStr">
        <is>
          <t>יח'</t>
        </is>
      </c>
      <c r="D2554" s="193" t="n">
        <v>1000</v>
      </c>
      <c r="E2554" s="180">
        <f>D2554*(1-$E$2)</f>
        <v>850</v>
      </c>
      <c r="F2554" s="194">
        <f>E2554*(1+$F$2)</f>
        <v>892.5</v>
      </c>
      <c r="H2554" s="46">
        <f>K2554+O2554+W2554+AA2554+AE2554+AI2554+AQ2554+AU2554+AY2554+BC2554</f>
        <v>0</v>
      </c>
      <c r="I2554" s="59">
        <f>M2554+Q2554+U2554+Y2554+AC2554+AG2554+AK2554+AO2554+AS2554+AW2554+BA2554+BE2554</f>
        <v>0</v>
      </c>
      <c r="K2554" s="108" t="n"/>
      <c r="L2554" s="190">
        <f>K2554*E2554</f>
        <v>0</v>
      </c>
      <c r="M2554" s="110" t="n"/>
      <c r="N2554" s="183">
        <f>M2554*F2554</f>
        <v>0</v>
      </c>
      <c r="O2554" s="108" t="n"/>
      <c r="P2554" s="191">
        <f>O2554*E2554</f>
        <v>0</v>
      </c>
      <c r="Q2554" s="112" t="n"/>
      <c r="R2554" s="183">
        <f>Q2554*F2554</f>
        <v>0</v>
      </c>
      <c r="S2554" s="108" t="n"/>
      <c r="T2554" s="191">
        <f>S2554*E2554</f>
        <v>0</v>
      </c>
      <c r="U2554" s="112" t="n"/>
      <c r="V2554" s="183">
        <f>U2554*F2554</f>
        <v>0</v>
      </c>
      <c r="W2554" s="108" t="n"/>
      <c r="X2554" s="191">
        <f>W2554*E2554</f>
        <v>0</v>
      </c>
      <c r="Y2554" s="112" t="n"/>
      <c r="Z2554" s="183">
        <f>Y2554*F2554</f>
        <v>0</v>
      </c>
      <c r="AA2554" s="108" t="n"/>
      <c r="AB2554" s="191">
        <f>AA2554*E2554</f>
        <v>0</v>
      </c>
      <c r="AC2554" s="112" t="n"/>
      <c r="AD2554" s="183">
        <f>AC2554*F2554</f>
        <v>0</v>
      </c>
      <c r="AE2554" s="108" t="n"/>
      <c r="AF2554" s="191">
        <f>AE2554*E2554</f>
        <v>0</v>
      </c>
      <c r="AG2554" s="112" t="n"/>
      <c r="AH2554" s="183">
        <f>AG2554*F2554</f>
        <v>0</v>
      </c>
      <c r="AI2554" s="108" t="n"/>
      <c r="AJ2554" s="191">
        <f>AI2554*E2554</f>
        <v>0</v>
      </c>
      <c r="AK2554" s="112" t="n"/>
      <c r="AL2554" s="183">
        <f>AK2554*F2554</f>
        <v>0</v>
      </c>
      <c r="AM2554" s="113" t="n"/>
      <c r="AN2554" s="192">
        <f>AM2554*E2554</f>
        <v>0</v>
      </c>
      <c r="AO2554" s="115" t="n"/>
      <c r="AP2554" s="183">
        <f>AO2554*F2554</f>
        <v>0</v>
      </c>
      <c r="AQ2554" s="113" t="n"/>
      <c r="AR2554" s="192">
        <f>AQ2554*E2554</f>
        <v>0</v>
      </c>
      <c r="AS2554" s="115" t="n"/>
      <c r="AT2554" s="183">
        <f>AS2554*F2554</f>
        <v>0</v>
      </c>
      <c r="AU2554" s="113" t="n"/>
      <c r="AV2554" s="192">
        <f>AU2554*E2554</f>
        <v>0</v>
      </c>
      <c r="AW2554" s="115" t="n"/>
      <c r="AX2554" s="183">
        <f>AW2554*F2554</f>
        <v>0</v>
      </c>
      <c r="AY2554" s="113" t="n"/>
      <c r="AZ2554" s="192">
        <f>AY2554*E2554</f>
        <v>0</v>
      </c>
      <c r="BA2554" s="115" t="n"/>
      <c r="BB2554" s="183">
        <f>BA2554*F2554</f>
        <v>0</v>
      </c>
      <c r="BC2554" s="113" t="n"/>
      <c r="BD2554" s="192">
        <f>BC2554*E2554</f>
        <v>0</v>
      </c>
      <c r="BE2554" s="115" t="n"/>
      <c r="BF2554" s="183">
        <f>BE2554*F2554</f>
        <v>0</v>
      </c>
    </row>
    <row r="2555" ht="28.8" customHeight="1">
      <c r="A2555" s="19" t="inlineStr">
        <is>
          <t>08.090.0330</t>
        </is>
      </c>
      <c r="B2555" s="15" t="inlineStr">
        <is>
          <t>רשת מגן מנירוסטה לפנס מכל סוג שהוא (במידה ולא מסופק עם הפנס)</t>
        </is>
      </c>
      <c r="C2555" s="14" t="inlineStr">
        <is>
          <t>יח'</t>
        </is>
      </c>
      <c r="D2555" s="193" t="n">
        <v>891</v>
      </c>
      <c r="E2555" s="180">
        <f>D2555*(1-$E$2)</f>
        <v>757.35</v>
      </c>
      <c r="F2555" s="194">
        <f>E2555*(1+$F$2)</f>
        <v>795.2175000000001</v>
      </c>
      <c r="H2555" s="46">
        <f>K2555+O2555+W2555+AA2555+AE2555+AI2555+AQ2555+AU2555+AY2555+BC2555</f>
        <v>0</v>
      </c>
      <c r="I2555" s="59">
        <f>M2555+Q2555+U2555+Y2555+AC2555+AG2555+AK2555+AO2555+AS2555+AW2555+BA2555+BE2555</f>
        <v>0</v>
      </c>
      <c r="K2555" s="108" t="n"/>
      <c r="L2555" s="190">
        <f>K2555*E2555</f>
        <v>0</v>
      </c>
      <c r="M2555" s="110" t="n"/>
      <c r="N2555" s="183">
        <f>M2555*F2555</f>
        <v>0</v>
      </c>
      <c r="O2555" s="108" t="n"/>
      <c r="P2555" s="191">
        <f>O2555*E2555</f>
        <v>0</v>
      </c>
      <c r="Q2555" s="112" t="n"/>
      <c r="R2555" s="183">
        <f>Q2555*F2555</f>
        <v>0</v>
      </c>
      <c r="S2555" s="108" t="n"/>
      <c r="T2555" s="191">
        <f>S2555*E2555</f>
        <v>0</v>
      </c>
      <c r="U2555" s="112" t="n"/>
      <c r="V2555" s="183">
        <f>U2555*F2555</f>
        <v>0</v>
      </c>
      <c r="W2555" s="108" t="n"/>
      <c r="X2555" s="191">
        <f>W2555*E2555</f>
        <v>0</v>
      </c>
      <c r="Y2555" s="112" t="n"/>
      <c r="Z2555" s="183">
        <f>Y2555*F2555</f>
        <v>0</v>
      </c>
      <c r="AA2555" s="108" t="n"/>
      <c r="AB2555" s="191">
        <f>AA2555*E2555</f>
        <v>0</v>
      </c>
      <c r="AC2555" s="112" t="n"/>
      <c r="AD2555" s="183">
        <f>AC2555*F2555</f>
        <v>0</v>
      </c>
      <c r="AE2555" s="108" t="n"/>
      <c r="AF2555" s="191">
        <f>AE2555*E2555</f>
        <v>0</v>
      </c>
      <c r="AG2555" s="112" t="n"/>
      <c r="AH2555" s="183">
        <f>AG2555*F2555</f>
        <v>0</v>
      </c>
      <c r="AI2555" s="108" t="n"/>
      <c r="AJ2555" s="191">
        <f>AI2555*E2555</f>
        <v>0</v>
      </c>
      <c r="AK2555" s="112" t="n"/>
      <c r="AL2555" s="183">
        <f>AK2555*F2555</f>
        <v>0</v>
      </c>
      <c r="AM2555" s="113" t="n"/>
      <c r="AN2555" s="192">
        <f>AM2555*E2555</f>
        <v>0</v>
      </c>
      <c r="AO2555" s="115" t="n"/>
      <c r="AP2555" s="183">
        <f>AO2555*F2555</f>
        <v>0</v>
      </c>
      <c r="AQ2555" s="113" t="n"/>
      <c r="AR2555" s="192">
        <f>AQ2555*E2555</f>
        <v>0</v>
      </c>
      <c r="AS2555" s="115" t="n"/>
      <c r="AT2555" s="183">
        <f>AS2555*F2555</f>
        <v>0</v>
      </c>
      <c r="AU2555" s="113" t="n"/>
      <c r="AV2555" s="192">
        <f>AU2555*E2555</f>
        <v>0</v>
      </c>
      <c r="AW2555" s="115" t="n"/>
      <c r="AX2555" s="183">
        <f>AW2555*F2555</f>
        <v>0</v>
      </c>
      <c r="AY2555" s="113" t="n"/>
      <c r="AZ2555" s="192">
        <f>AY2555*E2555</f>
        <v>0</v>
      </c>
      <c r="BA2555" s="115" t="n"/>
      <c r="BB2555" s="183">
        <f>BA2555*F2555</f>
        <v>0</v>
      </c>
      <c r="BC2555" s="113" t="n"/>
      <c r="BD2555" s="192">
        <f>BC2555*E2555</f>
        <v>0</v>
      </c>
      <c r="BE2555" s="115" t="n"/>
      <c r="BF2555" s="183">
        <f>BE2555*F2555</f>
        <v>0</v>
      </c>
    </row>
    <row r="2556" ht="18" customHeight="1">
      <c r="A2556" s="19" t="inlineStr">
        <is>
          <t>08.090.0340</t>
        </is>
      </c>
      <c r="B2556" s="15" t="inlineStr">
        <is>
          <t>עדשה לפנס מזרקה בצבעים שונים</t>
        </is>
      </c>
      <c r="C2556" s="14" t="inlineStr">
        <is>
          <t>יח'</t>
        </is>
      </c>
      <c r="D2556" s="193" t="n">
        <v>87</v>
      </c>
      <c r="E2556" s="180">
        <f>D2556*(1-$E$2)</f>
        <v>73.95</v>
      </c>
      <c r="F2556" s="194">
        <f>E2556*(1+$F$2)</f>
        <v>77.64750000000001</v>
      </c>
      <c r="H2556" s="46">
        <f>K2556+O2556+W2556+AA2556+AE2556+AI2556+AQ2556+AU2556+AY2556+BC2556</f>
        <v>0</v>
      </c>
      <c r="I2556" s="59">
        <f>M2556+Q2556+U2556+Y2556+AC2556+AG2556+AK2556+AO2556+AS2556+AW2556+BA2556+BE2556</f>
        <v>0</v>
      </c>
      <c r="K2556" s="108" t="n"/>
      <c r="L2556" s="190">
        <f>K2556*E2556</f>
        <v>0</v>
      </c>
      <c r="M2556" s="110" t="n"/>
      <c r="N2556" s="183">
        <f>M2556*F2556</f>
        <v>0</v>
      </c>
      <c r="O2556" s="108" t="n"/>
      <c r="P2556" s="191">
        <f>O2556*E2556</f>
        <v>0</v>
      </c>
      <c r="Q2556" s="112" t="n"/>
      <c r="R2556" s="183">
        <f>Q2556*F2556</f>
        <v>0</v>
      </c>
      <c r="S2556" s="108" t="n"/>
      <c r="T2556" s="191">
        <f>S2556*E2556</f>
        <v>0</v>
      </c>
      <c r="U2556" s="112" t="n"/>
      <c r="V2556" s="183">
        <f>U2556*F2556</f>
        <v>0</v>
      </c>
      <c r="W2556" s="108" t="n"/>
      <c r="X2556" s="191">
        <f>W2556*E2556</f>
        <v>0</v>
      </c>
      <c r="Y2556" s="112" t="n"/>
      <c r="Z2556" s="183">
        <f>Y2556*F2556</f>
        <v>0</v>
      </c>
      <c r="AA2556" s="108" t="n"/>
      <c r="AB2556" s="191">
        <f>AA2556*E2556</f>
        <v>0</v>
      </c>
      <c r="AC2556" s="112" t="n"/>
      <c r="AD2556" s="183">
        <f>AC2556*F2556</f>
        <v>0</v>
      </c>
      <c r="AE2556" s="108" t="n"/>
      <c r="AF2556" s="191">
        <f>AE2556*E2556</f>
        <v>0</v>
      </c>
      <c r="AG2556" s="112" t="n"/>
      <c r="AH2556" s="183">
        <f>AG2556*F2556</f>
        <v>0</v>
      </c>
      <c r="AI2556" s="108" t="n"/>
      <c r="AJ2556" s="191">
        <f>AI2556*E2556</f>
        <v>0</v>
      </c>
      <c r="AK2556" s="112" t="n"/>
      <c r="AL2556" s="183">
        <f>AK2556*F2556</f>
        <v>0</v>
      </c>
      <c r="AM2556" s="113" t="n"/>
      <c r="AN2556" s="192">
        <f>AM2556*E2556</f>
        <v>0</v>
      </c>
      <c r="AO2556" s="115" t="n"/>
      <c r="AP2556" s="183">
        <f>AO2556*F2556</f>
        <v>0</v>
      </c>
      <c r="AQ2556" s="113" t="n"/>
      <c r="AR2556" s="192">
        <f>AQ2556*E2556</f>
        <v>0</v>
      </c>
      <c r="AS2556" s="115" t="n"/>
      <c r="AT2556" s="183">
        <f>AS2556*F2556</f>
        <v>0</v>
      </c>
      <c r="AU2556" s="113" t="n"/>
      <c r="AV2556" s="192">
        <f>AU2556*E2556</f>
        <v>0</v>
      </c>
      <c r="AW2556" s="115" t="n"/>
      <c r="AX2556" s="183">
        <f>AW2556*F2556</f>
        <v>0</v>
      </c>
      <c r="AY2556" s="113" t="n"/>
      <c r="AZ2556" s="192">
        <f>AY2556*E2556</f>
        <v>0</v>
      </c>
      <c r="BA2556" s="115" t="n"/>
      <c r="BB2556" s="183">
        <f>BA2556*F2556</f>
        <v>0</v>
      </c>
      <c r="BC2556" s="113" t="n"/>
      <c r="BD2556" s="192">
        <f>BC2556*E2556</f>
        <v>0</v>
      </c>
      <c r="BE2556" s="115" t="n"/>
      <c r="BF2556" s="183">
        <f>BE2556*F2556</f>
        <v>0</v>
      </c>
    </row>
    <row r="2557" ht="56.4" customHeight="1">
      <c r="A2557" s="19" t="inlineStr">
        <is>
          <t>08.090.0350</t>
        </is>
      </c>
      <c r="B2557" s="15" t="inlineStr">
        <is>
          <t>גוף תאורה תת מימי עם 15 נורות LED IP68, כולל כבל ניאופרן תת מימי באורך של 3 מ' לפחות ורגלית מנירוסטה, דגם NITEO-NT01 תוצרת TECTOR (ספק- לייטינג סנטר) או ש"ע, מותקן מושלם</t>
        </is>
      </c>
      <c r="C2557" s="14" t="inlineStr">
        <is>
          <t>יח'</t>
        </is>
      </c>
      <c r="D2557" s="193" t="n">
        <v>7150</v>
      </c>
      <c r="E2557" s="180">
        <f>D2557*(1-$E$2)</f>
        <v>6077.5</v>
      </c>
      <c r="F2557" s="194">
        <f>E2557*(1+$F$2)</f>
        <v>6381.375</v>
      </c>
      <c r="H2557" s="46">
        <f>K2557+O2557+W2557+AA2557+AE2557+AI2557+AQ2557+AU2557+AY2557+BC2557</f>
        <v>0</v>
      </c>
      <c r="I2557" s="59">
        <f>M2557+Q2557+U2557+Y2557+AC2557+AG2557+AK2557+AO2557+AS2557+AW2557+BA2557+BE2557</f>
        <v>0</v>
      </c>
      <c r="K2557" s="108" t="n"/>
      <c r="L2557" s="190">
        <f>K2557*E2557</f>
        <v>0</v>
      </c>
      <c r="M2557" s="110" t="n"/>
      <c r="N2557" s="183">
        <f>M2557*F2557</f>
        <v>0</v>
      </c>
      <c r="O2557" s="108" t="n"/>
      <c r="P2557" s="191">
        <f>O2557*E2557</f>
        <v>0</v>
      </c>
      <c r="Q2557" s="112" t="n"/>
      <c r="R2557" s="183">
        <f>Q2557*F2557</f>
        <v>0</v>
      </c>
      <c r="S2557" s="108" t="n"/>
      <c r="T2557" s="191">
        <f>S2557*E2557</f>
        <v>0</v>
      </c>
      <c r="U2557" s="112" t="n"/>
      <c r="V2557" s="183">
        <f>U2557*F2557</f>
        <v>0</v>
      </c>
      <c r="W2557" s="108" t="n"/>
      <c r="X2557" s="191">
        <f>W2557*E2557</f>
        <v>0</v>
      </c>
      <c r="Y2557" s="112" t="n"/>
      <c r="Z2557" s="183">
        <f>Y2557*F2557</f>
        <v>0</v>
      </c>
      <c r="AA2557" s="108" t="n"/>
      <c r="AB2557" s="191">
        <f>AA2557*E2557</f>
        <v>0</v>
      </c>
      <c r="AC2557" s="112" t="n"/>
      <c r="AD2557" s="183">
        <f>AC2557*F2557</f>
        <v>0</v>
      </c>
      <c r="AE2557" s="108" t="n"/>
      <c r="AF2557" s="191">
        <f>AE2557*E2557</f>
        <v>0</v>
      </c>
      <c r="AG2557" s="112" t="n"/>
      <c r="AH2557" s="183">
        <f>AG2557*F2557</f>
        <v>0</v>
      </c>
      <c r="AI2557" s="108" t="n"/>
      <c r="AJ2557" s="191">
        <f>AI2557*E2557</f>
        <v>0</v>
      </c>
      <c r="AK2557" s="112" t="n"/>
      <c r="AL2557" s="183">
        <f>AK2557*F2557</f>
        <v>0</v>
      </c>
      <c r="AM2557" s="113" t="n"/>
      <c r="AN2557" s="192">
        <f>AM2557*E2557</f>
        <v>0</v>
      </c>
      <c r="AO2557" s="115" t="n"/>
      <c r="AP2557" s="183">
        <f>AO2557*F2557</f>
        <v>0</v>
      </c>
      <c r="AQ2557" s="113" t="n"/>
      <c r="AR2557" s="192">
        <f>AQ2557*E2557</f>
        <v>0</v>
      </c>
      <c r="AS2557" s="115" t="n"/>
      <c r="AT2557" s="183">
        <f>AS2557*F2557</f>
        <v>0</v>
      </c>
      <c r="AU2557" s="113" t="n"/>
      <c r="AV2557" s="192">
        <f>AU2557*E2557</f>
        <v>0</v>
      </c>
      <c r="AW2557" s="115" t="n"/>
      <c r="AX2557" s="183">
        <f>AW2557*F2557</f>
        <v>0</v>
      </c>
      <c r="AY2557" s="113" t="n"/>
      <c r="AZ2557" s="192">
        <f>AY2557*E2557</f>
        <v>0</v>
      </c>
      <c r="BA2557" s="115" t="n"/>
      <c r="BB2557" s="183">
        <f>BA2557*F2557</f>
        <v>0</v>
      </c>
      <c r="BC2557" s="113" t="n"/>
      <c r="BD2557" s="192">
        <f>BC2557*E2557</f>
        <v>0</v>
      </c>
      <c r="BE2557" s="115" t="n"/>
      <c r="BF2557" s="183">
        <f>BE2557*F2557</f>
        <v>0</v>
      </c>
    </row>
    <row r="2558" ht="56.4" customHeight="1">
      <c r="A2558" s="19" t="inlineStr">
        <is>
          <t>08.090.0360</t>
        </is>
      </c>
      <c r="B2558" s="15" t="inlineStr">
        <is>
          <t>גוף תאורה ליניארי עם נורות LED IP68, באורך של 2 מ', כולל כבל ניאופרן תת מימי באורך של 3 מ' והתקן לקיר/לריצפה, דגם TOSCA, תוצרת TECTOR (ספק- לייטינג סנטר) או ש"ע, מותקן מושלם</t>
        </is>
      </c>
      <c r="C2558" s="14" t="inlineStr">
        <is>
          <t>יח'</t>
        </is>
      </c>
      <c r="D2558" s="193" t="n">
        <v>8690</v>
      </c>
      <c r="E2558" s="180">
        <f>D2558*(1-$E$2)</f>
        <v>7386.5</v>
      </c>
      <c r="F2558" s="194">
        <f>E2558*(1+$F$2)</f>
        <v>7755.825000000001</v>
      </c>
      <c r="H2558" s="46">
        <f>K2558+O2558+W2558+AA2558+AE2558+AI2558+AQ2558+AU2558+AY2558+BC2558</f>
        <v>0</v>
      </c>
      <c r="I2558" s="59">
        <f>M2558+Q2558+U2558+Y2558+AC2558+AG2558+AK2558+AO2558+AS2558+AW2558+BA2558+BE2558</f>
        <v>0</v>
      </c>
      <c r="K2558" s="108" t="n"/>
      <c r="L2558" s="190">
        <f>K2558*E2558</f>
        <v>0</v>
      </c>
      <c r="M2558" s="110" t="n"/>
      <c r="N2558" s="183">
        <f>M2558*F2558</f>
        <v>0</v>
      </c>
      <c r="O2558" s="108" t="n"/>
      <c r="P2558" s="191">
        <f>O2558*E2558</f>
        <v>0</v>
      </c>
      <c r="Q2558" s="112" t="n"/>
      <c r="R2558" s="183">
        <f>Q2558*F2558</f>
        <v>0</v>
      </c>
      <c r="S2558" s="108" t="n"/>
      <c r="T2558" s="191">
        <f>S2558*E2558</f>
        <v>0</v>
      </c>
      <c r="U2558" s="112" t="n"/>
      <c r="V2558" s="183">
        <f>U2558*F2558</f>
        <v>0</v>
      </c>
      <c r="W2558" s="108" t="n"/>
      <c r="X2558" s="191">
        <f>W2558*E2558</f>
        <v>0</v>
      </c>
      <c r="Y2558" s="112" t="n"/>
      <c r="Z2558" s="183">
        <f>Y2558*F2558</f>
        <v>0</v>
      </c>
      <c r="AA2558" s="108" t="n"/>
      <c r="AB2558" s="191">
        <f>AA2558*E2558</f>
        <v>0</v>
      </c>
      <c r="AC2558" s="112" t="n"/>
      <c r="AD2558" s="183">
        <f>AC2558*F2558</f>
        <v>0</v>
      </c>
      <c r="AE2558" s="108" t="n"/>
      <c r="AF2558" s="191">
        <f>AE2558*E2558</f>
        <v>0</v>
      </c>
      <c r="AG2558" s="112" t="n"/>
      <c r="AH2558" s="183">
        <f>AG2558*F2558</f>
        <v>0</v>
      </c>
      <c r="AI2558" s="108" t="n"/>
      <c r="AJ2558" s="191">
        <f>AI2558*E2558</f>
        <v>0</v>
      </c>
      <c r="AK2558" s="112" t="n"/>
      <c r="AL2558" s="183">
        <f>AK2558*F2558</f>
        <v>0</v>
      </c>
      <c r="AM2558" s="113" t="n"/>
      <c r="AN2558" s="192">
        <f>AM2558*E2558</f>
        <v>0</v>
      </c>
      <c r="AO2558" s="115" t="n"/>
      <c r="AP2558" s="183">
        <f>AO2558*F2558</f>
        <v>0</v>
      </c>
      <c r="AQ2558" s="113" t="n"/>
      <c r="AR2558" s="192">
        <f>AQ2558*E2558</f>
        <v>0</v>
      </c>
      <c r="AS2558" s="115" t="n"/>
      <c r="AT2558" s="183">
        <f>AS2558*F2558</f>
        <v>0</v>
      </c>
      <c r="AU2558" s="113" t="n"/>
      <c r="AV2558" s="192">
        <f>AU2558*E2558</f>
        <v>0</v>
      </c>
      <c r="AW2558" s="115" t="n"/>
      <c r="AX2558" s="183">
        <f>AW2558*F2558</f>
        <v>0</v>
      </c>
      <c r="AY2558" s="113" t="n"/>
      <c r="AZ2558" s="192">
        <f>AY2558*E2558</f>
        <v>0</v>
      </c>
      <c r="BA2558" s="115" t="n"/>
      <c r="BB2558" s="183">
        <f>BA2558*F2558</f>
        <v>0</v>
      </c>
      <c r="BC2558" s="113" t="n"/>
      <c r="BD2558" s="192">
        <f>BC2558*E2558</f>
        <v>0</v>
      </c>
      <c r="BE2558" s="115" t="n"/>
      <c r="BF2558" s="183">
        <f>BE2558*F2558</f>
        <v>0</v>
      </c>
    </row>
    <row r="2559" ht="56.4" customHeight="1">
      <c r="A2559" s="19" t="inlineStr">
        <is>
          <t>08.090.0370</t>
        </is>
      </c>
      <c r="B2559" s="15" t="inlineStr">
        <is>
          <t>גוף תאורה ליניארי עם נורות LED IP68, באורך של 1 מ', כולל כבל ניאופרן תת מימי באורך של 3 מ' והתקן לקיר/ריצפה, דגם TOSCA, תוצרת TECTOR (ספק- לייטינג סנטר) או ש"ע, מותקן מושלם</t>
        </is>
      </c>
      <c r="C2559" s="14" t="inlineStr">
        <is>
          <t>יח'</t>
        </is>
      </c>
      <c r="D2559" s="193" t="n">
        <v>4895</v>
      </c>
      <c r="E2559" s="180">
        <f>D2559*(1-$E$2)</f>
        <v>4160.75</v>
      </c>
      <c r="F2559" s="194">
        <f>E2559*(1+$F$2)</f>
        <v>4368.7875</v>
      </c>
      <c r="H2559" s="46">
        <f>K2559+O2559+W2559+AA2559+AE2559+AI2559+AQ2559+AU2559+AY2559+BC2559</f>
        <v>0</v>
      </c>
      <c r="I2559" s="59">
        <f>M2559+Q2559+U2559+Y2559+AC2559+AG2559+AK2559+AO2559+AS2559+AW2559+BA2559+BE2559</f>
        <v>0</v>
      </c>
      <c r="K2559" s="108" t="n"/>
      <c r="L2559" s="190">
        <f>K2559*E2559</f>
        <v>0</v>
      </c>
      <c r="M2559" s="110" t="n"/>
      <c r="N2559" s="183">
        <f>M2559*F2559</f>
        <v>0</v>
      </c>
      <c r="O2559" s="108" t="n"/>
      <c r="P2559" s="191">
        <f>O2559*E2559</f>
        <v>0</v>
      </c>
      <c r="Q2559" s="112" t="n"/>
      <c r="R2559" s="183">
        <f>Q2559*F2559</f>
        <v>0</v>
      </c>
      <c r="S2559" s="108" t="n"/>
      <c r="T2559" s="191">
        <f>S2559*E2559</f>
        <v>0</v>
      </c>
      <c r="U2559" s="112" t="n"/>
      <c r="V2559" s="183">
        <f>U2559*F2559</f>
        <v>0</v>
      </c>
      <c r="W2559" s="108" t="n"/>
      <c r="X2559" s="191">
        <f>W2559*E2559</f>
        <v>0</v>
      </c>
      <c r="Y2559" s="112" t="n"/>
      <c r="Z2559" s="183">
        <f>Y2559*F2559</f>
        <v>0</v>
      </c>
      <c r="AA2559" s="108" t="n"/>
      <c r="AB2559" s="191">
        <f>AA2559*E2559</f>
        <v>0</v>
      </c>
      <c r="AC2559" s="112" t="n"/>
      <c r="AD2559" s="183">
        <f>AC2559*F2559</f>
        <v>0</v>
      </c>
      <c r="AE2559" s="108" t="n"/>
      <c r="AF2559" s="191">
        <f>AE2559*E2559</f>
        <v>0</v>
      </c>
      <c r="AG2559" s="112" t="n"/>
      <c r="AH2559" s="183">
        <f>AG2559*F2559</f>
        <v>0</v>
      </c>
      <c r="AI2559" s="108" t="n"/>
      <c r="AJ2559" s="191">
        <f>AI2559*E2559</f>
        <v>0</v>
      </c>
      <c r="AK2559" s="112" t="n"/>
      <c r="AL2559" s="183">
        <f>AK2559*F2559</f>
        <v>0</v>
      </c>
      <c r="AM2559" s="113" t="n"/>
      <c r="AN2559" s="192">
        <f>AM2559*E2559</f>
        <v>0</v>
      </c>
      <c r="AO2559" s="115" t="n"/>
      <c r="AP2559" s="183">
        <f>AO2559*F2559</f>
        <v>0</v>
      </c>
      <c r="AQ2559" s="113" t="n"/>
      <c r="AR2559" s="192">
        <f>AQ2559*E2559</f>
        <v>0</v>
      </c>
      <c r="AS2559" s="115" t="n"/>
      <c r="AT2559" s="183">
        <f>AS2559*F2559</f>
        <v>0</v>
      </c>
      <c r="AU2559" s="113" t="n"/>
      <c r="AV2559" s="192">
        <f>AU2559*E2559</f>
        <v>0</v>
      </c>
      <c r="AW2559" s="115" t="n"/>
      <c r="AX2559" s="183">
        <f>AW2559*F2559</f>
        <v>0</v>
      </c>
      <c r="AY2559" s="113" t="n"/>
      <c r="AZ2559" s="192">
        <f>AY2559*E2559</f>
        <v>0</v>
      </c>
      <c r="BA2559" s="115" t="n"/>
      <c r="BB2559" s="183">
        <f>BA2559*F2559</f>
        <v>0</v>
      </c>
      <c r="BC2559" s="113" t="n"/>
      <c r="BD2559" s="192">
        <f>BC2559*E2559</f>
        <v>0</v>
      </c>
      <c r="BE2559" s="115" t="n"/>
      <c r="BF2559" s="183">
        <f>BE2559*F2559</f>
        <v>0</v>
      </c>
    </row>
    <row r="2560" ht="56.4" customHeight="1">
      <c r="A2560" s="19" t="inlineStr">
        <is>
          <t>08.090.0380</t>
        </is>
      </c>
      <c r="B2560" s="15" t="inlineStr">
        <is>
          <t>גוף תאורה LED ,3W  IP68 כולל כבל תת מימי באורך של 3 מ' והתקן לקיר/ריצפה, כדגם POLARIS-ALDABRA (ספק- לייטינג סנטר) או ש"ע, מותקן מושלם</t>
        </is>
      </c>
      <c r="C2560" s="14" t="inlineStr">
        <is>
          <t>יח'</t>
        </is>
      </c>
      <c r="D2560" s="193" t="n">
        <v>1430</v>
      </c>
      <c r="E2560" s="180">
        <f>D2560*(1-$E$2)</f>
        <v>1215.5</v>
      </c>
      <c r="F2560" s="194">
        <f>E2560*(1+$F$2)</f>
        <v>1276.275</v>
      </c>
      <c r="H2560" s="46">
        <f>K2560+O2560+W2560+AA2560+AE2560+AI2560+AQ2560+AU2560+AY2560+BC2560</f>
        <v>0</v>
      </c>
      <c r="I2560" s="59">
        <f>M2560+Q2560+U2560+Y2560+AC2560+AG2560+AK2560+AO2560+AS2560+AW2560+BA2560+BE2560</f>
        <v>0</v>
      </c>
      <c r="K2560" s="108" t="n"/>
      <c r="L2560" s="190">
        <f>K2560*E2560</f>
        <v>0</v>
      </c>
      <c r="M2560" s="110" t="n"/>
      <c r="N2560" s="183">
        <f>M2560*F2560</f>
        <v>0</v>
      </c>
      <c r="O2560" s="108" t="n"/>
      <c r="P2560" s="191">
        <f>O2560*E2560</f>
        <v>0</v>
      </c>
      <c r="Q2560" s="112" t="n"/>
      <c r="R2560" s="183">
        <f>Q2560*F2560</f>
        <v>0</v>
      </c>
      <c r="S2560" s="108" t="n"/>
      <c r="T2560" s="191">
        <f>S2560*E2560</f>
        <v>0</v>
      </c>
      <c r="U2560" s="112" t="n"/>
      <c r="V2560" s="183">
        <f>U2560*F2560</f>
        <v>0</v>
      </c>
      <c r="W2560" s="108" t="n"/>
      <c r="X2560" s="191">
        <f>W2560*E2560</f>
        <v>0</v>
      </c>
      <c r="Y2560" s="112" t="n"/>
      <c r="Z2560" s="183">
        <f>Y2560*F2560</f>
        <v>0</v>
      </c>
      <c r="AA2560" s="108" t="n"/>
      <c r="AB2560" s="191">
        <f>AA2560*E2560</f>
        <v>0</v>
      </c>
      <c r="AC2560" s="112" t="n"/>
      <c r="AD2560" s="183">
        <f>AC2560*F2560</f>
        <v>0</v>
      </c>
      <c r="AE2560" s="108" t="n"/>
      <c r="AF2560" s="191">
        <f>AE2560*E2560</f>
        <v>0</v>
      </c>
      <c r="AG2560" s="112" t="n"/>
      <c r="AH2560" s="183">
        <f>AG2560*F2560</f>
        <v>0</v>
      </c>
      <c r="AI2560" s="108" t="n"/>
      <c r="AJ2560" s="191">
        <f>AI2560*E2560</f>
        <v>0</v>
      </c>
      <c r="AK2560" s="112" t="n"/>
      <c r="AL2560" s="183">
        <f>AK2560*F2560</f>
        <v>0</v>
      </c>
      <c r="AM2560" s="113" t="n"/>
      <c r="AN2560" s="192">
        <f>AM2560*E2560</f>
        <v>0</v>
      </c>
      <c r="AO2560" s="115" t="n"/>
      <c r="AP2560" s="183">
        <f>AO2560*F2560</f>
        <v>0</v>
      </c>
      <c r="AQ2560" s="113" t="n"/>
      <c r="AR2560" s="192">
        <f>AQ2560*E2560</f>
        <v>0</v>
      </c>
      <c r="AS2560" s="115" t="n"/>
      <c r="AT2560" s="183">
        <f>AS2560*F2560</f>
        <v>0</v>
      </c>
      <c r="AU2560" s="113" t="n"/>
      <c r="AV2560" s="192">
        <f>AU2560*E2560</f>
        <v>0</v>
      </c>
      <c r="AW2560" s="115" t="n"/>
      <c r="AX2560" s="183">
        <f>AW2560*F2560</f>
        <v>0</v>
      </c>
      <c r="AY2560" s="113" t="n"/>
      <c r="AZ2560" s="192">
        <f>AY2560*E2560</f>
        <v>0</v>
      </c>
      <c r="BA2560" s="115" t="n"/>
      <c r="BB2560" s="183">
        <f>BA2560*F2560</f>
        <v>0</v>
      </c>
      <c r="BC2560" s="113" t="n"/>
      <c r="BD2560" s="192">
        <f>BC2560*E2560</f>
        <v>0</v>
      </c>
      <c r="BE2560" s="115" t="n"/>
      <c r="BF2560" s="183">
        <f>BE2560*F2560</f>
        <v>0</v>
      </c>
    </row>
    <row r="2561" ht="56.4" customHeight="1">
      <c r="A2561" s="19" t="inlineStr">
        <is>
          <t>08.090.0390</t>
        </is>
      </c>
      <c r="B2561" s="15" t="inlineStr">
        <is>
          <t>גוף תאורה תת מימי מברונזה עם עד LED 24 עם עדשה IP68, כולל התקן לקיר/ריצפה וכבל ניאופרן תת מימי, באורך 3 מ' כדגם NETUNNO-PLATEK (ספק- לייטינג סנטר) או ש"ע, מותקן מושלם</t>
        </is>
      </c>
      <c r="C2561" s="14" t="inlineStr">
        <is>
          <t>יח'</t>
        </is>
      </c>
      <c r="D2561" s="193" t="n">
        <v>7150</v>
      </c>
      <c r="E2561" s="180">
        <f>D2561*(1-$E$2)</f>
        <v>6077.5</v>
      </c>
      <c r="F2561" s="194">
        <f>E2561*(1+$F$2)</f>
        <v>6381.375</v>
      </c>
      <c r="H2561" s="46">
        <f>K2561+O2561+W2561+AA2561+AE2561+AI2561+AQ2561+AU2561+AY2561+BC2561</f>
        <v>0</v>
      </c>
      <c r="I2561" s="59">
        <f>M2561+Q2561+U2561+Y2561+AC2561+AG2561+AK2561+AO2561+AS2561+AW2561+BA2561+BE2561</f>
        <v>0</v>
      </c>
      <c r="K2561" s="108" t="n"/>
      <c r="L2561" s="190">
        <f>K2561*E2561</f>
        <v>0</v>
      </c>
      <c r="M2561" s="110" t="n"/>
      <c r="N2561" s="183">
        <f>M2561*F2561</f>
        <v>0</v>
      </c>
      <c r="O2561" s="108" t="n"/>
      <c r="P2561" s="191">
        <f>O2561*E2561</f>
        <v>0</v>
      </c>
      <c r="Q2561" s="112" t="n"/>
      <c r="R2561" s="183">
        <f>Q2561*F2561</f>
        <v>0</v>
      </c>
      <c r="S2561" s="108" t="n"/>
      <c r="T2561" s="191">
        <f>S2561*E2561</f>
        <v>0</v>
      </c>
      <c r="U2561" s="112" t="n"/>
      <c r="V2561" s="183">
        <f>U2561*F2561</f>
        <v>0</v>
      </c>
      <c r="W2561" s="108" t="n"/>
      <c r="X2561" s="191">
        <f>W2561*E2561</f>
        <v>0</v>
      </c>
      <c r="Y2561" s="112" t="n"/>
      <c r="Z2561" s="183">
        <f>Y2561*F2561</f>
        <v>0</v>
      </c>
      <c r="AA2561" s="108" t="n"/>
      <c r="AB2561" s="191">
        <f>AA2561*E2561</f>
        <v>0</v>
      </c>
      <c r="AC2561" s="112" t="n"/>
      <c r="AD2561" s="183">
        <f>AC2561*F2561</f>
        <v>0</v>
      </c>
      <c r="AE2561" s="108" t="n"/>
      <c r="AF2561" s="191">
        <f>AE2561*E2561</f>
        <v>0</v>
      </c>
      <c r="AG2561" s="112" t="n"/>
      <c r="AH2561" s="183">
        <f>AG2561*F2561</f>
        <v>0</v>
      </c>
      <c r="AI2561" s="108" t="n"/>
      <c r="AJ2561" s="191">
        <f>AI2561*E2561</f>
        <v>0</v>
      </c>
      <c r="AK2561" s="112" t="n"/>
      <c r="AL2561" s="183">
        <f>AK2561*F2561</f>
        <v>0</v>
      </c>
      <c r="AM2561" s="113" t="n"/>
      <c r="AN2561" s="192">
        <f>AM2561*E2561</f>
        <v>0</v>
      </c>
      <c r="AO2561" s="115" t="n"/>
      <c r="AP2561" s="183">
        <f>AO2561*F2561</f>
        <v>0</v>
      </c>
      <c r="AQ2561" s="113" t="n"/>
      <c r="AR2561" s="192">
        <f>AQ2561*E2561</f>
        <v>0</v>
      </c>
      <c r="AS2561" s="115" t="n"/>
      <c r="AT2561" s="183">
        <f>AS2561*F2561</f>
        <v>0</v>
      </c>
      <c r="AU2561" s="113" t="n"/>
      <c r="AV2561" s="192">
        <f>AU2561*E2561</f>
        <v>0</v>
      </c>
      <c r="AW2561" s="115" t="n"/>
      <c r="AX2561" s="183">
        <f>AW2561*F2561</f>
        <v>0</v>
      </c>
      <c r="AY2561" s="113" t="n"/>
      <c r="AZ2561" s="192">
        <f>AY2561*E2561</f>
        <v>0</v>
      </c>
      <c r="BA2561" s="115" t="n"/>
      <c r="BB2561" s="183">
        <f>BA2561*F2561</f>
        <v>0</v>
      </c>
      <c r="BC2561" s="113" t="n"/>
      <c r="BD2561" s="192">
        <f>BC2561*E2561</f>
        <v>0</v>
      </c>
      <c r="BE2561" s="115" t="n"/>
      <c r="BF2561" s="183">
        <f>BE2561*F2561</f>
        <v>0</v>
      </c>
    </row>
    <row r="2562" ht="56.4" customHeight="1">
      <c r="A2562" s="19" t="inlineStr">
        <is>
          <t>08.090.0400</t>
        </is>
      </c>
      <c r="B2562" s="15" t="inlineStr">
        <is>
          <t>גוף תאורה תת מימי מנירוסטה עם נורות LED IP68 כולל התקן לקיר/ריצפה וכבל ניאופרן תת מימי, באורך 3 מ' כדגם ALITER-ALT01-TECTOR (ספק- לייטינג סנטר) או ש"ע, מותקן מושלם</t>
        </is>
      </c>
      <c r="C2562" s="14" t="inlineStr">
        <is>
          <t>יח'</t>
        </is>
      </c>
      <c r="D2562" s="193" t="n">
        <v>5060</v>
      </c>
      <c r="E2562" s="180">
        <f>D2562*(1-$E$2)</f>
        <v>4301</v>
      </c>
      <c r="F2562" s="194">
        <f>E2562*(1+$F$2)</f>
        <v>4516.05</v>
      </c>
      <c r="H2562" s="46">
        <f>K2562+O2562+W2562+AA2562+AE2562+AI2562+AQ2562+AU2562+AY2562+BC2562</f>
        <v>0</v>
      </c>
      <c r="I2562" s="59">
        <f>M2562+Q2562+U2562+Y2562+AC2562+AG2562+AK2562+AO2562+AS2562+AW2562+BA2562+BE2562</f>
        <v>0</v>
      </c>
      <c r="K2562" s="108" t="n"/>
      <c r="L2562" s="190">
        <f>K2562*E2562</f>
        <v>0</v>
      </c>
      <c r="M2562" s="110" t="n"/>
      <c r="N2562" s="183">
        <f>M2562*F2562</f>
        <v>0</v>
      </c>
      <c r="O2562" s="108" t="n"/>
      <c r="P2562" s="191">
        <f>O2562*E2562</f>
        <v>0</v>
      </c>
      <c r="Q2562" s="112" t="n"/>
      <c r="R2562" s="183">
        <f>Q2562*F2562</f>
        <v>0</v>
      </c>
      <c r="S2562" s="108" t="n"/>
      <c r="T2562" s="191">
        <f>S2562*E2562</f>
        <v>0</v>
      </c>
      <c r="U2562" s="112" t="n"/>
      <c r="V2562" s="183">
        <f>U2562*F2562</f>
        <v>0</v>
      </c>
      <c r="W2562" s="108" t="n"/>
      <c r="X2562" s="191">
        <f>W2562*E2562</f>
        <v>0</v>
      </c>
      <c r="Y2562" s="112" t="n"/>
      <c r="Z2562" s="183">
        <f>Y2562*F2562</f>
        <v>0</v>
      </c>
      <c r="AA2562" s="108" t="n"/>
      <c r="AB2562" s="191">
        <f>AA2562*E2562</f>
        <v>0</v>
      </c>
      <c r="AC2562" s="112" t="n"/>
      <c r="AD2562" s="183">
        <f>AC2562*F2562</f>
        <v>0</v>
      </c>
      <c r="AE2562" s="108" t="n"/>
      <c r="AF2562" s="191">
        <f>AE2562*E2562</f>
        <v>0</v>
      </c>
      <c r="AG2562" s="112" t="n"/>
      <c r="AH2562" s="183">
        <f>AG2562*F2562</f>
        <v>0</v>
      </c>
      <c r="AI2562" s="108" t="n"/>
      <c r="AJ2562" s="191">
        <f>AI2562*E2562</f>
        <v>0</v>
      </c>
      <c r="AK2562" s="112" t="n"/>
      <c r="AL2562" s="183">
        <f>AK2562*F2562</f>
        <v>0</v>
      </c>
      <c r="AM2562" s="113" t="n"/>
      <c r="AN2562" s="192">
        <f>AM2562*E2562</f>
        <v>0</v>
      </c>
      <c r="AO2562" s="115" t="n"/>
      <c r="AP2562" s="183">
        <f>AO2562*F2562</f>
        <v>0</v>
      </c>
      <c r="AQ2562" s="113" t="n"/>
      <c r="AR2562" s="192">
        <f>AQ2562*E2562</f>
        <v>0</v>
      </c>
      <c r="AS2562" s="115" t="n"/>
      <c r="AT2562" s="183">
        <f>AS2562*F2562</f>
        <v>0</v>
      </c>
      <c r="AU2562" s="113" t="n"/>
      <c r="AV2562" s="192">
        <f>AU2562*E2562</f>
        <v>0</v>
      </c>
      <c r="AW2562" s="115" t="n"/>
      <c r="AX2562" s="183">
        <f>AW2562*F2562</f>
        <v>0</v>
      </c>
      <c r="AY2562" s="113" t="n"/>
      <c r="AZ2562" s="192">
        <f>AY2562*E2562</f>
        <v>0</v>
      </c>
      <c r="BA2562" s="115" t="n"/>
      <c r="BB2562" s="183">
        <f>BA2562*F2562</f>
        <v>0</v>
      </c>
      <c r="BC2562" s="113" t="n"/>
      <c r="BD2562" s="192">
        <f>BC2562*E2562</f>
        <v>0</v>
      </c>
      <c r="BE2562" s="115" t="n"/>
      <c r="BF2562" s="183">
        <f>BE2562*F2562</f>
        <v>0</v>
      </c>
    </row>
    <row r="2563" ht="56.4" customHeight="1">
      <c r="A2563" s="19" t="inlineStr">
        <is>
          <t>08.090.0410</t>
        </is>
      </c>
      <c r="B2563" s="15" t="inlineStr">
        <is>
          <t>גוף תאורה תת קרקעי עם נורות LED IP68 לעומס של 4500 ק"ג, כולל דרייבר 230V וכבל ניאופרן באורך 1 מ', כדגם ATLANTIQUE-PLATEK (ספק- לייטינג סנטר) או ש"ע, מותקן מושלם</t>
        </is>
      </c>
      <c r="C2563" s="14" t="inlineStr">
        <is>
          <t>יח'</t>
        </is>
      </c>
      <c r="D2563" s="193" t="n">
        <v>8140</v>
      </c>
      <c r="E2563" s="180">
        <f>D2563*(1-$E$2)</f>
        <v>6919</v>
      </c>
      <c r="F2563" s="194">
        <f>E2563*(1+$F$2)</f>
        <v>7264.950000000001</v>
      </c>
      <c r="H2563" s="46">
        <f>K2563+O2563+W2563+AA2563+AE2563+AI2563+AQ2563+AU2563+AY2563+BC2563</f>
        <v>0</v>
      </c>
      <c r="I2563" s="59">
        <f>M2563+Q2563+U2563+Y2563+AC2563+AG2563+AK2563+AO2563+AS2563+AW2563+BA2563+BE2563</f>
        <v>0</v>
      </c>
      <c r="K2563" s="108" t="n"/>
      <c r="L2563" s="190">
        <f>K2563*E2563</f>
        <v>0</v>
      </c>
      <c r="M2563" s="110" t="n"/>
      <c r="N2563" s="183">
        <f>M2563*F2563</f>
        <v>0</v>
      </c>
      <c r="O2563" s="108" t="n"/>
      <c r="P2563" s="191">
        <f>O2563*E2563</f>
        <v>0</v>
      </c>
      <c r="Q2563" s="112" t="n"/>
      <c r="R2563" s="183">
        <f>Q2563*F2563</f>
        <v>0</v>
      </c>
      <c r="S2563" s="108" t="n"/>
      <c r="T2563" s="191">
        <f>S2563*E2563</f>
        <v>0</v>
      </c>
      <c r="U2563" s="112" t="n"/>
      <c r="V2563" s="183">
        <f>U2563*F2563</f>
        <v>0</v>
      </c>
      <c r="W2563" s="108" t="n"/>
      <c r="X2563" s="191">
        <f>W2563*E2563</f>
        <v>0</v>
      </c>
      <c r="Y2563" s="112" t="n"/>
      <c r="Z2563" s="183">
        <f>Y2563*F2563</f>
        <v>0</v>
      </c>
      <c r="AA2563" s="108" t="n"/>
      <c r="AB2563" s="191">
        <f>AA2563*E2563</f>
        <v>0</v>
      </c>
      <c r="AC2563" s="112" t="n"/>
      <c r="AD2563" s="183">
        <f>AC2563*F2563</f>
        <v>0</v>
      </c>
      <c r="AE2563" s="108" t="n"/>
      <c r="AF2563" s="191">
        <f>AE2563*E2563</f>
        <v>0</v>
      </c>
      <c r="AG2563" s="112" t="n"/>
      <c r="AH2563" s="183">
        <f>AG2563*F2563</f>
        <v>0</v>
      </c>
      <c r="AI2563" s="108" t="n"/>
      <c r="AJ2563" s="191">
        <f>AI2563*E2563</f>
        <v>0</v>
      </c>
      <c r="AK2563" s="112" t="n"/>
      <c r="AL2563" s="183">
        <f>AK2563*F2563</f>
        <v>0</v>
      </c>
      <c r="AM2563" s="113" t="n"/>
      <c r="AN2563" s="192">
        <f>AM2563*E2563</f>
        <v>0</v>
      </c>
      <c r="AO2563" s="115" t="n"/>
      <c r="AP2563" s="183">
        <f>AO2563*F2563</f>
        <v>0</v>
      </c>
      <c r="AQ2563" s="113" t="n"/>
      <c r="AR2563" s="192">
        <f>AQ2563*E2563</f>
        <v>0</v>
      </c>
      <c r="AS2563" s="115" t="n"/>
      <c r="AT2563" s="183">
        <f>AS2563*F2563</f>
        <v>0</v>
      </c>
      <c r="AU2563" s="113" t="n"/>
      <c r="AV2563" s="192">
        <f>AU2563*E2563</f>
        <v>0</v>
      </c>
      <c r="AW2563" s="115" t="n"/>
      <c r="AX2563" s="183">
        <f>AW2563*F2563</f>
        <v>0</v>
      </c>
      <c r="AY2563" s="113" t="n"/>
      <c r="AZ2563" s="192">
        <f>AY2563*E2563</f>
        <v>0</v>
      </c>
      <c r="BA2563" s="115" t="n"/>
      <c r="BB2563" s="183">
        <f>BA2563*F2563</f>
        <v>0</v>
      </c>
      <c r="BC2563" s="113" t="n"/>
      <c r="BD2563" s="192">
        <f>BC2563*E2563</f>
        <v>0</v>
      </c>
      <c r="BE2563" s="115" t="n"/>
      <c r="BF2563" s="183">
        <f>BE2563*F2563</f>
        <v>0</v>
      </c>
    </row>
    <row r="2564" ht="28.8" customHeight="1">
      <c r="A2564" s="19" t="inlineStr">
        <is>
          <t>08.090.0420</t>
        </is>
      </c>
      <c r="B2564" s="15" t="inlineStr">
        <is>
          <t>תאורת לד LUNAQUA 10 LED/01 אואזה OASE או ש"ע, מותקן מושלם</t>
        </is>
      </c>
      <c r="C2564" s="14" t="inlineStr">
        <is>
          <t>יח'</t>
        </is>
      </c>
      <c r="D2564" s="193" t="n">
        <v>2145</v>
      </c>
      <c r="E2564" s="180">
        <f>D2564*(1-$E$2)</f>
        <v>1823.25</v>
      </c>
      <c r="F2564" s="194">
        <f>E2564*(1+$F$2)</f>
        <v>1914.4125000000001</v>
      </c>
      <c r="H2564" s="46">
        <f>K2564+O2564+W2564+AA2564+AE2564+AI2564+AQ2564+AU2564+AY2564+BC2564</f>
        <v>0</v>
      </c>
      <c r="I2564" s="59">
        <f>M2564+Q2564+U2564+Y2564+AC2564+AG2564+AK2564+AO2564+AS2564+AW2564+BA2564+BE2564</f>
        <v>0</v>
      </c>
      <c r="K2564" s="108" t="n"/>
      <c r="L2564" s="190">
        <f>K2564*E2564</f>
        <v>0</v>
      </c>
      <c r="M2564" s="110" t="n"/>
      <c r="N2564" s="183">
        <f>M2564*F2564</f>
        <v>0</v>
      </c>
      <c r="O2564" s="108" t="n"/>
      <c r="P2564" s="191">
        <f>O2564*E2564</f>
        <v>0</v>
      </c>
      <c r="Q2564" s="112" t="n"/>
      <c r="R2564" s="183">
        <f>Q2564*F2564</f>
        <v>0</v>
      </c>
      <c r="S2564" s="108" t="n"/>
      <c r="T2564" s="191">
        <f>S2564*E2564</f>
        <v>0</v>
      </c>
      <c r="U2564" s="112" t="n"/>
      <c r="V2564" s="183">
        <f>U2564*F2564</f>
        <v>0</v>
      </c>
      <c r="W2564" s="108" t="n"/>
      <c r="X2564" s="191">
        <f>W2564*E2564</f>
        <v>0</v>
      </c>
      <c r="Y2564" s="112" t="n"/>
      <c r="Z2564" s="183">
        <f>Y2564*F2564</f>
        <v>0</v>
      </c>
      <c r="AA2564" s="108" t="n"/>
      <c r="AB2564" s="191">
        <f>AA2564*E2564</f>
        <v>0</v>
      </c>
      <c r="AC2564" s="112" t="n"/>
      <c r="AD2564" s="183">
        <f>AC2564*F2564</f>
        <v>0</v>
      </c>
      <c r="AE2564" s="108" t="n"/>
      <c r="AF2564" s="191">
        <f>AE2564*E2564</f>
        <v>0</v>
      </c>
      <c r="AG2564" s="112" t="n"/>
      <c r="AH2564" s="183">
        <f>AG2564*F2564</f>
        <v>0</v>
      </c>
      <c r="AI2564" s="108" t="n"/>
      <c r="AJ2564" s="191">
        <f>AI2564*E2564</f>
        <v>0</v>
      </c>
      <c r="AK2564" s="112" t="n"/>
      <c r="AL2564" s="183">
        <f>AK2564*F2564</f>
        <v>0</v>
      </c>
      <c r="AM2564" s="113" t="n"/>
      <c r="AN2564" s="192">
        <f>AM2564*E2564</f>
        <v>0</v>
      </c>
      <c r="AO2564" s="115" t="n"/>
      <c r="AP2564" s="183">
        <f>AO2564*F2564</f>
        <v>0</v>
      </c>
      <c r="AQ2564" s="113" t="n"/>
      <c r="AR2564" s="192">
        <f>AQ2564*E2564</f>
        <v>0</v>
      </c>
      <c r="AS2564" s="115" t="n"/>
      <c r="AT2564" s="183">
        <f>AS2564*F2564</f>
        <v>0</v>
      </c>
      <c r="AU2564" s="113" t="n"/>
      <c r="AV2564" s="192">
        <f>AU2564*E2564</f>
        <v>0</v>
      </c>
      <c r="AW2564" s="115" t="n"/>
      <c r="AX2564" s="183">
        <f>AW2564*F2564</f>
        <v>0</v>
      </c>
      <c r="AY2564" s="113" t="n"/>
      <c r="AZ2564" s="192">
        <f>AY2564*E2564</f>
        <v>0</v>
      </c>
      <c r="BA2564" s="115" t="n"/>
      <c r="BB2564" s="183">
        <f>BA2564*F2564</f>
        <v>0</v>
      </c>
      <c r="BC2564" s="113" t="n"/>
      <c r="BD2564" s="192">
        <f>BC2564*E2564</f>
        <v>0</v>
      </c>
      <c r="BE2564" s="115" t="n"/>
      <c r="BF2564" s="183">
        <f>BE2564*F2564</f>
        <v>0</v>
      </c>
    </row>
    <row r="2565" ht="28.8" customHeight="1">
      <c r="A2565" s="19" t="inlineStr">
        <is>
          <t>08.090.0430</t>
        </is>
      </c>
      <c r="B2565" s="15" t="inlineStr">
        <is>
          <t>כבל חיבור מהיר לתאורת לד אואזה Oase connection cable 12 V AC/2.5 M או ש"ע</t>
        </is>
      </c>
      <c r="C2565" s="14" t="inlineStr">
        <is>
          <t>יח'</t>
        </is>
      </c>
      <c r="D2565" s="193" t="n">
        <v>286</v>
      </c>
      <c r="E2565" s="180">
        <f>D2565*(1-$E$2)</f>
        <v>243.1</v>
      </c>
      <c r="F2565" s="194">
        <f>E2565*(1+$F$2)</f>
        <v>255.255</v>
      </c>
      <c r="H2565" s="46">
        <f>K2565+O2565+W2565+AA2565+AE2565+AI2565+AQ2565+AU2565+AY2565+BC2565</f>
        <v>0</v>
      </c>
      <c r="I2565" s="59">
        <f>M2565+Q2565+U2565+Y2565+AC2565+AG2565+AK2565+AO2565+AS2565+AW2565+BA2565+BE2565</f>
        <v>0</v>
      </c>
      <c r="K2565" s="108" t="n"/>
      <c r="L2565" s="190">
        <f>K2565*E2565</f>
        <v>0</v>
      </c>
      <c r="M2565" s="110" t="n"/>
      <c r="N2565" s="183">
        <f>M2565*F2565</f>
        <v>0</v>
      </c>
      <c r="O2565" s="108" t="n"/>
      <c r="P2565" s="191">
        <f>O2565*E2565</f>
        <v>0</v>
      </c>
      <c r="Q2565" s="112" t="n"/>
      <c r="R2565" s="183">
        <f>Q2565*F2565</f>
        <v>0</v>
      </c>
      <c r="S2565" s="108" t="n"/>
      <c r="T2565" s="191">
        <f>S2565*E2565</f>
        <v>0</v>
      </c>
      <c r="U2565" s="112" t="n"/>
      <c r="V2565" s="183">
        <f>U2565*F2565</f>
        <v>0</v>
      </c>
      <c r="W2565" s="108" t="n"/>
      <c r="X2565" s="191">
        <f>W2565*E2565</f>
        <v>0</v>
      </c>
      <c r="Y2565" s="112" t="n"/>
      <c r="Z2565" s="183">
        <f>Y2565*F2565</f>
        <v>0</v>
      </c>
      <c r="AA2565" s="108" t="n"/>
      <c r="AB2565" s="191">
        <f>AA2565*E2565</f>
        <v>0</v>
      </c>
      <c r="AC2565" s="112" t="n"/>
      <c r="AD2565" s="183">
        <f>AC2565*F2565</f>
        <v>0</v>
      </c>
      <c r="AE2565" s="108" t="n"/>
      <c r="AF2565" s="191">
        <f>AE2565*E2565</f>
        <v>0</v>
      </c>
      <c r="AG2565" s="112" t="n"/>
      <c r="AH2565" s="183">
        <f>AG2565*F2565</f>
        <v>0</v>
      </c>
      <c r="AI2565" s="108" t="n"/>
      <c r="AJ2565" s="191">
        <f>AI2565*E2565</f>
        <v>0</v>
      </c>
      <c r="AK2565" s="112" t="n"/>
      <c r="AL2565" s="183">
        <f>AK2565*F2565</f>
        <v>0</v>
      </c>
      <c r="AM2565" s="113" t="n"/>
      <c r="AN2565" s="192">
        <f>AM2565*E2565</f>
        <v>0</v>
      </c>
      <c r="AO2565" s="115" t="n"/>
      <c r="AP2565" s="183">
        <f>AO2565*F2565</f>
        <v>0</v>
      </c>
      <c r="AQ2565" s="113" t="n"/>
      <c r="AR2565" s="192">
        <f>AQ2565*E2565</f>
        <v>0</v>
      </c>
      <c r="AS2565" s="115" t="n"/>
      <c r="AT2565" s="183">
        <f>AS2565*F2565</f>
        <v>0</v>
      </c>
      <c r="AU2565" s="113" t="n"/>
      <c r="AV2565" s="192">
        <f>AU2565*E2565</f>
        <v>0</v>
      </c>
      <c r="AW2565" s="115" t="n"/>
      <c r="AX2565" s="183">
        <f>AW2565*F2565</f>
        <v>0</v>
      </c>
      <c r="AY2565" s="113" t="n"/>
      <c r="AZ2565" s="192">
        <f>AY2565*E2565</f>
        <v>0</v>
      </c>
      <c r="BA2565" s="115" t="n"/>
      <c r="BB2565" s="183">
        <f>BA2565*F2565</f>
        <v>0</v>
      </c>
      <c r="BC2565" s="113" t="n"/>
      <c r="BD2565" s="192">
        <f>BC2565*E2565</f>
        <v>0</v>
      </c>
      <c r="BE2565" s="115" t="n"/>
      <c r="BF2565" s="183">
        <f>BE2565*F2565</f>
        <v>0</v>
      </c>
    </row>
    <row r="2566" ht="28.8" customHeight="1">
      <c r="A2566" s="19" t="inlineStr">
        <is>
          <t>08.090.0440</t>
        </is>
      </c>
      <c r="B2566" s="15" t="inlineStr">
        <is>
          <t>כבל חיבור מהיר לתאורת לד אואזה Oase connection cable 12 V AC/5 M או ש"ע</t>
        </is>
      </c>
      <c r="C2566" s="14" t="inlineStr">
        <is>
          <t>יח'</t>
        </is>
      </c>
      <c r="D2566" s="193" t="n">
        <v>429</v>
      </c>
      <c r="E2566" s="180">
        <f>D2566*(1-$E$2)</f>
        <v>364.65</v>
      </c>
      <c r="F2566" s="194">
        <f>E2566*(1+$F$2)</f>
        <v>382.8825</v>
      </c>
      <c r="H2566" s="46">
        <f>K2566+O2566+W2566+AA2566+AE2566+AI2566+AQ2566+AU2566+AY2566+BC2566</f>
        <v>0</v>
      </c>
      <c r="I2566" s="59">
        <f>M2566+Q2566+U2566+Y2566+AC2566+AG2566+AK2566+AO2566+AS2566+AW2566+BA2566+BE2566</f>
        <v>0</v>
      </c>
      <c r="K2566" s="108" t="n"/>
      <c r="L2566" s="190">
        <f>K2566*E2566</f>
        <v>0</v>
      </c>
      <c r="M2566" s="110" t="n"/>
      <c r="N2566" s="183">
        <f>M2566*F2566</f>
        <v>0</v>
      </c>
      <c r="O2566" s="108" t="n"/>
      <c r="P2566" s="191">
        <f>O2566*E2566</f>
        <v>0</v>
      </c>
      <c r="Q2566" s="112" t="n"/>
      <c r="R2566" s="183">
        <f>Q2566*F2566</f>
        <v>0</v>
      </c>
      <c r="S2566" s="108" t="n"/>
      <c r="T2566" s="191">
        <f>S2566*E2566</f>
        <v>0</v>
      </c>
      <c r="U2566" s="112" t="n"/>
      <c r="V2566" s="183">
        <f>U2566*F2566</f>
        <v>0</v>
      </c>
      <c r="W2566" s="108" t="n"/>
      <c r="X2566" s="191">
        <f>W2566*E2566</f>
        <v>0</v>
      </c>
      <c r="Y2566" s="112" t="n"/>
      <c r="Z2566" s="183">
        <f>Y2566*F2566</f>
        <v>0</v>
      </c>
      <c r="AA2566" s="108" t="n"/>
      <c r="AB2566" s="191">
        <f>AA2566*E2566</f>
        <v>0</v>
      </c>
      <c r="AC2566" s="112" t="n"/>
      <c r="AD2566" s="183">
        <f>AC2566*F2566</f>
        <v>0</v>
      </c>
      <c r="AE2566" s="108" t="n"/>
      <c r="AF2566" s="191">
        <f>AE2566*E2566</f>
        <v>0</v>
      </c>
      <c r="AG2566" s="112" t="n"/>
      <c r="AH2566" s="183">
        <f>AG2566*F2566</f>
        <v>0</v>
      </c>
      <c r="AI2566" s="108" t="n"/>
      <c r="AJ2566" s="191">
        <f>AI2566*E2566</f>
        <v>0</v>
      </c>
      <c r="AK2566" s="112" t="n"/>
      <c r="AL2566" s="183">
        <f>AK2566*F2566</f>
        <v>0</v>
      </c>
      <c r="AM2566" s="113" t="n"/>
      <c r="AN2566" s="192">
        <f>AM2566*E2566</f>
        <v>0</v>
      </c>
      <c r="AO2566" s="115" t="n"/>
      <c r="AP2566" s="183">
        <f>AO2566*F2566</f>
        <v>0</v>
      </c>
      <c r="AQ2566" s="113" t="n"/>
      <c r="AR2566" s="192">
        <f>AQ2566*E2566</f>
        <v>0</v>
      </c>
      <c r="AS2566" s="115" t="n"/>
      <c r="AT2566" s="183">
        <f>AS2566*F2566</f>
        <v>0</v>
      </c>
      <c r="AU2566" s="113" t="n"/>
      <c r="AV2566" s="192">
        <f>AU2566*E2566</f>
        <v>0</v>
      </c>
      <c r="AW2566" s="115" t="n"/>
      <c r="AX2566" s="183">
        <f>AW2566*F2566</f>
        <v>0</v>
      </c>
      <c r="AY2566" s="113" t="n"/>
      <c r="AZ2566" s="192">
        <f>AY2566*E2566</f>
        <v>0</v>
      </c>
      <c r="BA2566" s="115" t="n"/>
      <c r="BB2566" s="183">
        <f>BA2566*F2566</f>
        <v>0</v>
      </c>
      <c r="BC2566" s="113" t="n"/>
      <c r="BD2566" s="192">
        <f>BC2566*E2566</f>
        <v>0</v>
      </c>
      <c r="BE2566" s="115" t="n"/>
      <c r="BF2566" s="183">
        <f>BE2566*F2566</f>
        <v>0</v>
      </c>
    </row>
    <row r="2567" ht="28.8" customHeight="1">
      <c r="A2567" s="19" t="inlineStr">
        <is>
          <t>08.090.0450</t>
        </is>
      </c>
      <c r="B2567" s="15" t="inlineStr">
        <is>
          <t>כבל חיבור מהיר לתאורת לד אואזה Oase connection cable 12 V AC/7.5 M או ש"ע</t>
        </is>
      </c>
      <c r="C2567" s="14" t="inlineStr">
        <is>
          <t>יח'</t>
        </is>
      </c>
      <c r="D2567" s="193" t="n">
        <v>572</v>
      </c>
      <c r="E2567" s="180">
        <f>D2567*(1-$E$2)</f>
        <v>486.2</v>
      </c>
      <c r="F2567" s="194">
        <f>E2567*(1+$F$2)</f>
        <v>510.51</v>
      </c>
      <c r="H2567" s="46">
        <f>K2567+O2567+W2567+AA2567+AE2567+AI2567+AQ2567+AU2567+AY2567+BC2567</f>
        <v>0</v>
      </c>
      <c r="I2567" s="59">
        <f>M2567+Q2567+U2567+Y2567+AC2567+AG2567+AK2567+AO2567+AS2567+AW2567+BA2567+BE2567</f>
        <v>0</v>
      </c>
      <c r="K2567" s="108" t="n"/>
      <c r="L2567" s="190">
        <f>K2567*E2567</f>
        <v>0</v>
      </c>
      <c r="M2567" s="110" t="n"/>
      <c r="N2567" s="183">
        <f>M2567*F2567</f>
        <v>0</v>
      </c>
      <c r="O2567" s="108" t="n"/>
      <c r="P2567" s="191">
        <f>O2567*E2567</f>
        <v>0</v>
      </c>
      <c r="Q2567" s="112" t="n"/>
      <c r="R2567" s="183">
        <f>Q2567*F2567</f>
        <v>0</v>
      </c>
      <c r="S2567" s="108" t="n"/>
      <c r="T2567" s="191">
        <f>S2567*E2567</f>
        <v>0</v>
      </c>
      <c r="U2567" s="112" t="n"/>
      <c r="V2567" s="183">
        <f>U2567*F2567</f>
        <v>0</v>
      </c>
      <c r="W2567" s="108" t="n"/>
      <c r="X2567" s="191">
        <f>W2567*E2567</f>
        <v>0</v>
      </c>
      <c r="Y2567" s="112" t="n"/>
      <c r="Z2567" s="183">
        <f>Y2567*F2567</f>
        <v>0</v>
      </c>
      <c r="AA2567" s="108" t="n"/>
      <c r="AB2567" s="191">
        <f>AA2567*E2567</f>
        <v>0</v>
      </c>
      <c r="AC2567" s="112" t="n"/>
      <c r="AD2567" s="183">
        <f>AC2567*F2567</f>
        <v>0</v>
      </c>
      <c r="AE2567" s="108" t="n"/>
      <c r="AF2567" s="191">
        <f>AE2567*E2567</f>
        <v>0</v>
      </c>
      <c r="AG2567" s="112" t="n"/>
      <c r="AH2567" s="183">
        <f>AG2567*F2567</f>
        <v>0</v>
      </c>
      <c r="AI2567" s="108" t="n"/>
      <c r="AJ2567" s="191">
        <f>AI2567*E2567</f>
        <v>0</v>
      </c>
      <c r="AK2567" s="112" t="n"/>
      <c r="AL2567" s="183">
        <f>AK2567*F2567</f>
        <v>0</v>
      </c>
      <c r="AM2567" s="113" t="n"/>
      <c r="AN2567" s="192">
        <f>AM2567*E2567</f>
        <v>0</v>
      </c>
      <c r="AO2567" s="115" t="n"/>
      <c r="AP2567" s="183">
        <f>AO2567*F2567</f>
        <v>0</v>
      </c>
      <c r="AQ2567" s="113" t="n"/>
      <c r="AR2567" s="192">
        <f>AQ2567*E2567</f>
        <v>0</v>
      </c>
      <c r="AS2567" s="115" t="n"/>
      <c r="AT2567" s="183">
        <f>AS2567*F2567</f>
        <v>0</v>
      </c>
      <c r="AU2567" s="113" t="n"/>
      <c r="AV2567" s="192">
        <f>AU2567*E2567</f>
        <v>0</v>
      </c>
      <c r="AW2567" s="115" t="n"/>
      <c r="AX2567" s="183">
        <f>AW2567*F2567</f>
        <v>0</v>
      </c>
      <c r="AY2567" s="113" t="n"/>
      <c r="AZ2567" s="192">
        <f>AY2567*E2567</f>
        <v>0</v>
      </c>
      <c r="BA2567" s="115" t="n"/>
      <c r="BB2567" s="183">
        <f>BA2567*F2567</f>
        <v>0</v>
      </c>
      <c r="BC2567" s="113" t="n"/>
      <c r="BD2567" s="192">
        <f>BC2567*E2567</f>
        <v>0</v>
      </c>
      <c r="BE2567" s="115" t="n"/>
      <c r="BF2567" s="183">
        <f>BE2567*F2567</f>
        <v>0</v>
      </c>
    </row>
    <row r="2568" ht="28.8" customHeight="1">
      <c r="A2568" s="19" t="inlineStr">
        <is>
          <t>08.090.0460</t>
        </is>
      </c>
      <c r="B2568" s="15" t="inlineStr">
        <is>
          <t>גוף תאורה תת קרקעי LED, דגם SICURA 1728- DISANO (ספק ח.ג.י) או ש"ע, מותקן מושלם</t>
        </is>
      </c>
      <c r="C2568" s="14" t="inlineStr">
        <is>
          <t>יח'</t>
        </is>
      </c>
      <c r="D2568" s="193" t="n">
        <v>7150</v>
      </c>
      <c r="E2568" s="180">
        <f>D2568*(1-$E$2)</f>
        <v>6077.5</v>
      </c>
      <c r="F2568" s="194">
        <f>E2568*(1+$F$2)</f>
        <v>6381.375</v>
      </c>
      <c r="H2568" s="46">
        <f>K2568+O2568+W2568+AA2568+AE2568+AI2568+AQ2568+AU2568+AY2568+BC2568</f>
        <v>0</v>
      </c>
      <c r="I2568" s="59">
        <f>M2568+Q2568+U2568+Y2568+AC2568+AG2568+AK2568+AO2568+AS2568+AW2568+BA2568+BE2568</f>
        <v>0</v>
      </c>
      <c r="K2568" s="108" t="n"/>
      <c r="L2568" s="190">
        <f>K2568*E2568</f>
        <v>0</v>
      </c>
      <c r="M2568" s="110" t="n"/>
      <c r="N2568" s="183">
        <f>M2568*F2568</f>
        <v>0</v>
      </c>
      <c r="O2568" s="108" t="n"/>
      <c r="P2568" s="191">
        <f>O2568*E2568</f>
        <v>0</v>
      </c>
      <c r="Q2568" s="112" t="n"/>
      <c r="R2568" s="183">
        <f>Q2568*F2568</f>
        <v>0</v>
      </c>
      <c r="S2568" s="108" t="n"/>
      <c r="T2568" s="191">
        <f>S2568*E2568</f>
        <v>0</v>
      </c>
      <c r="U2568" s="112" t="n"/>
      <c r="V2568" s="183">
        <f>U2568*F2568</f>
        <v>0</v>
      </c>
      <c r="W2568" s="108" t="n"/>
      <c r="X2568" s="191">
        <f>W2568*E2568</f>
        <v>0</v>
      </c>
      <c r="Y2568" s="112" t="n"/>
      <c r="Z2568" s="183">
        <f>Y2568*F2568</f>
        <v>0</v>
      </c>
      <c r="AA2568" s="108" t="n"/>
      <c r="AB2568" s="191">
        <f>AA2568*E2568</f>
        <v>0</v>
      </c>
      <c r="AC2568" s="112" t="n"/>
      <c r="AD2568" s="183">
        <f>AC2568*F2568</f>
        <v>0</v>
      </c>
      <c r="AE2568" s="108" t="n"/>
      <c r="AF2568" s="191">
        <f>AE2568*E2568</f>
        <v>0</v>
      </c>
      <c r="AG2568" s="112" t="n"/>
      <c r="AH2568" s="183">
        <f>AG2568*F2568</f>
        <v>0</v>
      </c>
      <c r="AI2568" s="108" t="n"/>
      <c r="AJ2568" s="191">
        <f>AI2568*E2568</f>
        <v>0</v>
      </c>
      <c r="AK2568" s="112" t="n"/>
      <c r="AL2568" s="183">
        <f>AK2568*F2568</f>
        <v>0</v>
      </c>
      <c r="AM2568" s="113" t="n"/>
      <c r="AN2568" s="192">
        <f>AM2568*E2568</f>
        <v>0</v>
      </c>
      <c r="AO2568" s="115" t="n"/>
      <c r="AP2568" s="183">
        <f>AO2568*F2568</f>
        <v>0</v>
      </c>
      <c r="AQ2568" s="113" t="n"/>
      <c r="AR2568" s="192">
        <f>AQ2568*E2568</f>
        <v>0</v>
      </c>
      <c r="AS2568" s="115" t="n"/>
      <c r="AT2568" s="183">
        <f>AS2568*F2568</f>
        <v>0</v>
      </c>
      <c r="AU2568" s="113" t="n"/>
      <c r="AV2568" s="192">
        <f>AU2568*E2568</f>
        <v>0</v>
      </c>
      <c r="AW2568" s="115" t="n"/>
      <c r="AX2568" s="183">
        <f>AW2568*F2568</f>
        <v>0</v>
      </c>
      <c r="AY2568" s="113" t="n"/>
      <c r="AZ2568" s="192">
        <f>AY2568*E2568</f>
        <v>0</v>
      </c>
      <c r="BA2568" s="115" t="n"/>
      <c r="BB2568" s="183">
        <f>BA2568*F2568</f>
        <v>0</v>
      </c>
      <c r="BC2568" s="113" t="n"/>
      <c r="BD2568" s="192">
        <f>BC2568*E2568</f>
        <v>0</v>
      </c>
      <c r="BE2568" s="115" t="n"/>
      <c r="BF2568" s="183">
        <f>BE2568*F2568</f>
        <v>0</v>
      </c>
    </row>
    <row r="2569" ht="28.8" customHeight="1">
      <c r="A2569" s="19" t="inlineStr">
        <is>
          <t>08.090.0470</t>
        </is>
      </c>
      <c r="B2569" s="15" t="inlineStr">
        <is>
          <t>גוף תאורה תת קרקעי LED, דגם MINIFLOOR 1643- DISANO (ספק ח.ג.י) או ש"ע, מותקן מושלם</t>
        </is>
      </c>
      <c r="C2569" s="14" t="inlineStr">
        <is>
          <t>יח'</t>
        </is>
      </c>
      <c r="D2569" s="193" t="n">
        <v>2420</v>
      </c>
      <c r="E2569" s="180">
        <f>D2569*(1-$E$2)</f>
        <v>2057</v>
      </c>
      <c r="F2569" s="194">
        <f>E2569*(1+$F$2)</f>
        <v>2159.85</v>
      </c>
      <c r="H2569" s="46">
        <f>K2569+O2569+W2569+AA2569+AE2569+AI2569+AQ2569+AU2569+AY2569+BC2569</f>
        <v>0</v>
      </c>
      <c r="I2569" s="59">
        <f>M2569+Q2569+U2569+Y2569+AC2569+AG2569+AK2569+AO2569+AS2569+AW2569+BA2569+BE2569</f>
        <v>0</v>
      </c>
      <c r="K2569" s="108" t="n"/>
      <c r="L2569" s="190">
        <f>K2569*E2569</f>
        <v>0</v>
      </c>
      <c r="M2569" s="110" t="n"/>
      <c r="N2569" s="183">
        <f>M2569*F2569</f>
        <v>0</v>
      </c>
      <c r="O2569" s="108" t="n"/>
      <c r="P2569" s="191">
        <f>O2569*E2569</f>
        <v>0</v>
      </c>
      <c r="Q2569" s="112" t="n"/>
      <c r="R2569" s="183">
        <f>Q2569*F2569</f>
        <v>0</v>
      </c>
      <c r="S2569" s="108" t="n"/>
      <c r="T2569" s="191">
        <f>S2569*E2569</f>
        <v>0</v>
      </c>
      <c r="U2569" s="112" t="n"/>
      <c r="V2569" s="183">
        <f>U2569*F2569</f>
        <v>0</v>
      </c>
      <c r="W2569" s="108" t="n"/>
      <c r="X2569" s="191">
        <f>W2569*E2569</f>
        <v>0</v>
      </c>
      <c r="Y2569" s="112" t="n"/>
      <c r="Z2569" s="183">
        <f>Y2569*F2569</f>
        <v>0</v>
      </c>
      <c r="AA2569" s="108" t="n"/>
      <c r="AB2569" s="191">
        <f>AA2569*E2569</f>
        <v>0</v>
      </c>
      <c r="AC2569" s="112" t="n"/>
      <c r="AD2569" s="183">
        <f>AC2569*F2569</f>
        <v>0</v>
      </c>
      <c r="AE2569" s="108" t="n"/>
      <c r="AF2569" s="191">
        <f>AE2569*E2569</f>
        <v>0</v>
      </c>
      <c r="AG2569" s="112" t="n"/>
      <c r="AH2569" s="183">
        <f>AG2569*F2569</f>
        <v>0</v>
      </c>
      <c r="AI2569" s="108" t="n"/>
      <c r="AJ2569" s="191">
        <f>AI2569*E2569</f>
        <v>0</v>
      </c>
      <c r="AK2569" s="112" t="n"/>
      <c r="AL2569" s="183">
        <f>AK2569*F2569</f>
        <v>0</v>
      </c>
      <c r="AM2569" s="113" t="n"/>
      <c r="AN2569" s="192">
        <f>AM2569*E2569</f>
        <v>0</v>
      </c>
      <c r="AO2569" s="115" t="n"/>
      <c r="AP2569" s="183">
        <f>AO2569*F2569</f>
        <v>0</v>
      </c>
      <c r="AQ2569" s="113" t="n"/>
      <c r="AR2569" s="192">
        <f>AQ2569*E2569</f>
        <v>0</v>
      </c>
      <c r="AS2569" s="115" t="n"/>
      <c r="AT2569" s="183">
        <f>AS2569*F2569</f>
        <v>0</v>
      </c>
      <c r="AU2569" s="113" t="n"/>
      <c r="AV2569" s="192">
        <f>AU2569*E2569</f>
        <v>0</v>
      </c>
      <c r="AW2569" s="115" t="n"/>
      <c r="AX2569" s="183">
        <f>AW2569*F2569</f>
        <v>0</v>
      </c>
      <c r="AY2569" s="113" t="n"/>
      <c r="AZ2569" s="192">
        <f>AY2569*E2569</f>
        <v>0</v>
      </c>
      <c r="BA2569" s="115" t="n"/>
      <c r="BB2569" s="183">
        <f>BA2569*F2569</f>
        <v>0</v>
      </c>
      <c r="BC2569" s="113" t="n"/>
      <c r="BD2569" s="192">
        <f>BC2569*E2569</f>
        <v>0</v>
      </c>
      <c r="BE2569" s="115" t="n"/>
      <c r="BF2569" s="183">
        <f>BE2569*F2569</f>
        <v>0</v>
      </c>
    </row>
    <row r="2570" ht="28.8" customHeight="1">
      <c r="A2570" s="19" t="inlineStr">
        <is>
          <t>08.090.0480</t>
        </is>
      </c>
      <c r="B2570" s="15" t="inlineStr">
        <is>
          <t>גוף תאורה תת קרקעי LED, דגם FLOOR 1620- DISANO (ספק ח.ג.י) או ש"ע, מותקן מושלם</t>
        </is>
      </c>
      <c r="C2570" s="14" t="inlineStr">
        <is>
          <t>יח'</t>
        </is>
      </c>
      <c r="D2570" s="193" t="n">
        <v>4730</v>
      </c>
      <c r="E2570" s="180">
        <f>D2570*(1-$E$2)</f>
        <v>4020.5</v>
      </c>
      <c r="F2570" s="194">
        <f>E2570*(1+$F$2)</f>
        <v>4221.525000000001</v>
      </c>
      <c r="H2570" s="46">
        <f>K2570+O2570+W2570+AA2570+AE2570+AI2570+AQ2570+AU2570+AY2570+BC2570</f>
        <v>0</v>
      </c>
      <c r="I2570" s="59">
        <f>M2570+Q2570+U2570+Y2570+AC2570+AG2570+AK2570+AO2570+AS2570+AW2570+BA2570+BE2570</f>
        <v>0</v>
      </c>
      <c r="K2570" s="108" t="n"/>
      <c r="L2570" s="190">
        <f>K2570*E2570</f>
        <v>0</v>
      </c>
      <c r="M2570" s="110" t="n"/>
      <c r="N2570" s="183">
        <f>M2570*F2570</f>
        <v>0</v>
      </c>
      <c r="O2570" s="108" t="n"/>
      <c r="P2570" s="191">
        <f>O2570*E2570</f>
        <v>0</v>
      </c>
      <c r="Q2570" s="112" t="n"/>
      <c r="R2570" s="183">
        <f>Q2570*F2570</f>
        <v>0</v>
      </c>
      <c r="S2570" s="108" t="n"/>
      <c r="T2570" s="191">
        <f>S2570*E2570</f>
        <v>0</v>
      </c>
      <c r="U2570" s="112" t="n"/>
      <c r="V2570" s="183">
        <f>U2570*F2570</f>
        <v>0</v>
      </c>
      <c r="W2570" s="108" t="n"/>
      <c r="X2570" s="191">
        <f>W2570*E2570</f>
        <v>0</v>
      </c>
      <c r="Y2570" s="112" t="n"/>
      <c r="Z2570" s="183">
        <f>Y2570*F2570</f>
        <v>0</v>
      </c>
      <c r="AA2570" s="108" t="n"/>
      <c r="AB2570" s="191">
        <f>AA2570*E2570</f>
        <v>0</v>
      </c>
      <c r="AC2570" s="112" t="n"/>
      <c r="AD2570" s="183">
        <f>AC2570*F2570</f>
        <v>0</v>
      </c>
      <c r="AE2570" s="108" t="n"/>
      <c r="AF2570" s="191">
        <f>AE2570*E2570</f>
        <v>0</v>
      </c>
      <c r="AG2570" s="112" t="n"/>
      <c r="AH2570" s="183">
        <f>AG2570*F2570</f>
        <v>0</v>
      </c>
      <c r="AI2570" s="108" t="n"/>
      <c r="AJ2570" s="191">
        <f>AI2570*E2570</f>
        <v>0</v>
      </c>
      <c r="AK2570" s="112" t="n"/>
      <c r="AL2570" s="183">
        <f>AK2570*F2570</f>
        <v>0</v>
      </c>
      <c r="AM2570" s="113" t="n"/>
      <c r="AN2570" s="192">
        <f>AM2570*E2570</f>
        <v>0</v>
      </c>
      <c r="AO2570" s="115" t="n"/>
      <c r="AP2570" s="183">
        <f>AO2570*F2570</f>
        <v>0</v>
      </c>
      <c r="AQ2570" s="113" t="n"/>
      <c r="AR2570" s="192">
        <f>AQ2570*E2570</f>
        <v>0</v>
      </c>
      <c r="AS2570" s="115" t="n"/>
      <c r="AT2570" s="183">
        <f>AS2570*F2570</f>
        <v>0</v>
      </c>
      <c r="AU2570" s="113" t="n"/>
      <c r="AV2570" s="192">
        <f>AU2570*E2570</f>
        <v>0</v>
      </c>
      <c r="AW2570" s="115" t="n"/>
      <c r="AX2570" s="183">
        <f>AW2570*F2570</f>
        <v>0</v>
      </c>
      <c r="AY2570" s="113" t="n"/>
      <c r="AZ2570" s="192">
        <f>AY2570*E2570</f>
        <v>0</v>
      </c>
      <c r="BA2570" s="115" t="n"/>
      <c r="BB2570" s="183">
        <f>BA2570*F2570</f>
        <v>0</v>
      </c>
      <c r="BC2570" s="113" t="n"/>
      <c r="BD2570" s="192">
        <f>BC2570*E2570</f>
        <v>0</v>
      </c>
      <c r="BE2570" s="115" t="n"/>
      <c r="BF2570" s="183">
        <f>BE2570*F2570</f>
        <v>0</v>
      </c>
    </row>
    <row r="2571" ht="18" customHeight="1">
      <c r="A2571" s="19" t="inlineStr">
        <is>
          <t>08.090.0490</t>
        </is>
      </c>
      <c r="B2571" s="15" t="inlineStr">
        <is>
          <t>ספליטרים למערכת התאורה התת מיימית</t>
        </is>
      </c>
      <c r="C2571" s="14" t="inlineStr">
        <is>
          <t>יח'</t>
        </is>
      </c>
      <c r="D2571" s="193" t="n">
        <v>1100</v>
      </c>
      <c r="E2571" s="180">
        <f>D2571*(1-$E$2)</f>
        <v>935</v>
      </c>
      <c r="F2571" s="194">
        <f>E2571*(1+$F$2)</f>
        <v>981.75</v>
      </c>
      <c r="H2571" s="46">
        <f>K2571+O2571+W2571+AA2571+AE2571+AI2571+AQ2571+AU2571+AY2571+BC2571</f>
        <v>0</v>
      </c>
      <c r="I2571" s="59">
        <f>M2571+Q2571+U2571+Y2571+AC2571+AG2571+AK2571+AO2571+AS2571+AW2571+BA2571+BE2571</f>
        <v>0</v>
      </c>
      <c r="K2571" s="108" t="n"/>
      <c r="L2571" s="190">
        <f>K2571*E2571</f>
        <v>0</v>
      </c>
      <c r="M2571" s="110" t="n"/>
      <c r="N2571" s="183">
        <f>M2571*F2571</f>
        <v>0</v>
      </c>
      <c r="O2571" s="108" t="n"/>
      <c r="P2571" s="191">
        <f>O2571*E2571</f>
        <v>0</v>
      </c>
      <c r="Q2571" s="112" t="n"/>
      <c r="R2571" s="183">
        <f>Q2571*F2571</f>
        <v>0</v>
      </c>
      <c r="S2571" s="108" t="n"/>
      <c r="T2571" s="191">
        <f>S2571*E2571</f>
        <v>0</v>
      </c>
      <c r="U2571" s="112" t="n"/>
      <c r="V2571" s="183">
        <f>U2571*F2571</f>
        <v>0</v>
      </c>
      <c r="W2571" s="108" t="n"/>
      <c r="X2571" s="191">
        <f>W2571*E2571</f>
        <v>0</v>
      </c>
      <c r="Y2571" s="112" t="n"/>
      <c r="Z2571" s="183">
        <f>Y2571*F2571</f>
        <v>0</v>
      </c>
      <c r="AA2571" s="108" t="n"/>
      <c r="AB2571" s="191">
        <f>AA2571*E2571</f>
        <v>0</v>
      </c>
      <c r="AC2571" s="112" t="n"/>
      <c r="AD2571" s="183">
        <f>AC2571*F2571</f>
        <v>0</v>
      </c>
      <c r="AE2571" s="108" t="n"/>
      <c r="AF2571" s="191">
        <f>AE2571*E2571</f>
        <v>0</v>
      </c>
      <c r="AG2571" s="112" t="n"/>
      <c r="AH2571" s="183">
        <f>AG2571*F2571</f>
        <v>0</v>
      </c>
      <c r="AI2571" s="108" t="n"/>
      <c r="AJ2571" s="191">
        <f>AI2571*E2571</f>
        <v>0</v>
      </c>
      <c r="AK2571" s="112" t="n"/>
      <c r="AL2571" s="183">
        <f>AK2571*F2571</f>
        <v>0</v>
      </c>
      <c r="AM2571" s="113" t="n"/>
      <c r="AN2571" s="192">
        <f>AM2571*E2571</f>
        <v>0</v>
      </c>
      <c r="AO2571" s="115" t="n"/>
      <c r="AP2571" s="183">
        <f>AO2571*F2571</f>
        <v>0</v>
      </c>
      <c r="AQ2571" s="113" t="n"/>
      <c r="AR2571" s="192">
        <f>AQ2571*E2571</f>
        <v>0</v>
      </c>
      <c r="AS2571" s="115" t="n"/>
      <c r="AT2571" s="183">
        <f>AS2571*F2571</f>
        <v>0</v>
      </c>
      <c r="AU2571" s="113" t="n"/>
      <c r="AV2571" s="192">
        <f>AU2571*E2571</f>
        <v>0</v>
      </c>
      <c r="AW2571" s="115" t="n"/>
      <c r="AX2571" s="183">
        <f>AW2571*F2571</f>
        <v>0</v>
      </c>
      <c r="AY2571" s="113" t="n"/>
      <c r="AZ2571" s="192">
        <f>AY2571*E2571</f>
        <v>0</v>
      </c>
      <c r="BA2571" s="115" t="n"/>
      <c r="BB2571" s="183">
        <f>BA2571*F2571</f>
        <v>0</v>
      </c>
      <c r="BC2571" s="113" t="n"/>
      <c r="BD2571" s="192">
        <f>BC2571*E2571</f>
        <v>0</v>
      </c>
      <c r="BE2571" s="115" t="n"/>
      <c r="BF2571" s="183">
        <f>BE2571*F2571</f>
        <v>0</v>
      </c>
    </row>
    <row r="2572" ht="42.6" customHeight="1">
      <c r="A2572" s="19" t="inlineStr">
        <is>
          <t>08.090.0500</t>
        </is>
      </c>
      <c r="B2572" s="15" t="inlineStr">
        <is>
          <t>ספק כח מתוצרת MEAN WELL או ש"ע לפנסי תאורת הלדים במזרקה, 600w 24v ספקי הכח יותקנו ויחווטו בלוח החשמל של המזרקה</t>
        </is>
      </c>
      <c r="C2572" s="14" t="inlineStr">
        <is>
          <t>יח'</t>
        </is>
      </c>
      <c r="D2572" s="193" t="n">
        <v>2200</v>
      </c>
      <c r="E2572" s="180">
        <f>D2572*(1-$E$2)</f>
        <v>1870</v>
      </c>
      <c r="F2572" s="194">
        <f>E2572*(1+$F$2)</f>
        <v>1963.5</v>
      </c>
      <c r="H2572" s="46">
        <f>K2572+O2572+W2572+AA2572+AE2572+AI2572+AQ2572+AU2572+AY2572+BC2572</f>
        <v>0</v>
      </c>
      <c r="I2572" s="59">
        <f>M2572+Q2572+U2572+Y2572+AC2572+AG2572+AK2572+AO2572+AS2572+AW2572+BA2572+BE2572</f>
        <v>0</v>
      </c>
      <c r="K2572" s="108" t="n"/>
      <c r="L2572" s="190">
        <f>K2572*E2572</f>
        <v>0</v>
      </c>
      <c r="M2572" s="110" t="n"/>
      <c r="N2572" s="183">
        <f>M2572*F2572</f>
        <v>0</v>
      </c>
      <c r="O2572" s="108" t="n"/>
      <c r="P2572" s="191">
        <f>O2572*E2572</f>
        <v>0</v>
      </c>
      <c r="Q2572" s="112" t="n"/>
      <c r="R2572" s="183">
        <f>Q2572*F2572</f>
        <v>0</v>
      </c>
      <c r="S2572" s="108" t="n"/>
      <c r="T2572" s="191">
        <f>S2572*E2572</f>
        <v>0</v>
      </c>
      <c r="U2572" s="112" t="n"/>
      <c r="V2572" s="183">
        <f>U2572*F2572</f>
        <v>0</v>
      </c>
      <c r="W2572" s="108" t="n"/>
      <c r="X2572" s="191">
        <f>W2572*E2572</f>
        <v>0</v>
      </c>
      <c r="Y2572" s="112" t="n"/>
      <c r="Z2572" s="183">
        <f>Y2572*F2572</f>
        <v>0</v>
      </c>
      <c r="AA2572" s="108" t="n"/>
      <c r="AB2572" s="191">
        <f>AA2572*E2572</f>
        <v>0</v>
      </c>
      <c r="AC2572" s="112" t="n"/>
      <c r="AD2572" s="183">
        <f>AC2572*F2572</f>
        <v>0</v>
      </c>
      <c r="AE2572" s="108" t="n"/>
      <c r="AF2572" s="191">
        <f>AE2572*E2572</f>
        <v>0</v>
      </c>
      <c r="AG2572" s="112" t="n"/>
      <c r="AH2572" s="183">
        <f>AG2572*F2572</f>
        <v>0</v>
      </c>
      <c r="AI2572" s="108" t="n"/>
      <c r="AJ2572" s="191">
        <f>AI2572*E2572</f>
        <v>0</v>
      </c>
      <c r="AK2572" s="112" t="n"/>
      <c r="AL2572" s="183">
        <f>AK2572*F2572</f>
        <v>0</v>
      </c>
      <c r="AM2572" s="113" t="n"/>
      <c r="AN2572" s="192">
        <f>AM2572*E2572</f>
        <v>0</v>
      </c>
      <c r="AO2572" s="115" t="n"/>
      <c r="AP2572" s="183">
        <f>AO2572*F2572</f>
        <v>0</v>
      </c>
      <c r="AQ2572" s="113" t="n"/>
      <c r="AR2572" s="192">
        <f>AQ2572*E2572</f>
        <v>0</v>
      </c>
      <c r="AS2572" s="115" t="n"/>
      <c r="AT2572" s="183">
        <f>AS2572*F2572</f>
        <v>0</v>
      </c>
      <c r="AU2572" s="113" t="n"/>
      <c r="AV2572" s="192">
        <f>AU2572*E2572</f>
        <v>0</v>
      </c>
      <c r="AW2572" s="115" t="n"/>
      <c r="AX2572" s="183">
        <f>AW2572*F2572</f>
        <v>0</v>
      </c>
      <c r="AY2572" s="113" t="n"/>
      <c r="AZ2572" s="192">
        <f>AY2572*E2572</f>
        <v>0</v>
      </c>
      <c r="BA2572" s="115" t="n"/>
      <c r="BB2572" s="183">
        <f>BA2572*F2572</f>
        <v>0</v>
      </c>
      <c r="BC2572" s="113" t="n"/>
      <c r="BD2572" s="192">
        <f>BC2572*E2572</f>
        <v>0</v>
      </c>
      <c r="BE2572" s="115" t="n"/>
      <c r="BF2572" s="183">
        <f>BE2572*F2572</f>
        <v>0</v>
      </c>
    </row>
    <row r="2573" ht="42.6" customHeight="1">
      <c r="A2573" s="19" t="inlineStr">
        <is>
          <t>08.090.0600</t>
        </is>
      </c>
      <c r="B2573" s="15" t="inlineStr">
        <is>
          <t>לוח פיקוד ושבשבת להפסקת מופע המים במקרה של רוח מעל ערך מכוייל מראש וחיבורה לבקר תוצרת OASE -WFA3 /K או ש"ע לרבות תורן בגובה 3 מ'</t>
        </is>
      </c>
      <c r="C2573" s="14" t="inlineStr">
        <is>
          <t>יח'</t>
        </is>
      </c>
      <c r="D2573" s="193" t="n">
        <v>18200</v>
      </c>
      <c r="E2573" s="180">
        <f>D2573*(1-$E$2)</f>
        <v>15470</v>
      </c>
      <c r="F2573" s="194">
        <f>E2573*(1+$F$2)</f>
        <v>16243.5</v>
      </c>
      <c r="H2573" s="46">
        <f>K2573+O2573+W2573+AA2573+AE2573+AI2573+AQ2573+AU2573+AY2573+BC2573</f>
        <v>0</v>
      </c>
      <c r="I2573" s="59">
        <f>M2573+Q2573+U2573+Y2573+AC2573+AG2573+AK2573+AO2573+AS2573+AW2573+BA2573+BE2573</f>
        <v>0</v>
      </c>
      <c r="K2573" s="108" t="n"/>
      <c r="L2573" s="190">
        <f>K2573*E2573</f>
        <v>0</v>
      </c>
      <c r="M2573" s="110" t="n"/>
      <c r="N2573" s="183">
        <f>M2573*F2573</f>
        <v>0</v>
      </c>
      <c r="O2573" s="108" t="n"/>
      <c r="P2573" s="191">
        <f>O2573*E2573</f>
        <v>0</v>
      </c>
      <c r="Q2573" s="112" t="n"/>
      <c r="R2573" s="183">
        <f>Q2573*F2573</f>
        <v>0</v>
      </c>
      <c r="S2573" s="108" t="n"/>
      <c r="T2573" s="191">
        <f>S2573*E2573</f>
        <v>0</v>
      </c>
      <c r="U2573" s="112" t="n"/>
      <c r="V2573" s="183">
        <f>U2573*F2573</f>
        <v>0</v>
      </c>
      <c r="W2573" s="108" t="n"/>
      <c r="X2573" s="191">
        <f>W2573*E2573</f>
        <v>0</v>
      </c>
      <c r="Y2573" s="112" t="n"/>
      <c r="Z2573" s="183">
        <f>Y2573*F2573</f>
        <v>0</v>
      </c>
      <c r="AA2573" s="108" t="n"/>
      <c r="AB2573" s="191">
        <f>AA2573*E2573</f>
        <v>0</v>
      </c>
      <c r="AC2573" s="112" t="n"/>
      <c r="AD2573" s="183">
        <f>AC2573*F2573</f>
        <v>0</v>
      </c>
      <c r="AE2573" s="108" t="n"/>
      <c r="AF2573" s="191">
        <f>AE2573*E2573</f>
        <v>0</v>
      </c>
      <c r="AG2573" s="112" t="n"/>
      <c r="AH2573" s="183">
        <f>AG2573*F2573</f>
        <v>0</v>
      </c>
      <c r="AI2573" s="108" t="n"/>
      <c r="AJ2573" s="191">
        <f>AI2573*E2573</f>
        <v>0</v>
      </c>
      <c r="AK2573" s="112" t="n"/>
      <c r="AL2573" s="183">
        <f>AK2573*F2573</f>
        <v>0</v>
      </c>
      <c r="AM2573" s="113" t="n"/>
      <c r="AN2573" s="192">
        <f>AM2573*E2573</f>
        <v>0</v>
      </c>
      <c r="AO2573" s="115" t="n"/>
      <c r="AP2573" s="183">
        <f>AO2573*F2573</f>
        <v>0</v>
      </c>
      <c r="AQ2573" s="113" t="n"/>
      <c r="AR2573" s="192">
        <f>AQ2573*E2573</f>
        <v>0</v>
      </c>
      <c r="AS2573" s="115" t="n"/>
      <c r="AT2573" s="183">
        <f>AS2573*F2573</f>
        <v>0</v>
      </c>
      <c r="AU2573" s="113" t="n"/>
      <c r="AV2573" s="192">
        <f>AU2573*E2573</f>
        <v>0</v>
      </c>
      <c r="AW2573" s="115" t="n"/>
      <c r="AX2573" s="183">
        <f>AW2573*F2573</f>
        <v>0</v>
      </c>
      <c r="AY2573" s="113" t="n"/>
      <c r="AZ2573" s="192">
        <f>AY2573*E2573</f>
        <v>0</v>
      </c>
      <c r="BA2573" s="115" t="n"/>
      <c r="BB2573" s="183">
        <f>BA2573*F2573</f>
        <v>0</v>
      </c>
      <c r="BC2573" s="113" t="n"/>
      <c r="BD2573" s="192">
        <f>BC2573*E2573</f>
        <v>0</v>
      </c>
      <c r="BE2573" s="115" t="n"/>
      <c r="BF2573" s="183">
        <f>BE2573*F2573</f>
        <v>0</v>
      </c>
    </row>
    <row r="2574" ht="28.8" customHeight="1">
      <c r="A2574" s="19" t="inlineStr">
        <is>
          <t>08.090.0611</t>
        </is>
      </c>
      <c r="B2574" s="15" t="inlineStr">
        <is>
          <t>גלאי הצפה אלקטרוני תוצרת אבגד דגם 24 וולט מק"ט WD86_HD24 או ש"ע</t>
        </is>
      </c>
      <c r="C2574" s="14" t="inlineStr">
        <is>
          <t>יח'</t>
        </is>
      </c>
      <c r="D2574" s="193" t="n">
        <v>465</v>
      </c>
      <c r="E2574" s="180">
        <f>D2574*(1-$E$2)</f>
        <v>395.25</v>
      </c>
      <c r="F2574" s="194">
        <f>E2574*(1+$F$2)</f>
        <v>415.01250000000005</v>
      </c>
      <c r="H2574" s="46">
        <f>K2574+O2574+W2574+AA2574+AE2574+AI2574+AQ2574+AU2574+AY2574+BC2574</f>
        <v>0</v>
      </c>
      <c r="I2574" s="59">
        <f>M2574+Q2574+U2574+Y2574+AC2574+AG2574+AK2574+AO2574+AS2574+AW2574+BA2574+BE2574</f>
        <v>0</v>
      </c>
      <c r="K2574" s="108" t="n"/>
      <c r="L2574" s="190">
        <f>K2574*E2574</f>
        <v>0</v>
      </c>
      <c r="M2574" s="110" t="n"/>
      <c r="N2574" s="183">
        <f>M2574*F2574</f>
        <v>0</v>
      </c>
      <c r="O2574" s="108" t="n"/>
      <c r="P2574" s="191">
        <f>O2574*E2574</f>
        <v>0</v>
      </c>
      <c r="Q2574" s="112" t="n"/>
      <c r="R2574" s="183">
        <f>Q2574*F2574</f>
        <v>0</v>
      </c>
      <c r="S2574" s="108" t="n"/>
      <c r="T2574" s="191">
        <f>S2574*E2574</f>
        <v>0</v>
      </c>
      <c r="U2574" s="112" t="n"/>
      <c r="V2574" s="183">
        <f>U2574*F2574</f>
        <v>0</v>
      </c>
      <c r="W2574" s="108" t="n"/>
      <c r="X2574" s="191">
        <f>W2574*E2574</f>
        <v>0</v>
      </c>
      <c r="Y2574" s="112" t="n"/>
      <c r="Z2574" s="183">
        <f>Y2574*F2574</f>
        <v>0</v>
      </c>
      <c r="AA2574" s="108" t="n"/>
      <c r="AB2574" s="191">
        <f>AA2574*E2574</f>
        <v>0</v>
      </c>
      <c r="AC2574" s="112" t="n"/>
      <c r="AD2574" s="183">
        <f>AC2574*F2574</f>
        <v>0</v>
      </c>
      <c r="AE2574" s="108" t="n"/>
      <c r="AF2574" s="191">
        <f>AE2574*E2574</f>
        <v>0</v>
      </c>
      <c r="AG2574" s="112" t="n"/>
      <c r="AH2574" s="183">
        <f>AG2574*F2574</f>
        <v>0</v>
      </c>
      <c r="AI2574" s="108" t="n"/>
      <c r="AJ2574" s="191">
        <f>AI2574*E2574</f>
        <v>0</v>
      </c>
      <c r="AK2574" s="112" t="n"/>
      <c r="AL2574" s="183">
        <f>AK2574*F2574</f>
        <v>0</v>
      </c>
      <c r="AM2574" s="113" t="n"/>
      <c r="AN2574" s="192">
        <f>AM2574*E2574</f>
        <v>0</v>
      </c>
      <c r="AO2574" s="115" t="n"/>
      <c r="AP2574" s="183">
        <f>AO2574*F2574</f>
        <v>0</v>
      </c>
      <c r="AQ2574" s="113" t="n"/>
      <c r="AR2574" s="192">
        <f>AQ2574*E2574</f>
        <v>0</v>
      </c>
      <c r="AS2574" s="115" t="n"/>
      <c r="AT2574" s="183">
        <f>AS2574*F2574</f>
        <v>0</v>
      </c>
      <c r="AU2574" s="113" t="n"/>
      <c r="AV2574" s="192">
        <f>AU2574*E2574</f>
        <v>0</v>
      </c>
      <c r="AW2574" s="115" t="n"/>
      <c r="AX2574" s="183">
        <f>AW2574*F2574</f>
        <v>0</v>
      </c>
      <c r="AY2574" s="113" t="n"/>
      <c r="AZ2574" s="192">
        <f>AY2574*E2574</f>
        <v>0</v>
      </c>
      <c r="BA2574" s="115" t="n"/>
      <c r="BB2574" s="183">
        <f>BA2574*F2574</f>
        <v>0</v>
      </c>
      <c r="BC2574" s="113" t="n"/>
      <c r="BD2574" s="192">
        <f>BC2574*E2574</f>
        <v>0</v>
      </c>
      <c r="BE2574" s="115" t="n"/>
      <c r="BF2574" s="183">
        <f>BE2574*F2574</f>
        <v>0</v>
      </c>
    </row>
    <row r="2575" ht="56.4" customHeight="1">
      <c r="A2575" s="19" t="inlineStr">
        <is>
          <t>08.090.0620</t>
        </is>
      </c>
      <c r="B2575" s="15" t="inlineStr">
        <is>
          <t>חיבור חשמלי אטום למים, לרבות מופה חשמלית אטומה למים, לחיבור כבל מנוע הצעד של המתזים הקינטיים המקורי (ניאופרן 4 גידים) לכבל המגיע מלוח החשמל</t>
        </is>
      </c>
      <c r="C2575" s="14" t="inlineStr">
        <is>
          <t>קומפ</t>
        </is>
      </c>
      <c r="D2575" s="193" t="n">
        <v>140</v>
      </c>
      <c r="E2575" s="180">
        <f>D2575*(1-$E$2)</f>
        <v>119</v>
      </c>
      <c r="F2575" s="194">
        <f>E2575*(1+$F$2)</f>
        <v>124.95</v>
      </c>
      <c r="H2575" s="46">
        <f>K2575+O2575+W2575+AA2575+AE2575+AI2575+AQ2575+AU2575+AY2575+BC2575</f>
        <v>0</v>
      </c>
      <c r="I2575" s="59">
        <f>M2575+Q2575+U2575+Y2575+AC2575+AG2575+AK2575+AO2575+AS2575+AW2575+BA2575+BE2575</f>
        <v>0</v>
      </c>
      <c r="K2575" s="108" t="n"/>
      <c r="L2575" s="190">
        <f>K2575*E2575</f>
        <v>0</v>
      </c>
      <c r="M2575" s="110" t="n"/>
      <c r="N2575" s="183">
        <f>M2575*F2575</f>
        <v>0</v>
      </c>
      <c r="O2575" s="108" t="n"/>
      <c r="P2575" s="191">
        <f>O2575*E2575</f>
        <v>0</v>
      </c>
      <c r="Q2575" s="112" t="n"/>
      <c r="R2575" s="183">
        <f>Q2575*F2575</f>
        <v>0</v>
      </c>
      <c r="S2575" s="108" t="n"/>
      <c r="T2575" s="191">
        <f>S2575*E2575</f>
        <v>0</v>
      </c>
      <c r="U2575" s="112" t="n"/>
      <c r="V2575" s="183">
        <f>U2575*F2575</f>
        <v>0</v>
      </c>
      <c r="W2575" s="108" t="n"/>
      <c r="X2575" s="191">
        <f>W2575*E2575</f>
        <v>0</v>
      </c>
      <c r="Y2575" s="112" t="n"/>
      <c r="Z2575" s="183">
        <f>Y2575*F2575</f>
        <v>0</v>
      </c>
      <c r="AA2575" s="108" t="n"/>
      <c r="AB2575" s="191">
        <f>AA2575*E2575</f>
        <v>0</v>
      </c>
      <c r="AC2575" s="112" t="n"/>
      <c r="AD2575" s="183">
        <f>AC2575*F2575</f>
        <v>0</v>
      </c>
      <c r="AE2575" s="108" t="n"/>
      <c r="AF2575" s="191">
        <f>AE2575*E2575</f>
        <v>0</v>
      </c>
      <c r="AG2575" s="112" t="n"/>
      <c r="AH2575" s="183">
        <f>AG2575*F2575</f>
        <v>0</v>
      </c>
      <c r="AI2575" s="108" t="n"/>
      <c r="AJ2575" s="191">
        <f>AI2575*E2575</f>
        <v>0</v>
      </c>
      <c r="AK2575" s="112" t="n"/>
      <c r="AL2575" s="183">
        <f>AK2575*F2575</f>
        <v>0</v>
      </c>
      <c r="AM2575" s="113" t="n"/>
      <c r="AN2575" s="192">
        <f>AM2575*E2575</f>
        <v>0</v>
      </c>
      <c r="AO2575" s="115" t="n"/>
      <c r="AP2575" s="183">
        <f>AO2575*F2575</f>
        <v>0</v>
      </c>
      <c r="AQ2575" s="113" t="n"/>
      <c r="AR2575" s="192">
        <f>AQ2575*E2575</f>
        <v>0</v>
      </c>
      <c r="AS2575" s="115" t="n"/>
      <c r="AT2575" s="183">
        <f>AS2575*F2575</f>
        <v>0</v>
      </c>
      <c r="AU2575" s="113" t="n"/>
      <c r="AV2575" s="192">
        <f>AU2575*E2575</f>
        <v>0</v>
      </c>
      <c r="AW2575" s="115" t="n"/>
      <c r="AX2575" s="183">
        <f>AW2575*F2575</f>
        <v>0</v>
      </c>
      <c r="AY2575" s="113" t="n"/>
      <c r="AZ2575" s="192">
        <f>AY2575*E2575</f>
        <v>0</v>
      </c>
      <c r="BA2575" s="115" t="n"/>
      <c r="BB2575" s="183">
        <f>BA2575*F2575</f>
        <v>0</v>
      </c>
      <c r="BC2575" s="113" t="n"/>
      <c r="BD2575" s="192">
        <f>BC2575*E2575</f>
        <v>0</v>
      </c>
      <c r="BE2575" s="115" t="n"/>
      <c r="BF2575" s="183">
        <f>BE2575*F2575</f>
        <v>0</v>
      </c>
    </row>
    <row r="2576" ht="56.4" customHeight="1">
      <c r="A2576" s="19" t="inlineStr">
        <is>
          <t>08.090.0630</t>
        </is>
      </c>
      <c r="B2576" s="15" t="inlineStr">
        <is>
          <t>חיבור חשמלי אטום למים, לרבות מופה חשמלית אטומה למים, לחיבור כבל רגש המיקום של מנוע הצעד של המתזים הקינטיים המקורי (ניאופרן 2 גידים) לכבל המגיע מלוח החשמל</t>
        </is>
      </c>
      <c r="C2576" s="14" t="inlineStr">
        <is>
          <t>קומפ</t>
        </is>
      </c>
      <c r="D2576" s="193" t="n">
        <v>120</v>
      </c>
      <c r="E2576" s="180">
        <f>D2576*(1-$E$2)</f>
        <v>102</v>
      </c>
      <c r="F2576" s="194">
        <f>E2576*(1+$F$2)</f>
        <v>107.10000000000001</v>
      </c>
      <c r="H2576" s="46">
        <f>K2576+O2576+W2576+AA2576+AE2576+AI2576+AQ2576+AU2576+AY2576+BC2576</f>
        <v>0</v>
      </c>
      <c r="I2576" s="59">
        <f>M2576+Q2576+U2576+Y2576+AC2576+AG2576+AK2576+AO2576+AS2576+AW2576+BA2576+BE2576</f>
        <v>0</v>
      </c>
      <c r="K2576" s="108" t="n"/>
      <c r="L2576" s="190">
        <f>K2576*E2576</f>
        <v>0</v>
      </c>
      <c r="M2576" s="110" t="n"/>
      <c r="N2576" s="183">
        <f>M2576*F2576</f>
        <v>0</v>
      </c>
      <c r="O2576" s="108" t="n"/>
      <c r="P2576" s="191">
        <f>O2576*E2576</f>
        <v>0</v>
      </c>
      <c r="Q2576" s="112" t="n"/>
      <c r="R2576" s="183">
        <f>Q2576*F2576</f>
        <v>0</v>
      </c>
      <c r="S2576" s="108" t="n"/>
      <c r="T2576" s="191">
        <f>S2576*E2576</f>
        <v>0</v>
      </c>
      <c r="U2576" s="112" t="n"/>
      <c r="V2576" s="183">
        <f>U2576*F2576</f>
        <v>0</v>
      </c>
      <c r="W2576" s="108" t="n"/>
      <c r="X2576" s="191">
        <f>W2576*E2576</f>
        <v>0</v>
      </c>
      <c r="Y2576" s="112" t="n"/>
      <c r="Z2576" s="183">
        <f>Y2576*F2576</f>
        <v>0</v>
      </c>
      <c r="AA2576" s="108" t="n"/>
      <c r="AB2576" s="191">
        <f>AA2576*E2576</f>
        <v>0</v>
      </c>
      <c r="AC2576" s="112" t="n"/>
      <c r="AD2576" s="183">
        <f>AC2576*F2576</f>
        <v>0</v>
      </c>
      <c r="AE2576" s="108" t="n"/>
      <c r="AF2576" s="191">
        <f>AE2576*E2576</f>
        <v>0</v>
      </c>
      <c r="AG2576" s="112" t="n"/>
      <c r="AH2576" s="183">
        <f>AG2576*F2576</f>
        <v>0</v>
      </c>
      <c r="AI2576" s="108" t="n"/>
      <c r="AJ2576" s="191">
        <f>AI2576*E2576</f>
        <v>0</v>
      </c>
      <c r="AK2576" s="112" t="n"/>
      <c r="AL2576" s="183">
        <f>AK2576*F2576</f>
        <v>0</v>
      </c>
      <c r="AM2576" s="113" t="n"/>
      <c r="AN2576" s="192">
        <f>AM2576*E2576</f>
        <v>0</v>
      </c>
      <c r="AO2576" s="115" t="n"/>
      <c r="AP2576" s="183">
        <f>AO2576*F2576</f>
        <v>0</v>
      </c>
      <c r="AQ2576" s="113" t="n"/>
      <c r="AR2576" s="192">
        <f>AQ2576*E2576</f>
        <v>0</v>
      </c>
      <c r="AS2576" s="115" t="n"/>
      <c r="AT2576" s="183">
        <f>AS2576*F2576</f>
        <v>0</v>
      </c>
      <c r="AU2576" s="113" t="n"/>
      <c r="AV2576" s="192">
        <f>AU2576*E2576</f>
        <v>0</v>
      </c>
      <c r="AW2576" s="115" t="n"/>
      <c r="AX2576" s="183">
        <f>AW2576*F2576</f>
        <v>0</v>
      </c>
      <c r="AY2576" s="113" t="n"/>
      <c r="AZ2576" s="192">
        <f>AY2576*E2576</f>
        <v>0</v>
      </c>
      <c r="BA2576" s="115" t="n"/>
      <c r="BB2576" s="183">
        <f>BA2576*F2576</f>
        <v>0</v>
      </c>
      <c r="BC2576" s="113" t="n"/>
      <c r="BD2576" s="192">
        <f>BC2576*E2576</f>
        <v>0</v>
      </c>
      <c r="BE2576" s="115" t="n"/>
      <c r="BF2576" s="183">
        <f>BE2576*F2576</f>
        <v>0</v>
      </c>
    </row>
    <row r="2577" ht="42.6" customHeight="1">
      <c r="A2577" s="19" t="inlineStr">
        <is>
          <t>08.090.0640</t>
        </is>
      </c>
      <c r="B2577" s="15" t="inlineStr">
        <is>
          <t>איטום מעבר מים בין שרוול החשמל (מריכף 25) והכבל העובר דרכו, תוך כדי שימוש בשרוול מתכווץ בחום עם דבק פנימי באורך של כ- 20 ס"מ</t>
        </is>
      </c>
      <c r="C2577" s="14" t="inlineStr">
        <is>
          <t>יח'</t>
        </is>
      </c>
      <c r="D2577" s="193" t="n">
        <v>99</v>
      </c>
      <c r="E2577" s="180">
        <f>D2577*(1-$E$2)</f>
        <v>84.14999999999999</v>
      </c>
      <c r="F2577" s="194">
        <f>E2577*(1+$F$2)</f>
        <v>88.3575</v>
      </c>
      <c r="H2577" s="46">
        <f>K2577+O2577+W2577+AA2577+AE2577+AI2577+AQ2577+AU2577+AY2577+BC2577</f>
        <v>0</v>
      </c>
      <c r="I2577" s="59">
        <f>M2577+Q2577+U2577+Y2577+AC2577+AG2577+AK2577+AO2577+AS2577+AW2577+BA2577+BE2577</f>
        <v>0</v>
      </c>
      <c r="K2577" s="108" t="n"/>
      <c r="L2577" s="190">
        <f>K2577*E2577</f>
        <v>0</v>
      </c>
      <c r="M2577" s="110" t="n"/>
      <c r="N2577" s="183">
        <f>M2577*F2577</f>
        <v>0</v>
      </c>
      <c r="O2577" s="108" t="n"/>
      <c r="P2577" s="191">
        <f>O2577*E2577</f>
        <v>0</v>
      </c>
      <c r="Q2577" s="112" t="n"/>
      <c r="R2577" s="183">
        <f>Q2577*F2577</f>
        <v>0</v>
      </c>
      <c r="S2577" s="108" t="n"/>
      <c r="T2577" s="191">
        <f>S2577*E2577</f>
        <v>0</v>
      </c>
      <c r="U2577" s="112" t="n"/>
      <c r="V2577" s="183">
        <f>U2577*F2577</f>
        <v>0</v>
      </c>
      <c r="W2577" s="108" t="n"/>
      <c r="X2577" s="191">
        <f>W2577*E2577</f>
        <v>0</v>
      </c>
      <c r="Y2577" s="112" t="n"/>
      <c r="Z2577" s="183">
        <f>Y2577*F2577</f>
        <v>0</v>
      </c>
      <c r="AA2577" s="108" t="n"/>
      <c r="AB2577" s="191">
        <f>AA2577*E2577</f>
        <v>0</v>
      </c>
      <c r="AC2577" s="112" t="n"/>
      <c r="AD2577" s="183">
        <f>AC2577*F2577</f>
        <v>0</v>
      </c>
      <c r="AE2577" s="108" t="n"/>
      <c r="AF2577" s="191">
        <f>AE2577*E2577</f>
        <v>0</v>
      </c>
      <c r="AG2577" s="112" t="n"/>
      <c r="AH2577" s="183">
        <f>AG2577*F2577</f>
        <v>0</v>
      </c>
      <c r="AI2577" s="108" t="n"/>
      <c r="AJ2577" s="191">
        <f>AI2577*E2577</f>
        <v>0</v>
      </c>
      <c r="AK2577" s="112" t="n"/>
      <c r="AL2577" s="183">
        <f>AK2577*F2577</f>
        <v>0</v>
      </c>
      <c r="AM2577" s="113" t="n"/>
      <c r="AN2577" s="192">
        <f>AM2577*E2577</f>
        <v>0</v>
      </c>
      <c r="AO2577" s="115" t="n"/>
      <c r="AP2577" s="183">
        <f>AO2577*F2577</f>
        <v>0</v>
      </c>
      <c r="AQ2577" s="113" t="n"/>
      <c r="AR2577" s="192">
        <f>AQ2577*E2577</f>
        <v>0</v>
      </c>
      <c r="AS2577" s="115" t="n"/>
      <c r="AT2577" s="183">
        <f>AS2577*F2577</f>
        <v>0</v>
      </c>
      <c r="AU2577" s="113" t="n"/>
      <c r="AV2577" s="192">
        <f>AU2577*E2577</f>
        <v>0</v>
      </c>
      <c r="AW2577" s="115" t="n"/>
      <c r="AX2577" s="183">
        <f>AW2577*F2577</f>
        <v>0</v>
      </c>
      <c r="AY2577" s="113" t="n"/>
      <c r="AZ2577" s="192">
        <f>AY2577*E2577</f>
        <v>0</v>
      </c>
      <c r="BA2577" s="115" t="n"/>
      <c r="BB2577" s="183">
        <f>BA2577*F2577</f>
        <v>0</v>
      </c>
      <c r="BC2577" s="113" t="n"/>
      <c r="BD2577" s="192">
        <f>BC2577*E2577</f>
        <v>0</v>
      </c>
      <c r="BE2577" s="115" t="n"/>
      <c r="BF2577" s="183">
        <f>BE2577*F2577</f>
        <v>0</v>
      </c>
    </row>
    <row r="2578" ht="42.6" customHeight="1">
      <c r="A2578" s="19" t="inlineStr">
        <is>
          <t>08.090.0650</t>
        </is>
      </c>
      <c r="B2578" s="15" t="inlineStr">
        <is>
          <t>מודם סלולארי להתראות ולקריאת נתוני המים מרחוק לכרטיס SIM סלולארי, הכל מותקן ומחובר בלוח החשמל של המזרקה</t>
        </is>
      </c>
      <c r="C2578" s="14" t="inlineStr">
        <is>
          <t>קומפ</t>
        </is>
      </c>
      <c r="D2578" s="193" t="n">
        <v>5236</v>
      </c>
      <c r="E2578" s="180">
        <f>D2578*(1-$E$2)</f>
        <v>4450.599999999999</v>
      </c>
      <c r="F2578" s="194">
        <f>E2578*(1+$F$2)</f>
        <v>4673.129999999999</v>
      </c>
      <c r="H2578" s="46">
        <f>K2578+O2578+W2578+AA2578+AE2578+AI2578+AQ2578+AU2578+AY2578+BC2578</f>
        <v>0</v>
      </c>
      <c r="I2578" s="59">
        <f>M2578+Q2578+U2578+Y2578+AC2578+AG2578+AK2578+AO2578+AS2578+AW2578+BA2578+BE2578</f>
        <v>0</v>
      </c>
      <c r="K2578" s="108" t="n"/>
      <c r="L2578" s="190">
        <f>K2578*E2578</f>
        <v>0</v>
      </c>
      <c r="M2578" s="110" t="n"/>
      <c r="N2578" s="183">
        <f>M2578*F2578</f>
        <v>0</v>
      </c>
      <c r="O2578" s="108" t="n"/>
      <c r="P2578" s="191">
        <f>O2578*E2578</f>
        <v>0</v>
      </c>
      <c r="Q2578" s="112" t="n"/>
      <c r="R2578" s="183">
        <f>Q2578*F2578</f>
        <v>0</v>
      </c>
      <c r="S2578" s="108" t="n"/>
      <c r="T2578" s="191">
        <f>S2578*E2578</f>
        <v>0</v>
      </c>
      <c r="U2578" s="112" t="n"/>
      <c r="V2578" s="183">
        <f>U2578*F2578</f>
        <v>0</v>
      </c>
      <c r="W2578" s="108" t="n"/>
      <c r="X2578" s="191">
        <f>W2578*E2578</f>
        <v>0</v>
      </c>
      <c r="Y2578" s="112" t="n"/>
      <c r="Z2578" s="183">
        <f>Y2578*F2578</f>
        <v>0</v>
      </c>
      <c r="AA2578" s="108" t="n"/>
      <c r="AB2578" s="191">
        <f>AA2578*E2578</f>
        <v>0</v>
      </c>
      <c r="AC2578" s="112" t="n"/>
      <c r="AD2578" s="183">
        <f>AC2578*F2578</f>
        <v>0</v>
      </c>
      <c r="AE2578" s="108" t="n"/>
      <c r="AF2578" s="191">
        <f>AE2578*E2578</f>
        <v>0</v>
      </c>
      <c r="AG2578" s="112" t="n"/>
      <c r="AH2578" s="183">
        <f>AG2578*F2578</f>
        <v>0</v>
      </c>
      <c r="AI2578" s="108" t="n"/>
      <c r="AJ2578" s="191">
        <f>AI2578*E2578</f>
        <v>0</v>
      </c>
      <c r="AK2578" s="112" t="n"/>
      <c r="AL2578" s="183">
        <f>AK2578*F2578</f>
        <v>0</v>
      </c>
      <c r="AM2578" s="113" t="n"/>
      <c r="AN2578" s="192">
        <f>AM2578*E2578</f>
        <v>0</v>
      </c>
      <c r="AO2578" s="115" t="n"/>
      <c r="AP2578" s="183">
        <f>AO2578*F2578</f>
        <v>0</v>
      </c>
      <c r="AQ2578" s="113" t="n"/>
      <c r="AR2578" s="192">
        <f>AQ2578*E2578</f>
        <v>0</v>
      </c>
      <c r="AS2578" s="115" t="n"/>
      <c r="AT2578" s="183">
        <f>AS2578*F2578</f>
        <v>0</v>
      </c>
      <c r="AU2578" s="113" t="n"/>
      <c r="AV2578" s="192">
        <f>AU2578*E2578</f>
        <v>0</v>
      </c>
      <c r="AW2578" s="115" t="n"/>
      <c r="AX2578" s="183">
        <f>AW2578*F2578</f>
        <v>0</v>
      </c>
      <c r="AY2578" s="113" t="n"/>
      <c r="AZ2578" s="192">
        <f>AY2578*E2578</f>
        <v>0</v>
      </c>
      <c r="BA2578" s="115" t="n"/>
      <c r="BB2578" s="183">
        <f>BA2578*F2578</f>
        <v>0</v>
      </c>
      <c r="BC2578" s="113" t="n"/>
      <c r="BD2578" s="192">
        <f>BC2578*E2578</f>
        <v>0</v>
      </c>
      <c r="BE2578" s="115" t="n"/>
      <c r="BF2578" s="183">
        <f>BE2578*F2578</f>
        <v>0</v>
      </c>
    </row>
    <row r="2579" ht="42.6" customHeight="1">
      <c r="A2579" s="19" t="inlineStr">
        <is>
          <t>08.090.0660</t>
        </is>
      </c>
      <c r="B2579" s="15" t="inlineStr">
        <is>
          <t>קופסת חיבורים לכבלים חשמליים IP 68 כולל אנטיגון לחיבור 10 סילוני מים, תלייה בתוך שוחה באמצעות ברגים מנירוסטה וכל המחברים והחיווט הדרוש</t>
        </is>
      </c>
      <c r="C2579" s="14" t="inlineStr">
        <is>
          <t>יח'</t>
        </is>
      </c>
      <c r="D2579" s="193" t="n">
        <v>5080</v>
      </c>
      <c r="E2579" s="180">
        <f>D2579*(1-$E$2)</f>
        <v>4318</v>
      </c>
      <c r="F2579" s="194">
        <f>E2579*(1+$F$2)</f>
        <v>4533.900000000001</v>
      </c>
      <c r="H2579" s="46">
        <f>K2579+O2579+W2579+AA2579+AE2579+AI2579+AQ2579+AU2579+AY2579+BC2579</f>
        <v>0</v>
      </c>
      <c r="I2579" s="59">
        <f>M2579+Q2579+U2579+Y2579+AC2579+AG2579+AK2579+AO2579+AS2579+AW2579+BA2579+BE2579</f>
        <v>0</v>
      </c>
      <c r="K2579" s="108" t="n"/>
      <c r="L2579" s="190">
        <f>K2579*E2579</f>
        <v>0</v>
      </c>
      <c r="M2579" s="110" t="n"/>
      <c r="N2579" s="183">
        <f>M2579*F2579</f>
        <v>0</v>
      </c>
      <c r="O2579" s="108" t="n"/>
      <c r="P2579" s="191">
        <f>O2579*E2579</f>
        <v>0</v>
      </c>
      <c r="Q2579" s="112" t="n"/>
      <c r="R2579" s="183">
        <f>Q2579*F2579</f>
        <v>0</v>
      </c>
      <c r="S2579" s="108" t="n"/>
      <c r="T2579" s="191">
        <f>S2579*E2579</f>
        <v>0</v>
      </c>
      <c r="U2579" s="112" t="n"/>
      <c r="V2579" s="183">
        <f>U2579*F2579</f>
        <v>0</v>
      </c>
      <c r="W2579" s="108" t="n"/>
      <c r="X2579" s="191">
        <f>W2579*E2579</f>
        <v>0</v>
      </c>
      <c r="Y2579" s="112" t="n"/>
      <c r="Z2579" s="183">
        <f>Y2579*F2579</f>
        <v>0</v>
      </c>
      <c r="AA2579" s="108" t="n"/>
      <c r="AB2579" s="191">
        <f>AA2579*E2579</f>
        <v>0</v>
      </c>
      <c r="AC2579" s="112" t="n"/>
      <c r="AD2579" s="183">
        <f>AC2579*F2579</f>
        <v>0</v>
      </c>
      <c r="AE2579" s="108" t="n"/>
      <c r="AF2579" s="191">
        <f>AE2579*E2579</f>
        <v>0</v>
      </c>
      <c r="AG2579" s="112" t="n"/>
      <c r="AH2579" s="183">
        <f>AG2579*F2579</f>
        <v>0</v>
      </c>
      <c r="AI2579" s="108" t="n"/>
      <c r="AJ2579" s="191">
        <f>AI2579*E2579</f>
        <v>0</v>
      </c>
      <c r="AK2579" s="112" t="n"/>
      <c r="AL2579" s="183">
        <f>AK2579*F2579</f>
        <v>0</v>
      </c>
      <c r="AM2579" s="113" t="n"/>
      <c r="AN2579" s="192">
        <f>AM2579*E2579</f>
        <v>0</v>
      </c>
      <c r="AO2579" s="115" t="n"/>
      <c r="AP2579" s="183">
        <f>AO2579*F2579</f>
        <v>0</v>
      </c>
      <c r="AQ2579" s="113" t="n"/>
      <c r="AR2579" s="192">
        <f>AQ2579*E2579</f>
        <v>0</v>
      </c>
      <c r="AS2579" s="115" t="n"/>
      <c r="AT2579" s="183">
        <f>AS2579*F2579</f>
        <v>0</v>
      </c>
      <c r="AU2579" s="113" t="n"/>
      <c r="AV2579" s="192">
        <f>AU2579*E2579</f>
        <v>0</v>
      </c>
      <c r="AW2579" s="115" t="n"/>
      <c r="AX2579" s="183">
        <f>AW2579*F2579</f>
        <v>0</v>
      </c>
      <c r="AY2579" s="113" t="n"/>
      <c r="AZ2579" s="192">
        <f>AY2579*E2579</f>
        <v>0</v>
      </c>
      <c r="BA2579" s="115" t="n"/>
      <c r="BB2579" s="183">
        <f>BA2579*F2579</f>
        <v>0</v>
      </c>
      <c r="BC2579" s="113" t="n"/>
      <c r="BD2579" s="192">
        <f>BC2579*E2579</f>
        <v>0</v>
      </c>
      <c r="BE2579" s="115" t="n"/>
      <c r="BF2579" s="183">
        <f>BE2579*F2579</f>
        <v>0</v>
      </c>
    </row>
    <row r="2580" ht="42.6" customHeight="1">
      <c r="A2580" s="19" t="inlineStr">
        <is>
          <t>08.090.0670</t>
        </is>
      </c>
      <c r="B2580" s="15" t="inlineStr">
        <is>
          <t>קופסת חיבורים משוריינת תת קרקעית שקועה בבטון, לרבות מהדקים קבועים, איטומים, תותבי אנטיגרון וכיוצ"ב דגם 1719 תוצרת "Hydrel" או ש"ע</t>
        </is>
      </c>
      <c r="C2580" s="14" t="inlineStr">
        <is>
          <t>יח'</t>
        </is>
      </c>
      <c r="D2580" s="193" t="n">
        <v>1400</v>
      </c>
      <c r="E2580" s="180">
        <f>D2580*(1-$E$2)</f>
        <v>1190</v>
      </c>
      <c r="F2580" s="194">
        <f>E2580*(1+$F$2)</f>
        <v>1249.5</v>
      </c>
      <c r="H2580" s="46">
        <f>K2580+O2580+W2580+AA2580+AE2580+AI2580+AQ2580+AU2580+AY2580+BC2580</f>
        <v>0</v>
      </c>
      <c r="I2580" s="59">
        <f>M2580+Q2580+U2580+Y2580+AC2580+AG2580+AK2580+AO2580+AS2580+AW2580+BA2580+BE2580</f>
        <v>0</v>
      </c>
      <c r="K2580" s="108" t="n"/>
      <c r="L2580" s="190">
        <f>K2580*E2580</f>
        <v>0</v>
      </c>
      <c r="M2580" s="110" t="n"/>
      <c r="N2580" s="183">
        <f>M2580*F2580</f>
        <v>0</v>
      </c>
      <c r="O2580" s="108" t="n"/>
      <c r="P2580" s="191">
        <f>O2580*E2580</f>
        <v>0</v>
      </c>
      <c r="Q2580" s="112" t="n"/>
      <c r="R2580" s="183">
        <f>Q2580*F2580</f>
        <v>0</v>
      </c>
      <c r="S2580" s="108" t="n"/>
      <c r="T2580" s="191">
        <f>S2580*E2580</f>
        <v>0</v>
      </c>
      <c r="U2580" s="112" t="n"/>
      <c r="V2580" s="183">
        <f>U2580*F2580</f>
        <v>0</v>
      </c>
      <c r="W2580" s="108" t="n"/>
      <c r="X2580" s="191">
        <f>W2580*E2580</f>
        <v>0</v>
      </c>
      <c r="Y2580" s="112" t="n"/>
      <c r="Z2580" s="183">
        <f>Y2580*F2580</f>
        <v>0</v>
      </c>
      <c r="AA2580" s="108" t="n"/>
      <c r="AB2580" s="191">
        <f>AA2580*E2580</f>
        <v>0</v>
      </c>
      <c r="AC2580" s="112" t="n"/>
      <c r="AD2580" s="183">
        <f>AC2580*F2580</f>
        <v>0</v>
      </c>
      <c r="AE2580" s="108" t="n"/>
      <c r="AF2580" s="191">
        <f>AE2580*E2580</f>
        <v>0</v>
      </c>
      <c r="AG2580" s="112" t="n"/>
      <c r="AH2580" s="183">
        <f>AG2580*F2580</f>
        <v>0</v>
      </c>
      <c r="AI2580" s="108" t="n"/>
      <c r="AJ2580" s="191">
        <f>AI2580*E2580</f>
        <v>0</v>
      </c>
      <c r="AK2580" s="112" t="n"/>
      <c r="AL2580" s="183">
        <f>AK2580*F2580</f>
        <v>0</v>
      </c>
      <c r="AM2580" s="113" t="n"/>
      <c r="AN2580" s="192">
        <f>AM2580*E2580</f>
        <v>0</v>
      </c>
      <c r="AO2580" s="115" t="n"/>
      <c r="AP2580" s="183">
        <f>AO2580*F2580</f>
        <v>0</v>
      </c>
      <c r="AQ2580" s="113" t="n"/>
      <c r="AR2580" s="192">
        <f>AQ2580*E2580</f>
        <v>0</v>
      </c>
      <c r="AS2580" s="115" t="n"/>
      <c r="AT2580" s="183">
        <f>AS2580*F2580</f>
        <v>0</v>
      </c>
      <c r="AU2580" s="113" t="n"/>
      <c r="AV2580" s="192">
        <f>AU2580*E2580</f>
        <v>0</v>
      </c>
      <c r="AW2580" s="115" t="n"/>
      <c r="AX2580" s="183">
        <f>AW2580*F2580</f>
        <v>0</v>
      </c>
      <c r="AY2580" s="113" t="n"/>
      <c r="AZ2580" s="192">
        <f>AY2580*E2580</f>
        <v>0</v>
      </c>
      <c r="BA2580" s="115" t="n"/>
      <c r="BB2580" s="183">
        <f>BA2580*F2580</f>
        <v>0</v>
      </c>
      <c r="BC2580" s="113" t="n"/>
      <c r="BD2580" s="192">
        <f>BC2580*E2580</f>
        <v>0</v>
      </c>
      <c r="BE2580" s="115" t="n"/>
      <c r="BF2580" s="183">
        <f>BE2580*F2580</f>
        <v>0</v>
      </c>
    </row>
    <row r="2581" ht="42.6" customHeight="1">
      <c r="A2581" s="19" t="inlineStr">
        <is>
          <t>08.090.0680</t>
        </is>
      </c>
      <c r="B2581" s="15" t="inlineStr">
        <is>
          <t>קופסת חיבורים משוריינת תת קרקעית שקועה בבטון, לרבות מהדקים קבועים, איטומים, תותבי אנטיגרון וכיוצ"ב דגם 1710 תוצרת "Hydrel" או ש"ע</t>
        </is>
      </c>
      <c r="C2581" s="14" t="inlineStr">
        <is>
          <t>יח'</t>
        </is>
      </c>
      <c r="D2581" s="193" t="n">
        <v>1400</v>
      </c>
      <c r="E2581" s="180">
        <f>D2581*(1-$E$2)</f>
        <v>1190</v>
      </c>
      <c r="F2581" s="194">
        <f>E2581*(1+$F$2)</f>
        <v>1249.5</v>
      </c>
      <c r="H2581" s="46">
        <f>K2581+O2581+W2581+AA2581+AE2581+AI2581+AQ2581+AU2581+AY2581+BC2581</f>
        <v>0</v>
      </c>
      <c r="I2581" s="59">
        <f>M2581+Q2581+U2581+Y2581+AC2581+AG2581+AK2581+AO2581+AS2581+AW2581+BA2581+BE2581</f>
        <v>0</v>
      </c>
      <c r="K2581" s="108" t="n"/>
      <c r="L2581" s="190">
        <f>K2581*E2581</f>
        <v>0</v>
      </c>
      <c r="M2581" s="110" t="n"/>
      <c r="N2581" s="183">
        <f>M2581*F2581</f>
        <v>0</v>
      </c>
      <c r="O2581" s="108" t="n"/>
      <c r="P2581" s="191">
        <f>O2581*E2581</f>
        <v>0</v>
      </c>
      <c r="Q2581" s="112" t="n"/>
      <c r="R2581" s="183">
        <f>Q2581*F2581</f>
        <v>0</v>
      </c>
      <c r="S2581" s="108" t="n"/>
      <c r="T2581" s="191">
        <f>S2581*E2581</f>
        <v>0</v>
      </c>
      <c r="U2581" s="112" t="n"/>
      <c r="V2581" s="183">
        <f>U2581*F2581</f>
        <v>0</v>
      </c>
      <c r="W2581" s="108" t="n"/>
      <c r="X2581" s="191">
        <f>W2581*E2581</f>
        <v>0</v>
      </c>
      <c r="Y2581" s="112" t="n"/>
      <c r="Z2581" s="183">
        <f>Y2581*F2581</f>
        <v>0</v>
      </c>
      <c r="AA2581" s="108" t="n"/>
      <c r="AB2581" s="191">
        <f>AA2581*E2581</f>
        <v>0</v>
      </c>
      <c r="AC2581" s="112" t="n"/>
      <c r="AD2581" s="183">
        <f>AC2581*F2581</f>
        <v>0</v>
      </c>
      <c r="AE2581" s="108" t="n"/>
      <c r="AF2581" s="191">
        <f>AE2581*E2581</f>
        <v>0</v>
      </c>
      <c r="AG2581" s="112" t="n"/>
      <c r="AH2581" s="183">
        <f>AG2581*F2581</f>
        <v>0</v>
      </c>
      <c r="AI2581" s="108" t="n"/>
      <c r="AJ2581" s="191">
        <f>AI2581*E2581</f>
        <v>0</v>
      </c>
      <c r="AK2581" s="112" t="n"/>
      <c r="AL2581" s="183">
        <f>AK2581*F2581</f>
        <v>0</v>
      </c>
      <c r="AM2581" s="113" t="n"/>
      <c r="AN2581" s="192">
        <f>AM2581*E2581</f>
        <v>0</v>
      </c>
      <c r="AO2581" s="115" t="n"/>
      <c r="AP2581" s="183">
        <f>AO2581*F2581</f>
        <v>0</v>
      </c>
      <c r="AQ2581" s="113" t="n"/>
      <c r="AR2581" s="192">
        <f>AQ2581*E2581</f>
        <v>0</v>
      </c>
      <c r="AS2581" s="115" t="n"/>
      <c r="AT2581" s="183">
        <f>AS2581*F2581</f>
        <v>0</v>
      </c>
      <c r="AU2581" s="113" t="n"/>
      <c r="AV2581" s="192">
        <f>AU2581*E2581</f>
        <v>0</v>
      </c>
      <c r="AW2581" s="115" t="n"/>
      <c r="AX2581" s="183">
        <f>AW2581*F2581</f>
        <v>0</v>
      </c>
      <c r="AY2581" s="113" t="n"/>
      <c r="AZ2581" s="192">
        <f>AY2581*E2581</f>
        <v>0</v>
      </c>
      <c r="BA2581" s="115" t="n"/>
      <c r="BB2581" s="183">
        <f>BA2581*F2581</f>
        <v>0</v>
      </c>
      <c r="BC2581" s="113" t="n"/>
      <c r="BD2581" s="192">
        <f>BC2581*E2581</f>
        <v>0</v>
      </c>
      <c r="BE2581" s="115" t="n"/>
      <c r="BF2581" s="183">
        <f>BE2581*F2581</f>
        <v>0</v>
      </c>
    </row>
    <row r="2582" ht="28.8" customHeight="1">
      <c r="A2582" s="19" t="inlineStr">
        <is>
          <t>08.090.0690</t>
        </is>
      </c>
      <c r="B2582" s="15" t="inlineStr">
        <is>
          <t>שנאי מבדל מוגן מים 12V/230 בהספק של 300VA כדגם 484 תוצרת "BEGA" או ש"ע</t>
        </is>
      </c>
      <c r="C2582" s="14" t="inlineStr">
        <is>
          <t>יח'</t>
        </is>
      </c>
      <c r="D2582" s="193" t="n">
        <v>1950</v>
      </c>
      <c r="E2582" s="180">
        <f>D2582*(1-$E$2)</f>
        <v>1657.5</v>
      </c>
      <c r="F2582" s="194">
        <f>E2582*(1+$F$2)</f>
        <v>1740.375</v>
      </c>
      <c r="H2582" s="46">
        <f>K2582+O2582+W2582+AA2582+AE2582+AI2582+AQ2582+AU2582+AY2582+BC2582</f>
        <v>0</v>
      </c>
      <c r="I2582" s="59">
        <f>M2582+Q2582+U2582+Y2582+AC2582+AG2582+AK2582+AO2582+AS2582+AW2582+BA2582+BE2582</f>
        <v>0</v>
      </c>
      <c r="K2582" s="108" t="n"/>
      <c r="L2582" s="190">
        <f>K2582*E2582</f>
        <v>0</v>
      </c>
      <c r="M2582" s="110" t="n"/>
      <c r="N2582" s="183">
        <f>M2582*F2582</f>
        <v>0</v>
      </c>
      <c r="O2582" s="108" t="n"/>
      <c r="P2582" s="191">
        <f>O2582*E2582</f>
        <v>0</v>
      </c>
      <c r="Q2582" s="112" t="n"/>
      <c r="R2582" s="183">
        <f>Q2582*F2582</f>
        <v>0</v>
      </c>
      <c r="S2582" s="108" t="n"/>
      <c r="T2582" s="191">
        <f>S2582*E2582</f>
        <v>0</v>
      </c>
      <c r="U2582" s="112" t="n"/>
      <c r="V2582" s="183">
        <f>U2582*F2582</f>
        <v>0</v>
      </c>
      <c r="W2582" s="108" t="n"/>
      <c r="X2582" s="191">
        <f>W2582*E2582</f>
        <v>0</v>
      </c>
      <c r="Y2582" s="112" t="n"/>
      <c r="Z2582" s="183">
        <f>Y2582*F2582</f>
        <v>0</v>
      </c>
      <c r="AA2582" s="108" t="n"/>
      <c r="AB2582" s="191">
        <f>AA2582*E2582</f>
        <v>0</v>
      </c>
      <c r="AC2582" s="112" t="n"/>
      <c r="AD2582" s="183">
        <f>AC2582*F2582</f>
        <v>0</v>
      </c>
      <c r="AE2582" s="108" t="n"/>
      <c r="AF2582" s="191">
        <f>AE2582*E2582</f>
        <v>0</v>
      </c>
      <c r="AG2582" s="112" t="n"/>
      <c r="AH2582" s="183">
        <f>AG2582*F2582</f>
        <v>0</v>
      </c>
      <c r="AI2582" s="108" t="n"/>
      <c r="AJ2582" s="191">
        <f>AI2582*E2582</f>
        <v>0</v>
      </c>
      <c r="AK2582" s="112" t="n"/>
      <c r="AL2582" s="183">
        <f>AK2582*F2582</f>
        <v>0</v>
      </c>
      <c r="AM2582" s="113" t="n"/>
      <c r="AN2582" s="192">
        <f>AM2582*E2582</f>
        <v>0</v>
      </c>
      <c r="AO2582" s="115" t="n"/>
      <c r="AP2582" s="183">
        <f>AO2582*F2582</f>
        <v>0</v>
      </c>
      <c r="AQ2582" s="113" t="n"/>
      <c r="AR2582" s="192">
        <f>AQ2582*E2582</f>
        <v>0</v>
      </c>
      <c r="AS2582" s="115" t="n"/>
      <c r="AT2582" s="183">
        <f>AS2582*F2582</f>
        <v>0</v>
      </c>
      <c r="AU2582" s="113" t="n"/>
      <c r="AV2582" s="192">
        <f>AU2582*E2582</f>
        <v>0</v>
      </c>
      <c r="AW2582" s="115" t="n"/>
      <c r="AX2582" s="183">
        <f>AW2582*F2582</f>
        <v>0</v>
      </c>
      <c r="AY2582" s="113" t="n"/>
      <c r="AZ2582" s="192">
        <f>AY2582*E2582</f>
        <v>0</v>
      </c>
      <c r="BA2582" s="115" t="n"/>
      <c r="BB2582" s="183">
        <f>BA2582*F2582</f>
        <v>0</v>
      </c>
      <c r="BC2582" s="113" t="n"/>
      <c r="BD2582" s="192">
        <f>BC2582*E2582</f>
        <v>0</v>
      </c>
      <c r="BE2582" s="115" t="n"/>
      <c r="BF2582" s="183">
        <f>BE2582*F2582</f>
        <v>0</v>
      </c>
    </row>
    <row r="2583" ht="18" customHeight="1">
      <c r="A2583" s="19" t="inlineStr">
        <is>
          <t>08.090.0700</t>
        </is>
      </c>
      <c r="B2583" s="15" t="inlineStr">
        <is>
          <t>סולונואיד תלת דרכי דו-גידי ע"ג סרגל AC/DC</t>
        </is>
      </c>
      <c r="C2583" s="14" t="inlineStr">
        <is>
          <t>יח'</t>
        </is>
      </c>
      <c r="D2583" s="193" t="n">
        <v>250</v>
      </c>
      <c r="E2583" s="180">
        <f>D2583*(1-$E$2)</f>
        <v>212.5</v>
      </c>
      <c r="F2583" s="194">
        <f>E2583*(1+$F$2)</f>
        <v>223.125</v>
      </c>
      <c r="H2583" s="46">
        <f>K2583+O2583+W2583+AA2583+AE2583+AI2583+AQ2583+AU2583+AY2583+BC2583</f>
        <v>0</v>
      </c>
      <c r="I2583" s="59">
        <f>M2583+Q2583+U2583+Y2583+AC2583+AG2583+AK2583+AO2583+AS2583+AW2583+BA2583+BE2583</f>
        <v>0</v>
      </c>
      <c r="K2583" s="108" t="n"/>
      <c r="L2583" s="190">
        <f>K2583*E2583</f>
        <v>0</v>
      </c>
      <c r="M2583" s="110" t="n"/>
      <c r="N2583" s="183">
        <f>M2583*F2583</f>
        <v>0</v>
      </c>
      <c r="O2583" s="108" t="n"/>
      <c r="P2583" s="191">
        <f>O2583*E2583</f>
        <v>0</v>
      </c>
      <c r="Q2583" s="112" t="n"/>
      <c r="R2583" s="183">
        <f>Q2583*F2583</f>
        <v>0</v>
      </c>
      <c r="S2583" s="108" t="n"/>
      <c r="T2583" s="191">
        <f>S2583*E2583</f>
        <v>0</v>
      </c>
      <c r="U2583" s="112" t="n"/>
      <c r="V2583" s="183">
        <f>U2583*F2583</f>
        <v>0</v>
      </c>
      <c r="W2583" s="108" t="n"/>
      <c r="X2583" s="191">
        <f>W2583*E2583</f>
        <v>0</v>
      </c>
      <c r="Y2583" s="112" t="n"/>
      <c r="Z2583" s="183">
        <f>Y2583*F2583</f>
        <v>0</v>
      </c>
      <c r="AA2583" s="108" t="n"/>
      <c r="AB2583" s="191">
        <f>AA2583*E2583</f>
        <v>0</v>
      </c>
      <c r="AC2583" s="112" t="n"/>
      <c r="AD2583" s="183">
        <f>AC2583*F2583</f>
        <v>0</v>
      </c>
      <c r="AE2583" s="108" t="n"/>
      <c r="AF2583" s="191">
        <f>AE2583*E2583</f>
        <v>0</v>
      </c>
      <c r="AG2583" s="112" t="n"/>
      <c r="AH2583" s="183">
        <f>AG2583*F2583</f>
        <v>0</v>
      </c>
      <c r="AI2583" s="108" t="n"/>
      <c r="AJ2583" s="191">
        <f>AI2583*E2583</f>
        <v>0</v>
      </c>
      <c r="AK2583" s="112" t="n"/>
      <c r="AL2583" s="183">
        <f>AK2583*F2583</f>
        <v>0</v>
      </c>
      <c r="AM2583" s="113" t="n"/>
      <c r="AN2583" s="192">
        <f>AM2583*E2583</f>
        <v>0</v>
      </c>
      <c r="AO2583" s="115" t="n"/>
      <c r="AP2583" s="183">
        <f>AO2583*F2583</f>
        <v>0</v>
      </c>
      <c r="AQ2583" s="113" t="n"/>
      <c r="AR2583" s="192">
        <f>AQ2583*E2583</f>
        <v>0</v>
      </c>
      <c r="AS2583" s="115" t="n"/>
      <c r="AT2583" s="183">
        <f>AS2583*F2583</f>
        <v>0</v>
      </c>
      <c r="AU2583" s="113" t="n"/>
      <c r="AV2583" s="192">
        <f>AU2583*E2583</f>
        <v>0</v>
      </c>
      <c r="AW2583" s="115" t="n"/>
      <c r="AX2583" s="183">
        <f>AW2583*F2583</f>
        <v>0</v>
      </c>
      <c r="AY2583" s="113" t="n"/>
      <c r="AZ2583" s="192">
        <f>AY2583*E2583</f>
        <v>0</v>
      </c>
      <c r="BA2583" s="115" t="n"/>
      <c r="BB2583" s="183">
        <f>BA2583*F2583</f>
        <v>0</v>
      </c>
      <c r="BC2583" s="113" t="n"/>
      <c r="BD2583" s="192">
        <f>BC2583*E2583</f>
        <v>0</v>
      </c>
      <c r="BE2583" s="115" t="n"/>
      <c r="BF2583" s="183">
        <f>BE2583*F2583</f>
        <v>0</v>
      </c>
    </row>
    <row r="2584" ht="42.6" customHeight="1">
      <c r="A2584" s="19" t="inlineStr">
        <is>
          <t>08.090.0710</t>
        </is>
      </c>
      <c r="B2584" s="15" t="inlineStr">
        <is>
          <t>שעון להפעלת מזרקות (משאבות תאורה וכו') לרבות כל ההתאמות הדרושות בלוח החשמל דוגמת GRESLIN או ש"ע</t>
        </is>
      </c>
      <c r="C2584" s="14" t="inlineStr">
        <is>
          <t>קומפ</t>
        </is>
      </c>
      <c r="D2584" s="193" t="n">
        <v>1350</v>
      </c>
      <c r="E2584" s="180">
        <f>D2584*(1-$E$2)</f>
        <v>1147.5</v>
      </c>
      <c r="F2584" s="194">
        <f>E2584*(1+$F$2)</f>
        <v>1204.875</v>
      </c>
      <c r="H2584" s="46">
        <f>K2584+O2584+W2584+AA2584+AE2584+AI2584+AQ2584+AU2584+AY2584+BC2584</f>
        <v>0</v>
      </c>
      <c r="I2584" s="59">
        <f>M2584+Q2584+U2584+Y2584+AC2584+AG2584+AK2584+AO2584+AS2584+AW2584+BA2584+BE2584</f>
        <v>0</v>
      </c>
      <c r="K2584" s="108" t="n"/>
      <c r="L2584" s="190">
        <f>K2584*E2584</f>
        <v>0</v>
      </c>
      <c r="M2584" s="110" t="n"/>
      <c r="N2584" s="183">
        <f>M2584*F2584</f>
        <v>0</v>
      </c>
      <c r="O2584" s="108" t="n"/>
      <c r="P2584" s="191">
        <f>O2584*E2584</f>
        <v>0</v>
      </c>
      <c r="Q2584" s="112" t="n"/>
      <c r="R2584" s="183">
        <f>Q2584*F2584</f>
        <v>0</v>
      </c>
      <c r="S2584" s="108" t="n"/>
      <c r="T2584" s="191">
        <f>S2584*E2584</f>
        <v>0</v>
      </c>
      <c r="U2584" s="112" t="n"/>
      <c r="V2584" s="183">
        <f>U2584*F2584</f>
        <v>0</v>
      </c>
      <c r="W2584" s="108" t="n"/>
      <c r="X2584" s="191">
        <f>W2584*E2584</f>
        <v>0</v>
      </c>
      <c r="Y2584" s="112" t="n"/>
      <c r="Z2584" s="183">
        <f>Y2584*F2584</f>
        <v>0</v>
      </c>
      <c r="AA2584" s="108" t="n"/>
      <c r="AB2584" s="191">
        <f>AA2584*E2584</f>
        <v>0</v>
      </c>
      <c r="AC2584" s="112" t="n"/>
      <c r="AD2584" s="183">
        <f>AC2584*F2584</f>
        <v>0</v>
      </c>
      <c r="AE2584" s="108" t="n"/>
      <c r="AF2584" s="191">
        <f>AE2584*E2584</f>
        <v>0</v>
      </c>
      <c r="AG2584" s="112" t="n"/>
      <c r="AH2584" s="183">
        <f>AG2584*F2584</f>
        <v>0</v>
      </c>
      <c r="AI2584" s="108" t="n"/>
      <c r="AJ2584" s="191">
        <f>AI2584*E2584</f>
        <v>0</v>
      </c>
      <c r="AK2584" s="112" t="n"/>
      <c r="AL2584" s="183">
        <f>AK2584*F2584</f>
        <v>0</v>
      </c>
      <c r="AM2584" s="113" t="n"/>
      <c r="AN2584" s="192">
        <f>AM2584*E2584</f>
        <v>0</v>
      </c>
      <c r="AO2584" s="115" t="n"/>
      <c r="AP2584" s="183">
        <f>AO2584*F2584</f>
        <v>0</v>
      </c>
      <c r="AQ2584" s="113" t="n"/>
      <c r="AR2584" s="192">
        <f>AQ2584*E2584</f>
        <v>0</v>
      </c>
      <c r="AS2584" s="115" t="n"/>
      <c r="AT2584" s="183">
        <f>AS2584*F2584</f>
        <v>0</v>
      </c>
      <c r="AU2584" s="113" t="n"/>
      <c r="AV2584" s="192">
        <f>AU2584*E2584</f>
        <v>0</v>
      </c>
      <c r="AW2584" s="115" t="n"/>
      <c r="AX2584" s="183">
        <f>AW2584*F2584</f>
        <v>0</v>
      </c>
      <c r="AY2584" s="113" t="n"/>
      <c r="AZ2584" s="192">
        <f>AY2584*E2584</f>
        <v>0</v>
      </c>
      <c r="BA2584" s="115" t="n"/>
      <c r="BB2584" s="183">
        <f>BA2584*F2584</f>
        <v>0</v>
      </c>
      <c r="BC2584" s="113" t="n"/>
      <c r="BD2584" s="192">
        <f>BC2584*E2584</f>
        <v>0</v>
      </c>
      <c r="BE2584" s="115" t="n"/>
      <c r="BF2584" s="183">
        <f>BE2584*F2584</f>
        <v>0</v>
      </c>
    </row>
    <row r="2585" ht="84" customHeight="1">
      <c r="A2585" s="19" t="inlineStr">
        <is>
          <t>08.090.0720</t>
        </is>
      </c>
      <c r="B2585" s="15" t="inlineStr">
        <is>
          <t>רמקול מסוג "Digitally steerable column array" או ש"ע, הרמקול יהיה מובנה עם לפחות 8 ערוצי הגברה CLASS ושמונה ערוצי DSP מובנים בהתאם, מיועד להתקנה חיצונית, הרמקול יהיה WAY2 , באורך של לפחות 130 ס"מ, ברוחב של עד 20 ס"מ, לרבות מתלה ייעודי</t>
        </is>
      </c>
      <c r="C2585" s="14" t="inlineStr">
        <is>
          <t>יח'</t>
        </is>
      </c>
      <c r="D2585" s="193" t="n">
        <v>59500</v>
      </c>
      <c r="E2585" s="180">
        <f>D2585*(1-$E$2)</f>
        <v>50575</v>
      </c>
      <c r="F2585" s="194">
        <f>E2585*(1+$F$2)</f>
        <v>53103.75</v>
      </c>
      <c r="H2585" s="46">
        <f>K2585+O2585+W2585+AA2585+AE2585+AI2585+AQ2585+AU2585+AY2585+BC2585</f>
        <v>0</v>
      </c>
      <c r="I2585" s="59">
        <f>M2585+Q2585+U2585+Y2585+AC2585+AG2585+AK2585+AO2585+AS2585+AW2585+BA2585+BE2585</f>
        <v>0</v>
      </c>
      <c r="K2585" s="108" t="n"/>
      <c r="L2585" s="190">
        <f>K2585*E2585</f>
        <v>0</v>
      </c>
      <c r="M2585" s="110" t="n"/>
      <c r="N2585" s="183">
        <f>M2585*F2585</f>
        <v>0</v>
      </c>
      <c r="O2585" s="108" t="n"/>
      <c r="P2585" s="191">
        <f>O2585*E2585</f>
        <v>0</v>
      </c>
      <c r="Q2585" s="112" t="n"/>
      <c r="R2585" s="183">
        <f>Q2585*F2585</f>
        <v>0</v>
      </c>
      <c r="S2585" s="108" t="n"/>
      <c r="T2585" s="191">
        <f>S2585*E2585</f>
        <v>0</v>
      </c>
      <c r="U2585" s="112" t="n"/>
      <c r="V2585" s="183">
        <f>U2585*F2585</f>
        <v>0</v>
      </c>
      <c r="W2585" s="108" t="n"/>
      <c r="X2585" s="191">
        <f>W2585*E2585</f>
        <v>0</v>
      </c>
      <c r="Y2585" s="112" t="n"/>
      <c r="Z2585" s="183">
        <f>Y2585*F2585</f>
        <v>0</v>
      </c>
      <c r="AA2585" s="108" t="n"/>
      <c r="AB2585" s="191">
        <f>AA2585*E2585</f>
        <v>0</v>
      </c>
      <c r="AC2585" s="112" t="n"/>
      <c r="AD2585" s="183">
        <f>AC2585*F2585</f>
        <v>0</v>
      </c>
      <c r="AE2585" s="108" t="n"/>
      <c r="AF2585" s="191">
        <f>AE2585*E2585</f>
        <v>0</v>
      </c>
      <c r="AG2585" s="112" t="n"/>
      <c r="AH2585" s="183">
        <f>AG2585*F2585</f>
        <v>0</v>
      </c>
      <c r="AI2585" s="108" t="n"/>
      <c r="AJ2585" s="191">
        <f>AI2585*E2585</f>
        <v>0</v>
      </c>
      <c r="AK2585" s="112" t="n"/>
      <c r="AL2585" s="183">
        <f>AK2585*F2585</f>
        <v>0</v>
      </c>
      <c r="AM2585" s="113" t="n"/>
      <c r="AN2585" s="192">
        <f>AM2585*E2585</f>
        <v>0</v>
      </c>
      <c r="AO2585" s="115" t="n"/>
      <c r="AP2585" s="183">
        <f>AO2585*F2585</f>
        <v>0</v>
      </c>
      <c r="AQ2585" s="113" t="n"/>
      <c r="AR2585" s="192">
        <f>AQ2585*E2585</f>
        <v>0</v>
      </c>
      <c r="AS2585" s="115" t="n"/>
      <c r="AT2585" s="183">
        <f>AS2585*F2585</f>
        <v>0</v>
      </c>
      <c r="AU2585" s="113" t="n"/>
      <c r="AV2585" s="192">
        <f>AU2585*E2585</f>
        <v>0</v>
      </c>
      <c r="AW2585" s="115" t="n"/>
      <c r="AX2585" s="183">
        <f>AW2585*F2585</f>
        <v>0</v>
      </c>
      <c r="AY2585" s="113" t="n"/>
      <c r="AZ2585" s="192">
        <f>AY2585*E2585</f>
        <v>0</v>
      </c>
      <c r="BA2585" s="115" t="n"/>
      <c r="BB2585" s="183">
        <f>BA2585*F2585</f>
        <v>0</v>
      </c>
      <c r="BC2585" s="113" t="n"/>
      <c r="BD2585" s="192">
        <f>BC2585*E2585</f>
        <v>0</v>
      </c>
      <c r="BE2585" s="115" t="n"/>
      <c r="BF2585" s="183">
        <f>BE2585*F2585</f>
        <v>0</v>
      </c>
    </row>
    <row r="2586" ht="28.8" customHeight="1">
      <c r="A2586" s="19" t="inlineStr">
        <is>
          <t>08.090.0730</t>
        </is>
      </c>
      <c r="B2586" s="15" t="inlineStr">
        <is>
          <t>רמקול SUB להתקנה חיצונית לרבות 2 אלמנטים "15, W125DB400 או ש"ע</t>
        </is>
      </c>
      <c r="C2586" s="14" t="inlineStr">
        <is>
          <t>יח'</t>
        </is>
      </c>
      <c r="D2586" s="193" t="n">
        <v>21600</v>
      </c>
      <c r="E2586" s="180">
        <f>D2586*(1-$E$2)</f>
        <v>18360</v>
      </c>
      <c r="F2586" s="194">
        <f>E2586*(1+$F$2)</f>
        <v>19278</v>
      </c>
      <c r="H2586" s="46">
        <f>K2586+O2586+W2586+AA2586+AE2586+AI2586+AQ2586+AU2586+AY2586+BC2586</f>
        <v>0</v>
      </c>
      <c r="I2586" s="59">
        <f>M2586+Q2586+U2586+Y2586+AC2586+AG2586+AK2586+AO2586+AS2586+AW2586+BA2586+BE2586</f>
        <v>0</v>
      </c>
      <c r="K2586" s="108" t="n"/>
      <c r="L2586" s="190">
        <f>K2586*E2586</f>
        <v>0</v>
      </c>
      <c r="M2586" s="110" t="n"/>
      <c r="N2586" s="183">
        <f>M2586*F2586</f>
        <v>0</v>
      </c>
      <c r="O2586" s="108" t="n"/>
      <c r="P2586" s="191">
        <f>O2586*E2586</f>
        <v>0</v>
      </c>
      <c r="Q2586" s="112" t="n"/>
      <c r="R2586" s="183">
        <f>Q2586*F2586</f>
        <v>0</v>
      </c>
      <c r="S2586" s="108" t="n"/>
      <c r="T2586" s="191">
        <f>S2586*E2586</f>
        <v>0</v>
      </c>
      <c r="U2586" s="112" t="n"/>
      <c r="V2586" s="183">
        <f>U2586*F2586</f>
        <v>0</v>
      </c>
      <c r="W2586" s="108" t="n"/>
      <c r="X2586" s="191">
        <f>W2586*E2586</f>
        <v>0</v>
      </c>
      <c r="Y2586" s="112" t="n"/>
      <c r="Z2586" s="183">
        <f>Y2586*F2586</f>
        <v>0</v>
      </c>
      <c r="AA2586" s="108" t="n"/>
      <c r="AB2586" s="191">
        <f>AA2586*E2586</f>
        <v>0</v>
      </c>
      <c r="AC2586" s="112" t="n"/>
      <c r="AD2586" s="183">
        <f>AC2586*F2586</f>
        <v>0</v>
      </c>
      <c r="AE2586" s="108" t="n"/>
      <c r="AF2586" s="191">
        <f>AE2586*E2586</f>
        <v>0</v>
      </c>
      <c r="AG2586" s="112" t="n"/>
      <c r="AH2586" s="183">
        <f>AG2586*F2586</f>
        <v>0</v>
      </c>
      <c r="AI2586" s="108" t="n"/>
      <c r="AJ2586" s="191">
        <f>AI2586*E2586</f>
        <v>0</v>
      </c>
      <c r="AK2586" s="112" t="n"/>
      <c r="AL2586" s="183">
        <f>AK2586*F2586</f>
        <v>0</v>
      </c>
      <c r="AM2586" s="113" t="n"/>
      <c r="AN2586" s="192">
        <f>AM2586*E2586</f>
        <v>0</v>
      </c>
      <c r="AO2586" s="115" t="n"/>
      <c r="AP2586" s="183">
        <f>AO2586*F2586</f>
        <v>0</v>
      </c>
      <c r="AQ2586" s="113" t="n"/>
      <c r="AR2586" s="192">
        <f>AQ2586*E2586</f>
        <v>0</v>
      </c>
      <c r="AS2586" s="115" t="n"/>
      <c r="AT2586" s="183">
        <f>AS2586*F2586</f>
        <v>0</v>
      </c>
      <c r="AU2586" s="113" t="n"/>
      <c r="AV2586" s="192">
        <f>AU2586*E2586</f>
        <v>0</v>
      </c>
      <c r="AW2586" s="115" t="n"/>
      <c r="AX2586" s="183">
        <f>AW2586*F2586</f>
        <v>0</v>
      </c>
      <c r="AY2586" s="113" t="n"/>
      <c r="AZ2586" s="192">
        <f>AY2586*E2586</f>
        <v>0</v>
      </c>
      <c r="BA2586" s="115" t="n"/>
      <c r="BB2586" s="183">
        <f>BA2586*F2586</f>
        <v>0</v>
      </c>
      <c r="BC2586" s="113" t="n"/>
      <c r="BD2586" s="192">
        <f>BC2586*E2586</f>
        <v>0</v>
      </c>
      <c r="BE2586" s="115" t="n"/>
      <c r="BF2586" s="183">
        <f>BE2586*F2586</f>
        <v>0</v>
      </c>
    </row>
    <row r="2587" ht="43.2" customHeight="1" thickBot="1">
      <c r="A2587" s="19" t="inlineStr">
        <is>
          <t>08.090.0740</t>
        </is>
      </c>
      <c r="B2587" s="15" t="inlineStr">
        <is>
          <t>רגש הצפה ברצפת חדר המכונות, חדר הבקרה, פיר פסל המים וחלל האיוורור ההיקפי. הזנה 24v, תוצרת AQUASWITCH דגם AQS.0066.1 או ש"ע</t>
        </is>
      </c>
      <c r="C2587" s="14" t="inlineStr">
        <is>
          <t>יח'</t>
        </is>
      </c>
      <c r="D2587" s="193" t="n">
        <v>1600</v>
      </c>
      <c r="E2587" s="180">
        <f>D2587*(1-$E$2)</f>
        <v>1360</v>
      </c>
      <c r="F2587" s="194">
        <f>E2587*(1+$F$2)</f>
        <v>1428</v>
      </c>
      <c r="H2587" s="47">
        <f>K2587+O2587+W2587+AA2587+AE2587+AI2587+AQ2587+AU2587+AY2587+BC2587</f>
        <v>0</v>
      </c>
      <c r="I2587" s="60">
        <f>M2587+Q2587+U2587+Y2587+AC2587+AG2587+AK2587+AO2587+AS2587+AW2587+BA2587+BE2587</f>
        <v>0</v>
      </c>
      <c r="K2587" s="108" t="n"/>
      <c r="L2587" s="190">
        <f>K2587*E2587</f>
        <v>0</v>
      </c>
      <c r="M2587" s="110" t="n"/>
      <c r="N2587" s="183">
        <f>M2587*F2587</f>
        <v>0</v>
      </c>
      <c r="O2587" s="108" t="n"/>
      <c r="P2587" s="191">
        <f>O2587*E2587</f>
        <v>0</v>
      </c>
      <c r="Q2587" s="112" t="n"/>
      <c r="R2587" s="183">
        <f>Q2587*F2587</f>
        <v>0</v>
      </c>
      <c r="S2587" s="108" t="n"/>
      <c r="T2587" s="191">
        <f>S2587*E2587</f>
        <v>0</v>
      </c>
      <c r="U2587" s="112" t="n"/>
      <c r="V2587" s="183">
        <f>U2587*F2587</f>
        <v>0</v>
      </c>
      <c r="W2587" s="108" t="n"/>
      <c r="X2587" s="191">
        <f>W2587*E2587</f>
        <v>0</v>
      </c>
      <c r="Y2587" s="112" t="n"/>
      <c r="Z2587" s="183">
        <f>Y2587*F2587</f>
        <v>0</v>
      </c>
      <c r="AA2587" s="108" t="n"/>
      <c r="AB2587" s="191">
        <f>AA2587*E2587</f>
        <v>0</v>
      </c>
      <c r="AC2587" s="112" t="n"/>
      <c r="AD2587" s="183">
        <f>AC2587*F2587</f>
        <v>0</v>
      </c>
      <c r="AE2587" s="108" t="n"/>
      <c r="AF2587" s="191">
        <f>AE2587*E2587</f>
        <v>0</v>
      </c>
      <c r="AG2587" s="112" t="n"/>
      <c r="AH2587" s="183">
        <f>AG2587*F2587</f>
        <v>0</v>
      </c>
      <c r="AI2587" s="108" t="n"/>
      <c r="AJ2587" s="191">
        <f>AI2587*E2587</f>
        <v>0</v>
      </c>
      <c r="AK2587" s="112" t="n"/>
      <c r="AL2587" s="183">
        <f>AK2587*F2587</f>
        <v>0</v>
      </c>
      <c r="AM2587" s="113" t="n"/>
      <c r="AN2587" s="192">
        <f>AM2587*E2587</f>
        <v>0</v>
      </c>
      <c r="AO2587" s="115" t="n"/>
      <c r="AP2587" s="183">
        <f>AO2587*F2587</f>
        <v>0</v>
      </c>
      <c r="AQ2587" s="113" t="n"/>
      <c r="AR2587" s="192">
        <f>AQ2587*E2587</f>
        <v>0</v>
      </c>
      <c r="AS2587" s="115" t="n"/>
      <c r="AT2587" s="183">
        <f>AS2587*F2587</f>
        <v>0</v>
      </c>
      <c r="AU2587" s="113" t="n"/>
      <c r="AV2587" s="192">
        <f>AU2587*E2587</f>
        <v>0</v>
      </c>
      <c r="AW2587" s="115" t="n"/>
      <c r="AX2587" s="183">
        <f>AW2587*F2587</f>
        <v>0</v>
      </c>
      <c r="AY2587" s="113" t="n"/>
      <c r="AZ2587" s="192">
        <f>AY2587*E2587</f>
        <v>0</v>
      </c>
      <c r="BA2587" s="115" t="n"/>
      <c r="BB2587" s="183">
        <f>BA2587*F2587</f>
        <v>0</v>
      </c>
      <c r="BC2587" s="113" t="n"/>
      <c r="BD2587" s="192">
        <f>BC2587*E2587</f>
        <v>0</v>
      </c>
      <c r="BE2587" s="115" t="n"/>
      <c r="BF2587" s="183">
        <f>BE2587*F2587</f>
        <v>0</v>
      </c>
    </row>
    <row r="2588" ht="18.6" customHeight="1" thickBot="1">
      <c r="A2588" s="19" t="inlineStr">
        <is>
          <t>08.090.0750</t>
        </is>
      </c>
      <c r="B2588" s="15" t="inlineStr">
        <is>
          <t>מפסק מצוף פלסטי עם מגעי כספית</t>
        </is>
      </c>
      <c r="C2588" s="14" t="inlineStr">
        <is>
          <t>יח'</t>
        </is>
      </c>
      <c r="D2588" s="193" t="n">
        <v>580</v>
      </c>
      <c r="E2588" s="180">
        <f>D2588*(1-$E$2)</f>
        <v>493</v>
      </c>
      <c r="F2588" s="194">
        <f>E2588*(1+$F$2)</f>
        <v>517.65</v>
      </c>
      <c r="H2588" s="47">
        <f>K2588+O2588+W2588+AA2588+AE2588+AI2588+AQ2588+AU2588+AY2588+BC2588</f>
        <v>0</v>
      </c>
      <c r="I2588" s="60">
        <f>M2588+Q2588+U2588+Y2588+AC2588+AG2588+AK2588+AO2588+AS2588+AW2588+BA2588+BE2588</f>
        <v>0</v>
      </c>
      <c r="K2588" s="108" t="n"/>
      <c r="L2588" s="190">
        <f>K2588*E2588</f>
        <v>0</v>
      </c>
      <c r="M2588" s="110" t="n"/>
      <c r="N2588" s="183">
        <f>M2588*F2588</f>
        <v>0</v>
      </c>
      <c r="O2588" s="108" t="n"/>
      <c r="P2588" s="191">
        <f>O2588*E2588</f>
        <v>0</v>
      </c>
      <c r="Q2588" s="112" t="n"/>
      <c r="R2588" s="183">
        <f>Q2588*F2588</f>
        <v>0</v>
      </c>
      <c r="S2588" s="108" t="n"/>
      <c r="T2588" s="191">
        <f>S2588*E2588</f>
        <v>0</v>
      </c>
      <c r="U2588" s="112" t="n"/>
      <c r="V2588" s="183">
        <f>U2588*F2588</f>
        <v>0</v>
      </c>
      <c r="W2588" s="108" t="n"/>
      <c r="X2588" s="191">
        <f>W2588*E2588</f>
        <v>0</v>
      </c>
      <c r="Y2588" s="112" t="n"/>
      <c r="Z2588" s="183">
        <f>Y2588*F2588</f>
        <v>0</v>
      </c>
      <c r="AA2588" s="108" t="n"/>
      <c r="AB2588" s="191">
        <f>AA2588*E2588</f>
        <v>0</v>
      </c>
      <c r="AC2588" s="112" t="n"/>
      <c r="AD2588" s="183">
        <f>AC2588*F2588</f>
        <v>0</v>
      </c>
      <c r="AE2588" s="108" t="n"/>
      <c r="AF2588" s="191">
        <f>AE2588*E2588</f>
        <v>0</v>
      </c>
      <c r="AG2588" s="112" t="n"/>
      <c r="AH2588" s="183">
        <f>AG2588*F2588</f>
        <v>0</v>
      </c>
      <c r="AI2588" s="108" t="n"/>
      <c r="AJ2588" s="191">
        <f>AI2588*E2588</f>
        <v>0</v>
      </c>
      <c r="AK2588" s="112" t="n"/>
      <c r="AL2588" s="183">
        <f>AK2588*F2588</f>
        <v>0</v>
      </c>
      <c r="AM2588" s="113" t="n"/>
      <c r="AN2588" s="192">
        <f>AM2588*E2588</f>
        <v>0</v>
      </c>
      <c r="AO2588" s="115" t="n"/>
      <c r="AP2588" s="183">
        <f>AO2588*F2588</f>
        <v>0</v>
      </c>
      <c r="AQ2588" s="113" t="n"/>
      <c r="AR2588" s="192">
        <f>AQ2588*E2588</f>
        <v>0</v>
      </c>
      <c r="AS2588" s="115" t="n"/>
      <c r="AT2588" s="183">
        <f>AS2588*F2588</f>
        <v>0</v>
      </c>
      <c r="AU2588" s="113" t="n"/>
      <c r="AV2588" s="192">
        <f>AU2588*E2588</f>
        <v>0</v>
      </c>
      <c r="AW2588" s="115" t="n"/>
      <c r="AX2588" s="183">
        <f>AW2588*F2588</f>
        <v>0</v>
      </c>
      <c r="AY2588" s="113" t="n"/>
      <c r="AZ2588" s="192">
        <f>AY2588*E2588</f>
        <v>0</v>
      </c>
      <c r="BA2588" s="115" t="n"/>
      <c r="BB2588" s="183">
        <f>BA2588*F2588</f>
        <v>0</v>
      </c>
      <c r="BC2588" s="113" t="n"/>
      <c r="BD2588" s="192">
        <f>BC2588*E2588</f>
        <v>0</v>
      </c>
      <c r="BE2588" s="115" t="n"/>
      <c r="BF2588" s="183">
        <f>BE2588*F2588</f>
        <v>0</v>
      </c>
    </row>
    <row r="2589" ht="18.6" customHeight="1" thickBot="1">
      <c r="A2589" s="19" t="inlineStr">
        <is>
          <t>08.090.0760</t>
        </is>
      </c>
      <c r="B2589" s="15" t="inlineStr">
        <is>
          <t>התקנה בלבד של מפסק מצוף שיסופק ע"י אחרים</t>
        </is>
      </c>
      <c r="C2589" s="14" t="inlineStr">
        <is>
          <t>יח'</t>
        </is>
      </c>
      <c r="D2589" s="193" t="n">
        <v>87</v>
      </c>
      <c r="E2589" s="180">
        <f>D2589*(1-$E$2)</f>
        <v>73.95</v>
      </c>
      <c r="F2589" s="194">
        <f>E2589*(1+$F$2)</f>
        <v>77.64750000000001</v>
      </c>
      <c r="H2589" s="47">
        <f>K2589+O2589+W2589+AA2589+AE2589+AI2589+AQ2589+AU2589+AY2589+BC2589</f>
        <v>0</v>
      </c>
      <c r="I2589" s="60">
        <f>M2589+Q2589+U2589+Y2589+AC2589+AG2589+AK2589+AO2589+AS2589+AW2589+BA2589+BE2589</f>
        <v>0</v>
      </c>
      <c r="K2589" s="108" t="n"/>
      <c r="L2589" s="190">
        <f>K2589*E2589</f>
        <v>0</v>
      </c>
      <c r="M2589" s="110" t="n"/>
      <c r="N2589" s="183">
        <f>M2589*F2589</f>
        <v>0</v>
      </c>
      <c r="O2589" s="108" t="n"/>
      <c r="P2589" s="191">
        <f>O2589*E2589</f>
        <v>0</v>
      </c>
      <c r="Q2589" s="112" t="n"/>
      <c r="R2589" s="183">
        <f>Q2589*F2589</f>
        <v>0</v>
      </c>
      <c r="S2589" s="108" t="n"/>
      <c r="T2589" s="191">
        <f>S2589*E2589</f>
        <v>0</v>
      </c>
      <c r="U2589" s="112" t="n"/>
      <c r="V2589" s="183">
        <f>U2589*F2589</f>
        <v>0</v>
      </c>
      <c r="W2589" s="108" t="n"/>
      <c r="X2589" s="191">
        <f>W2589*E2589</f>
        <v>0</v>
      </c>
      <c r="Y2589" s="112" t="n"/>
      <c r="Z2589" s="183">
        <f>Y2589*F2589</f>
        <v>0</v>
      </c>
      <c r="AA2589" s="108" t="n"/>
      <c r="AB2589" s="191">
        <f>AA2589*E2589</f>
        <v>0</v>
      </c>
      <c r="AC2589" s="112" t="n"/>
      <c r="AD2589" s="183">
        <f>AC2589*F2589</f>
        <v>0</v>
      </c>
      <c r="AE2589" s="108" t="n"/>
      <c r="AF2589" s="191">
        <f>AE2589*E2589</f>
        <v>0</v>
      </c>
      <c r="AG2589" s="112" t="n"/>
      <c r="AH2589" s="183">
        <f>AG2589*F2589</f>
        <v>0</v>
      </c>
      <c r="AI2589" s="108" t="n"/>
      <c r="AJ2589" s="191">
        <f>AI2589*E2589</f>
        <v>0</v>
      </c>
      <c r="AK2589" s="112" t="n"/>
      <c r="AL2589" s="183">
        <f>AK2589*F2589</f>
        <v>0</v>
      </c>
      <c r="AM2589" s="113" t="n"/>
      <c r="AN2589" s="192">
        <f>AM2589*E2589</f>
        <v>0</v>
      </c>
      <c r="AO2589" s="115" t="n"/>
      <c r="AP2589" s="183">
        <f>AO2589*F2589</f>
        <v>0</v>
      </c>
      <c r="AQ2589" s="113" t="n"/>
      <c r="AR2589" s="192">
        <f>AQ2589*E2589</f>
        <v>0</v>
      </c>
      <c r="AS2589" s="115" t="n"/>
      <c r="AT2589" s="183">
        <f>AS2589*F2589</f>
        <v>0</v>
      </c>
      <c r="AU2589" s="113" t="n"/>
      <c r="AV2589" s="192">
        <f>AU2589*E2589</f>
        <v>0</v>
      </c>
      <c r="AW2589" s="115" t="n"/>
      <c r="AX2589" s="183">
        <f>AW2589*F2589</f>
        <v>0</v>
      </c>
      <c r="AY2589" s="113" t="n"/>
      <c r="AZ2589" s="192">
        <f>AY2589*E2589</f>
        <v>0</v>
      </c>
      <c r="BA2589" s="115" t="n"/>
      <c r="BB2589" s="183">
        <f>BA2589*F2589</f>
        <v>0</v>
      </c>
      <c r="BC2589" s="113" t="n"/>
      <c r="BD2589" s="192">
        <f>BC2589*E2589</f>
        <v>0</v>
      </c>
      <c r="BE2589" s="115" t="n"/>
      <c r="BF2589" s="183">
        <f>BE2589*F2589</f>
        <v>0</v>
      </c>
    </row>
    <row r="2590" ht="29.4" customHeight="1" thickBot="1">
      <c r="A2590" s="19" t="inlineStr">
        <is>
          <t>08.090.0770</t>
        </is>
      </c>
      <c r="B2590" s="15" t="inlineStr">
        <is>
          <t>אלקטרודות התראה להצפה ברצפת חדר המכונות לרבות בקר מתאים</t>
        </is>
      </c>
      <c r="C2590" s="14" t="inlineStr">
        <is>
          <t>יח'</t>
        </is>
      </c>
      <c r="D2590" s="193" t="n">
        <v>3080</v>
      </c>
      <c r="E2590" s="180">
        <f>D2590*(1-$E$2)</f>
        <v>2618</v>
      </c>
      <c r="F2590" s="194">
        <f>E2590*(1+$F$2)</f>
        <v>2748.9</v>
      </c>
      <c r="H2590" s="47">
        <f>K2590+O2590+W2590+AA2590+AE2590+AI2590+AQ2590+AU2590+AY2590+BC2590</f>
        <v>0</v>
      </c>
      <c r="I2590" s="60">
        <f>M2590+Q2590+U2590+Y2590+AC2590+AG2590+AK2590+AO2590+AS2590+AW2590+BA2590+BE2590</f>
        <v>0</v>
      </c>
      <c r="K2590" s="108" t="n"/>
      <c r="L2590" s="190">
        <f>K2590*E2590</f>
        <v>0</v>
      </c>
      <c r="M2590" s="110" t="n"/>
      <c r="N2590" s="183">
        <f>M2590*F2590</f>
        <v>0</v>
      </c>
      <c r="O2590" s="108" t="n"/>
      <c r="P2590" s="191">
        <f>O2590*E2590</f>
        <v>0</v>
      </c>
      <c r="Q2590" s="112" t="n"/>
      <c r="R2590" s="183">
        <f>Q2590*F2590</f>
        <v>0</v>
      </c>
      <c r="S2590" s="108" t="n"/>
      <c r="T2590" s="191">
        <f>S2590*E2590</f>
        <v>0</v>
      </c>
      <c r="U2590" s="112" t="n"/>
      <c r="V2590" s="183">
        <f>U2590*F2590</f>
        <v>0</v>
      </c>
      <c r="W2590" s="108" t="n"/>
      <c r="X2590" s="191">
        <f>W2590*E2590</f>
        <v>0</v>
      </c>
      <c r="Y2590" s="112" t="n"/>
      <c r="Z2590" s="183">
        <f>Y2590*F2590</f>
        <v>0</v>
      </c>
      <c r="AA2590" s="108" t="n"/>
      <c r="AB2590" s="191">
        <f>AA2590*E2590</f>
        <v>0</v>
      </c>
      <c r="AC2590" s="112" t="n"/>
      <c r="AD2590" s="183">
        <f>AC2590*F2590</f>
        <v>0</v>
      </c>
      <c r="AE2590" s="108" t="n"/>
      <c r="AF2590" s="191">
        <f>AE2590*E2590</f>
        <v>0</v>
      </c>
      <c r="AG2590" s="112" t="n"/>
      <c r="AH2590" s="183">
        <f>AG2590*F2590</f>
        <v>0</v>
      </c>
      <c r="AI2590" s="108" t="n"/>
      <c r="AJ2590" s="191">
        <f>AI2590*E2590</f>
        <v>0</v>
      </c>
      <c r="AK2590" s="112" t="n"/>
      <c r="AL2590" s="183">
        <f>AK2590*F2590</f>
        <v>0</v>
      </c>
      <c r="AM2590" s="113" t="n"/>
      <c r="AN2590" s="192">
        <f>AM2590*E2590</f>
        <v>0</v>
      </c>
      <c r="AO2590" s="115" t="n"/>
      <c r="AP2590" s="183">
        <f>AO2590*F2590</f>
        <v>0</v>
      </c>
      <c r="AQ2590" s="113" t="n"/>
      <c r="AR2590" s="192">
        <f>AQ2590*E2590</f>
        <v>0</v>
      </c>
      <c r="AS2590" s="115" t="n"/>
      <c r="AT2590" s="183">
        <f>AS2590*F2590</f>
        <v>0</v>
      </c>
      <c r="AU2590" s="113" t="n"/>
      <c r="AV2590" s="192">
        <f>AU2590*E2590</f>
        <v>0</v>
      </c>
      <c r="AW2590" s="115" t="n"/>
      <c r="AX2590" s="183">
        <f>AW2590*F2590</f>
        <v>0</v>
      </c>
      <c r="AY2590" s="113" t="n"/>
      <c r="AZ2590" s="192">
        <f>AY2590*E2590</f>
        <v>0</v>
      </c>
      <c r="BA2590" s="115" t="n"/>
      <c r="BB2590" s="183">
        <f>BA2590*F2590</f>
        <v>0</v>
      </c>
      <c r="BC2590" s="113" t="n"/>
      <c r="BD2590" s="192">
        <f>BC2590*E2590</f>
        <v>0</v>
      </c>
      <c r="BE2590" s="115" t="n"/>
      <c r="BF2590" s="183">
        <f>BE2590*F2590</f>
        <v>0</v>
      </c>
    </row>
    <row r="2591" ht="29.4" customHeight="1" thickBot="1">
      <c r="A2591" s="20" t="inlineStr">
        <is>
          <t>08.090.0780</t>
        </is>
      </c>
      <c r="B2591" s="21" t="inlineStr">
        <is>
          <t>התקנה בלבד של שעון להפעלת מזרקות ותאורה בלוח חשמל קיים, לרבות כל ההתאמות הדרושות</t>
        </is>
      </c>
      <c r="C2591" s="22" t="inlineStr">
        <is>
          <t>יח'</t>
        </is>
      </c>
      <c r="D2591" s="195" t="n">
        <v>347</v>
      </c>
      <c r="E2591" s="184">
        <f>D2591*(1-$E$2)</f>
        <v>294.95</v>
      </c>
      <c r="F2591" s="196">
        <f>E2591*(1+$F$2)</f>
        <v>309.6975</v>
      </c>
      <c r="H2591" s="47">
        <f>K2591+O2591+W2591+AA2591+AE2591+AI2591+AQ2591+AU2591+AY2591+BC2591</f>
        <v>0</v>
      </c>
      <c r="I2591" s="60">
        <f>M2591+Q2591+U2591+Y2591+AC2591+AG2591+AK2591+AO2591+AS2591+AW2591+BA2591+BE2591</f>
        <v>0</v>
      </c>
      <c r="K2591" s="108" t="n"/>
      <c r="L2591" s="190">
        <f>K2591*E2591</f>
        <v>0</v>
      </c>
      <c r="M2591" s="110" t="n"/>
      <c r="N2591" s="183">
        <f>M2591*F2591</f>
        <v>0</v>
      </c>
      <c r="O2591" s="108" t="n"/>
      <c r="P2591" s="191">
        <f>O2591*E2591</f>
        <v>0</v>
      </c>
      <c r="Q2591" s="112" t="n"/>
      <c r="R2591" s="183">
        <f>Q2591*F2591</f>
        <v>0</v>
      </c>
      <c r="S2591" s="108" t="n"/>
      <c r="T2591" s="191">
        <f>S2591*E2591</f>
        <v>0</v>
      </c>
      <c r="U2591" s="112" t="n"/>
      <c r="V2591" s="183">
        <f>U2591*F2591</f>
        <v>0</v>
      </c>
      <c r="W2591" s="108" t="n"/>
      <c r="X2591" s="191">
        <f>W2591*E2591</f>
        <v>0</v>
      </c>
      <c r="Y2591" s="112" t="n"/>
      <c r="Z2591" s="183">
        <f>Y2591*F2591</f>
        <v>0</v>
      </c>
      <c r="AA2591" s="108" t="n"/>
      <c r="AB2591" s="191">
        <f>AA2591*E2591</f>
        <v>0</v>
      </c>
      <c r="AC2591" s="112" t="n"/>
      <c r="AD2591" s="183">
        <f>AC2591*F2591</f>
        <v>0</v>
      </c>
      <c r="AE2591" s="108" t="n"/>
      <c r="AF2591" s="191">
        <f>AE2591*E2591</f>
        <v>0</v>
      </c>
      <c r="AG2591" s="112" t="n"/>
      <c r="AH2591" s="183">
        <f>AG2591*F2591</f>
        <v>0</v>
      </c>
      <c r="AI2591" s="108" t="n"/>
      <c r="AJ2591" s="191">
        <f>AI2591*E2591</f>
        <v>0</v>
      </c>
      <c r="AK2591" s="112" t="n"/>
      <c r="AL2591" s="183">
        <f>AK2591*F2591</f>
        <v>0</v>
      </c>
      <c r="AM2591" s="113" t="n"/>
      <c r="AN2591" s="192">
        <f>AM2591*E2591</f>
        <v>0</v>
      </c>
      <c r="AO2591" s="115" t="n"/>
      <c r="AP2591" s="183">
        <f>AO2591*F2591</f>
        <v>0</v>
      </c>
      <c r="AQ2591" s="113" t="n"/>
      <c r="AR2591" s="192">
        <f>AQ2591*E2591</f>
        <v>0</v>
      </c>
      <c r="AS2591" s="115" t="n"/>
      <c r="AT2591" s="183">
        <f>AS2591*F2591</f>
        <v>0</v>
      </c>
      <c r="AU2591" s="113" t="n"/>
      <c r="AV2591" s="192">
        <f>AU2591*E2591</f>
        <v>0</v>
      </c>
      <c r="AW2591" s="115" t="n"/>
      <c r="AX2591" s="183">
        <f>AW2591*F2591</f>
        <v>0</v>
      </c>
      <c r="AY2591" s="113" t="n"/>
      <c r="AZ2591" s="192">
        <f>AY2591*E2591</f>
        <v>0</v>
      </c>
      <c r="BA2591" s="115" t="n"/>
      <c r="BB2591" s="183">
        <f>BA2591*F2591</f>
        <v>0</v>
      </c>
      <c r="BC2591" s="113" t="n"/>
      <c r="BD2591" s="192">
        <f>BC2591*E2591</f>
        <v>0</v>
      </c>
      <c r="BE2591" s="115" t="n"/>
      <c r="BF2591" s="183">
        <f>BE2591*F2591</f>
        <v>0</v>
      </c>
    </row>
  </sheetData>
  <sheetProtection selectLockedCells="0" selectUnlockedCells="0" algorithmName="SHA-512" sheet="1" objects="1" insertRows="1" insertHyperlinks="1" autoFilter="1" scenarios="1" formatColumns="1" deleteColumns="1" insertColumns="1" pivotTables="1" deleteRows="1" formatCells="1" saltValue="aM3U3f/vFpm6VzXDXrPqzg==" formatRows="1" sort="1" spinCount="100000" hashValue="zRTgJ9q1vO1K6LiB9iXZAb/QZzfpPghVSGE2SYRlvpWAuZbOGmsn62MJfpAIUQaEmHOv5cDx00CSebFD9bqhzA=="/>
  <mergeCells count="13">
    <mergeCell ref="BC2:BF2"/>
    <mergeCell ref="AU2:AX2"/>
    <mergeCell ref="S2:V2"/>
    <mergeCell ref="W2:Z2"/>
    <mergeCell ref="AM2:AP2"/>
    <mergeCell ref="AQ2:AT2"/>
    <mergeCell ref="O2:R2"/>
    <mergeCell ref="A2:D2"/>
    <mergeCell ref="K2:N2"/>
    <mergeCell ref="AE2:AH2"/>
    <mergeCell ref="AA2:AD2"/>
    <mergeCell ref="AI2:AL2"/>
    <mergeCell ref="AY2:BB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BF631"/>
  <sheetViews>
    <sheetView rightToLeft="1" workbookViewId="0">
      <selection activeCell="F22" sqref="F22"/>
    </sheetView>
  </sheetViews>
  <sheetFormatPr baseColWidth="8" defaultRowHeight="13.8"/>
  <cols>
    <col width="13" bestFit="1" customWidth="1" min="4" max="6"/>
    <col width="9" customWidth="1" style="85" min="11" max="58"/>
  </cols>
  <sheetData>
    <row r="1" ht="14.4" customHeight="1" thickBot="1"/>
    <row r="2" ht="15" customHeight="1" thickBot="1">
      <c r="A2" s="197" t="inlineStr">
        <is>
          <t>מחירון ינואר 2026</t>
        </is>
      </c>
      <c r="B2" s="198" t="n"/>
      <c r="C2" s="198" t="n"/>
      <c r="D2" s="199" t="n"/>
      <c r="E2" s="64" t="n">
        <v>0.15</v>
      </c>
      <c r="F2" s="4" t="n">
        <v>0.05</v>
      </c>
      <c r="K2" s="156" t="inlineStr">
        <is>
          <t>חשבון 1</t>
        </is>
      </c>
      <c r="L2" s="173" t="n"/>
      <c r="M2" s="173" t="n"/>
      <c r="N2" s="174" t="n"/>
      <c r="O2" s="156" t="inlineStr">
        <is>
          <t>חשבון 2</t>
        </is>
      </c>
      <c r="P2" s="173" t="n"/>
      <c r="Q2" s="173" t="n"/>
      <c r="R2" s="174" t="n"/>
      <c r="S2" s="156" t="inlineStr">
        <is>
          <t>חשבון 3</t>
        </is>
      </c>
      <c r="T2" s="173" t="n"/>
      <c r="U2" s="173" t="n"/>
      <c r="V2" s="174" t="n"/>
      <c r="W2" s="156" t="inlineStr">
        <is>
          <t>חשבון 4</t>
        </is>
      </c>
      <c r="X2" s="173" t="n"/>
      <c r="Y2" s="173" t="n"/>
      <c r="Z2" s="174" t="n"/>
      <c r="AA2" s="156" t="inlineStr">
        <is>
          <t>חשבון 5</t>
        </is>
      </c>
      <c r="AB2" s="173" t="n"/>
      <c r="AC2" s="173" t="n"/>
      <c r="AD2" s="174" t="n"/>
      <c r="AE2" s="156" t="inlineStr">
        <is>
          <t>חשבון 6</t>
        </is>
      </c>
      <c r="AF2" s="173" t="n"/>
      <c r="AG2" s="173" t="n"/>
      <c r="AH2" s="174" t="n"/>
      <c r="AI2" s="156" t="inlineStr">
        <is>
          <t>חשבון 7</t>
        </is>
      </c>
      <c r="AJ2" s="173" t="n"/>
      <c r="AK2" s="173" t="n"/>
      <c r="AL2" s="174" t="n"/>
      <c r="AM2" s="157" t="inlineStr">
        <is>
          <t>חשבון 8</t>
        </is>
      </c>
      <c r="AN2" s="173" t="n"/>
      <c r="AO2" s="173" t="n"/>
      <c r="AP2" s="174" t="n"/>
      <c r="AQ2" s="157" t="inlineStr">
        <is>
          <t>חשבון 9</t>
        </is>
      </c>
      <c r="AR2" s="173" t="n"/>
      <c r="AS2" s="173" t="n"/>
      <c r="AT2" s="174" t="n"/>
      <c r="AU2" s="157" t="inlineStr">
        <is>
          <t>חשבון 10</t>
        </is>
      </c>
      <c r="AV2" s="173" t="n"/>
      <c r="AW2" s="173" t="n"/>
      <c r="AX2" s="174" t="n"/>
      <c r="AY2" s="157" t="inlineStr">
        <is>
          <t>חשבון 11</t>
        </is>
      </c>
      <c r="AZ2" s="173" t="n"/>
      <c r="BA2" s="173" t="n"/>
      <c r="BB2" s="174" t="n"/>
      <c r="BC2" s="157" t="inlineStr">
        <is>
          <t>חשבון 12</t>
        </is>
      </c>
      <c r="BD2" s="173" t="n"/>
      <c r="BE2" s="173" t="n"/>
      <c r="BF2" s="174" t="n"/>
    </row>
    <row r="3" ht="115.8" customHeight="1" thickBot="1">
      <c r="A3" s="5" t="inlineStr">
        <is>
          <t>סעיף</t>
        </is>
      </c>
      <c r="B3" s="6" t="inlineStr">
        <is>
          <t>תאור</t>
        </is>
      </c>
      <c r="C3" s="6" t="inlineStr">
        <is>
          <t>יחידה</t>
        </is>
      </c>
      <c r="D3" s="67" t="inlineStr">
        <is>
          <t>מחיר לפי מחירון</t>
        </is>
      </c>
      <c r="E3" s="65" t="inlineStr">
        <is>
          <t>מחיר אחרי הנחת ספק (ללא אכלוס)</t>
        </is>
      </c>
      <c r="F3" s="7" t="inlineStr">
        <is>
          <t>מחיר אחרי הנחת ספק בתוספת אכלוס</t>
        </is>
      </c>
      <c r="H3" s="8" t="inlineStr">
        <is>
          <t>כמות מצטברת   ללא אכלוס</t>
        </is>
      </c>
      <c r="I3" s="9" t="inlineStr">
        <is>
          <t>כמות מצטברת  מאוכלס</t>
        </is>
      </c>
      <c r="K3" s="86" t="inlineStr">
        <is>
          <t xml:space="preserve">כמות מדווחת ללא אכלוס
</t>
        </is>
      </c>
      <c r="L3" s="87" t="inlineStr">
        <is>
          <t>סה"כ כמות מדווחת ללא אכלוס * מחיר אחרי הנחת ספק ללא אכלוס</t>
        </is>
      </c>
      <c r="M3" s="88" t="inlineStr">
        <is>
          <t>כמות מדווחת  מאוכלס</t>
        </is>
      </c>
      <c r="N3" s="89" t="inlineStr">
        <is>
          <t>סה"כ ב- ₪  כמות מדווחת  מאוכלס * מחיר אחרי הנחת ספק בתוספת אכלוס</t>
        </is>
      </c>
      <c r="O3" s="86" t="inlineStr">
        <is>
          <t xml:space="preserve">כמות מדווחת ללא אכלוס
</t>
        </is>
      </c>
      <c r="P3" s="87" t="inlineStr">
        <is>
          <t>סה"כ כמות מדווחת ללא אכלוס * מחיר אחרי הנחת ספק ללא אכלוס</t>
        </is>
      </c>
      <c r="Q3" s="88" t="inlineStr">
        <is>
          <t>כמות מדווחת  מאוכלס</t>
        </is>
      </c>
      <c r="R3" s="89" t="inlineStr">
        <is>
          <t>סה"כ ב- ₪  כמות מדווחת  מאוכלס * מחיר אחרי הנחת ספק בתוספת אכלוס</t>
        </is>
      </c>
      <c r="S3" s="86" t="inlineStr">
        <is>
          <t xml:space="preserve">כמות מדווחת ללא אכלוס
</t>
        </is>
      </c>
      <c r="T3" s="87" t="inlineStr">
        <is>
          <t>סה"כ כמות מדווחת ללא אכלוס * מחיר אחרי הנחת ספק ללא אכלוס</t>
        </is>
      </c>
      <c r="U3" s="88" t="inlineStr">
        <is>
          <t>כמות מדווחת  מאוכלס</t>
        </is>
      </c>
      <c r="V3" s="89" t="inlineStr">
        <is>
          <t>סה"כ ב- ₪  כמות מדווחת  מאוכלס * מחיר אחרי הנחת ספק בתוספת אכלוס</t>
        </is>
      </c>
      <c r="W3" s="86" t="inlineStr">
        <is>
          <t xml:space="preserve">כמות מדווחת ללא אכלוס
</t>
        </is>
      </c>
      <c r="X3" s="87" t="inlineStr">
        <is>
          <t>סה"כ כמות מדווחת ללא אכלוס * מחיר אחרי הנחת ספק ללא אכלוס</t>
        </is>
      </c>
      <c r="Y3" s="88" t="inlineStr">
        <is>
          <t>כמות מדווחת  מאוכלס</t>
        </is>
      </c>
      <c r="Z3" s="89" t="inlineStr">
        <is>
          <t>סה"כ ב- ₪  כמות מדווחת  מאוכלס * מחיר אחרי הנחת ספק בתוספת אכלוס</t>
        </is>
      </c>
      <c r="AA3" s="86" t="inlineStr">
        <is>
          <t xml:space="preserve">כמות מדווחת ללא אכלוס
</t>
        </is>
      </c>
      <c r="AB3" s="87" t="inlineStr">
        <is>
          <t>סה"כ כמות מדווחת ללא אכלוס * מחיר אחרי הנחת ספק ללא אכלוס</t>
        </is>
      </c>
      <c r="AC3" s="88" t="inlineStr">
        <is>
          <t>כמות מדווחת  מאוכלס</t>
        </is>
      </c>
      <c r="AD3" s="89" t="inlineStr">
        <is>
          <t>סה"כ ב- ₪  כמות מדווחת  מאוכלס * מחיר אחרי הנחת ספק בתוספת אכלוס</t>
        </is>
      </c>
      <c r="AE3" s="86" t="inlineStr">
        <is>
          <t xml:space="preserve">כמות מדווחת ללא אכלוס
</t>
        </is>
      </c>
      <c r="AF3" s="87" t="inlineStr">
        <is>
          <t>סה"כ כמות מדווחת ללא אכלוס * מחיר אחרי הנחת ספק ללא אכלוס</t>
        </is>
      </c>
      <c r="AG3" s="88" t="inlineStr">
        <is>
          <t>כמות מדווחת  מאוכלס</t>
        </is>
      </c>
      <c r="AH3" s="89" t="inlineStr">
        <is>
          <t>סה"כ ב- ₪  כמות מדווחת  מאוכלס * מחיר אחרי הנחת ספק בתוספת אכלוס</t>
        </is>
      </c>
      <c r="AI3" s="86" t="inlineStr">
        <is>
          <t xml:space="preserve">כמות מדווחת ללא אכלוס
</t>
        </is>
      </c>
      <c r="AJ3" s="87" t="inlineStr">
        <is>
          <t>סה"כ כמות מדווחת ללא אכלוס * מחיר אחרי הנחת ספק ללא אכלוס</t>
        </is>
      </c>
      <c r="AK3" s="88" t="inlineStr">
        <is>
          <t>כמות מדווחת  מאוכלס</t>
        </is>
      </c>
      <c r="AL3" s="89" t="inlineStr">
        <is>
          <t>סה"כ ב- ₪  כמות מדווחת  מאוכלס * מחיר אחרי הנחת ספק בתוספת אכלוס</t>
        </is>
      </c>
      <c r="AM3" s="86" t="inlineStr">
        <is>
          <t xml:space="preserve">כמות מדווחת ללא אכלוס
</t>
        </is>
      </c>
      <c r="AN3" s="87" t="inlineStr">
        <is>
          <t>סה"כ כמות מדווחת ללא אכלוס * מחיר אחרי הנחת ספק ללא אכלוס</t>
        </is>
      </c>
      <c r="AO3" s="88" t="inlineStr">
        <is>
          <t>כמות מדווחת  מאוכלס</t>
        </is>
      </c>
      <c r="AP3" s="89" t="inlineStr">
        <is>
          <t>סה"כ ב- ₪  כמות מדווחת  מאוכלס * מחיר אחרי הנחת ספק בתוספת אכלוס</t>
        </is>
      </c>
      <c r="AQ3" s="86" t="inlineStr">
        <is>
          <t xml:space="preserve">כמות מדווחת ללא אכלוס
</t>
        </is>
      </c>
      <c r="AR3" s="87" t="inlineStr">
        <is>
          <t>סה"כ כמות מדווחת ללא אכלוס * מחיר אחרי הנחת ספק ללא אכלוס</t>
        </is>
      </c>
      <c r="AS3" s="88" t="inlineStr">
        <is>
          <t>כמות מדווחת  מאוכלס</t>
        </is>
      </c>
      <c r="AT3" s="89" t="inlineStr">
        <is>
          <t>סה"כ ב- ₪  כמות מדווחת  מאוכלס * מחיר אחרי הנחת ספק בתוספת אכלוס</t>
        </is>
      </c>
      <c r="AU3" s="86" t="inlineStr">
        <is>
          <t xml:space="preserve">כמות מדווחת ללא אכלוס
</t>
        </is>
      </c>
      <c r="AV3" s="87" t="inlineStr">
        <is>
          <t>סה"כ כמות מדווחת ללא אכלוס * מחיר אחרי הנחת ספק ללא אכלוס</t>
        </is>
      </c>
      <c r="AW3" s="88" t="inlineStr">
        <is>
          <t>כמות מדווחת  מאוכלס</t>
        </is>
      </c>
      <c r="AX3" s="89" t="inlineStr">
        <is>
          <t>סה"כ ב- ₪  כמות מדווחת  מאוכלס * מחיר אחרי הנחת ספק בתוספת אכלוס</t>
        </is>
      </c>
      <c r="AY3" s="86" t="inlineStr">
        <is>
          <t xml:space="preserve">כמות מדווחת ללא אכלוס
</t>
        </is>
      </c>
      <c r="AZ3" s="87" t="inlineStr">
        <is>
          <t>סה"כ כמות מדווחת ללא אכלוס * מחיר אחרי הנחת ספק ללא אכלוס</t>
        </is>
      </c>
      <c r="BA3" s="88" t="inlineStr">
        <is>
          <t>כמות מדווחת  מאוכלס</t>
        </is>
      </c>
      <c r="BB3" s="89" t="inlineStr">
        <is>
          <t>סה"כ ב- ₪  כמות מדווחת  מאוכלס * מחיר אחרי הנחת ספק בתוספת אכלוס</t>
        </is>
      </c>
      <c r="BC3" s="86" t="inlineStr">
        <is>
          <t xml:space="preserve">כמות מדווחת ללא אכלוס
</t>
        </is>
      </c>
      <c r="BD3" s="87" t="inlineStr">
        <is>
          <t>סה"כ כמות מדווחת ללא אכלוס * מחיר אחרי הנחת ספק ללא אכלוס</t>
        </is>
      </c>
      <c r="BE3" s="88" t="inlineStr">
        <is>
          <t>כמות מדווחת  מאוכלס</t>
        </is>
      </c>
      <c r="BF3" s="89" t="inlineStr">
        <is>
          <t>סה"כ ב- ₪  כמות מדווחת  מאוכלס * מחיר אחרי הנחת ספק בתוספת אכלוס</t>
        </is>
      </c>
    </row>
    <row r="4" ht="18" customHeight="1">
      <c r="A4" s="19" t="inlineStr">
        <is>
          <t>15.013.0004</t>
        </is>
      </c>
      <c r="B4" s="14" t="inlineStr">
        <is>
          <t>יחידת מקרר מים (צ'ילר) משאבת חום להצבה על הגג בהספק של כ- 4 טון קירור, מחליף חום מסוג פלטות</t>
        </is>
      </c>
      <c r="C4" s="14" t="inlineStr">
        <is>
          <t>יח'</t>
        </is>
      </c>
      <c r="D4" s="200" t="n">
        <v>22400</v>
      </c>
      <c r="E4" s="201">
        <f>D4*(1-$E$2)</f>
        <v>19040</v>
      </c>
      <c r="F4" s="202">
        <f>E4*(1+$F$2)</f>
        <v>19992</v>
      </c>
      <c r="H4" s="62">
        <f>J18</f>
        <v>0</v>
      </c>
      <c r="I4" s="63">
        <f>M4+Q4+U4+Y4+AC4+AG4+AK4+AO4+AS4+AW4+BA4+BE4</f>
        <v>0</v>
      </c>
      <c r="K4" s="108" t="n"/>
      <c r="L4" s="191">
        <f>K4*E4</f>
        <v>0</v>
      </c>
      <c r="M4" s="112" t="n"/>
      <c r="N4" s="183">
        <f>M4*F4</f>
        <v>0</v>
      </c>
      <c r="O4" s="108" t="n"/>
      <c r="P4" s="191">
        <f>O4*E4</f>
        <v>0</v>
      </c>
      <c r="Q4" s="112" t="n"/>
      <c r="R4" s="183">
        <f>Q4*F4</f>
        <v>0</v>
      </c>
      <c r="S4" s="108" t="n"/>
      <c r="T4" s="191">
        <f>S4*E4</f>
        <v>0</v>
      </c>
      <c r="U4" s="112" t="n"/>
      <c r="V4" s="183">
        <f>U4*F4</f>
        <v>0</v>
      </c>
      <c r="W4" s="108" t="n"/>
      <c r="X4" s="191">
        <f>W4*E4</f>
        <v>0</v>
      </c>
      <c r="Y4" s="112" t="n"/>
      <c r="Z4" s="183">
        <f>Y4*F4</f>
        <v>0</v>
      </c>
      <c r="AA4" s="108" t="n"/>
      <c r="AB4" s="191">
        <f>AA4*E4</f>
        <v>0</v>
      </c>
      <c r="AC4" s="112" t="n"/>
      <c r="AD4" s="183">
        <f>AC4*F4</f>
        <v>0</v>
      </c>
      <c r="AE4" s="108" t="n"/>
      <c r="AF4" s="191">
        <f>AE4*E4</f>
        <v>0</v>
      </c>
      <c r="AG4" s="112" t="n"/>
      <c r="AH4" s="183">
        <f>AG4*F4</f>
        <v>0</v>
      </c>
      <c r="AI4" s="108" t="n"/>
      <c r="AJ4" s="191">
        <f>AI4*E4</f>
        <v>0</v>
      </c>
      <c r="AK4" s="112" t="n"/>
      <c r="AL4" s="183">
        <f>AK4*F4</f>
        <v>0</v>
      </c>
      <c r="AM4" s="113" t="n"/>
      <c r="AN4" s="192">
        <f>AM4*E4</f>
        <v>0</v>
      </c>
      <c r="AO4" s="115" t="n"/>
      <c r="AP4" s="183">
        <f>AO4*F4</f>
        <v>0</v>
      </c>
      <c r="AQ4" s="113" t="n"/>
      <c r="AR4" s="192">
        <f>AQ4*E4</f>
        <v>0</v>
      </c>
      <c r="AS4" s="115" t="n"/>
      <c r="AT4" s="183">
        <f>AS4*F4</f>
        <v>0</v>
      </c>
      <c r="AU4" s="113" t="n"/>
      <c r="AV4" s="192">
        <f>AU4*E4</f>
        <v>0</v>
      </c>
      <c r="AW4" s="115" t="n"/>
      <c r="AX4" s="183">
        <f>AW4*F4</f>
        <v>0</v>
      </c>
      <c r="AY4" s="113" t="n"/>
      <c r="AZ4" s="192">
        <f>AY4*E4</f>
        <v>0</v>
      </c>
      <c r="BA4" s="115" t="n"/>
      <c r="BB4" s="183">
        <f>BA4*F4</f>
        <v>0</v>
      </c>
      <c r="BC4" s="113" t="n"/>
      <c r="BD4" s="192">
        <f>BC4*E4</f>
        <v>0</v>
      </c>
      <c r="BE4" s="115" t="n"/>
      <c r="BF4" s="183">
        <f>BE4*F4</f>
        <v>0</v>
      </c>
    </row>
    <row r="5" ht="18" customHeight="1">
      <c r="A5" s="19" t="inlineStr">
        <is>
          <t>15.013.0005</t>
        </is>
      </c>
      <c r="B5" s="14" t="inlineStr">
        <is>
          <t>יחידת מקרר מים (צ'ילר) אינוורטר משאבת חום להצבה על הגג בהספק של כ- 4 טון קירור, מחליף חום מסוג פלטות, דגם IS-18DC כדוגמת "גדיר מערכות" או ש"ע</t>
        </is>
      </c>
      <c r="C5" s="14" t="inlineStr">
        <is>
          <t>יח'</t>
        </is>
      </c>
      <c r="D5" s="200" t="n">
        <v>30600</v>
      </c>
      <c r="E5" s="201">
        <f>D5*(1-$E$2)</f>
        <v>26010</v>
      </c>
      <c r="F5" s="202">
        <f>E5*(1+$F$2)</f>
        <v>27310.5</v>
      </c>
      <c r="H5" s="62">
        <f>K5+O5+S5+W5+AA5+AE5+AI5+AM5+AQ5+AY5+AU5+BC5</f>
        <v>0</v>
      </c>
      <c r="I5" s="63">
        <f>M5+Q5+U5+Y5+AC5+AG5+AK5+AO5+AS5+AW5+BA5+BE5</f>
        <v>0</v>
      </c>
      <c r="K5" s="108" t="n"/>
      <c r="L5" s="191">
        <f>K5*E5</f>
        <v>0</v>
      </c>
      <c r="M5" s="112" t="n"/>
      <c r="N5" s="183">
        <f>M5*F5</f>
        <v>0</v>
      </c>
      <c r="O5" s="108" t="n"/>
      <c r="P5" s="191">
        <f>O5*E5</f>
        <v>0</v>
      </c>
      <c r="Q5" s="112" t="n"/>
      <c r="R5" s="183">
        <f>Q5*F5</f>
        <v>0</v>
      </c>
      <c r="S5" s="108" t="n"/>
      <c r="T5" s="191">
        <f>S5*E5</f>
        <v>0</v>
      </c>
      <c r="U5" s="112" t="n"/>
      <c r="V5" s="183">
        <f>U5*F5</f>
        <v>0</v>
      </c>
      <c r="W5" s="108" t="n"/>
      <c r="X5" s="191">
        <f>W5*E5</f>
        <v>0</v>
      </c>
      <c r="Y5" s="112" t="n"/>
      <c r="Z5" s="183">
        <f>Y5*F5</f>
        <v>0</v>
      </c>
      <c r="AA5" s="108" t="n"/>
      <c r="AB5" s="191">
        <f>AA5*E5</f>
        <v>0</v>
      </c>
      <c r="AC5" s="112" t="n"/>
      <c r="AD5" s="183">
        <f>AC5*F5</f>
        <v>0</v>
      </c>
      <c r="AE5" s="108" t="n"/>
      <c r="AF5" s="191">
        <f>AE5*E5</f>
        <v>0</v>
      </c>
      <c r="AG5" s="112" t="n"/>
      <c r="AH5" s="183">
        <f>AG5*F5</f>
        <v>0</v>
      </c>
      <c r="AI5" s="108" t="n"/>
      <c r="AJ5" s="191">
        <f>AI5*E5</f>
        <v>0</v>
      </c>
      <c r="AK5" s="112" t="n"/>
      <c r="AL5" s="183">
        <f>AK5*F5</f>
        <v>0</v>
      </c>
      <c r="AM5" s="113" t="n"/>
      <c r="AN5" s="192">
        <f>AM5*E5</f>
        <v>0</v>
      </c>
      <c r="AO5" s="115" t="n"/>
      <c r="AP5" s="183">
        <f>AO5*F5</f>
        <v>0</v>
      </c>
      <c r="AQ5" s="113" t="n"/>
      <c r="AR5" s="192">
        <f>AQ5*E5</f>
        <v>0</v>
      </c>
      <c r="AS5" s="115" t="n"/>
      <c r="AT5" s="183">
        <f>AS5*F5</f>
        <v>0</v>
      </c>
      <c r="AU5" s="113" t="n"/>
      <c r="AV5" s="192">
        <f>AU5*E5</f>
        <v>0</v>
      </c>
      <c r="AW5" s="115" t="n"/>
      <c r="AX5" s="183">
        <f>AW5*F5</f>
        <v>0</v>
      </c>
      <c r="AY5" s="113" t="n"/>
      <c r="AZ5" s="192">
        <f>AY5*E5</f>
        <v>0</v>
      </c>
      <c r="BA5" s="115" t="n"/>
      <c r="BB5" s="183">
        <f>BA5*F5</f>
        <v>0</v>
      </c>
      <c r="BC5" s="113" t="n"/>
      <c r="BD5" s="192">
        <f>BC5*E5</f>
        <v>0</v>
      </c>
      <c r="BE5" s="115" t="n"/>
      <c r="BF5" s="183">
        <f>BE5*F5</f>
        <v>0</v>
      </c>
    </row>
    <row r="6" ht="18" customHeight="1">
      <c r="A6" s="19" t="inlineStr">
        <is>
          <t>15.013.0007</t>
        </is>
      </c>
      <c r="B6" s="14" t="inlineStr">
        <is>
          <t>יחידת מקרר מים (צ'ילר) משאבת חום להצבה על הגג בהספק של כ- 8 טון קירור, מחליף חום מסוג פלטות, תוצרת MTA דגם HCY-101 כדוגמת "גדיר מערכות" או ש"ע</t>
        </is>
      </c>
      <c r="C6" s="14" t="inlineStr">
        <is>
          <t>יח'</t>
        </is>
      </c>
      <c r="D6" s="200" t="n">
        <v>53000</v>
      </c>
      <c r="E6" s="201">
        <f>D6*(1-$E$2)</f>
        <v>45050</v>
      </c>
      <c r="F6" s="202">
        <f>E6*(1+$F$2)</f>
        <v>47302.5</v>
      </c>
      <c r="H6" s="62">
        <f>K6+O6+S6+W6+AA6+AE6+AI6+AM6+AQ6+AY6+AU6+BC6</f>
        <v>0</v>
      </c>
      <c r="I6" s="63">
        <f>M6+Q6+U6+Y6+AC6+AG6+AK6+AO6+AS6+AW6+BA6+BE6</f>
        <v>0</v>
      </c>
      <c r="K6" s="108" t="n"/>
      <c r="L6" s="191">
        <f>K6*E6</f>
        <v>0</v>
      </c>
      <c r="M6" s="112" t="n"/>
      <c r="N6" s="183">
        <f>M6*F6</f>
        <v>0</v>
      </c>
      <c r="O6" s="108" t="n"/>
      <c r="P6" s="191">
        <f>O6*E6</f>
        <v>0</v>
      </c>
      <c r="Q6" s="112" t="n"/>
      <c r="R6" s="183">
        <f>Q6*F6</f>
        <v>0</v>
      </c>
      <c r="S6" s="108" t="n"/>
      <c r="T6" s="191">
        <f>S6*E6</f>
        <v>0</v>
      </c>
      <c r="U6" s="112" t="n"/>
      <c r="V6" s="183">
        <f>U6*F6</f>
        <v>0</v>
      </c>
      <c r="W6" s="108" t="n"/>
      <c r="X6" s="191">
        <f>W6*E6</f>
        <v>0</v>
      </c>
      <c r="Y6" s="112" t="n"/>
      <c r="Z6" s="183">
        <f>Y6*F6</f>
        <v>0</v>
      </c>
      <c r="AA6" s="108" t="n"/>
      <c r="AB6" s="191">
        <f>AA6*E6</f>
        <v>0</v>
      </c>
      <c r="AC6" s="112" t="n"/>
      <c r="AD6" s="183">
        <f>AC6*F6</f>
        <v>0</v>
      </c>
      <c r="AE6" s="108" t="n"/>
      <c r="AF6" s="191">
        <f>AE6*E6</f>
        <v>0</v>
      </c>
      <c r="AG6" s="112" t="n"/>
      <c r="AH6" s="183">
        <f>AG6*F6</f>
        <v>0</v>
      </c>
      <c r="AI6" s="108" t="n"/>
      <c r="AJ6" s="191">
        <f>AI6*E6</f>
        <v>0</v>
      </c>
      <c r="AK6" s="112" t="n"/>
      <c r="AL6" s="183">
        <f>AK6*F6</f>
        <v>0</v>
      </c>
      <c r="AM6" s="113" t="n"/>
      <c r="AN6" s="192">
        <f>AM6*E6</f>
        <v>0</v>
      </c>
      <c r="AO6" s="115" t="n"/>
      <c r="AP6" s="183">
        <f>AO6*F6</f>
        <v>0</v>
      </c>
      <c r="AQ6" s="113" t="n"/>
      <c r="AR6" s="192">
        <f>AQ6*E6</f>
        <v>0</v>
      </c>
      <c r="AS6" s="115" t="n"/>
      <c r="AT6" s="183">
        <f>AS6*F6</f>
        <v>0</v>
      </c>
      <c r="AU6" s="113" t="n"/>
      <c r="AV6" s="192">
        <f>AU6*E6</f>
        <v>0</v>
      </c>
      <c r="AW6" s="115" t="n"/>
      <c r="AX6" s="183">
        <f>AW6*F6</f>
        <v>0</v>
      </c>
      <c r="AY6" s="113" t="n"/>
      <c r="AZ6" s="192">
        <f>AY6*E6</f>
        <v>0</v>
      </c>
      <c r="BA6" s="115" t="n"/>
      <c r="BB6" s="183">
        <f>BA6*F6</f>
        <v>0</v>
      </c>
      <c r="BC6" s="113" t="n"/>
      <c r="BD6" s="192">
        <f>BC6*E6</f>
        <v>0</v>
      </c>
      <c r="BE6" s="115" t="n"/>
      <c r="BF6" s="183">
        <f>BE6*F6</f>
        <v>0</v>
      </c>
    </row>
    <row r="7" ht="18" customHeight="1">
      <c r="A7" s="19" t="inlineStr">
        <is>
          <t>15.013.0010</t>
        </is>
      </c>
      <c r="B7" s="14" t="inlineStr">
        <is>
          <t>יחידת מקרר מים (צ'ילר) משאבת חום להצבה על הגג בהספק של כ- 12 טון קירור, מחליף חום מסוג פלטות, תוצרת MTA דגם HCY-171 כדוגמת "גדיר מערכות" או ש"ע</t>
        </is>
      </c>
      <c r="C7" s="14" t="inlineStr">
        <is>
          <t>יח'</t>
        </is>
      </c>
      <c r="D7" s="200" t="n">
        <v>78000</v>
      </c>
      <c r="E7" s="201">
        <f>D7*(1-$E$2)</f>
        <v>66300</v>
      </c>
      <c r="F7" s="202">
        <f>E7*(1+$F$2)</f>
        <v>69615</v>
      </c>
      <c r="H7" s="62">
        <f>K7+O7+S7+W7+AA7+AE7+AI7+AM7+AQ7+AY7+AU7+BC7</f>
        <v>0</v>
      </c>
      <c r="I7" s="63">
        <f>M7+Q7+U7+Y7+AC7+AG7+AK7+AO7+AS7+AW7+BA7+BE7</f>
        <v>0</v>
      </c>
      <c r="K7" s="108" t="n"/>
      <c r="L7" s="191">
        <f>K7*E7</f>
        <v>0</v>
      </c>
      <c r="M7" s="112" t="n"/>
      <c r="N7" s="183">
        <f>M7*F7</f>
        <v>0</v>
      </c>
      <c r="O7" s="108" t="n"/>
      <c r="P7" s="191">
        <f>O7*E7</f>
        <v>0</v>
      </c>
      <c r="Q7" s="112" t="n"/>
      <c r="R7" s="183">
        <f>Q7*F7</f>
        <v>0</v>
      </c>
      <c r="S7" s="108" t="n"/>
      <c r="T7" s="191">
        <f>S7*E7</f>
        <v>0</v>
      </c>
      <c r="U7" s="112" t="n"/>
      <c r="V7" s="183">
        <f>U7*F7</f>
        <v>0</v>
      </c>
      <c r="W7" s="108" t="n"/>
      <c r="X7" s="191">
        <f>W7*E7</f>
        <v>0</v>
      </c>
      <c r="Y7" s="112" t="n"/>
      <c r="Z7" s="183">
        <f>Y7*F7</f>
        <v>0</v>
      </c>
      <c r="AA7" s="108" t="n"/>
      <c r="AB7" s="191">
        <f>AA7*E7</f>
        <v>0</v>
      </c>
      <c r="AC7" s="112" t="n"/>
      <c r="AD7" s="183">
        <f>AC7*F7</f>
        <v>0</v>
      </c>
      <c r="AE7" s="108" t="n"/>
      <c r="AF7" s="191">
        <f>AE7*E7</f>
        <v>0</v>
      </c>
      <c r="AG7" s="112" t="n"/>
      <c r="AH7" s="183">
        <f>AG7*F7</f>
        <v>0</v>
      </c>
      <c r="AI7" s="108" t="n"/>
      <c r="AJ7" s="191">
        <f>AI7*E7</f>
        <v>0</v>
      </c>
      <c r="AK7" s="112" t="n"/>
      <c r="AL7" s="183">
        <f>AK7*F7</f>
        <v>0</v>
      </c>
      <c r="AM7" s="113" t="n"/>
      <c r="AN7" s="192">
        <f>AM7*E7</f>
        <v>0</v>
      </c>
      <c r="AO7" s="115" t="n"/>
      <c r="AP7" s="183">
        <f>AO7*F7</f>
        <v>0</v>
      </c>
      <c r="AQ7" s="113" t="n"/>
      <c r="AR7" s="192">
        <f>AQ7*E7</f>
        <v>0</v>
      </c>
      <c r="AS7" s="115" t="n"/>
      <c r="AT7" s="183">
        <f>AS7*F7</f>
        <v>0</v>
      </c>
      <c r="AU7" s="113" t="n"/>
      <c r="AV7" s="192">
        <f>AU7*E7</f>
        <v>0</v>
      </c>
      <c r="AW7" s="115" t="n"/>
      <c r="AX7" s="183">
        <f>AW7*F7</f>
        <v>0</v>
      </c>
      <c r="AY7" s="113" t="n"/>
      <c r="AZ7" s="192">
        <f>AY7*E7</f>
        <v>0</v>
      </c>
      <c r="BA7" s="115" t="n"/>
      <c r="BB7" s="183">
        <f>BA7*F7</f>
        <v>0</v>
      </c>
      <c r="BC7" s="113" t="n"/>
      <c r="BD7" s="192">
        <f>BC7*E7</f>
        <v>0</v>
      </c>
      <c r="BE7" s="115" t="n"/>
      <c r="BF7" s="183">
        <f>BE7*F7</f>
        <v>0</v>
      </c>
    </row>
    <row r="8" ht="18" customHeight="1">
      <c r="A8" s="19" t="inlineStr">
        <is>
          <t>15.013.0020</t>
        </is>
      </c>
      <c r="B8" s="14" t="inlineStr">
        <is>
          <t>יחידת מקרר מים (צ'ילר) משאבת חום להצבה על הגג בהספק של כ- 30 טון קירור, מחליף חום מסוג פלטות, תוצרת Clivet כדוגמת "גדיר מערכות" או ש"ע</t>
        </is>
      </c>
      <c r="C8" s="14" t="inlineStr">
        <is>
          <t>יח'</t>
        </is>
      </c>
      <c r="D8" s="200" t="n">
        <v>124000</v>
      </c>
      <c r="E8" s="201">
        <f>D8*(1-$E$2)</f>
        <v>105400</v>
      </c>
      <c r="F8" s="202">
        <f>E8*(1+$F$2)</f>
        <v>110670</v>
      </c>
      <c r="H8" s="62">
        <f>K8+O8+S8+W8+AA8+AE8+AI8+AM8+AQ8+AY8+AU8+BC8</f>
        <v>0</v>
      </c>
      <c r="I8" s="63">
        <f>M8+Q8+U8+Y8+AC8+AG8+AK8+AO8+AS8+AW8+BA8+BE8</f>
        <v>0</v>
      </c>
      <c r="K8" s="108" t="n"/>
      <c r="L8" s="191">
        <f>K8*E8</f>
        <v>0</v>
      </c>
      <c r="M8" s="112" t="n"/>
      <c r="N8" s="183">
        <f>M8*F8</f>
        <v>0</v>
      </c>
      <c r="O8" s="108" t="n"/>
      <c r="P8" s="191">
        <f>O8*E8</f>
        <v>0</v>
      </c>
      <c r="Q8" s="112" t="n"/>
      <c r="R8" s="183">
        <f>Q8*F8</f>
        <v>0</v>
      </c>
      <c r="S8" s="108" t="n"/>
      <c r="T8" s="191">
        <f>S8*E8</f>
        <v>0</v>
      </c>
      <c r="U8" s="112" t="n"/>
      <c r="V8" s="183">
        <f>U8*F8</f>
        <v>0</v>
      </c>
      <c r="W8" s="108" t="n"/>
      <c r="X8" s="191">
        <f>W8*E8</f>
        <v>0</v>
      </c>
      <c r="Y8" s="112" t="n"/>
      <c r="Z8" s="183">
        <f>Y8*F8</f>
        <v>0</v>
      </c>
      <c r="AA8" s="108" t="n"/>
      <c r="AB8" s="191">
        <f>AA8*E8</f>
        <v>0</v>
      </c>
      <c r="AC8" s="112" t="n"/>
      <c r="AD8" s="183">
        <f>AC8*F8</f>
        <v>0</v>
      </c>
      <c r="AE8" s="108" t="n"/>
      <c r="AF8" s="191">
        <f>AE8*E8</f>
        <v>0</v>
      </c>
      <c r="AG8" s="112" t="n"/>
      <c r="AH8" s="183">
        <f>AG8*F8</f>
        <v>0</v>
      </c>
      <c r="AI8" s="108" t="n"/>
      <c r="AJ8" s="191">
        <f>AI8*E8</f>
        <v>0</v>
      </c>
      <c r="AK8" s="112" t="n"/>
      <c r="AL8" s="183">
        <f>AK8*F8</f>
        <v>0</v>
      </c>
      <c r="AM8" s="113" t="n"/>
      <c r="AN8" s="192">
        <f>AM8*E8</f>
        <v>0</v>
      </c>
      <c r="AO8" s="115" t="n"/>
      <c r="AP8" s="183">
        <f>AO8*F8</f>
        <v>0</v>
      </c>
      <c r="AQ8" s="113" t="n"/>
      <c r="AR8" s="192">
        <f>AQ8*E8</f>
        <v>0</v>
      </c>
      <c r="AS8" s="115" t="n"/>
      <c r="AT8" s="183">
        <f>AS8*F8</f>
        <v>0</v>
      </c>
      <c r="AU8" s="113" t="n"/>
      <c r="AV8" s="192">
        <f>AU8*E8</f>
        <v>0</v>
      </c>
      <c r="AW8" s="115" t="n"/>
      <c r="AX8" s="183">
        <f>AW8*F8</f>
        <v>0</v>
      </c>
      <c r="AY8" s="113" t="n"/>
      <c r="AZ8" s="192">
        <f>AY8*E8</f>
        <v>0</v>
      </c>
      <c r="BA8" s="115" t="n"/>
      <c r="BB8" s="183">
        <f>BA8*F8</f>
        <v>0</v>
      </c>
      <c r="BC8" s="113" t="n"/>
      <c r="BD8" s="192">
        <f>BC8*E8</f>
        <v>0</v>
      </c>
      <c r="BE8" s="115" t="n"/>
      <c r="BF8" s="183">
        <f>BE8*F8</f>
        <v>0</v>
      </c>
    </row>
    <row r="9" ht="18" customHeight="1">
      <c r="A9" s="19" t="inlineStr">
        <is>
          <t>15.013.0030</t>
        </is>
      </c>
      <c r="B9" s="14" t="inlineStr">
        <is>
          <t>יחידת מקרר מים (צ'ילר) משאבת חום להצבה על הגג בהספק של כ- 40 טון קירור, מחליף חום מסוג פלטות, תוצרת Clivet כדוגמת "גדיר מערכות" או ש"ע</t>
        </is>
      </c>
      <c r="C9" s="14" t="inlineStr">
        <is>
          <t>יח'</t>
        </is>
      </c>
      <c r="D9" s="200" t="n">
        <v>136000</v>
      </c>
      <c r="E9" s="201">
        <f>D9*(1-$E$2)</f>
        <v>115600</v>
      </c>
      <c r="F9" s="202">
        <f>E9*(1+$F$2)</f>
        <v>121380</v>
      </c>
      <c r="H9" s="62">
        <f>K9+O9+S9+W9+AA9+AE9+AI9+AM9+AQ9+AY9+AU9+BC9</f>
        <v>0</v>
      </c>
      <c r="I9" s="63">
        <f>M9+Q9+U9+Y9+AC9+AG9+AK9+AO9+AS9+AW9+BA9+BE9</f>
        <v>0</v>
      </c>
      <c r="K9" s="108" t="n"/>
      <c r="L9" s="191">
        <f>K9*E9</f>
        <v>0</v>
      </c>
      <c r="M9" s="112" t="n"/>
      <c r="N9" s="183">
        <f>M9*F9</f>
        <v>0</v>
      </c>
      <c r="O9" s="108" t="n"/>
      <c r="P9" s="191">
        <f>O9*E9</f>
        <v>0</v>
      </c>
      <c r="Q9" s="112" t="n"/>
      <c r="R9" s="183">
        <f>Q9*F9</f>
        <v>0</v>
      </c>
      <c r="S9" s="108" t="n"/>
      <c r="T9" s="191">
        <f>S9*E9</f>
        <v>0</v>
      </c>
      <c r="U9" s="112" t="n"/>
      <c r="V9" s="183">
        <f>U9*F9</f>
        <v>0</v>
      </c>
      <c r="W9" s="108" t="n"/>
      <c r="X9" s="191">
        <f>W9*E9</f>
        <v>0</v>
      </c>
      <c r="Y9" s="112" t="n"/>
      <c r="Z9" s="183">
        <f>Y9*F9</f>
        <v>0</v>
      </c>
      <c r="AA9" s="108" t="n"/>
      <c r="AB9" s="191">
        <f>AA9*E9</f>
        <v>0</v>
      </c>
      <c r="AC9" s="112" t="n"/>
      <c r="AD9" s="183">
        <f>AC9*F9</f>
        <v>0</v>
      </c>
      <c r="AE9" s="108" t="n"/>
      <c r="AF9" s="191">
        <f>AE9*E9</f>
        <v>0</v>
      </c>
      <c r="AG9" s="112" t="n"/>
      <c r="AH9" s="183">
        <f>AG9*F9</f>
        <v>0</v>
      </c>
      <c r="AI9" s="108" t="n"/>
      <c r="AJ9" s="191">
        <f>AI9*E9</f>
        <v>0</v>
      </c>
      <c r="AK9" s="112" t="n"/>
      <c r="AL9" s="183">
        <f>AK9*F9</f>
        <v>0</v>
      </c>
      <c r="AM9" s="113" t="n"/>
      <c r="AN9" s="192">
        <f>AM9*E9</f>
        <v>0</v>
      </c>
      <c r="AO9" s="115" t="n"/>
      <c r="AP9" s="183">
        <f>AO9*F9</f>
        <v>0</v>
      </c>
      <c r="AQ9" s="113" t="n"/>
      <c r="AR9" s="192">
        <f>AQ9*E9</f>
        <v>0</v>
      </c>
      <c r="AS9" s="115" t="n"/>
      <c r="AT9" s="183">
        <f>AS9*F9</f>
        <v>0</v>
      </c>
      <c r="AU9" s="113" t="n"/>
      <c r="AV9" s="192">
        <f>AU9*E9</f>
        <v>0</v>
      </c>
      <c r="AW9" s="115" t="n"/>
      <c r="AX9" s="183">
        <f>AW9*F9</f>
        <v>0</v>
      </c>
      <c r="AY9" s="113" t="n"/>
      <c r="AZ9" s="192">
        <f>AY9*E9</f>
        <v>0</v>
      </c>
      <c r="BA9" s="115" t="n"/>
      <c r="BB9" s="183">
        <f>BA9*F9</f>
        <v>0</v>
      </c>
      <c r="BC9" s="113" t="n"/>
      <c r="BD9" s="192">
        <f>BC9*E9</f>
        <v>0</v>
      </c>
      <c r="BE9" s="115" t="n"/>
      <c r="BF9" s="183">
        <f>BE9*F9</f>
        <v>0</v>
      </c>
    </row>
    <row r="10" ht="18" customHeight="1">
      <c r="A10" s="19" t="inlineStr">
        <is>
          <t>15.013.0040</t>
        </is>
      </c>
      <c r="B10" s="14" t="inlineStr">
        <is>
          <t>יחידת מקרר מים (צ'ילר) משאבת חום להצבה על הגג בהספק של כ- 50 טון קירור, מחליף חום מסוג פלטות, תוצרת Clivet כדוגמת "גדיר מערכות" או ש"ע</t>
        </is>
      </c>
      <c r="C10" s="14" t="inlineStr">
        <is>
          <t>יח'</t>
        </is>
      </c>
      <c r="D10" s="200" t="n">
        <v>180000</v>
      </c>
      <c r="E10" s="201">
        <f>D10*(1-$E$2)</f>
        <v>153000</v>
      </c>
      <c r="F10" s="202">
        <f>E10*(1+$F$2)</f>
        <v>160650</v>
      </c>
      <c r="H10" s="62">
        <f>K10+O10+S10+W10+AA10+AE10+AI10+AM10+AQ10+AY10+AU10+BC10</f>
        <v>0</v>
      </c>
      <c r="I10" s="63">
        <f>M10+Q10+U10+Y10+AC10+AG10+AK10+AO10+AS10+AW10+BA10+BE10</f>
        <v>0</v>
      </c>
      <c r="K10" s="108" t="n"/>
      <c r="L10" s="191">
        <f>K10*E10</f>
        <v>0</v>
      </c>
      <c r="M10" s="112" t="n"/>
      <c r="N10" s="183">
        <f>M10*F10</f>
        <v>0</v>
      </c>
      <c r="O10" s="108" t="n"/>
      <c r="P10" s="191">
        <f>O10*E10</f>
        <v>0</v>
      </c>
      <c r="Q10" s="112" t="n"/>
      <c r="R10" s="183">
        <f>Q10*F10</f>
        <v>0</v>
      </c>
      <c r="S10" s="108" t="n"/>
      <c r="T10" s="191">
        <f>S10*E10</f>
        <v>0</v>
      </c>
      <c r="U10" s="112" t="n"/>
      <c r="V10" s="183">
        <f>U10*F10</f>
        <v>0</v>
      </c>
      <c r="W10" s="108" t="n"/>
      <c r="X10" s="191">
        <f>W10*E10</f>
        <v>0</v>
      </c>
      <c r="Y10" s="112" t="n"/>
      <c r="Z10" s="183">
        <f>Y10*F10</f>
        <v>0</v>
      </c>
      <c r="AA10" s="108" t="n"/>
      <c r="AB10" s="191">
        <f>AA10*E10</f>
        <v>0</v>
      </c>
      <c r="AC10" s="112" t="n"/>
      <c r="AD10" s="183">
        <f>AC10*F10</f>
        <v>0</v>
      </c>
      <c r="AE10" s="108" t="n"/>
      <c r="AF10" s="191">
        <f>AE10*E10</f>
        <v>0</v>
      </c>
      <c r="AG10" s="112" t="n"/>
      <c r="AH10" s="183">
        <f>AG10*F10</f>
        <v>0</v>
      </c>
      <c r="AI10" s="108" t="n"/>
      <c r="AJ10" s="191">
        <f>AI10*E10</f>
        <v>0</v>
      </c>
      <c r="AK10" s="112" t="n"/>
      <c r="AL10" s="183">
        <f>AK10*F10</f>
        <v>0</v>
      </c>
      <c r="AM10" s="113" t="n"/>
      <c r="AN10" s="192">
        <f>AM10*E10</f>
        <v>0</v>
      </c>
      <c r="AO10" s="115" t="n"/>
      <c r="AP10" s="183">
        <f>AO10*F10</f>
        <v>0</v>
      </c>
      <c r="AQ10" s="113" t="n"/>
      <c r="AR10" s="192">
        <f>AQ10*E10</f>
        <v>0</v>
      </c>
      <c r="AS10" s="115" t="n"/>
      <c r="AT10" s="183">
        <f>AS10*F10</f>
        <v>0</v>
      </c>
      <c r="AU10" s="113" t="n"/>
      <c r="AV10" s="192">
        <f>AU10*E10</f>
        <v>0</v>
      </c>
      <c r="AW10" s="115" t="n"/>
      <c r="AX10" s="183">
        <f>AW10*F10</f>
        <v>0</v>
      </c>
      <c r="AY10" s="113" t="n"/>
      <c r="AZ10" s="192">
        <f>AY10*E10</f>
        <v>0</v>
      </c>
      <c r="BA10" s="115" t="n"/>
      <c r="BB10" s="183">
        <f>BA10*F10</f>
        <v>0</v>
      </c>
      <c r="BC10" s="113" t="n"/>
      <c r="BD10" s="192">
        <f>BC10*E10</f>
        <v>0</v>
      </c>
      <c r="BE10" s="115" t="n"/>
      <c r="BF10" s="183">
        <f>BE10*F10</f>
        <v>0</v>
      </c>
    </row>
    <row r="11" ht="18" customHeight="1">
      <c r="A11" s="19" t="inlineStr">
        <is>
          <t>15.013.0050</t>
        </is>
      </c>
      <c r="B11" s="14" t="inlineStr">
        <is>
          <t>יחידת מקרר מים (צ'ילר) משאבת חום להצבה על הגג בהספק של כ- 75 טון קירור, מחליף חום מסוג מעטפת וצינורות, תוצרת Clivet כדוגמת "גדיר מערכות" או ש"ע</t>
        </is>
      </c>
      <c r="C11" s="14" t="inlineStr">
        <is>
          <t>יח'</t>
        </is>
      </c>
      <c r="D11" s="200" t="n">
        <v>258000</v>
      </c>
      <c r="E11" s="201">
        <f>D11*(1-$E$2)</f>
        <v>219300</v>
      </c>
      <c r="F11" s="202">
        <f>E11*(1+$F$2)</f>
        <v>230265</v>
      </c>
      <c r="H11" s="62">
        <f>K11+O11+S11+W11+AA11+AE11+AI11+AM11+AQ11+AY11+AU11+BC11</f>
        <v>0</v>
      </c>
      <c r="I11" s="63">
        <f>M11+Q11+U11+Y11+AC11+AG11+AK11+AO11+AS11+AW11+BA11+BE11</f>
        <v>0</v>
      </c>
      <c r="K11" s="108" t="n"/>
      <c r="L11" s="191">
        <f>K11*E11</f>
        <v>0</v>
      </c>
      <c r="M11" s="112" t="n"/>
      <c r="N11" s="183">
        <f>M11*F11</f>
        <v>0</v>
      </c>
      <c r="O11" s="108" t="n"/>
      <c r="P11" s="191">
        <f>O11*E11</f>
        <v>0</v>
      </c>
      <c r="Q11" s="112" t="n"/>
      <c r="R11" s="183">
        <f>Q11*F11</f>
        <v>0</v>
      </c>
      <c r="S11" s="108" t="n"/>
      <c r="T11" s="191">
        <f>S11*E11</f>
        <v>0</v>
      </c>
      <c r="U11" s="112" t="n"/>
      <c r="V11" s="183">
        <f>U11*F11</f>
        <v>0</v>
      </c>
      <c r="W11" s="108" t="n"/>
      <c r="X11" s="191">
        <f>W11*E11</f>
        <v>0</v>
      </c>
      <c r="Y11" s="112" t="n"/>
      <c r="Z11" s="183">
        <f>Y11*F11</f>
        <v>0</v>
      </c>
      <c r="AA11" s="108" t="n"/>
      <c r="AB11" s="191">
        <f>AA11*E11</f>
        <v>0</v>
      </c>
      <c r="AC11" s="112" t="n"/>
      <c r="AD11" s="183">
        <f>AC11*F11</f>
        <v>0</v>
      </c>
      <c r="AE11" s="108" t="n"/>
      <c r="AF11" s="191">
        <f>AE11*E11</f>
        <v>0</v>
      </c>
      <c r="AG11" s="112" t="n"/>
      <c r="AH11" s="183">
        <f>AG11*F11</f>
        <v>0</v>
      </c>
      <c r="AI11" s="108" t="n"/>
      <c r="AJ11" s="191">
        <f>AI11*E11</f>
        <v>0</v>
      </c>
      <c r="AK11" s="112" t="n"/>
      <c r="AL11" s="183">
        <f>AK11*F11</f>
        <v>0</v>
      </c>
      <c r="AM11" s="113" t="n"/>
      <c r="AN11" s="192">
        <f>AM11*E11</f>
        <v>0</v>
      </c>
      <c r="AO11" s="115" t="n"/>
      <c r="AP11" s="183">
        <f>AO11*F11</f>
        <v>0</v>
      </c>
      <c r="AQ11" s="113" t="n"/>
      <c r="AR11" s="192">
        <f>AQ11*E11</f>
        <v>0</v>
      </c>
      <c r="AS11" s="115" t="n"/>
      <c r="AT11" s="183">
        <f>AS11*F11</f>
        <v>0</v>
      </c>
      <c r="AU11" s="113" t="n"/>
      <c r="AV11" s="192">
        <f>AU11*E11</f>
        <v>0</v>
      </c>
      <c r="AW11" s="115" t="n"/>
      <c r="AX11" s="183">
        <f>AW11*F11</f>
        <v>0</v>
      </c>
      <c r="AY11" s="113" t="n"/>
      <c r="AZ11" s="192">
        <f>AY11*E11</f>
        <v>0</v>
      </c>
      <c r="BA11" s="115" t="n"/>
      <c r="BB11" s="183">
        <f>BA11*F11</f>
        <v>0</v>
      </c>
      <c r="BC11" s="113" t="n"/>
      <c r="BD11" s="192">
        <f>BC11*E11</f>
        <v>0</v>
      </c>
      <c r="BE11" s="115" t="n"/>
      <c r="BF11" s="183">
        <f>BE11*F11</f>
        <v>0</v>
      </c>
    </row>
    <row r="12" ht="18" customHeight="1">
      <c r="A12" s="19" t="inlineStr">
        <is>
          <t>15.013.0055</t>
        </is>
      </c>
      <c r="B12" s="14" t="inlineStr">
        <is>
          <t>יחידת מקרר מים (צ'ילר) משאבת חום להצבה על הגג בהספק של כ- 90 טון קירור, מחליף חום מסוג מעטפת וצינורות, תוצרת Clivet כדוגמת "גדיר מערכות" או ש"ע</t>
        </is>
      </c>
      <c r="C12" s="14" t="inlineStr">
        <is>
          <t>יח'</t>
        </is>
      </c>
      <c r="D12" s="200" t="n">
        <v>297200</v>
      </c>
      <c r="E12" s="201">
        <f>D12*(1-$E$2)</f>
        <v>252620</v>
      </c>
      <c r="F12" s="202">
        <f>E12*(1+$F$2)</f>
        <v>265251</v>
      </c>
      <c r="H12" s="62">
        <f>K12+O12+S12+W12+AA12+AE12+AI12+AM12+AQ12+AY12+AU12+BC12</f>
        <v>0</v>
      </c>
      <c r="I12" s="63">
        <f>M12+Q12+U12+Y12+AC12+AG12+AK12+AO12+AS12+AW12+BA12+BE12</f>
        <v>0</v>
      </c>
      <c r="K12" s="108" t="n"/>
      <c r="L12" s="191">
        <f>K12*E12</f>
        <v>0</v>
      </c>
      <c r="M12" s="112" t="n"/>
      <c r="N12" s="183">
        <f>M12*F12</f>
        <v>0</v>
      </c>
      <c r="O12" s="108" t="n"/>
      <c r="P12" s="191">
        <f>O12*E12</f>
        <v>0</v>
      </c>
      <c r="Q12" s="112" t="n"/>
      <c r="R12" s="183">
        <f>Q12*F12</f>
        <v>0</v>
      </c>
      <c r="S12" s="108" t="n"/>
      <c r="T12" s="191">
        <f>S12*E12</f>
        <v>0</v>
      </c>
      <c r="U12" s="112" t="n"/>
      <c r="V12" s="183">
        <f>U12*F12</f>
        <v>0</v>
      </c>
      <c r="W12" s="108" t="n"/>
      <c r="X12" s="191">
        <f>W12*E12</f>
        <v>0</v>
      </c>
      <c r="Y12" s="112" t="n"/>
      <c r="Z12" s="183">
        <f>Y12*F12</f>
        <v>0</v>
      </c>
      <c r="AA12" s="108" t="n"/>
      <c r="AB12" s="191">
        <f>AA12*E12</f>
        <v>0</v>
      </c>
      <c r="AC12" s="112" t="n"/>
      <c r="AD12" s="183">
        <f>AC12*F12</f>
        <v>0</v>
      </c>
      <c r="AE12" s="108" t="n"/>
      <c r="AF12" s="191">
        <f>AE12*E12</f>
        <v>0</v>
      </c>
      <c r="AG12" s="112" t="n"/>
      <c r="AH12" s="183">
        <f>AG12*F12</f>
        <v>0</v>
      </c>
      <c r="AI12" s="108" t="n"/>
      <c r="AJ12" s="191">
        <f>AI12*E12</f>
        <v>0</v>
      </c>
      <c r="AK12" s="112" t="n"/>
      <c r="AL12" s="183">
        <f>AK12*F12</f>
        <v>0</v>
      </c>
      <c r="AM12" s="113" t="n"/>
      <c r="AN12" s="192">
        <f>AM12*E12</f>
        <v>0</v>
      </c>
      <c r="AO12" s="115" t="n"/>
      <c r="AP12" s="183">
        <f>AO12*F12</f>
        <v>0</v>
      </c>
      <c r="AQ12" s="113" t="n"/>
      <c r="AR12" s="192">
        <f>AQ12*E12</f>
        <v>0</v>
      </c>
      <c r="AS12" s="115" t="n"/>
      <c r="AT12" s="183">
        <f>AS12*F12</f>
        <v>0</v>
      </c>
      <c r="AU12" s="113" t="n"/>
      <c r="AV12" s="192">
        <f>AU12*E12</f>
        <v>0</v>
      </c>
      <c r="AW12" s="115" t="n"/>
      <c r="AX12" s="183">
        <f>AW12*F12</f>
        <v>0</v>
      </c>
      <c r="AY12" s="113" t="n"/>
      <c r="AZ12" s="192">
        <f>AY12*E12</f>
        <v>0</v>
      </c>
      <c r="BA12" s="115" t="n"/>
      <c r="BB12" s="183">
        <f>BA12*F12</f>
        <v>0</v>
      </c>
      <c r="BC12" s="113" t="n"/>
      <c r="BD12" s="192">
        <f>BC12*E12</f>
        <v>0</v>
      </c>
      <c r="BE12" s="115" t="n"/>
      <c r="BF12" s="183">
        <f>BE12*F12</f>
        <v>0</v>
      </c>
    </row>
    <row r="13" ht="18" customHeight="1">
      <c r="A13" s="19" t="inlineStr">
        <is>
          <t>15.013.0060</t>
        </is>
      </c>
      <c r="B13" s="14" t="inlineStr">
        <is>
          <t>יחידת מקרר מים (צ'ילר) משאבת חום להצבה על הגג בהספק של כ- 100 טון קירור,מחליף חום מסוג מעטפת וצינורות, תוצרת Clivet כדוגמת "גדיר מערכות" או ש"ע</t>
        </is>
      </c>
      <c r="C13" s="14" t="inlineStr">
        <is>
          <t>יח'</t>
        </is>
      </c>
      <c r="D13" s="200" t="n">
        <v>315000</v>
      </c>
      <c r="E13" s="201">
        <f>D13*(1-$E$2)</f>
        <v>267750</v>
      </c>
      <c r="F13" s="202">
        <f>E13*(1+$F$2)</f>
        <v>281137.5</v>
      </c>
      <c r="H13" s="62">
        <f>K13+O13+S13+W13+AA13+AE13+AI13+AM13+AQ13+AY13+AU13+BC13</f>
        <v>0</v>
      </c>
      <c r="I13" s="63">
        <f>M13+Q13+U13+Y13+AC13+AG13+AK13+AO13+AS13+AW13+BA13+BE13</f>
        <v>0</v>
      </c>
      <c r="K13" s="108" t="n"/>
      <c r="L13" s="191">
        <f>K13*E13</f>
        <v>0</v>
      </c>
      <c r="M13" s="112" t="n"/>
      <c r="N13" s="183">
        <f>M13*F13</f>
        <v>0</v>
      </c>
      <c r="O13" s="108" t="n"/>
      <c r="P13" s="191">
        <f>O13*E13</f>
        <v>0</v>
      </c>
      <c r="Q13" s="112" t="n"/>
      <c r="R13" s="183">
        <f>Q13*F13</f>
        <v>0</v>
      </c>
      <c r="S13" s="108" t="n"/>
      <c r="T13" s="191">
        <f>S13*E13</f>
        <v>0</v>
      </c>
      <c r="U13" s="112" t="n"/>
      <c r="V13" s="183">
        <f>U13*F13</f>
        <v>0</v>
      </c>
      <c r="W13" s="108" t="n"/>
      <c r="X13" s="191">
        <f>W13*E13</f>
        <v>0</v>
      </c>
      <c r="Y13" s="112" t="n"/>
      <c r="Z13" s="183">
        <f>Y13*F13</f>
        <v>0</v>
      </c>
      <c r="AA13" s="108" t="n"/>
      <c r="AB13" s="191">
        <f>AA13*E13</f>
        <v>0</v>
      </c>
      <c r="AC13" s="112" t="n"/>
      <c r="AD13" s="183">
        <f>AC13*F13</f>
        <v>0</v>
      </c>
      <c r="AE13" s="108" t="n"/>
      <c r="AF13" s="191">
        <f>AE13*E13</f>
        <v>0</v>
      </c>
      <c r="AG13" s="112" t="n"/>
      <c r="AH13" s="183">
        <f>AG13*F13</f>
        <v>0</v>
      </c>
      <c r="AI13" s="108" t="n"/>
      <c r="AJ13" s="191">
        <f>AI13*E13</f>
        <v>0</v>
      </c>
      <c r="AK13" s="112" t="n"/>
      <c r="AL13" s="183">
        <f>AK13*F13</f>
        <v>0</v>
      </c>
      <c r="AM13" s="113" t="n"/>
      <c r="AN13" s="192">
        <f>AM13*E13</f>
        <v>0</v>
      </c>
      <c r="AO13" s="115" t="n"/>
      <c r="AP13" s="183">
        <f>AO13*F13</f>
        <v>0</v>
      </c>
      <c r="AQ13" s="113" t="n"/>
      <c r="AR13" s="192">
        <f>AQ13*E13</f>
        <v>0</v>
      </c>
      <c r="AS13" s="115" t="n"/>
      <c r="AT13" s="183">
        <f>AS13*F13</f>
        <v>0</v>
      </c>
      <c r="AU13" s="113" t="n"/>
      <c r="AV13" s="192">
        <f>AU13*E13</f>
        <v>0</v>
      </c>
      <c r="AW13" s="115" t="n"/>
      <c r="AX13" s="183">
        <f>AW13*F13</f>
        <v>0</v>
      </c>
      <c r="AY13" s="113" t="n"/>
      <c r="AZ13" s="192">
        <f>AY13*E13</f>
        <v>0</v>
      </c>
      <c r="BA13" s="115" t="n"/>
      <c r="BB13" s="183">
        <f>BA13*F13</f>
        <v>0</v>
      </c>
      <c r="BC13" s="113" t="n"/>
      <c r="BD13" s="192">
        <f>BC13*E13</f>
        <v>0</v>
      </c>
      <c r="BE13" s="115" t="n"/>
      <c r="BF13" s="183">
        <f>BE13*F13</f>
        <v>0</v>
      </c>
    </row>
    <row r="14" ht="18" customHeight="1">
      <c r="A14" s="19" t="inlineStr">
        <is>
          <t>15.013.0070</t>
        </is>
      </c>
      <c r="B14" s="14" t="inlineStr">
        <is>
          <t>יחידת מקרר מים (צ'ילר) משאבת חום להצבה על הגג בהספק של כ- 150 טון קירור,מחליף חום מסוג מעטפת וצינורות, תוצרת Clivet כדוגמת "גדיר מערכות" או ש"ע</t>
        </is>
      </c>
      <c r="C14" s="14" t="inlineStr">
        <is>
          <t>יח'</t>
        </is>
      </c>
      <c r="D14" s="200" t="n">
        <v>461000</v>
      </c>
      <c r="E14" s="201">
        <f>D14*(1-$E$2)</f>
        <v>391850</v>
      </c>
      <c r="F14" s="202">
        <f>E14*(1+$F$2)</f>
        <v>411442.5</v>
      </c>
      <c r="H14" s="62">
        <f>K14+O14+S14+W14+AA14+AE14+AI14+AM14+AQ14+AY14+AU14+BC14</f>
        <v>0</v>
      </c>
      <c r="I14" s="63">
        <f>M14+Q14+U14+Y14+AC14+AG14+AK14+AO14+AS14+AW14+BA14+BE14</f>
        <v>0</v>
      </c>
      <c r="K14" s="108" t="n"/>
      <c r="L14" s="191">
        <f>K14*E14</f>
        <v>0</v>
      </c>
      <c r="M14" s="112" t="n"/>
      <c r="N14" s="183">
        <f>M14*F14</f>
        <v>0</v>
      </c>
      <c r="O14" s="108" t="n"/>
      <c r="P14" s="191">
        <f>O14*E14</f>
        <v>0</v>
      </c>
      <c r="Q14" s="112" t="n"/>
      <c r="R14" s="183">
        <f>Q14*F14</f>
        <v>0</v>
      </c>
      <c r="S14" s="108" t="n"/>
      <c r="T14" s="191">
        <f>S14*E14</f>
        <v>0</v>
      </c>
      <c r="U14" s="112" t="n"/>
      <c r="V14" s="183">
        <f>U14*F14</f>
        <v>0</v>
      </c>
      <c r="W14" s="108" t="n"/>
      <c r="X14" s="191">
        <f>W14*E14</f>
        <v>0</v>
      </c>
      <c r="Y14" s="112" t="n"/>
      <c r="Z14" s="183">
        <f>Y14*F14</f>
        <v>0</v>
      </c>
      <c r="AA14" s="108" t="n"/>
      <c r="AB14" s="191">
        <f>AA14*E14</f>
        <v>0</v>
      </c>
      <c r="AC14" s="112" t="n"/>
      <c r="AD14" s="183">
        <f>AC14*F14</f>
        <v>0</v>
      </c>
      <c r="AE14" s="108" t="n"/>
      <c r="AF14" s="191">
        <f>AE14*E14</f>
        <v>0</v>
      </c>
      <c r="AG14" s="112" t="n"/>
      <c r="AH14" s="183">
        <f>AG14*F14</f>
        <v>0</v>
      </c>
      <c r="AI14" s="108" t="n"/>
      <c r="AJ14" s="191">
        <f>AI14*E14</f>
        <v>0</v>
      </c>
      <c r="AK14" s="112" t="n"/>
      <c r="AL14" s="183">
        <f>AK14*F14</f>
        <v>0</v>
      </c>
      <c r="AM14" s="113" t="n"/>
      <c r="AN14" s="192">
        <f>AM14*E14</f>
        <v>0</v>
      </c>
      <c r="AO14" s="115" t="n"/>
      <c r="AP14" s="183">
        <f>AO14*F14</f>
        <v>0</v>
      </c>
      <c r="AQ14" s="113" t="n"/>
      <c r="AR14" s="192">
        <f>AQ14*E14</f>
        <v>0</v>
      </c>
      <c r="AS14" s="115" t="n"/>
      <c r="AT14" s="183">
        <f>AS14*F14</f>
        <v>0</v>
      </c>
      <c r="AU14" s="113" t="n"/>
      <c r="AV14" s="192">
        <f>AU14*E14</f>
        <v>0</v>
      </c>
      <c r="AW14" s="115" t="n"/>
      <c r="AX14" s="183">
        <f>AW14*F14</f>
        <v>0</v>
      </c>
      <c r="AY14" s="113" t="n"/>
      <c r="AZ14" s="192">
        <f>AY14*E14</f>
        <v>0</v>
      </c>
      <c r="BA14" s="115" t="n"/>
      <c r="BB14" s="183">
        <f>BA14*F14</f>
        <v>0</v>
      </c>
      <c r="BC14" s="113" t="n"/>
      <c r="BD14" s="192">
        <f>BC14*E14</f>
        <v>0</v>
      </c>
      <c r="BE14" s="115" t="n"/>
      <c r="BF14" s="183">
        <f>BE14*F14</f>
        <v>0</v>
      </c>
    </row>
    <row r="15" ht="18" customHeight="1">
      <c r="A15" s="19" t="inlineStr">
        <is>
          <t>15.013.0080</t>
        </is>
      </c>
      <c r="B15" s="14" t="inlineStr">
        <is>
          <t>יחידת מקרר מים (צ'ילר) משאבת חום להצבה על הגג בהספק של כ- 190 טון קירור,מחליף חום מסוג מעטפת וצינורות, תוצרת Clivet כדוגמת "גדיר מערכות" או ש"ע</t>
        </is>
      </c>
      <c r="C15" s="14" t="inlineStr">
        <is>
          <t>יח'</t>
        </is>
      </c>
      <c r="D15" s="200" t="n">
        <v>507000</v>
      </c>
      <c r="E15" s="201">
        <f>D15*(1-$E$2)</f>
        <v>430950</v>
      </c>
      <c r="F15" s="202">
        <f>E15*(1+$F$2)</f>
        <v>452497.5</v>
      </c>
      <c r="H15" s="62">
        <f>K15+O15+S15+W15+AA15+AE15+AI15+AM15+AQ15+AY15+AU15+BC15</f>
        <v>0</v>
      </c>
      <c r="I15" s="63">
        <f>M15+Q15+U15+Y15+AC15+AG15+AK15+AO15+AS15+AW15+BA15+BE15</f>
        <v>0</v>
      </c>
      <c r="K15" s="108" t="n"/>
      <c r="L15" s="191">
        <f>K15*E15</f>
        <v>0</v>
      </c>
      <c r="M15" s="112" t="n"/>
      <c r="N15" s="183">
        <f>M15*F15</f>
        <v>0</v>
      </c>
      <c r="O15" s="108" t="n"/>
      <c r="P15" s="191">
        <f>O15*E15</f>
        <v>0</v>
      </c>
      <c r="Q15" s="112" t="n"/>
      <c r="R15" s="183">
        <f>Q15*F15</f>
        <v>0</v>
      </c>
      <c r="S15" s="108" t="n"/>
      <c r="T15" s="191">
        <f>S15*E15</f>
        <v>0</v>
      </c>
      <c r="U15" s="112" t="n"/>
      <c r="V15" s="183">
        <f>U15*F15</f>
        <v>0</v>
      </c>
      <c r="W15" s="108" t="n"/>
      <c r="X15" s="191">
        <f>W15*E15</f>
        <v>0</v>
      </c>
      <c r="Y15" s="112" t="n"/>
      <c r="Z15" s="183">
        <f>Y15*F15</f>
        <v>0</v>
      </c>
      <c r="AA15" s="108" t="n"/>
      <c r="AB15" s="191">
        <f>AA15*E15</f>
        <v>0</v>
      </c>
      <c r="AC15" s="112" t="n"/>
      <c r="AD15" s="183">
        <f>AC15*F15</f>
        <v>0</v>
      </c>
      <c r="AE15" s="108" t="n"/>
      <c r="AF15" s="191">
        <f>AE15*E15</f>
        <v>0</v>
      </c>
      <c r="AG15" s="112" t="n"/>
      <c r="AH15" s="183">
        <f>AG15*F15</f>
        <v>0</v>
      </c>
      <c r="AI15" s="108" t="n"/>
      <c r="AJ15" s="191">
        <f>AI15*E15</f>
        <v>0</v>
      </c>
      <c r="AK15" s="112" t="n"/>
      <c r="AL15" s="183">
        <f>AK15*F15</f>
        <v>0</v>
      </c>
      <c r="AM15" s="113" t="n"/>
      <c r="AN15" s="192">
        <f>AM15*E15</f>
        <v>0</v>
      </c>
      <c r="AO15" s="115" t="n"/>
      <c r="AP15" s="183">
        <f>AO15*F15</f>
        <v>0</v>
      </c>
      <c r="AQ15" s="113" t="n"/>
      <c r="AR15" s="192">
        <f>AQ15*E15</f>
        <v>0</v>
      </c>
      <c r="AS15" s="115" t="n"/>
      <c r="AT15" s="183">
        <f>AS15*F15</f>
        <v>0</v>
      </c>
      <c r="AU15" s="113" t="n"/>
      <c r="AV15" s="192">
        <f>AU15*E15</f>
        <v>0</v>
      </c>
      <c r="AW15" s="115" t="n"/>
      <c r="AX15" s="183">
        <f>AW15*F15</f>
        <v>0</v>
      </c>
      <c r="AY15" s="113" t="n"/>
      <c r="AZ15" s="192">
        <f>AY15*E15</f>
        <v>0</v>
      </c>
      <c r="BA15" s="115" t="n"/>
      <c r="BB15" s="183">
        <f>BA15*F15</f>
        <v>0</v>
      </c>
      <c r="BC15" s="113" t="n"/>
      <c r="BD15" s="192">
        <f>BC15*E15</f>
        <v>0</v>
      </c>
      <c r="BE15" s="115" t="n"/>
      <c r="BF15" s="183">
        <f>BE15*F15</f>
        <v>0</v>
      </c>
    </row>
    <row r="16" ht="18" customHeight="1">
      <c r="A16" s="19" t="inlineStr">
        <is>
          <t>15.013.9010</t>
        </is>
      </c>
      <c r="B16" s="14" t="inlineStr">
        <is>
          <t>החלפת מדחס בוכנתי בתפוקה של עד 30 טון קירור במדחס משופץ, לרבות פירוק המדחס הישן, הובלה וסבלות, אספקת מדחס משופץ, ניקוי ושטיפת מערכת הגז, החלפת שמנים פעמיים לאחר ההפעלה, החלפת אבני יבוש פעמיים לאחר ההפעלה, החלפת מגען, החלפת מגן יתרת זרם, השלמת גז (הגז ישולם בנפרד), הפעלה, הרצה, ויסות וכל שעות העבודה הנחוצות. עבודה מושלמת ואחריות לתקופה של 12 חודשים לעבודות השיפוץ. (לא כולל הנפה)</t>
        </is>
      </c>
      <c r="C16" s="14" t="inlineStr">
        <is>
          <t>קומפ</t>
        </is>
      </c>
      <c r="D16" s="200" t="n">
        <v>20000</v>
      </c>
      <c r="E16" s="201">
        <f>D16*(1-$E$2)</f>
        <v>17000</v>
      </c>
      <c r="F16" s="202">
        <f>E16*(1+$F$2)</f>
        <v>17850</v>
      </c>
      <c r="H16" s="62">
        <f>K16+O16+S16+W16+AA16+AE16+AI16+AM16+AQ16+AY16+AU16+BC16</f>
        <v>0</v>
      </c>
      <c r="I16" s="63">
        <f>M16+Q16+U16+Y16+AC16+AG16+AK16+AO16+AS16+AW16+BA16+BE16</f>
        <v>0</v>
      </c>
      <c r="K16" s="108" t="n"/>
      <c r="L16" s="191">
        <f>K16*E16</f>
        <v>0</v>
      </c>
      <c r="M16" s="112" t="n"/>
      <c r="N16" s="183">
        <f>M16*F16</f>
        <v>0</v>
      </c>
      <c r="O16" s="108" t="n"/>
      <c r="P16" s="191">
        <f>O16*E16</f>
        <v>0</v>
      </c>
      <c r="Q16" s="112" t="n"/>
      <c r="R16" s="183">
        <f>Q16*F16</f>
        <v>0</v>
      </c>
      <c r="S16" s="108" t="n"/>
      <c r="T16" s="191">
        <f>S16*E16</f>
        <v>0</v>
      </c>
      <c r="U16" s="112" t="n"/>
      <c r="V16" s="183">
        <f>U16*F16</f>
        <v>0</v>
      </c>
      <c r="W16" s="108" t="n"/>
      <c r="X16" s="191">
        <f>W16*E16</f>
        <v>0</v>
      </c>
      <c r="Y16" s="112" t="n"/>
      <c r="Z16" s="183">
        <f>Y16*F16</f>
        <v>0</v>
      </c>
      <c r="AA16" s="108" t="n"/>
      <c r="AB16" s="191">
        <f>AA16*E16</f>
        <v>0</v>
      </c>
      <c r="AC16" s="112" t="n"/>
      <c r="AD16" s="183">
        <f>AC16*F16</f>
        <v>0</v>
      </c>
      <c r="AE16" s="108" t="n"/>
      <c r="AF16" s="191">
        <f>AE16*E16</f>
        <v>0</v>
      </c>
      <c r="AG16" s="112" t="n"/>
      <c r="AH16" s="183">
        <f>AG16*F16</f>
        <v>0</v>
      </c>
      <c r="AI16" s="108" t="n"/>
      <c r="AJ16" s="191">
        <f>AI16*E16</f>
        <v>0</v>
      </c>
      <c r="AK16" s="112" t="n"/>
      <c r="AL16" s="183">
        <f>AK16*F16</f>
        <v>0</v>
      </c>
      <c r="AM16" s="113" t="n"/>
      <c r="AN16" s="192">
        <f>AM16*E16</f>
        <v>0</v>
      </c>
      <c r="AO16" s="115" t="n"/>
      <c r="AP16" s="183">
        <f>AO16*F16</f>
        <v>0</v>
      </c>
      <c r="AQ16" s="113" t="n"/>
      <c r="AR16" s="192">
        <f>AQ16*E16</f>
        <v>0</v>
      </c>
      <c r="AS16" s="115" t="n"/>
      <c r="AT16" s="183">
        <f>AS16*F16</f>
        <v>0</v>
      </c>
      <c r="AU16" s="113" t="n"/>
      <c r="AV16" s="192">
        <f>AU16*E16</f>
        <v>0</v>
      </c>
      <c r="AW16" s="115" t="n"/>
      <c r="AX16" s="183">
        <f>AW16*F16</f>
        <v>0</v>
      </c>
      <c r="AY16" s="113" t="n"/>
      <c r="AZ16" s="192">
        <f>AY16*E16</f>
        <v>0</v>
      </c>
      <c r="BA16" s="115" t="n"/>
      <c r="BB16" s="183">
        <f>BA16*F16</f>
        <v>0</v>
      </c>
      <c r="BC16" s="113" t="n"/>
      <c r="BD16" s="192">
        <f>BC16*E16</f>
        <v>0</v>
      </c>
      <c r="BE16" s="115" t="n"/>
      <c r="BF16" s="183">
        <f>BE16*F16</f>
        <v>0</v>
      </c>
    </row>
    <row r="17" ht="18" customHeight="1">
      <c r="A17" s="19" t="inlineStr">
        <is>
          <t>15.013.9020</t>
        </is>
      </c>
      <c r="B17" s="14" t="inlineStr">
        <is>
          <t>תוספת לסעיף 15.013.9010 עבור שיפוץ המדחס של הלקוח בבית מלאכה והחזרתו לאתר בגמר השיפוץ</t>
        </is>
      </c>
      <c r="C17" s="14" t="inlineStr">
        <is>
          <t>קומפ</t>
        </is>
      </c>
      <c r="D17" s="200" t="n">
        <v>2500</v>
      </c>
      <c r="E17" s="201">
        <f>D17*(1-$E$2)</f>
        <v>2125</v>
      </c>
      <c r="F17" s="202">
        <f>E17*(1+$F$2)</f>
        <v>2231.25</v>
      </c>
      <c r="H17" s="62">
        <f>K17+O17+S17+W17+AA17+AE17+AI17+AM17+AQ17+AY17+AU17+BC17</f>
        <v>0</v>
      </c>
      <c r="I17" s="63">
        <f>M17+Q17+U17+Y17+AC17+AG17+AK17+AO17+AS17+AW17+BA17+BE17</f>
        <v>0</v>
      </c>
      <c r="K17" s="108" t="n"/>
      <c r="L17" s="191">
        <f>K17*E17</f>
        <v>0</v>
      </c>
      <c r="M17" s="112" t="n"/>
      <c r="N17" s="183">
        <f>M17*F17</f>
        <v>0</v>
      </c>
      <c r="O17" s="108" t="n"/>
      <c r="P17" s="191">
        <f>O17*E17</f>
        <v>0</v>
      </c>
      <c r="Q17" s="112" t="n"/>
      <c r="R17" s="183">
        <f>Q17*F17</f>
        <v>0</v>
      </c>
      <c r="S17" s="108" t="n"/>
      <c r="T17" s="191">
        <f>S17*E17</f>
        <v>0</v>
      </c>
      <c r="U17" s="112" t="n"/>
      <c r="V17" s="183">
        <f>U17*F17</f>
        <v>0</v>
      </c>
      <c r="W17" s="108" t="n"/>
      <c r="X17" s="191">
        <f>W17*E17</f>
        <v>0</v>
      </c>
      <c r="Y17" s="112" t="n"/>
      <c r="Z17" s="183">
        <f>Y17*F17</f>
        <v>0</v>
      </c>
      <c r="AA17" s="108" t="n"/>
      <c r="AB17" s="191">
        <f>AA17*E17</f>
        <v>0</v>
      </c>
      <c r="AC17" s="112" t="n"/>
      <c r="AD17" s="183">
        <f>AC17*F17</f>
        <v>0</v>
      </c>
      <c r="AE17" s="108" t="n"/>
      <c r="AF17" s="191">
        <f>AE17*E17</f>
        <v>0</v>
      </c>
      <c r="AG17" s="112" t="n"/>
      <c r="AH17" s="183">
        <f>AG17*F17</f>
        <v>0</v>
      </c>
      <c r="AI17" s="108" t="n"/>
      <c r="AJ17" s="191">
        <f>AI17*E17</f>
        <v>0</v>
      </c>
      <c r="AK17" s="112" t="n"/>
      <c r="AL17" s="183">
        <f>AK17*F17</f>
        <v>0</v>
      </c>
      <c r="AM17" s="113" t="n"/>
      <c r="AN17" s="192">
        <f>AM17*E17</f>
        <v>0</v>
      </c>
      <c r="AO17" s="115" t="n"/>
      <c r="AP17" s="183">
        <f>AO17*F17</f>
        <v>0</v>
      </c>
      <c r="AQ17" s="113" t="n"/>
      <c r="AR17" s="192">
        <f>AQ17*E17</f>
        <v>0</v>
      </c>
      <c r="AS17" s="115" t="n"/>
      <c r="AT17" s="183">
        <f>AS17*F17</f>
        <v>0</v>
      </c>
      <c r="AU17" s="113" t="n"/>
      <c r="AV17" s="192">
        <f>AU17*E17</f>
        <v>0</v>
      </c>
      <c r="AW17" s="115" t="n"/>
      <c r="AX17" s="183">
        <f>AW17*F17</f>
        <v>0</v>
      </c>
      <c r="AY17" s="113" t="n"/>
      <c r="AZ17" s="192">
        <f>AY17*E17</f>
        <v>0</v>
      </c>
      <c r="BA17" s="115" t="n"/>
      <c r="BB17" s="183">
        <f>BA17*F17</f>
        <v>0</v>
      </c>
      <c r="BC17" s="113" t="n"/>
      <c r="BD17" s="192">
        <f>BC17*E17</f>
        <v>0</v>
      </c>
      <c r="BE17" s="115" t="n"/>
      <c r="BF17" s="183">
        <f>BE17*F17</f>
        <v>0</v>
      </c>
    </row>
    <row r="18" ht="18" customHeight="1">
      <c r="A18" s="19" t="inlineStr">
        <is>
          <t>15.013.9030</t>
        </is>
      </c>
      <c r="B18" s="14" t="inlineStr">
        <is>
          <t>החלפת מדחס בוכנתי בתפוקה של 30 טון קירור ועד 50 טון קירור במדחס משופץ, לרבות פירוק המדחס הישן, הובלה וסבלות, אספקת מדחס משופץ, ניקוי ושטיפת מערכת הגז, החלפת שמנים פעמיים לאחר הפעלה, החלפת אבני יבוש פעמיים לאחר הפעלה, החלפת מגען, החלפת מגן יתרת זרם, השלמת גז (הגז ישולם בנפרד), הפעלה, הרצה, ויסות וכל שעות העבודה הנחוצות. עבודה מושלמת ואחריות לתקופה של 12 חודשים לעבודות השיפוץ. (לא כולל הנפה)</t>
        </is>
      </c>
      <c r="C18" s="14" t="inlineStr">
        <is>
          <t>קומפ</t>
        </is>
      </c>
      <c r="D18" s="200" t="n">
        <v>32000</v>
      </c>
      <c r="E18" s="201">
        <f>D18*(1-$E$2)</f>
        <v>27200</v>
      </c>
      <c r="F18" s="202">
        <f>E18*(1+$F$2)</f>
        <v>28560</v>
      </c>
      <c r="H18" s="62">
        <f>K18+O18+S18+W18+AA18+AE18+AI18+AM18+AQ18+AY18+AU18+BC18</f>
        <v>0</v>
      </c>
      <c r="I18" s="63">
        <f>M18+Q18+U18+Y18+AC18+AG18+AK18+AO18+AS18+AW18+BA18+BE18</f>
        <v>0</v>
      </c>
      <c r="K18" s="108" t="n"/>
      <c r="L18" s="191">
        <f>K18*E18</f>
        <v>0</v>
      </c>
      <c r="M18" s="112" t="n"/>
      <c r="N18" s="183">
        <f>M18*F18</f>
        <v>0</v>
      </c>
      <c r="O18" s="108" t="n"/>
      <c r="P18" s="191">
        <f>O18*E18</f>
        <v>0</v>
      </c>
      <c r="Q18" s="112" t="n"/>
      <c r="R18" s="183">
        <f>Q18*F18</f>
        <v>0</v>
      </c>
      <c r="S18" s="108" t="n"/>
      <c r="T18" s="191">
        <f>S18*E18</f>
        <v>0</v>
      </c>
      <c r="U18" s="112" t="n"/>
      <c r="V18" s="183">
        <f>U18*F18</f>
        <v>0</v>
      </c>
      <c r="W18" s="108" t="n"/>
      <c r="X18" s="191">
        <f>W18*E18</f>
        <v>0</v>
      </c>
      <c r="Y18" s="112" t="n"/>
      <c r="Z18" s="183">
        <f>Y18*F18</f>
        <v>0</v>
      </c>
      <c r="AA18" s="108" t="n"/>
      <c r="AB18" s="191">
        <f>AA18*E18</f>
        <v>0</v>
      </c>
      <c r="AC18" s="112" t="n"/>
      <c r="AD18" s="183">
        <f>AC18*F18</f>
        <v>0</v>
      </c>
      <c r="AE18" s="108" t="n"/>
      <c r="AF18" s="191">
        <f>AE18*E18</f>
        <v>0</v>
      </c>
      <c r="AG18" s="112" t="n"/>
      <c r="AH18" s="183">
        <f>AG18*F18</f>
        <v>0</v>
      </c>
      <c r="AI18" s="108" t="n"/>
      <c r="AJ18" s="191">
        <f>AI18*E18</f>
        <v>0</v>
      </c>
      <c r="AK18" s="112" t="n"/>
      <c r="AL18" s="183">
        <f>AK18*F18</f>
        <v>0</v>
      </c>
      <c r="AM18" s="113" t="n"/>
      <c r="AN18" s="192">
        <f>AM18*E18</f>
        <v>0</v>
      </c>
      <c r="AO18" s="115" t="n"/>
      <c r="AP18" s="183">
        <f>AO18*F18</f>
        <v>0</v>
      </c>
      <c r="AQ18" s="113" t="n"/>
      <c r="AR18" s="192">
        <f>AQ18*E18</f>
        <v>0</v>
      </c>
      <c r="AS18" s="115" t="n"/>
      <c r="AT18" s="183">
        <f>AS18*F18</f>
        <v>0</v>
      </c>
      <c r="AU18" s="113" t="n"/>
      <c r="AV18" s="192">
        <f>AU18*E18</f>
        <v>0</v>
      </c>
      <c r="AW18" s="115" t="n"/>
      <c r="AX18" s="183">
        <f>AW18*F18</f>
        <v>0</v>
      </c>
      <c r="AY18" s="113" t="n"/>
      <c r="AZ18" s="192">
        <f>AY18*E18</f>
        <v>0</v>
      </c>
      <c r="BA18" s="115" t="n"/>
      <c r="BB18" s="183">
        <f>BA18*F18</f>
        <v>0</v>
      </c>
      <c r="BC18" s="113" t="n"/>
      <c r="BD18" s="192">
        <f>BC18*E18</f>
        <v>0</v>
      </c>
      <c r="BE18" s="115" t="n"/>
      <c r="BF18" s="183">
        <f>BE18*F18</f>
        <v>0</v>
      </c>
    </row>
    <row r="19" ht="18" customHeight="1">
      <c r="A19" s="19" t="inlineStr">
        <is>
          <t>15.013.9040</t>
        </is>
      </c>
      <c r="B19" s="14" t="inlineStr">
        <is>
          <t>החלפת מדחס בוכנתי בתפוקה של 40 טון קירור ועד 60 טון קירור במדחס משופץ, לרבות פירוק המדחס הישן, הובלה וסבלות, אספקת מדחס משופץ, ניקוי ושטיפת מערכת הגז, החלפת שמנים פעמיים לאחר הפעלה, החלפת אבני יבוש פעמיים לאחר הפעלה, החלפת מגען, החלפת מגן יתרת זרם, השלמת גז (הגז ישולם בנפרד), הפעלה, הרצה, ויסות וכל שעות העבודה הנחוצות. עבודה מושלמת ואחריות לתקופה של 12 חודשים לעבודות השיפוץ. (לא כולל הנפה)</t>
        </is>
      </c>
      <c r="C19" s="14" t="inlineStr">
        <is>
          <t>קומפ</t>
        </is>
      </c>
      <c r="D19" s="200" t="n">
        <v>65000</v>
      </c>
      <c r="E19" s="201">
        <f>D19*(1-$E$2)</f>
        <v>55250</v>
      </c>
      <c r="F19" s="202">
        <f>E19*(1+$F$2)</f>
        <v>58012.5</v>
      </c>
      <c r="H19" s="62">
        <f>K19+O19+S19+W19+AA19+AE19+AI19+AM19+AQ19+AY19+AU19+BC19</f>
        <v>0</v>
      </c>
      <c r="I19" s="63">
        <f>M19+Q19+U19+Y19+AC19+AG19+AK19+AO19+AS19+AW19+BA19+BE19</f>
        <v>0</v>
      </c>
      <c r="K19" s="108" t="n"/>
      <c r="L19" s="191">
        <f>K19*E19</f>
        <v>0</v>
      </c>
      <c r="M19" s="112" t="n"/>
      <c r="N19" s="183">
        <f>M19*F19</f>
        <v>0</v>
      </c>
      <c r="O19" s="108" t="n"/>
      <c r="P19" s="191">
        <f>O19*E19</f>
        <v>0</v>
      </c>
      <c r="Q19" s="112" t="n"/>
      <c r="R19" s="183">
        <f>Q19*F19</f>
        <v>0</v>
      </c>
      <c r="S19" s="108" t="n"/>
      <c r="T19" s="191">
        <f>S19*E19</f>
        <v>0</v>
      </c>
      <c r="U19" s="112" t="n"/>
      <c r="V19" s="183">
        <f>U19*F19</f>
        <v>0</v>
      </c>
      <c r="W19" s="108" t="n"/>
      <c r="X19" s="191">
        <f>W19*E19</f>
        <v>0</v>
      </c>
      <c r="Y19" s="112" t="n"/>
      <c r="Z19" s="183">
        <f>Y19*F19</f>
        <v>0</v>
      </c>
      <c r="AA19" s="108" t="n"/>
      <c r="AB19" s="191">
        <f>AA19*E19</f>
        <v>0</v>
      </c>
      <c r="AC19" s="112" t="n"/>
      <c r="AD19" s="183">
        <f>AC19*F19</f>
        <v>0</v>
      </c>
      <c r="AE19" s="108" t="n"/>
      <c r="AF19" s="191">
        <f>AE19*E19</f>
        <v>0</v>
      </c>
      <c r="AG19" s="112" t="n"/>
      <c r="AH19" s="183">
        <f>AG19*F19</f>
        <v>0</v>
      </c>
      <c r="AI19" s="108" t="n"/>
      <c r="AJ19" s="191">
        <f>AI19*E19</f>
        <v>0</v>
      </c>
      <c r="AK19" s="112" t="n"/>
      <c r="AL19" s="183">
        <f>AK19*F19</f>
        <v>0</v>
      </c>
      <c r="AM19" s="113" t="n"/>
      <c r="AN19" s="192">
        <f>AM19*E19</f>
        <v>0</v>
      </c>
      <c r="AO19" s="115" t="n"/>
      <c r="AP19" s="183">
        <f>AO19*F19</f>
        <v>0</v>
      </c>
      <c r="AQ19" s="113" t="n"/>
      <c r="AR19" s="192">
        <f>AQ19*E19</f>
        <v>0</v>
      </c>
      <c r="AS19" s="115" t="n"/>
      <c r="AT19" s="183">
        <f>AS19*F19</f>
        <v>0</v>
      </c>
      <c r="AU19" s="113" t="n"/>
      <c r="AV19" s="192">
        <f>AU19*E19</f>
        <v>0</v>
      </c>
      <c r="AW19" s="115" t="n"/>
      <c r="AX19" s="183">
        <f>AW19*F19</f>
        <v>0</v>
      </c>
      <c r="AY19" s="113" t="n"/>
      <c r="AZ19" s="192">
        <f>AY19*E19</f>
        <v>0</v>
      </c>
      <c r="BA19" s="115" t="n"/>
      <c r="BB19" s="183">
        <f>BA19*F19</f>
        <v>0</v>
      </c>
      <c r="BC19" s="113" t="n"/>
      <c r="BD19" s="192">
        <f>BC19*E19</f>
        <v>0</v>
      </c>
      <c r="BE19" s="115" t="n"/>
      <c r="BF19" s="183">
        <f>BE19*F19</f>
        <v>0</v>
      </c>
    </row>
    <row r="20" ht="18" customHeight="1">
      <c r="A20" s="19" t="inlineStr">
        <is>
          <t>15.013.9050</t>
        </is>
      </c>
      <c r="B20" s="14" t="inlineStr">
        <is>
          <t>החלפת מדחס בוכנתי בתפוקה של 60 טון קירור ועד 100 טון קירור במדחס משופץ, לרבות פירוק המדחס הישן, הובלה וסבלות, אספקת מדחס משופץ, ניקוי ושטיפת מערכת הגז, החלפת שמנים פעמיים לאחר הפעלה, החלפת אבני יבוש פעמיים לאחר הפעלה, החלפת מגען, החלפת מגן יתרת זרם, השלמת גז (הגז ישולם בנפרד), הפעלה, הרצה, ויסות וכל שעות העבודה הנחוצות. עבודה מושלמת ואחריות לתקופה של 12 חודשים לעבודות השיפוץ. (לא כולל הנפה)</t>
        </is>
      </c>
      <c r="C20" s="14" t="inlineStr">
        <is>
          <t>קומפ</t>
        </is>
      </c>
      <c r="D20" s="200" t="n">
        <v>80000</v>
      </c>
      <c r="E20" s="201">
        <f>D20*(1-$E$2)</f>
        <v>68000</v>
      </c>
      <c r="F20" s="202">
        <f>E20*(1+$F$2)</f>
        <v>71400</v>
      </c>
      <c r="H20" s="62">
        <f>K20+O20+S20+W20+AA20+AE20+AI20+AM20+AQ20+AY20+AU20+BC20</f>
        <v>0</v>
      </c>
      <c r="I20" s="63">
        <f>M20+Q20+U20+Y20+AC20+AG20+AK20+AO20+AS20+AW20+BA20+BE20</f>
        <v>0</v>
      </c>
      <c r="K20" s="108" t="n"/>
      <c r="L20" s="191">
        <f>K20*E20</f>
        <v>0</v>
      </c>
      <c r="M20" s="112" t="n"/>
      <c r="N20" s="183">
        <f>M20*F20</f>
        <v>0</v>
      </c>
      <c r="O20" s="108" t="n"/>
      <c r="P20" s="191">
        <f>O20*E20</f>
        <v>0</v>
      </c>
      <c r="Q20" s="112" t="n"/>
      <c r="R20" s="183">
        <f>Q20*F20</f>
        <v>0</v>
      </c>
      <c r="S20" s="108" t="n"/>
      <c r="T20" s="191">
        <f>S20*E20</f>
        <v>0</v>
      </c>
      <c r="U20" s="112" t="n"/>
      <c r="V20" s="183">
        <f>U20*F20</f>
        <v>0</v>
      </c>
      <c r="W20" s="108" t="n"/>
      <c r="X20" s="191">
        <f>W20*E20</f>
        <v>0</v>
      </c>
      <c r="Y20" s="112" t="n"/>
      <c r="Z20" s="183">
        <f>Y20*F20</f>
        <v>0</v>
      </c>
      <c r="AA20" s="108" t="n"/>
      <c r="AB20" s="191">
        <f>AA20*E20</f>
        <v>0</v>
      </c>
      <c r="AC20" s="112" t="n"/>
      <c r="AD20" s="183">
        <f>AC20*F20</f>
        <v>0</v>
      </c>
      <c r="AE20" s="108" t="n"/>
      <c r="AF20" s="191">
        <f>AE20*E20</f>
        <v>0</v>
      </c>
      <c r="AG20" s="112" t="n"/>
      <c r="AH20" s="183">
        <f>AG20*F20</f>
        <v>0</v>
      </c>
      <c r="AI20" s="108" t="n"/>
      <c r="AJ20" s="191">
        <f>AI20*E20</f>
        <v>0</v>
      </c>
      <c r="AK20" s="112" t="n"/>
      <c r="AL20" s="183">
        <f>AK20*F20</f>
        <v>0</v>
      </c>
      <c r="AM20" s="113" t="n"/>
      <c r="AN20" s="192">
        <f>AM20*E20</f>
        <v>0</v>
      </c>
      <c r="AO20" s="115" t="n"/>
      <c r="AP20" s="183">
        <f>AO20*F20</f>
        <v>0</v>
      </c>
      <c r="AQ20" s="113" t="n"/>
      <c r="AR20" s="192">
        <f>AQ20*E20</f>
        <v>0</v>
      </c>
      <c r="AS20" s="115" t="n"/>
      <c r="AT20" s="183">
        <f>AS20*F20</f>
        <v>0</v>
      </c>
      <c r="AU20" s="113" t="n"/>
      <c r="AV20" s="192">
        <f>AU20*E20</f>
        <v>0</v>
      </c>
      <c r="AW20" s="115" t="n"/>
      <c r="AX20" s="183">
        <f>AW20*F20</f>
        <v>0</v>
      </c>
      <c r="AY20" s="113" t="n"/>
      <c r="AZ20" s="192">
        <f>AY20*E20</f>
        <v>0</v>
      </c>
      <c r="BA20" s="115" t="n"/>
      <c r="BB20" s="183">
        <f>BA20*F20</f>
        <v>0</v>
      </c>
      <c r="BC20" s="113" t="n"/>
      <c r="BD20" s="192">
        <f>BC20*E20</f>
        <v>0</v>
      </c>
      <c r="BE20" s="115" t="n"/>
      <c r="BF20" s="183">
        <f>BE20*F20</f>
        <v>0</v>
      </c>
    </row>
    <row r="21" ht="18" customHeight="1">
      <c r="A21" s="19" t="inlineStr">
        <is>
          <t>15.013.9080</t>
        </is>
      </c>
      <c r="B21" s="14" t="inlineStr">
        <is>
          <t>תוספת לסעיפים 15.013.9030-9050 עבור שיפוץ המדחס של הלקוח בבית מלאכה והחזרתו לאתר בגמר השיפוץ</t>
        </is>
      </c>
      <c r="C21" s="14" t="inlineStr">
        <is>
          <t>קומפ</t>
        </is>
      </c>
      <c r="D21" s="200" t="n">
        <v>3000</v>
      </c>
      <c r="E21" s="201">
        <f>D21*(1-$E$2)</f>
        <v>2550</v>
      </c>
      <c r="F21" s="202">
        <f>E21*(1+$F$2)</f>
        <v>2677.5</v>
      </c>
      <c r="H21" s="62">
        <f>K21+O21+S21+W21+AA21+AE21+AI21+AM21+AQ21+AY21+AU21+BC21</f>
        <v>0</v>
      </c>
      <c r="I21" s="63">
        <f>M21+Q21+U21+Y21+AC21+AG21+AK21+AO21+AS21+AW21+BA21+BE21</f>
        <v>0</v>
      </c>
      <c r="K21" s="108" t="n"/>
      <c r="L21" s="191">
        <f>K21*E21</f>
        <v>0</v>
      </c>
      <c r="M21" s="112" t="n"/>
      <c r="N21" s="183">
        <f>M21*F21</f>
        <v>0</v>
      </c>
      <c r="O21" s="108" t="n"/>
      <c r="P21" s="191">
        <f>O21*E21</f>
        <v>0</v>
      </c>
      <c r="Q21" s="112" t="n"/>
      <c r="R21" s="183">
        <f>Q21*F21</f>
        <v>0</v>
      </c>
      <c r="S21" s="108" t="n"/>
      <c r="T21" s="191">
        <f>S21*E21</f>
        <v>0</v>
      </c>
      <c r="U21" s="112" t="n"/>
      <c r="V21" s="183">
        <f>U21*F21</f>
        <v>0</v>
      </c>
      <c r="W21" s="108" t="n"/>
      <c r="X21" s="191">
        <f>W21*E21</f>
        <v>0</v>
      </c>
      <c r="Y21" s="112" t="n"/>
      <c r="Z21" s="183">
        <f>Y21*F21</f>
        <v>0</v>
      </c>
      <c r="AA21" s="108" t="n"/>
      <c r="AB21" s="191">
        <f>AA21*E21</f>
        <v>0</v>
      </c>
      <c r="AC21" s="112" t="n"/>
      <c r="AD21" s="183">
        <f>AC21*F21</f>
        <v>0</v>
      </c>
      <c r="AE21" s="108" t="n"/>
      <c r="AF21" s="191">
        <f>AE21*E21</f>
        <v>0</v>
      </c>
      <c r="AG21" s="112" t="n"/>
      <c r="AH21" s="183">
        <f>AG21*F21</f>
        <v>0</v>
      </c>
      <c r="AI21" s="108" t="n"/>
      <c r="AJ21" s="191">
        <f>AI21*E21</f>
        <v>0</v>
      </c>
      <c r="AK21" s="112" t="n"/>
      <c r="AL21" s="183">
        <f>AK21*F21</f>
        <v>0</v>
      </c>
      <c r="AM21" s="113" t="n"/>
      <c r="AN21" s="192">
        <f>AM21*E21</f>
        <v>0</v>
      </c>
      <c r="AO21" s="115" t="n"/>
      <c r="AP21" s="183">
        <f>AO21*F21</f>
        <v>0</v>
      </c>
      <c r="AQ21" s="113" t="n"/>
      <c r="AR21" s="192">
        <f>AQ21*E21</f>
        <v>0</v>
      </c>
      <c r="AS21" s="115" t="n"/>
      <c r="AT21" s="183">
        <f>AS21*F21</f>
        <v>0</v>
      </c>
      <c r="AU21" s="113" t="n"/>
      <c r="AV21" s="192">
        <f>AU21*E21</f>
        <v>0</v>
      </c>
      <c r="AW21" s="115" t="n"/>
      <c r="AX21" s="183">
        <f>AW21*F21</f>
        <v>0</v>
      </c>
      <c r="AY21" s="113" t="n"/>
      <c r="AZ21" s="192">
        <f>AY21*E21</f>
        <v>0</v>
      </c>
      <c r="BA21" s="115" t="n"/>
      <c r="BB21" s="183">
        <f>BA21*F21</f>
        <v>0</v>
      </c>
      <c r="BC21" s="113" t="n"/>
      <c r="BD21" s="192">
        <f>BC21*E21</f>
        <v>0</v>
      </c>
      <c r="BE21" s="115" t="n"/>
      <c r="BF21" s="183">
        <f>BE21*F21</f>
        <v>0</v>
      </c>
    </row>
    <row r="22" ht="18" customHeight="1">
      <c r="A22" s="19" t="inlineStr">
        <is>
          <t>15.013.9200</t>
        </is>
      </c>
      <c r="B22" s="14" t="inlineStr">
        <is>
          <t>שיפוץ ותיקון מאייד מים קרים/חמים דולף (גז/מים) בתפוקה של עד 50 טון קירור, לרבות פירוק שני מכסי המאייד, איתור צינורות דולפים ע"י בדיקת לחץ ופקקים, אטימת צינורות דולפים (עד 10%) ע"י פקקי פליז בקוטר מתאים, ביצוע שטיפה ויבוש מערכות הגז בעזרת חנקן וואקום, החלפת אטמים למכסי המאייד, החזרת מערכת צינורות הגז לכשירות, תיקוני בידוד, וואקום והשלמת גז (הגז ישולם בנפרד), הפעלת הצ'ילר, הרצה וויסות. החזרת הצ'ילר לפעולה מלאה ואחריות לתקופה של 12 חודשים לעבודות השיפוץ. (לא כולל הנפה)</t>
        </is>
      </c>
      <c r="C22" s="14" t="inlineStr">
        <is>
          <t>קומפ</t>
        </is>
      </c>
      <c r="D22" s="200" t="n">
        <v>23000</v>
      </c>
      <c r="E22" s="201">
        <f>D22*(1-$E$2)</f>
        <v>19550</v>
      </c>
      <c r="F22" s="202">
        <f>E22*(1+$F$2)</f>
        <v>20527.5</v>
      </c>
      <c r="H22" s="62">
        <f>K22+O22+S22+W22+AA22+AE22+AI22+AM22+AQ22+AY22+AU22+BC22</f>
        <v>0</v>
      </c>
      <c r="I22" s="63">
        <f>M22+Q22+U22+Y22+AC22+AG22+AK22+AO22+AS22+AW22+BA22+BE22</f>
        <v>0</v>
      </c>
      <c r="K22" s="108" t="n"/>
      <c r="L22" s="191">
        <f>K22*E22</f>
        <v>0</v>
      </c>
      <c r="M22" s="112" t="n"/>
      <c r="N22" s="183">
        <f>M22*F22</f>
        <v>0</v>
      </c>
      <c r="O22" s="108" t="n"/>
      <c r="P22" s="191">
        <f>O22*E22</f>
        <v>0</v>
      </c>
      <c r="Q22" s="112" t="n"/>
      <c r="R22" s="183">
        <f>Q22*F22</f>
        <v>0</v>
      </c>
      <c r="S22" s="108" t="n"/>
      <c r="T22" s="191">
        <f>S22*E22</f>
        <v>0</v>
      </c>
      <c r="U22" s="112" t="n"/>
      <c r="V22" s="183">
        <f>U22*F22</f>
        <v>0</v>
      </c>
      <c r="W22" s="108" t="n"/>
      <c r="X22" s="191">
        <f>W22*E22</f>
        <v>0</v>
      </c>
      <c r="Y22" s="112" t="n"/>
      <c r="Z22" s="183">
        <f>Y22*F22</f>
        <v>0</v>
      </c>
      <c r="AA22" s="108" t="n"/>
      <c r="AB22" s="191">
        <f>AA22*E22</f>
        <v>0</v>
      </c>
      <c r="AC22" s="112" t="n"/>
      <c r="AD22" s="183">
        <f>AC22*F22</f>
        <v>0</v>
      </c>
      <c r="AE22" s="108" t="n"/>
      <c r="AF22" s="191">
        <f>AE22*E22</f>
        <v>0</v>
      </c>
      <c r="AG22" s="112" t="n"/>
      <c r="AH22" s="183">
        <f>AG22*F22</f>
        <v>0</v>
      </c>
      <c r="AI22" s="108" t="n"/>
      <c r="AJ22" s="191">
        <f>AI22*E22</f>
        <v>0</v>
      </c>
      <c r="AK22" s="112" t="n"/>
      <c r="AL22" s="183">
        <f>AK22*F22</f>
        <v>0</v>
      </c>
      <c r="AM22" s="113" t="n"/>
      <c r="AN22" s="192">
        <f>AM22*E22</f>
        <v>0</v>
      </c>
      <c r="AO22" s="115" t="n"/>
      <c r="AP22" s="183">
        <f>AO22*F22</f>
        <v>0</v>
      </c>
      <c r="AQ22" s="113" t="n"/>
      <c r="AR22" s="192">
        <f>AQ22*E22</f>
        <v>0</v>
      </c>
      <c r="AS22" s="115" t="n"/>
      <c r="AT22" s="183">
        <f>AS22*F22</f>
        <v>0</v>
      </c>
      <c r="AU22" s="113" t="n"/>
      <c r="AV22" s="192">
        <f>AU22*E22</f>
        <v>0</v>
      </c>
      <c r="AW22" s="115" t="n"/>
      <c r="AX22" s="183">
        <f>AW22*F22</f>
        <v>0</v>
      </c>
      <c r="AY22" s="113" t="n"/>
      <c r="AZ22" s="192">
        <f>AY22*E22</f>
        <v>0</v>
      </c>
      <c r="BA22" s="115" t="n"/>
      <c r="BB22" s="183">
        <f>BA22*F22</f>
        <v>0</v>
      </c>
      <c r="BC22" s="113" t="n"/>
      <c r="BD22" s="192">
        <f>BC22*E22</f>
        <v>0</v>
      </c>
      <c r="BE22" s="115" t="n"/>
      <c r="BF22" s="183">
        <f>BE22*F22</f>
        <v>0</v>
      </c>
    </row>
    <row r="23" ht="18" customHeight="1">
      <c r="A23" s="19" t="inlineStr">
        <is>
          <t>15.013.9210</t>
        </is>
      </c>
      <c r="B23" s="14" t="inlineStr">
        <is>
          <t>תוספת לסעיף 15.013.9200 עבור החלפת המאייד במאייד חדש זהה בנתוניו הטכניים לקיים, מבודד עם בידוד ארמופלקס בעובי "1 בציפוי גזה וסילפס, לרבות הובלות וסבלות. (לא כולל הנפה)</t>
        </is>
      </c>
      <c r="C23" s="14" t="inlineStr">
        <is>
          <t>קומפ</t>
        </is>
      </c>
      <c r="D23" s="200" t="n">
        <v>30000</v>
      </c>
      <c r="E23" s="201">
        <f>D23*(1-$E$2)</f>
        <v>25500</v>
      </c>
      <c r="F23" s="202">
        <f>E23*(1+$F$2)</f>
        <v>26775</v>
      </c>
      <c r="H23" s="62">
        <f>K23+O23+S23+W23+AA23+AE23+AI23+AM23+AQ23+AY23+AU23+BC23</f>
        <v>0</v>
      </c>
      <c r="I23" s="63">
        <f>M23+Q23+U23+Y23+AC23+AG23+AK23+AO23+AS23+AW23+BA23+BE23</f>
        <v>0</v>
      </c>
      <c r="K23" s="108" t="n"/>
      <c r="L23" s="191">
        <f>K23*E23</f>
        <v>0</v>
      </c>
      <c r="M23" s="112" t="n"/>
      <c r="N23" s="183">
        <f>M23*F23</f>
        <v>0</v>
      </c>
      <c r="O23" s="108" t="n"/>
      <c r="P23" s="191">
        <f>O23*E23</f>
        <v>0</v>
      </c>
      <c r="Q23" s="112" t="n"/>
      <c r="R23" s="183">
        <f>Q23*F23</f>
        <v>0</v>
      </c>
      <c r="S23" s="108" t="n"/>
      <c r="T23" s="191">
        <f>S23*E23</f>
        <v>0</v>
      </c>
      <c r="U23" s="112" t="n"/>
      <c r="V23" s="183">
        <f>U23*F23</f>
        <v>0</v>
      </c>
      <c r="W23" s="108" t="n"/>
      <c r="X23" s="191">
        <f>W23*E23</f>
        <v>0</v>
      </c>
      <c r="Y23" s="112" t="n"/>
      <c r="Z23" s="183">
        <f>Y23*F23</f>
        <v>0</v>
      </c>
      <c r="AA23" s="108" t="n"/>
      <c r="AB23" s="191">
        <f>AA23*E23</f>
        <v>0</v>
      </c>
      <c r="AC23" s="112" t="n"/>
      <c r="AD23" s="183">
        <f>AC23*F23</f>
        <v>0</v>
      </c>
      <c r="AE23" s="108" t="n"/>
      <c r="AF23" s="191">
        <f>AE23*E23</f>
        <v>0</v>
      </c>
      <c r="AG23" s="112" t="n"/>
      <c r="AH23" s="183">
        <f>AG23*F23</f>
        <v>0</v>
      </c>
      <c r="AI23" s="108" t="n"/>
      <c r="AJ23" s="191">
        <f>AI23*E23</f>
        <v>0</v>
      </c>
      <c r="AK23" s="112" t="n"/>
      <c r="AL23" s="183">
        <f>AK23*F23</f>
        <v>0</v>
      </c>
      <c r="AM23" s="113" t="n"/>
      <c r="AN23" s="192">
        <f>AM23*E23</f>
        <v>0</v>
      </c>
      <c r="AO23" s="115" t="n"/>
      <c r="AP23" s="183">
        <f>AO23*F23</f>
        <v>0</v>
      </c>
      <c r="AQ23" s="113" t="n"/>
      <c r="AR23" s="192">
        <f>AQ23*E23</f>
        <v>0</v>
      </c>
      <c r="AS23" s="115" t="n"/>
      <c r="AT23" s="183">
        <f>AS23*F23</f>
        <v>0</v>
      </c>
      <c r="AU23" s="113" t="n"/>
      <c r="AV23" s="192">
        <f>AU23*E23</f>
        <v>0</v>
      </c>
      <c r="AW23" s="115" t="n"/>
      <c r="AX23" s="183">
        <f>AW23*F23</f>
        <v>0</v>
      </c>
      <c r="AY23" s="113" t="n"/>
      <c r="AZ23" s="192">
        <f>AY23*E23</f>
        <v>0</v>
      </c>
      <c r="BA23" s="115" t="n"/>
      <c r="BB23" s="183">
        <f>BA23*F23</f>
        <v>0</v>
      </c>
      <c r="BC23" s="113" t="n"/>
      <c r="BD23" s="192">
        <f>BC23*E23</f>
        <v>0</v>
      </c>
      <c r="BE23" s="115" t="n"/>
      <c r="BF23" s="183">
        <f>BE23*F23</f>
        <v>0</v>
      </c>
    </row>
    <row r="24" ht="18" customHeight="1">
      <c r="A24" s="19" t="inlineStr">
        <is>
          <t>15.013.9220</t>
        </is>
      </c>
      <c r="B24" s="14" t="inlineStr">
        <is>
          <t>שיפוץ ותיקון מאייד מים קרים/חמים דולף (גז/מים) בתפוקה מעל 50 ועד 120 טון קירור, לרבות פירוק שני מכסי המאייד, איתור צינורות דולפים ע"י בדיקת לחץ ופקקים, אטימת צינורות דולפים (עד 10%) ע"י פקקי פליז בקוטר מתאים, ביצוע שטיפה ויבוש מערכות הגז בעזרת חנקן וואקום, החלפת אטמים למכסי המאייד, החזרת מערכת צינורות הגז לכשירות, תיקוני בידוד, וואקום והשלמת גז (הגז ישולם בנפרד), הפעלת הצ'ילר, הרצה וויסות. החזרת הצ'ילר לפעולה מלאה ואחריות לתקופה של 12 חודשים לעבודות השיפוץ. (לא כולל הנפה)</t>
        </is>
      </c>
      <c r="C24" s="14" t="inlineStr">
        <is>
          <t>קומפ</t>
        </is>
      </c>
      <c r="D24" s="200" t="n">
        <v>32000</v>
      </c>
      <c r="E24" s="201">
        <f>D24*(1-$E$2)</f>
        <v>27200</v>
      </c>
      <c r="F24" s="202">
        <f>E24*(1+$F$2)</f>
        <v>28560</v>
      </c>
      <c r="H24" s="62">
        <f>K24+O24+S24+W24+AA24+AE24+AI24+AM24+AQ24+AY24+AU24+BC24</f>
        <v>0</v>
      </c>
      <c r="I24" s="63">
        <f>M24+Q24+U24+Y24+AC24+AG24+AK24+AO24+AS24+AW24+BA24+BE24</f>
        <v>0</v>
      </c>
      <c r="K24" s="108" t="n"/>
      <c r="L24" s="191">
        <f>K24*E24</f>
        <v>0</v>
      </c>
      <c r="M24" s="112" t="n"/>
      <c r="N24" s="183">
        <f>M24*F24</f>
        <v>0</v>
      </c>
      <c r="O24" s="108" t="n"/>
      <c r="P24" s="191">
        <f>O24*E24</f>
        <v>0</v>
      </c>
      <c r="Q24" s="112" t="n"/>
      <c r="R24" s="183">
        <f>Q24*F24</f>
        <v>0</v>
      </c>
      <c r="S24" s="108" t="n"/>
      <c r="T24" s="191">
        <f>S24*E24</f>
        <v>0</v>
      </c>
      <c r="U24" s="112" t="n"/>
      <c r="V24" s="183">
        <f>U24*F24</f>
        <v>0</v>
      </c>
      <c r="W24" s="108" t="n"/>
      <c r="X24" s="191">
        <f>W24*E24</f>
        <v>0</v>
      </c>
      <c r="Y24" s="112" t="n"/>
      <c r="Z24" s="183">
        <f>Y24*F24</f>
        <v>0</v>
      </c>
      <c r="AA24" s="108" t="n"/>
      <c r="AB24" s="191">
        <f>AA24*E24</f>
        <v>0</v>
      </c>
      <c r="AC24" s="112" t="n"/>
      <c r="AD24" s="183">
        <f>AC24*F24</f>
        <v>0</v>
      </c>
      <c r="AE24" s="108" t="n"/>
      <c r="AF24" s="191">
        <f>AE24*E24</f>
        <v>0</v>
      </c>
      <c r="AG24" s="112" t="n"/>
      <c r="AH24" s="183">
        <f>AG24*F24</f>
        <v>0</v>
      </c>
      <c r="AI24" s="108" t="n"/>
      <c r="AJ24" s="191">
        <f>AI24*E24</f>
        <v>0</v>
      </c>
      <c r="AK24" s="112" t="n"/>
      <c r="AL24" s="183">
        <f>AK24*F24</f>
        <v>0</v>
      </c>
      <c r="AM24" s="113" t="n"/>
      <c r="AN24" s="192">
        <f>AM24*E24</f>
        <v>0</v>
      </c>
      <c r="AO24" s="115" t="n"/>
      <c r="AP24" s="183">
        <f>AO24*F24</f>
        <v>0</v>
      </c>
      <c r="AQ24" s="113" t="n"/>
      <c r="AR24" s="192">
        <f>AQ24*E24</f>
        <v>0</v>
      </c>
      <c r="AS24" s="115" t="n"/>
      <c r="AT24" s="183">
        <f>AS24*F24</f>
        <v>0</v>
      </c>
      <c r="AU24" s="113" t="n"/>
      <c r="AV24" s="192">
        <f>AU24*E24</f>
        <v>0</v>
      </c>
      <c r="AW24" s="115" t="n"/>
      <c r="AX24" s="183">
        <f>AW24*F24</f>
        <v>0</v>
      </c>
      <c r="AY24" s="113" t="n"/>
      <c r="AZ24" s="192">
        <f>AY24*E24</f>
        <v>0</v>
      </c>
      <c r="BA24" s="115" t="n"/>
      <c r="BB24" s="183">
        <f>BA24*F24</f>
        <v>0</v>
      </c>
      <c r="BC24" s="113" t="n"/>
      <c r="BD24" s="192">
        <f>BC24*E24</f>
        <v>0</v>
      </c>
      <c r="BE24" s="115" t="n"/>
      <c r="BF24" s="183">
        <f>BE24*F24</f>
        <v>0</v>
      </c>
    </row>
    <row r="25" ht="18" customHeight="1">
      <c r="A25" s="19" t="inlineStr">
        <is>
          <t>15.013.9230</t>
        </is>
      </c>
      <c r="B25" s="14" t="inlineStr">
        <is>
          <t>תוספת לסעיף 15.013.9220 עבור החלפת המאייד במאייד חדש זהה בנתוניו הטכניים לקיים, מבודד עם בידוד ארמופלקס בעובי "1 בציפוי גזה וסילפס, לרבות הובלות וסבלות. (לא כולל הנפה)</t>
        </is>
      </c>
      <c r="C25" s="14" t="inlineStr">
        <is>
          <t>קומפ</t>
        </is>
      </c>
      <c r="D25" s="200" t="n">
        <v>47000</v>
      </c>
      <c r="E25" s="201">
        <f>D25*(1-$E$2)</f>
        <v>39950</v>
      </c>
      <c r="F25" s="202">
        <f>E25*(1+$F$2)</f>
        <v>41947.5</v>
      </c>
      <c r="H25" s="62">
        <f>K25+O25+S25+W25+AA25+AE25+AI25+AM25+AQ25+AY25+AU25+BC25</f>
        <v>0</v>
      </c>
      <c r="I25" s="63">
        <f>M25+Q25+U25+Y25+AC25+AG25+AK25+AO25+AS25+AW25+BA25+BE25</f>
        <v>0</v>
      </c>
      <c r="K25" s="108" t="n"/>
      <c r="L25" s="191">
        <f>K25*E25</f>
        <v>0</v>
      </c>
      <c r="M25" s="112" t="n"/>
      <c r="N25" s="183">
        <f>M25*F25</f>
        <v>0</v>
      </c>
      <c r="O25" s="108" t="n"/>
      <c r="P25" s="191">
        <f>O25*E25</f>
        <v>0</v>
      </c>
      <c r="Q25" s="112" t="n"/>
      <c r="R25" s="183">
        <f>Q25*F25</f>
        <v>0</v>
      </c>
      <c r="S25" s="108" t="n"/>
      <c r="T25" s="191">
        <f>S25*E25</f>
        <v>0</v>
      </c>
      <c r="U25" s="112" t="n"/>
      <c r="V25" s="183">
        <f>U25*F25</f>
        <v>0</v>
      </c>
      <c r="W25" s="108" t="n"/>
      <c r="X25" s="191">
        <f>W25*E25</f>
        <v>0</v>
      </c>
      <c r="Y25" s="112" t="n"/>
      <c r="Z25" s="183">
        <f>Y25*F25</f>
        <v>0</v>
      </c>
      <c r="AA25" s="108" t="n"/>
      <c r="AB25" s="191">
        <f>AA25*E25</f>
        <v>0</v>
      </c>
      <c r="AC25" s="112" t="n"/>
      <c r="AD25" s="183">
        <f>AC25*F25</f>
        <v>0</v>
      </c>
      <c r="AE25" s="108" t="n"/>
      <c r="AF25" s="191">
        <f>AE25*E25</f>
        <v>0</v>
      </c>
      <c r="AG25" s="112" t="n"/>
      <c r="AH25" s="183">
        <f>AG25*F25</f>
        <v>0</v>
      </c>
      <c r="AI25" s="108" t="n"/>
      <c r="AJ25" s="191">
        <f>AI25*E25</f>
        <v>0</v>
      </c>
      <c r="AK25" s="112" t="n"/>
      <c r="AL25" s="183">
        <f>AK25*F25</f>
        <v>0</v>
      </c>
      <c r="AM25" s="113" t="n"/>
      <c r="AN25" s="192">
        <f>AM25*E25</f>
        <v>0</v>
      </c>
      <c r="AO25" s="115" t="n"/>
      <c r="AP25" s="183">
        <f>AO25*F25</f>
        <v>0</v>
      </c>
      <c r="AQ25" s="113" t="n"/>
      <c r="AR25" s="192">
        <f>AQ25*E25</f>
        <v>0</v>
      </c>
      <c r="AS25" s="115" t="n"/>
      <c r="AT25" s="183">
        <f>AS25*F25</f>
        <v>0</v>
      </c>
      <c r="AU25" s="113" t="n"/>
      <c r="AV25" s="192">
        <f>AU25*E25</f>
        <v>0</v>
      </c>
      <c r="AW25" s="115" t="n"/>
      <c r="AX25" s="183">
        <f>AW25*F25</f>
        <v>0</v>
      </c>
      <c r="AY25" s="113" t="n"/>
      <c r="AZ25" s="192">
        <f>AY25*E25</f>
        <v>0</v>
      </c>
      <c r="BA25" s="115" t="n"/>
      <c r="BB25" s="183">
        <f>BA25*F25</f>
        <v>0</v>
      </c>
      <c r="BC25" s="113" t="n"/>
      <c r="BD25" s="192">
        <f>BC25*E25</f>
        <v>0</v>
      </c>
      <c r="BE25" s="115" t="n"/>
      <c r="BF25" s="183">
        <f>BE25*F25</f>
        <v>0</v>
      </c>
    </row>
    <row r="26" ht="18" customHeight="1">
      <c r="A26" s="19" t="inlineStr">
        <is>
          <t>15.013.9240</t>
        </is>
      </c>
      <c r="B26" s="14" t="inlineStr">
        <is>
          <t>שיפוץ ותיקון מאייד מים קרים/חמים דולף (גז/מים) בתפוקה מעל 120 ועד 200 טון קירור, לרבות פירוק שני מכסי המאייד, איתור צינורות דולפים ע"י בדיקת לחץ ופקקים, אטימת צינורות דולפים (עד 10%) ע"י פקקי פליז בקוטר מתאים, ביצוע שטיפה ויבוש מערכות הגז בעזרת חנקן וואקום, החלפת אטמים למכסי המאייד, החזרת מערכת צינורות הגז לכשירות, תיקוני בידוד, וואקום והשלמת גז (הגז ישולם בנפרד), הפעלת הצ'ילר, הרצה וויסות. החזרת הצ'ילר לפעולה מלאה ואחריות לתקופה של 12 חודשים לעבודות השיפוץ. (לא כולל הנפה)</t>
        </is>
      </c>
      <c r="C26" s="14" t="inlineStr">
        <is>
          <t>קומפ</t>
        </is>
      </c>
      <c r="D26" s="200" t="n">
        <v>43000</v>
      </c>
      <c r="E26" s="201">
        <f>D26*(1-$E$2)</f>
        <v>36550</v>
      </c>
      <c r="F26" s="202">
        <f>E26*(1+$F$2)</f>
        <v>38377.5</v>
      </c>
      <c r="H26" s="62">
        <f>K26+O26+S26+W26+AA26+AE26+AI26+AM26+AQ26+AY26+AU26+BC26</f>
        <v>0</v>
      </c>
      <c r="I26" s="63">
        <f>M26+Q26+U26+Y26+AC26+AG26+AK26+AO26+AS26+AW26+BA26+BE26</f>
        <v>0</v>
      </c>
      <c r="K26" s="108" t="n"/>
      <c r="L26" s="191">
        <f>K26*E26</f>
        <v>0</v>
      </c>
      <c r="M26" s="112" t="n"/>
      <c r="N26" s="183">
        <f>M26*F26</f>
        <v>0</v>
      </c>
      <c r="O26" s="108" t="n"/>
      <c r="P26" s="191">
        <f>O26*E26</f>
        <v>0</v>
      </c>
      <c r="Q26" s="112" t="n"/>
      <c r="R26" s="183">
        <f>Q26*F26</f>
        <v>0</v>
      </c>
      <c r="S26" s="108" t="n"/>
      <c r="T26" s="191">
        <f>S26*E26</f>
        <v>0</v>
      </c>
      <c r="U26" s="112" t="n"/>
      <c r="V26" s="183">
        <f>U26*F26</f>
        <v>0</v>
      </c>
      <c r="W26" s="108" t="n"/>
      <c r="X26" s="191">
        <f>W26*E26</f>
        <v>0</v>
      </c>
      <c r="Y26" s="112" t="n"/>
      <c r="Z26" s="183">
        <f>Y26*F26</f>
        <v>0</v>
      </c>
      <c r="AA26" s="108" t="n"/>
      <c r="AB26" s="191">
        <f>AA26*E26</f>
        <v>0</v>
      </c>
      <c r="AC26" s="112" t="n"/>
      <c r="AD26" s="183">
        <f>AC26*F26</f>
        <v>0</v>
      </c>
      <c r="AE26" s="108" t="n"/>
      <c r="AF26" s="191">
        <f>AE26*E26</f>
        <v>0</v>
      </c>
      <c r="AG26" s="112" t="n"/>
      <c r="AH26" s="183">
        <f>AG26*F26</f>
        <v>0</v>
      </c>
      <c r="AI26" s="108" t="n"/>
      <c r="AJ26" s="191">
        <f>AI26*E26</f>
        <v>0</v>
      </c>
      <c r="AK26" s="112" t="n"/>
      <c r="AL26" s="183">
        <f>AK26*F26</f>
        <v>0</v>
      </c>
      <c r="AM26" s="113" t="n"/>
      <c r="AN26" s="192">
        <f>AM26*E26</f>
        <v>0</v>
      </c>
      <c r="AO26" s="115" t="n"/>
      <c r="AP26" s="183">
        <f>AO26*F26</f>
        <v>0</v>
      </c>
      <c r="AQ26" s="113" t="n"/>
      <c r="AR26" s="192">
        <f>AQ26*E26</f>
        <v>0</v>
      </c>
      <c r="AS26" s="115" t="n"/>
      <c r="AT26" s="183">
        <f>AS26*F26</f>
        <v>0</v>
      </c>
      <c r="AU26" s="113" t="n"/>
      <c r="AV26" s="192">
        <f>AU26*E26</f>
        <v>0</v>
      </c>
      <c r="AW26" s="115" t="n"/>
      <c r="AX26" s="183">
        <f>AW26*F26</f>
        <v>0</v>
      </c>
      <c r="AY26" s="113" t="n"/>
      <c r="AZ26" s="192">
        <f>AY26*E26</f>
        <v>0</v>
      </c>
      <c r="BA26" s="115" t="n"/>
      <c r="BB26" s="183">
        <f>BA26*F26</f>
        <v>0</v>
      </c>
      <c r="BC26" s="113" t="n"/>
      <c r="BD26" s="192">
        <f>BC26*E26</f>
        <v>0</v>
      </c>
      <c r="BE26" s="115" t="n"/>
      <c r="BF26" s="183">
        <f>BE26*F26</f>
        <v>0</v>
      </c>
    </row>
    <row r="27" ht="18" customHeight="1">
      <c r="A27" s="19" t="inlineStr">
        <is>
          <t>15.013.9250</t>
        </is>
      </c>
      <c r="B27" s="14" t="inlineStr">
        <is>
          <t>תוספת לסעיף 15.013.9240 עבור החלפת המאייד במאייד חדש זהה בנתוניו הטכניים לקיים, מבודד עם בידוד ארמופלקס בעובי "1 בציפוי גזה וסילפס, לרבות הובלות וסבלות. (לא כולל הנפה)</t>
        </is>
      </c>
      <c r="C27" s="14" t="inlineStr">
        <is>
          <t>קומפ</t>
        </is>
      </c>
      <c r="D27" s="200" t="n">
        <v>69000</v>
      </c>
      <c r="E27" s="201">
        <f>D27*(1-$E$2)</f>
        <v>58650</v>
      </c>
      <c r="F27" s="202">
        <f>E27*(1+$F$2)</f>
        <v>61582.5</v>
      </c>
      <c r="H27" s="62">
        <f>K27+O27+S27+W27+AA27+AE27+AI27+AM27+AQ27+AY27+AU27+BC27</f>
        <v>0</v>
      </c>
      <c r="I27" s="63">
        <f>M27+Q27+U27+Y27+AC27+AG27+AK27+AO27+AS27+AW27+BA27+BE27</f>
        <v>0</v>
      </c>
      <c r="K27" s="108" t="n"/>
      <c r="L27" s="191">
        <f>K27*E27</f>
        <v>0</v>
      </c>
      <c r="M27" s="112" t="n"/>
      <c r="N27" s="183">
        <f>M27*F27</f>
        <v>0</v>
      </c>
      <c r="O27" s="108" t="n"/>
      <c r="P27" s="191">
        <f>O27*E27</f>
        <v>0</v>
      </c>
      <c r="Q27" s="112" t="n"/>
      <c r="R27" s="183">
        <f>Q27*F27</f>
        <v>0</v>
      </c>
      <c r="S27" s="108" t="n"/>
      <c r="T27" s="191">
        <f>S27*E27</f>
        <v>0</v>
      </c>
      <c r="U27" s="112" t="n"/>
      <c r="V27" s="183">
        <f>U27*F27</f>
        <v>0</v>
      </c>
      <c r="W27" s="108" t="n"/>
      <c r="X27" s="191">
        <f>W27*E27</f>
        <v>0</v>
      </c>
      <c r="Y27" s="112" t="n"/>
      <c r="Z27" s="183">
        <f>Y27*F27</f>
        <v>0</v>
      </c>
      <c r="AA27" s="108" t="n"/>
      <c r="AB27" s="191">
        <f>AA27*E27</f>
        <v>0</v>
      </c>
      <c r="AC27" s="112" t="n"/>
      <c r="AD27" s="183">
        <f>AC27*F27</f>
        <v>0</v>
      </c>
      <c r="AE27" s="108" t="n"/>
      <c r="AF27" s="191">
        <f>AE27*E27</f>
        <v>0</v>
      </c>
      <c r="AG27" s="112" t="n"/>
      <c r="AH27" s="183">
        <f>AG27*F27</f>
        <v>0</v>
      </c>
      <c r="AI27" s="108" t="n"/>
      <c r="AJ27" s="191">
        <f>AI27*E27</f>
        <v>0</v>
      </c>
      <c r="AK27" s="112" t="n"/>
      <c r="AL27" s="183">
        <f>AK27*F27</f>
        <v>0</v>
      </c>
      <c r="AM27" s="113" t="n"/>
      <c r="AN27" s="192">
        <f>AM27*E27</f>
        <v>0</v>
      </c>
      <c r="AO27" s="115" t="n"/>
      <c r="AP27" s="183">
        <f>AO27*F27</f>
        <v>0</v>
      </c>
      <c r="AQ27" s="113" t="n"/>
      <c r="AR27" s="192">
        <f>AQ27*E27</f>
        <v>0</v>
      </c>
      <c r="AS27" s="115" t="n"/>
      <c r="AT27" s="183">
        <f>AS27*F27</f>
        <v>0</v>
      </c>
      <c r="AU27" s="113" t="n"/>
      <c r="AV27" s="192">
        <f>AU27*E27</f>
        <v>0</v>
      </c>
      <c r="AW27" s="115" t="n"/>
      <c r="AX27" s="183">
        <f>AW27*F27</f>
        <v>0</v>
      </c>
      <c r="AY27" s="113" t="n"/>
      <c r="AZ27" s="192">
        <f>AY27*E27</f>
        <v>0</v>
      </c>
      <c r="BA27" s="115" t="n"/>
      <c r="BB27" s="183">
        <f>BA27*F27</f>
        <v>0</v>
      </c>
      <c r="BC27" s="113" t="n"/>
      <c r="BD27" s="192">
        <f>BC27*E27</f>
        <v>0</v>
      </c>
      <c r="BE27" s="115" t="n"/>
      <c r="BF27" s="183">
        <f>BE27*F27</f>
        <v>0</v>
      </c>
    </row>
    <row r="28" ht="18" customHeight="1">
      <c r="A28" s="19" t="inlineStr">
        <is>
          <t>15.013.9300</t>
        </is>
      </c>
      <c r="B28" s="14" t="inlineStr">
        <is>
          <t>החלפת סוללות עיבוי מסוג נחושת אלומיניום בסוללות חדשות. קוטר צנרת "3/8 צפיפות עלים 14 עלים לאינץ, 3 שורות עומק מצופה ציפוי הגנה אנטיקורוזיבי. העבודה כוללת פירוק וסילוק סוללות ישנות, הובלה וסבלות, התקנה של סוללות חדשות, שטיפת מערכת גז, חיבור צנרת גז והתאמה, ביצוע ווקום והכנסת גז (הגז ישולם בנפרד), החלפת שמנים פעמיים לאחר החלפת סוללות, החלפת אבני יבוש פעמיים לאחר הפעלה, הרצה הפעלה וויסות המערכת. הסוללות נמדדות במ"ר לפי שטח הפנים, המשתנה בהתאם לתפוקה. המחיר הינו לעבודה מושלמת ליחידה מיזוג אוויר/צ'ילר בתפוקה של עד 100 טון קירור. (לא כולל הנפה)</t>
        </is>
      </c>
      <c r="C28" s="14" t="inlineStr">
        <is>
          <t>מ"ר</t>
        </is>
      </c>
      <c r="D28" s="200" t="n">
        <v>4200</v>
      </c>
      <c r="E28" s="201">
        <f>D28*(1-$E$2)</f>
        <v>3570</v>
      </c>
      <c r="F28" s="202">
        <f>E28*(1+$F$2)</f>
        <v>3748.5</v>
      </c>
      <c r="H28" s="62">
        <f>K28+O28+S28+W28+AA28+AE28+AI28+AM28+AQ28+AY28+AU28+BC28</f>
        <v>0</v>
      </c>
      <c r="I28" s="63">
        <f>M28+Q28+U28+Y28+AC28+AG28+AK28+AO28+AS28+AW28+BA28+BE28</f>
        <v>0</v>
      </c>
      <c r="K28" s="108" t="n"/>
      <c r="L28" s="191">
        <f>K28*E28</f>
        <v>0</v>
      </c>
      <c r="M28" s="112" t="n"/>
      <c r="N28" s="183">
        <f>M28*F28</f>
        <v>0</v>
      </c>
      <c r="O28" s="108" t="n"/>
      <c r="P28" s="191">
        <f>O28*E28</f>
        <v>0</v>
      </c>
      <c r="Q28" s="112" t="n"/>
      <c r="R28" s="183">
        <f>Q28*F28</f>
        <v>0</v>
      </c>
      <c r="S28" s="108" t="n"/>
      <c r="T28" s="191">
        <f>S28*E28</f>
        <v>0</v>
      </c>
      <c r="U28" s="112" t="n"/>
      <c r="V28" s="183">
        <f>U28*F28</f>
        <v>0</v>
      </c>
      <c r="W28" s="108" t="n"/>
      <c r="X28" s="191">
        <f>W28*E28</f>
        <v>0</v>
      </c>
      <c r="Y28" s="112" t="n"/>
      <c r="Z28" s="183">
        <f>Y28*F28</f>
        <v>0</v>
      </c>
      <c r="AA28" s="108" t="n"/>
      <c r="AB28" s="191">
        <f>AA28*E28</f>
        <v>0</v>
      </c>
      <c r="AC28" s="112" t="n"/>
      <c r="AD28" s="183">
        <f>AC28*F28</f>
        <v>0</v>
      </c>
      <c r="AE28" s="108" t="n"/>
      <c r="AF28" s="191">
        <f>AE28*E28</f>
        <v>0</v>
      </c>
      <c r="AG28" s="112" t="n"/>
      <c r="AH28" s="183">
        <f>AG28*F28</f>
        <v>0</v>
      </c>
      <c r="AI28" s="108" t="n"/>
      <c r="AJ28" s="191">
        <f>AI28*E28</f>
        <v>0</v>
      </c>
      <c r="AK28" s="112" t="n"/>
      <c r="AL28" s="183">
        <f>AK28*F28</f>
        <v>0</v>
      </c>
      <c r="AM28" s="113" t="n"/>
      <c r="AN28" s="192">
        <f>AM28*E28</f>
        <v>0</v>
      </c>
      <c r="AO28" s="115" t="n"/>
      <c r="AP28" s="183">
        <f>AO28*F28</f>
        <v>0</v>
      </c>
      <c r="AQ28" s="113" t="n"/>
      <c r="AR28" s="192">
        <f>AQ28*E28</f>
        <v>0</v>
      </c>
      <c r="AS28" s="115" t="n"/>
      <c r="AT28" s="183">
        <f>AS28*F28</f>
        <v>0</v>
      </c>
      <c r="AU28" s="113" t="n"/>
      <c r="AV28" s="192">
        <f>AU28*E28</f>
        <v>0</v>
      </c>
      <c r="AW28" s="115" t="n"/>
      <c r="AX28" s="183">
        <f>AW28*F28</f>
        <v>0</v>
      </c>
      <c r="AY28" s="113" t="n"/>
      <c r="AZ28" s="192">
        <f>AY28*E28</f>
        <v>0</v>
      </c>
      <c r="BA28" s="115" t="n"/>
      <c r="BB28" s="183">
        <f>BA28*F28</f>
        <v>0</v>
      </c>
      <c r="BC28" s="113" t="n"/>
      <c r="BD28" s="192">
        <f>BC28*E28</f>
        <v>0</v>
      </c>
      <c r="BE28" s="115" t="n"/>
      <c r="BF28" s="183">
        <f>BE28*F28</f>
        <v>0</v>
      </c>
    </row>
    <row r="29" ht="18" customHeight="1">
      <c r="A29" s="19" t="inlineStr">
        <is>
          <t>15.013.9310</t>
        </is>
      </c>
      <c r="B29" s="14" t="inlineStr">
        <is>
          <t>החלפת סוללות עיבוי מסוג נחושת אלומיניום בסוללות חדשות. קוטר צנרת "3/8 צפיפות עלים 14 עלים לאינץ, 3 שורות עומק מצופה ציפוי הגנה אנטיקורוזיבי. העבודה כוללת פירוק וסילוק סוללות ישנות, הובלה וסבלות, התקנה של סוללות חדשות, שטיפת מערכת גז, חיבור צנרת גז והתאמה, ביצוע ווקום והכנסת גז (הגז ישולם בנפרד), החלפת שמנים פעמיים לאחר החלפת סוללות, החלפת אבני יבוש פעמיים לאחר הפעלה, הרצה הפעלה וויסות המערכת. הסוללות נמדדות במ"ר לפי שטח הפנים, המשתנה בהתאם לתפוקה. המחיר הינו לעבודה מושלמת ליחידה מיזוג אוויר/צ'ילר בתפוקה של מעל 100 ועד 200 טון קירור. (לא כולל הנפה)</t>
        </is>
      </c>
      <c r="C29" s="14" t="inlineStr">
        <is>
          <t>מ"ר</t>
        </is>
      </c>
      <c r="D29" s="200" t="n">
        <v>3800</v>
      </c>
      <c r="E29" s="201">
        <f>D29*(1-$E$2)</f>
        <v>3230</v>
      </c>
      <c r="F29" s="202">
        <f>E29*(1+$F$2)</f>
        <v>3391.5</v>
      </c>
      <c r="H29" s="62">
        <f>K29+O29+S29+W29+AA29+AE29+AI29+AM29+AQ29+AY29+AU29+BC29</f>
        <v>0</v>
      </c>
      <c r="I29" s="63">
        <f>M29+Q29+U29+Y29+AC29+AG29+AK29+AO29+AS29+AW29+BA29+BE29</f>
        <v>0</v>
      </c>
      <c r="K29" s="108" t="n"/>
      <c r="L29" s="191">
        <f>K29*E29</f>
        <v>0</v>
      </c>
      <c r="M29" s="112" t="n"/>
      <c r="N29" s="183">
        <f>M29*F29</f>
        <v>0</v>
      </c>
      <c r="O29" s="108" t="n"/>
      <c r="P29" s="191">
        <f>O29*E29</f>
        <v>0</v>
      </c>
      <c r="Q29" s="112" t="n"/>
      <c r="R29" s="183">
        <f>Q29*F29</f>
        <v>0</v>
      </c>
      <c r="S29" s="108" t="n"/>
      <c r="T29" s="191">
        <f>S29*E29</f>
        <v>0</v>
      </c>
      <c r="U29" s="112" t="n"/>
      <c r="V29" s="183">
        <f>U29*F29</f>
        <v>0</v>
      </c>
      <c r="W29" s="108" t="n"/>
      <c r="X29" s="191">
        <f>W29*E29</f>
        <v>0</v>
      </c>
      <c r="Y29" s="112" t="n"/>
      <c r="Z29" s="183">
        <f>Y29*F29</f>
        <v>0</v>
      </c>
      <c r="AA29" s="108" t="n"/>
      <c r="AB29" s="191">
        <f>AA29*E29</f>
        <v>0</v>
      </c>
      <c r="AC29" s="112" t="n"/>
      <c r="AD29" s="183">
        <f>AC29*F29</f>
        <v>0</v>
      </c>
      <c r="AE29" s="108" t="n"/>
      <c r="AF29" s="191">
        <f>AE29*E29</f>
        <v>0</v>
      </c>
      <c r="AG29" s="112" t="n"/>
      <c r="AH29" s="183">
        <f>AG29*F29</f>
        <v>0</v>
      </c>
      <c r="AI29" s="108" t="n"/>
      <c r="AJ29" s="191">
        <f>AI29*E29</f>
        <v>0</v>
      </c>
      <c r="AK29" s="112" t="n"/>
      <c r="AL29" s="183">
        <f>AK29*F29</f>
        <v>0</v>
      </c>
      <c r="AM29" s="113" t="n"/>
      <c r="AN29" s="192">
        <f>AM29*E29</f>
        <v>0</v>
      </c>
      <c r="AO29" s="115" t="n"/>
      <c r="AP29" s="183">
        <f>AO29*F29</f>
        <v>0</v>
      </c>
      <c r="AQ29" s="113" t="n"/>
      <c r="AR29" s="192">
        <f>AQ29*E29</f>
        <v>0</v>
      </c>
      <c r="AS29" s="115" t="n"/>
      <c r="AT29" s="183">
        <f>AS29*F29</f>
        <v>0</v>
      </c>
      <c r="AU29" s="113" t="n"/>
      <c r="AV29" s="192">
        <f>AU29*E29</f>
        <v>0</v>
      </c>
      <c r="AW29" s="115" t="n"/>
      <c r="AX29" s="183">
        <f>AW29*F29</f>
        <v>0</v>
      </c>
      <c r="AY29" s="113" t="n"/>
      <c r="AZ29" s="192">
        <f>AY29*E29</f>
        <v>0</v>
      </c>
      <c r="BA29" s="115" t="n"/>
      <c r="BB29" s="183">
        <f>BA29*F29</f>
        <v>0</v>
      </c>
      <c r="BC29" s="113" t="n"/>
      <c r="BD29" s="192">
        <f>BC29*E29</f>
        <v>0</v>
      </c>
      <c r="BE29" s="115" t="n"/>
      <c r="BF29" s="183">
        <f>BE29*F29</f>
        <v>0</v>
      </c>
    </row>
    <row r="30" ht="18" customHeight="1">
      <c r="A30" s="19" t="inlineStr">
        <is>
          <t>15.013.9320</t>
        </is>
      </c>
      <c r="B30" s="14" t="inlineStr">
        <is>
          <t>החלפת סוללות עיבוי מסוג נחושת אלומיניום בסוללות חדשות. קוטר צנרת "3/8 צפיפות עלים 14 עלים לאינץ, 3 שורות עומק מצופה ציפוי הגנה אנטיקורוזיבי. העבודה כוללת פירוק וסילוק סוללות ישנות, הובלה וסבלות, התקנה של סוללות חדשות, שטיפת מערכת גז, חיבור צנרת גז והתאמה, ביצוע ווקום והכנסת גז (הגז ישולם בנפרד), החלפת שמנים פעמיים לאחר החלפת סוללות, החלפת אבני יבוש פעמיים לאחר הפעלה, הרצה הפעלה וויסות המערכת. הסוללות נמדדות במ"ר לפי שטח הפנים, המשתנה בהתאם לתפוקה. המחיר הינו לעבודה מושלמת ליחידה מיזוג אוויר/צ'ילר בתפוקה של מעל 200 טון קירור. (לא כולל הנפה)</t>
        </is>
      </c>
      <c r="C30" s="14" t="inlineStr">
        <is>
          <t>מ"ר</t>
        </is>
      </c>
      <c r="D30" s="200" t="n">
        <v>3500</v>
      </c>
      <c r="E30" s="201">
        <f>D30*(1-$E$2)</f>
        <v>2975</v>
      </c>
      <c r="F30" s="202">
        <f>E30*(1+$F$2)</f>
        <v>3123.75</v>
      </c>
      <c r="H30" s="62">
        <f>K30+O30+S30+W30+AA30+AE30+AI30+AM30+AQ30+AY30+AU30+BC30</f>
        <v>0</v>
      </c>
      <c r="I30" s="63">
        <f>M30+Q30+U30+Y30+AC30+AG30+AK30+AO30+AS30+AW30+BA30+BE30</f>
        <v>0</v>
      </c>
      <c r="K30" s="108" t="n"/>
      <c r="L30" s="191">
        <f>K30*E30</f>
        <v>0</v>
      </c>
      <c r="M30" s="112" t="n"/>
      <c r="N30" s="183">
        <f>M30*F30</f>
        <v>0</v>
      </c>
      <c r="O30" s="108" t="n"/>
      <c r="P30" s="191">
        <f>O30*E30</f>
        <v>0</v>
      </c>
      <c r="Q30" s="112" t="n"/>
      <c r="R30" s="183">
        <f>Q30*F30</f>
        <v>0</v>
      </c>
      <c r="S30" s="108" t="n"/>
      <c r="T30" s="191">
        <f>S30*E30</f>
        <v>0</v>
      </c>
      <c r="U30" s="112" t="n"/>
      <c r="V30" s="183">
        <f>U30*F30</f>
        <v>0</v>
      </c>
      <c r="W30" s="108" t="n"/>
      <c r="X30" s="191">
        <f>W30*E30</f>
        <v>0</v>
      </c>
      <c r="Y30" s="112" t="n"/>
      <c r="Z30" s="183">
        <f>Y30*F30</f>
        <v>0</v>
      </c>
      <c r="AA30" s="108" t="n"/>
      <c r="AB30" s="191">
        <f>AA30*E30</f>
        <v>0</v>
      </c>
      <c r="AC30" s="112" t="n"/>
      <c r="AD30" s="183">
        <f>AC30*F30</f>
        <v>0</v>
      </c>
      <c r="AE30" s="108" t="n"/>
      <c r="AF30" s="191">
        <f>AE30*E30</f>
        <v>0</v>
      </c>
      <c r="AG30" s="112" t="n"/>
      <c r="AH30" s="183">
        <f>AG30*F30</f>
        <v>0</v>
      </c>
      <c r="AI30" s="108" t="n"/>
      <c r="AJ30" s="191">
        <f>AI30*E30</f>
        <v>0</v>
      </c>
      <c r="AK30" s="112" t="n"/>
      <c r="AL30" s="183">
        <f>AK30*F30</f>
        <v>0</v>
      </c>
      <c r="AM30" s="113" t="n"/>
      <c r="AN30" s="192">
        <f>AM30*E30</f>
        <v>0</v>
      </c>
      <c r="AO30" s="115" t="n"/>
      <c r="AP30" s="183">
        <f>AO30*F30</f>
        <v>0</v>
      </c>
      <c r="AQ30" s="113" t="n"/>
      <c r="AR30" s="192">
        <f>AQ30*E30</f>
        <v>0</v>
      </c>
      <c r="AS30" s="115" t="n"/>
      <c r="AT30" s="183">
        <f>AS30*F30</f>
        <v>0</v>
      </c>
      <c r="AU30" s="113" t="n"/>
      <c r="AV30" s="192">
        <f>AU30*E30</f>
        <v>0</v>
      </c>
      <c r="AW30" s="115" t="n"/>
      <c r="AX30" s="183">
        <f>AW30*F30</f>
        <v>0</v>
      </c>
      <c r="AY30" s="113" t="n"/>
      <c r="AZ30" s="192">
        <f>AY30*E30</f>
        <v>0</v>
      </c>
      <c r="BA30" s="115" t="n"/>
      <c r="BB30" s="183">
        <f>BA30*F30</f>
        <v>0</v>
      </c>
      <c r="BC30" s="113" t="n"/>
      <c r="BD30" s="192">
        <f>BC30*E30</f>
        <v>0</v>
      </c>
      <c r="BE30" s="115" t="n"/>
      <c r="BF30" s="183">
        <f>BE30*F30</f>
        <v>0</v>
      </c>
    </row>
    <row r="31" ht="18" customHeight="1">
      <c r="A31" s="19" t="inlineStr">
        <is>
          <t>15.013.9350</t>
        </is>
      </c>
      <c r="B31" s="14" t="inlineStr">
        <is>
          <t>החלפת סוללת עיבוי מסוג אלומניום ליחידת מקרר מים, לרבות הובלה וסבלות, איסוף הגז הקיים במערכת למיכלים, פירוק וסילוק סוללה קיימת, התקנה של סוללה חדשה מצופה ציפוי הגנה כדוגמת "בלייגולד" או ש"ע מאושר, ביצוע וואקום, הכנסת גז קירור שנאסף, השלמת גז קירור חסר (הגז ישולם בנפרד) הפעלה, הרצה וויסות, עבודה מושלמת. (לא כולל הנפה)</t>
        </is>
      </c>
      <c r="C31" s="14" t="inlineStr">
        <is>
          <t>קומפ</t>
        </is>
      </c>
      <c r="D31" s="200" t="n">
        <v>13200</v>
      </c>
      <c r="E31" s="201">
        <f>D31*(1-$E$2)</f>
        <v>11220</v>
      </c>
      <c r="F31" s="202">
        <f>E31*(1+$F$2)</f>
        <v>11781</v>
      </c>
      <c r="H31" s="62">
        <f>K31+O31+S31+W31+AA31+AE31+AI31+AM31+AQ31+AY31+AU31+BC31</f>
        <v>0</v>
      </c>
      <c r="I31" s="63">
        <f>M31+Q31+U31+Y31+AC31+AG31+AK31+AO31+AS31+AW31+BA31+BE31</f>
        <v>0</v>
      </c>
      <c r="K31" s="108" t="n"/>
      <c r="L31" s="191">
        <f>K31*E31</f>
        <v>0</v>
      </c>
      <c r="M31" s="112" t="n"/>
      <c r="N31" s="183">
        <f>M31*F31</f>
        <v>0</v>
      </c>
      <c r="O31" s="108" t="n"/>
      <c r="P31" s="191">
        <f>O31*E31</f>
        <v>0</v>
      </c>
      <c r="Q31" s="112" t="n"/>
      <c r="R31" s="183">
        <f>Q31*F31</f>
        <v>0</v>
      </c>
      <c r="S31" s="108" t="n"/>
      <c r="T31" s="191">
        <f>S31*E31</f>
        <v>0</v>
      </c>
      <c r="U31" s="112" t="n"/>
      <c r="V31" s="183">
        <f>U31*F31</f>
        <v>0</v>
      </c>
      <c r="W31" s="108" t="n"/>
      <c r="X31" s="191">
        <f>W31*E31</f>
        <v>0</v>
      </c>
      <c r="Y31" s="112" t="n"/>
      <c r="Z31" s="183">
        <f>Y31*F31</f>
        <v>0</v>
      </c>
      <c r="AA31" s="108" t="n"/>
      <c r="AB31" s="191">
        <f>AA31*E31</f>
        <v>0</v>
      </c>
      <c r="AC31" s="112" t="n"/>
      <c r="AD31" s="183">
        <f>AC31*F31</f>
        <v>0</v>
      </c>
      <c r="AE31" s="108" t="n"/>
      <c r="AF31" s="191">
        <f>AE31*E31</f>
        <v>0</v>
      </c>
      <c r="AG31" s="112" t="n"/>
      <c r="AH31" s="183">
        <f>AG31*F31</f>
        <v>0</v>
      </c>
      <c r="AI31" s="108" t="n"/>
      <c r="AJ31" s="191">
        <f>AI31*E31</f>
        <v>0</v>
      </c>
      <c r="AK31" s="112" t="n"/>
      <c r="AL31" s="183">
        <f>AK31*F31</f>
        <v>0</v>
      </c>
      <c r="AM31" s="113" t="n"/>
      <c r="AN31" s="192">
        <f>AM31*E31</f>
        <v>0</v>
      </c>
      <c r="AO31" s="115" t="n"/>
      <c r="AP31" s="183">
        <f>AO31*F31</f>
        <v>0</v>
      </c>
      <c r="AQ31" s="113" t="n"/>
      <c r="AR31" s="192">
        <f>AQ31*E31</f>
        <v>0</v>
      </c>
      <c r="AS31" s="115" t="n"/>
      <c r="AT31" s="183">
        <f>AS31*F31</f>
        <v>0</v>
      </c>
      <c r="AU31" s="113" t="n"/>
      <c r="AV31" s="192">
        <f>AU31*E31</f>
        <v>0</v>
      </c>
      <c r="AW31" s="115" t="n"/>
      <c r="AX31" s="183">
        <f>AW31*F31</f>
        <v>0</v>
      </c>
      <c r="AY31" s="113" t="n"/>
      <c r="AZ31" s="192">
        <f>AY31*E31</f>
        <v>0</v>
      </c>
      <c r="BA31" s="115" t="n"/>
      <c r="BB31" s="183">
        <f>BA31*F31</f>
        <v>0</v>
      </c>
      <c r="BC31" s="113" t="n"/>
      <c r="BD31" s="192">
        <f>BC31*E31</f>
        <v>0</v>
      </c>
      <c r="BE31" s="115" t="n"/>
      <c r="BF31" s="183">
        <f>BE31*F31</f>
        <v>0</v>
      </c>
    </row>
    <row r="32" ht="18" customHeight="1">
      <c r="A32" s="19" t="inlineStr">
        <is>
          <t>15.013.9500</t>
        </is>
      </c>
      <c r="B32" s="14" t="inlineStr">
        <is>
          <t>החלפת מערך בקרה אלקטרוני מקורי ליחידת קירור מים עם שני מעגלי גז ושני מדחסים, כולל: פירוק בקרה קיימת, אספקה והתקנה של בקר ממוחשב חלופי כדוגמת "CAREL" פיקו 5 או ש"ע מאושר, תוכנה, אספקה והתקנה של רגשי לחץ ורגשי טמפ', התאמת לוח קיים לבקרה חדשה, חיווט, שילוט, עדכון תוכנית חשמל, הפעלה וויסות. עבודה מושלמת</t>
        </is>
      </c>
      <c r="C32" s="14" t="inlineStr">
        <is>
          <t>קומפ</t>
        </is>
      </c>
      <c r="D32" s="200" t="n">
        <v>20000</v>
      </c>
      <c r="E32" s="201">
        <f>D32*(1-$E$2)</f>
        <v>17000</v>
      </c>
      <c r="F32" s="202">
        <f>E32*(1+$F$2)</f>
        <v>17850</v>
      </c>
      <c r="H32" s="62">
        <f>K32+O32+S32+W32+AA32+AE32+AI32+AM32+AQ32+AY32+AU32+BC32</f>
        <v>0</v>
      </c>
      <c r="I32" s="63">
        <f>M32+Q32+U32+Y32+AC32+AG32+AK32+AO32+AS32+AW32+BA32+BE32</f>
        <v>0</v>
      </c>
      <c r="K32" s="108" t="n"/>
      <c r="L32" s="191">
        <f>K32*E32</f>
        <v>0</v>
      </c>
      <c r="M32" s="112" t="n"/>
      <c r="N32" s="183">
        <f>M32*F32</f>
        <v>0</v>
      </c>
      <c r="O32" s="108" t="n"/>
      <c r="P32" s="191">
        <f>O32*E32</f>
        <v>0</v>
      </c>
      <c r="Q32" s="112" t="n"/>
      <c r="R32" s="183">
        <f>Q32*F32</f>
        <v>0</v>
      </c>
      <c r="S32" s="108" t="n"/>
      <c r="T32" s="191">
        <f>S32*E32</f>
        <v>0</v>
      </c>
      <c r="U32" s="112" t="n"/>
      <c r="V32" s="183">
        <f>U32*F32</f>
        <v>0</v>
      </c>
      <c r="W32" s="108" t="n"/>
      <c r="X32" s="191">
        <f>W32*E32</f>
        <v>0</v>
      </c>
      <c r="Y32" s="112" t="n"/>
      <c r="Z32" s="183">
        <f>Y32*F32</f>
        <v>0</v>
      </c>
      <c r="AA32" s="108" t="n"/>
      <c r="AB32" s="191">
        <f>AA32*E32</f>
        <v>0</v>
      </c>
      <c r="AC32" s="112" t="n"/>
      <c r="AD32" s="183">
        <f>AC32*F32</f>
        <v>0</v>
      </c>
      <c r="AE32" s="108" t="n"/>
      <c r="AF32" s="191">
        <f>AE32*E32</f>
        <v>0</v>
      </c>
      <c r="AG32" s="112" t="n"/>
      <c r="AH32" s="183">
        <f>AG32*F32</f>
        <v>0</v>
      </c>
      <c r="AI32" s="108" t="n"/>
      <c r="AJ32" s="191">
        <f>AI32*E32</f>
        <v>0</v>
      </c>
      <c r="AK32" s="112" t="n"/>
      <c r="AL32" s="183">
        <f>AK32*F32</f>
        <v>0</v>
      </c>
      <c r="AM32" s="113" t="n"/>
      <c r="AN32" s="192">
        <f>AM32*E32</f>
        <v>0</v>
      </c>
      <c r="AO32" s="115" t="n"/>
      <c r="AP32" s="183">
        <f>AO32*F32</f>
        <v>0</v>
      </c>
      <c r="AQ32" s="113" t="n"/>
      <c r="AR32" s="192">
        <f>AQ32*E32</f>
        <v>0</v>
      </c>
      <c r="AS32" s="115" t="n"/>
      <c r="AT32" s="183">
        <f>AS32*F32</f>
        <v>0</v>
      </c>
      <c r="AU32" s="113" t="n"/>
      <c r="AV32" s="192">
        <f>AU32*E32</f>
        <v>0</v>
      </c>
      <c r="AW32" s="115" t="n"/>
      <c r="AX32" s="183">
        <f>AW32*F32</f>
        <v>0</v>
      </c>
      <c r="AY32" s="113" t="n"/>
      <c r="AZ32" s="192">
        <f>AY32*E32</f>
        <v>0</v>
      </c>
      <c r="BA32" s="115" t="n"/>
      <c r="BB32" s="183">
        <f>BA32*F32</f>
        <v>0</v>
      </c>
      <c r="BC32" s="113" t="n"/>
      <c r="BD32" s="192">
        <f>BC32*E32</f>
        <v>0</v>
      </c>
      <c r="BE32" s="115" t="n"/>
      <c r="BF32" s="183">
        <f>BE32*F32</f>
        <v>0</v>
      </c>
    </row>
    <row r="33" ht="18" customHeight="1">
      <c r="A33" s="19" t="inlineStr">
        <is>
          <t>15.013.9510</t>
        </is>
      </c>
      <c r="B33" s="14" t="inlineStr">
        <is>
          <t>החלפת מערך בקרה אלקטרוני מקורי ליחידת קירור מים עם שני מעגלי גז וארבעה מדחסים, כולל: פירוק בקרה קיימת, אספקה והתקנה של בקר ממוחשב חלופי כדוגמת "CAREL" פיקו 5 או ש"ע מאושר, תוכנה, אספקה והתקנה של רגשי לחץ ורגשי טמפ', התאמת לוח קיים לבקרה חדשה, חיווט, שילוט, עדכון תוכנית חשמל, הפעלה וויסות. עבודה מושלמת</t>
        </is>
      </c>
      <c r="C33" s="14" t="inlineStr">
        <is>
          <t>קומפ</t>
        </is>
      </c>
      <c r="D33" s="200" t="n">
        <v>24000</v>
      </c>
      <c r="E33" s="201">
        <f>D33*(1-$E$2)</f>
        <v>20400</v>
      </c>
      <c r="F33" s="202">
        <f>E33*(1+$F$2)</f>
        <v>21420</v>
      </c>
      <c r="H33" s="62">
        <f>K33+O33+S33+W33+AA33+AE33+AI33+AM33+AQ33+AY33+AU33+BC33</f>
        <v>0</v>
      </c>
      <c r="I33" s="63">
        <f>M33+Q33+U33+Y33+AC33+AG33+AK33+AO33+AS33+AW33+BA33+BE33</f>
        <v>0</v>
      </c>
      <c r="K33" s="108" t="n"/>
      <c r="L33" s="191">
        <f>K33*E33</f>
        <v>0</v>
      </c>
      <c r="M33" s="112" t="n"/>
      <c r="N33" s="183">
        <f>M33*F33</f>
        <v>0</v>
      </c>
      <c r="O33" s="108" t="n"/>
      <c r="P33" s="191">
        <f>O33*E33</f>
        <v>0</v>
      </c>
      <c r="Q33" s="112" t="n"/>
      <c r="R33" s="183">
        <f>Q33*F33</f>
        <v>0</v>
      </c>
      <c r="S33" s="108" t="n"/>
      <c r="T33" s="191">
        <f>S33*E33</f>
        <v>0</v>
      </c>
      <c r="U33" s="112" t="n"/>
      <c r="V33" s="183">
        <f>U33*F33</f>
        <v>0</v>
      </c>
      <c r="W33" s="108" t="n"/>
      <c r="X33" s="191">
        <f>W33*E33</f>
        <v>0</v>
      </c>
      <c r="Y33" s="112" t="n"/>
      <c r="Z33" s="183">
        <f>Y33*F33</f>
        <v>0</v>
      </c>
      <c r="AA33" s="108" t="n"/>
      <c r="AB33" s="191">
        <f>AA33*E33</f>
        <v>0</v>
      </c>
      <c r="AC33" s="112" t="n"/>
      <c r="AD33" s="183">
        <f>AC33*F33</f>
        <v>0</v>
      </c>
      <c r="AE33" s="108" t="n"/>
      <c r="AF33" s="191">
        <f>AE33*E33</f>
        <v>0</v>
      </c>
      <c r="AG33" s="112" t="n"/>
      <c r="AH33" s="183">
        <f>AG33*F33</f>
        <v>0</v>
      </c>
      <c r="AI33" s="108" t="n"/>
      <c r="AJ33" s="191">
        <f>AI33*E33</f>
        <v>0</v>
      </c>
      <c r="AK33" s="112" t="n"/>
      <c r="AL33" s="183">
        <f>AK33*F33</f>
        <v>0</v>
      </c>
      <c r="AM33" s="113" t="n"/>
      <c r="AN33" s="192">
        <f>AM33*E33</f>
        <v>0</v>
      </c>
      <c r="AO33" s="115" t="n"/>
      <c r="AP33" s="183">
        <f>AO33*F33</f>
        <v>0</v>
      </c>
      <c r="AQ33" s="113" t="n"/>
      <c r="AR33" s="192">
        <f>AQ33*E33</f>
        <v>0</v>
      </c>
      <c r="AS33" s="115" t="n"/>
      <c r="AT33" s="183">
        <f>AS33*F33</f>
        <v>0</v>
      </c>
      <c r="AU33" s="113" t="n"/>
      <c r="AV33" s="192">
        <f>AU33*E33</f>
        <v>0</v>
      </c>
      <c r="AW33" s="115" t="n"/>
      <c r="AX33" s="183">
        <f>AW33*F33</f>
        <v>0</v>
      </c>
      <c r="AY33" s="113" t="n"/>
      <c r="AZ33" s="192">
        <f>AY33*E33</f>
        <v>0</v>
      </c>
      <c r="BA33" s="115" t="n"/>
      <c r="BB33" s="183">
        <f>BA33*F33</f>
        <v>0</v>
      </c>
      <c r="BC33" s="113" t="n"/>
      <c r="BD33" s="192">
        <f>BC33*E33</f>
        <v>0</v>
      </c>
      <c r="BE33" s="115" t="n"/>
      <c r="BF33" s="183">
        <f>BE33*F33</f>
        <v>0</v>
      </c>
    </row>
    <row r="34" ht="18" customHeight="1">
      <c r="A34" s="19" t="inlineStr">
        <is>
          <t>15.018.0010</t>
        </is>
      </c>
      <c r="B34" s="14" t="inlineStr">
        <is>
          <t>מצנן אוויר מפלדה אל-חלד קוטר מאיץ המפוח "15</t>
        </is>
      </c>
      <c r="C34" s="14" t="inlineStr">
        <is>
          <t>יח'</t>
        </is>
      </c>
      <c r="D34" s="200" t="n">
        <v>9900</v>
      </c>
      <c r="E34" s="201">
        <f>D34*(1-$E$2)</f>
        <v>8415</v>
      </c>
      <c r="F34" s="202">
        <f>E34*(1+$F$2)</f>
        <v>8835.75</v>
      </c>
      <c r="H34" s="62">
        <f>K34+O34+S34+W34+AA34+AE34+AI34+AM34+AQ34+AY34+AU34+BC34</f>
        <v>0</v>
      </c>
      <c r="I34" s="63">
        <f>M34+Q34+U34+Y34+AC34+AG34+AK34+AO34+AS34+AW34+BA34+BE34</f>
        <v>0</v>
      </c>
      <c r="K34" s="108" t="n"/>
      <c r="L34" s="191">
        <f>K34*E34</f>
        <v>0</v>
      </c>
      <c r="M34" s="112" t="n"/>
      <c r="N34" s="183">
        <f>M34*F34</f>
        <v>0</v>
      </c>
      <c r="O34" s="108" t="n"/>
      <c r="P34" s="191">
        <f>O34*E34</f>
        <v>0</v>
      </c>
      <c r="Q34" s="112" t="n"/>
      <c r="R34" s="183">
        <f>Q34*F34</f>
        <v>0</v>
      </c>
      <c r="S34" s="108" t="n"/>
      <c r="T34" s="191">
        <f>S34*E34</f>
        <v>0</v>
      </c>
      <c r="U34" s="112" t="n"/>
      <c r="V34" s="183">
        <f>U34*F34</f>
        <v>0</v>
      </c>
      <c r="W34" s="108" t="n"/>
      <c r="X34" s="191">
        <f>W34*E34</f>
        <v>0</v>
      </c>
      <c r="Y34" s="112" t="n"/>
      <c r="Z34" s="183">
        <f>Y34*F34</f>
        <v>0</v>
      </c>
      <c r="AA34" s="108" t="n"/>
      <c r="AB34" s="191">
        <f>AA34*E34</f>
        <v>0</v>
      </c>
      <c r="AC34" s="112" t="n"/>
      <c r="AD34" s="183">
        <f>AC34*F34</f>
        <v>0</v>
      </c>
      <c r="AE34" s="108" t="n"/>
      <c r="AF34" s="191">
        <f>AE34*E34</f>
        <v>0</v>
      </c>
      <c r="AG34" s="112" t="n"/>
      <c r="AH34" s="183">
        <f>AG34*F34</f>
        <v>0</v>
      </c>
      <c r="AI34" s="108" t="n"/>
      <c r="AJ34" s="191">
        <f>AI34*E34</f>
        <v>0</v>
      </c>
      <c r="AK34" s="112" t="n"/>
      <c r="AL34" s="183">
        <f>AK34*F34</f>
        <v>0</v>
      </c>
      <c r="AM34" s="113" t="n"/>
      <c r="AN34" s="192">
        <f>AM34*E34</f>
        <v>0</v>
      </c>
      <c r="AO34" s="115" t="n"/>
      <c r="AP34" s="183">
        <f>AO34*F34</f>
        <v>0</v>
      </c>
      <c r="AQ34" s="113" t="n"/>
      <c r="AR34" s="192">
        <f>AQ34*E34</f>
        <v>0</v>
      </c>
      <c r="AS34" s="115" t="n"/>
      <c r="AT34" s="183">
        <f>AS34*F34</f>
        <v>0</v>
      </c>
      <c r="AU34" s="113" t="n"/>
      <c r="AV34" s="192">
        <f>AU34*E34</f>
        <v>0</v>
      </c>
      <c r="AW34" s="115" t="n"/>
      <c r="AX34" s="183">
        <f>AW34*F34</f>
        <v>0</v>
      </c>
      <c r="AY34" s="113" t="n"/>
      <c r="AZ34" s="192">
        <f>AY34*E34</f>
        <v>0</v>
      </c>
      <c r="BA34" s="115" t="n"/>
      <c r="BB34" s="183">
        <f>BA34*F34</f>
        <v>0</v>
      </c>
      <c r="BC34" s="113" t="n"/>
      <c r="BD34" s="192">
        <f>BC34*E34</f>
        <v>0</v>
      </c>
      <c r="BE34" s="115" t="n"/>
      <c r="BF34" s="183">
        <f>BE34*F34</f>
        <v>0</v>
      </c>
    </row>
    <row r="35" ht="18" customHeight="1">
      <c r="A35" s="19" t="inlineStr">
        <is>
          <t>15.018.0020</t>
        </is>
      </c>
      <c r="B35" s="14" t="inlineStr">
        <is>
          <t>מצנן אוויר מפלדה אל-חלד קוטר מאיץ המפוח "22</t>
        </is>
      </c>
      <c r="C35" s="14" t="inlineStr">
        <is>
          <t>יח'</t>
        </is>
      </c>
      <c r="D35" s="200" t="n">
        <v>18700</v>
      </c>
      <c r="E35" s="201">
        <f>D35*(1-$E$2)</f>
        <v>15895</v>
      </c>
      <c r="F35" s="202">
        <f>E35*(1+$F$2)</f>
        <v>16689.75</v>
      </c>
      <c r="H35" s="62">
        <f>K35+O35+S35+W35+AA35+AE35+AI35+AM35+AQ35+AY35+AU35+BC35</f>
        <v>0</v>
      </c>
      <c r="I35" s="63">
        <f>M35+Q35+U35+Y35+AC35+AG35+AK35+AO35+AS35+AW35+BA35+BE35</f>
        <v>0</v>
      </c>
      <c r="K35" s="108" t="n"/>
      <c r="L35" s="191">
        <f>K35*E35</f>
        <v>0</v>
      </c>
      <c r="M35" s="112" t="n"/>
      <c r="N35" s="183">
        <f>M35*F35</f>
        <v>0</v>
      </c>
      <c r="O35" s="108" t="n"/>
      <c r="P35" s="191">
        <f>O35*E35</f>
        <v>0</v>
      </c>
      <c r="Q35" s="112" t="n"/>
      <c r="R35" s="183">
        <f>Q35*F35</f>
        <v>0</v>
      </c>
      <c r="S35" s="108" t="n"/>
      <c r="T35" s="191">
        <f>S35*E35</f>
        <v>0</v>
      </c>
      <c r="U35" s="112" t="n"/>
      <c r="V35" s="183">
        <f>U35*F35</f>
        <v>0</v>
      </c>
      <c r="W35" s="108" t="n"/>
      <c r="X35" s="191">
        <f>W35*E35</f>
        <v>0</v>
      </c>
      <c r="Y35" s="112" t="n"/>
      <c r="Z35" s="183">
        <f>Y35*F35</f>
        <v>0</v>
      </c>
      <c r="AA35" s="108" t="n"/>
      <c r="AB35" s="191">
        <f>AA35*E35</f>
        <v>0</v>
      </c>
      <c r="AC35" s="112" t="n"/>
      <c r="AD35" s="183">
        <f>AC35*F35</f>
        <v>0</v>
      </c>
      <c r="AE35" s="108" t="n"/>
      <c r="AF35" s="191">
        <f>AE35*E35</f>
        <v>0</v>
      </c>
      <c r="AG35" s="112" t="n"/>
      <c r="AH35" s="183">
        <f>AG35*F35</f>
        <v>0</v>
      </c>
      <c r="AI35" s="108" t="n"/>
      <c r="AJ35" s="191">
        <f>AI35*E35</f>
        <v>0</v>
      </c>
      <c r="AK35" s="112" t="n"/>
      <c r="AL35" s="183">
        <f>AK35*F35</f>
        <v>0</v>
      </c>
      <c r="AM35" s="113" t="n"/>
      <c r="AN35" s="192">
        <f>AM35*E35</f>
        <v>0</v>
      </c>
      <c r="AO35" s="115" t="n"/>
      <c r="AP35" s="183">
        <f>AO35*F35</f>
        <v>0</v>
      </c>
      <c r="AQ35" s="113" t="n"/>
      <c r="AR35" s="192">
        <f>AQ35*E35</f>
        <v>0</v>
      </c>
      <c r="AS35" s="115" t="n"/>
      <c r="AT35" s="183">
        <f>AS35*F35</f>
        <v>0</v>
      </c>
      <c r="AU35" s="113" t="n"/>
      <c r="AV35" s="192">
        <f>AU35*E35</f>
        <v>0</v>
      </c>
      <c r="AW35" s="115" t="n"/>
      <c r="AX35" s="183">
        <f>AW35*F35</f>
        <v>0</v>
      </c>
      <c r="AY35" s="113" t="n"/>
      <c r="AZ35" s="192">
        <f>AY35*E35</f>
        <v>0</v>
      </c>
      <c r="BA35" s="115" t="n"/>
      <c r="BB35" s="183">
        <f>BA35*F35</f>
        <v>0</v>
      </c>
      <c r="BC35" s="113" t="n"/>
      <c r="BD35" s="192">
        <f>BC35*E35</f>
        <v>0</v>
      </c>
      <c r="BE35" s="115" t="n"/>
      <c r="BF35" s="183">
        <f>BE35*F35</f>
        <v>0</v>
      </c>
    </row>
    <row r="36" ht="18" customHeight="1">
      <c r="A36" s="19" t="inlineStr">
        <is>
          <t>15.018.0030</t>
        </is>
      </c>
      <c r="B36" s="14" t="inlineStr">
        <is>
          <t>מצנן אוויר מפלדה אל-חלד קוטר מאיץ המפוח "28</t>
        </is>
      </c>
      <c r="C36" s="14" t="inlineStr">
        <is>
          <t>יח'</t>
        </is>
      </c>
      <c r="D36" s="200" t="n">
        <v>26000</v>
      </c>
      <c r="E36" s="201">
        <f>D36*(1-$E$2)</f>
        <v>22100</v>
      </c>
      <c r="F36" s="202">
        <f>E36*(1+$F$2)</f>
        <v>23205</v>
      </c>
      <c r="H36" s="62">
        <f>K36+O36+S36+W36+AA36+AE36+AI36+AM36+AQ36+AY36+AU36+BC36</f>
        <v>0</v>
      </c>
      <c r="I36" s="63">
        <f>M36+Q36+U36+Y36+AC36+AG36+AK36+AO36+AS36+AW36+BA36+BE36</f>
        <v>0</v>
      </c>
      <c r="K36" s="108" t="n"/>
      <c r="L36" s="191">
        <f>K36*E36</f>
        <v>0</v>
      </c>
      <c r="M36" s="112" t="n"/>
      <c r="N36" s="183">
        <f>M36*F36</f>
        <v>0</v>
      </c>
      <c r="O36" s="108" t="n"/>
      <c r="P36" s="191">
        <f>O36*E36</f>
        <v>0</v>
      </c>
      <c r="Q36" s="112" t="n"/>
      <c r="R36" s="183">
        <f>Q36*F36</f>
        <v>0</v>
      </c>
      <c r="S36" s="108" t="n"/>
      <c r="T36" s="191">
        <f>S36*E36</f>
        <v>0</v>
      </c>
      <c r="U36" s="112" t="n"/>
      <c r="V36" s="183">
        <f>U36*F36</f>
        <v>0</v>
      </c>
      <c r="W36" s="108" t="n"/>
      <c r="X36" s="191">
        <f>W36*E36</f>
        <v>0</v>
      </c>
      <c r="Y36" s="112" t="n"/>
      <c r="Z36" s="183">
        <f>Y36*F36</f>
        <v>0</v>
      </c>
      <c r="AA36" s="108" t="n"/>
      <c r="AB36" s="191">
        <f>AA36*E36</f>
        <v>0</v>
      </c>
      <c r="AC36" s="112" t="n"/>
      <c r="AD36" s="183">
        <f>AC36*F36</f>
        <v>0</v>
      </c>
      <c r="AE36" s="108" t="n"/>
      <c r="AF36" s="191">
        <f>AE36*E36</f>
        <v>0</v>
      </c>
      <c r="AG36" s="112" t="n"/>
      <c r="AH36" s="183">
        <f>AG36*F36</f>
        <v>0</v>
      </c>
      <c r="AI36" s="108" t="n"/>
      <c r="AJ36" s="191">
        <f>AI36*E36</f>
        <v>0</v>
      </c>
      <c r="AK36" s="112" t="n"/>
      <c r="AL36" s="183">
        <f>AK36*F36</f>
        <v>0</v>
      </c>
      <c r="AM36" s="113" t="n"/>
      <c r="AN36" s="192">
        <f>AM36*E36</f>
        <v>0</v>
      </c>
      <c r="AO36" s="115" t="n"/>
      <c r="AP36" s="183">
        <f>AO36*F36</f>
        <v>0</v>
      </c>
      <c r="AQ36" s="113" t="n"/>
      <c r="AR36" s="192">
        <f>AQ36*E36</f>
        <v>0</v>
      </c>
      <c r="AS36" s="115" t="n"/>
      <c r="AT36" s="183">
        <f>AS36*F36</f>
        <v>0</v>
      </c>
      <c r="AU36" s="113" t="n"/>
      <c r="AV36" s="192">
        <f>AU36*E36</f>
        <v>0</v>
      </c>
      <c r="AW36" s="115" t="n"/>
      <c r="AX36" s="183">
        <f>AW36*F36</f>
        <v>0</v>
      </c>
      <c r="AY36" s="113" t="n"/>
      <c r="AZ36" s="192">
        <f>AY36*E36</f>
        <v>0</v>
      </c>
      <c r="BA36" s="115" t="n"/>
      <c r="BB36" s="183">
        <f>BA36*F36</f>
        <v>0</v>
      </c>
      <c r="BC36" s="113" t="n"/>
      <c r="BD36" s="192">
        <f>BC36*E36</f>
        <v>0</v>
      </c>
      <c r="BE36" s="115" t="n"/>
      <c r="BF36" s="183">
        <f>BE36*F36</f>
        <v>0</v>
      </c>
    </row>
    <row r="37" ht="18" customHeight="1">
      <c r="A37" s="19" t="inlineStr">
        <is>
          <t>15.018.0040</t>
        </is>
      </c>
      <c r="B37" s="14" t="inlineStr">
        <is>
          <t>מצנן אוויר מפלדה אל-חלד קוטר מאיץ המפוח "30</t>
        </is>
      </c>
      <c r="C37" s="14" t="inlineStr">
        <is>
          <t>יח'</t>
        </is>
      </c>
      <c r="D37" s="200" t="n">
        <v>41600</v>
      </c>
      <c r="E37" s="201">
        <f>D37*(1-$E$2)</f>
        <v>35360</v>
      </c>
      <c r="F37" s="202">
        <f>E37*(1+$F$2)</f>
        <v>37128</v>
      </c>
      <c r="H37" s="62">
        <f>K37+O37+S37+W37+AA37+AE37+AI37+AM37+AQ37+AY37+AU37+BC37</f>
        <v>0</v>
      </c>
      <c r="I37" s="63">
        <f>M37+Q37+U37+Y37+AC37+AG37+AK37+AO37+AS37+AW37+BA37+BE37</f>
        <v>0</v>
      </c>
      <c r="K37" s="108" t="n"/>
      <c r="L37" s="191">
        <f>K37*E37</f>
        <v>0</v>
      </c>
      <c r="M37" s="112" t="n"/>
      <c r="N37" s="183">
        <f>M37*F37</f>
        <v>0</v>
      </c>
      <c r="O37" s="108" t="n"/>
      <c r="P37" s="191">
        <f>O37*E37</f>
        <v>0</v>
      </c>
      <c r="Q37" s="112" t="n"/>
      <c r="R37" s="183">
        <f>Q37*F37</f>
        <v>0</v>
      </c>
      <c r="S37" s="108" t="n"/>
      <c r="T37" s="191">
        <f>S37*E37</f>
        <v>0</v>
      </c>
      <c r="U37" s="112" t="n"/>
      <c r="V37" s="183">
        <f>U37*F37</f>
        <v>0</v>
      </c>
      <c r="W37" s="108" t="n"/>
      <c r="X37" s="191">
        <f>W37*E37</f>
        <v>0</v>
      </c>
      <c r="Y37" s="112" t="n"/>
      <c r="Z37" s="183">
        <f>Y37*F37</f>
        <v>0</v>
      </c>
      <c r="AA37" s="108" t="n"/>
      <c r="AB37" s="191">
        <f>AA37*E37</f>
        <v>0</v>
      </c>
      <c r="AC37" s="112" t="n"/>
      <c r="AD37" s="183">
        <f>AC37*F37</f>
        <v>0</v>
      </c>
      <c r="AE37" s="108" t="n"/>
      <c r="AF37" s="191">
        <f>AE37*E37</f>
        <v>0</v>
      </c>
      <c r="AG37" s="112" t="n"/>
      <c r="AH37" s="183">
        <f>AG37*F37</f>
        <v>0</v>
      </c>
      <c r="AI37" s="108" t="n"/>
      <c r="AJ37" s="191">
        <f>AI37*E37</f>
        <v>0</v>
      </c>
      <c r="AK37" s="112" t="n"/>
      <c r="AL37" s="183">
        <f>AK37*F37</f>
        <v>0</v>
      </c>
      <c r="AM37" s="113" t="n"/>
      <c r="AN37" s="192">
        <f>AM37*E37</f>
        <v>0</v>
      </c>
      <c r="AO37" s="115" t="n"/>
      <c r="AP37" s="183">
        <f>AO37*F37</f>
        <v>0</v>
      </c>
      <c r="AQ37" s="113" t="n"/>
      <c r="AR37" s="192">
        <f>AQ37*E37</f>
        <v>0</v>
      </c>
      <c r="AS37" s="115" t="n"/>
      <c r="AT37" s="183">
        <f>AS37*F37</f>
        <v>0</v>
      </c>
      <c r="AU37" s="113" t="n"/>
      <c r="AV37" s="192">
        <f>AU37*E37</f>
        <v>0</v>
      </c>
      <c r="AW37" s="115" t="n"/>
      <c r="AX37" s="183">
        <f>AW37*F37</f>
        <v>0</v>
      </c>
      <c r="AY37" s="113" t="n"/>
      <c r="AZ37" s="192">
        <f>AY37*E37</f>
        <v>0</v>
      </c>
      <c r="BA37" s="115" t="n"/>
      <c r="BB37" s="183">
        <f>BA37*F37</f>
        <v>0</v>
      </c>
      <c r="BC37" s="113" t="n"/>
      <c r="BD37" s="192">
        <f>BC37*E37</f>
        <v>0</v>
      </c>
      <c r="BE37" s="115" t="n"/>
      <c r="BF37" s="183">
        <f>BE37*F37</f>
        <v>0</v>
      </c>
    </row>
    <row r="38" ht="18" customHeight="1">
      <c r="A38" s="19" t="inlineStr">
        <is>
          <t>15.020.0010</t>
        </is>
      </c>
      <c r="B38" s="14" t="inlineStr">
        <is>
          <t>תא מפוח צנטרפוגלי עם כניסה כפולה לספיקה של CFM 5000 ומפל לחץ של "2</t>
        </is>
      </c>
      <c r="C38" s="14" t="inlineStr">
        <is>
          <t>יח'</t>
        </is>
      </c>
      <c r="D38" s="200" t="n">
        <v>9500</v>
      </c>
      <c r="E38" s="201">
        <f>D38*(1-$E$2)</f>
        <v>8075</v>
      </c>
      <c r="F38" s="202">
        <f>E38*(1+$F$2)</f>
        <v>8478.75</v>
      </c>
      <c r="H38" s="62">
        <f>K38+O38+S38+W38+AA38+AE38+AI38+AM38+AQ38+AY38+AU38+BC38</f>
        <v>0</v>
      </c>
      <c r="I38" s="63">
        <f>M38+Q38+U38+Y38+AC38+AG38+AK38+AO38+AS38+AW38+BA38+BE38</f>
        <v>0</v>
      </c>
      <c r="K38" s="108" t="n"/>
      <c r="L38" s="191">
        <f>K38*E38</f>
        <v>0</v>
      </c>
      <c r="M38" s="112" t="n"/>
      <c r="N38" s="183">
        <f>M38*F38</f>
        <v>0</v>
      </c>
      <c r="O38" s="108" t="n"/>
      <c r="P38" s="191">
        <f>O38*E38</f>
        <v>0</v>
      </c>
      <c r="Q38" s="112" t="n"/>
      <c r="R38" s="183">
        <f>Q38*F38</f>
        <v>0</v>
      </c>
      <c r="S38" s="108" t="n"/>
      <c r="T38" s="191">
        <f>S38*E38</f>
        <v>0</v>
      </c>
      <c r="U38" s="112" t="n"/>
      <c r="V38" s="183">
        <f>U38*F38</f>
        <v>0</v>
      </c>
      <c r="W38" s="108" t="n"/>
      <c r="X38" s="191">
        <f>W38*E38</f>
        <v>0</v>
      </c>
      <c r="Y38" s="112" t="n"/>
      <c r="Z38" s="183">
        <f>Y38*F38</f>
        <v>0</v>
      </c>
      <c r="AA38" s="108" t="n"/>
      <c r="AB38" s="191">
        <f>AA38*E38</f>
        <v>0</v>
      </c>
      <c r="AC38" s="112" t="n"/>
      <c r="AD38" s="183">
        <f>AC38*F38</f>
        <v>0</v>
      </c>
      <c r="AE38" s="108" t="n"/>
      <c r="AF38" s="191">
        <f>AE38*E38</f>
        <v>0</v>
      </c>
      <c r="AG38" s="112" t="n"/>
      <c r="AH38" s="183">
        <f>AG38*F38</f>
        <v>0</v>
      </c>
      <c r="AI38" s="108" t="n"/>
      <c r="AJ38" s="191">
        <f>AI38*E38</f>
        <v>0</v>
      </c>
      <c r="AK38" s="112" t="n"/>
      <c r="AL38" s="183">
        <f>AK38*F38</f>
        <v>0</v>
      </c>
      <c r="AM38" s="113" t="n"/>
      <c r="AN38" s="192">
        <f>AM38*E38</f>
        <v>0</v>
      </c>
      <c r="AO38" s="115" t="n"/>
      <c r="AP38" s="183">
        <f>AO38*F38</f>
        <v>0</v>
      </c>
      <c r="AQ38" s="113" t="n"/>
      <c r="AR38" s="192">
        <f>AQ38*E38</f>
        <v>0</v>
      </c>
      <c r="AS38" s="115" t="n"/>
      <c r="AT38" s="183">
        <f>AS38*F38</f>
        <v>0</v>
      </c>
      <c r="AU38" s="113" t="n"/>
      <c r="AV38" s="192">
        <f>AU38*E38</f>
        <v>0</v>
      </c>
      <c r="AW38" s="115" t="n"/>
      <c r="AX38" s="183">
        <f>AW38*F38</f>
        <v>0</v>
      </c>
      <c r="AY38" s="113" t="n"/>
      <c r="AZ38" s="192">
        <f>AY38*E38</f>
        <v>0</v>
      </c>
      <c r="BA38" s="115" t="n"/>
      <c r="BB38" s="183">
        <f>BA38*F38</f>
        <v>0</v>
      </c>
      <c r="BC38" s="113" t="n"/>
      <c r="BD38" s="192">
        <f>BC38*E38</f>
        <v>0</v>
      </c>
      <c r="BE38" s="115" t="n"/>
      <c r="BF38" s="183">
        <f>BE38*F38</f>
        <v>0</v>
      </c>
    </row>
    <row r="39" ht="18" customHeight="1">
      <c r="A39" s="19" t="inlineStr">
        <is>
          <t>15.020.0020</t>
        </is>
      </c>
      <c r="B39" s="14" t="inlineStr">
        <is>
          <t>תא מפוח צנטרפוגלי עם כניסה כפולה לספיקה של 7,500 CFM  ומפל לחץ "2</t>
        </is>
      </c>
      <c r="C39" s="14" t="inlineStr">
        <is>
          <t>יח'</t>
        </is>
      </c>
      <c r="D39" s="200" t="n">
        <v>11500</v>
      </c>
      <c r="E39" s="201">
        <f>D39*(1-$E$2)</f>
        <v>9775</v>
      </c>
      <c r="F39" s="202">
        <f>E39*(1+$F$2)</f>
        <v>10263.75</v>
      </c>
      <c r="H39" s="62">
        <f>K39+O39+S39+W39+AA39+AE39+AI39+AM39+AQ39+AY39+AU39+BC39</f>
        <v>0</v>
      </c>
      <c r="I39" s="63">
        <f>M39+Q39+U39+Y39+AC39+AG39+AK39+AO39+AS39+AW39+BA39+BE39</f>
        <v>0</v>
      </c>
      <c r="K39" s="108" t="n"/>
      <c r="L39" s="191">
        <f>K39*E39</f>
        <v>0</v>
      </c>
      <c r="M39" s="112" t="n"/>
      <c r="N39" s="183">
        <f>M39*F39</f>
        <v>0</v>
      </c>
      <c r="O39" s="108" t="n"/>
      <c r="P39" s="191">
        <f>O39*E39</f>
        <v>0</v>
      </c>
      <c r="Q39" s="112" t="n"/>
      <c r="R39" s="183">
        <f>Q39*F39</f>
        <v>0</v>
      </c>
      <c r="S39" s="108" t="n"/>
      <c r="T39" s="191">
        <f>S39*E39</f>
        <v>0</v>
      </c>
      <c r="U39" s="112" t="n"/>
      <c r="V39" s="183">
        <f>U39*F39</f>
        <v>0</v>
      </c>
      <c r="W39" s="108" t="n"/>
      <c r="X39" s="191">
        <f>W39*E39</f>
        <v>0</v>
      </c>
      <c r="Y39" s="112" t="n"/>
      <c r="Z39" s="183">
        <f>Y39*F39</f>
        <v>0</v>
      </c>
      <c r="AA39" s="108" t="n"/>
      <c r="AB39" s="191">
        <f>AA39*E39</f>
        <v>0</v>
      </c>
      <c r="AC39" s="112" t="n"/>
      <c r="AD39" s="183">
        <f>AC39*F39</f>
        <v>0</v>
      </c>
      <c r="AE39" s="108" t="n"/>
      <c r="AF39" s="191">
        <f>AE39*E39</f>
        <v>0</v>
      </c>
      <c r="AG39" s="112" t="n"/>
      <c r="AH39" s="183">
        <f>AG39*F39</f>
        <v>0</v>
      </c>
      <c r="AI39" s="108" t="n"/>
      <c r="AJ39" s="191">
        <f>AI39*E39</f>
        <v>0</v>
      </c>
      <c r="AK39" s="112" t="n"/>
      <c r="AL39" s="183">
        <f>AK39*F39</f>
        <v>0</v>
      </c>
      <c r="AM39" s="113" t="n"/>
      <c r="AN39" s="192">
        <f>AM39*E39</f>
        <v>0</v>
      </c>
      <c r="AO39" s="115" t="n"/>
      <c r="AP39" s="183">
        <f>AO39*F39</f>
        <v>0</v>
      </c>
      <c r="AQ39" s="113" t="n"/>
      <c r="AR39" s="192">
        <f>AQ39*E39</f>
        <v>0</v>
      </c>
      <c r="AS39" s="115" t="n"/>
      <c r="AT39" s="183">
        <f>AS39*F39</f>
        <v>0</v>
      </c>
      <c r="AU39" s="113" t="n"/>
      <c r="AV39" s="192">
        <f>AU39*E39</f>
        <v>0</v>
      </c>
      <c r="AW39" s="115" t="n"/>
      <c r="AX39" s="183">
        <f>AW39*F39</f>
        <v>0</v>
      </c>
      <c r="AY39" s="113" t="n"/>
      <c r="AZ39" s="192">
        <f>AY39*E39</f>
        <v>0</v>
      </c>
      <c r="BA39" s="115" t="n"/>
      <c r="BB39" s="183">
        <f>BA39*F39</f>
        <v>0</v>
      </c>
      <c r="BC39" s="113" t="n"/>
      <c r="BD39" s="192">
        <f>BC39*E39</f>
        <v>0</v>
      </c>
      <c r="BE39" s="115" t="n"/>
      <c r="BF39" s="183">
        <f>BE39*F39</f>
        <v>0</v>
      </c>
    </row>
    <row r="40" ht="18" customHeight="1">
      <c r="A40" s="19" t="inlineStr">
        <is>
          <t>15.020.0030</t>
        </is>
      </c>
      <c r="B40" s="14" t="inlineStr">
        <is>
          <t>תא מפוח צנטרפוגלי עם כניסה כפולה לספיקה של 10,000 CFM  ומפל לחץ "2</t>
        </is>
      </c>
      <c r="C40" s="14" t="inlineStr">
        <is>
          <t>יח'</t>
        </is>
      </c>
      <c r="D40" s="200" t="n">
        <v>18100</v>
      </c>
      <c r="E40" s="201">
        <f>D40*(1-$E$2)</f>
        <v>15385</v>
      </c>
      <c r="F40" s="202">
        <f>E40*(1+$F$2)</f>
        <v>16154.25</v>
      </c>
      <c r="H40" s="62">
        <f>K40+O40+S40+W40+AA40+AE40+AI40+AM40+AQ40+AY40+AU40+BC40</f>
        <v>0</v>
      </c>
      <c r="I40" s="63">
        <f>M40+Q40+U40+Y40+AC40+AG40+AK40+AO40+AS40+AW40+BA40+BE40</f>
        <v>0</v>
      </c>
      <c r="K40" s="108" t="n"/>
      <c r="L40" s="191">
        <f>K40*E40</f>
        <v>0</v>
      </c>
      <c r="M40" s="112" t="n"/>
      <c r="N40" s="183">
        <f>M40*F40</f>
        <v>0</v>
      </c>
      <c r="O40" s="108" t="n"/>
      <c r="P40" s="191">
        <f>O40*E40</f>
        <v>0</v>
      </c>
      <c r="Q40" s="112" t="n"/>
      <c r="R40" s="183">
        <f>Q40*F40</f>
        <v>0</v>
      </c>
      <c r="S40" s="108" t="n"/>
      <c r="T40" s="191">
        <f>S40*E40</f>
        <v>0</v>
      </c>
      <c r="U40" s="112" t="n"/>
      <c r="V40" s="183">
        <f>U40*F40</f>
        <v>0</v>
      </c>
      <c r="W40" s="108" t="n"/>
      <c r="X40" s="191">
        <f>W40*E40</f>
        <v>0</v>
      </c>
      <c r="Y40" s="112" t="n"/>
      <c r="Z40" s="183">
        <f>Y40*F40</f>
        <v>0</v>
      </c>
      <c r="AA40" s="108" t="n"/>
      <c r="AB40" s="191">
        <f>AA40*E40</f>
        <v>0</v>
      </c>
      <c r="AC40" s="112" t="n"/>
      <c r="AD40" s="183">
        <f>AC40*F40</f>
        <v>0</v>
      </c>
      <c r="AE40" s="108" t="n"/>
      <c r="AF40" s="191">
        <f>AE40*E40</f>
        <v>0</v>
      </c>
      <c r="AG40" s="112" t="n"/>
      <c r="AH40" s="183">
        <f>AG40*F40</f>
        <v>0</v>
      </c>
      <c r="AI40" s="108" t="n"/>
      <c r="AJ40" s="191">
        <f>AI40*E40</f>
        <v>0</v>
      </c>
      <c r="AK40" s="112" t="n"/>
      <c r="AL40" s="183">
        <f>AK40*F40</f>
        <v>0</v>
      </c>
      <c r="AM40" s="113" t="n"/>
      <c r="AN40" s="192">
        <f>AM40*E40</f>
        <v>0</v>
      </c>
      <c r="AO40" s="115" t="n"/>
      <c r="AP40" s="183">
        <f>AO40*F40</f>
        <v>0</v>
      </c>
      <c r="AQ40" s="113" t="n"/>
      <c r="AR40" s="192">
        <f>AQ40*E40</f>
        <v>0</v>
      </c>
      <c r="AS40" s="115" t="n"/>
      <c r="AT40" s="183">
        <f>AS40*F40</f>
        <v>0</v>
      </c>
      <c r="AU40" s="113" t="n"/>
      <c r="AV40" s="192">
        <f>AU40*E40</f>
        <v>0</v>
      </c>
      <c r="AW40" s="115" t="n"/>
      <c r="AX40" s="183">
        <f>AW40*F40</f>
        <v>0</v>
      </c>
      <c r="AY40" s="113" t="n"/>
      <c r="AZ40" s="192">
        <f>AY40*E40</f>
        <v>0</v>
      </c>
      <c r="BA40" s="115" t="n"/>
      <c r="BB40" s="183">
        <f>BA40*F40</f>
        <v>0</v>
      </c>
      <c r="BC40" s="113" t="n"/>
      <c r="BD40" s="192">
        <f>BC40*E40</f>
        <v>0</v>
      </c>
      <c r="BE40" s="115" t="n"/>
      <c r="BF40" s="183">
        <f>BE40*F40</f>
        <v>0</v>
      </c>
    </row>
    <row r="41" ht="18" customHeight="1">
      <c r="A41" s="19" t="inlineStr">
        <is>
          <t>15.020.0090</t>
        </is>
      </c>
      <c r="B41" s="14" t="inlineStr">
        <is>
          <t>מפוח (וונטה) "4 חד כווני, ללא הפעלה עם התאורה</t>
        </is>
      </c>
      <c r="C41" s="14" t="inlineStr">
        <is>
          <t>יח'</t>
        </is>
      </c>
      <c r="D41" s="200" t="n">
        <v>550</v>
      </c>
      <c r="E41" s="201">
        <f>D41*(1-$E$2)</f>
        <v>467.5</v>
      </c>
      <c r="F41" s="202">
        <f>E41*(1+$F$2)</f>
        <v>490.875</v>
      </c>
      <c r="H41" s="62">
        <f>K41+O41+S41+W41+AA41+AE41+AI41+AM41+AQ41+AY41+AU41+BC41</f>
        <v>0</v>
      </c>
      <c r="I41" s="63">
        <f>M41+Q41+U41+Y41+AC41+AG41+AK41+AO41+AS41+AW41+BA41+BE41</f>
        <v>0</v>
      </c>
      <c r="K41" s="108" t="n"/>
      <c r="L41" s="191">
        <f>K41*E41</f>
        <v>0</v>
      </c>
      <c r="M41" s="112" t="n"/>
      <c r="N41" s="183">
        <f>M41*F41</f>
        <v>0</v>
      </c>
      <c r="O41" s="108" t="n"/>
      <c r="P41" s="191">
        <f>O41*E41</f>
        <v>0</v>
      </c>
      <c r="Q41" s="112" t="n"/>
      <c r="R41" s="183">
        <f>Q41*F41</f>
        <v>0</v>
      </c>
      <c r="S41" s="108" t="n"/>
      <c r="T41" s="191">
        <f>S41*E41</f>
        <v>0</v>
      </c>
      <c r="U41" s="112" t="n"/>
      <c r="V41" s="183">
        <f>U41*F41</f>
        <v>0</v>
      </c>
      <c r="W41" s="108" t="n"/>
      <c r="X41" s="191">
        <f>W41*E41</f>
        <v>0</v>
      </c>
      <c r="Y41" s="112" t="n"/>
      <c r="Z41" s="183">
        <f>Y41*F41</f>
        <v>0</v>
      </c>
      <c r="AA41" s="108" t="n"/>
      <c r="AB41" s="191">
        <f>AA41*E41</f>
        <v>0</v>
      </c>
      <c r="AC41" s="112" t="n"/>
      <c r="AD41" s="183">
        <f>AC41*F41</f>
        <v>0</v>
      </c>
      <c r="AE41" s="108" t="n"/>
      <c r="AF41" s="191">
        <f>AE41*E41</f>
        <v>0</v>
      </c>
      <c r="AG41" s="112" t="n"/>
      <c r="AH41" s="183">
        <f>AG41*F41</f>
        <v>0</v>
      </c>
      <c r="AI41" s="108" t="n"/>
      <c r="AJ41" s="191">
        <f>AI41*E41</f>
        <v>0</v>
      </c>
      <c r="AK41" s="112" t="n"/>
      <c r="AL41" s="183">
        <f>AK41*F41</f>
        <v>0</v>
      </c>
      <c r="AM41" s="113" t="n"/>
      <c r="AN41" s="192">
        <f>AM41*E41</f>
        <v>0</v>
      </c>
      <c r="AO41" s="115" t="n"/>
      <c r="AP41" s="183">
        <f>AO41*F41</f>
        <v>0</v>
      </c>
      <c r="AQ41" s="113" t="n"/>
      <c r="AR41" s="192">
        <f>AQ41*E41</f>
        <v>0</v>
      </c>
      <c r="AS41" s="115" t="n"/>
      <c r="AT41" s="183">
        <f>AS41*F41</f>
        <v>0</v>
      </c>
      <c r="AU41" s="113" t="n"/>
      <c r="AV41" s="192">
        <f>AU41*E41</f>
        <v>0</v>
      </c>
      <c r="AW41" s="115" t="n"/>
      <c r="AX41" s="183">
        <f>AW41*F41</f>
        <v>0</v>
      </c>
      <c r="AY41" s="113" t="n"/>
      <c r="AZ41" s="192">
        <f>AY41*E41</f>
        <v>0</v>
      </c>
      <c r="BA41" s="115" t="n"/>
      <c r="BB41" s="183">
        <f>BA41*F41</f>
        <v>0</v>
      </c>
      <c r="BC41" s="113" t="n"/>
      <c r="BD41" s="192">
        <f>BC41*E41</f>
        <v>0</v>
      </c>
      <c r="BE41" s="115" t="n"/>
      <c r="BF41" s="183">
        <f>BE41*F41</f>
        <v>0</v>
      </c>
    </row>
    <row r="42" ht="18" customHeight="1">
      <c r="A42" s="19" t="inlineStr">
        <is>
          <t>15.020.0092</t>
        </is>
      </c>
      <c r="B42" s="14" t="inlineStr">
        <is>
          <t>מפוח (וונטה) "6 חד כווני, ללא הפעלה עם התאורה</t>
        </is>
      </c>
      <c r="C42" s="14" t="inlineStr">
        <is>
          <t>יח'</t>
        </is>
      </c>
      <c r="D42" s="200" t="n">
        <v>630</v>
      </c>
      <c r="E42" s="201">
        <f>D42*(1-$E$2)</f>
        <v>535.5</v>
      </c>
      <c r="F42" s="202">
        <f>E42*(1+$F$2)</f>
        <v>562.275</v>
      </c>
      <c r="H42" s="62">
        <f>K42+O42+S42+W42+AA42+AE42+AI42+AM42+AQ42+AY42+AU42+BC42</f>
        <v>0</v>
      </c>
      <c r="I42" s="63">
        <f>M42+Q42+U42+Y42+AC42+AG42+AK42+AO42+AS42+AW42+BA42+BE42</f>
        <v>0</v>
      </c>
      <c r="K42" s="108" t="n"/>
      <c r="L42" s="191">
        <f>K42*E42</f>
        <v>0</v>
      </c>
      <c r="M42" s="112" t="n"/>
      <c r="N42" s="183">
        <f>M42*F42</f>
        <v>0</v>
      </c>
      <c r="O42" s="108" t="n"/>
      <c r="P42" s="191">
        <f>O42*E42</f>
        <v>0</v>
      </c>
      <c r="Q42" s="112" t="n"/>
      <c r="R42" s="183">
        <f>Q42*F42</f>
        <v>0</v>
      </c>
      <c r="S42" s="108" t="n"/>
      <c r="T42" s="191">
        <f>S42*E42</f>
        <v>0</v>
      </c>
      <c r="U42" s="112" t="n"/>
      <c r="V42" s="183">
        <f>U42*F42</f>
        <v>0</v>
      </c>
      <c r="W42" s="108" t="n"/>
      <c r="X42" s="191">
        <f>W42*E42</f>
        <v>0</v>
      </c>
      <c r="Y42" s="112" t="n"/>
      <c r="Z42" s="183">
        <f>Y42*F42</f>
        <v>0</v>
      </c>
      <c r="AA42" s="108" t="n"/>
      <c r="AB42" s="191">
        <f>AA42*E42</f>
        <v>0</v>
      </c>
      <c r="AC42" s="112" t="n"/>
      <c r="AD42" s="183">
        <f>AC42*F42</f>
        <v>0</v>
      </c>
      <c r="AE42" s="108" t="n"/>
      <c r="AF42" s="191">
        <f>AE42*E42</f>
        <v>0</v>
      </c>
      <c r="AG42" s="112" t="n"/>
      <c r="AH42" s="183">
        <f>AG42*F42</f>
        <v>0</v>
      </c>
      <c r="AI42" s="108" t="n"/>
      <c r="AJ42" s="191">
        <f>AI42*E42</f>
        <v>0</v>
      </c>
      <c r="AK42" s="112" t="n"/>
      <c r="AL42" s="183">
        <f>AK42*F42</f>
        <v>0</v>
      </c>
      <c r="AM42" s="113" t="n"/>
      <c r="AN42" s="192">
        <f>AM42*E42</f>
        <v>0</v>
      </c>
      <c r="AO42" s="115" t="n"/>
      <c r="AP42" s="183">
        <f>AO42*F42</f>
        <v>0</v>
      </c>
      <c r="AQ42" s="113" t="n"/>
      <c r="AR42" s="192">
        <f>AQ42*E42</f>
        <v>0</v>
      </c>
      <c r="AS42" s="115" t="n"/>
      <c r="AT42" s="183">
        <f>AS42*F42</f>
        <v>0</v>
      </c>
      <c r="AU42" s="113" t="n"/>
      <c r="AV42" s="192">
        <f>AU42*E42</f>
        <v>0</v>
      </c>
      <c r="AW42" s="115" t="n"/>
      <c r="AX42" s="183">
        <f>AW42*F42</f>
        <v>0</v>
      </c>
      <c r="AY42" s="113" t="n"/>
      <c r="AZ42" s="192">
        <f>AY42*E42</f>
        <v>0</v>
      </c>
      <c r="BA42" s="115" t="n"/>
      <c r="BB42" s="183">
        <f>BA42*F42</f>
        <v>0</v>
      </c>
      <c r="BC42" s="113" t="n"/>
      <c r="BD42" s="192">
        <f>BC42*E42</f>
        <v>0</v>
      </c>
      <c r="BE42" s="115" t="n"/>
      <c r="BF42" s="183">
        <f>BE42*F42</f>
        <v>0</v>
      </c>
    </row>
    <row r="43" ht="18" customHeight="1">
      <c r="A43" s="19" t="inlineStr">
        <is>
          <t>15.020.0096</t>
        </is>
      </c>
      <c r="B43" s="14" t="inlineStr">
        <is>
          <t>מפוח (וונטה) "12 חד כווני, ללא הפעלה עם התאורה</t>
        </is>
      </c>
      <c r="C43" s="14" t="inlineStr">
        <is>
          <t>יח'</t>
        </is>
      </c>
      <c r="D43" s="200" t="n">
        <v>1370</v>
      </c>
      <c r="E43" s="201">
        <f>D43*(1-$E$2)</f>
        <v>1164.5</v>
      </c>
      <c r="F43" s="202">
        <f>E43*(1+$F$2)</f>
        <v>1222.7250000000001</v>
      </c>
      <c r="H43" s="62">
        <f>K43+O43+S43+W43+AA43+AE43+AI43+AM43+AQ43+AY43+AU43+BC43</f>
        <v>0</v>
      </c>
      <c r="I43" s="63">
        <f>M43+Q43+U43+Y43+AC43+AG43+AK43+AO43+AS43+AW43+BA43+BE43</f>
        <v>0</v>
      </c>
      <c r="K43" s="108" t="n"/>
      <c r="L43" s="191">
        <f>K43*E43</f>
        <v>0</v>
      </c>
      <c r="M43" s="112" t="n"/>
      <c r="N43" s="183">
        <f>M43*F43</f>
        <v>0</v>
      </c>
      <c r="O43" s="108" t="n"/>
      <c r="P43" s="191">
        <f>O43*E43</f>
        <v>0</v>
      </c>
      <c r="Q43" s="112" t="n"/>
      <c r="R43" s="183">
        <f>Q43*F43</f>
        <v>0</v>
      </c>
      <c r="S43" s="108" t="n"/>
      <c r="T43" s="191">
        <f>S43*E43</f>
        <v>0</v>
      </c>
      <c r="U43" s="112" t="n"/>
      <c r="V43" s="183">
        <f>U43*F43</f>
        <v>0</v>
      </c>
      <c r="W43" s="108" t="n"/>
      <c r="X43" s="191">
        <f>W43*E43</f>
        <v>0</v>
      </c>
      <c r="Y43" s="112" t="n"/>
      <c r="Z43" s="183">
        <f>Y43*F43</f>
        <v>0</v>
      </c>
      <c r="AA43" s="108" t="n"/>
      <c r="AB43" s="191">
        <f>AA43*E43</f>
        <v>0</v>
      </c>
      <c r="AC43" s="112" t="n"/>
      <c r="AD43" s="183">
        <f>AC43*F43</f>
        <v>0</v>
      </c>
      <c r="AE43" s="108" t="n"/>
      <c r="AF43" s="191">
        <f>AE43*E43</f>
        <v>0</v>
      </c>
      <c r="AG43" s="112" t="n"/>
      <c r="AH43" s="183">
        <f>AG43*F43</f>
        <v>0</v>
      </c>
      <c r="AI43" s="108" t="n"/>
      <c r="AJ43" s="191">
        <f>AI43*E43</f>
        <v>0</v>
      </c>
      <c r="AK43" s="112" t="n"/>
      <c r="AL43" s="183">
        <f>AK43*F43</f>
        <v>0</v>
      </c>
      <c r="AM43" s="113" t="n"/>
      <c r="AN43" s="192">
        <f>AM43*E43</f>
        <v>0</v>
      </c>
      <c r="AO43" s="115" t="n"/>
      <c r="AP43" s="183">
        <f>AO43*F43</f>
        <v>0</v>
      </c>
      <c r="AQ43" s="113" t="n"/>
      <c r="AR43" s="192">
        <f>AQ43*E43</f>
        <v>0</v>
      </c>
      <c r="AS43" s="115" t="n"/>
      <c r="AT43" s="183">
        <f>AS43*F43</f>
        <v>0</v>
      </c>
      <c r="AU43" s="113" t="n"/>
      <c r="AV43" s="192">
        <f>AU43*E43</f>
        <v>0</v>
      </c>
      <c r="AW43" s="115" t="n"/>
      <c r="AX43" s="183">
        <f>AW43*F43</f>
        <v>0</v>
      </c>
      <c r="AY43" s="113" t="n"/>
      <c r="AZ43" s="192">
        <f>AY43*E43</f>
        <v>0</v>
      </c>
      <c r="BA43" s="115" t="n"/>
      <c r="BB43" s="183">
        <f>BA43*F43</f>
        <v>0</v>
      </c>
      <c r="BC43" s="113" t="n"/>
      <c r="BD43" s="192">
        <f>BC43*E43</f>
        <v>0</v>
      </c>
      <c r="BE43" s="115" t="n"/>
      <c r="BF43" s="183">
        <f>BE43*F43</f>
        <v>0</v>
      </c>
    </row>
    <row r="44" ht="18" customHeight="1">
      <c r="A44" s="19" t="inlineStr">
        <is>
          <t>15.020.0098</t>
        </is>
      </c>
      <c r="B44" s="14" t="inlineStr">
        <is>
          <t>מפוח (וונטה) "4 דו כווני, ללא הפעלה עם התאורה</t>
        </is>
      </c>
      <c r="C44" s="14" t="inlineStr">
        <is>
          <t>יח'</t>
        </is>
      </c>
      <c r="D44" s="200" t="n">
        <v>570</v>
      </c>
      <c r="E44" s="201">
        <f>D44*(1-$E$2)</f>
        <v>484.5</v>
      </c>
      <c r="F44" s="202">
        <f>E44*(1+$F$2)</f>
        <v>508.725</v>
      </c>
      <c r="H44" s="62">
        <f>K44+O44+S44+W44+AA44+AE44+AI44+AM44+AQ44+AY44+AU44+BC44</f>
        <v>0</v>
      </c>
      <c r="I44" s="63">
        <f>M44+Q44+U44+Y44+AC44+AG44+AK44+AO44+AS44+AW44+BA44+BE44</f>
        <v>0</v>
      </c>
      <c r="K44" s="108" t="n"/>
      <c r="L44" s="191">
        <f>K44*E44</f>
        <v>0</v>
      </c>
      <c r="M44" s="112" t="n"/>
      <c r="N44" s="183">
        <f>M44*F44</f>
        <v>0</v>
      </c>
      <c r="O44" s="108" t="n"/>
      <c r="P44" s="191">
        <f>O44*E44</f>
        <v>0</v>
      </c>
      <c r="Q44" s="112" t="n"/>
      <c r="R44" s="183">
        <f>Q44*F44</f>
        <v>0</v>
      </c>
      <c r="S44" s="108" t="n"/>
      <c r="T44" s="191">
        <f>S44*E44</f>
        <v>0</v>
      </c>
      <c r="U44" s="112" t="n"/>
      <c r="V44" s="183">
        <f>U44*F44</f>
        <v>0</v>
      </c>
      <c r="W44" s="108" t="n"/>
      <c r="X44" s="191">
        <f>W44*E44</f>
        <v>0</v>
      </c>
      <c r="Y44" s="112" t="n"/>
      <c r="Z44" s="183">
        <f>Y44*F44</f>
        <v>0</v>
      </c>
      <c r="AA44" s="108" t="n"/>
      <c r="AB44" s="191">
        <f>AA44*E44</f>
        <v>0</v>
      </c>
      <c r="AC44" s="112" t="n"/>
      <c r="AD44" s="183">
        <f>AC44*F44</f>
        <v>0</v>
      </c>
      <c r="AE44" s="108" t="n"/>
      <c r="AF44" s="191">
        <f>AE44*E44</f>
        <v>0</v>
      </c>
      <c r="AG44" s="112" t="n"/>
      <c r="AH44" s="183">
        <f>AG44*F44</f>
        <v>0</v>
      </c>
      <c r="AI44" s="108" t="n"/>
      <c r="AJ44" s="191">
        <f>AI44*E44</f>
        <v>0</v>
      </c>
      <c r="AK44" s="112" t="n"/>
      <c r="AL44" s="183">
        <f>AK44*F44</f>
        <v>0</v>
      </c>
      <c r="AM44" s="113" t="n"/>
      <c r="AN44" s="192">
        <f>AM44*E44</f>
        <v>0</v>
      </c>
      <c r="AO44" s="115" t="n"/>
      <c r="AP44" s="183">
        <f>AO44*F44</f>
        <v>0</v>
      </c>
      <c r="AQ44" s="113" t="n"/>
      <c r="AR44" s="192">
        <f>AQ44*E44</f>
        <v>0</v>
      </c>
      <c r="AS44" s="115" t="n"/>
      <c r="AT44" s="183">
        <f>AS44*F44</f>
        <v>0</v>
      </c>
      <c r="AU44" s="113" t="n"/>
      <c r="AV44" s="192">
        <f>AU44*E44</f>
        <v>0</v>
      </c>
      <c r="AW44" s="115" t="n"/>
      <c r="AX44" s="183">
        <f>AW44*F44</f>
        <v>0</v>
      </c>
      <c r="AY44" s="113" t="n"/>
      <c r="AZ44" s="192">
        <f>AY44*E44</f>
        <v>0</v>
      </c>
      <c r="BA44" s="115" t="n"/>
      <c r="BB44" s="183">
        <f>BA44*F44</f>
        <v>0</v>
      </c>
      <c r="BC44" s="113" t="n"/>
      <c r="BD44" s="192">
        <f>BC44*E44</f>
        <v>0</v>
      </c>
      <c r="BE44" s="115" t="n"/>
      <c r="BF44" s="183">
        <f>BE44*F44</f>
        <v>0</v>
      </c>
    </row>
    <row r="45" ht="18" customHeight="1">
      <c r="A45" s="19" t="inlineStr">
        <is>
          <t>15.020.0100</t>
        </is>
      </c>
      <c r="B45" s="14" t="inlineStr">
        <is>
          <t>מפוח (וונטה) "6 דו כווני, ללא הפעלה עם התאורה</t>
        </is>
      </c>
      <c r="C45" s="14" t="inlineStr">
        <is>
          <t>יח'</t>
        </is>
      </c>
      <c r="D45" s="200" t="n">
        <v>710</v>
      </c>
      <c r="E45" s="201">
        <f>D45*(1-$E$2)</f>
        <v>603.5</v>
      </c>
      <c r="F45" s="202">
        <f>E45*(1+$F$2)</f>
        <v>633.6750000000001</v>
      </c>
      <c r="H45" s="62">
        <f>K45+O45+S45+W45+AA45+AE45+AI45+AM45+AQ45+AY45+AU45+BC45</f>
        <v>0</v>
      </c>
      <c r="I45" s="63">
        <f>M45+Q45+U45+Y45+AC45+AG45+AK45+AO45+AS45+AW45+BA45+BE45</f>
        <v>0</v>
      </c>
      <c r="K45" s="108" t="n"/>
      <c r="L45" s="191">
        <f>K45*E45</f>
        <v>0</v>
      </c>
      <c r="M45" s="112" t="n"/>
      <c r="N45" s="183">
        <f>M45*F45</f>
        <v>0</v>
      </c>
      <c r="O45" s="108" t="n"/>
      <c r="P45" s="191">
        <f>O45*E45</f>
        <v>0</v>
      </c>
      <c r="Q45" s="112" t="n"/>
      <c r="R45" s="183">
        <f>Q45*F45</f>
        <v>0</v>
      </c>
      <c r="S45" s="108" t="n"/>
      <c r="T45" s="191">
        <f>S45*E45</f>
        <v>0</v>
      </c>
      <c r="U45" s="112" t="n"/>
      <c r="V45" s="183">
        <f>U45*F45</f>
        <v>0</v>
      </c>
      <c r="W45" s="108" t="n"/>
      <c r="X45" s="191">
        <f>W45*E45</f>
        <v>0</v>
      </c>
      <c r="Y45" s="112" t="n"/>
      <c r="Z45" s="183">
        <f>Y45*F45</f>
        <v>0</v>
      </c>
      <c r="AA45" s="108" t="n"/>
      <c r="AB45" s="191">
        <f>AA45*E45</f>
        <v>0</v>
      </c>
      <c r="AC45" s="112" t="n"/>
      <c r="AD45" s="183">
        <f>AC45*F45</f>
        <v>0</v>
      </c>
      <c r="AE45" s="108" t="n"/>
      <c r="AF45" s="191">
        <f>AE45*E45</f>
        <v>0</v>
      </c>
      <c r="AG45" s="112" t="n"/>
      <c r="AH45" s="183">
        <f>AG45*F45</f>
        <v>0</v>
      </c>
      <c r="AI45" s="108" t="n"/>
      <c r="AJ45" s="191">
        <f>AI45*E45</f>
        <v>0</v>
      </c>
      <c r="AK45" s="112" t="n"/>
      <c r="AL45" s="183">
        <f>AK45*F45</f>
        <v>0</v>
      </c>
      <c r="AM45" s="113" t="n"/>
      <c r="AN45" s="192">
        <f>AM45*E45</f>
        <v>0</v>
      </c>
      <c r="AO45" s="115" t="n"/>
      <c r="AP45" s="183">
        <f>AO45*F45</f>
        <v>0</v>
      </c>
      <c r="AQ45" s="113" t="n"/>
      <c r="AR45" s="192">
        <f>AQ45*E45</f>
        <v>0</v>
      </c>
      <c r="AS45" s="115" t="n"/>
      <c r="AT45" s="183">
        <f>AS45*F45</f>
        <v>0</v>
      </c>
      <c r="AU45" s="113" t="n"/>
      <c r="AV45" s="192">
        <f>AU45*E45</f>
        <v>0</v>
      </c>
      <c r="AW45" s="115" t="n"/>
      <c r="AX45" s="183">
        <f>AW45*F45</f>
        <v>0</v>
      </c>
      <c r="AY45" s="113" t="n"/>
      <c r="AZ45" s="192">
        <f>AY45*E45</f>
        <v>0</v>
      </c>
      <c r="BA45" s="115" t="n"/>
      <c r="BB45" s="183">
        <f>BA45*F45</f>
        <v>0</v>
      </c>
      <c r="BC45" s="113" t="n"/>
      <c r="BD45" s="192">
        <f>BC45*E45</f>
        <v>0</v>
      </c>
      <c r="BE45" s="115" t="n"/>
      <c r="BF45" s="183">
        <f>BE45*F45</f>
        <v>0</v>
      </c>
    </row>
    <row r="46" ht="18" customHeight="1">
      <c r="A46" s="19" t="inlineStr">
        <is>
          <t>15.020.0102</t>
        </is>
      </c>
      <c r="B46" s="14" t="inlineStr">
        <is>
          <t>מפוח (וונטה) "8 דו כווני, ללא הפעלה עם התאורה</t>
        </is>
      </c>
      <c r="C46" s="14" t="inlineStr">
        <is>
          <t>יח'</t>
        </is>
      </c>
      <c r="D46" s="200" t="n">
        <v>920</v>
      </c>
      <c r="E46" s="201">
        <f>D46*(1-$E$2)</f>
        <v>782</v>
      </c>
      <c r="F46" s="202">
        <f>E46*(1+$F$2)</f>
        <v>821.1</v>
      </c>
      <c r="H46" s="62">
        <f>K46+O46+S46+W46+AA46+AE46+AI46+AM46+AQ46+AY46+AU46+BC46</f>
        <v>0</v>
      </c>
      <c r="I46" s="63">
        <f>M46+Q46+U46+Y46+AC46+AG46+AK46+AO46+AS46+AW46+BA46+BE46</f>
        <v>0</v>
      </c>
      <c r="K46" s="108" t="n"/>
      <c r="L46" s="191">
        <f>K46*E46</f>
        <v>0</v>
      </c>
      <c r="M46" s="112" t="n"/>
      <c r="N46" s="183">
        <f>M46*F46</f>
        <v>0</v>
      </c>
      <c r="O46" s="108" t="n"/>
      <c r="P46" s="191">
        <f>O46*E46</f>
        <v>0</v>
      </c>
      <c r="Q46" s="112" t="n"/>
      <c r="R46" s="183">
        <f>Q46*F46</f>
        <v>0</v>
      </c>
      <c r="S46" s="108" t="n"/>
      <c r="T46" s="191">
        <f>S46*E46</f>
        <v>0</v>
      </c>
      <c r="U46" s="112" t="n"/>
      <c r="V46" s="183">
        <f>U46*F46</f>
        <v>0</v>
      </c>
      <c r="W46" s="108" t="n"/>
      <c r="X46" s="191">
        <f>W46*E46</f>
        <v>0</v>
      </c>
      <c r="Y46" s="112" t="n"/>
      <c r="Z46" s="183">
        <f>Y46*F46</f>
        <v>0</v>
      </c>
      <c r="AA46" s="108" t="n"/>
      <c r="AB46" s="191">
        <f>AA46*E46</f>
        <v>0</v>
      </c>
      <c r="AC46" s="112" t="n"/>
      <c r="AD46" s="183">
        <f>AC46*F46</f>
        <v>0</v>
      </c>
      <c r="AE46" s="108" t="n"/>
      <c r="AF46" s="191">
        <f>AE46*E46</f>
        <v>0</v>
      </c>
      <c r="AG46" s="112" t="n"/>
      <c r="AH46" s="183">
        <f>AG46*F46</f>
        <v>0</v>
      </c>
      <c r="AI46" s="108" t="n"/>
      <c r="AJ46" s="191">
        <f>AI46*E46</f>
        <v>0</v>
      </c>
      <c r="AK46" s="112" t="n"/>
      <c r="AL46" s="183">
        <f>AK46*F46</f>
        <v>0</v>
      </c>
      <c r="AM46" s="113" t="n"/>
      <c r="AN46" s="192">
        <f>AM46*E46</f>
        <v>0</v>
      </c>
      <c r="AO46" s="115" t="n"/>
      <c r="AP46" s="183">
        <f>AO46*F46</f>
        <v>0</v>
      </c>
      <c r="AQ46" s="113" t="n"/>
      <c r="AR46" s="192">
        <f>AQ46*E46</f>
        <v>0</v>
      </c>
      <c r="AS46" s="115" t="n"/>
      <c r="AT46" s="183">
        <f>AS46*F46</f>
        <v>0</v>
      </c>
      <c r="AU46" s="113" t="n"/>
      <c r="AV46" s="192">
        <f>AU46*E46</f>
        <v>0</v>
      </c>
      <c r="AW46" s="115" t="n"/>
      <c r="AX46" s="183">
        <f>AW46*F46</f>
        <v>0</v>
      </c>
      <c r="AY46" s="113" t="n"/>
      <c r="AZ46" s="192">
        <f>AY46*E46</f>
        <v>0</v>
      </c>
      <c r="BA46" s="115" t="n"/>
      <c r="BB46" s="183">
        <f>BA46*F46</f>
        <v>0</v>
      </c>
      <c r="BC46" s="113" t="n"/>
      <c r="BD46" s="192">
        <f>BC46*E46</f>
        <v>0</v>
      </c>
      <c r="BE46" s="115" t="n"/>
      <c r="BF46" s="183">
        <f>BE46*F46</f>
        <v>0</v>
      </c>
    </row>
    <row r="47" ht="18" customHeight="1">
      <c r="A47" s="19" t="inlineStr">
        <is>
          <t>15.020.0104</t>
        </is>
      </c>
      <c r="B47" s="14" t="inlineStr">
        <is>
          <t>מפוח (וונטה) "12 דו כווני, ללא הפעלה עם התאורה</t>
        </is>
      </c>
      <c r="C47" s="14" t="inlineStr">
        <is>
          <t>יח'</t>
        </is>
      </c>
      <c r="D47" s="200" t="n">
        <v>1250</v>
      </c>
      <c r="E47" s="201">
        <f>D47*(1-$E$2)</f>
        <v>1062.5</v>
      </c>
      <c r="F47" s="202">
        <f>E47*(1+$F$2)</f>
        <v>1115.625</v>
      </c>
      <c r="H47" s="62">
        <f>K47+O47+S47+W47+AA47+AE47+AI47+AM47+AQ47+AY47+AU47+BC47</f>
        <v>0</v>
      </c>
      <c r="I47" s="63">
        <f>M47+Q47+U47+Y47+AC47+AG47+AK47+AO47+AS47+AW47+BA47+BE47</f>
        <v>0</v>
      </c>
      <c r="K47" s="108" t="n"/>
      <c r="L47" s="191">
        <f>K47*E47</f>
        <v>0</v>
      </c>
      <c r="M47" s="112" t="n"/>
      <c r="N47" s="183">
        <f>M47*F47</f>
        <v>0</v>
      </c>
      <c r="O47" s="108" t="n"/>
      <c r="P47" s="191">
        <f>O47*E47</f>
        <v>0</v>
      </c>
      <c r="Q47" s="112" t="n"/>
      <c r="R47" s="183">
        <f>Q47*F47</f>
        <v>0</v>
      </c>
      <c r="S47" s="108" t="n"/>
      <c r="T47" s="191">
        <f>S47*E47</f>
        <v>0</v>
      </c>
      <c r="U47" s="112" t="n"/>
      <c r="V47" s="183">
        <f>U47*F47</f>
        <v>0</v>
      </c>
      <c r="W47" s="108" t="n"/>
      <c r="X47" s="191">
        <f>W47*E47</f>
        <v>0</v>
      </c>
      <c r="Y47" s="112" t="n"/>
      <c r="Z47" s="183">
        <f>Y47*F47</f>
        <v>0</v>
      </c>
      <c r="AA47" s="108" t="n"/>
      <c r="AB47" s="191">
        <f>AA47*E47</f>
        <v>0</v>
      </c>
      <c r="AC47" s="112" t="n"/>
      <c r="AD47" s="183">
        <f>AC47*F47</f>
        <v>0</v>
      </c>
      <c r="AE47" s="108" t="n"/>
      <c r="AF47" s="191">
        <f>AE47*E47</f>
        <v>0</v>
      </c>
      <c r="AG47" s="112" t="n"/>
      <c r="AH47" s="183">
        <f>AG47*F47</f>
        <v>0</v>
      </c>
      <c r="AI47" s="108" t="n"/>
      <c r="AJ47" s="191">
        <f>AI47*E47</f>
        <v>0</v>
      </c>
      <c r="AK47" s="112" t="n"/>
      <c r="AL47" s="183">
        <f>AK47*F47</f>
        <v>0</v>
      </c>
      <c r="AM47" s="113" t="n"/>
      <c r="AN47" s="192">
        <f>AM47*E47</f>
        <v>0</v>
      </c>
      <c r="AO47" s="115" t="n"/>
      <c r="AP47" s="183">
        <f>AO47*F47</f>
        <v>0</v>
      </c>
      <c r="AQ47" s="113" t="n"/>
      <c r="AR47" s="192">
        <f>AQ47*E47</f>
        <v>0</v>
      </c>
      <c r="AS47" s="115" t="n"/>
      <c r="AT47" s="183">
        <f>AS47*F47</f>
        <v>0</v>
      </c>
      <c r="AU47" s="113" t="n"/>
      <c r="AV47" s="192">
        <f>AU47*E47</f>
        <v>0</v>
      </c>
      <c r="AW47" s="115" t="n"/>
      <c r="AX47" s="183">
        <f>AW47*F47</f>
        <v>0</v>
      </c>
      <c r="AY47" s="113" t="n"/>
      <c r="AZ47" s="192">
        <f>AY47*E47</f>
        <v>0</v>
      </c>
      <c r="BA47" s="115" t="n"/>
      <c r="BB47" s="183">
        <f>BA47*F47</f>
        <v>0</v>
      </c>
      <c r="BC47" s="113" t="n"/>
      <c r="BD47" s="192">
        <f>BC47*E47</f>
        <v>0</v>
      </c>
      <c r="BE47" s="115" t="n"/>
      <c r="BF47" s="183">
        <f>BE47*F47</f>
        <v>0</v>
      </c>
    </row>
    <row r="48" ht="18" customHeight="1">
      <c r="A48" s="19" t="inlineStr">
        <is>
          <t>15.020.0110</t>
        </is>
      </c>
      <c r="B48" s="14" t="inlineStr">
        <is>
          <t>מפוח (וונטה) "4 חד כווני, מופעל יחד עם התאורה</t>
        </is>
      </c>
      <c r="C48" s="14" t="inlineStr">
        <is>
          <t>יח'</t>
        </is>
      </c>
      <c r="D48" s="200" t="n">
        <v>680</v>
      </c>
      <c r="E48" s="201">
        <f>D48*(1-$E$2)</f>
        <v>578</v>
      </c>
      <c r="F48" s="202">
        <f>E48*(1+$F$2)</f>
        <v>606.9</v>
      </c>
      <c r="H48" s="62">
        <f>K48+O48+S48+W48+AA48+AE48+AI48+AM48+AQ48+AY48+AU48+BC48</f>
        <v>0</v>
      </c>
      <c r="I48" s="63">
        <f>M48+Q48+U48+Y48+AC48+AG48+AK48+AO48+AS48+AW48+BA48+BE48</f>
        <v>0</v>
      </c>
      <c r="K48" s="108" t="n"/>
      <c r="L48" s="191">
        <f>K48*E48</f>
        <v>0</v>
      </c>
      <c r="M48" s="112" t="n"/>
      <c r="N48" s="183">
        <f>M48*F48</f>
        <v>0</v>
      </c>
      <c r="O48" s="108" t="n"/>
      <c r="P48" s="191">
        <f>O48*E48</f>
        <v>0</v>
      </c>
      <c r="Q48" s="112" t="n"/>
      <c r="R48" s="183">
        <f>Q48*F48</f>
        <v>0</v>
      </c>
      <c r="S48" s="108" t="n"/>
      <c r="T48" s="191">
        <f>S48*E48</f>
        <v>0</v>
      </c>
      <c r="U48" s="112" t="n"/>
      <c r="V48" s="183">
        <f>U48*F48</f>
        <v>0</v>
      </c>
      <c r="W48" s="108" t="n"/>
      <c r="X48" s="191">
        <f>W48*E48</f>
        <v>0</v>
      </c>
      <c r="Y48" s="112" t="n"/>
      <c r="Z48" s="183">
        <f>Y48*F48</f>
        <v>0</v>
      </c>
      <c r="AA48" s="108" t="n"/>
      <c r="AB48" s="191">
        <f>AA48*E48</f>
        <v>0</v>
      </c>
      <c r="AC48" s="112" t="n"/>
      <c r="AD48" s="183">
        <f>AC48*F48</f>
        <v>0</v>
      </c>
      <c r="AE48" s="108" t="n"/>
      <c r="AF48" s="191">
        <f>AE48*E48</f>
        <v>0</v>
      </c>
      <c r="AG48" s="112" t="n"/>
      <c r="AH48" s="183">
        <f>AG48*F48</f>
        <v>0</v>
      </c>
      <c r="AI48" s="108" t="n"/>
      <c r="AJ48" s="191">
        <f>AI48*E48</f>
        <v>0</v>
      </c>
      <c r="AK48" s="112" t="n"/>
      <c r="AL48" s="183">
        <f>AK48*F48</f>
        <v>0</v>
      </c>
      <c r="AM48" s="113" t="n"/>
      <c r="AN48" s="192">
        <f>AM48*E48</f>
        <v>0</v>
      </c>
      <c r="AO48" s="115" t="n"/>
      <c r="AP48" s="183">
        <f>AO48*F48</f>
        <v>0</v>
      </c>
      <c r="AQ48" s="113" t="n"/>
      <c r="AR48" s="192">
        <f>AQ48*E48</f>
        <v>0</v>
      </c>
      <c r="AS48" s="115" t="n"/>
      <c r="AT48" s="183">
        <f>AS48*F48</f>
        <v>0</v>
      </c>
      <c r="AU48" s="113" t="n"/>
      <c r="AV48" s="192">
        <f>AU48*E48</f>
        <v>0</v>
      </c>
      <c r="AW48" s="115" t="n"/>
      <c r="AX48" s="183">
        <f>AW48*F48</f>
        <v>0</v>
      </c>
      <c r="AY48" s="113" t="n"/>
      <c r="AZ48" s="192">
        <f>AY48*E48</f>
        <v>0</v>
      </c>
      <c r="BA48" s="115" t="n"/>
      <c r="BB48" s="183">
        <f>BA48*F48</f>
        <v>0</v>
      </c>
      <c r="BC48" s="113" t="n"/>
      <c r="BD48" s="192">
        <f>BC48*E48</f>
        <v>0</v>
      </c>
      <c r="BE48" s="115" t="n"/>
      <c r="BF48" s="183">
        <f>BE48*F48</f>
        <v>0</v>
      </c>
    </row>
    <row r="49" ht="18" customHeight="1">
      <c r="A49" s="19" t="inlineStr">
        <is>
          <t>15.020.0112</t>
        </is>
      </c>
      <c r="B49" s="14" t="inlineStr">
        <is>
          <t>מפוח (וונטה) "6 חד כווני, מופעל יחד עם התאורה</t>
        </is>
      </c>
      <c r="C49" s="14" t="inlineStr">
        <is>
          <t>יח'</t>
        </is>
      </c>
      <c r="D49" s="200" t="n">
        <v>790</v>
      </c>
      <c r="E49" s="201">
        <f>D49*(1-$E$2)</f>
        <v>671.5</v>
      </c>
      <c r="F49" s="202">
        <f>E49*(1+$F$2)</f>
        <v>705.075</v>
      </c>
      <c r="H49" s="62">
        <f>K49+O49+S49+W49+AA49+AE49+AI49+AM49+AQ49+AY49+AU49+BC49</f>
        <v>0</v>
      </c>
      <c r="I49" s="63">
        <f>M49+Q49+U49+Y49+AC49+AG49+AK49+AO49+AS49+AW49+BA49+BE49</f>
        <v>0</v>
      </c>
      <c r="K49" s="108" t="n"/>
      <c r="L49" s="191">
        <f>K49*E49</f>
        <v>0</v>
      </c>
      <c r="M49" s="112" t="n"/>
      <c r="N49" s="183">
        <f>M49*F49</f>
        <v>0</v>
      </c>
      <c r="O49" s="108" t="n"/>
      <c r="P49" s="191">
        <f>O49*E49</f>
        <v>0</v>
      </c>
      <c r="Q49" s="112" t="n"/>
      <c r="R49" s="183">
        <f>Q49*F49</f>
        <v>0</v>
      </c>
      <c r="S49" s="108" t="n"/>
      <c r="T49" s="191">
        <f>S49*E49</f>
        <v>0</v>
      </c>
      <c r="U49" s="112" t="n"/>
      <c r="V49" s="183">
        <f>U49*F49</f>
        <v>0</v>
      </c>
      <c r="W49" s="108" t="n"/>
      <c r="X49" s="191">
        <f>W49*E49</f>
        <v>0</v>
      </c>
      <c r="Y49" s="112" t="n"/>
      <c r="Z49" s="183">
        <f>Y49*F49</f>
        <v>0</v>
      </c>
      <c r="AA49" s="108" t="n"/>
      <c r="AB49" s="191">
        <f>AA49*E49</f>
        <v>0</v>
      </c>
      <c r="AC49" s="112" t="n"/>
      <c r="AD49" s="183">
        <f>AC49*F49</f>
        <v>0</v>
      </c>
      <c r="AE49" s="108" t="n"/>
      <c r="AF49" s="191">
        <f>AE49*E49</f>
        <v>0</v>
      </c>
      <c r="AG49" s="112" t="n"/>
      <c r="AH49" s="183">
        <f>AG49*F49</f>
        <v>0</v>
      </c>
      <c r="AI49" s="108" t="n"/>
      <c r="AJ49" s="191">
        <f>AI49*E49</f>
        <v>0</v>
      </c>
      <c r="AK49" s="112" t="n"/>
      <c r="AL49" s="183">
        <f>AK49*F49</f>
        <v>0</v>
      </c>
      <c r="AM49" s="113" t="n"/>
      <c r="AN49" s="192">
        <f>AM49*E49</f>
        <v>0</v>
      </c>
      <c r="AO49" s="115" t="n"/>
      <c r="AP49" s="183">
        <f>AO49*F49</f>
        <v>0</v>
      </c>
      <c r="AQ49" s="113" t="n"/>
      <c r="AR49" s="192">
        <f>AQ49*E49</f>
        <v>0</v>
      </c>
      <c r="AS49" s="115" t="n"/>
      <c r="AT49" s="183">
        <f>AS49*F49</f>
        <v>0</v>
      </c>
      <c r="AU49" s="113" t="n"/>
      <c r="AV49" s="192">
        <f>AU49*E49</f>
        <v>0</v>
      </c>
      <c r="AW49" s="115" t="n"/>
      <c r="AX49" s="183">
        <f>AW49*F49</f>
        <v>0</v>
      </c>
      <c r="AY49" s="113" t="n"/>
      <c r="AZ49" s="192">
        <f>AY49*E49</f>
        <v>0</v>
      </c>
      <c r="BA49" s="115" t="n"/>
      <c r="BB49" s="183">
        <f>BA49*F49</f>
        <v>0</v>
      </c>
      <c r="BC49" s="113" t="n"/>
      <c r="BD49" s="192">
        <f>BC49*E49</f>
        <v>0</v>
      </c>
      <c r="BE49" s="115" t="n"/>
      <c r="BF49" s="183">
        <f>BE49*F49</f>
        <v>0</v>
      </c>
    </row>
    <row r="50" ht="18" customHeight="1">
      <c r="A50" s="19" t="inlineStr">
        <is>
          <t>15.020.0113</t>
        </is>
      </c>
      <c r="B50" s="14" t="inlineStr">
        <is>
          <t>מפוח (וונטה) "8 חד כווני, מופעל יחד עם התאורה</t>
        </is>
      </c>
      <c r="C50" s="14" t="inlineStr">
        <is>
          <t>יח'</t>
        </is>
      </c>
      <c r="D50" s="200" t="n">
        <v>1200</v>
      </c>
      <c r="E50" s="201">
        <f>D50*(1-$E$2)</f>
        <v>1020</v>
      </c>
      <c r="F50" s="202">
        <f>E50*(1+$F$2)</f>
        <v>1071</v>
      </c>
      <c r="H50" s="62">
        <f>K50+O50+S50+W50+AA50+AE50+AI50+AM50+AQ50+AY50+AU50+BC50</f>
        <v>0</v>
      </c>
      <c r="I50" s="63">
        <f>M50+Q50+U50+Y50+AC50+AG50+AK50+AO50+AS50+AW50+BA50+BE50</f>
        <v>0</v>
      </c>
      <c r="K50" s="108" t="n"/>
      <c r="L50" s="191">
        <f>K50*E50</f>
        <v>0</v>
      </c>
      <c r="M50" s="112" t="n"/>
      <c r="N50" s="183">
        <f>M50*F50</f>
        <v>0</v>
      </c>
      <c r="O50" s="108" t="n"/>
      <c r="P50" s="191">
        <f>O50*E50</f>
        <v>0</v>
      </c>
      <c r="Q50" s="112" t="n"/>
      <c r="R50" s="183">
        <f>Q50*F50</f>
        <v>0</v>
      </c>
      <c r="S50" s="108" t="n"/>
      <c r="T50" s="191">
        <f>S50*E50</f>
        <v>0</v>
      </c>
      <c r="U50" s="112" t="n"/>
      <c r="V50" s="183">
        <f>U50*F50</f>
        <v>0</v>
      </c>
      <c r="W50" s="108" t="n"/>
      <c r="X50" s="191">
        <f>W50*E50</f>
        <v>0</v>
      </c>
      <c r="Y50" s="112" t="n"/>
      <c r="Z50" s="183">
        <f>Y50*F50</f>
        <v>0</v>
      </c>
      <c r="AA50" s="108" t="n"/>
      <c r="AB50" s="191">
        <f>AA50*E50</f>
        <v>0</v>
      </c>
      <c r="AC50" s="112" t="n"/>
      <c r="AD50" s="183">
        <f>AC50*F50</f>
        <v>0</v>
      </c>
      <c r="AE50" s="108" t="n"/>
      <c r="AF50" s="191">
        <f>AE50*E50</f>
        <v>0</v>
      </c>
      <c r="AG50" s="112" t="n"/>
      <c r="AH50" s="183">
        <f>AG50*F50</f>
        <v>0</v>
      </c>
      <c r="AI50" s="108" t="n"/>
      <c r="AJ50" s="191">
        <f>AI50*E50</f>
        <v>0</v>
      </c>
      <c r="AK50" s="112" t="n"/>
      <c r="AL50" s="183">
        <f>AK50*F50</f>
        <v>0</v>
      </c>
      <c r="AM50" s="113" t="n"/>
      <c r="AN50" s="192">
        <f>AM50*E50</f>
        <v>0</v>
      </c>
      <c r="AO50" s="115" t="n"/>
      <c r="AP50" s="183">
        <f>AO50*F50</f>
        <v>0</v>
      </c>
      <c r="AQ50" s="113" t="n"/>
      <c r="AR50" s="192">
        <f>AQ50*E50</f>
        <v>0</v>
      </c>
      <c r="AS50" s="115" t="n"/>
      <c r="AT50" s="183">
        <f>AS50*F50</f>
        <v>0</v>
      </c>
      <c r="AU50" s="113" t="n"/>
      <c r="AV50" s="192">
        <f>AU50*E50</f>
        <v>0</v>
      </c>
      <c r="AW50" s="115" t="n"/>
      <c r="AX50" s="183">
        <f>AW50*F50</f>
        <v>0</v>
      </c>
      <c r="AY50" s="113" t="n"/>
      <c r="AZ50" s="192">
        <f>AY50*E50</f>
        <v>0</v>
      </c>
      <c r="BA50" s="115" t="n"/>
      <c r="BB50" s="183">
        <f>BA50*F50</f>
        <v>0</v>
      </c>
      <c r="BC50" s="113" t="n"/>
      <c r="BD50" s="192">
        <f>BC50*E50</f>
        <v>0</v>
      </c>
      <c r="BE50" s="115" t="n"/>
      <c r="BF50" s="183">
        <f>BE50*F50</f>
        <v>0</v>
      </c>
    </row>
    <row r="51" ht="18" customHeight="1">
      <c r="A51" s="19" t="inlineStr">
        <is>
          <t>15.020.0115</t>
        </is>
      </c>
      <c r="B51" s="14" t="inlineStr">
        <is>
          <t>מפוח (וונטה) "12 חד כווני, מופעל יחד עם התאורה</t>
        </is>
      </c>
      <c r="C51" s="14" t="inlineStr">
        <is>
          <t>יח'</t>
        </is>
      </c>
      <c r="D51" s="200" t="n">
        <v>1710</v>
      </c>
      <c r="E51" s="201">
        <f>D51*(1-$E$2)</f>
        <v>1453.5</v>
      </c>
      <c r="F51" s="202">
        <f>E51*(1+$F$2)</f>
        <v>1526.175</v>
      </c>
      <c r="H51" s="62">
        <f>K51+O51+S51+W51+AA51+AE51+AI51+AM51+AQ51+AY51+AU51+BC51</f>
        <v>0</v>
      </c>
      <c r="I51" s="63">
        <f>M51+Q51+U51+Y51+AC51+AG51+AK51+AO51+AS51+AW51+BA51+BE51</f>
        <v>0</v>
      </c>
      <c r="K51" s="108" t="n"/>
      <c r="L51" s="191">
        <f>K51*E51</f>
        <v>0</v>
      </c>
      <c r="M51" s="112" t="n"/>
      <c r="N51" s="183">
        <f>M51*F51</f>
        <v>0</v>
      </c>
      <c r="O51" s="108" t="n"/>
      <c r="P51" s="191">
        <f>O51*E51</f>
        <v>0</v>
      </c>
      <c r="Q51" s="112" t="n"/>
      <c r="R51" s="183">
        <f>Q51*F51</f>
        <v>0</v>
      </c>
      <c r="S51" s="108" t="n"/>
      <c r="T51" s="191">
        <f>S51*E51</f>
        <v>0</v>
      </c>
      <c r="U51" s="112" t="n"/>
      <c r="V51" s="183">
        <f>U51*F51</f>
        <v>0</v>
      </c>
      <c r="W51" s="108" t="n"/>
      <c r="X51" s="191">
        <f>W51*E51</f>
        <v>0</v>
      </c>
      <c r="Y51" s="112" t="n"/>
      <c r="Z51" s="183">
        <f>Y51*F51</f>
        <v>0</v>
      </c>
      <c r="AA51" s="108" t="n"/>
      <c r="AB51" s="191">
        <f>AA51*E51</f>
        <v>0</v>
      </c>
      <c r="AC51" s="112" t="n"/>
      <c r="AD51" s="183">
        <f>AC51*F51</f>
        <v>0</v>
      </c>
      <c r="AE51" s="108" t="n"/>
      <c r="AF51" s="191">
        <f>AE51*E51</f>
        <v>0</v>
      </c>
      <c r="AG51" s="112" t="n"/>
      <c r="AH51" s="183">
        <f>AG51*F51</f>
        <v>0</v>
      </c>
      <c r="AI51" s="108" t="n"/>
      <c r="AJ51" s="191">
        <f>AI51*E51</f>
        <v>0</v>
      </c>
      <c r="AK51" s="112" t="n"/>
      <c r="AL51" s="183">
        <f>AK51*F51</f>
        <v>0</v>
      </c>
      <c r="AM51" s="113" t="n"/>
      <c r="AN51" s="192">
        <f>AM51*E51</f>
        <v>0</v>
      </c>
      <c r="AO51" s="115" t="n"/>
      <c r="AP51" s="183">
        <f>AO51*F51</f>
        <v>0</v>
      </c>
      <c r="AQ51" s="113" t="n"/>
      <c r="AR51" s="192">
        <f>AQ51*E51</f>
        <v>0</v>
      </c>
      <c r="AS51" s="115" t="n"/>
      <c r="AT51" s="183">
        <f>AS51*F51</f>
        <v>0</v>
      </c>
      <c r="AU51" s="113" t="n"/>
      <c r="AV51" s="192">
        <f>AU51*E51</f>
        <v>0</v>
      </c>
      <c r="AW51" s="115" t="n"/>
      <c r="AX51" s="183">
        <f>AW51*F51</f>
        <v>0</v>
      </c>
      <c r="AY51" s="113" t="n"/>
      <c r="AZ51" s="192">
        <f>AY51*E51</f>
        <v>0</v>
      </c>
      <c r="BA51" s="115" t="n"/>
      <c r="BB51" s="183">
        <f>BA51*F51</f>
        <v>0</v>
      </c>
      <c r="BC51" s="113" t="n"/>
      <c r="BD51" s="192">
        <f>BC51*E51</f>
        <v>0</v>
      </c>
      <c r="BE51" s="115" t="n"/>
      <c r="BF51" s="183">
        <f>BE51*F51</f>
        <v>0</v>
      </c>
    </row>
    <row r="52" ht="18" customHeight="1">
      <c r="A52" s="19" t="inlineStr">
        <is>
          <t>15.020.0118</t>
        </is>
      </c>
      <c r="B52" s="14" t="inlineStr">
        <is>
          <t>מפוח (וונטה) "4 דו כווני, מופעל יחד עם התאורה</t>
        </is>
      </c>
      <c r="C52" s="14" t="inlineStr">
        <is>
          <t>יח'</t>
        </is>
      </c>
      <c r="D52" s="200" t="n">
        <v>710</v>
      </c>
      <c r="E52" s="201">
        <f>D52*(1-$E$2)</f>
        <v>603.5</v>
      </c>
      <c r="F52" s="202">
        <f>E52*(1+$F$2)</f>
        <v>633.6750000000001</v>
      </c>
      <c r="H52" s="62">
        <f>K52+O52+S52+W52+AA52+AE52+AI52+AM52+AQ52+AY52+AU52+BC52</f>
        <v>0</v>
      </c>
      <c r="I52" s="63">
        <f>M52+Q52+U52+Y52+AC52+AG52+AK52+AO52+AS52+AW52+BA52+BE52</f>
        <v>0</v>
      </c>
      <c r="K52" s="108" t="n"/>
      <c r="L52" s="191">
        <f>K52*E52</f>
        <v>0</v>
      </c>
      <c r="M52" s="112" t="n"/>
      <c r="N52" s="183">
        <f>M52*F52</f>
        <v>0</v>
      </c>
      <c r="O52" s="108" t="n"/>
      <c r="P52" s="191">
        <f>O52*E52</f>
        <v>0</v>
      </c>
      <c r="Q52" s="112" t="n"/>
      <c r="R52" s="183">
        <f>Q52*F52</f>
        <v>0</v>
      </c>
      <c r="S52" s="108" t="n"/>
      <c r="T52" s="191">
        <f>S52*E52</f>
        <v>0</v>
      </c>
      <c r="U52" s="112" t="n"/>
      <c r="V52" s="183">
        <f>U52*F52</f>
        <v>0</v>
      </c>
      <c r="W52" s="108" t="n"/>
      <c r="X52" s="191">
        <f>W52*E52</f>
        <v>0</v>
      </c>
      <c r="Y52" s="112" t="n"/>
      <c r="Z52" s="183">
        <f>Y52*F52</f>
        <v>0</v>
      </c>
      <c r="AA52" s="108" t="n"/>
      <c r="AB52" s="191">
        <f>AA52*E52</f>
        <v>0</v>
      </c>
      <c r="AC52" s="112" t="n"/>
      <c r="AD52" s="183">
        <f>AC52*F52</f>
        <v>0</v>
      </c>
      <c r="AE52" s="108" t="n"/>
      <c r="AF52" s="191">
        <f>AE52*E52</f>
        <v>0</v>
      </c>
      <c r="AG52" s="112" t="n"/>
      <c r="AH52" s="183">
        <f>AG52*F52</f>
        <v>0</v>
      </c>
      <c r="AI52" s="108" t="n"/>
      <c r="AJ52" s="191">
        <f>AI52*E52</f>
        <v>0</v>
      </c>
      <c r="AK52" s="112" t="n"/>
      <c r="AL52" s="183">
        <f>AK52*F52</f>
        <v>0</v>
      </c>
      <c r="AM52" s="113" t="n"/>
      <c r="AN52" s="192">
        <f>AM52*E52</f>
        <v>0</v>
      </c>
      <c r="AO52" s="115" t="n"/>
      <c r="AP52" s="183">
        <f>AO52*F52</f>
        <v>0</v>
      </c>
      <c r="AQ52" s="113" t="n"/>
      <c r="AR52" s="192">
        <f>AQ52*E52</f>
        <v>0</v>
      </c>
      <c r="AS52" s="115" t="n"/>
      <c r="AT52" s="183">
        <f>AS52*F52</f>
        <v>0</v>
      </c>
      <c r="AU52" s="113" t="n"/>
      <c r="AV52" s="192">
        <f>AU52*E52</f>
        <v>0</v>
      </c>
      <c r="AW52" s="115" t="n"/>
      <c r="AX52" s="183">
        <f>AW52*F52</f>
        <v>0</v>
      </c>
      <c r="AY52" s="113" t="n"/>
      <c r="AZ52" s="192">
        <f>AY52*E52</f>
        <v>0</v>
      </c>
      <c r="BA52" s="115" t="n"/>
      <c r="BB52" s="183">
        <f>BA52*F52</f>
        <v>0</v>
      </c>
      <c r="BC52" s="113" t="n"/>
      <c r="BD52" s="192">
        <f>BC52*E52</f>
        <v>0</v>
      </c>
      <c r="BE52" s="115" t="n"/>
      <c r="BF52" s="183">
        <f>BE52*F52</f>
        <v>0</v>
      </c>
    </row>
    <row r="53" ht="18" customHeight="1">
      <c r="A53" s="19" t="inlineStr">
        <is>
          <t>15.020.0120</t>
        </is>
      </c>
      <c r="B53" s="14" t="inlineStr">
        <is>
          <t>מפוח (וונטה) "6 דו כווני, מופעל יחד עם התאורה</t>
        </is>
      </c>
      <c r="C53" s="14" t="inlineStr">
        <is>
          <t>יח'</t>
        </is>
      </c>
      <c r="D53" s="200" t="n">
        <v>900</v>
      </c>
      <c r="E53" s="201">
        <f>D53*(1-$E$2)</f>
        <v>765</v>
      </c>
      <c r="F53" s="202">
        <f>E53*(1+$F$2)</f>
        <v>803.25</v>
      </c>
      <c r="H53" s="62">
        <f>K53+O53+S53+W53+AA53+AE53+AI53+AM53+AQ53+AY53+AU53+BC53</f>
        <v>0</v>
      </c>
      <c r="I53" s="63">
        <f>M53+Q53+U53+Y53+AC53+AG53+AK53+AO53+AS53+AW53+BA53+BE53</f>
        <v>0</v>
      </c>
      <c r="K53" s="108" t="n"/>
      <c r="L53" s="191">
        <f>K53*E53</f>
        <v>0</v>
      </c>
      <c r="M53" s="112" t="n"/>
      <c r="N53" s="183">
        <f>M53*F53</f>
        <v>0</v>
      </c>
      <c r="O53" s="108" t="n"/>
      <c r="P53" s="191">
        <f>O53*E53</f>
        <v>0</v>
      </c>
      <c r="Q53" s="112" t="n"/>
      <c r="R53" s="183">
        <f>Q53*F53</f>
        <v>0</v>
      </c>
      <c r="S53" s="108" t="n"/>
      <c r="T53" s="191">
        <f>S53*E53</f>
        <v>0</v>
      </c>
      <c r="U53" s="112" t="n"/>
      <c r="V53" s="183">
        <f>U53*F53</f>
        <v>0</v>
      </c>
      <c r="W53" s="108" t="n"/>
      <c r="X53" s="191">
        <f>W53*E53</f>
        <v>0</v>
      </c>
      <c r="Y53" s="112" t="n"/>
      <c r="Z53" s="183">
        <f>Y53*F53</f>
        <v>0</v>
      </c>
      <c r="AA53" s="108" t="n"/>
      <c r="AB53" s="191">
        <f>AA53*E53</f>
        <v>0</v>
      </c>
      <c r="AC53" s="112" t="n"/>
      <c r="AD53" s="183">
        <f>AC53*F53</f>
        <v>0</v>
      </c>
      <c r="AE53" s="108" t="n"/>
      <c r="AF53" s="191">
        <f>AE53*E53</f>
        <v>0</v>
      </c>
      <c r="AG53" s="112" t="n"/>
      <c r="AH53" s="183">
        <f>AG53*F53</f>
        <v>0</v>
      </c>
      <c r="AI53" s="108" t="n"/>
      <c r="AJ53" s="191">
        <f>AI53*E53</f>
        <v>0</v>
      </c>
      <c r="AK53" s="112" t="n"/>
      <c r="AL53" s="183">
        <f>AK53*F53</f>
        <v>0</v>
      </c>
      <c r="AM53" s="113" t="n"/>
      <c r="AN53" s="192">
        <f>AM53*E53</f>
        <v>0</v>
      </c>
      <c r="AO53" s="115" t="n"/>
      <c r="AP53" s="183">
        <f>AO53*F53</f>
        <v>0</v>
      </c>
      <c r="AQ53" s="113" t="n"/>
      <c r="AR53" s="192">
        <f>AQ53*E53</f>
        <v>0</v>
      </c>
      <c r="AS53" s="115" t="n"/>
      <c r="AT53" s="183">
        <f>AS53*F53</f>
        <v>0</v>
      </c>
      <c r="AU53" s="113" t="n"/>
      <c r="AV53" s="192">
        <f>AU53*E53</f>
        <v>0</v>
      </c>
      <c r="AW53" s="115" t="n"/>
      <c r="AX53" s="183">
        <f>AW53*F53</f>
        <v>0</v>
      </c>
      <c r="AY53" s="113" t="n"/>
      <c r="AZ53" s="192">
        <f>AY53*E53</f>
        <v>0</v>
      </c>
      <c r="BA53" s="115" t="n"/>
      <c r="BB53" s="183">
        <f>BA53*F53</f>
        <v>0</v>
      </c>
      <c r="BC53" s="113" t="n"/>
      <c r="BD53" s="192">
        <f>BC53*E53</f>
        <v>0</v>
      </c>
      <c r="BE53" s="115" t="n"/>
      <c r="BF53" s="183">
        <f>BE53*F53</f>
        <v>0</v>
      </c>
    </row>
    <row r="54" ht="18" customHeight="1">
      <c r="A54" s="19" t="inlineStr">
        <is>
          <t>15.020.0122</t>
        </is>
      </c>
      <c r="B54" s="14" t="inlineStr">
        <is>
          <t>מפוח (וונטה) "8 דו כווני, מופעל יחד עם התאורה</t>
        </is>
      </c>
      <c r="C54" s="14" t="inlineStr">
        <is>
          <t>יח'</t>
        </is>
      </c>
      <c r="D54" s="200" t="n">
        <v>1150</v>
      </c>
      <c r="E54" s="201">
        <f>D54*(1-$E$2)</f>
        <v>977.5</v>
      </c>
      <c r="F54" s="202">
        <f>E54*(1+$F$2)</f>
        <v>1026.375</v>
      </c>
      <c r="H54" s="62">
        <f>K54+O54+S54+W54+AA54+AE54+AI54+AM54+AQ54+AY54+AU54+BC54</f>
        <v>0</v>
      </c>
      <c r="I54" s="63">
        <f>M54+Q54+U54+Y54+AC54+AG54+AK54+AO54+AS54+AW54+BA54+BE54</f>
        <v>0</v>
      </c>
      <c r="K54" s="108" t="n"/>
      <c r="L54" s="191">
        <f>K54*E54</f>
        <v>0</v>
      </c>
      <c r="M54" s="112" t="n"/>
      <c r="N54" s="183">
        <f>M54*F54</f>
        <v>0</v>
      </c>
      <c r="O54" s="108" t="n"/>
      <c r="P54" s="191">
        <f>O54*E54</f>
        <v>0</v>
      </c>
      <c r="Q54" s="112" t="n"/>
      <c r="R54" s="183">
        <f>Q54*F54</f>
        <v>0</v>
      </c>
      <c r="S54" s="108" t="n"/>
      <c r="T54" s="191">
        <f>S54*E54</f>
        <v>0</v>
      </c>
      <c r="U54" s="112" t="n"/>
      <c r="V54" s="183">
        <f>U54*F54</f>
        <v>0</v>
      </c>
      <c r="W54" s="108" t="n"/>
      <c r="X54" s="191">
        <f>W54*E54</f>
        <v>0</v>
      </c>
      <c r="Y54" s="112" t="n"/>
      <c r="Z54" s="183">
        <f>Y54*F54</f>
        <v>0</v>
      </c>
      <c r="AA54" s="108" t="n"/>
      <c r="AB54" s="191">
        <f>AA54*E54</f>
        <v>0</v>
      </c>
      <c r="AC54" s="112" t="n"/>
      <c r="AD54" s="183">
        <f>AC54*F54</f>
        <v>0</v>
      </c>
      <c r="AE54" s="108" t="n"/>
      <c r="AF54" s="191">
        <f>AE54*E54</f>
        <v>0</v>
      </c>
      <c r="AG54" s="112" t="n"/>
      <c r="AH54" s="183">
        <f>AG54*F54</f>
        <v>0</v>
      </c>
      <c r="AI54" s="108" t="n"/>
      <c r="AJ54" s="191">
        <f>AI54*E54</f>
        <v>0</v>
      </c>
      <c r="AK54" s="112" t="n"/>
      <c r="AL54" s="183">
        <f>AK54*F54</f>
        <v>0</v>
      </c>
      <c r="AM54" s="113" t="n"/>
      <c r="AN54" s="192">
        <f>AM54*E54</f>
        <v>0</v>
      </c>
      <c r="AO54" s="115" t="n"/>
      <c r="AP54" s="183">
        <f>AO54*F54</f>
        <v>0</v>
      </c>
      <c r="AQ54" s="113" t="n"/>
      <c r="AR54" s="192">
        <f>AQ54*E54</f>
        <v>0</v>
      </c>
      <c r="AS54" s="115" t="n"/>
      <c r="AT54" s="183">
        <f>AS54*F54</f>
        <v>0</v>
      </c>
      <c r="AU54" s="113" t="n"/>
      <c r="AV54" s="192">
        <f>AU54*E54</f>
        <v>0</v>
      </c>
      <c r="AW54" s="115" t="n"/>
      <c r="AX54" s="183">
        <f>AW54*F54</f>
        <v>0</v>
      </c>
      <c r="AY54" s="113" t="n"/>
      <c r="AZ54" s="192">
        <f>AY54*E54</f>
        <v>0</v>
      </c>
      <c r="BA54" s="115" t="n"/>
      <c r="BB54" s="183">
        <f>BA54*F54</f>
        <v>0</v>
      </c>
      <c r="BC54" s="113" t="n"/>
      <c r="BD54" s="192">
        <f>BC54*E54</f>
        <v>0</v>
      </c>
      <c r="BE54" s="115" t="n"/>
      <c r="BF54" s="183">
        <f>BE54*F54</f>
        <v>0</v>
      </c>
    </row>
    <row r="55" ht="18" customHeight="1">
      <c r="A55" s="19" t="inlineStr">
        <is>
          <t>15.020.0126</t>
        </is>
      </c>
      <c r="B55" s="14" t="inlineStr">
        <is>
          <t>מפוח (וונטה) "12 דו כווני, מופעל יחד עם התאורה</t>
        </is>
      </c>
      <c r="C55" s="14" t="inlineStr">
        <is>
          <t>יח'</t>
        </is>
      </c>
      <c r="D55" s="200" t="n">
        <v>1570</v>
      </c>
      <c r="E55" s="201">
        <f>D55*(1-$E$2)</f>
        <v>1334.5</v>
      </c>
      <c r="F55" s="202">
        <f>E55*(1+$F$2)</f>
        <v>1401.2250000000001</v>
      </c>
      <c r="H55" s="62">
        <f>K55+O55+S55+W55+AA55+AE55+AI55+AM55+AQ55+AY55+AU55+BC55</f>
        <v>0</v>
      </c>
      <c r="I55" s="63">
        <f>M55+Q55+U55+Y55+AC55+AG55+AK55+AO55+AS55+AW55+BA55+BE55</f>
        <v>0</v>
      </c>
      <c r="K55" s="108" t="n"/>
      <c r="L55" s="191">
        <f>K55*E55</f>
        <v>0</v>
      </c>
      <c r="M55" s="112" t="n"/>
      <c r="N55" s="183">
        <f>M55*F55</f>
        <v>0</v>
      </c>
      <c r="O55" s="108" t="n"/>
      <c r="P55" s="191">
        <f>O55*E55</f>
        <v>0</v>
      </c>
      <c r="Q55" s="112" t="n"/>
      <c r="R55" s="183">
        <f>Q55*F55</f>
        <v>0</v>
      </c>
      <c r="S55" s="108" t="n"/>
      <c r="T55" s="191">
        <f>S55*E55</f>
        <v>0</v>
      </c>
      <c r="U55" s="112" t="n"/>
      <c r="V55" s="183">
        <f>U55*F55</f>
        <v>0</v>
      </c>
      <c r="W55" s="108" t="n"/>
      <c r="X55" s="191">
        <f>W55*E55</f>
        <v>0</v>
      </c>
      <c r="Y55" s="112" t="n"/>
      <c r="Z55" s="183">
        <f>Y55*F55</f>
        <v>0</v>
      </c>
      <c r="AA55" s="108" t="n"/>
      <c r="AB55" s="191">
        <f>AA55*E55</f>
        <v>0</v>
      </c>
      <c r="AC55" s="112" t="n"/>
      <c r="AD55" s="183">
        <f>AC55*F55</f>
        <v>0</v>
      </c>
      <c r="AE55" s="108" t="n"/>
      <c r="AF55" s="191">
        <f>AE55*E55</f>
        <v>0</v>
      </c>
      <c r="AG55" s="112" t="n"/>
      <c r="AH55" s="183">
        <f>AG55*F55</f>
        <v>0</v>
      </c>
      <c r="AI55" s="108" t="n"/>
      <c r="AJ55" s="191">
        <f>AI55*E55</f>
        <v>0</v>
      </c>
      <c r="AK55" s="112" t="n"/>
      <c r="AL55" s="183">
        <f>AK55*F55</f>
        <v>0</v>
      </c>
      <c r="AM55" s="113" t="n"/>
      <c r="AN55" s="192">
        <f>AM55*E55</f>
        <v>0</v>
      </c>
      <c r="AO55" s="115" t="n"/>
      <c r="AP55" s="183">
        <f>AO55*F55</f>
        <v>0</v>
      </c>
      <c r="AQ55" s="113" t="n"/>
      <c r="AR55" s="192">
        <f>AQ55*E55</f>
        <v>0</v>
      </c>
      <c r="AS55" s="115" t="n"/>
      <c r="AT55" s="183">
        <f>AS55*F55</f>
        <v>0</v>
      </c>
      <c r="AU55" s="113" t="n"/>
      <c r="AV55" s="192">
        <f>AU55*E55</f>
        <v>0</v>
      </c>
      <c r="AW55" s="115" t="n"/>
      <c r="AX55" s="183">
        <f>AW55*F55</f>
        <v>0</v>
      </c>
      <c r="AY55" s="113" t="n"/>
      <c r="AZ55" s="192">
        <f>AY55*E55</f>
        <v>0</v>
      </c>
      <c r="BA55" s="115" t="n"/>
      <c r="BB55" s="183">
        <f>BA55*F55</f>
        <v>0</v>
      </c>
      <c r="BC55" s="113" t="n"/>
      <c r="BD55" s="192">
        <f>BC55*E55</f>
        <v>0</v>
      </c>
      <c r="BE55" s="115" t="n"/>
      <c r="BF55" s="183">
        <f>BE55*F55</f>
        <v>0</v>
      </c>
    </row>
    <row r="56" ht="18" customHeight="1">
      <c r="A56" s="19" t="inlineStr">
        <is>
          <t>15.020.0129</t>
        </is>
      </c>
      <c r="B56" s="14" t="inlineStr">
        <is>
          <t>תוספת עבור לוחיות וחיווט חשמלי למפוח (וונטה)</t>
        </is>
      </c>
      <c r="C56" s="14" t="inlineStr">
        <is>
          <t>יח'</t>
        </is>
      </c>
      <c r="D56" s="200" t="n">
        <v>418</v>
      </c>
      <c r="E56" s="201">
        <f>D56*(1-$E$2)</f>
        <v>355.3</v>
      </c>
      <c r="F56" s="202">
        <f>E56*(1+$F$2)</f>
        <v>373.06500000000005</v>
      </c>
      <c r="H56" s="62">
        <f>K56+O56+S56+W56+AA56+AE56+AI56+AM56+AQ56+AY56+AU56+BC56</f>
        <v>0</v>
      </c>
      <c r="I56" s="63">
        <f>M56+Q56+U56+Y56+AC56+AG56+AK56+AO56+AS56+AW56+BA56+BE56</f>
        <v>0</v>
      </c>
      <c r="K56" s="108" t="n"/>
      <c r="L56" s="191">
        <f>K56*E56</f>
        <v>0</v>
      </c>
      <c r="M56" s="112" t="n"/>
      <c r="N56" s="183">
        <f>M56*F56</f>
        <v>0</v>
      </c>
      <c r="O56" s="108" t="n"/>
      <c r="P56" s="191">
        <f>O56*E56</f>
        <v>0</v>
      </c>
      <c r="Q56" s="112" t="n"/>
      <c r="R56" s="183">
        <f>Q56*F56</f>
        <v>0</v>
      </c>
      <c r="S56" s="108" t="n"/>
      <c r="T56" s="191">
        <f>S56*E56</f>
        <v>0</v>
      </c>
      <c r="U56" s="112" t="n"/>
      <c r="V56" s="183">
        <f>U56*F56</f>
        <v>0</v>
      </c>
      <c r="W56" s="108" t="n"/>
      <c r="X56" s="191">
        <f>W56*E56</f>
        <v>0</v>
      </c>
      <c r="Y56" s="112" t="n"/>
      <c r="Z56" s="183">
        <f>Y56*F56</f>
        <v>0</v>
      </c>
      <c r="AA56" s="108" t="n"/>
      <c r="AB56" s="191">
        <f>AA56*E56</f>
        <v>0</v>
      </c>
      <c r="AC56" s="112" t="n"/>
      <c r="AD56" s="183">
        <f>AC56*F56</f>
        <v>0</v>
      </c>
      <c r="AE56" s="108" t="n"/>
      <c r="AF56" s="191">
        <f>AE56*E56</f>
        <v>0</v>
      </c>
      <c r="AG56" s="112" t="n"/>
      <c r="AH56" s="183">
        <f>AG56*F56</f>
        <v>0</v>
      </c>
      <c r="AI56" s="108" t="n"/>
      <c r="AJ56" s="191">
        <f>AI56*E56</f>
        <v>0</v>
      </c>
      <c r="AK56" s="112" t="n"/>
      <c r="AL56" s="183">
        <f>AK56*F56</f>
        <v>0</v>
      </c>
      <c r="AM56" s="113" t="n"/>
      <c r="AN56" s="192">
        <f>AM56*E56</f>
        <v>0</v>
      </c>
      <c r="AO56" s="115" t="n"/>
      <c r="AP56" s="183">
        <f>AO56*F56</f>
        <v>0</v>
      </c>
      <c r="AQ56" s="113" t="n"/>
      <c r="AR56" s="192">
        <f>AQ56*E56</f>
        <v>0</v>
      </c>
      <c r="AS56" s="115" t="n"/>
      <c r="AT56" s="183">
        <f>AS56*F56</f>
        <v>0</v>
      </c>
      <c r="AU56" s="113" t="n"/>
      <c r="AV56" s="192">
        <f>AU56*E56</f>
        <v>0</v>
      </c>
      <c r="AW56" s="115" t="n"/>
      <c r="AX56" s="183">
        <f>AW56*F56</f>
        <v>0</v>
      </c>
      <c r="AY56" s="113" t="n"/>
      <c r="AZ56" s="192">
        <f>AY56*E56</f>
        <v>0</v>
      </c>
      <c r="BA56" s="115" t="n"/>
      <c r="BB56" s="183">
        <f>BA56*F56</f>
        <v>0</v>
      </c>
      <c r="BC56" s="113" t="n"/>
      <c r="BD56" s="192">
        <f>BC56*E56</f>
        <v>0</v>
      </c>
      <c r="BE56" s="115" t="n"/>
      <c r="BF56" s="183">
        <f>BE56*F56</f>
        <v>0</v>
      </c>
    </row>
    <row r="57" ht="18" customHeight="1">
      <c r="A57" s="19" t="inlineStr">
        <is>
          <t>15.020.0132</t>
        </is>
      </c>
      <c r="B57" s="14" t="inlineStr">
        <is>
          <t>תוספת תריס אל חוזר למפוח (וונטה) "4</t>
        </is>
      </c>
      <c r="C57" s="14" t="inlineStr">
        <is>
          <t>יח'</t>
        </is>
      </c>
      <c r="D57" s="200" t="n">
        <v>90</v>
      </c>
      <c r="E57" s="201">
        <f>D57*(1-$E$2)</f>
        <v>76.5</v>
      </c>
      <c r="F57" s="202">
        <f>E57*(1+$F$2)</f>
        <v>80.325</v>
      </c>
      <c r="H57" s="62">
        <f>K57+O57+S57+W57+AA57+AE57+AI57+AM57+AQ57+AY57+AU57+BC57</f>
        <v>0</v>
      </c>
      <c r="I57" s="63">
        <f>M57+Q57+U57+Y57+AC57+AG57+AK57+AO57+AS57+AW57+BA57+BE57</f>
        <v>0</v>
      </c>
      <c r="K57" s="108" t="n"/>
      <c r="L57" s="191">
        <f>K57*E57</f>
        <v>0</v>
      </c>
      <c r="M57" s="112" t="n"/>
      <c r="N57" s="183">
        <f>M57*F57</f>
        <v>0</v>
      </c>
      <c r="O57" s="108" t="n"/>
      <c r="P57" s="191">
        <f>O57*E57</f>
        <v>0</v>
      </c>
      <c r="Q57" s="112" t="n"/>
      <c r="R57" s="183">
        <f>Q57*F57</f>
        <v>0</v>
      </c>
      <c r="S57" s="108" t="n"/>
      <c r="T57" s="191">
        <f>S57*E57</f>
        <v>0</v>
      </c>
      <c r="U57" s="112" t="n"/>
      <c r="V57" s="183">
        <f>U57*F57</f>
        <v>0</v>
      </c>
      <c r="W57" s="108" t="n"/>
      <c r="X57" s="191">
        <f>W57*E57</f>
        <v>0</v>
      </c>
      <c r="Y57" s="112" t="n"/>
      <c r="Z57" s="183">
        <f>Y57*F57</f>
        <v>0</v>
      </c>
      <c r="AA57" s="108" t="n"/>
      <c r="AB57" s="191">
        <f>AA57*E57</f>
        <v>0</v>
      </c>
      <c r="AC57" s="112" t="n"/>
      <c r="AD57" s="183">
        <f>AC57*F57</f>
        <v>0</v>
      </c>
      <c r="AE57" s="108" t="n"/>
      <c r="AF57" s="191">
        <f>AE57*E57</f>
        <v>0</v>
      </c>
      <c r="AG57" s="112" t="n"/>
      <c r="AH57" s="183">
        <f>AG57*F57</f>
        <v>0</v>
      </c>
      <c r="AI57" s="108" t="n"/>
      <c r="AJ57" s="191">
        <f>AI57*E57</f>
        <v>0</v>
      </c>
      <c r="AK57" s="112" t="n"/>
      <c r="AL57" s="183">
        <f>AK57*F57</f>
        <v>0</v>
      </c>
      <c r="AM57" s="113" t="n"/>
      <c r="AN57" s="192">
        <f>AM57*E57</f>
        <v>0</v>
      </c>
      <c r="AO57" s="115" t="n"/>
      <c r="AP57" s="183">
        <f>AO57*F57</f>
        <v>0</v>
      </c>
      <c r="AQ57" s="113" t="n"/>
      <c r="AR57" s="192">
        <f>AQ57*E57</f>
        <v>0</v>
      </c>
      <c r="AS57" s="115" t="n"/>
      <c r="AT57" s="183">
        <f>AS57*F57</f>
        <v>0</v>
      </c>
      <c r="AU57" s="113" t="n"/>
      <c r="AV57" s="192">
        <f>AU57*E57</f>
        <v>0</v>
      </c>
      <c r="AW57" s="115" t="n"/>
      <c r="AX57" s="183">
        <f>AW57*F57</f>
        <v>0</v>
      </c>
      <c r="AY57" s="113" t="n"/>
      <c r="AZ57" s="192">
        <f>AY57*E57</f>
        <v>0</v>
      </c>
      <c r="BA57" s="115" t="n"/>
      <c r="BB57" s="183">
        <f>BA57*F57</f>
        <v>0</v>
      </c>
      <c r="BC57" s="113" t="n"/>
      <c r="BD57" s="192">
        <f>BC57*E57</f>
        <v>0</v>
      </c>
      <c r="BE57" s="115" t="n"/>
      <c r="BF57" s="183">
        <f>BE57*F57</f>
        <v>0</v>
      </c>
    </row>
    <row r="58" ht="18" customHeight="1">
      <c r="A58" s="19" t="inlineStr">
        <is>
          <t>15.020.0133</t>
        </is>
      </c>
      <c r="B58" s="14" t="inlineStr">
        <is>
          <t>תוספת תריס אל חוזר למפוח (וונטה) "6</t>
        </is>
      </c>
      <c r="C58" s="14" t="inlineStr">
        <is>
          <t>יח'</t>
        </is>
      </c>
      <c r="D58" s="200" t="n">
        <v>120</v>
      </c>
      <c r="E58" s="201">
        <f>D58*(1-$E$2)</f>
        <v>102</v>
      </c>
      <c r="F58" s="202">
        <f>E58*(1+$F$2)</f>
        <v>107.10000000000001</v>
      </c>
      <c r="H58" s="62">
        <f>K58+O58+S58+W58+AA58+AE58+AI58+AM58+AQ58+AY58+AU58+BC58</f>
        <v>0</v>
      </c>
      <c r="I58" s="63">
        <f>M58+Q58+U58+Y58+AC58+AG58+AK58+AO58+AS58+AW58+BA58+BE58</f>
        <v>0</v>
      </c>
      <c r="K58" s="108" t="n"/>
      <c r="L58" s="191">
        <f>K58*E58</f>
        <v>0</v>
      </c>
      <c r="M58" s="112" t="n"/>
      <c r="N58" s="183">
        <f>M58*F58</f>
        <v>0</v>
      </c>
      <c r="O58" s="108" t="n"/>
      <c r="P58" s="191">
        <f>O58*E58</f>
        <v>0</v>
      </c>
      <c r="Q58" s="112" t="n"/>
      <c r="R58" s="183">
        <f>Q58*F58</f>
        <v>0</v>
      </c>
      <c r="S58" s="108" t="n"/>
      <c r="T58" s="191">
        <f>S58*E58</f>
        <v>0</v>
      </c>
      <c r="U58" s="112" t="n"/>
      <c r="V58" s="183">
        <f>U58*F58</f>
        <v>0</v>
      </c>
      <c r="W58" s="108" t="n"/>
      <c r="X58" s="191">
        <f>W58*E58</f>
        <v>0</v>
      </c>
      <c r="Y58" s="112" t="n"/>
      <c r="Z58" s="183">
        <f>Y58*F58</f>
        <v>0</v>
      </c>
      <c r="AA58" s="108" t="n"/>
      <c r="AB58" s="191">
        <f>AA58*E58</f>
        <v>0</v>
      </c>
      <c r="AC58" s="112" t="n"/>
      <c r="AD58" s="183">
        <f>AC58*F58</f>
        <v>0</v>
      </c>
      <c r="AE58" s="108" t="n"/>
      <c r="AF58" s="191">
        <f>AE58*E58</f>
        <v>0</v>
      </c>
      <c r="AG58" s="112" t="n"/>
      <c r="AH58" s="183">
        <f>AG58*F58</f>
        <v>0</v>
      </c>
      <c r="AI58" s="108" t="n"/>
      <c r="AJ58" s="191">
        <f>AI58*E58</f>
        <v>0</v>
      </c>
      <c r="AK58" s="112" t="n"/>
      <c r="AL58" s="183">
        <f>AK58*F58</f>
        <v>0</v>
      </c>
      <c r="AM58" s="113" t="n"/>
      <c r="AN58" s="192">
        <f>AM58*E58</f>
        <v>0</v>
      </c>
      <c r="AO58" s="115" t="n"/>
      <c r="AP58" s="183">
        <f>AO58*F58</f>
        <v>0</v>
      </c>
      <c r="AQ58" s="113" t="n"/>
      <c r="AR58" s="192">
        <f>AQ58*E58</f>
        <v>0</v>
      </c>
      <c r="AS58" s="115" t="n"/>
      <c r="AT58" s="183">
        <f>AS58*F58</f>
        <v>0</v>
      </c>
      <c r="AU58" s="113" t="n"/>
      <c r="AV58" s="192">
        <f>AU58*E58</f>
        <v>0</v>
      </c>
      <c r="AW58" s="115" t="n"/>
      <c r="AX58" s="183">
        <f>AW58*F58</f>
        <v>0</v>
      </c>
      <c r="AY58" s="113" t="n"/>
      <c r="AZ58" s="192">
        <f>AY58*E58</f>
        <v>0</v>
      </c>
      <c r="BA58" s="115" t="n"/>
      <c r="BB58" s="183">
        <f>BA58*F58</f>
        <v>0</v>
      </c>
      <c r="BC58" s="113" t="n"/>
      <c r="BD58" s="192">
        <f>BC58*E58</f>
        <v>0</v>
      </c>
      <c r="BE58" s="115" t="n"/>
      <c r="BF58" s="183">
        <f>BE58*F58</f>
        <v>0</v>
      </c>
    </row>
    <row r="59" ht="18" customHeight="1">
      <c r="A59" s="19" t="inlineStr">
        <is>
          <t>15.020.0134</t>
        </is>
      </c>
      <c r="B59" s="14" t="inlineStr">
        <is>
          <t>תוספת תריס אל חוזר למפוח (וונטה) "8</t>
        </is>
      </c>
      <c r="C59" s="14" t="inlineStr">
        <is>
          <t>יח'</t>
        </is>
      </c>
      <c r="D59" s="200" t="n">
        <v>163</v>
      </c>
      <c r="E59" s="201">
        <f>D59*(1-$E$2)</f>
        <v>138.54999999999998</v>
      </c>
      <c r="F59" s="202">
        <f>E59*(1+$F$2)</f>
        <v>145.4775</v>
      </c>
      <c r="H59" s="62">
        <f>K59+O59+S59+W59+AA59+AE59+AI59+AM59+AQ59+AY59+AU59+BC59</f>
        <v>0</v>
      </c>
      <c r="I59" s="63">
        <f>M59+Q59+U59+Y59+AC59+AG59+AK59+AO59+AS59+AW59+BA59+BE59</f>
        <v>0</v>
      </c>
      <c r="K59" s="108" t="n"/>
      <c r="L59" s="191">
        <f>K59*E59</f>
        <v>0</v>
      </c>
      <c r="M59" s="112" t="n"/>
      <c r="N59" s="183">
        <f>M59*F59</f>
        <v>0</v>
      </c>
      <c r="O59" s="108" t="n"/>
      <c r="P59" s="191">
        <f>O59*E59</f>
        <v>0</v>
      </c>
      <c r="Q59" s="112" t="n"/>
      <c r="R59" s="183">
        <f>Q59*F59</f>
        <v>0</v>
      </c>
      <c r="S59" s="108" t="n"/>
      <c r="T59" s="191">
        <f>S59*E59</f>
        <v>0</v>
      </c>
      <c r="U59" s="112" t="n"/>
      <c r="V59" s="183">
        <f>U59*F59</f>
        <v>0</v>
      </c>
      <c r="W59" s="108" t="n"/>
      <c r="X59" s="191">
        <f>W59*E59</f>
        <v>0</v>
      </c>
      <c r="Y59" s="112" t="n"/>
      <c r="Z59" s="183">
        <f>Y59*F59</f>
        <v>0</v>
      </c>
      <c r="AA59" s="108" t="n"/>
      <c r="AB59" s="191">
        <f>AA59*E59</f>
        <v>0</v>
      </c>
      <c r="AC59" s="112" t="n"/>
      <c r="AD59" s="183">
        <f>AC59*F59</f>
        <v>0</v>
      </c>
      <c r="AE59" s="108" t="n"/>
      <c r="AF59" s="191">
        <f>AE59*E59</f>
        <v>0</v>
      </c>
      <c r="AG59" s="112" t="n"/>
      <c r="AH59" s="183">
        <f>AG59*F59</f>
        <v>0</v>
      </c>
      <c r="AI59" s="108" t="n"/>
      <c r="AJ59" s="191">
        <f>AI59*E59</f>
        <v>0</v>
      </c>
      <c r="AK59" s="112" t="n"/>
      <c r="AL59" s="183">
        <f>AK59*F59</f>
        <v>0</v>
      </c>
      <c r="AM59" s="113" t="n"/>
      <c r="AN59" s="192">
        <f>AM59*E59</f>
        <v>0</v>
      </c>
      <c r="AO59" s="115" t="n"/>
      <c r="AP59" s="183">
        <f>AO59*F59</f>
        <v>0</v>
      </c>
      <c r="AQ59" s="113" t="n"/>
      <c r="AR59" s="192">
        <f>AQ59*E59</f>
        <v>0</v>
      </c>
      <c r="AS59" s="115" t="n"/>
      <c r="AT59" s="183">
        <f>AS59*F59</f>
        <v>0</v>
      </c>
      <c r="AU59" s="113" t="n"/>
      <c r="AV59" s="192">
        <f>AU59*E59</f>
        <v>0</v>
      </c>
      <c r="AW59" s="115" t="n"/>
      <c r="AX59" s="183">
        <f>AW59*F59</f>
        <v>0</v>
      </c>
      <c r="AY59" s="113" t="n"/>
      <c r="AZ59" s="192">
        <f>AY59*E59</f>
        <v>0</v>
      </c>
      <c r="BA59" s="115" t="n"/>
      <c r="BB59" s="183">
        <f>BA59*F59</f>
        <v>0</v>
      </c>
      <c r="BC59" s="113" t="n"/>
      <c r="BD59" s="192">
        <f>BC59*E59</f>
        <v>0</v>
      </c>
      <c r="BE59" s="115" t="n"/>
      <c r="BF59" s="183">
        <f>BE59*F59</f>
        <v>0</v>
      </c>
    </row>
    <row r="60" ht="18" customHeight="1">
      <c r="A60" s="19" t="inlineStr">
        <is>
          <t>15.020.0136</t>
        </is>
      </c>
      <c r="B60" s="14" t="inlineStr">
        <is>
          <t>תוספת תריס אל חוזר למפוח (וונטה) "12</t>
        </is>
      </c>
      <c r="C60" s="14" t="inlineStr">
        <is>
          <t>יח'</t>
        </is>
      </c>
      <c r="D60" s="200" t="n">
        <v>247</v>
      </c>
      <c r="E60" s="201">
        <f>D60*(1-$E$2)</f>
        <v>209.95</v>
      </c>
      <c r="F60" s="202">
        <f>E60*(1+$F$2)</f>
        <v>220.4475</v>
      </c>
      <c r="H60" s="62">
        <f>K60+O60+S60+W60+AA60+AE60+AI60+AM60+AQ60+AY60+AU60+BC60</f>
        <v>0</v>
      </c>
      <c r="I60" s="63">
        <f>M60+Q60+U60+Y60+AC60+AG60+AK60+AO60+AS60+AW60+BA60+BE60</f>
        <v>0</v>
      </c>
      <c r="K60" s="108" t="n"/>
      <c r="L60" s="191">
        <f>K60*E60</f>
        <v>0</v>
      </c>
      <c r="M60" s="112" t="n"/>
      <c r="N60" s="183">
        <f>M60*F60</f>
        <v>0</v>
      </c>
      <c r="O60" s="108" t="n"/>
      <c r="P60" s="191">
        <f>O60*E60</f>
        <v>0</v>
      </c>
      <c r="Q60" s="112" t="n"/>
      <c r="R60" s="183">
        <f>Q60*F60</f>
        <v>0</v>
      </c>
      <c r="S60" s="108" t="n"/>
      <c r="T60" s="191">
        <f>S60*E60</f>
        <v>0</v>
      </c>
      <c r="U60" s="112" t="n"/>
      <c r="V60" s="183">
        <f>U60*F60</f>
        <v>0</v>
      </c>
      <c r="W60" s="108" t="n"/>
      <c r="X60" s="191">
        <f>W60*E60</f>
        <v>0</v>
      </c>
      <c r="Y60" s="112" t="n"/>
      <c r="Z60" s="183">
        <f>Y60*F60</f>
        <v>0</v>
      </c>
      <c r="AA60" s="108" t="n"/>
      <c r="AB60" s="191">
        <f>AA60*E60</f>
        <v>0</v>
      </c>
      <c r="AC60" s="112" t="n"/>
      <c r="AD60" s="183">
        <f>AC60*F60</f>
        <v>0</v>
      </c>
      <c r="AE60" s="108" t="n"/>
      <c r="AF60" s="191">
        <f>AE60*E60</f>
        <v>0</v>
      </c>
      <c r="AG60" s="112" t="n"/>
      <c r="AH60" s="183">
        <f>AG60*F60</f>
        <v>0</v>
      </c>
      <c r="AI60" s="108" t="n"/>
      <c r="AJ60" s="191">
        <f>AI60*E60</f>
        <v>0</v>
      </c>
      <c r="AK60" s="112" t="n"/>
      <c r="AL60" s="183">
        <f>AK60*F60</f>
        <v>0</v>
      </c>
      <c r="AM60" s="113" t="n"/>
      <c r="AN60" s="192">
        <f>AM60*E60</f>
        <v>0</v>
      </c>
      <c r="AO60" s="115" t="n"/>
      <c r="AP60" s="183">
        <f>AO60*F60</f>
        <v>0</v>
      </c>
      <c r="AQ60" s="113" t="n"/>
      <c r="AR60" s="192">
        <f>AQ60*E60</f>
        <v>0</v>
      </c>
      <c r="AS60" s="115" t="n"/>
      <c r="AT60" s="183">
        <f>AS60*F60</f>
        <v>0</v>
      </c>
      <c r="AU60" s="113" t="n"/>
      <c r="AV60" s="192">
        <f>AU60*E60</f>
        <v>0</v>
      </c>
      <c r="AW60" s="115" t="n"/>
      <c r="AX60" s="183">
        <f>AW60*F60</f>
        <v>0</v>
      </c>
      <c r="AY60" s="113" t="n"/>
      <c r="AZ60" s="192">
        <f>AY60*E60</f>
        <v>0</v>
      </c>
      <c r="BA60" s="115" t="n"/>
      <c r="BB60" s="183">
        <f>BA60*F60</f>
        <v>0</v>
      </c>
      <c r="BC60" s="113" t="n"/>
      <c r="BD60" s="192">
        <f>BC60*E60</f>
        <v>0</v>
      </c>
      <c r="BE60" s="115" t="n"/>
      <c r="BF60" s="183">
        <f>BE60*F60</f>
        <v>0</v>
      </c>
    </row>
    <row r="61" ht="18" customHeight="1">
      <c r="A61" s="19" t="inlineStr">
        <is>
          <t>15.020.0142</t>
        </is>
      </c>
      <c r="B61" s="14" t="inlineStr">
        <is>
          <t>מפוח (וונטה) צנטרפוגלי קווי "4 דגם IN LINE</t>
        </is>
      </c>
      <c r="C61" s="14" t="inlineStr">
        <is>
          <t>יח'</t>
        </is>
      </c>
      <c r="D61" s="200" t="n">
        <v>773</v>
      </c>
      <c r="E61" s="201">
        <f>D61*(1-$E$2)</f>
        <v>657.05</v>
      </c>
      <c r="F61" s="202">
        <f>E61*(1+$F$2)</f>
        <v>689.9025</v>
      </c>
      <c r="H61" s="62">
        <f>K61+O61+S61+W61+AA61+AE61+AI61+AM61+AQ61+AY61+AU61+BC61</f>
        <v>0</v>
      </c>
      <c r="I61" s="63">
        <f>M61+Q61+U61+Y61+AC61+AG61+AK61+AO61+AS61+AW61+BA61+BE61</f>
        <v>0</v>
      </c>
      <c r="K61" s="108" t="n"/>
      <c r="L61" s="191">
        <f>K61*E61</f>
        <v>0</v>
      </c>
      <c r="M61" s="112" t="n"/>
      <c r="N61" s="183">
        <f>M61*F61</f>
        <v>0</v>
      </c>
      <c r="O61" s="108" t="n"/>
      <c r="P61" s="191">
        <f>O61*E61</f>
        <v>0</v>
      </c>
      <c r="Q61" s="112" t="n"/>
      <c r="R61" s="183">
        <f>Q61*F61</f>
        <v>0</v>
      </c>
      <c r="S61" s="108" t="n"/>
      <c r="T61" s="191">
        <f>S61*E61</f>
        <v>0</v>
      </c>
      <c r="U61" s="112" t="n"/>
      <c r="V61" s="183">
        <f>U61*F61</f>
        <v>0</v>
      </c>
      <c r="W61" s="108" t="n"/>
      <c r="X61" s="191">
        <f>W61*E61</f>
        <v>0</v>
      </c>
      <c r="Y61" s="112" t="n"/>
      <c r="Z61" s="183">
        <f>Y61*F61</f>
        <v>0</v>
      </c>
      <c r="AA61" s="108" t="n"/>
      <c r="AB61" s="191">
        <f>AA61*E61</f>
        <v>0</v>
      </c>
      <c r="AC61" s="112" t="n"/>
      <c r="AD61" s="183">
        <f>AC61*F61</f>
        <v>0</v>
      </c>
      <c r="AE61" s="108" t="n"/>
      <c r="AF61" s="191">
        <f>AE61*E61</f>
        <v>0</v>
      </c>
      <c r="AG61" s="112" t="n"/>
      <c r="AH61" s="183">
        <f>AG61*F61</f>
        <v>0</v>
      </c>
      <c r="AI61" s="108" t="n"/>
      <c r="AJ61" s="191">
        <f>AI61*E61</f>
        <v>0</v>
      </c>
      <c r="AK61" s="112" t="n"/>
      <c r="AL61" s="183">
        <f>AK61*F61</f>
        <v>0</v>
      </c>
      <c r="AM61" s="113" t="n"/>
      <c r="AN61" s="192">
        <f>AM61*E61</f>
        <v>0</v>
      </c>
      <c r="AO61" s="115" t="n"/>
      <c r="AP61" s="183">
        <f>AO61*F61</f>
        <v>0</v>
      </c>
      <c r="AQ61" s="113" t="n"/>
      <c r="AR61" s="192">
        <f>AQ61*E61</f>
        <v>0</v>
      </c>
      <c r="AS61" s="115" t="n"/>
      <c r="AT61" s="183">
        <f>AS61*F61</f>
        <v>0</v>
      </c>
      <c r="AU61" s="113" t="n"/>
      <c r="AV61" s="192">
        <f>AU61*E61</f>
        <v>0</v>
      </c>
      <c r="AW61" s="115" t="n"/>
      <c r="AX61" s="183">
        <f>AW61*F61</f>
        <v>0</v>
      </c>
      <c r="AY61" s="113" t="n"/>
      <c r="AZ61" s="192">
        <f>AY61*E61</f>
        <v>0</v>
      </c>
      <c r="BA61" s="115" t="n"/>
      <c r="BB61" s="183">
        <f>BA61*F61</f>
        <v>0</v>
      </c>
      <c r="BC61" s="113" t="n"/>
      <c r="BD61" s="192">
        <f>BC61*E61</f>
        <v>0</v>
      </c>
      <c r="BE61" s="115" t="n"/>
      <c r="BF61" s="183">
        <f>BE61*F61</f>
        <v>0</v>
      </c>
    </row>
    <row r="62" ht="18" customHeight="1">
      <c r="A62" s="19" t="inlineStr">
        <is>
          <t>15.020.0143</t>
        </is>
      </c>
      <c r="B62" s="14" t="inlineStr">
        <is>
          <t>מפוח (וונטה) צנטרפוגלי קווי "6 דגם IN LINE</t>
        </is>
      </c>
      <c r="C62" s="14" t="inlineStr">
        <is>
          <t>יח'</t>
        </is>
      </c>
      <c r="D62" s="200" t="n">
        <v>925</v>
      </c>
      <c r="E62" s="201">
        <f>D62*(1-$E$2)</f>
        <v>786.25</v>
      </c>
      <c r="F62" s="202">
        <f>E62*(1+$F$2)</f>
        <v>825.5625</v>
      </c>
      <c r="H62" s="62">
        <f>K62+O62+S62+W62+AA62+AE62+AI62+AM62+AQ62+AY62+AU62+BC62</f>
        <v>0</v>
      </c>
      <c r="I62" s="63">
        <f>M62+Q62+U62+Y62+AC62+AG62+AK62+AO62+AS62+AW62+BA62+BE62</f>
        <v>0</v>
      </c>
      <c r="K62" s="108" t="n"/>
      <c r="L62" s="191">
        <f>K62*E62</f>
        <v>0</v>
      </c>
      <c r="M62" s="112" t="n"/>
      <c r="N62" s="183">
        <f>M62*F62</f>
        <v>0</v>
      </c>
      <c r="O62" s="108" t="n"/>
      <c r="P62" s="191">
        <f>O62*E62</f>
        <v>0</v>
      </c>
      <c r="Q62" s="112" t="n"/>
      <c r="R62" s="183">
        <f>Q62*F62</f>
        <v>0</v>
      </c>
      <c r="S62" s="108" t="n"/>
      <c r="T62" s="191">
        <f>S62*E62</f>
        <v>0</v>
      </c>
      <c r="U62" s="112" t="n"/>
      <c r="V62" s="183">
        <f>U62*F62</f>
        <v>0</v>
      </c>
      <c r="W62" s="108" t="n"/>
      <c r="X62" s="191">
        <f>W62*E62</f>
        <v>0</v>
      </c>
      <c r="Y62" s="112" t="n"/>
      <c r="Z62" s="183">
        <f>Y62*F62</f>
        <v>0</v>
      </c>
      <c r="AA62" s="108" t="n"/>
      <c r="AB62" s="191">
        <f>AA62*E62</f>
        <v>0</v>
      </c>
      <c r="AC62" s="112" t="n"/>
      <c r="AD62" s="183">
        <f>AC62*F62</f>
        <v>0</v>
      </c>
      <c r="AE62" s="108" t="n"/>
      <c r="AF62" s="191">
        <f>AE62*E62</f>
        <v>0</v>
      </c>
      <c r="AG62" s="112" t="n"/>
      <c r="AH62" s="183">
        <f>AG62*F62</f>
        <v>0</v>
      </c>
      <c r="AI62" s="108" t="n"/>
      <c r="AJ62" s="191">
        <f>AI62*E62</f>
        <v>0</v>
      </c>
      <c r="AK62" s="112" t="n"/>
      <c r="AL62" s="183">
        <f>AK62*F62</f>
        <v>0</v>
      </c>
      <c r="AM62" s="113" t="n"/>
      <c r="AN62" s="192">
        <f>AM62*E62</f>
        <v>0</v>
      </c>
      <c r="AO62" s="115" t="n"/>
      <c r="AP62" s="183">
        <f>AO62*F62</f>
        <v>0</v>
      </c>
      <c r="AQ62" s="113" t="n"/>
      <c r="AR62" s="192">
        <f>AQ62*E62</f>
        <v>0</v>
      </c>
      <c r="AS62" s="115" t="n"/>
      <c r="AT62" s="183">
        <f>AS62*F62</f>
        <v>0</v>
      </c>
      <c r="AU62" s="113" t="n"/>
      <c r="AV62" s="192">
        <f>AU62*E62</f>
        <v>0</v>
      </c>
      <c r="AW62" s="115" t="n"/>
      <c r="AX62" s="183">
        <f>AW62*F62</f>
        <v>0</v>
      </c>
      <c r="AY62" s="113" t="n"/>
      <c r="AZ62" s="192">
        <f>AY62*E62</f>
        <v>0</v>
      </c>
      <c r="BA62" s="115" t="n"/>
      <c r="BB62" s="183">
        <f>BA62*F62</f>
        <v>0</v>
      </c>
      <c r="BC62" s="113" t="n"/>
      <c r="BD62" s="192">
        <f>BC62*E62</f>
        <v>0</v>
      </c>
      <c r="BE62" s="115" t="n"/>
      <c r="BF62" s="183">
        <f>BE62*F62</f>
        <v>0</v>
      </c>
    </row>
    <row r="63" ht="18" customHeight="1">
      <c r="A63" s="19" t="inlineStr">
        <is>
          <t>15.020.0144</t>
        </is>
      </c>
      <c r="B63" s="14" t="inlineStr">
        <is>
          <t>מפוח (וונטה) צנטרפוגלי קווי "8 דגם IN LINE</t>
        </is>
      </c>
      <c r="C63" s="14" t="inlineStr">
        <is>
          <t>יח'</t>
        </is>
      </c>
      <c r="D63" s="200" t="n">
        <v>1230</v>
      </c>
      <c r="E63" s="201">
        <f>D63*(1-$E$2)</f>
        <v>1045.5</v>
      </c>
      <c r="F63" s="202">
        <f>E63*(1+$F$2)</f>
        <v>1097.775</v>
      </c>
      <c r="H63" s="62">
        <f>K63+O63+S63+W63+AA63+AE63+AI63+AM63+AQ63+AY63+AU63+BC63</f>
        <v>0</v>
      </c>
      <c r="I63" s="63">
        <f>M63+Q63+U63+Y63+AC63+AG63+AK63+AO63+AS63+AW63+BA63+BE63</f>
        <v>0</v>
      </c>
      <c r="K63" s="108" t="n"/>
      <c r="L63" s="191">
        <f>K63*E63</f>
        <v>0</v>
      </c>
      <c r="M63" s="112" t="n"/>
      <c r="N63" s="183">
        <f>M63*F63</f>
        <v>0</v>
      </c>
      <c r="O63" s="108" t="n"/>
      <c r="P63" s="191">
        <f>O63*E63</f>
        <v>0</v>
      </c>
      <c r="Q63" s="112" t="n"/>
      <c r="R63" s="183">
        <f>Q63*F63</f>
        <v>0</v>
      </c>
      <c r="S63" s="108" t="n"/>
      <c r="T63" s="191">
        <f>S63*E63</f>
        <v>0</v>
      </c>
      <c r="U63" s="112" t="n"/>
      <c r="V63" s="183">
        <f>U63*F63</f>
        <v>0</v>
      </c>
      <c r="W63" s="108" t="n"/>
      <c r="X63" s="191">
        <f>W63*E63</f>
        <v>0</v>
      </c>
      <c r="Y63" s="112" t="n"/>
      <c r="Z63" s="183">
        <f>Y63*F63</f>
        <v>0</v>
      </c>
      <c r="AA63" s="108" t="n"/>
      <c r="AB63" s="191">
        <f>AA63*E63</f>
        <v>0</v>
      </c>
      <c r="AC63" s="112" t="n"/>
      <c r="AD63" s="183">
        <f>AC63*F63</f>
        <v>0</v>
      </c>
      <c r="AE63" s="108" t="n"/>
      <c r="AF63" s="191">
        <f>AE63*E63</f>
        <v>0</v>
      </c>
      <c r="AG63" s="112" t="n"/>
      <c r="AH63" s="183">
        <f>AG63*F63</f>
        <v>0</v>
      </c>
      <c r="AI63" s="108" t="n"/>
      <c r="AJ63" s="191">
        <f>AI63*E63</f>
        <v>0</v>
      </c>
      <c r="AK63" s="112" t="n"/>
      <c r="AL63" s="183">
        <f>AK63*F63</f>
        <v>0</v>
      </c>
      <c r="AM63" s="113" t="n"/>
      <c r="AN63" s="192">
        <f>AM63*E63</f>
        <v>0</v>
      </c>
      <c r="AO63" s="115" t="n"/>
      <c r="AP63" s="183">
        <f>AO63*F63</f>
        <v>0</v>
      </c>
      <c r="AQ63" s="113" t="n"/>
      <c r="AR63" s="192">
        <f>AQ63*E63</f>
        <v>0</v>
      </c>
      <c r="AS63" s="115" t="n"/>
      <c r="AT63" s="183">
        <f>AS63*F63</f>
        <v>0</v>
      </c>
      <c r="AU63" s="113" t="n"/>
      <c r="AV63" s="192">
        <f>AU63*E63</f>
        <v>0</v>
      </c>
      <c r="AW63" s="115" t="n"/>
      <c r="AX63" s="183">
        <f>AW63*F63</f>
        <v>0</v>
      </c>
      <c r="AY63" s="113" t="n"/>
      <c r="AZ63" s="192">
        <f>AY63*E63</f>
        <v>0</v>
      </c>
      <c r="BA63" s="115" t="n"/>
      <c r="BB63" s="183">
        <f>BA63*F63</f>
        <v>0</v>
      </c>
      <c r="BC63" s="113" t="n"/>
      <c r="BD63" s="192">
        <f>BC63*E63</f>
        <v>0</v>
      </c>
      <c r="BE63" s="115" t="n"/>
      <c r="BF63" s="183">
        <f>BE63*F63</f>
        <v>0</v>
      </c>
    </row>
    <row r="64" ht="18" customHeight="1">
      <c r="A64" s="19" t="inlineStr">
        <is>
          <t>15.020.0145</t>
        </is>
      </c>
      <c r="B64" s="14" t="inlineStr">
        <is>
          <t>מפוח (וונטה) צנטרפוגלי קווי "10 דגם IN LINE</t>
        </is>
      </c>
      <c r="C64" s="14" t="inlineStr">
        <is>
          <t>יח'</t>
        </is>
      </c>
      <c r="D64" s="200" t="n">
        <v>1490</v>
      </c>
      <c r="E64" s="201">
        <f>D64*(1-$E$2)</f>
        <v>1266.5</v>
      </c>
      <c r="F64" s="202">
        <f>E64*(1+$F$2)</f>
        <v>1329.825</v>
      </c>
      <c r="H64" s="62">
        <f>K64+O64+S64+W64+AA64+AE64+AI64+AM64+AQ64+AY64+AU64+BC64</f>
        <v>0</v>
      </c>
      <c r="I64" s="63">
        <f>M64+Q64+U64+Y64+AC64+AG64+AK64+AO64+AS64+AW64+BA64+BE64</f>
        <v>0</v>
      </c>
      <c r="K64" s="108" t="n"/>
      <c r="L64" s="191">
        <f>K64*E64</f>
        <v>0</v>
      </c>
      <c r="M64" s="112" t="n"/>
      <c r="N64" s="183">
        <f>M64*F64</f>
        <v>0</v>
      </c>
      <c r="O64" s="108" t="n"/>
      <c r="P64" s="191">
        <f>O64*E64</f>
        <v>0</v>
      </c>
      <c r="Q64" s="112" t="n"/>
      <c r="R64" s="183">
        <f>Q64*F64</f>
        <v>0</v>
      </c>
      <c r="S64" s="108" t="n"/>
      <c r="T64" s="191">
        <f>S64*E64</f>
        <v>0</v>
      </c>
      <c r="U64" s="112" t="n"/>
      <c r="V64" s="183">
        <f>U64*F64</f>
        <v>0</v>
      </c>
      <c r="W64" s="108" t="n"/>
      <c r="X64" s="191">
        <f>W64*E64</f>
        <v>0</v>
      </c>
      <c r="Y64" s="112" t="n"/>
      <c r="Z64" s="183">
        <f>Y64*F64</f>
        <v>0</v>
      </c>
      <c r="AA64" s="108" t="n"/>
      <c r="AB64" s="191">
        <f>AA64*E64</f>
        <v>0</v>
      </c>
      <c r="AC64" s="112" t="n"/>
      <c r="AD64" s="183">
        <f>AC64*F64</f>
        <v>0</v>
      </c>
      <c r="AE64" s="108" t="n"/>
      <c r="AF64" s="191">
        <f>AE64*E64</f>
        <v>0</v>
      </c>
      <c r="AG64" s="112" t="n"/>
      <c r="AH64" s="183">
        <f>AG64*F64</f>
        <v>0</v>
      </c>
      <c r="AI64" s="108" t="n"/>
      <c r="AJ64" s="191">
        <f>AI64*E64</f>
        <v>0</v>
      </c>
      <c r="AK64" s="112" t="n"/>
      <c r="AL64" s="183">
        <f>AK64*F64</f>
        <v>0</v>
      </c>
      <c r="AM64" s="113" t="n"/>
      <c r="AN64" s="192">
        <f>AM64*E64</f>
        <v>0</v>
      </c>
      <c r="AO64" s="115" t="n"/>
      <c r="AP64" s="183">
        <f>AO64*F64</f>
        <v>0</v>
      </c>
      <c r="AQ64" s="113" t="n"/>
      <c r="AR64" s="192">
        <f>AQ64*E64</f>
        <v>0</v>
      </c>
      <c r="AS64" s="115" t="n"/>
      <c r="AT64" s="183">
        <f>AS64*F64</f>
        <v>0</v>
      </c>
      <c r="AU64" s="113" t="n"/>
      <c r="AV64" s="192">
        <f>AU64*E64</f>
        <v>0</v>
      </c>
      <c r="AW64" s="115" t="n"/>
      <c r="AX64" s="183">
        <f>AW64*F64</f>
        <v>0</v>
      </c>
      <c r="AY64" s="113" t="n"/>
      <c r="AZ64" s="192">
        <f>AY64*E64</f>
        <v>0</v>
      </c>
      <c r="BA64" s="115" t="n"/>
      <c r="BB64" s="183">
        <f>BA64*F64</f>
        <v>0</v>
      </c>
      <c r="BC64" s="113" t="n"/>
      <c r="BD64" s="192">
        <f>BC64*E64</f>
        <v>0</v>
      </c>
      <c r="BE64" s="115" t="n"/>
      <c r="BF64" s="183">
        <f>BE64*F64</f>
        <v>0</v>
      </c>
    </row>
    <row r="65" ht="18" customHeight="1">
      <c r="A65" s="19" t="inlineStr">
        <is>
          <t>15.020.0146</t>
        </is>
      </c>
      <c r="B65" s="14" t="inlineStr">
        <is>
          <t>מפוח (וונטה) צנטרפוגלי קווי "12 דגם IN LINE</t>
        </is>
      </c>
      <c r="C65" s="14" t="inlineStr">
        <is>
          <t>יח'</t>
        </is>
      </c>
      <c r="D65" s="200" t="n">
        <v>2160</v>
      </c>
      <c r="E65" s="201">
        <f>D65*(1-$E$2)</f>
        <v>1836</v>
      </c>
      <c r="F65" s="202">
        <f>E65*(1+$F$2)</f>
        <v>1927.8000000000002</v>
      </c>
      <c r="H65" s="62">
        <f>K65+O65+S65+W65+AA65+AE65+AI65+AM65+AQ65+AY65+AU65+BC65</f>
        <v>0</v>
      </c>
      <c r="I65" s="63">
        <f>M65+Q65+U65+Y65+AC65+AG65+AK65+AO65+AS65+AW65+BA65+BE65</f>
        <v>0</v>
      </c>
      <c r="K65" s="108" t="n"/>
      <c r="L65" s="191">
        <f>K65*E65</f>
        <v>0</v>
      </c>
      <c r="M65" s="112" t="n"/>
      <c r="N65" s="183">
        <f>M65*F65</f>
        <v>0</v>
      </c>
      <c r="O65" s="108" t="n"/>
      <c r="P65" s="191">
        <f>O65*E65</f>
        <v>0</v>
      </c>
      <c r="Q65" s="112" t="n"/>
      <c r="R65" s="183">
        <f>Q65*F65</f>
        <v>0</v>
      </c>
      <c r="S65" s="108" t="n"/>
      <c r="T65" s="191">
        <f>S65*E65</f>
        <v>0</v>
      </c>
      <c r="U65" s="112" t="n"/>
      <c r="V65" s="183">
        <f>U65*F65</f>
        <v>0</v>
      </c>
      <c r="W65" s="108" t="n"/>
      <c r="X65" s="191">
        <f>W65*E65</f>
        <v>0</v>
      </c>
      <c r="Y65" s="112" t="n"/>
      <c r="Z65" s="183">
        <f>Y65*F65</f>
        <v>0</v>
      </c>
      <c r="AA65" s="108" t="n"/>
      <c r="AB65" s="191">
        <f>AA65*E65</f>
        <v>0</v>
      </c>
      <c r="AC65" s="112" t="n"/>
      <c r="AD65" s="183">
        <f>AC65*F65</f>
        <v>0</v>
      </c>
      <c r="AE65" s="108" t="n"/>
      <c r="AF65" s="191">
        <f>AE65*E65</f>
        <v>0</v>
      </c>
      <c r="AG65" s="112" t="n"/>
      <c r="AH65" s="183">
        <f>AG65*F65</f>
        <v>0</v>
      </c>
      <c r="AI65" s="108" t="n"/>
      <c r="AJ65" s="191">
        <f>AI65*E65</f>
        <v>0</v>
      </c>
      <c r="AK65" s="112" t="n"/>
      <c r="AL65" s="183">
        <f>AK65*F65</f>
        <v>0</v>
      </c>
      <c r="AM65" s="113" t="n"/>
      <c r="AN65" s="192">
        <f>AM65*E65</f>
        <v>0</v>
      </c>
      <c r="AO65" s="115" t="n"/>
      <c r="AP65" s="183">
        <f>AO65*F65</f>
        <v>0</v>
      </c>
      <c r="AQ65" s="113" t="n"/>
      <c r="AR65" s="192">
        <f>AQ65*E65</f>
        <v>0</v>
      </c>
      <c r="AS65" s="115" t="n"/>
      <c r="AT65" s="183">
        <f>AS65*F65</f>
        <v>0</v>
      </c>
      <c r="AU65" s="113" t="n"/>
      <c r="AV65" s="192">
        <f>AU65*E65</f>
        <v>0</v>
      </c>
      <c r="AW65" s="115" t="n"/>
      <c r="AX65" s="183">
        <f>AW65*F65</f>
        <v>0</v>
      </c>
      <c r="AY65" s="113" t="n"/>
      <c r="AZ65" s="192">
        <f>AY65*E65</f>
        <v>0</v>
      </c>
      <c r="BA65" s="115" t="n"/>
      <c r="BB65" s="183">
        <f>BA65*F65</f>
        <v>0</v>
      </c>
      <c r="BC65" s="113" t="n"/>
      <c r="BD65" s="192">
        <f>BC65*E65</f>
        <v>0</v>
      </c>
      <c r="BE65" s="115" t="n"/>
      <c r="BF65" s="183">
        <f>BE65*F65</f>
        <v>0</v>
      </c>
    </row>
    <row r="66" ht="18" customHeight="1">
      <c r="A66" s="19" t="inlineStr">
        <is>
          <t>15.020.0147</t>
        </is>
      </c>
      <c r="B66" s="14" t="inlineStr">
        <is>
          <t>מפוח קו צירי לצינור איוורור "6 MD 150 Vortice או ש"ע</t>
        </is>
      </c>
      <c r="C66" s="14" t="inlineStr">
        <is>
          <t>יח'</t>
        </is>
      </c>
      <c r="D66" s="200" t="n">
        <v>1300</v>
      </c>
      <c r="E66" s="201">
        <f>D66*(1-$E$2)</f>
        <v>1105</v>
      </c>
      <c r="F66" s="202">
        <f>E66*(1+$F$2)</f>
        <v>1160.25</v>
      </c>
      <c r="H66" s="62">
        <f>K66+O66+S66+W66+AA66+AE66+AI66+AM66+AQ66+AY66+AU66+BC66</f>
        <v>0</v>
      </c>
      <c r="I66" s="63">
        <f>M66+Q66+U66+Y66+AC66+AG66+AK66+AO66+AS66+AW66+BA66+BE66</f>
        <v>0</v>
      </c>
      <c r="K66" s="108" t="n"/>
      <c r="L66" s="191">
        <f>K66*E66</f>
        <v>0</v>
      </c>
      <c r="M66" s="112" t="n"/>
      <c r="N66" s="183">
        <f>M66*F66</f>
        <v>0</v>
      </c>
      <c r="O66" s="108" t="n"/>
      <c r="P66" s="191">
        <f>O66*E66</f>
        <v>0</v>
      </c>
      <c r="Q66" s="112" t="n"/>
      <c r="R66" s="183">
        <f>Q66*F66</f>
        <v>0</v>
      </c>
      <c r="S66" s="108" t="n"/>
      <c r="T66" s="191">
        <f>S66*E66</f>
        <v>0</v>
      </c>
      <c r="U66" s="112" t="n"/>
      <c r="V66" s="183">
        <f>U66*F66</f>
        <v>0</v>
      </c>
      <c r="W66" s="108" t="n"/>
      <c r="X66" s="191">
        <f>W66*E66</f>
        <v>0</v>
      </c>
      <c r="Y66" s="112" t="n"/>
      <c r="Z66" s="183">
        <f>Y66*F66</f>
        <v>0</v>
      </c>
      <c r="AA66" s="108" t="n"/>
      <c r="AB66" s="191">
        <f>AA66*E66</f>
        <v>0</v>
      </c>
      <c r="AC66" s="112" t="n"/>
      <c r="AD66" s="183">
        <f>AC66*F66</f>
        <v>0</v>
      </c>
      <c r="AE66" s="108" t="n"/>
      <c r="AF66" s="191">
        <f>AE66*E66</f>
        <v>0</v>
      </c>
      <c r="AG66" s="112" t="n"/>
      <c r="AH66" s="183">
        <f>AG66*F66</f>
        <v>0</v>
      </c>
      <c r="AI66" s="108" t="n"/>
      <c r="AJ66" s="191">
        <f>AI66*E66</f>
        <v>0</v>
      </c>
      <c r="AK66" s="112" t="n"/>
      <c r="AL66" s="183">
        <f>AK66*F66</f>
        <v>0</v>
      </c>
      <c r="AM66" s="113" t="n"/>
      <c r="AN66" s="192">
        <f>AM66*E66</f>
        <v>0</v>
      </c>
      <c r="AO66" s="115" t="n"/>
      <c r="AP66" s="183">
        <f>AO66*F66</f>
        <v>0</v>
      </c>
      <c r="AQ66" s="113" t="n"/>
      <c r="AR66" s="192">
        <f>AQ66*E66</f>
        <v>0</v>
      </c>
      <c r="AS66" s="115" t="n"/>
      <c r="AT66" s="183">
        <f>AS66*F66</f>
        <v>0</v>
      </c>
      <c r="AU66" s="113" t="n"/>
      <c r="AV66" s="192">
        <f>AU66*E66</f>
        <v>0</v>
      </c>
      <c r="AW66" s="115" t="n"/>
      <c r="AX66" s="183">
        <f>AW66*F66</f>
        <v>0</v>
      </c>
      <c r="AY66" s="113" t="n"/>
      <c r="AZ66" s="192">
        <f>AY66*E66</f>
        <v>0</v>
      </c>
      <c r="BA66" s="115" t="n"/>
      <c r="BB66" s="183">
        <f>BA66*F66</f>
        <v>0</v>
      </c>
      <c r="BC66" s="113" t="n"/>
      <c r="BD66" s="192">
        <f>BC66*E66</f>
        <v>0</v>
      </c>
      <c r="BE66" s="115" t="n"/>
      <c r="BF66" s="183">
        <f>BE66*F66</f>
        <v>0</v>
      </c>
    </row>
    <row r="67" ht="18" customHeight="1">
      <c r="A67" s="19" t="inlineStr">
        <is>
          <t>15.020.0149</t>
        </is>
      </c>
      <c r="B67" s="14" t="inlineStr">
        <is>
          <t>מפוח קו צירי לצינור איוורור "8 MD 200 Vortice או ש"ע</t>
        </is>
      </c>
      <c r="C67" s="14" t="inlineStr">
        <is>
          <t>יח'</t>
        </is>
      </c>
      <c r="D67" s="200" t="n">
        <v>1400</v>
      </c>
      <c r="E67" s="201">
        <f>D67*(1-$E$2)</f>
        <v>1190</v>
      </c>
      <c r="F67" s="202">
        <f>E67*(1+$F$2)</f>
        <v>1249.5</v>
      </c>
      <c r="H67" s="62">
        <f>K67+O67+S67+W67+AA67+AE67+AI67+AM67+AQ67+AY67+AU67+BC67</f>
        <v>0</v>
      </c>
      <c r="I67" s="63">
        <f>M67+Q67+U67+Y67+AC67+AG67+AK67+AO67+AS67+AW67+BA67+BE67</f>
        <v>0</v>
      </c>
      <c r="K67" s="108" t="n"/>
      <c r="L67" s="191">
        <f>K67*E67</f>
        <v>0</v>
      </c>
      <c r="M67" s="112" t="n"/>
      <c r="N67" s="183">
        <f>M67*F67</f>
        <v>0</v>
      </c>
      <c r="O67" s="108" t="n"/>
      <c r="P67" s="191">
        <f>O67*E67</f>
        <v>0</v>
      </c>
      <c r="Q67" s="112" t="n"/>
      <c r="R67" s="183">
        <f>Q67*F67</f>
        <v>0</v>
      </c>
      <c r="S67" s="108" t="n"/>
      <c r="T67" s="191">
        <f>S67*E67</f>
        <v>0</v>
      </c>
      <c r="U67" s="112" t="n"/>
      <c r="V67" s="183">
        <f>U67*F67</f>
        <v>0</v>
      </c>
      <c r="W67" s="108" t="n"/>
      <c r="X67" s="191">
        <f>W67*E67</f>
        <v>0</v>
      </c>
      <c r="Y67" s="112" t="n"/>
      <c r="Z67" s="183">
        <f>Y67*F67</f>
        <v>0</v>
      </c>
      <c r="AA67" s="108" t="n"/>
      <c r="AB67" s="191">
        <f>AA67*E67</f>
        <v>0</v>
      </c>
      <c r="AC67" s="112" t="n"/>
      <c r="AD67" s="183">
        <f>AC67*F67</f>
        <v>0</v>
      </c>
      <c r="AE67" s="108" t="n"/>
      <c r="AF67" s="191">
        <f>AE67*E67</f>
        <v>0</v>
      </c>
      <c r="AG67" s="112" t="n"/>
      <c r="AH67" s="183">
        <f>AG67*F67</f>
        <v>0</v>
      </c>
      <c r="AI67" s="108" t="n"/>
      <c r="AJ67" s="191">
        <f>AI67*E67</f>
        <v>0</v>
      </c>
      <c r="AK67" s="112" t="n"/>
      <c r="AL67" s="183">
        <f>AK67*F67</f>
        <v>0</v>
      </c>
      <c r="AM67" s="113" t="n"/>
      <c r="AN67" s="192">
        <f>AM67*E67</f>
        <v>0</v>
      </c>
      <c r="AO67" s="115" t="n"/>
      <c r="AP67" s="183">
        <f>AO67*F67</f>
        <v>0</v>
      </c>
      <c r="AQ67" s="113" t="n"/>
      <c r="AR67" s="192">
        <f>AQ67*E67</f>
        <v>0</v>
      </c>
      <c r="AS67" s="115" t="n"/>
      <c r="AT67" s="183">
        <f>AS67*F67</f>
        <v>0</v>
      </c>
      <c r="AU67" s="113" t="n"/>
      <c r="AV67" s="192">
        <f>AU67*E67</f>
        <v>0</v>
      </c>
      <c r="AW67" s="115" t="n"/>
      <c r="AX67" s="183">
        <f>AW67*F67</f>
        <v>0</v>
      </c>
      <c r="AY67" s="113" t="n"/>
      <c r="AZ67" s="192">
        <f>AY67*E67</f>
        <v>0</v>
      </c>
      <c r="BA67" s="115" t="n"/>
      <c r="BB67" s="183">
        <f>BA67*F67</f>
        <v>0</v>
      </c>
      <c r="BC67" s="113" t="n"/>
      <c r="BD67" s="192">
        <f>BC67*E67</f>
        <v>0</v>
      </c>
      <c r="BE67" s="115" t="n"/>
      <c r="BF67" s="183">
        <f>BE67*F67</f>
        <v>0</v>
      </c>
    </row>
    <row r="68" ht="18" customHeight="1">
      <c r="A68" s="19" t="inlineStr">
        <is>
          <t>15.020.0151</t>
        </is>
      </c>
      <c r="B68" s="14" t="inlineStr">
        <is>
          <t>מפוח צנטרפוגלי עם כניסה אחת לספיקה CFM 250 ומפל לחץ "0.75</t>
        </is>
      </c>
      <c r="C68" s="14" t="inlineStr">
        <is>
          <t>יח'</t>
        </is>
      </c>
      <c r="D68" s="200" t="n">
        <v>1934</v>
      </c>
      <c r="E68" s="201">
        <f>D68*(1-$E$2)</f>
        <v>1643.8999999999999</v>
      </c>
      <c r="F68" s="202">
        <f>E68*(1+$F$2)</f>
        <v>1726.095</v>
      </c>
      <c r="H68" s="62">
        <f>K68+O68+S68+W68+AA68+AE68+AI68+AM68+AQ68+AY68+AU68+BC68</f>
        <v>0</v>
      </c>
      <c r="I68" s="63">
        <f>M68+Q68+U68+Y68+AC68+AG68+AK68+AO68+AS68+AW68+BA68+BE68</f>
        <v>0</v>
      </c>
      <c r="K68" s="108" t="n"/>
      <c r="L68" s="191">
        <f>K68*E68</f>
        <v>0</v>
      </c>
      <c r="M68" s="112" t="n"/>
      <c r="N68" s="183">
        <f>M68*F68</f>
        <v>0</v>
      </c>
      <c r="O68" s="108" t="n"/>
      <c r="P68" s="191">
        <f>O68*E68</f>
        <v>0</v>
      </c>
      <c r="Q68" s="112" t="n"/>
      <c r="R68" s="183">
        <f>Q68*F68</f>
        <v>0</v>
      </c>
      <c r="S68" s="108" t="n"/>
      <c r="T68" s="191">
        <f>S68*E68</f>
        <v>0</v>
      </c>
      <c r="U68" s="112" t="n"/>
      <c r="V68" s="183">
        <f>U68*F68</f>
        <v>0</v>
      </c>
      <c r="W68" s="108" t="n"/>
      <c r="X68" s="191">
        <f>W68*E68</f>
        <v>0</v>
      </c>
      <c r="Y68" s="112" t="n"/>
      <c r="Z68" s="183">
        <f>Y68*F68</f>
        <v>0</v>
      </c>
      <c r="AA68" s="108" t="n"/>
      <c r="AB68" s="191">
        <f>AA68*E68</f>
        <v>0</v>
      </c>
      <c r="AC68" s="112" t="n"/>
      <c r="AD68" s="183">
        <f>AC68*F68</f>
        <v>0</v>
      </c>
      <c r="AE68" s="108" t="n"/>
      <c r="AF68" s="191">
        <f>AE68*E68</f>
        <v>0</v>
      </c>
      <c r="AG68" s="112" t="n"/>
      <c r="AH68" s="183">
        <f>AG68*F68</f>
        <v>0</v>
      </c>
      <c r="AI68" s="108" t="n"/>
      <c r="AJ68" s="191">
        <f>AI68*E68</f>
        <v>0</v>
      </c>
      <c r="AK68" s="112" t="n"/>
      <c r="AL68" s="183">
        <f>AK68*F68</f>
        <v>0</v>
      </c>
      <c r="AM68" s="113" t="n"/>
      <c r="AN68" s="192">
        <f>AM68*E68</f>
        <v>0</v>
      </c>
      <c r="AO68" s="115" t="n"/>
      <c r="AP68" s="183">
        <f>AO68*F68</f>
        <v>0</v>
      </c>
      <c r="AQ68" s="113" t="n"/>
      <c r="AR68" s="192">
        <f>AQ68*E68</f>
        <v>0</v>
      </c>
      <c r="AS68" s="115" t="n"/>
      <c r="AT68" s="183">
        <f>AS68*F68</f>
        <v>0</v>
      </c>
      <c r="AU68" s="113" t="n"/>
      <c r="AV68" s="192">
        <f>AU68*E68</f>
        <v>0</v>
      </c>
      <c r="AW68" s="115" t="n"/>
      <c r="AX68" s="183">
        <f>AW68*F68</f>
        <v>0</v>
      </c>
      <c r="AY68" s="113" t="n"/>
      <c r="AZ68" s="192">
        <f>AY68*E68</f>
        <v>0</v>
      </c>
      <c r="BA68" s="115" t="n"/>
      <c r="BB68" s="183">
        <f>BA68*F68</f>
        <v>0</v>
      </c>
      <c r="BC68" s="113" t="n"/>
      <c r="BD68" s="192">
        <f>BC68*E68</f>
        <v>0</v>
      </c>
      <c r="BE68" s="115" t="n"/>
      <c r="BF68" s="183">
        <f>BE68*F68</f>
        <v>0</v>
      </c>
    </row>
    <row r="69" ht="18" customHeight="1">
      <c r="A69" s="19" t="inlineStr">
        <is>
          <t>15.020.0152</t>
        </is>
      </c>
      <c r="B69" s="14" t="inlineStr">
        <is>
          <t>מפוח צנטרפוגלי עם כניסה אחת לספיקה CFM 500 ומפל לחץ "0.75</t>
        </is>
      </c>
      <c r="C69" s="14" t="inlineStr">
        <is>
          <t>יח'</t>
        </is>
      </c>
      <c r="D69" s="200" t="n">
        <v>4240</v>
      </c>
      <c r="E69" s="201">
        <f>D69*(1-$E$2)</f>
        <v>3604</v>
      </c>
      <c r="F69" s="202">
        <f>E69*(1+$F$2)</f>
        <v>3784.2000000000003</v>
      </c>
      <c r="H69" s="62">
        <f>K69+O69+S69+W69+AA69+AE69+AI69+AM69+AQ69+AY69+AU69+BC69</f>
        <v>0</v>
      </c>
      <c r="I69" s="63">
        <f>M69+Q69+U69+Y69+AC69+AG69+AK69+AO69+AS69+AW69+BA69+BE69</f>
        <v>0</v>
      </c>
      <c r="K69" s="108" t="n"/>
      <c r="L69" s="191">
        <f>K69*E69</f>
        <v>0</v>
      </c>
      <c r="M69" s="112" t="n"/>
      <c r="N69" s="183">
        <f>M69*F69</f>
        <v>0</v>
      </c>
      <c r="O69" s="108" t="n"/>
      <c r="P69" s="191">
        <f>O69*E69</f>
        <v>0</v>
      </c>
      <c r="Q69" s="112" t="n"/>
      <c r="R69" s="183">
        <f>Q69*F69</f>
        <v>0</v>
      </c>
      <c r="S69" s="108" t="n"/>
      <c r="T69" s="191">
        <f>S69*E69</f>
        <v>0</v>
      </c>
      <c r="U69" s="112" t="n"/>
      <c r="V69" s="183">
        <f>U69*F69</f>
        <v>0</v>
      </c>
      <c r="W69" s="108" t="n"/>
      <c r="X69" s="191">
        <f>W69*E69</f>
        <v>0</v>
      </c>
      <c r="Y69" s="112" t="n"/>
      <c r="Z69" s="183">
        <f>Y69*F69</f>
        <v>0</v>
      </c>
      <c r="AA69" s="108" t="n"/>
      <c r="AB69" s="191">
        <f>AA69*E69</f>
        <v>0</v>
      </c>
      <c r="AC69" s="112" t="n"/>
      <c r="AD69" s="183">
        <f>AC69*F69</f>
        <v>0</v>
      </c>
      <c r="AE69" s="108" t="n"/>
      <c r="AF69" s="191">
        <f>AE69*E69</f>
        <v>0</v>
      </c>
      <c r="AG69" s="112" t="n"/>
      <c r="AH69" s="183">
        <f>AG69*F69</f>
        <v>0</v>
      </c>
      <c r="AI69" s="108" t="n"/>
      <c r="AJ69" s="191">
        <f>AI69*E69</f>
        <v>0</v>
      </c>
      <c r="AK69" s="112" t="n"/>
      <c r="AL69" s="183">
        <f>AK69*F69</f>
        <v>0</v>
      </c>
      <c r="AM69" s="113" t="n"/>
      <c r="AN69" s="192">
        <f>AM69*E69</f>
        <v>0</v>
      </c>
      <c r="AO69" s="115" t="n"/>
      <c r="AP69" s="183">
        <f>AO69*F69</f>
        <v>0</v>
      </c>
      <c r="AQ69" s="113" t="n"/>
      <c r="AR69" s="192">
        <f>AQ69*E69</f>
        <v>0</v>
      </c>
      <c r="AS69" s="115" t="n"/>
      <c r="AT69" s="183">
        <f>AS69*F69</f>
        <v>0</v>
      </c>
      <c r="AU69" s="113" t="n"/>
      <c r="AV69" s="192">
        <f>AU69*E69</f>
        <v>0</v>
      </c>
      <c r="AW69" s="115" t="n"/>
      <c r="AX69" s="183">
        <f>AW69*F69</f>
        <v>0</v>
      </c>
      <c r="AY69" s="113" t="n"/>
      <c r="AZ69" s="192">
        <f>AY69*E69</f>
        <v>0</v>
      </c>
      <c r="BA69" s="115" t="n"/>
      <c r="BB69" s="183">
        <f>BA69*F69</f>
        <v>0</v>
      </c>
      <c r="BC69" s="113" t="n"/>
      <c r="BD69" s="192">
        <f>BC69*E69</f>
        <v>0</v>
      </c>
      <c r="BE69" s="115" t="n"/>
      <c r="BF69" s="183">
        <f>BE69*F69</f>
        <v>0</v>
      </c>
    </row>
    <row r="70" ht="18" customHeight="1">
      <c r="A70" s="19" t="inlineStr">
        <is>
          <t>15.020.0155</t>
        </is>
      </c>
      <c r="B70" s="14" t="inlineStr">
        <is>
          <t>מפוח צנטרפוגלי עם כניסה אחת לספיקה CFM 1,000 ומפל לחץ "1</t>
        </is>
      </c>
      <c r="C70" s="14" t="inlineStr">
        <is>
          <t>יח'</t>
        </is>
      </c>
      <c r="D70" s="200" t="n">
        <v>5880</v>
      </c>
      <c r="E70" s="201">
        <f>D70*(1-$E$2)</f>
        <v>4998</v>
      </c>
      <c r="F70" s="202">
        <f>E70*(1+$F$2)</f>
        <v>5247.900000000001</v>
      </c>
      <c r="H70" s="62">
        <f>K70+O70+S70+W70+AA70+AE70+AI70+AM70+AQ70+AY70+AU70+BC70</f>
        <v>0</v>
      </c>
      <c r="I70" s="63">
        <f>M70+Q70+U70+Y70+AC70+AG70+AK70+AO70+AS70+AW70+BA70+BE70</f>
        <v>0</v>
      </c>
      <c r="K70" s="108" t="n"/>
      <c r="L70" s="191">
        <f>K70*E70</f>
        <v>0</v>
      </c>
      <c r="M70" s="112" t="n"/>
      <c r="N70" s="183">
        <f>M70*F70</f>
        <v>0</v>
      </c>
      <c r="O70" s="108" t="n"/>
      <c r="P70" s="191">
        <f>O70*E70</f>
        <v>0</v>
      </c>
      <c r="Q70" s="112" t="n"/>
      <c r="R70" s="183">
        <f>Q70*F70</f>
        <v>0</v>
      </c>
      <c r="S70" s="108" t="n"/>
      <c r="T70" s="191">
        <f>S70*E70</f>
        <v>0</v>
      </c>
      <c r="U70" s="112" t="n"/>
      <c r="V70" s="183">
        <f>U70*F70</f>
        <v>0</v>
      </c>
      <c r="W70" s="108" t="n"/>
      <c r="X70" s="191">
        <f>W70*E70</f>
        <v>0</v>
      </c>
      <c r="Y70" s="112" t="n"/>
      <c r="Z70" s="183">
        <f>Y70*F70</f>
        <v>0</v>
      </c>
      <c r="AA70" s="108" t="n"/>
      <c r="AB70" s="191">
        <f>AA70*E70</f>
        <v>0</v>
      </c>
      <c r="AC70" s="112" t="n"/>
      <c r="AD70" s="183">
        <f>AC70*F70</f>
        <v>0</v>
      </c>
      <c r="AE70" s="108" t="n"/>
      <c r="AF70" s="191">
        <f>AE70*E70</f>
        <v>0</v>
      </c>
      <c r="AG70" s="112" t="n"/>
      <c r="AH70" s="183">
        <f>AG70*F70</f>
        <v>0</v>
      </c>
      <c r="AI70" s="108" t="n"/>
      <c r="AJ70" s="191">
        <f>AI70*E70</f>
        <v>0</v>
      </c>
      <c r="AK70" s="112" t="n"/>
      <c r="AL70" s="183">
        <f>AK70*F70</f>
        <v>0</v>
      </c>
      <c r="AM70" s="113" t="n"/>
      <c r="AN70" s="192">
        <f>AM70*E70</f>
        <v>0</v>
      </c>
      <c r="AO70" s="115" t="n"/>
      <c r="AP70" s="183">
        <f>AO70*F70</f>
        <v>0</v>
      </c>
      <c r="AQ70" s="113" t="n"/>
      <c r="AR70" s="192">
        <f>AQ70*E70</f>
        <v>0</v>
      </c>
      <c r="AS70" s="115" t="n"/>
      <c r="AT70" s="183">
        <f>AS70*F70</f>
        <v>0</v>
      </c>
      <c r="AU70" s="113" t="n"/>
      <c r="AV70" s="192">
        <f>AU70*E70</f>
        <v>0</v>
      </c>
      <c r="AW70" s="115" t="n"/>
      <c r="AX70" s="183">
        <f>AW70*F70</f>
        <v>0</v>
      </c>
      <c r="AY70" s="113" t="n"/>
      <c r="AZ70" s="192">
        <f>AY70*E70</f>
        <v>0</v>
      </c>
      <c r="BA70" s="115" t="n"/>
      <c r="BB70" s="183">
        <f>BA70*F70</f>
        <v>0</v>
      </c>
      <c r="BC70" s="113" t="n"/>
      <c r="BD70" s="192">
        <f>BC70*E70</f>
        <v>0</v>
      </c>
      <c r="BE70" s="115" t="n"/>
      <c r="BF70" s="183">
        <f>BE70*F70</f>
        <v>0</v>
      </c>
    </row>
    <row r="71" ht="18" customHeight="1">
      <c r="A71" s="19" t="inlineStr">
        <is>
          <t>15.020.0160</t>
        </is>
      </c>
      <c r="B71" s="14" t="inlineStr">
        <is>
          <t>מפוח צנטרפוגלי עם כניסה אחת לספיקה CFM 2,000 ומפל לחץ "1.5</t>
        </is>
      </c>
      <c r="C71" s="14" t="inlineStr">
        <is>
          <t>יח'</t>
        </is>
      </c>
      <c r="D71" s="200" t="n">
        <v>6690</v>
      </c>
      <c r="E71" s="201">
        <f>D71*(1-$E$2)</f>
        <v>5686.5</v>
      </c>
      <c r="F71" s="202">
        <f>E71*(1+$F$2)</f>
        <v>5970.825</v>
      </c>
      <c r="H71" s="62">
        <f>K71+O71+S71+W71+AA71+AE71+AI71+AM71+AQ71+AY71+AU71+BC71</f>
        <v>0</v>
      </c>
      <c r="I71" s="63">
        <f>M71+Q71+U71+Y71+AC71+AG71+AK71+AO71+AS71+AW71+BA71+BE71</f>
        <v>0</v>
      </c>
      <c r="K71" s="108" t="n"/>
      <c r="L71" s="191">
        <f>K71*E71</f>
        <v>0</v>
      </c>
      <c r="M71" s="112" t="n"/>
      <c r="N71" s="183">
        <f>M71*F71</f>
        <v>0</v>
      </c>
      <c r="O71" s="108" t="n"/>
      <c r="P71" s="191">
        <f>O71*E71</f>
        <v>0</v>
      </c>
      <c r="Q71" s="112" t="n"/>
      <c r="R71" s="183">
        <f>Q71*F71</f>
        <v>0</v>
      </c>
      <c r="S71" s="108" t="n"/>
      <c r="T71" s="191">
        <f>S71*E71</f>
        <v>0</v>
      </c>
      <c r="U71" s="112" t="n"/>
      <c r="V71" s="183">
        <f>U71*F71</f>
        <v>0</v>
      </c>
      <c r="W71" s="108" t="n"/>
      <c r="X71" s="191">
        <f>W71*E71</f>
        <v>0</v>
      </c>
      <c r="Y71" s="112" t="n"/>
      <c r="Z71" s="183">
        <f>Y71*F71</f>
        <v>0</v>
      </c>
      <c r="AA71" s="108" t="n"/>
      <c r="AB71" s="191">
        <f>AA71*E71</f>
        <v>0</v>
      </c>
      <c r="AC71" s="112" t="n"/>
      <c r="AD71" s="183">
        <f>AC71*F71</f>
        <v>0</v>
      </c>
      <c r="AE71" s="108" t="n"/>
      <c r="AF71" s="191">
        <f>AE71*E71</f>
        <v>0</v>
      </c>
      <c r="AG71" s="112" t="n"/>
      <c r="AH71" s="183">
        <f>AG71*F71</f>
        <v>0</v>
      </c>
      <c r="AI71" s="108" t="n"/>
      <c r="AJ71" s="191">
        <f>AI71*E71</f>
        <v>0</v>
      </c>
      <c r="AK71" s="112" t="n"/>
      <c r="AL71" s="183">
        <f>AK71*F71</f>
        <v>0</v>
      </c>
      <c r="AM71" s="113" t="n"/>
      <c r="AN71" s="192">
        <f>AM71*E71</f>
        <v>0</v>
      </c>
      <c r="AO71" s="115" t="n"/>
      <c r="AP71" s="183">
        <f>AO71*F71</f>
        <v>0</v>
      </c>
      <c r="AQ71" s="113" t="n"/>
      <c r="AR71" s="192">
        <f>AQ71*E71</f>
        <v>0</v>
      </c>
      <c r="AS71" s="115" t="n"/>
      <c r="AT71" s="183">
        <f>AS71*F71</f>
        <v>0</v>
      </c>
      <c r="AU71" s="113" t="n"/>
      <c r="AV71" s="192">
        <f>AU71*E71</f>
        <v>0</v>
      </c>
      <c r="AW71" s="115" t="n"/>
      <c r="AX71" s="183">
        <f>AW71*F71</f>
        <v>0</v>
      </c>
      <c r="AY71" s="113" t="n"/>
      <c r="AZ71" s="192">
        <f>AY71*E71</f>
        <v>0</v>
      </c>
      <c r="BA71" s="115" t="n"/>
      <c r="BB71" s="183">
        <f>BA71*F71</f>
        <v>0</v>
      </c>
      <c r="BC71" s="113" t="n"/>
      <c r="BD71" s="192">
        <f>BC71*E71</f>
        <v>0</v>
      </c>
      <c r="BE71" s="115" t="n"/>
      <c r="BF71" s="183">
        <f>BE71*F71</f>
        <v>0</v>
      </c>
    </row>
    <row r="72" ht="18" customHeight="1">
      <c r="A72" s="19" t="inlineStr">
        <is>
          <t>15.020.0170</t>
        </is>
      </c>
      <c r="B72" s="14" t="inlineStr">
        <is>
          <t>מפוח צנטרפוגלי עם כניסה אחת לספיקה CFM 3,000 ומפל לחץ "1.5</t>
        </is>
      </c>
      <c r="C72" s="14" t="inlineStr">
        <is>
          <t>יח'</t>
        </is>
      </c>
      <c r="D72" s="200" t="n">
        <v>7380</v>
      </c>
      <c r="E72" s="201">
        <f>D72*(1-$E$2)</f>
        <v>6273</v>
      </c>
      <c r="F72" s="202">
        <f>E72*(1+$F$2)</f>
        <v>6586.650000000001</v>
      </c>
      <c r="H72" s="62">
        <f>K72+O72+S72+W72+AA72+AE72+AI72+AM72+AQ72+AY72+AU72+BC72</f>
        <v>0</v>
      </c>
      <c r="I72" s="63">
        <f>M72+Q72+U72+Y72+AC72+AG72+AK72+AO72+AS72+AW72+BA72+BE72</f>
        <v>0</v>
      </c>
      <c r="K72" s="108" t="n"/>
      <c r="L72" s="191">
        <f>K72*E72</f>
        <v>0</v>
      </c>
      <c r="M72" s="112" t="n"/>
      <c r="N72" s="183">
        <f>M72*F72</f>
        <v>0</v>
      </c>
      <c r="O72" s="108" t="n"/>
      <c r="P72" s="191">
        <f>O72*E72</f>
        <v>0</v>
      </c>
      <c r="Q72" s="112" t="n"/>
      <c r="R72" s="183">
        <f>Q72*F72</f>
        <v>0</v>
      </c>
      <c r="S72" s="108" t="n"/>
      <c r="T72" s="191">
        <f>S72*E72</f>
        <v>0</v>
      </c>
      <c r="U72" s="112" t="n"/>
      <c r="V72" s="183">
        <f>U72*F72</f>
        <v>0</v>
      </c>
      <c r="W72" s="108" t="n"/>
      <c r="X72" s="191">
        <f>W72*E72</f>
        <v>0</v>
      </c>
      <c r="Y72" s="112" t="n"/>
      <c r="Z72" s="183">
        <f>Y72*F72</f>
        <v>0</v>
      </c>
      <c r="AA72" s="108" t="n"/>
      <c r="AB72" s="191">
        <f>AA72*E72</f>
        <v>0</v>
      </c>
      <c r="AC72" s="112" t="n"/>
      <c r="AD72" s="183">
        <f>AC72*F72</f>
        <v>0</v>
      </c>
      <c r="AE72" s="108" t="n"/>
      <c r="AF72" s="191">
        <f>AE72*E72</f>
        <v>0</v>
      </c>
      <c r="AG72" s="112" t="n"/>
      <c r="AH72" s="183">
        <f>AG72*F72</f>
        <v>0</v>
      </c>
      <c r="AI72" s="108" t="n"/>
      <c r="AJ72" s="191">
        <f>AI72*E72</f>
        <v>0</v>
      </c>
      <c r="AK72" s="112" t="n"/>
      <c r="AL72" s="183">
        <f>AK72*F72</f>
        <v>0</v>
      </c>
      <c r="AM72" s="113" t="n"/>
      <c r="AN72" s="192">
        <f>AM72*E72</f>
        <v>0</v>
      </c>
      <c r="AO72" s="115" t="n"/>
      <c r="AP72" s="183">
        <f>AO72*F72</f>
        <v>0</v>
      </c>
      <c r="AQ72" s="113" t="n"/>
      <c r="AR72" s="192">
        <f>AQ72*E72</f>
        <v>0</v>
      </c>
      <c r="AS72" s="115" t="n"/>
      <c r="AT72" s="183">
        <f>AS72*F72</f>
        <v>0</v>
      </c>
      <c r="AU72" s="113" t="n"/>
      <c r="AV72" s="192">
        <f>AU72*E72</f>
        <v>0</v>
      </c>
      <c r="AW72" s="115" t="n"/>
      <c r="AX72" s="183">
        <f>AW72*F72</f>
        <v>0</v>
      </c>
      <c r="AY72" s="113" t="n"/>
      <c r="AZ72" s="192">
        <f>AY72*E72</f>
        <v>0</v>
      </c>
      <c r="BA72" s="115" t="n"/>
      <c r="BB72" s="183">
        <f>BA72*F72</f>
        <v>0</v>
      </c>
      <c r="BC72" s="113" t="n"/>
      <c r="BD72" s="192">
        <f>BC72*E72</f>
        <v>0</v>
      </c>
      <c r="BE72" s="115" t="n"/>
      <c r="BF72" s="183">
        <f>BE72*F72</f>
        <v>0</v>
      </c>
    </row>
    <row r="73" ht="18" customHeight="1">
      <c r="A73" s="19" t="inlineStr">
        <is>
          <t>15.020.0219</t>
        </is>
      </c>
      <c r="B73" s="14" t="inlineStr">
        <is>
          <t>מפוח צירי להתקנה בקיר לספיקה CFM 500 ומפל לחץ "0.25</t>
        </is>
      </c>
      <c r="C73" s="14" t="inlineStr">
        <is>
          <t>יח'</t>
        </is>
      </c>
      <c r="D73" s="200" t="n">
        <v>1451</v>
      </c>
      <c r="E73" s="201">
        <f>D73*(1-$E$2)</f>
        <v>1233.35</v>
      </c>
      <c r="F73" s="202">
        <f>E73*(1+$F$2)</f>
        <v>1295.0175</v>
      </c>
      <c r="H73" s="62">
        <f>K73+O73+S73+W73+AA73+AE73+AI73+AM73+AQ73+AY73+AU73+BC73</f>
        <v>0</v>
      </c>
      <c r="I73" s="63">
        <f>M73+Q73+U73+Y73+AC73+AG73+AK73+AO73+AS73+AW73+BA73+BE73</f>
        <v>0</v>
      </c>
      <c r="K73" s="108" t="n"/>
      <c r="L73" s="191">
        <f>K73*E73</f>
        <v>0</v>
      </c>
      <c r="M73" s="112" t="n"/>
      <c r="N73" s="183">
        <f>M73*F73</f>
        <v>0</v>
      </c>
      <c r="O73" s="108" t="n"/>
      <c r="P73" s="191">
        <f>O73*E73</f>
        <v>0</v>
      </c>
      <c r="Q73" s="112" t="n"/>
      <c r="R73" s="183">
        <f>Q73*F73</f>
        <v>0</v>
      </c>
      <c r="S73" s="108" t="n"/>
      <c r="T73" s="191">
        <f>S73*E73</f>
        <v>0</v>
      </c>
      <c r="U73" s="112" t="n"/>
      <c r="V73" s="183">
        <f>U73*F73</f>
        <v>0</v>
      </c>
      <c r="W73" s="108" t="n"/>
      <c r="X73" s="191">
        <f>W73*E73</f>
        <v>0</v>
      </c>
      <c r="Y73" s="112" t="n"/>
      <c r="Z73" s="183">
        <f>Y73*F73</f>
        <v>0</v>
      </c>
      <c r="AA73" s="108" t="n"/>
      <c r="AB73" s="191">
        <f>AA73*E73</f>
        <v>0</v>
      </c>
      <c r="AC73" s="112" t="n"/>
      <c r="AD73" s="183">
        <f>AC73*F73</f>
        <v>0</v>
      </c>
      <c r="AE73" s="108" t="n"/>
      <c r="AF73" s="191">
        <f>AE73*E73</f>
        <v>0</v>
      </c>
      <c r="AG73" s="112" t="n"/>
      <c r="AH73" s="183">
        <f>AG73*F73</f>
        <v>0</v>
      </c>
      <c r="AI73" s="108" t="n"/>
      <c r="AJ73" s="191">
        <f>AI73*E73</f>
        <v>0</v>
      </c>
      <c r="AK73" s="112" t="n"/>
      <c r="AL73" s="183">
        <f>AK73*F73</f>
        <v>0</v>
      </c>
      <c r="AM73" s="113" t="n"/>
      <c r="AN73" s="192">
        <f>AM73*E73</f>
        <v>0</v>
      </c>
      <c r="AO73" s="115" t="n"/>
      <c r="AP73" s="183">
        <f>AO73*F73</f>
        <v>0</v>
      </c>
      <c r="AQ73" s="113" t="n"/>
      <c r="AR73" s="192">
        <f>AQ73*E73</f>
        <v>0</v>
      </c>
      <c r="AS73" s="115" t="n"/>
      <c r="AT73" s="183">
        <f>AS73*F73</f>
        <v>0</v>
      </c>
      <c r="AU73" s="113" t="n"/>
      <c r="AV73" s="192">
        <f>AU73*E73</f>
        <v>0</v>
      </c>
      <c r="AW73" s="115" t="n"/>
      <c r="AX73" s="183">
        <f>AW73*F73</f>
        <v>0</v>
      </c>
      <c r="AY73" s="113" t="n"/>
      <c r="AZ73" s="192">
        <f>AY73*E73</f>
        <v>0</v>
      </c>
      <c r="BA73" s="115" t="n"/>
      <c r="BB73" s="183">
        <f>BA73*F73</f>
        <v>0</v>
      </c>
      <c r="BC73" s="113" t="n"/>
      <c r="BD73" s="192">
        <f>BC73*E73</f>
        <v>0</v>
      </c>
      <c r="BE73" s="115" t="n"/>
      <c r="BF73" s="183">
        <f>BE73*F73</f>
        <v>0</v>
      </c>
    </row>
    <row r="74" ht="18" customHeight="1">
      <c r="A74" s="19" t="inlineStr">
        <is>
          <t>15.020.0220</t>
        </is>
      </c>
      <c r="B74" s="14" t="inlineStr">
        <is>
          <t>מפוח צירי להתקנה בקיר לספיקה CFM 1,000 ומפל לחץ "0.25</t>
        </is>
      </c>
      <c r="C74" s="14" t="inlineStr">
        <is>
          <t>יח'</t>
        </is>
      </c>
      <c r="D74" s="200" t="n">
        <v>4380</v>
      </c>
      <c r="E74" s="201">
        <f>D74*(1-$E$2)</f>
        <v>3723</v>
      </c>
      <c r="F74" s="202">
        <f>E74*(1+$F$2)</f>
        <v>3909.15</v>
      </c>
      <c r="H74" s="62">
        <f>K74+O74+S74+W74+AA74+AE74+AI74+AM74+AQ74+AY74+AU74+BC74</f>
        <v>0</v>
      </c>
      <c r="I74" s="63">
        <f>M74+Q74+U74+Y74+AC74+AG74+AK74+AO74+AS74+AW74+BA74+BE74</f>
        <v>0</v>
      </c>
      <c r="K74" s="108" t="n"/>
      <c r="L74" s="191">
        <f>K74*E74</f>
        <v>0</v>
      </c>
      <c r="M74" s="112" t="n"/>
      <c r="N74" s="183">
        <f>M74*F74</f>
        <v>0</v>
      </c>
      <c r="O74" s="108" t="n"/>
      <c r="P74" s="191">
        <f>O74*E74</f>
        <v>0</v>
      </c>
      <c r="Q74" s="112" t="n"/>
      <c r="R74" s="183">
        <f>Q74*F74</f>
        <v>0</v>
      </c>
      <c r="S74" s="108" t="n"/>
      <c r="T74" s="191">
        <f>S74*E74</f>
        <v>0</v>
      </c>
      <c r="U74" s="112" t="n"/>
      <c r="V74" s="183">
        <f>U74*F74</f>
        <v>0</v>
      </c>
      <c r="W74" s="108" t="n"/>
      <c r="X74" s="191">
        <f>W74*E74</f>
        <v>0</v>
      </c>
      <c r="Y74" s="112" t="n"/>
      <c r="Z74" s="183">
        <f>Y74*F74</f>
        <v>0</v>
      </c>
      <c r="AA74" s="108" t="n"/>
      <c r="AB74" s="191">
        <f>AA74*E74</f>
        <v>0</v>
      </c>
      <c r="AC74" s="112" t="n"/>
      <c r="AD74" s="183">
        <f>AC74*F74</f>
        <v>0</v>
      </c>
      <c r="AE74" s="108" t="n"/>
      <c r="AF74" s="191">
        <f>AE74*E74</f>
        <v>0</v>
      </c>
      <c r="AG74" s="112" t="n"/>
      <c r="AH74" s="183">
        <f>AG74*F74</f>
        <v>0</v>
      </c>
      <c r="AI74" s="108" t="n"/>
      <c r="AJ74" s="191">
        <f>AI74*E74</f>
        <v>0</v>
      </c>
      <c r="AK74" s="112" t="n"/>
      <c r="AL74" s="183">
        <f>AK74*F74</f>
        <v>0</v>
      </c>
      <c r="AM74" s="113" t="n"/>
      <c r="AN74" s="192">
        <f>AM74*E74</f>
        <v>0</v>
      </c>
      <c r="AO74" s="115" t="n"/>
      <c r="AP74" s="183">
        <f>AO74*F74</f>
        <v>0</v>
      </c>
      <c r="AQ74" s="113" t="n"/>
      <c r="AR74" s="192">
        <f>AQ74*E74</f>
        <v>0</v>
      </c>
      <c r="AS74" s="115" t="n"/>
      <c r="AT74" s="183">
        <f>AS74*F74</f>
        <v>0</v>
      </c>
      <c r="AU74" s="113" t="n"/>
      <c r="AV74" s="192">
        <f>AU74*E74</f>
        <v>0</v>
      </c>
      <c r="AW74" s="115" t="n"/>
      <c r="AX74" s="183">
        <f>AW74*F74</f>
        <v>0</v>
      </c>
      <c r="AY74" s="113" t="n"/>
      <c r="AZ74" s="192">
        <f>AY74*E74</f>
        <v>0</v>
      </c>
      <c r="BA74" s="115" t="n"/>
      <c r="BB74" s="183">
        <f>BA74*F74</f>
        <v>0</v>
      </c>
      <c r="BC74" s="113" t="n"/>
      <c r="BD74" s="192">
        <f>BC74*E74</f>
        <v>0</v>
      </c>
      <c r="BE74" s="115" t="n"/>
      <c r="BF74" s="183">
        <f>BE74*F74</f>
        <v>0</v>
      </c>
    </row>
    <row r="75" ht="18" customHeight="1">
      <c r="A75" s="19" t="inlineStr">
        <is>
          <t>15.020.0230</t>
        </is>
      </c>
      <c r="B75" s="14" t="inlineStr">
        <is>
          <t>מפוח צירי להתקנה בקיר לספיקה CFM 2,000 ומפל לחץ "0.25</t>
        </is>
      </c>
      <c r="C75" s="14" t="inlineStr">
        <is>
          <t>יח'</t>
        </is>
      </c>
      <c r="D75" s="200" t="n">
        <v>6020</v>
      </c>
      <c r="E75" s="201">
        <f>D75*(1-$E$2)</f>
        <v>5117</v>
      </c>
      <c r="F75" s="202">
        <f>E75*(1+$F$2)</f>
        <v>5372.85</v>
      </c>
      <c r="H75" s="62">
        <f>K75+O75+S75+W75+AA75+AE75+AI75+AM75+AQ75+AY75+AU75+BC75</f>
        <v>0</v>
      </c>
      <c r="I75" s="63">
        <f>M75+Q75+U75+Y75+AC75+AG75+AK75+AO75+AS75+AW75+BA75+BE75</f>
        <v>0</v>
      </c>
      <c r="K75" s="108" t="n"/>
      <c r="L75" s="191">
        <f>K75*E75</f>
        <v>0</v>
      </c>
      <c r="M75" s="112" t="n"/>
      <c r="N75" s="183">
        <f>M75*F75</f>
        <v>0</v>
      </c>
      <c r="O75" s="108" t="n"/>
      <c r="P75" s="191">
        <f>O75*E75</f>
        <v>0</v>
      </c>
      <c r="Q75" s="112" t="n"/>
      <c r="R75" s="183">
        <f>Q75*F75</f>
        <v>0</v>
      </c>
      <c r="S75" s="108" t="n"/>
      <c r="T75" s="191">
        <f>S75*E75</f>
        <v>0</v>
      </c>
      <c r="U75" s="112" t="n"/>
      <c r="V75" s="183">
        <f>U75*F75</f>
        <v>0</v>
      </c>
      <c r="W75" s="108" t="n"/>
      <c r="X75" s="191">
        <f>W75*E75</f>
        <v>0</v>
      </c>
      <c r="Y75" s="112" t="n"/>
      <c r="Z75" s="183">
        <f>Y75*F75</f>
        <v>0</v>
      </c>
      <c r="AA75" s="108" t="n"/>
      <c r="AB75" s="191">
        <f>AA75*E75</f>
        <v>0</v>
      </c>
      <c r="AC75" s="112" t="n"/>
      <c r="AD75" s="183">
        <f>AC75*F75</f>
        <v>0</v>
      </c>
      <c r="AE75" s="108" t="n"/>
      <c r="AF75" s="191">
        <f>AE75*E75</f>
        <v>0</v>
      </c>
      <c r="AG75" s="112" t="n"/>
      <c r="AH75" s="183">
        <f>AG75*F75</f>
        <v>0</v>
      </c>
      <c r="AI75" s="108" t="n"/>
      <c r="AJ75" s="191">
        <f>AI75*E75</f>
        <v>0</v>
      </c>
      <c r="AK75" s="112" t="n"/>
      <c r="AL75" s="183">
        <f>AK75*F75</f>
        <v>0</v>
      </c>
      <c r="AM75" s="113" t="n"/>
      <c r="AN75" s="192">
        <f>AM75*E75</f>
        <v>0</v>
      </c>
      <c r="AO75" s="115" t="n"/>
      <c r="AP75" s="183">
        <f>AO75*F75</f>
        <v>0</v>
      </c>
      <c r="AQ75" s="113" t="n"/>
      <c r="AR75" s="192">
        <f>AQ75*E75</f>
        <v>0</v>
      </c>
      <c r="AS75" s="115" t="n"/>
      <c r="AT75" s="183">
        <f>AS75*F75</f>
        <v>0</v>
      </c>
      <c r="AU75" s="113" t="n"/>
      <c r="AV75" s="192">
        <f>AU75*E75</f>
        <v>0</v>
      </c>
      <c r="AW75" s="115" t="n"/>
      <c r="AX75" s="183">
        <f>AW75*F75</f>
        <v>0</v>
      </c>
      <c r="AY75" s="113" t="n"/>
      <c r="AZ75" s="192">
        <f>AY75*E75</f>
        <v>0</v>
      </c>
      <c r="BA75" s="115" t="n"/>
      <c r="BB75" s="183">
        <f>BA75*F75</f>
        <v>0</v>
      </c>
      <c r="BC75" s="113" t="n"/>
      <c r="BD75" s="192">
        <f>BC75*E75</f>
        <v>0</v>
      </c>
      <c r="BE75" s="115" t="n"/>
      <c r="BF75" s="183">
        <f>BE75*F75</f>
        <v>0</v>
      </c>
    </row>
    <row r="76" ht="18" customHeight="1">
      <c r="A76" s="19" t="inlineStr">
        <is>
          <t>15.020.0700</t>
        </is>
      </c>
      <c r="B76" s="14" t="inlineStr">
        <is>
          <t>מפוח אין ליין מושתק "4 בהספק של 230 מק"ש, 25 פסקל, דגם LINEO 100 QUIET כדוגמת "VORTICE" או ש"ע</t>
        </is>
      </c>
      <c r="C76" s="14" t="inlineStr">
        <is>
          <t>יח'</t>
        </is>
      </c>
      <c r="D76" s="200" t="n">
        <v>1250</v>
      </c>
      <c r="E76" s="201">
        <f>D76*(1-$E$2)</f>
        <v>1062.5</v>
      </c>
      <c r="F76" s="202">
        <f>E76*(1+$F$2)</f>
        <v>1115.625</v>
      </c>
      <c r="H76" s="62">
        <f>K76+O76+S76+W76+AA76+AE76+AI76+AM76+AQ76+AY76+AU76+BC76</f>
        <v>0</v>
      </c>
      <c r="I76" s="63">
        <f>M76+Q76+U76+Y76+AC76+AG76+AK76+AO76+AS76+AW76+BA76+BE76</f>
        <v>0</v>
      </c>
      <c r="K76" s="108" t="n"/>
      <c r="L76" s="191">
        <f>K76*E76</f>
        <v>0</v>
      </c>
      <c r="M76" s="112" t="n"/>
      <c r="N76" s="183">
        <f>M76*F76</f>
        <v>0</v>
      </c>
      <c r="O76" s="108" t="n"/>
      <c r="P76" s="191">
        <f>O76*E76</f>
        <v>0</v>
      </c>
      <c r="Q76" s="112" t="n"/>
      <c r="R76" s="183">
        <f>Q76*F76</f>
        <v>0</v>
      </c>
      <c r="S76" s="108" t="n"/>
      <c r="T76" s="191">
        <f>S76*E76</f>
        <v>0</v>
      </c>
      <c r="U76" s="112" t="n"/>
      <c r="V76" s="183">
        <f>U76*F76</f>
        <v>0</v>
      </c>
      <c r="W76" s="108" t="n"/>
      <c r="X76" s="191">
        <f>W76*E76</f>
        <v>0</v>
      </c>
      <c r="Y76" s="112" t="n"/>
      <c r="Z76" s="183">
        <f>Y76*F76</f>
        <v>0</v>
      </c>
      <c r="AA76" s="108" t="n"/>
      <c r="AB76" s="191">
        <f>AA76*E76</f>
        <v>0</v>
      </c>
      <c r="AC76" s="112" t="n"/>
      <c r="AD76" s="183">
        <f>AC76*F76</f>
        <v>0</v>
      </c>
      <c r="AE76" s="108" t="n"/>
      <c r="AF76" s="191">
        <f>AE76*E76</f>
        <v>0</v>
      </c>
      <c r="AG76" s="112" t="n"/>
      <c r="AH76" s="183">
        <f>AG76*F76</f>
        <v>0</v>
      </c>
      <c r="AI76" s="108" t="n"/>
      <c r="AJ76" s="191">
        <f>AI76*E76</f>
        <v>0</v>
      </c>
      <c r="AK76" s="112" t="n"/>
      <c r="AL76" s="183">
        <f>AK76*F76</f>
        <v>0</v>
      </c>
      <c r="AM76" s="113" t="n"/>
      <c r="AN76" s="192">
        <f>AM76*E76</f>
        <v>0</v>
      </c>
      <c r="AO76" s="115" t="n"/>
      <c r="AP76" s="183">
        <f>AO76*F76</f>
        <v>0</v>
      </c>
      <c r="AQ76" s="113" t="n"/>
      <c r="AR76" s="192">
        <f>AQ76*E76</f>
        <v>0</v>
      </c>
      <c r="AS76" s="115" t="n"/>
      <c r="AT76" s="183">
        <f>AS76*F76</f>
        <v>0</v>
      </c>
      <c r="AU76" s="113" t="n"/>
      <c r="AV76" s="192">
        <f>AU76*E76</f>
        <v>0</v>
      </c>
      <c r="AW76" s="115" t="n"/>
      <c r="AX76" s="183">
        <f>AW76*F76</f>
        <v>0</v>
      </c>
      <c r="AY76" s="113" t="n"/>
      <c r="AZ76" s="192">
        <f>AY76*E76</f>
        <v>0</v>
      </c>
      <c r="BA76" s="115" t="n"/>
      <c r="BB76" s="183">
        <f>BA76*F76</f>
        <v>0</v>
      </c>
      <c r="BC76" s="113" t="n"/>
      <c r="BD76" s="192">
        <f>BC76*E76</f>
        <v>0</v>
      </c>
      <c r="BE76" s="115" t="n"/>
      <c r="BF76" s="183">
        <f>BE76*F76</f>
        <v>0</v>
      </c>
    </row>
    <row r="77" ht="18" customHeight="1">
      <c r="A77" s="19" t="inlineStr">
        <is>
          <t>15.020.0710</t>
        </is>
      </c>
      <c r="B77" s="14" t="inlineStr">
        <is>
          <t>מפוח אין ליין מושתק "5 בהספק של 285 מק"ש, 25 פסקל, דגם LINEO 125 QUIET כדוגמת "VORTICE" או ש"ע</t>
        </is>
      </c>
      <c r="C77" s="14" t="inlineStr">
        <is>
          <t>יח'</t>
        </is>
      </c>
      <c r="D77" s="200" t="n">
        <v>1400</v>
      </c>
      <c r="E77" s="201">
        <f>D77*(1-$E$2)</f>
        <v>1190</v>
      </c>
      <c r="F77" s="202">
        <f>E77*(1+$F$2)</f>
        <v>1249.5</v>
      </c>
      <c r="H77" s="62">
        <f>K77+O77+S77+W77+AA77+AE77+AI77+AM77+AQ77+AY77+AU77+BC77</f>
        <v>0</v>
      </c>
      <c r="I77" s="63">
        <f>M77+Q77+U77+Y77+AC77+AG77+AK77+AO77+AS77+AW77+BA77+BE77</f>
        <v>0</v>
      </c>
      <c r="K77" s="108" t="n"/>
      <c r="L77" s="191">
        <f>K77*E77</f>
        <v>0</v>
      </c>
      <c r="M77" s="112" t="n"/>
      <c r="N77" s="183">
        <f>M77*F77</f>
        <v>0</v>
      </c>
      <c r="O77" s="108" t="n"/>
      <c r="P77" s="191">
        <f>O77*E77</f>
        <v>0</v>
      </c>
      <c r="Q77" s="112" t="n"/>
      <c r="R77" s="183">
        <f>Q77*F77</f>
        <v>0</v>
      </c>
      <c r="S77" s="108" t="n"/>
      <c r="T77" s="191">
        <f>S77*E77</f>
        <v>0</v>
      </c>
      <c r="U77" s="112" t="n"/>
      <c r="V77" s="183">
        <f>U77*F77</f>
        <v>0</v>
      </c>
      <c r="W77" s="108" t="n"/>
      <c r="X77" s="191">
        <f>W77*E77</f>
        <v>0</v>
      </c>
      <c r="Y77" s="112" t="n"/>
      <c r="Z77" s="183">
        <f>Y77*F77</f>
        <v>0</v>
      </c>
      <c r="AA77" s="108" t="n"/>
      <c r="AB77" s="191">
        <f>AA77*E77</f>
        <v>0</v>
      </c>
      <c r="AC77" s="112" t="n"/>
      <c r="AD77" s="183">
        <f>AC77*F77</f>
        <v>0</v>
      </c>
      <c r="AE77" s="108" t="n"/>
      <c r="AF77" s="191">
        <f>AE77*E77</f>
        <v>0</v>
      </c>
      <c r="AG77" s="112" t="n"/>
      <c r="AH77" s="183">
        <f>AG77*F77</f>
        <v>0</v>
      </c>
      <c r="AI77" s="108" t="n"/>
      <c r="AJ77" s="191">
        <f>AI77*E77</f>
        <v>0</v>
      </c>
      <c r="AK77" s="112" t="n"/>
      <c r="AL77" s="183">
        <f>AK77*F77</f>
        <v>0</v>
      </c>
      <c r="AM77" s="113" t="n"/>
      <c r="AN77" s="192">
        <f>AM77*E77</f>
        <v>0</v>
      </c>
      <c r="AO77" s="115" t="n"/>
      <c r="AP77" s="183">
        <f>AO77*F77</f>
        <v>0</v>
      </c>
      <c r="AQ77" s="113" t="n"/>
      <c r="AR77" s="192">
        <f>AQ77*E77</f>
        <v>0</v>
      </c>
      <c r="AS77" s="115" t="n"/>
      <c r="AT77" s="183">
        <f>AS77*F77</f>
        <v>0</v>
      </c>
      <c r="AU77" s="113" t="n"/>
      <c r="AV77" s="192">
        <f>AU77*E77</f>
        <v>0</v>
      </c>
      <c r="AW77" s="115" t="n"/>
      <c r="AX77" s="183">
        <f>AW77*F77</f>
        <v>0</v>
      </c>
      <c r="AY77" s="113" t="n"/>
      <c r="AZ77" s="192">
        <f>AY77*E77</f>
        <v>0</v>
      </c>
      <c r="BA77" s="115" t="n"/>
      <c r="BB77" s="183">
        <f>BA77*F77</f>
        <v>0</v>
      </c>
      <c r="BC77" s="113" t="n"/>
      <c r="BD77" s="192">
        <f>BC77*E77</f>
        <v>0</v>
      </c>
      <c r="BE77" s="115" t="n"/>
      <c r="BF77" s="183">
        <f>BE77*F77</f>
        <v>0</v>
      </c>
    </row>
    <row r="78" ht="18" customHeight="1">
      <c r="A78" s="19" t="inlineStr">
        <is>
          <t>15.020.0720</t>
        </is>
      </c>
      <c r="B78" s="14" t="inlineStr">
        <is>
          <t>מפוח אין ליין מושתק "6 בהספק של 443 מק"ש, 50 פסקל, דגם LINEO 150 QUIET כדוגמת "VORTICE" או ש"ע</t>
        </is>
      </c>
      <c r="C78" s="14" t="inlineStr">
        <is>
          <t>יח'</t>
        </is>
      </c>
      <c r="D78" s="200" t="n">
        <v>1700</v>
      </c>
      <c r="E78" s="201">
        <f>D78*(1-$E$2)</f>
        <v>1445</v>
      </c>
      <c r="F78" s="202">
        <f>E78*(1+$F$2)</f>
        <v>1517.25</v>
      </c>
      <c r="H78" s="62">
        <f>K78+O78+S78+W78+AA78+AE78+AI78+AM78+AQ78+AY78+AU78+BC78</f>
        <v>0</v>
      </c>
      <c r="I78" s="63">
        <f>M78+Q78+U78+Y78+AC78+AG78+AK78+AO78+AS78+AW78+BA78+BE78</f>
        <v>0</v>
      </c>
      <c r="K78" s="108" t="n"/>
      <c r="L78" s="191">
        <f>K78*E78</f>
        <v>0</v>
      </c>
      <c r="M78" s="112" t="n"/>
      <c r="N78" s="183">
        <f>M78*F78</f>
        <v>0</v>
      </c>
      <c r="O78" s="108" t="n"/>
      <c r="P78" s="191">
        <f>O78*E78</f>
        <v>0</v>
      </c>
      <c r="Q78" s="112" t="n"/>
      <c r="R78" s="183">
        <f>Q78*F78</f>
        <v>0</v>
      </c>
      <c r="S78" s="108" t="n"/>
      <c r="T78" s="191">
        <f>S78*E78</f>
        <v>0</v>
      </c>
      <c r="U78" s="112" t="n"/>
      <c r="V78" s="183">
        <f>U78*F78</f>
        <v>0</v>
      </c>
      <c r="W78" s="108" t="n"/>
      <c r="X78" s="191">
        <f>W78*E78</f>
        <v>0</v>
      </c>
      <c r="Y78" s="112" t="n"/>
      <c r="Z78" s="183">
        <f>Y78*F78</f>
        <v>0</v>
      </c>
      <c r="AA78" s="108" t="n"/>
      <c r="AB78" s="191">
        <f>AA78*E78</f>
        <v>0</v>
      </c>
      <c r="AC78" s="112" t="n"/>
      <c r="AD78" s="183">
        <f>AC78*F78</f>
        <v>0</v>
      </c>
      <c r="AE78" s="108" t="n"/>
      <c r="AF78" s="191">
        <f>AE78*E78</f>
        <v>0</v>
      </c>
      <c r="AG78" s="112" t="n"/>
      <c r="AH78" s="183">
        <f>AG78*F78</f>
        <v>0</v>
      </c>
      <c r="AI78" s="108" t="n"/>
      <c r="AJ78" s="191">
        <f>AI78*E78</f>
        <v>0</v>
      </c>
      <c r="AK78" s="112" t="n"/>
      <c r="AL78" s="183">
        <f>AK78*F78</f>
        <v>0</v>
      </c>
      <c r="AM78" s="113" t="n"/>
      <c r="AN78" s="192">
        <f>AM78*E78</f>
        <v>0</v>
      </c>
      <c r="AO78" s="115" t="n"/>
      <c r="AP78" s="183">
        <f>AO78*F78</f>
        <v>0</v>
      </c>
      <c r="AQ78" s="113" t="n"/>
      <c r="AR78" s="192">
        <f>AQ78*E78</f>
        <v>0</v>
      </c>
      <c r="AS78" s="115" t="n"/>
      <c r="AT78" s="183">
        <f>AS78*F78</f>
        <v>0</v>
      </c>
      <c r="AU78" s="113" t="n"/>
      <c r="AV78" s="192">
        <f>AU78*E78</f>
        <v>0</v>
      </c>
      <c r="AW78" s="115" t="n"/>
      <c r="AX78" s="183">
        <f>AW78*F78</f>
        <v>0</v>
      </c>
      <c r="AY78" s="113" t="n"/>
      <c r="AZ78" s="192">
        <f>AY78*E78</f>
        <v>0</v>
      </c>
      <c r="BA78" s="115" t="n"/>
      <c r="BB78" s="183">
        <f>BA78*F78</f>
        <v>0</v>
      </c>
      <c r="BC78" s="113" t="n"/>
      <c r="BD78" s="192">
        <f>BC78*E78</f>
        <v>0</v>
      </c>
      <c r="BE78" s="115" t="n"/>
      <c r="BF78" s="183">
        <f>BE78*F78</f>
        <v>0</v>
      </c>
    </row>
    <row r="79" ht="18" customHeight="1">
      <c r="A79" s="19" t="inlineStr">
        <is>
          <t>15.020.0730</t>
        </is>
      </c>
      <c r="B79" s="14" t="inlineStr">
        <is>
          <t>מפוח אין ליין מושתק "8 בהספק של 950 מק"ש, 100 פסקל, דגם LINEO 200 QUIET כדוגמת "VORTICE" או ש"ע</t>
        </is>
      </c>
      <c r="C79" s="14" t="inlineStr">
        <is>
          <t>יח'</t>
        </is>
      </c>
      <c r="D79" s="200" t="n">
        <v>2600</v>
      </c>
      <c r="E79" s="201">
        <f>D79*(1-$E$2)</f>
        <v>2210</v>
      </c>
      <c r="F79" s="202">
        <f>E79*(1+$F$2)</f>
        <v>2320.5</v>
      </c>
      <c r="H79" s="62">
        <f>K79+O79+S79+W79+AA79+AE79+AI79+AM79+AQ79+AY79+AU79+BC79</f>
        <v>0</v>
      </c>
      <c r="I79" s="63">
        <f>M79+Q79+U79+Y79+AC79+AG79+AK79+AO79+AS79+AW79+BA79+BE79</f>
        <v>0</v>
      </c>
      <c r="K79" s="108" t="n"/>
      <c r="L79" s="191">
        <f>K79*E79</f>
        <v>0</v>
      </c>
      <c r="M79" s="112" t="n"/>
      <c r="N79" s="183">
        <f>M79*F79</f>
        <v>0</v>
      </c>
      <c r="O79" s="108" t="n"/>
      <c r="P79" s="191">
        <f>O79*E79</f>
        <v>0</v>
      </c>
      <c r="Q79" s="112" t="n"/>
      <c r="R79" s="183">
        <f>Q79*F79</f>
        <v>0</v>
      </c>
      <c r="S79" s="108" t="n"/>
      <c r="T79" s="191">
        <f>S79*E79</f>
        <v>0</v>
      </c>
      <c r="U79" s="112" t="n"/>
      <c r="V79" s="183">
        <f>U79*F79</f>
        <v>0</v>
      </c>
      <c r="W79" s="108" t="n"/>
      <c r="X79" s="191">
        <f>W79*E79</f>
        <v>0</v>
      </c>
      <c r="Y79" s="112" t="n"/>
      <c r="Z79" s="183">
        <f>Y79*F79</f>
        <v>0</v>
      </c>
      <c r="AA79" s="108" t="n"/>
      <c r="AB79" s="191">
        <f>AA79*E79</f>
        <v>0</v>
      </c>
      <c r="AC79" s="112" t="n"/>
      <c r="AD79" s="183">
        <f>AC79*F79</f>
        <v>0</v>
      </c>
      <c r="AE79" s="108" t="n"/>
      <c r="AF79" s="191">
        <f>AE79*E79</f>
        <v>0</v>
      </c>
      <c r="AG79" s="112" t="n"/>
      <c r="AH79" s="183">
        <f>AG79*F79</f>
        <v>0</v>
      </c>
      <c r="AI79" s="108" t="n"/>
      <c r="AJ79" s="191">
        <f>AI79*E79</f>
        <v>0</v>
      </c>
      <c r="AK79" s="112" t="n"/>
      <c r="AL79" s="183">
        <f>AK79*F79</f>
        <v>0</v>
      </c>
      <c r="AM79" s="113" t="n"/>
      <c r="AN79" s="192">
        <f>AM79*E79</f>
        <v>0</v>
      </c>
      <c r="AO79" s="115" t="n"/>
      <c r="AP79" s="183">
        <f>AO79*F79</f>
        <v>0</v>
      </c>
      <c r="AQ79" s="113" t="n"/>
      <c r="AR79" s="192">
        <f>AQ79*E79</f>
        <v>0</v>
      </c>
      <c r="AS79" s="115" t="n"/>
      <c r="AT79" s="183">
        <f>AS79*F79</f>
        <v>0</v>
      </c>
      <c r="AU79" s="113" t="n"/>
      <c r="AV79" s="192">
        <f>AU79*E79</f>
        <v>0</v>
      </c>
      <c r="AW79" s="115" t="n"/>
      <c r="AX79" s="183">
        <f>AW79*F79</f>
        <v>0</v>
      </c>
      <c r="AY79" s="113" t="n"/>
      <c r="AZ79" s="192">
        <f>AY79*E79</f>
        <v>0</v>
      </c>
      <c r="BA79" s="115" t="n"/>
      <c r="BB79" s="183">
        <f>BA79*F79</f>
        <v>0</v>
      </c>
      <c r="BC79" s="113" t="n"/>
      <c r="BD79" s="192">
        <f>BC79*E79</f>
        <v>0</v>
      </c>
      <c r="BE79" s="115" t="n"/>
      <c r="BF79" s="183">
        <f>BE79*F79</f>
        <v>0</v>
      </c>
    </row>
    <row r="80" ht="18" customHeight="1">
      <c r="A80" s="19" t="inlineStr">
        <is>
          <t>15.020.0740</t>
        </is>
      </c>
      <c r="B80" s="14" t="inlineStr">
        <is>
          <t>מפוח אין ליין מושתק "10 בהספק של 1365 מק"ש, 100 פסקל, דגם LINEO 250 QUIET כדוגמת "VORTICE" או ש"ע</t>
        </is>
      </c>
      <c r="C80" s="14" t="inlineStr">
        <is>
          <t>יח'</t>
        </is>
      </c>
      <c r="D80" s="200" t="n">
        <v>3800</v>
      </c>
      <c r="E80" s="201">
        <f>D80*(1-$E$2)</f>
        <v>3230</v>
      </c>
      <c r="F80" s="202">
        <f>E80*(1+$F$2)</f>
        <v>3391.5</v>
      </c>
      <c r="H80" s="62">
        <f>K80+O80+S80+W80+AA80+AE80+AI80+AM80+AQ80+AY80+AU80+BC80</f>
        <v>0</v>
      </c>
      <c r="I80" s="63">
        <f>M80+Q80+U80+Y80+AC80+AG80+AK80+AO80+AS80+AW80+BA80+BE80</f>
        <v>0</v>
      </c>
      <c r="K80" s="108" t="n"/>
      <c r="L80" s="191">
        <f>K80*E80</f>
        <v>0</v>
      </c>
      <c r="M80" s="112" t="n"/>
      <c r="N80" s="183">
        <f>M80*F80</f>
        <v>0</v>
      </c>
      <c r="O80" s="108" t="n"/>
      <c r="P80" s="191">
        <f>O80*E80</f>
        <v>0</v>
      </c>
      <c r="Q80" s="112" t="n"/>
      <c r="R80" s="183">
        <f>Q80*F80</f>
        <v>0</v>
      </c>
      <c r="S80" s="108" t="n"/>
      <c r="T80" s="191">
        <f>S80*E80</f>
        <v>0</v>
      </c>
      <c r="U80" s="112" t="n"/>
      <c r="V80" s="183">
        <f>U80*F80</f>
        <v>0</v>
      </c>
      <c r="W80" s="108" t="n"/>
      <c r="X80" s="191">
        <f>W80*E80</f>
        <v>0</v>
      </c>
      <c r="Y80" s="112" t="n"/>
      <c r="Z80" s="183">
        <f>Y80*F80</f>
        <v>0</v>
      </c>
      <c r="AA80" s="108" t="n"/>
      <c r="AB80" s="191">
        <f>AA80*E80</f>
        <v>0</v>
      </c>
      <c r="AC80" s="112" t="n"/>
      <c r="AD80" s="183">
        <f>AC80*F80</f>
        <v>0</v>
      </c>
      <c r="AE80" s="108" t="n"/>
      <c r="AF80" s="191">
        <f>AE80*E80</f>
        <v>0</v>
      </c>
      <c r="AG80" s="112" t="n"/>
      <c r="AH80" s="183">
        <f>AG80*F80</f>
        <v>0</v>
      </c>
      <c r="AI80" s="108" t="n"/>
      <c r="AJ80" s="191">
        <f>AI80*E80</f>
        <v>0</v>
      </c>
      <c r="AK80" s="112" t="n"/>
      <c r="AL80" s="183">
        <f>AK80*F80</f>
        <v>0</v>
      </c>
      <c r="AM80" s="113" t="n"/>
      <c r="AN80" s="192">
        <f>AM80*E80</f>
        <v>0</v>
      </c>
      <c r="AO80" s="115" t="n"/>
      <c r="AP80" s="183">
        <f>AO80*F80</f>
        <v>0</v>
      </c>
      <c r="AQ80" s="113" t="n"/>
      <c r="AR80" s="192">
        <f>AQ80*E80</f>
        <v>0</v>
      </c>
      <c r="AS80" s="115" t="n"/>
      <c r="AT80" s="183">
        <f>AS80*F80</f>
        <v>0</v>
      </c>
      <c r="AU80" s="113" t="n"/>
      <c r="AV80" s="192">
        <f>AU80*E80</f>
        <v>0</v>
      </c>
      <c r="AW80" s="115" t="n"/>
      <c r="AX80" s="183">
        <f>AW80*F80</f>
        <v>0</v>
      </c>
      <c r="AY80" s="113" t="n"/>
      <c r="AZ80" s="192">
        <f>AY80*E80</f>
        <v>0</v>
      </c>
      <c r="BA80" s="115" t="n"/>
      <c r="BB80" s="183">
        <f>BA80*F80</f>
        <v>0</v>
      </c>
      <c r="BC80" s="113" t="n"/>
      <c r="BD80" s="192">
        <f>BC80*E80</f>
        <v>0</v>
      </c>
      <c r="BE80" s="115" t="n"/>
      <c r="BF80" s="183">
        <f>BE80*F80</f>
        <v>0</v>
      </c>
    </row>
    <row r="81" ht="18" customHeight="1">
      <c r="A81" s="19" t="inlineStr">
        <is>
          <t>15.020.0750</t>
        </is>
      </c>
      <c r="B81" s="14" t="inlineStr">
        <is>
          <t>מפוח אין ליין מושתק "12 בהספק של 2475 מק"ש, 200 פסקל, דגם LINEO 315 QUIET כדוגמת "VORTICE" או ש"ע</t>
        </is>
      </c>
      <c r="C81" s="14" t="inlineStr">
        <is>
          <t>יח'</t>
        </is>
      </c>
      <c r="D81" s="200" t="n">
        <v>4900</v>
      </c>
      <c r="E81" s="201">
        <f>D81*(1-$E$2)</f>
        <v>4165</v>
      </c>
      <c r="F81" s="202">
        <f>E81*(1+$F$2)</f>
        <v>4373.25</v>
      </c>
      <c r="H81" s="62">
        <f>K81+O81+S81+W81+AA81+AE81+AI81+AM81+AQ81+AY81+AU81+BC81</f>
        <v>0</v>
      </c>
      <c r="I81" s="63">
        <f>M81+Q81+U81+Y81+AC81+AG81+AK81+AO81+AS81+AW81+BA81+BE81</f>
        <v>0</v>
      </c>
      <c r="K81" s="108" t="n"/>
      <c r="L81" s="191">
        <f>K81*E81</f>
        <v>0</v>
      </c>
      <c r="M81" s="112" t="n"/>
      <c r="N81" s="183">
        <f>M81*F81</f>
        <v>0</v>
      </c>
      <c r="O81" s="108" t="n"/>
      <c r="P81" s="191">
        <f>O81*E81</f>
        <v>0</v>
      </c>
      <c r="Q81" s="112" t="n"/>
      <c r="R81" s="183">
        <f>Q81*F81</f>
        <v>0</v>
      </c>
      <c r="S81" s="108" t="n"/>
      <c r="T81" s="191">
        <f>S81*E81</f>
        <v>0</v>
      </c>
      <c r="U81" s="112" t="n"/>
      <c r="V81" s="183">
        <f>U81*F81</f>
        <v>0</v>
      </c>
      <c r="W81" s="108" t="n"/>
      <c r="X81" s="191">
        <f>W81*E81</f>
        <v>0</v>
      </c>
      <c r="Y81" s="112" t="n"/>
      <c r="Z81" s="183">
        <f>Y81*F81</f>
        <v>0</v>
      </c>
      <c r="AA81" s="108" t="n"/>
      <c r="AB81" s="191">
        <f>AA81*E81</f>
        <v>0</v>
      </c>
      <c r="AC81" s="112" t="n"/>
      <c r="AD81" s="183">
        <f>AC81*F81</f>
        <v>0</v>
      </c>
      <c r="AE81" s="108" t="n"/>
      <c r="AF81" s="191">
        <f>AE81*E81</f>
        <v>0</v>
      </c>
      <c r="AG81" s="112" t="n"/>
      <c r="AH81" s="183">
        <f>AG81*F81</f>
        <v>0</v>
      </c>
      <c r="AI81" s="108" t="n"/>
      <c r="AJ81" s="191">
        <f>AI81*E81</f>
        <v>0</v>
      </c>
      <c r="AK81" s="112" t="n"/>
      <c r="AL81" s="183">
        <f>AK81*F81</f>
        <v>0</v>
      </c>
      <c r="AM81" s="113" t="n"/>
      <c r="AN81" s="192">
        <f>AM81*E81</f>
        <v>0</v>
      </c>
      <c r="AO81" s="115" t="n"/>
      <c r="AP81" s="183">
        <f>AO81*F81</f>
        <v>0</v>
      </c>
      <c r="AQ81" s="113" t="n"/>
      <c r="AR81" s="192">
        <f>AQ81*E81</f>
        <v>0</v>
      </c>
      <c r="AS81" s="115" t="n"/>
      <c r="AT81" s="183">
        <f>AS81*F81</f>
        <v>0</v>
      </c>
      <c r="AU81" s="113" t="n"/>
      <c r="AV81" s="192">
        <f>AU81*E81</f>
        <v>0</v>
      </c>
      <c r="AW81" s="115" t="n"/>
      <c r="AX81" s="183">
        <f>AW81*F81</f>
        <v>0</v>
      </c>
      <c r="AY81" s="113" t="n"/>
      <c r="AZ81" s="192">
        <f>AY81*E81</f>
        <v>0</v>
      </c>
      <c r="BA81" s="115" t="n"/>
      <c r="BB81" s="183">
        <f>BA81*F81</f>
        <v>0</v>
      </c>
      <c r="BC81" s="113" t="n"/>
      <c r="BD81" s="192">
        <f>BC81*E81</f>
        <v>0</v>
      </c>
      <c r="BE81" s="115" t="n"/>
      <c r="BF81" s="183">
        <f>BE81*F81</f>
        <v>0</v>
      </c>
    </row>
    <row r="82" ht="18" customHeight="1">
      <c r="A82" s="19" t="inlineStr">
        <is>
          <t>15.020.9010</t>
        </is>
      </c>
      <c r="B82" s="14" t="inlineStr">
        <is>
          <t>פירוק מפוח (וונטה) "8,"6,"4 חד/דו כווני, לרבות ניתוק מנקודת חשמל</t>
        </is>
      </c>
      <c r="C82" s="14" t="inlineStr">
        <is>
          <t>יח'</t>
        </is>
      </c>
      <c r="D82" s="200" t="n">
        <v>100</v>
      </c>
      <c r="E82" s="201">
        <f>D82*(1-$E$2)</f>
        <v>85</v>
      </c>
      <c r="F82" s="202">
        <f>E82*(1+$F$2)</f>
        <v>89.25</v>
      </c>
      <c r="H82" s="62">
        <f>K82+O82+S82+W82+AA82+AE82+AI82+AM82+AQ82+AY82+AU82+BC82</f>
        <v>0</v>
      </c>
      <c r="I82" s="63">
        <f>M82+Q82+U82+Y82+AC82+AG82+AK82+AO82+AS82+AW82+BA82+BE82</f>
        <v>0</v>
      </c>
      <c r="K82" s="108" t="n"/>
      <c r="L82" s="191">
        <f>K82*E82</f>
        <v>0</v>
      </c>
      <c r="M82" s="112" t="n"/>
      <c r="N82" s="183">
        <f>M82*F82</f>
        <v>0</v>
      </c>
      <c r="O82" s="108" t="n"/>
      <c r="P82" s="191">
        <f>O82*E82</f>
        <v>0</v>
      </c>
      <c r="Q82" s="112" t="n"/>
      <c r="R82" s="183">
        <f>Q82*F82</f>
        <v>0</v>
      </c>
      <c r="S82" s="108" t="n"/>
      <c r="T82" s="191">
        <f>S82*E82</f>
        <v>0</v>
      </c>
      <c r="U82" s="112" t="n"/>
      <c r="V82" s="183">
        <f>U82*F82</f>
        <v>0</v>
      </c>
      <c r="W82" s="108" t="n"/>
      <c r="X82" s="191">
        <f>W82*E82</f>
        <v>0</v>
      </c>
      <c r="Y82" s="112" t="n"/>
      <c r="Z82" s="183">
        <f>Y82*F82</f>
        <v>0</v>
      </c>
      <c r="AA82" s="108" t="n"/>
      <c r="AB82" s="191">
        <f>AA82*E82</f>
        <v>0</v>
      </c>
      <c r="AC82" s="112" t="n"/>
      <c r="AD82" s="183">
        <f>AC82*F82</f>
        <v>0</v>
      </c>
      <c r="AE82" s="108" t="n"/>
      <c r="AF82" s="191">
        <f>AE82*E82</f>
        <v>0</v>
      </c>
      <c r="AG82" s="112" t="n"/>
      <c r="AH82" s="183">
        <f>AG82*F82</f>
        <v>0</v>
      </c>
      <c r="AI82" s="108" t="n"/>
      <c r="AJ82" s="191">
        <f>AI82*E82</f>
        <v>0</v>
      </c>
      <c r="AK82" s="112" t="n"/>
      <c r="AL82" s="183">
        <f>AK82*F82</f>
        <v>0</v>
      </c>
      <c r="AM82" s="113" t="n"/>
      <c r="AN82" s="192">
        <f>AM82*E82</f>
        <v>0</v>
      </c>
      <c r="AO82" s="115" t="n"/>
      <c r="AP82" s="183">
        <f>AO82*F82</f>
        <v>0</v>
      </c>
      <c r="AQ82" s="113" t="n"/>
      <c r="AR82" s="192">
        <f>AQ82*E82</f>
        <v>0</v>
      </c>
      <c r="AS82" s="115" t="n"/>
      <c r="AT82" s="183">
        <f>AS82*F82</f>
        <v>0</v>
      </c>
      <c r="AU82" s="113" t="n"/>
      <c r="AV82" s="192">
        <f>AU82*E82</f>
        <v>0</v>
      </c>
      <c r="AW82" s="115" t="n"/>
      <c r="AX82" s="183">
        <f>AW82*F82</f>
        <v>0</v>
      </c>
      <c r="AY82" s="113" t="n"/>
      <c r="AZ82" s="192">
        <f>AY82*E82</f>
        <v>0</v>
      </c>
      <c r="BA82" s="115" t="n"/>
      <c r="BB82" s="183">
        <f>BA82*F82</f>
        <v>0</v>
      </c>
      <c r="BC82" s="113" t="n"/>
      <c r="BD82" s="192">
        <f>BC82*E82</f>
        <v>0</v>
      </c>
      <c r="BE82" s="115" t="n"/>
      <c r="BF82" s="183">
        <f>BE82*F82</f>
        <v>0</v>
      </c>
    </row>
    <row r="83" ht="18" customHeight="1">
      <c r="A83" s="19" t="inlineStr">
        <is>
          <t>15.020.9050</t>
        </is>
      </c>
      <c r="B83" s="14" t="inlineStr">
        <is>
          <t>התקנת מפוח (וונטה) "4 חד/דו כווני ותריס גשם בפתח קיר קיים, לרבות חיבור לנקודת חשמל - עבודה בלבד</t>
        </is>
      </c>
      <c r="C83" s="14" t="inlineStr">
        <is>
          <t>יח'</t>
        </is>
      </c>
      <c r="D83" s="200" t="n">
        <v>350</v>
      </c>
      <c r="E83" s="201">
        <f>D83*(1-$E$2)</f>
        <v>297.5</v>
      </c>
      <c r="F83" s="202">
        <f>E83*(1+$F$2)</f>
        <v>312.375</v>
      </c>
      <c r="H83" s="62">
        <f>K83+O83+S83+W83+AA83+AE83+AI83+AM83+AQ83+AY83+AU83+BC83</f>
        <v>0</v>
      </c>
      <c r="I83" s="63">
        <f>M83+Q83+U83+Y83+AC83+AG83+AK83+AO83+AS83+AW83+BA83+BE83</f>
        <v>0</v>
      </c>
      <c r="K83" s="108" t="n"/>
      <c r="L83" s="191">
        <f>K83*E83</f>
        <v>0</v>
      </c>
      <c r="M83" s="112" t="n"/>
      <c r="N83" s="183">
        <f>M83*F83</f>
        <v>0</v>
      </c>
      <c r="O83" s="108" t="n"/>
      <c r="P83" s="191">
        <f>O83*E83</f>
        <v>0</v>
      </c>
      <c r="Q83" s="112" t="n"/>
      <c r="R83" s="183">
        <f>Q83*F83</f>
        <v>0</v>
      </c>
      <c r="S83" s="108" t="n"/>
      <c r="T83" s="191">
        <f>S83*E83</f>
        <v>0</v>
      </c>
      <c r="U83" s="112" t="n"/>
      <c r="V83" s="183">
        <f>U83*F83</f>
        <v>0</v>
      </c>
      <c r="W83" s="108" t="n"/>
      <c r="X83" s="191">
        <f>W83*E83</f>
        <v>0</v>
      </c>
      <c r="Y83" s="112" t="n"/>
      <c r="Z83" s="183">
        <f>Y83*F83</f>
        <v>0</v>
      </c>
      <c r="AA83" s="108" t="n"/>
      <c r="AB83" s="191">
        <f>AA83*E83</f>
        <v>0</v>
      </c>
      <c r="AC83" s="112" t="n"/>
      <c r="AD83" s="183">
        <f>AC83*F83</f>
        <v>0</v>
      </c>
      <c r="AE83" s="108" t="n"/>
      <c r="AF83" s="191">
        <f>AE83*E83</f>
        <v>0</v>
      </c>
      <c r="AG83" s="112" t="n"/>
      <c r="AH83" s="183">
        <f>AG83*F83</f>
        <v>0</v>
      </c>
      <c r="AI83" s="108" t="n"/>
      <c r="AJ83" s="191">
        <f>AI83*E83</f>
        <v>0</v>
      </c>
      <c r="AK83" s="112" t="n"/>
      <c r="AL83" s="183">
        <f>AK83*F83</f>
        <v>0</v>
      </c>
      <c r="AM83" s="113" t="n"/>
      <c r="AN83" s="192">
        <f>AM83*E83</f>
        <v>0</v>
      </c>
      <c r="AO83" s="115" t="n"/>
      <c r="AP83" s="183">
        <f>AO83*F83</f>
        <v>0</v>
      </c>
      <c r="AQ83" s="113" t="n"/>
      <c r="AR83" s="192">
        <f>AQ83*E83</f>
        <v>0</v>
      </c>
      <c r="AS83" s="115" t="n"/>
      <c r="AT83" s="183">
        <f>AS83*F83</f>
        <v>0</v>
      </c>
      <c r="AU83" s="113" t="n"/>
      <c r="AV83" s="192">
        <f>AU83*E83</f>
        <v>0</v>
      </c>
      <c r="AW83" s="115" t="n"/>
      <c r="AX83" s="183">
        <f>AW83*F83</f>
        <v>0</v>
      </c>
      <c r="AY83" s="113" t="n"/>
      <c r="AZ83" s="192">
        <f>AY83*E83</f>
        <v>0</v>
      </c>
      <c r="BA83" s="115" t="n"/>
      <c r="BB83" s="183">
        <f>BA83*F83</f>
        <v>0</v>
      </c>
      <c r="BC83" s="113" t="n"/>
      <c r="BD83" s="192">
        <f>BC83*E83</f>
        <v>0</v>
      </c>
      <c r="BE83" s="115" t="n"/>
      <c r="BF83" s="183">
        <f>BE83*F83</f>
        <v>0</v>
      </c>
    </row>
    <row r="84" ht="18" customHeight="1">
      <c r="A84" s="19" t="inlineStr">
        <is>
          <t>15.020.9060</t>
        </is>
      </c>
      <c r="B84" s="14" t="inlineStr">
        <is>
          <t>התקנת מפוח (וונטה) "6 חד/דו כווני ותריס גשם בפתח קיר קיים, לרבות חיבור לנקודת חשמל - עבודה בלבד</t>
        </is>
      </c>
      <c r="C84" s="14" t="inlineStr">
        <is>
          <t>יח'</t>
        </is>
      </c>
      <c r="D84" s="200" t="n">
        <v>400</v>
      </c>
      <c r="E84" s="201">
        <f>D84*(1-$E$2)</f>
        <v>340</v>
      </c>
      <c r="F84" s="202">
        <f>E84*(1+$F$2)</f>
        <v>357</v>
      </c>
      <c r="H84" s="62">
        <f>K84+O84+S84+W84+AA84+AE84+AI84+AM84+AQ84+AY84+AU84+BC84</f>
        <v>0</v>
      </c>
      <c r="I84" s="63">
        <f>M84+Q84+U84+Y84+AC84+AG84+AK84+AO84+AS84+AW84+BA84+BE84</f>
        <v>0</v>
      </c>
      <c r="K84" s="108" t="n"/>
      <c r="L84" s="191">
        <f>K84*E84</f>
        <v>0</v>
      </c>
      <c r="M84" s="112" t="n"/>
      <c r="N84" s="183">
        <f>M84*F84</f>
        <v>0</v>
      </c>
      <c r="O84" s="108" t="n"/>
      <c r="P84" s="191">
        <f>O84*E84</f>
        <v>0</v>
      </c>
      <c r="Q84" s="112" t="n"/>
      <c r="R84" s="183">
        <f>Q84*F84</f>
        <v>0</v>
      </c>
      <c r="S84" s="108" t="n"/>
      <c r="T84" s="191">
        <f>S84*E84</f>
        <v>0</v>
      </c>
      <c r="U84" s="112" t="n"/>
      <c r="V84" s="183">
        <f>U84*F84</f>
        <v>0</v>
      </c>
      <c r="W84" s="108" t="n"/>
      <c r="X84" s="191">
        <f>W84*E84</f>
        <v>0</v>
      </c>
      <c r="Y84" s="112" t="n"/>
      <c r="Z84" s="183">
        <f>Y84*F84</f>
        <v>0</v>
      </c>
      <c r="AA84" s="108" t="n"/>
      <c r="AB84" s="191">
        <f>AA84*E84</f>
        <v>0</v>
      </c>
      <c r="AC84" s="112" t="n"/>
      <c r="AD84" s="183">
        <f>AC84*F84</f>
        <v>0</v>
      </c>
      <c r="AE84" s="108" t="n"/>
      <c r="AF84" s="191">
        <f>AE84*E84</f>
        <v>0</v>
      </c>
      <c r="AG84" s="112" t="n"/>
      <c r="AH84" s="183">
        <f>AG84*F84</f>
        <v>0</v>
      </c>
      <c r="AI84" s="108" t="n"/>
      <c r="AJ84" s="191">
        <f>AI84*E84</f>
        <v>0</v>
      </c>
      <c r="AK84" s="112" t="n"/>
      <c r="AL84" s="183">
        <f>AK84*F84</f>
        <v>0</v>
      </c>
      <c r="AM84" s="113" t="n"/>
      <c r="AN84" s="192">
        <f>AM84*E84</f>
        <v>0</v>
      </c>
      <c r="AO84" s="115" t="n"/>
      <c r="AP84" s="183">
        <f>AO84*F84</f>
        <v>0</v>
      </c>
      <c r="AQ84" s="113" t="n"/>
      <c r="AR84" s="192">
        <f>AQ84*E84</f>
        <v>0</v>
      </c>
      <c r="AS84" s="115" t="n"/>
      <c r="AT84" s="183">
        <f>AS84*F84</f>
        <v>0</v>
      </c>
      <c r="AU84" s="113" t="n"/>
      <c r="AV84" s="192">
        <f>AU84*E84</f>
        <v>0</v>
      </c>
      <c r="AW84" s="115" t="n"/>
      <c r="AX84" s="183">
        <f>AW84*F84</f>
        <v>0</v>
      </c>
      <c r="AY84" s="113" t="n"/>
      <c r="AZ84" s="192">
        <f>AY84*E84</f>
        <v>0</v>
      </c>
      <c r="BA84" s="115" t="n"/>
      <c r="BB84" s="183">
        <f>BA84*F84</f>
        <v>0</v>
      </c>
      <c r="BC84" s="113" t="n"/>
      <c r="BD84" s="192">
        <f>BC84*E84</f>
        <v>0</v>
      </c>
      <c r="BE84" s="115" t="n"/>
      <c r="BF84" s="183">
        <f>BE84*F84</f>
        <v>0</v>
      </c>
    </row>
    <row r="85" ht="18" customHeight="1">
      <c r="A85" s="19" t="inlineStr">
        <is>
          <t>15.020.9070</t>
        </is>
      </c>
      <c r="B85" s="14" t="inlineStr">
        <is>
          <t>התקנת מפוח (וונטה) "8 חד/דו כווני ותריס גשם בפתח קיר קיים, לרבות חיבור לנקודת חשמל - עבודה בלבד</t>
        </is>
      </c>
      <c r="C85" s="14" t="inlineStr">
        <is>
          <t>יח'</t>
        </is>
      </c>
      <c r="D85" s="200" t="n">
        <v>500</v>
      </c>
      <c r="E85" s="201">
        <f>D85*(1-$E$2)</f>
        <v>425</v>
      </c>
      <c r="F85" s="202">
        <f>E85*(1+$F$2)</f>
        <v>446.25</v>
      </c>
      <c r="H85" s="62">
        <f>K85+O85+S85+W85+AA85+AE85+AI85+AM85+AQ85+AY85+AU85+BC85</f>
        <v>0</v>
      </c>
      <c r="I85" s="63">
        <f>M85+Q85+U85+Y85+AC85+AG85+AK85+AO85+AS85+AW85+BA85+BE85</f>
        <v>0</v>
      </c>
      <c r="K85" s="108" t="n"/>
      <c r="L85" s="191">
        <f>K85*E85</f>
        <v>0</v>
      </c>
      <c r="M85" s="112" t="n"/>
      <c r="N85" s="183">
        <f>M85*F85</f>
        <v>0</v>
      </c>
      <c r="O85" s="108" t="n"/>
      <c r="P85" s="191">
        <f>O85*E85</f>
        <v>0</v>
      </c>
      <c r="Q85" s="112" t="n"/>
      <c r="R85" s="183">
        <f>Q85*F85</f>
        <v>0</v>
      </c>
      <c r="S85" s="108" t="n"/>
      <c r="T85" s="191">
        <f>S85*E85</f>
        <v>0</v>
      </c>
      <c r="U85" s="112" t="n"/>
      <c r="V85" s="183">
        <f>U85*F85</f>
        <v>0</v>
      </c>
      <c r="W85" s="108" t="n"/>
      <c r="X85" s="191">
        <f>W85*E85</f>
        <v>0</v>
      </c>
      <c r="Y85" s="112" t="n"/>
      <c r="Z85" s="183">
        <f>Y85*F85</f>
        <v>0</v>
      </c>
      <c r="AA85" s="108" t="n"/>
      <c r="AB85" s="191">
        <f>AA85*E85</f>
        <v>0</v>
      </c>
      <c r="AC85" s="112" t="n"/>
      <c r="AD85" s="183">
        <f>AC85*F85</f>
        <v>0</v>
      </c>
      <c r="AE85" s="108" t="n"/>
      <c r="AF85" s="191">
        <f>AE85*E85</f>
        <v>0</v>
      </c>
      <c r="AG85" s="112" t="n"/>
      <c r="AH85" s="183">
        <f>AG85*F85</f>
        <v>0</v>
      </c>
      <c r="AI85" s="108" t="n"/>
      <c r="AJ85" s="191">
        <f>AI85*E85</f>
        <v>0</v>
      </c>
      <c r="AK85" s="112" t="n"/>
      <c r="AL85" s="183">
        <f>AK85*F85</f>
        <v>0</v>
      </c>
      <c r="AM85" s="113" t="n"/>
      <c r="AN85" s="192">
        <f>AM85*E85</f>
        <v>0</v>
      </c>
      <c r="AO85" s="115" t="n"/>
      <c r="AP85" s="183">
        <f>AO85*F85</f>
        <v>0</v>
      </c>
      <c r="AQ85" s="113" t="n"/>
      <c r="AR85" s="192">
        <f>AQ85*E85</f>
        <v>0</v>
      </c>
      <c r="AS85" s="115" t="n"/>
      <c r="AT85" s="183">
        <f>AS85*F85</f>
        <v>0</v>
      </c>
      <c r="AU85" s="113" t="n"/>
      <c r="AV85" s="192">
        <f>AU85*E85</f>
        <v>0</v>
      </c>
      <c r="AW85" s="115" t="n"/>
      <c r="AX85" s="183">
        <f>AW85*F85</f>
        <v>0</v>
      </c>
      <c r="AY85" s="113" t="n"/>
      <c r="AZ85" s="192">
        <f>AY85*E85</f>
        <v>0</v>
      </c>
      <c r="BA85" s="115" t="n"/>
      <c r="BB85" s="183">
        <f>BA85*F85</f>
        <v>0</v>
      </c>
      <c r="BC85" s="113" t="n"/>
      <c r="BD85" s="192">
        <f>BC85*E85</f>
        <v>0</v>
      </c>
      <c r="BE85" s="115" t="n"/>
      <c r="BF85" s="183">
        <f>BE85*F85</f>
        <v>0</v>
      </c>
    </row>
    <row r="86" ht="18" customHeight="1">
      <c r="A86" s="19" t="inlineStr">
        <is>
          <t>15.020.9100</t>
        </is>
      </c>
      <c r="B86" s="14" t="inlineStr">
        <is>
          <t>פירוק והחלפת מאיץ למפוח צנטריפוגלי עשוי פח שחור (למעט המאיץ)</t>
        </is>
      </c>
      <c r="C86" s="14" t="inlineStr">
        <is>
          <t>יח'</t>
        </is>
      </c>
      <c r="D86" s="200" t="n">
        <v>1250</v>
      </c>
      <c r="E86" s="201">
        <f>D86*(1-$E$2)</f>
        <v>1062.5</v>
      </c>
      <c r="F86" s="202">
        <f>E86*(1+$F$2)</f>
        <v>1115.625</v>
      </c>
      <c r="H86" s="62">
        <f>K86+O86+S86+W86+AA86+AE86+AI86+AM86+AQ86+AY86+AU86+BC86</f>
        <v>0</v>
      </c>
      <c r="I86" s="63">
        <f>M86+Q86+U86+Y86+AC86+AG86+AK86+AO86+AS86+AW86+BA86+BE86</f>
        <v>0</v>
      </c>
      <c r="K86" s="108" t="n"/>
      <c r="L86" s="191">
        <f>K86*E86</f>
        <v>0</v>
      </c>
      <c r="M86" s="112" t="n"/>
      <c r="N86" s="183">
        <f>M86*F86</f>
        <v>0</v>
      </c>
      <c r="O86" s="108" t="n"/>
      <c r="P86" s="191">
        <f>O86*E86</f>
        <v>0</v>
      </c>
      <c r="Q86" s="112" t="n"/>
      <c r="R86" s="183">
        <f>Q86*F86</f>
        <v>0</v>
      </c>
      <c r="S86" s="108" t="n"/>
      <c r="T86" s="191">
        <f>S86*E86</f>
        <v>0</v>
      </c>
      <c r="U86" s="112" t="n"/>
      <c r="V86" s="183">
        <f>U86*F86</f>
        <v>0</v>
      </c>
      <c r="W86" s="108" t="n"/>
      <c r="X86" s="191">
        <f>W86*E86</f>
        <v>0</v>
      </c>
      <c r="Y86" s="112" t="n"/>
      <c r="Z86" s="183">
        <f>Y86*F86</f>
        <v>0</v>
      </c>
      <c r="AA86" s="108" t="n"/>
      <c r="AB86" s="191">
        <f>AA86*E86</f>
        <v>0</v>
      </c>
      <c r="AC86" s="112" t="n"/>
      <c r="AD86" s="183">
        <f>AC86*F86</f>
        <v>0</v>
      </c>
      <c r="AE86" s="108" t="n"/>
      <c r="AF86" s="191">
        <f>AE86*E86</f>
        <v>0</v>
      </c>
      <c r="AG86" s="112" t="n"/>
      <c r="AH86" s="183">
        <f>AG86*F86</f>
        <v>0</v>
      </c>
      <c r="AI86" s="108" t="n"/>
      <c r="AJ86" s="191">
        <f>AI86*E86</f>
        <v>0</v>
      </c>
      <c r="AK86" s="112" t="n"/>
      <c r="AL86" s="183">
        <f>AK86*F86</f>
        <v>0</v>
      </c>
      <c r="AM86" s="113" t="n"/>
      <c r="AN86" s="192">
        <f>AM86*E86</f>
        <v>0</v>
      </c>
      <c r="AO86" s="115" t="n"/>
      <c r="AP86" s="183">
        <f>AO86*F86</f>
        <v>0</v>
      </c>
      <c r="AQ86" s="113" t="n"/>
      <c r="AR86" s="192">
        <f>AQ86*E86</f>
        <v>0</v>
      </c>
      <c r="AS86" s="115" t="n"/>
      <c r="AT86" s="183">
        <f>AS86*F86</f>
        <v>0</v>
      </c>
      <c r="AU86" s="113" t="n"/>
      <c r="AV86" s="192">
        <f>AU86*E86</f>
        <v>0</v>
      </c>
      <c r="AW86" s="115" t="n"/>
      <c r="AX86" s="183">
        <f>AW86*F86</f>
        <v>0</v>
      </c>
      <c r="AY86" s="113" t="n"/>
      <c r="AZ86" s="192">
        <f>AY86*E86</f>
        <v>0</v>
      </c>
      <c r="BA86" s="115" t="n"/>
      <c r="BB86" s="183">
        <f>BA86*F86</f>
        <v>0</v>
      </c>
      <c r="BC86" s="113" t="n"/>
      <c r="BD86" s="192">
        <f>BC86*E86</f>
        <v>0</v>
      </c>
      <c r="BE86" s="115" t="n"/>
      <c r="BF86" s="183">
        <f>BE86*F86</f>
        <v>0</v>
      </c>
    </row>
    <row r="87" ht="18" customHeight="1">
      <c r="A87" s="19" t="inlineStr">
        <is>
          <t>15.020.9110</t>
        </is>
      </c>
      <c r="B87" s="14" t="inlineStr">
        <is>
          <t>פירוק והחלפת מאיץ למפוח צנטריפוגלי עשוי PVC/PPS/PP (למעט המאיץ)</t>
        </is>
      </c>
      <c r="C87" s="14" t="inlineStr">
        <is>
          <t>יח'</t>
        </is>
      </c>
      <c r="D87" s="200" t="n">
        <v>1400</v>
      </c>
      <c r="E87" s="201">
        <f>D87*(1-$E$2)</f>
        <v>1190</v>
      </c>
      <c r="F87" s="202">
        <f>E87*(1+$F$2)</f>
        <v>1249.5</v>
      </c>
      <c r="H87" s="62">
        <f>K87+O87+S87+W87+AA87+AE87+AI87+AM87+AQ87+AY87+AU87+BC87</f>
        <v>0</v>
      </c>
      <c r="I87" s="63">
        <f>M87+Q87+U87+Y87+AC87+AG87+AK87+AO87+AS87+AW87+BA87+BE87</f>
        <v>0</v>
      </c>
      <c r="K87" s="108" t="n"/>
      <c r="L87" s="191">
        <f>K87*E87</f>
        <v>0</v>
      </c>
      <c r="M87" s="112" t="n"/>
      <c r="N87" s="183">
        <f>M87*F87</f>
        <v>0</v>
      </c>
      <c r="O87" s="108" t="n"/>
      <c r="P87" s="191">
        <f>O87*E87</f>
        <v>0</v>
      </c>
      <c r="Q87" s="112" t="n"/>
      <c r="R87" s="183">
        <f>Q87*F87</f>
        <v>0</v>
      </c>
      <c r="S87" s="108" t="n"/>
      <c r="T87" s="191">
        <f>S87*E87</f>
        <v>0</v>
      </c>
      <c r="U87" s="112" t="n"/>
      <c r="V87" s="183">
        <f>U87*F87</f>
        <v>0</v>
      </c>
      <c r="W87" s="108" t="n"/>
      <c r="X87" s="191">
        <f>W87*E87</f>
        <v>0</v>
      </c>
      <c r="Y87" s="112" t="n"/>
      <c r="Z87" s="183">
        <f>Y87*F87</f>
        <v>0</v>
      </c>
      <c r="AA87" s="108" t="n"/>
      <c r="AB87" s="191">
        <f>AA87*E87</f>
        <v>0</v>
      </c>
      <c r="AC87" s="112" t="n"/>
      <c r="AD87" s="183">
        <f>AC87*F87</f>
        <v>0</v>
      </c>
      <c r="AE87" s="108" t="n"/>
      <c r="AF87" s="191">
        <f>AE87*E87</f>
        <v>0</v>
      </c>
      <c r="AG87" s="112" t="n"/>
      <c r="AH87" s="183">
        <f>AG87*F87</f>
        <v>0</v>
      </c>
      <c r="AI87" s="108" t="n"/>
      <c r="AJ87" s="191">
        <f>AI87*E87</f>
        <v>0</v>
      </c>
      <c r="AK87" s="112" t="n"/>
      <c r="AL87" s="183">
        <f>AK87*F87</f>
        <v>0</v>
      </c>
      <c r="AM87" s="113" t="n"/>
      <c r="AN87" s="192">
        <f>AM87*E87</f>
        <v>0</v>
      </c>
      <c r="AO87" s="115" t="n"/>
      <c r="AP87" s="183">
        <f>AO87*F87</f>
        <v>0</v>
      </c>
      <c r="AQ87" s="113" t="n"/>
      <c r="AR87" s="192">
        <f>AQ87*E87</f>
        <v>0</v>
      </c>
      <c r="AS87" s="115" t="n"/>
      <c r="AT87" s="183">
        <f>AS87*F87</f>
        <v>0</v>
      </c>
      <c r="AU87" s="113" t="n"/>
      <c r="AV87" s="192">
        <f>AU87*E87</f>
        <v>0</v>
      </c>
      <c r="AW87" s="115" t="n"/>
      <c r="AX87" s="183">
        <f>AW87*F87</f>
        <v>0</v>
      </c>
      <c r="AY87" s="113" t="n"/>
      <c r="AZ87" s="192">
        <f>AY87*E87</f>
        <v>0</v>
      </c>
      <c r="BA87" s="115" t="n"/>
      <c r="BB87" s="183">
        <f>BA87*F87</f>
        <v>0</v>
      </c>
      <c r="BC87" s="113" t="n"/>
      <c r="BD87" s="192">
        <f>BC87*E87</f>
        <v>0</v>
      </c>
      <c r="BE87" s="115" t="n"/>
      <c r="BF87" s="183">
        <f>BE87*F87</f>
        <v>0</v>
      </c>
    </row>
    <row r="88" ht="18" customHeight="1">
      <c r="A88" s="19" t="inlineStr">
        <is>
          <t>15.020.9300</t>
        </is>
      </c>
      <c r="B88" s="14" t="inlineStr">
        <is>
          <t>פירוק והחלפת חיבור גמיש למפוח יניקה צנטריפוגלי/ צירי</t>
        </is>
      </c>
      <c r="C88" s="14" t="inlineStr">
        <is>
          <t>קומפ</t>
        </is>
      </c>
      <c r="D88" s="200" t="n">
        <v>250</v>
      </c>
      <c r="E88" s="201">
        <f>D88*(1-$E$2)</f>
        <v>212.5</v>
      </c>
      <c r="F88" s="202">
        <f>E88*(1+$F$2)</f>
        <v>223.125</v>
      </c>
      <c r="H88" s="62">
        <f>K88+O88+S88+W88+AA88+AE88+AI88+AM88+AQ88+AY88+AU88+BC88</f>
        <v>0</v>
      </c>
      <c r="I88" s="63">
        <f>M88+Q88+U88+Y88+AC88+AG88+AK88+AO88+AS88+AW88+BA88+BE88</f>
        <v>0</v>
      </c>
      <c r="K88" s="108" t="n"/>
      <c r="L88" s="191">
        <f>K88*E88</f>
        <v>0</v>
      </c>
      <c r="M88" s="112" t="n"/>
      <c r="N88" s="183">
        <f>M88*F88</f>
        <v>0</v>
      </c>
      <c r="O88" s="108" t="n"/>
      <c r="P88" s="191">
        <f>O88*E88</f>
        <v>0</v>
      </c>
      <c r="Q88" s="112" t="n"/>
      <c r="R88" s="183">
        <f>Q88*F88</f>
        <v>0</v>
      </c>
      <c r="S88" s="108" t="n"/>
      <c r="T88" s="191">
        <f>S88*E88</f>
        <v>0</v>
      </c>
      <c r="U88" s="112" t="n"/>
      <c r="V88" s="183">
        <f>U88*F88</f>
        <v>0</v>
      </c>
      <c r="W88" s="108" t="n"/>
      <c r="X88" s="191">
        <f>W88*E88</f>
        <v>0</v>
      </c>
      <c r="Y88" s="112" t="n"/>
      <c r="Z88" s="183">
        <f>Y88*F88</f>
        <v>0</v>
      </c>
      <c r="AA88" s="108" t="n"/>
      <c r="AB88" s="191">
        <f>AA88*E88</f>
        <v>0</v>
      </c>
      <c r="AC88" s="112" t="n"/>
      <c r="AD88" s="183">
        <f>AC88*F88</f>
        <v>0</v>
      </c>
      <c r="AE88" s="108" t="n"/>
      <c r="AF88" s="191">
        <f>AE88*E88</f>
        <v>0</v>
      </c>
      <c r="AG88" s="112" t="n"/>
      <c r="AH88" s="183">
        <f>AG88*F88</f>
        <v>0</v>
      </c>
      <c r="AI88" s="108" t="n"/>
      <c r="AJ88" s="191">
        <f>AI88*E88</f>
        <v>0</v>
      </c>
      <c r="AK88" s="112" t="n"/>
      <c r="AL88" s="183">
        <f>AK88*F88</f>
        <v>0</v>
      </c>
      <c r="AM88" s="113" t="n"/>
      <c r="AN88" s="192">
        <f>AM88*E88</f>
        <v>0</v>
      </c>
      <c r="AO88" s="115" t="n"/>
      <c r="AP88" s="183">
        <f>AO88*F88</f>
        <v>0</v>
      </c>
      <c r="AQ88" s="113" t="n"/>
      <c r="AR88" s="192">
        <f>AQ88*E88</f>
        <v>0</v>
      </c>
      <c r="AS88" s="115" t="n"/>
      <c r="AT88" s="183">
        <f>AS88*F88</f>
        <v>0</v>
      </c>
      <c r="AU88" s="113" t="n"/>
      <c r="AV88" s="192">
        <f>AU88*E88</f>
        <v>0</v>
      </c>
      <c r="AW88" s="115" t="n"/>
      <c r="AX88" s="183">
        <f>AW88*F88</f>
        <v>0</v>
      </c>
      <c r="AY88" s="113" t="n"/>
      <c r="AZ88" s="192">
        <f>AY88*E88</f>
        <v>0</v>
      </c>
      <c r="BA88" s="115" t="n"/>
      <c r="BB88" s="183">
        <f>BA88*F88</f>
        <v>0</v>
      </c>
      <c r="BC88" s="113" t="n"/>
      <c r="BD88" s="192">
        <f>BC88*E88</f>
        <v>0</v>
      </c>
      <c r="BE88" s="115" t="n"/>
      <c r="BF88" s="183">
        <f>BE88*F88</f>
        <v>0</v>
      </c>
    </row>
    <row r="89" ht="18" customHeight="1">
      <c r="A89" s="19" t="inlineStr">
        <is>
          <t>15.020.9310</t>
        </is>
      </c>
      <c r="B89" s="14" t="inlineStr">
        <is>
          <t>פירוק ופינוי מפוח צנטריפוגלי/צירי מותקן בתא אקוסטי</t>
        </is>
      </c>
      <c r="C89" s="14" t="inlineStr">
        <is>
          <t>יח'</t>
        </is>
      </c>
      <c r="D89" s="200" t="n">
        <v>450</v>
      </c>
      <c r="E89" s="201">
        <f>D89*(1-$E$2)</f>
        <v>382.5</v>
      </c>
      <c r="F89" s="202">
        <f>E89*(1+$F$2)</f>
        <v>401.625</v>
      </c>
      <c r="H89" s="62">
        <f>K89+O89+S89+W89+AA89+AE89+AI89+AM89+AQ89+AY89+AU89+BC89</f>
        <v>0</v>
      </c>
      <c r="I89" s="63">
        <f>M89+Q89+U89+Y89+AC89+AG89+AK89+AO89+AS89+AW89+BA89+BE89</f>
        <v>0</v>
      </c>
      <c r="K89" s="108" t="n"/>
      <c r="L89" s="191">
        <f>K89*E89</f>
        <v>0</v>
      </c>
      <c r="M89" s="112" t="n"/>
      <c r="N89" s="183">
        <f>M89*F89</f>
        <v>0</v>
      </c>
      <c r="O89" s="108" t="n"/>
      <c r="P89" s="191">
        <f>O89*E89</f>
        <v>0</v>
      </c>
      <c r="Q89" s="112" t="n"/>
      <c r="R89" s="183">
        <f>Q89*F89</f>
        <v>0</v>
      </c>
      <c r="S89" s="108" t="n"/>
      <c r="T89" s="191">
        <f>S89*E89</f>
        <v>0</v>
      </c>
      <c r="U89" s="112" t="n"/>
      <c r="V89" s="183">
        <f>U89*F89</f>
        <v>0</v>
      </c>
      <c r="W89" s="108" t="n"/>
      <c r="X89" s="191">
        <f>W89*E89</f>
        <v>0</v>
      </c>
      <c r="Y89" s="112" t="n"/>
      <c r="Z89" s="183">
        <f>Y89*F89</f>
        <v>0</v>
      </c>
      <c r="AA89" s="108" t="n"/>
      <c r="AB89" s="191">
        <f>AA89*E89</f>
        <v>0</v>
      </c>
      <c r="AC89" s="112" t="n"/>
      <c r="AD89" s="183">
        <f>AC89*F89</f>
        <v>0</v>
      </c>
      <c r="AE89" s="108" t="n"/>
      <c r="AF89" s="191">
        <f>AE89*E89</f>
        <v>0</v>
      </c>
      <c r="AG89" s="112" t="n"/>
      <c r="AH89" s="183">
        <f>AG89*F89</f>
        <v>0</v>
      </c>
      <c r="AI89" s="108" t="n"/>
      <c r="AJ89" s="191">
        <f>AI89*E89</f>
        <v>0</v>
      </c>
      <c r="AK89" s="112" t="n"/>
      <c r="AL89" s="183">
        <f>AK89*F89</f>
        <v>0</v>
      </c>
      <c r="AM89" s="113" t="n"/>
      <c r="AN89" s="192">
        <f>AM89*E89</f>
        <v>0</v>
      </c>
      <c r="AO89" s="115" t="n"/>
      <c r="AP89" s="183">
        <f>AO89*F89</f>
        <v>0</v>
      </c>
      <c r="AQ89" s="113" t="n"/>
      <c r="AR89" s="192">
        <f>AQ89*E89</f>
        <v>0</v>
      </c>
      <c r="AS89" s="115" t="n"/>
      <c r="AT89" s="183">
        <f>AS89*F89</f>
        <v>0</v>
      </c>
      <c r="AU89" s="113" t="n"/>
      <c r="AV89" s="192">
        <f>AU89*E89</f>
        <v>0</v>
      </c>
      <c r="AW89" s="115" t="n"/>
      <c r="AX89" s="183">
        <f>AW89*F89</f>
        <v>0</v>
      </c>
      <c r="AY89" s="113" t="n"/>
      <c r="AZ89" s="192">
        <f>AY89*E89</f>
        <v>0</v>
      </c>
      <c r="BA89" s="115" t="n"/>
      <c r="BB89" s="183">
        <f>BA89*F89</f>
        <v>0</v>
      </c>
      <c r="BC89" s="113" t="n"/>
      <c r="BD89" s="192">
        <f>BC89*E89</f>
        <v>0</v>
      </c>
      <c r="BE89" s="115" t="n"/>
      <c r="BF89" s="183">
        <f>BE89*F89</f>
        <v>0</v>
      </c>
    </row>
    <row r="90" ht="18" customHeight="1">
      <c r="A90" s="19" t="inlineStr">
        <is>
          <t>15.020.9320</t>
        </is>
      </c>
      <c r="B90" s="14" t="inlineStr">
        <is>
          <t>פירוק והחלפת רצועות כפולות למפוח בהנעת רצועות, לרבות אביזר</t>
        </is>
      </c>
      <c r="C90" s="14" t="inlineStr">
        <is>
          <t>יח'</t>
        </is>
      </c>
      <c r="D90" s="200" t="n">
        <v>350</v>
      </c>
      <c r="E90" s="201">
        <f>D90*(1-$E$2)</f>
        <v>297.5</v>
      </c>
      <c r="F90" s="202">
        <f>E90*(1+$F$2)</f>
        <v>312.375</v>
      </c>
      <c r="H90" s="62">
        <f>K90+O90+S90+W90+AA90+AE90+AI90+AM90+AQ90+AY90+AU90+BC90</f>
        <v>0</v>
      </c>
      <c r="I90" s="63">
        <f>M90+Q90+U90+Y90+AC90+AG90+AK90+AO90+AS90+AW90+BA90+BE90</f>
        <v>0</v>
      </c>
      <c r="K90" s="108" t="n"/>
      <c r="L90" s="191">
        <f>K90*E90</f>
        <v>0</v>
      </c>
      <c r="M90" s="112" t="n"/>
      <c r="N90" s="183">
        <f>M90*F90</f>
        <v>0</v>
      </c>
      <c r="O90" s="108" t="n"/>
      <c r="P90" s="191">
        <f>O90*E90</f>
        <v>0</v>
      </c>
      <c r="Q90" s="112" t="n"/>
      <c r="R90" s="183">
        <f>Q90*F90</f>
        <v>0</v>
      </c>
      <c r="S90" s="108" t="n"/>
      <c r="T90" s="191">
        <f>S90*E90</f>
        <v>0</v>
      </c>
      <c r="U90" s="112" t="n"/>
      <c r="V90" s="183">
        <f>U90*F90</f>
        <v>0</v>
      </c>
      <c r="W90" s="108" t="n"/>
      <c r="X90" s="191">
        <f>W90*E90</f>
        <v>0</v>
      </c>
      <c r="Y90" s="112" t="n"/>
      <c r="Z90" s="183">
        <f>Y90*F90</f>
        <v>0</v>
      </c>
      <c r="AA90" s="108" t="n"/>
      <c r="AB90" s="191">
        <f>AA90*E90</f>
        <v>0</v>
      </c>
      <c r="AC90" s="112" t="n"/>
      <c r="AD90" s="183">
        <f>AC90*F90</f>
        <v>0</v>
      </c>
      <c r="AE90" s="108" t="n"/>
      <c r="AF90" s="191">
        <f>AE90*E90</f>
        <v>0</v>
      </c>
      <c r="AG90" s="112" t="n"/>
      <c r="AH90" s="183">
        <f>AG90*F90</f>
        <v>0</v>
      </c>
      <c r="AI90" s="108" t="n"/>
      <c r="AJ90" s="191">
        <f>AI90*E90</f>
        <v>0</v>
      </c>
      <c r="AK90" s="112" t="n"/>
      <c r="AL90" s="183">
        <f>AK90*F90</f>
        <v>0</v>
      </c>
      <c r="AM90" s="113" t="n"/>
      <c r="AN90" s="192">
        <f>AM90*E90</f>
        <v>0</v>
      </c>
      <c r="AO90" s="115" t="n"/>
      <c r="AP90" s="183">
        <f>AO90*F90</f>
        <v>0</v>
      </c>
      <c r="AQ90" s="113" t="n"/>
      <c r="AR90" s="192">
        <f>AQ90*E90</f>
        <v>0</v>
      </c>
      <c r="AS90" s="115" t="n"/>
      <c r="AT90" s="183">
        <f>AS90*F90</f>
        <v>0</v>
      </c>
      <c r="AU90" s="113" t="n"/>
      <c r="AV90" s="192">
        <f>AU90*E90</f>
        <v>0</v>
      </c>
      <c r="AW90" s="115" t="n"/>
      <c r="AX90" s="183">
        <f>AW90*F90</f>
        <v>0</v>
      </c>
      <c r="AY90" s="113" t="n"/>
      <c r="AZ90" s="192">
        <f>AY90*E90</f>
        <v>0</v>
      </c>
      <c r="BA90" s="115" t="n"/>
      <c r="BB90" s="183">
        <f>BA90*F90</f>
        <v>0</v>
      </c>
      <c r="BC90" s="113" t="n"/>
      <c r="BD90" s="192">
        <f>BC90*E90</f>
        <v>0</v>
      </c>
      <c r="BE90" s="115" t="n"/>
      <c r="BF90" s="183">
        <f>BE90*F90</f>
        <v>0</v>
      </c>
    </row>
    <row r="91" ht="18" customHeight="1">
      <c r="A91" s="19" t="inlineStr">
        <is>
          <t>15.020.9330</t>
        </is>
      </c>
      <c r="B91" s="14" t="inlineStr">
        <is>
          <t>פירוק והחלפת פולי למפוח בהנעת רצועות בכל קוטר</t>
        </is>
      </c>
      <c r="C91" s="14" t="inlineStr">
        <is>
          <t>קומפ</t>
        </is>
      </c>
      <c r="D91" s="200" t="n">
        <v>580</v>
      </c>
      <c r="E91" s="201">
        <f>D91*(1-$E$2)</f>
        <v>493</v>
      </c>
      <c r="F91" s="202">
        <f>E91*(1+$F$2)</f>
        <v>517.65</v>
      </c>
      <c r="H91" s="62">
        <f>K91+O91+S91+W91+AA91+AE91+AI91+AM91+AQ91+AY91+AU91+BC91</f>
        <v>0</v>
      </c>
      <c r="I91" s="63">
        <f>M91+Q91+U91+Y91+AC91+AG91+AK91+AO91+AS91+AW91+BA91+BE91</f>
        <v>0</v>
      </c>
      <c r="K91" s="108" t="n"/>
      <c r="L91" s="191">
        <f>K91*E91</f>
        <v>0</v>
      </c>
      <c r="M91" s="112" t="n"/>
      <c r="N91" s="183">
        <f>M91*F91</f>
        <v>0</v>
      </c>
      <c r="O91" s="108" t="n"/>
      <c r="P91" s="191">
        <f>O91*E91</f>
        <v>0</v>
      </c>
      <c r="Q91" s="112" t="n"/>
      <c r="R91" s="183">
        <f>Q91*F91</f>
        <v>0</v>
      </c>
      <c r="S91" s="108" t="n"/>
      <c r="T91" s="191">
        <f>S91*E91</f>
        <v>0</v>
      </c>
      <c r="U91" s="112" t="n"/>
      <c r="V91" s="183">
        <f>U91*F91</f>
        <v>0</v>
      </c>
      <c r="W91" s="108" t="n"/>
      <c r="X91" s="191">
        <f>W91*E91</f>
        <v>0</v>
      </c>
      <c r="Y91" s="112" t="n"/>
      <c r="Z91" s="183">
        <f>Y91*F91</f>
        <v>0</v>
      </c>
      <c r="AA91" s="108" t="n"/>
      <c r="AB91" s="191">
        <f>AA91*E91</f>
        <v>0</v>
      </c>
      <c r="AC91" s="112" t="n"/>
      <c r="AD91" s="183">
        <f>AC91*F91</f>
        <v>0</v>
      </c>
      <c r="AE91" s="108" t="n"/>
      <c r="AF91" s="191">
        <f>AE91*E91</f>
        <v>0</v>
      </c>
      <c r="AG91" s="112" t="n"/>
      <c r="AH91" s="183">
        <f>AG91*F91</f>
        <v>0</v>
      </c>
      <c r="AI91" s="108" t="n"/>
      <c r="AJ91" s="191">
        <f>AI91*E91</f>
        <v>0</v>
      </c>
      <c r="AK91" s="112" t="n"/>
      <c r="AL91" s="183">
        <f>AK91*F91</f>
        <v>0</v>
      </c>
      <c r="AM91" s="113" t="n"/>
      <c r="AN91" s="192">
        <f>AM91*E91</f>
        <v>0</v>
      </c>
      <c r="AO91" s="115" t="n"/>
      <c r="AP91" s="183">
        <f>AO91*F91</f>
        <v>0</v>
      </c>
      <c r="AQ91" s="113" t="n"/>
      <c r="AR91" s="192">
        <f>AQ91*E91</f>
        <v>0</v>
      </c>
      <c r="AS91" s="115" t="n"/>
      <c r="AT91" s="183">
        <f>AS91*F91</f>
        <v>0</v>
      </c>
      <c r="AU91" s="113" t="n"/>
      <c r="AV91" s="192">
        <f>AU91*E91</f>
        <v>0</v>
      </c>
      <c r="AW91" s="115" t="n"/>
      <c r="AX91" s="183">
        <f>AW91*F91</f>
        <v>0</v>
      </c>
      <c r="AY91" s="113" t="n"/>
      <c r="AZ91" s="192">
        <f>AY91*E91</f>
        <v>0</v>
      </c>
      <c r="BA91" s="115" t="n"/>
      <c r="BB91" s="183">
        <f>BA91*F91</f>
        <v>0</v>
      </c>
      <c r="BC91" s="113" t="n"/>
      <c r="BD91" s="192">
        <f>BC91*E91</f>
        <v>0</v>
      </c>
      <c r="BE91" s="115" t="n"/>
      <c r="BF91" s="183">
        <f>BE91*F91</f>
        <v>0</v>
      </c>
    </row>
    <row r="92" ht="18" customHeight="1">
      <c r="A92" s="19" t="inlineStr">
        <is>
          <t>15.020.9350</t>
        </is>
      </c>
      <c r="B92" s="14" t="inlineStr">
        <is>
          <t>גירוז/שימון מיסבים/חלקים נעים לציוד סובב</t>
        </is>
      </c>
      <c r="C92" s="14" t="inlineStr">
        <is>
          <t>יח'</t>
        </is>
      </c>
      <c r="D92" s="200" t="n">
        <v>150</v>
      </c>
      <c r="E92" s="201">
        <f>D92*(1-$E$2)</f>
        <v>127.5</v>
      </c>
      <c r="F92" s="202">
        <f>E92*(1+$F$2)</f>
        <v>133.875</v>
      </c>
      <c r="H92" s="62">
        <f>K92+O92+S92+W92+AA92+AE92+AI92+AM92+AQ92+AY92+AU92+BC92</f>
        <v>0</v>
      </c>
      <c r="I92" s="63">
        <f>M92+Q92+U92+Y92+AC92+AG92+AK92+AO92+AS92+AW92+BA92+BE92</f>
        <v>0</v>
      </c>
      <c r="K92" s="108" t="n"/>
      <c r="L92" s="191">
        <f>K92*E92</f>
        <v>0</v>
      </c>
      <c r="M92" s="112" t="n"/>
      <c r="N92" s="183">
        <f>M92*F92</f>
        <v>0</v>
      </c>
      <c r="O92" s="108" t="n"/>
      <c r="P92" s="191">
        <f>O92*E92</f>
        <v>0</v>
      </c>
      <c r="Q92" s="112" t="n"/>
      <c r="R92" s="183">
        <f>Q92*F92</f>
        <v>0</v>
      </c>
      <c r="S92" s="108" t="n"/>
      <c r="T92" s="191">
        <f>S92*E92</f>
        <v>0</v>
      </c>
      <c r="U92" s="112" t="n"/>
      <c r="V92" s="183">
        <f>U92*F92</f>
        <v>0</v>
      </c>
      <c r="W92" s="108" t="n"/>
      <c r="X92" s="191">
        <f>W92*E92</f>
        <v>0</v>
      </c>
      <c r="Y92" s="112" t="n"/>
      <c r="Z92" s="183">
        <f>Y92*F92</f>
        <v>0</v>
      </c>
      <c r="AA92" s="108" t="n"/>
      <c r="AB92" s="191">
        <f>AA92*E92</f>
        <v>0</v>
      </c>
      <c r="AC92" s="112" t="n"/>
      <c r="AD92" s="183">
        <f>AC92*F92</f>
        <v>0</v>
      </c>
      <c r="AE92" s="108" t="n"/>
      <c r="AF92" s="191">
        <f>AE92*E92</f>
        <v>0</v>
      </c>
      <c r="AG92" s="112" t="n"/>
      <c r="AH92" s="183">
        <f>AG92*F92</f>
        <v>0</v>
      </c>
      <c r="AI92" s="108" t="n"/>
      <c r="AJ92" s="191">
        <f>AI92*E92</f>
        <v>0</v>
      </c>
      <c r="AK92" s="112" t="n"/>
      <c r="AL92" s="183">
        <f>AK92*F92</f>
        <v>0</v>
      </c>
      <c r="AM92" s="113" t="n"/>
      <c r="AN92" s="192">
        <f>AM92*E92</f>
        <v>0</v>
      </c>
      <c r="AO92" s="115" t="n"/>
      <c r="AP92" s="183">
        <f>AO92*F92</f>
        <v>0</v>
      </c>
      <c r="AQ92" s="113" t="n"/>
      <c r="AR92" s="192">
        <f>AQ92*E92</f>
        <v>0</v>
      </c>
      <c r="AS92" s="115" t="n"/>
      <c r="AT92" s="183">
        <f>AS92*F92</f>
        <v>0</v>
      </c>
      <c r="AU92" s="113" t="n"/>
      <c r="AV92" s="192">
        <f>AU92*E92</f>
        <v>0</v>
      </c>
      <c r="AW92" s="115" t="n"/>
      <c r="AX92" s="183">
        <f>AW92*F92</f>
        <v>0</v>
      </c>
      <c r="AY92" s="113" t="n"/>
      <c r="AZ92" s="192">
        <f>AY92*E92</f>
        <v>0</v>
      </c>
      <c r="BA92" s="115" t="n"/>
      <c r="BB92" s="183">
        <f>BA92*F92</f>
        <v>0</v>
      </c>
      <c r="BC92" s="113" t="n"/>
      <c r="BD92" s="192">
        <f>BC92*E92</f>
        <v>0</v>
      </c>
      <c r="BE92" s="115" t="n"/>
      <c r="BF92" s="183">
        <f>BE92*F92</f>
        <v>0</v>
      </c>
    </row>
    <row r="93" ht="18" customHeight="1">
      <c r="A93" s="19" t="inlineStr">
        <is>
          <t>15.020.9400</t>
        </is>
      </c>
      <c r="B93" s="14" t="inlineStr">
        <is>
          <t>התקנת בולמי רעידות למפוח צנטריפוגלי כדוגמת "mason" או ש"ע (למעט אביזר והנפה)</t>
        </is>
      </c>
      <c r="C93" s="14" t="inlineStr">
        <is>
          <t>קומפ</t>
        </is>
      </c>
      <c r="D93" s="200" t="n">
        <v>250</v>
      </c>
      <c r="E93" s="201">
        <f>D93*(1-$E$2)</f>
        <v>212.5</v>
      </c>
      <c r="F93" s="202">
        <f>E93*(1+$F$2)</f>
        <v>223.125</v>
      </c>
      <c r="H93" s="62">
        <f>K93+O93+S93+W93+AA93+AE93+AI93+AM93+AQ93+AY93+AU93+BC93</f>
        <v>0</v>
      </c>
      <c r="I93" s="63">
        <f>M93+Q93+U93+Y93+AC93+AG93+AK93+AO93+AS93+AW93+BA93+BE93</f>
        <v>0</v>
      </c>
      <c r="K93" s="108" t="n"/>
      <c r="L93" s="191">
        <f>K93*E93</f>
        <v>0</v>
      </c>
      <c r="M93" s="112" t="n"/>
      <c r="N93" s="183">
        <f>M93*F93</f>
        <v>0</v>
      </c>
      <c r="O93" s="108" t="n"/>
      <c r="P93" s="191">
        <f>O93*E93</f>
        <v>0</v>
      </c>
      <c r="Q93" s="112" t="n"/>
      <c r="R93" s="183">
        <f>Q93*F93</f>
        <v>0</v>
      </c>
      <c r="S93" s="108" t="n"/>
      <c r="T93" s="191">
        <f>S93*E93</f>
        <v>0</v>
      </c>
      <c r="U93" s="112" t="n"/>
      <c r="V93" s="183">
        <f>U93*F93</f>
        <v>0</v>
      </c>
      <c r="W93" s="108" t="n"/>
      <c r="X93" s="191">
        <f>W93*E93</f>
        <v>0</v>
      </c>
      <c r="Y93" s="112" t="n"/>
      <c r="Z93" s="183">
        <f>Y93*F93</f>
        <v>0</v>
      </c>
      <c r="AA93" s="108" t="n"/>
      <c r="AB93" s="191">
        <f>AA93*E93</f>
        <v>0</v>
      </c>
      <c r="AC93" s="112" t="n"/>
      <c r="AD93" s="183">
        <f>AC93*F93</f>
        <v>0</v>
      </c>
      <c r="AE93" s="108" t="n"/>
      <c r="AF93" s="191">
        <f>AE93*E93</f>
        <v>0</v>
      </c>
      <c r="AG93" s="112" t="n"/>
      <c r="AH93" s="183">
        <f>AG93*F93</f>
        <v>0</v>
      </c>
      <c r="AI93" s="108" t="n"/>
      <c r="AJ93" s="191">
        <f>AI93*E93</f>
        <v>0</v>
      </c>
      <c r="AK93" s="112" t="n"/>
      <c r="AL93" s="183">
        <f>AK93*F93</f>
        <v>0</v>
      </c>
      <c r="AM93" s="113" t="n"/>
      <c r="AN93" s="192">
        <f>AM93*E93</f>
        <v>0</v>
      </c>
      <c r="AO93" s="115" t="n"/>
      <c r="AP93" s="183">
        <f>AO93*F93</f>
        <v>0</v>
      </c>
      <c r="AQ93" s="113" t="n"/>
      <c r="AR93" s="192">
        <f>AQ93*E93</f>
        <v>0</v>
      </c>
      <c r="AS93" s="115" t="n"/>
      <c r="AT93" s="183">
        <f>AS93*F93</f>
        <v>0</v>
      </c>
      <c r="AU93" s="113" t="n"/>
      <c r="AV93" s="192">
        <f>AU93*E93</f>
        <v>0</v>
      </c>
      <c r="AW93" s="115" t="n"/>
      <c r="AX93" s="183">
        <f>AW93*F93</f>
        <v>0</v>
      </c>
      <c r="AY93" s="113" t="n"/>
      <c r="AZ93" s="192">
        <f>AY93*E93</f>
        <v>0</v>
      </c>
      <c r="BA93" s="115" t="n"/>
      <c r="BB93" s="183">
        <f>BA93*F93</f>
        <v>0</v>
      </c>
      <c r="BC93" s="113" t="n"/>
      <c r="BD93" s="192">
        <f>BC93*E93</f>
        <v>0</v>
      </c>
      <c r="BE93" s="115" t="n"/>
      <c r="BF93" s="183">
        <f>BE93*F93</f>
        <v>0</v>
      </c>
    </row>
    <row r="94" ht="18" customHeight="1">
      <c r="A94" s="19" t="inlineStr">
        <is>
          <t>15.021.0010</t>
        </is>
      </c>
      <c r="B94" s="14" t="inlineStr">
        <is>
          <t>מאוורר תקרתי בהנעה ישירה עם משנה מהירות אינוורטר, 5-10 להבים, עומד בתקן C 22-2 ותקן UL507, דרגת אטימות מינימלית IP55, קוטר המאוורר '8 (כ-2.50 מ'), כולל פנל פיקוד משנה מהירות כדוגמת BIG ASS FAN ,Envira או ש"ע</t>
        </is>
      </c>
      <c r="C94" s="14" t="inlineStr">
        <is>
          <t>יח'</t>
        </is>
      </c>
      <c r="D94" s="200" t="n">
        <v>28400</v>
      </c>
      <c r="E94" s="201">
        <f>D94*(1-$E$2)</f>
        <v>24140</v>
      </c>
      <c r="F94" s="202">
        <f>E94*(1+$F$2)</f>
        <v>25347</v>
      </c>
      <c r="H94" s="62">
        <f>K94+O94+S94+W94+AA94+AE94+AI94+AM94+AQ94+AY94+AU94+BC94</f>
        <v>0</v>
      </c>
      <c r="I94" s="63">
        <f>M94+Q94+U94+Y94+AC94+AG94+AK94+AO94+AS94+AW94+BA94+BE94</f>
        <v>0</v>
      </c>
      <c r="K94" s="108" t="n"/>
      <c r="L94" s="191">
        <f>K94*E94</f>
        <v>0</v>
      </c>
      <c r="M94" s="112" t="n"/>
      <c r="N94" s="183">
        <f>M94*F94</f>
        <v>0</v>
      </c>
      <c r="O94" s="108" t="n"/>
      <c r="P94" s="191">
        <f>O94*E94</f>
        <v>0</v>
      </c>
      <c r="Q94" s="112" t="n"/>
      <c r="R94" s="183">
        <f>Q94*F94</f>
        <v>0</v>
      </c>
      <c r="S94" s="108" t="n"/>
      <c r="T94" s="191">
        <f>S94*E94</f>
        <v>0</v>
      </c>
      <c r="U94" s="112" t="n"/>
      <c r="V94" s="183">
        <f>U94*F94</f>
        <v>0</v>
      </c>
      <c r="W94" s="108" t="n"/>
      <c r="X94" s="191">
        <f>W94*E94</f>
        <v>0</v>
      </c>
      <c r="Y94" s="112" t="n"/>
      <c r="Z94" s="183">
        <f>Y94*F94</f>
        <v>0</v>
      </c>
      <c r="AA94" s="108" t="n"/>
      <c r="AB94" s="191">
        <f>AA94*E94</f>
        <v>0</v>
      </c>
      <c r="AC94" s="112" t="n"/>
      <c r="AD94" s="183">
        <f>AC94*F94</f>
        <v>0</v>
      </c>
      <c r="AE94" s="108" t="n"/>
      <c r="AF94" s="191">
        <f>AE94*E94</f>
        <v>0</v>
      </c>
      <c r="AG94" s="112" t="n"/>
      <c r="AH94" s="183">
        <f>AG94*F94</f>
        <v>0</v>
      </c>
      <c r="AI94" s="108" t="n"/>
      <c r="AJ94" s="191">
        <f>AI94*E94</f>
        <v>0</v>
      </c>
      <c r="AK94" s="112" t="n"/>
      <c r="AL94" s="183">
        <f>AK94*F94</f>
        <v>0</v>
      </c>
      <c r="AM94" s="113" t="n"/>
      <c r="AN94" s="192">
        <f>AM94*E94</f>
        <v>0</v>
      </c>
      <c r="AO94" s="115" t="n"/>
      <c r="AP94" s="183">
        <f>AO94*F94</f>
        <v>0</v>
      </c>
      <c r="AQ94" s="113" t="n"/>
      <c r="AR94" s="192">
        <f>AQ94*E94</f>
        <v>0</v>
      </c>
      <c r="AS94" s="115" t="n"/>
      <c r="AT94" s="183">
        <f>AS94*F94</f>
        <v>0</v>
      </c>
      <c r="AU94" s="113" t="n"/>
      <c r="AV94" s="192">
        <f>AU94*E94</f>
        <v>0</v>
      </c>
      <c r="AW94" s="115" t="n"/>
      <c r="AX94" s="183">
        <f>AW94*F94</f>
        <v>0</v>
      </c>
      <c r="AY94" s="113" t="n"/>
      <c r="AZ94" s="192">
        <f>AY94*E94</f>
        <v>0</v>
      </c>
      <c r="BA94" s="115" t="n"/>
      <c r="BB94" s="183">
        <f>BA94*F94</f>
        <v>0</v>
      </c>
      <c r="BC94" s="113" t="n"/>
      <c r="BD94" s="192">
        <f>BC94*E94</f>
        <v>0</v>
      </c>
      <c r="BE94" s="115" t="n"/>
      <c r="BF94" s="183">
        <f>BE94*F94</f>
        <v>0</v>
      </c>
    </row>
    <row r="95" ht="18" customHeight="1">
      <c r="A95" s="19" t="inlineStr">
        <is>
          <t>15.021.0020</t>
        </is>
      </c>
      <c r="B95" s="14" t="inlineStr">
        <is>
          <t>מאוורר תקרתי בהנעה ישירה עם משנה מהירות אינוורטר, 5-10 להבים, עומד בתקן C 22-2 ותקן UL507, דרגת אטימות מינימלית IP55, קוטר המאוורר '12 (כ-3.65 מ'), כולל פנל פיקוד משנה מהירות כדוגמת BIG ASS FAN ,Envira או ש"ע</t>
        </is>
      </c>
      <c r="C95" s="14" t="inlineStr">
        <is>
          <t>יח'</t>
        </is>
      </c>
      <c r="D95" s="200" t="n">
        <v>29400</v>
      </c>
      <c r="E95" s="201">
        <f>D95*(1-$E$2)</f>
        <v>24990</v>
      </c>
      <c r="F95" s="202">
        <f>E95*(1+$F$2)</f>
        <v>26239.5</v>
      </c>
      <c r="H95" s="62">
        <f>K95+O95+S95+W95+AA95+AE95+AI95+AM95+AQ95+AY95+AU95+BC95</f>
        <v>0</v>
      </c>
      <c r="I95" s="63">
        <f>M95+Q95+U95+Y95+AC95+AG95+AK95+AO95+AS95+AW95+BA95+BE95</f>
        <v>0</v>
      </c>
      <c r="K95" s="108" t="n"/>
      <c r="L95" s="191">
        <f>K95*E95</f>
        <v>0</v>
      </c>
      <c r="M95" s="112" t="n"/>
      <c r="N95" s="183">
        <f>M95*F95</f>
        <v>0</v>
      </c>
      <c r="O95" s="108" t="n"/>
      <c r="P95" s="191">
        <f>O95*E95</f>
        <v>0</v>
      </c>
      <c r="Q95" s="112" t="n"/>
      <c r="R95" s="183">
        <f>Q95*F95</f>
        <v>0</v>
      </c>
      <c r="S95" s="108" t="n"/>
      <c r="T95" s="191">
        <f>S95*E95</f>
        <v>0</v>
      </c>
      <c r="U95" s="112" t="n"/>
      <c r="V95" s="183">
        <f>U95*F95</f>
        <v>0</v>
      </c>
      <c r="W95" s="108" t="n"/>
      <c r="X95" s="191">
        <f>W95*E95</f>
        <v>0</v>
      </c>
      <c r="Y95" s="112" t="n"/>
      <c r="Z95" s="183">
        <f>Y95*F95</f>
        <v>0</v>
      </c>
      <c r="AA95" s="108" t="n"/>
      <c r="AB95" s="191">
        <f>AA95*E95</f>
        <v>0</v>
      </c>
      <c r="AC95" s="112" t="n"/>
      <c r="AD95" s="183">
        <f>AC95*F95</f>
        <v>0</v>
      </c>
      <c r="AE95" s="108" t="n"/>
      <c r="AF95" s="191">
        <f>AE95*E95</f>
        <v>0</v>
      </c>
      <c r="AG95" s="112" t="n"/>
      <c r="AH95" s="183">
        <f>AG95*F95</f>
        <v>0</v>
      </c>
      <c r="AI95" s="108" t="n"/>
      <c r="AJ95" s="191">
        <f>AI95*E95</f>
        <v>0</v>
      </c>
      <c r="AK95" s="112" t="n"/>
      <c r="AL95" s="183">
        <f>AK95*F95</f>
        <v>0</v>
      </c>
      <c r="AM95" s="113" t="n"/>
      <c r="AN95" s="192">
        <f>AM95*E95</f>
        <v>0</v>
      </c>
      <c r="AO95" s="115" t="n"/>
      <c r="AP95" s="183">
        <f>AO95*F95</f>
        <v>0</v>
      </c>
      <c r="AQ95" s="113" t="n"/>
      <c r="AR95" s="192">
        <f>AQ95*E95</f>
        <v>0</v>
      </c>
      <c r="AS95" s="115" t="n"/>
      <c r="AT95" s="183">
        <f>AS95*F95</f>
        <v>0</v>
      </c>
      <c r="AU95" s="113" t="n"/>
      <c r="AV95" s="192">
        <f>AU95*E95</f>
        <v>0</v>
      </c>
      <c r="AW95" s="115" t="n"/>
      <c r="AX95" s="183">
        <f>AW95*F95</f>
        <v>0</v>
      </c>
      <c r="AY95" s="113" t="n"/>
      <c r="AZ95" s="192">
        <f>AY95*E95</f>
        <v>0</v>
      </c>
      <c r="BA95" s="115" t="n"/>
      <c r="BB95" s="183">
        <f>BA95*F95</f>
        <v>0</v>
      </c>
      <c r="BC95" s="113" t="n"/>
      <c r="BD95" s="192">
        <f>BC95*E95</f>
        <v>0</v>
      </c>
      <c r="BE95" s="115" t="n"/>
      <c r="BF95" s="183">
        <f>BE95*F95</f>
        <v>0</v>
      </c>
    </row>
    <row r="96" ht="18" customHeight="1">
      <c r="A96" s="19" t="inlineStr">
        <is>
          <t>15.021.0030</t>
        </is>
      </c>
      <c r="B96" s="14" t="inlineStr">
        <is>
          <t>מאוורר תקרתי בהנעה ישירה עם משנה מהירות אינוורטר, 5-10 להבים, עומד בתקן C 22-2 ותקן UL507, דרגת אטימות מינימלית IP55, קוטר המאוורר '14 (כ-4.30 מ'), כולל פנל פיקוד משנה מהירות כדוגמת BIG ASS FAN ,Envira או ש"ע</t>
        </is>
      </c>
      <c r="C96" s="14" t="inlineStr">
        <is>
          <t>יח'</t>
        </is>
      </c>
      <c r="D96" s="200" t="n">
        <v>30400</v>
      </c>
      <c r="E96" s="201">
        <f>D96*(1-$E$2)</f>
        <v>25840</v>
      </c>
      <c r="F96" s="202">
        <f>E96*(1+$F$2)</f>
        <v>27132</v>
      </c>
      <c r="H96" s="62">
        <f>K96+O96+S96+W96+AA96+AE96+AI96+AM96+AQ96+AY96+AU96+BC96</f>
        <v>0</v>
      </c>
      <c r="I96" s="63">
        <f>M96+Q96+U96+Y96+AC96+AG96+AK96+AO96+AS96+AW96+BA96+BE96</f>
        <v>0</v>
      </c>
      <c r="K96" s="108" t="n"/>
      <c r="L96" s="191">
        <f>K96*E96</f>
        <v>0</v>
      </c>
      <c r="M96" s="112" t="n"/>
      <c r="N96" s="183">
        <f>M96*F96</f>
        <v>0</v>
      </c>
      <c r="O96" s="108" t="n"/>
      <c r="P96" s="191">
        <f>O96*E96</f>
        <v>0</v>
      </c>
      <c r="Q96" s="112" t="n"/>
      <c r="R96" s="183">
        <f>Q96*F96</f>
        <v>0</v>
      </c>
      <c r="S96" s="108" t="n"/>
      <c r="T96" s="191">
        <f>S96*E96</f>
        <v>0</v>
      </c>
      <c r="U96" s="112" t="n"/>
      <c r="V96" s="183">
        <f>U96*F96</f>
        <v>0</v>
      </c>
      <c r="W96" s="108" t="n"/>
      <c r="X96" s="191">
        <f>W96*E96</f>
        <v>0</v>
      </c>
      <c r="Y96" s="112" t="n"/>
      <c r="Z96" s="183">
        <f>Y96*F96</f>
        <v>0</v>
      </c>
      <c r="AA96" s="108" t="n"/>
      <c r="AB96" s="191">
        <f>AA96*E96</f>
        <v>0</v>
      </c>
      <c r="AC96" s="112" t="n"/>
      <c r="AD96" s="183">
        <f>AC96*F96</f>
        <v>0</v>
      </c>
      <c r="AE96" s="108" t="n"/>
      <c r="AF96" s="191">
        <f>AE96*E96</f>
        <v>0</v>
      </c>
      <c r="AG96" s="112" t="n"/>
      <c r="AH96" s="183">
        <f>AG96*F96</f>
        <v>0</v>
      </c>
      <c r="AI96" s="108" t="n"/>
      <c r="AJ96" s="191">
        <f>AI96*E96</f>
        <v>0</v>
      </c>
      <c r="AK96" s="112" t="n"/>
      <c r="AL96" s="183">
        <f>AK96*F96</f>
        <v>0</v>
      </c>
      <c r="AM96" s="113" t="n"/>
      <c r="AN96" s="192">
        <f>AM96*E96</f>
        <v>0</v>
      </c>
      <c r="AO96" s="115" t="n"/>
      <c r="AP96" s="183">
        <f>AO96*F96</f>
        <v>0</v>
      </c>
      <c r="AQ96" s="113" t="n"/>
      <c r="AR96" s="192">
        <f>AQ96*E96</f>
        <v>0</v>
      </c>
      <c r="AS96" s="115" t="n"/>
      <c r="AT96" s="183">
        <f>AS96*F96</f>
        <v>0</v>
      </c>
      <c r="AU96" s="113" t="n"/>
      <c r="AV96" s="192">
        <f>AU96*E96</f>
        <v>0</v>
      </c>
      <c r="AW96" s="115" t="n"/>
      <c r="AX96" s="183">
        <f>AW96*F96</f>
        <v>0</v>
      </c>
      <c r="AY96" s="113" t="n"/>
      <c r="AZ96" s="192">
        <f>AY96*E96</f>
        <v>0</v>
      </c>
      <c r="BA96" s="115" t="n"/>
      <c r="BB96" s="183">
        <f>BA96*F96</f>
        <v>0</v>
      </c>
      <c r="BC96" s="113" t="n"/>
      <c r="BD96" s="192">
        <f>BC96*E96</f>
        <v>0</v>
      </c>
      <c r="BE96" s="115" t="n"/>
      <c r="BF96" s="183">
        <f>BE96*F96</f>
        <v>0</v>
      </c>
    </row>
    <row r="97" ht="18" customHeight="1">
      <c r="A97" s="19" t="inlineStr">
        <is>
          <t>15.021.0040</t>
        </is>
      </c>
      <c r="B97" s="14" t="inlineStr">
        <is>
          <t>מאוורר תקרתי בהנעה ישירה עם משנה מהירות אינוורטר, 5-10 להבים, עומד בתקן C 22-2 ותקן UL507, דרגת אטימות מינימלית IP55, קוטר המאוורר '18 (כ-5.50 מ'), כולל פנל פיקוד משנה מהירות כדוגמת BIG ASS FAN ,Envira או ש"ע</t>
        </is>
      </c>
      <c r="C97" s="14" t="inlineStr">
        <is>
          <t>יח'</t>
        </is>
      </c>
      <c r="D97" s="200" t="n">
        <v>31900</v>
      </c>
      <c r="E97" s="201">
        <f>D97*(1-$E$2)</f>
        <v>27115</v>
      </c>
      <c r="F97" s="202">
        <f>E97*(1+$F$2)</f>
        <v>28470.75</v>
      </c>
      <c r="H97" s="62">
        <f>K97+O97+S97+W97+AA97+AE97+AI97+AM97+AQ97+AY97+AU97+BC97</f>
        <v>0</v>
      </c>
      <c r="I97" s="63">
        <f>M97+Q97+U97+Y97+AC97+AG97+AK97+AO97+AS97+AW97+BA97+BE97</f>
        <v>0</v>
      </c>
      <c r="K97" s="108" t="n"/>
      <c r="L97" s="191">
        <f>K97*E97</f>
        <v>0</v>
      </c>
      <c r="M97" s="112" t="n"/>
      <c r="N97" s="183">
        <f>M97*F97</f>
        <v>0</v>
      </c>
      <c r="O97" s="108" t="n"/>
      <c r="P97" s="191">
        <f>O97*E97</f>
        <v>0</v>
      </c>
      <c r="Q97" s="112" t="n"/>
      <c r="R97" s="183">
        <f>Q97*F97</f>
        <v>0</v>
      </c>
      <c r="S97" s="108" t="n"/>
      <c r="T97" s="191">
        <f>S97*E97</f>
        <v>0</v>
      </c>
      <c r="U97" s="112" t="n"/>
      <c r="V97" s="183">
        <f>U97*F97</f>
        <v>0</v>
      </c>
      <c r="W97" s="108" t="n"/>
      <c r="X97" s="191">
        <f>W97*E97</f>
        <v>0</v>
      </c>
      <c r="Y97" s="112" t="n"/>
      <c r="Z97" s="183">
        <f>Y97*F97</f>
        <v>0</v>
      </c>
      <c r="AA97" s="108" t="n"/>
      <c r="AB97" s="191">
        <f>AA97*E97</f>
        <v>0</v>
      </c>
      <c r="AC97" s="112" t="n"/>
      <c r="AD97" s="183">
        <f>AC97*F97</f>
        <v>0</v>
      </c>
      <c r="AE97" s="108" t="n"/>
      <c r="AF97" s="191">
        <f>AE97*E97</f>
        <v>0</v>
      </c>
      <c r="AG97" s="112" t="n"/>
      <c r="AH97" s="183">
        <f>AG97*F97</f>
        <v>0</v>
      </c>
      <c r="AI97" s="108" t="n"/>
      <c r="AJ97" s="191">
        <f>AI97*E97</f>
        <v>0</v>
      </c>
      <c r="AK97" s="112" t="n"/>
      <c r="AL97" s="183">
        <f>AK97*F97</f>
        <v>0</v>
      </c>
      <c r="AM97" s="113" t="n"/>
      <c r="AN97" s="192">
        <f>AM97*E97</f>
        <v>0</v>
      </c>
      <c r="AO97" s="115" t="n"/>
      <c r="AP97" s="183">
        <f>AO97*F97</f>
        <v>0</v>
      </c>
      <c r="AQ97" s="113" t="n"/>
      <c r="AR97" s="192">
        <f>AQ97*E97</f>
        <v>0</v>
      </c>
      <c r="AS97" s="115" t="n"/>
      <c r="AT97" s="183">
        <f>AS97*F97</f>
        <v>0</v>
      </c>
      <c r="AU97" s="113" t="n"/>
      <c r="AV97" s="192">
        <f>AU97*E97</f>
        <v>0</v>
      </c>
      <c r="AW97" s="115" t="n"/>
      <c r="AX97" s="183">
        <f>AW97*F97</f>
        <v>0</v>
      </c>
      <c r="AY97" s="113" t="n"/>
      <c r="AZ97" s="192">
        <f>AY97*E97</f>
        <v>0</v>
      </c>
      <c r="BA97" s="115" t="n"/>
      <c r="BB97" s="183">
        <f>BA97*F97</f>
        <v>0</v>
      </c>
      <c r="BC97" s="113" t="n"/>
      <c r="BD97" s="192">
        <f>BC97*E97</f>
        <v>0</v>
      </c>
      <c r="BE97" s="115" t="n"/>
      <c r="BF97" s="183">
        <f>BE97*F97</f>
        <v>0</v>
      </c>
    </row>
    <row r="98" ht="18" customHeight="1">
      <c r="A98" s="19" t="inlineStr">
        <is>
          <t>15.021.0050</t>
        </is>
      </c>
      <c r="B98" s="14" t="inlineStr">
        <is>
          <t>מאוורר תקרתי בהנעה ישירה עם משנה מהירות אינוורטר, 5-10 להבים, עומד בתקן C 22-2 ותקן UL507, דרגת אטימות מינימלית IP55, קוטר המאוורר '20 (כ-6.10 מ'), כולל פנל פיקוד משנה מהירות כדוגמת BIG ASS FAN ,Envira או ש"ע</t>
        </is>
      </c>
      <c r="C98" s="14" t="inlineStr">
        <is>
          <t>יח'</t>
        </is>
      </c>
      <c r="D98" s="200" t="n">
        <v>32900</v>
      </c>
      <c r="E98" s="201">
        <f>D98*(1-$E$2)</f>
        <v>27965</v>
      </c>
      <c r="F98" s="202">
        <f>E98*(1+$F$2)</f>
        <v>29363.25</v>
      </c>
      <c r="H98" s="62">
        <f>K98+O98+S98+W98+AA98+AE98+AI98+AM98+AQ98+AY98+AU98+BC98</f>
        <v>0</v>
      </c>
      <c r="I98" s="63">
        <f>M98+Q98+U98+Y98+AC98+AG98+AK98+AO98+AS98+AW98+BA98+BE98</f>
        <v>0</v>
      </c>
      <c r="K98" s="108" t="n"/>
      <c r="L98" s="191">
        <f>K98*E98</f>
        <v>0</v>
      </c>
      <c r="M98" s="112" t="n"/>
      <c r="N98" s="183">
        <f>M98*F98</f>
        <v>0</v>
      </c>
      <c r="O98" s="108" t="n"/>
      <c r="P98" s="191">
        <f>O98*E98</f>
        <v>0</v>
      </c>
      <c r="Q98" s="112" t="n"/>
      <c r="R98" s="183">
        <f>Q98*F98</f>
        <v>0</v>
      </c>
      <c r="S98" s="108" t="n"/>
      <c r="T98" s="191">
        <f>S98*E98</f>
        <v>0</v>
      </c>
      <c r="U98" s="112" t="n"/>
      <c r="V98" s="183">
        <f>U98*F98</f>
        <v>0</v>
      </c>
      <c r="W98" s="108" t="n"/>
      <c r="X98" s="191">
        <f>W98*E98</f>
        <v>0</v>
      </c>
      <c r="Y98" s="112" t="n"/>
      <c r="Z98" s="183">
        <f>Y98*F98</f>
        <v>0</v>
      </c>
      <c r="AA98" s="108" t="n"/>
      <c r="AB98" s="191">
        <f>AA98*E98</f>
        <v>0</v>
      </c>
      <c r="AC98" s="112" t="n"/>
      <c r="AD98" s="183">
        <f>AC98*F98</f>
        <v>0</v>
      </c>
      <c r="AE98" s="108" t="n"/>
      <c r="AF98" s="191">
        <f>AE98*E98</f>
        <v>0</v>
      </c>
      <c r="AG98" s="112" t="n"/>
      <c r="AH98" s="183">
        <f>AG98*F98</f>
        <v>0</v>
      </c>
      <c r="AI98" s="108" t="n"/>
      <c r="AJ98" s="191">
        <f>AI98*E98</f>
        <v>0</v>
      </c>
      <c r="AK98" s="112" t="n"/>
      <c r="AL98" s="183">
        <f>AK98*F98</f>
        <v>0</v>
      </c>
      <c r="AM98" s="113" t="n"/>
      <c r="AN98" s="192">
        <f>AM98*E98</f>
        <v>0</v>
      </c>
      <c r="AO98" s="115" t="n"/>
      <c r="AP98" s="183">
        <f>AO98*F98</f>
        <v>0</v>
      </c>
      <c r="AQ98" s="113" t="n"/>
      <c r="AR98" s="192">
        <f>AQ98*E98</f>
        <v>0</v>
      </c>
      <c r="AS98" s="115" t="n"/>
      <c r="AT98" s="183">
        <f>AS98*F98</f>
        <v>0</v>
      </c>
      <c r="AU98" s="113" t="n"/>
      <c r="AV98" s="192">
        <f>AU98*E98</f>
        <v>0</v>
      </c>
      <c r="AW98" s="115" t="n"/>
      <c r="AX98" s="183">
        <f>AW98*F98</f>
        <v>0</v>
      </c>
      <c r="AY98" s="113" t="n"/>
      <c r="AZ98" s="192">
        <f>AY98*E98</f>
        <v>0</v>
      </c>
      <c r="BA98" s="115" t="n"/>
      <c r="BB98" s="183">
        <f>BA98*F98</f>
        <v>0</v>
      </c>
      <c r="BC98" s="113" t="n"/>
      <c r="BD98" s="192">
        <f>BC98*E98</f>
        <v>0</v>
      </c>
      <c r="BE98" s="115" t="n"/>
      <c r="BF98" s="183">
        <f>BE98*F98</f>
        <v>0</v>
      </c>
    </row>
    <row r="99" ht="18" customHeight="1">
      <c r="A99" s="19" t="inlineStr">
        <is>
          <t>15.021.0060</t>
        </is>
      </c>
      <c r="B99" s="14" t="inlineStr">
        <is>
          <t>מאוורר תקרתי בהנעה ישירה עם משנה מהירות אינוורטר, 5-10 להבים, עומד בתקן C 22-2 ותקן UL507, דרגת אטימות מינימלית IP55, קוטר המאוורר '24 (כ-7.30 מ'), כולל פנל פיקוד משנה מהירות כדוגמת BIG ASS FAN ,Envira או ש"ע</t>
        </is>
      </c>
      <c r="C99" s="14" t="inlineStr">
        <is>
          <t>יח'</t>
        </is>
      </c>
      <c r="D99" s="200" t="n">
        <v>33500</v>
      </c>
      <c r="E99" s="201">
        <f>D99*(1-$E$2)</f>
        <v>28475</v>
      </c>
      <c r="F99" s="202">
        <f>E99*(1+$F$2)</f>
        <v>29898.75</v>
      </c>
      <c r="H99" s="62">
        <f>K99+O99+S99+W99+AA99+AE99+AI99+AM99+AQ99+AY99+AU99+BC99</f>
        <v>0</v>
      </c>
      <c r="I99" s="63">
        <f>M99+Q99+U99+Y99+AC99+AG99+AK99+AO99+AS99+AW99+BA99+BE99</f>
        <v>0</v>
      </c>
      <c r="K99" s="108" t="n"/>
      <c r="L99" s="191">
        <f>K99*E99</f>
        <v>0</v>
      </c>
      <c r="M99" s="112" t="n"/>
      <c r="N99" s="183">
        <f>M99*F99</f>
        <v>0</v>
      </c>
      <c r="O99" s="108" t="n"/>
      <c r="P99" s="191">
        <f>O99*E99</f>
        <v>0</v>
      </c>
      <c r="Q99" s="112" t="n"/>
      <c r="R99" s="183">
        <f>Q99*F99</f>
        <v>0</v>
      </c>
      <c r="S99" s="108" t="n"/>
      <c r="T99" s="191">
        <f>S99*E99</f>
        <v>0</v>
      </c>
      <c r="U99" s="112" t="n"/>
      <c r="V99" s="183">
        <f>U99*F99</f>
        <v>0</v>
      </c>
      <c r="W99" s="108" t="n"/>
      <c r="X99" s="191">
        <f>W99*E99</f>
        <v>0</v>
      </c>
      <c r="Y99" s="112" t="n"/>
      <c r="Z99" s="183">
        <f>Y99*F99</f>
        <v>0</v>
      </c>
      <c r="AA99" s="108" t="n"/>
      <c r="AB99" s="191">
        <f>AA99*E99</f>
        <v>0</v>
      </c>
      <c r="AC99" s="112" t="n"/>
      <c r="AD99" s="183">
        <f>AC99*F99</f>
        <v>0</v>
      </c>
      <c r="AE99" s="108" t="n"/>
      <c r="AF99" s="191">
        <f>AE99*E99</f>
        <v>0</v>
      </c>
      <c r="AG99" s="112" t="n"/>
      <c r="AH99" s="183">
        <f>AG99*F99</f>
        <v>0</v>
      </c>
      <c r="AI99" s="108" t="n"/>
      <c r="AJ99" s="191">
        <f>AI99*E99</f>
        <v>0</v>
      </c>
      <c r="AK99" s="112" t="n"/>
      <c r="AL99" s="183">
        <f>AK99*F99</f>
        <v>0</v>
      </c>
      <c r="AM99" s="113" t="n"/>
      <c r="AN99" s="192">
        <f>AM99*E99</f>
        <v>0</v>
      </c>
      <c r="AO99" s="115" t="n"/>
      <c r="AP99" s="183">
        <f>AO99*F99</f>
        <v>0</v>
      </c>
      <c r="AQ99" s="113" t="n"/>
      <c r="AR99" s="192">
        <f>AQ99*E99</f>
        <v>0</v>
      </c>
      <c r="AS99" s="115" t="n"/>
      <c r="AT99" s="183">
        <f>AS99*F99</f>
        <v>0</v>
      </c>
      <c r="AU99" s="113" t="n"/>
      <c r="AV99" s="192">
        <f>AU99*E99</f>
        <v>0</v>
      </c>
      <c r="AW99" s="115" t="n"/>
      <c r="AX99" s="183">
        <f>AW99*F99</f>
        <v>0</v>
      </c>
      <c r="AY99" s="113" t="n"/>
      <c r="AZ99" s="192">
        <f>AY99*E99</f>
        <v>0</v>
      </c>
      <c r="BA99" s="115" t="n"/>
      <c r="BB99" s="183">
        <f>BA99*F99</f>
        <v>0</v>
      </c>
      <c r="BC99" s="113" t="n"/>
      <c r="BD99" s="192">
        <f>BC99*E99</f>
        <v>0</v>
      </c>
      <c r="BE99" s="115" t="n"/>
      <c r="BF99" s="183">
        <f>BE99*F99</f>
        <v>0</v>
      </c>
    </row>
    <row r="100" ht="18" customHeight="1">
      <c r="A100" s="19" t="inlineStr">
        <is>
          <t>15.021.0070</t>
        </is>
      </c>
      <c r="B100" s="14" t="inlineStr">
        <is>
          <t>מאוורר תקרתי בהנעת תמסורת עם משנה מהירות אינוורטר, 5-10 להבים, עומד בתקן C 22-2 ותקן UL507, דרגת אטימות מינימלית IP55, קוטר המאוורר '8 (כ-2.50 מ'), כולל פנל פיקוד כולל משנה מהירות כדוגמת BIG ASS FAN ,Envira או ש"ע</t>
        </is>
      </c>
      <c r="C100" s="14" t="inlineStr">
        <is>
          <t>יח'</t>
        </is>
      </c>
      <c r="D100" s="200" t="n">
        <v>29400</v>
      </c>
      <c r="E100" s="201">
        <f>D100*(1-$E$2)</f>
        <v>24990</v>
      </c>
      <c r="F100" s="202">
        <f>E100*(1+$F$2)</f>
        <v>26239.5</v>
      </c>
      <c r="H100" s="62">
        <f>K100+O100+S100+W100+AA100+AE100+AI100+AM100+AQ100+AY100+AU100+BC100</f>
        <v>0</v>
      </c>
      <c r="I100" s="63">
        <f>M100+Q100+U100+Y100+AC100+AG100+AK100+AO100+AS100+AW100+BA100+BE100</f>
        <v>0</v>
      </c>
      <c r="K100" s="108" t="n"/>
      <c r="L100" s="191">
        <f>K100*E100</f>
        <v>0</v>
      </c>
      <c r="M100" s="112" t="n"/>
      <c r="N100" s="183">
        <f>M100*F100</f>
        <v>0</v>
      </c>
      <c r="O100" s="108" t="n"/>
      <c r="P100" s="191">
        <f>O100*E100</f>
        <v>0</v>
      </c>
      <c r="Q100" s="112" t="n"/>
      <c r="R100" s="183">
        <f>Q100*F100</f>
        <v>0</v>
      </c>
      <c r="S100" s="108" t="n"/>
      <c r="T100" s="191">
        <f>S100*E100</f>
        <v>0</v>
      </c>
      <c r="U100" s="112" t="n"/>
      <c r="V100" s="183">
        <f>U100*F100</f>
        <v>0</v>
      </c>
      <c r="W100" s="108" t="n"/>
      <c r="X100" s="191">
        <f>W100*E100</f>
        <v>0</v>
      </c>
      <c r="Y100" s="112" t="n"/>
      <c r="Z100" s="183">
        <f>Y100*F100</f>
        <v>0</v>
      </c>
      <c r="AA100" s="108" t="n"/>
      <c r="AB100" s="191">
        <f>AA100*E100</f>
        <v>0</v>
      </c>
      <c r="AC100" s="112" t="n"/>
      <c r="AD100" s="183">
        <f>AC100*F100</f>
        <v>0</v>
      </c>
      <c r="AE100" s="108" t="n"/>
      <c r="AF100" s="191">
        <f>AE100*E100</f>
        <v>0</v>
      </c>
      <c r="AG100" s="112" t="n"/>
      <c r="AH100" s="183">
        <f>AG100*F100</f>
        <v>0</v>
      </c>
      <c r="AI100" s="108" t="n"/>
      <c r="AJ100" s="191">
        <f>AI100*E100</f>
        <v>0</v>
      </c>
      <c r="AK100" s="112" t="n"/>
      <c r="AL100" s="183">
        <f>AK100*F100</f>
        <v>0</v>
      </c>
      <c r="AM100" s="113" t="n"/>
      <c r="AN100" s="192">
        <f>AM100*E100</f>
        <v>0</v>
      </c>
      <c r="AO100" s="115" t="n"/>
      <c r="AP100" s="183">
        <f>AO100*F100</f>
        <v>0</v>
      </c>
      <c r="AQ100" s="113" t="n"/>
      <c r="AR100" s="192">
        <f>AQ100*E100</f>
        <v>0</v>
      </c>
      <c r="AS100" s="115" t="n"/>
      <c r="AT100" s="183">
        <f>AS100*F100</f>
        <v>0</v>
      </c>
      <c r="AU100" s="113" t="n"/>
      <c r="AV100" s="192">
        <f>AU100*E100</f>
        <v>0</v>
      </c>
      <c r="AW100" s="115" t="n"/>
      <c r="AX100" s="183">
        <f>AW100*F100</f>
        <v>0</v>
      </c>
      <c r="AY100" s="113" t="n"/>
      <c r="AZ100" s="192">
        <f>AY100*E100</f>
        <v>0</v>
      </c>
      <c r="BA100" s="115" t="n"/>
      <c r="BB100" s="183">
        <f>BA100*F100</f>
        <v>0</v>
      </c>
      <c r="BC100" s="113" t="n"/>
      <c r="BD100" s="192">
        <f>BC100*E100</f>
        <v>0</v>
      </c>
      <c r="BE100" s="115" t="n"/>
      <c r="BF100" s="183">
        <f>BE100*F100</f>
        <v>0</v>
      </c>
    </row>
    <row r="101" ht="18" customHeight="1">
      <c r="A101" s="19" t="inlineStr">
        <is>
          <t>15.021.0080</t>
        </is>
      </c>
      <c r="B101" s="14" t="inlineStr">
        <is>
          <t>מאוורר תקרתי בהנעת תמסורת עם משנה מהירות אינוורטר, 5-10 להבים, עומד בתקן C 22-2 ותקן UL507, דרגת אטימות מינימלית IP55, קוטר המאוורר '12 (כ-3.65 מ'), כולל פנל פיקוד כולל משנה מהירות כדוגמת BIG ASS FAN ,Envira או ש"ע</t>
        </is>
      </c>
      <c r="C101" s="14" t="inlineStr">
        <is>
          <t>יח'</t>
        </is>
      </c>
      <c r="D101" s="200" t="n">
        <v>30400</v>
      </c>
      <c r="E101" s="201">
        <f>D101*(1-$E$2)</f>
        <v>25840</v>
      </c>
      <c r="F101" s="202">
        <f>E101*(1+$F$2)</f>
        <v>27132</v>
      </c>
      <c r="H101" s="62">
        <f>K101+O101+S101+W101+AA101+AE101+AI101+AM101+AQ101+AY101+AU101+BC101</f>
        <v>0</v>
      </c>
      <c r="I101" s="63">
        <f>M101+Q101+U101+Y101+AC101+AG101+AK101+AO101+AS101+AW101+BA101+BE101</f>
        <v>0</v>
      </c>
      <c r="K101" s="108" t="n"/>
      <c r="L101" s="191">
        <f>K101*E101</f>
        <v>0</v>
      </c>
      <c r="M101" s="112" t="n"/>
      <c r="N101" s="183">
        <f>M101*F101</f>
        <v>0</v>
      </c>
      <c r="O101" s="108" t="n"/>
      <c r="P101" s="191">
        <f>O101*E101</f>
        <v>0</v>
      </c>
      <c r="Q101" s="112" t="n"/>
      <c r="R101" s="183">
        <f>Q101*F101</f>
        <v>0</v>
      </c>
      <c r="S101" s="108" t="n"/>
      <c r="T101" s="191">
        <f>S101*E101</f>
        <v>0</v>
      </c>
      <c r="U101" s="112" t="n"/>
      <c r="V101" s="183">
        <f>U101*F101</f>
        <v>0</v>
      </c>
      <c r="W101" s="108" t="n"/>
      <c r="X101" s="191">
        <f>W101*E101</f>
        <v>0</v>
      </c>
      <c r="Y101" s="112" t="n"/>
      <c r="Z101" s="183">
        <f>Y101*F101</f>
        <v>0</v>
      </c>
      <c r="AA101" s="108" t="n"/>
      <c r="AB101" s="191">
        <f>AA101*E101</f>
        <v>0</v>
      </c>
      <c r="AC101" s="112" t="n"/>
      <c r="AD101" s="183">
        <f>AC101*F101</f>
        <v>0</v>
      </c>
      <c r="AE101" s="108" t="n"/>
      <c r="AF101" s="191">
        <f>AE101*E101</f>
        <v>0</v>
      </c>
      <c r="AG101" s="112" t="n"/>
      <c r="AH101" s="183">
        <f>AG101*F101</f>
        <v>0</v>
      </c>
      <c r="AI101" s="108" t="n"/>
      <c r="AJ101" s="191">
        <f>AI101*E101</f>
        <v>0</v>
      </c>
      <c r="AK101" s="112" t="n"/>
      <c r="AL101" s="183">
        <f>AK101*F101</f>
        <v>0</v>
      </c>
      <c r="AM101" s="113" t="n"/>
      <c r="AN101" s="192">
        <f>AM101*E101</f>
        <v>0</v>
      </c>
      <c r="AO101" s="115" t="n"/>
      <c r="AP101" s="183">
        <f>AO101*F101</f>
        <v>0</v>
      </c>
      <c r="AQ101" s="113" t="n"/>
      <c r="AR101" s="192">
        <f>AQ101*E101</f>
        <v>0</v>
      </c>
      <c r="AS101" s="115" t="n"/>
      <c r="AT101" s="183">
        <f>AS101*F101</f>
        <v>0</v>
      </c>
      <c r="AU101" s="113" t="n"/>
      <c r="AV101" s="192">
        <f>AU101*E101</f>
        <v>0</v>
      </c>
      <c r="AW101" s="115" t="n"/>
      <c r="AX101" s="183">
        <f>AW101*F101</f>
        <v>0</v>
      </c>
      <c r="AY101" s="113" t="n"/>
      <c r="AZ101" s="192">
        <f>AY101*E101</f>
        <v>0</v>
      </c>
      <c r="BA101" s="115" t="n"/>
      <c r="BB101" s="183">
        <f>BA101*F101</f>
        <v>0</v>
      </c>
      <c r="BC101" s="113" t="n"/>
      <c r="BD101" s="192">
        <f>BC101*E101</f>
        <v>0</v>
      </c>
      <c r="BE101" s="115" t="n"/>
      <c r="BF101" s="183">
        <f>BE101*F101</f>
        <v>0</v>
      </c>
    </row>
    <row r="102" ht="18" customHeight="1">
      <c r="A102" s="19" t="inlineStr">
        <is>
          <t>15.021.0090</t>
        </is>
      </c>
      <c r="B102" s="14" t="inlineStr">
        <is>
          <t>מאוורר תקרתי בהנעת תמסורת עם משנה מהירות אינוורטר, 5-10 להבים, עומד בתקן C 22-2 ותקן UL507, דרגת אטימות מינימלית IP55, קוטר המאוורר '14 (כ-4.30 מ'), כולל פנל פיקוד כולל משנה מהירות כדוגמת BIG ASS FAN ,Envira או ש"ע</t>
        </is>
      </c>
      <c r="C102" s="14" t="inlineStr">
        <is>
          <t>יח'</t>
        </is>
      </c>
      <c r="D102" s="200" t="n">
        <v>31400</v>
      </c>
      <c r="E102" s="201">
        <f>D102*(1-$E$2)</f>
        <v>26690</v>
      </c>
      <c r="F102" s="202">
        <f>E102*(1+$F$2)</f>
        <v>28024.5</v>
      </c>
      <c r="H102" s="62">
        <f>K102+O102+S102+W102+AA102+AE102+AI102+AM102+AQ102+AY102+AU102+BC102</f>
        <v>0</v>
      </c>
      <c r="I102" s="63">
        <f>M102+Q102+U102+Y102+AC102+AG102+AK102+AO102+AS102+AW102+BA102+BE102</f>
        <v>0</v>
      </c>
      <c r="K102" s="108" t="n"/>
      <c r="L102" s="191">
        <f>K102*E102</f>
        <v>0</v>
      </c>
      <c r="M102" s="112" t="n"/>
      <c r="N102" s="183">
        <f>M102*F102</f>
        <v>0</v>
      </c>
      <c r="O102" s="108" t="n"/>
      <c r="P102" s="191">
        <f>O102*E102</f>
        <v>0</v>
      </c>
      <c r="Q102" s="112" t="n"/>
      <c r="R102" s="183">
        <f>Q102*F102</f>
        <v>0</v>
      </c>
      <c r="S102" s="108" t="n"/>
      <c r="T102" s="191">
        <f>S102*E102</f>
        <v>0</v>
      </c>
      <c r="U102" s="112" t="n"/>
      <c r="V102" s="183">
        <f>U102*F102</f>
        <v>0</v>
      </c>
      <c r="W102" s="108" t="n"/>
      <c r="X102" s="191">
        <f>W102*E102</f>
        <v>0</v>
      </c>
      <c r="Y102" s="112" t="n"/>
      <c r="Z102" s="183">
        <f>Y102*F102</f>
        <v>0</v>
      </c>
      <c r="AA102" s="108" t="n"/>
      <c r="AB102" s="191">
        <f>AA102*E102</f>
        <v>0</v>
      </c>
      <c r="AC102" s="112" t="n"/>
      <c r="AD102" s="183">
        <f>AC102*F102</f>
        <v>0</v>
      </c>
      <c r="AE102" s="108" t="n"/>
      <c r="AF102" s="191">
        <f>AE102*E102</f>
        <v>0</v>
      </c>
      <c r="AG102" s="112" t="n"/>
      <c r="AH102" s="183">
        <f>AG102*F102</f>
        <v>0</v>
      </c>
      <c r="AI102" s="108" t="n"/>
      <c r="AJ102" s="191">
        <f>AI102*E102</f>
        <v>0</v>
      </c>
      <c r="AK102" s="112" t="n"/>
      <c r="AL102" s="183">
        <f>AK102*F102</f>
        <v>0</v>
      </c>
      <c r="AM102" s="113" t="n"/>
      <c r="AN102" s="192">
        <f>AM102*E102</f>
        <v>0</v>
      </c>
      <c r="AO102" s="115" t="n"/>
      <c r="AP102" s="183">
        <f>AO102*F102</f>
        <v>0</v>
      </c>
      <c r="AQ102" s="113" t="n"/>
      <c r="AR102" s="192">
        <f>AQ102*E102</f>
        <v>0</v>
      </c>
      <c r="AS102" s="115" t="n"/>
      <c r="AT102" s="183">
        <f>AS102*F102</f>
        <v>0</v>
      </c>
      <c r="AU102" s="113" t="n"/>
      <c r="AV102" s="192">
        <f>AU102*E102</f>
        <v>0</v>
      </c>
      <c r="AW102" s="115" t="n"/>
      <c r="AX102" s="183">
        <f>AW102*F102</f>
        <v>0</v>
      </c>
      <c r="AY102" s="113" t="n"/>
      <c r="AZ102" s="192">
        <f>AY102*E102</f>
        <v>0</v>
      </c>
      <c r="BA102" s="115" t="n"/>
      <c r="BB102" s="183">
        <f>BA102*F102</f>
        <v>0</v>
      </c>
      <c r="BC102" s="113" t="n"/>
      <c r="BD102" s="192">
        <f>BC102*E102</f>
        <v>0</v>
      </c>
      <c r="BE102" s="115" t="n"/>
      <c r="BF102" s="183">
        <f>BE102*F102</f>
        <v>0</v>
      </c>
    </row>
    <row r="103" ht="18" customHeight="1">
      <c r="A103" s="19" t="inlineStr">
        <is>
          <t>15.021.0110</t>
        </is>
      </c>
      <c r="B103" s="14" t="inlineStr">
        <is>
          <t>מאוורר תקרתי בהנעת תמסורת עם משנה מהירות אינוורטר, 5-10 להבים, עומד בתקן C 22-2 ותקן UL507, דרגת אטימות מינימלית IP55, קוטר המאוורר '20 (כ-6.10 מ'), כולל פנל פיקוד כולל משנה מהירות כדוגמת BIG ASS FAN ,Envira או ש"ע</t>
        </is>
      </c>
      <c r="C103" s="14" t="inlineStr">
        <is>
          <t>יח'</t>
        </is>
      </c>
      <c r="D103" s="200" t="n">
        <v>33500</v>
      </c>
      <c r="E103" s="201">
        <f>D103*(1-$E$2)</f>
        <v>28475</v>
      </c>
      <c r="F103" s="202">
        <f>E103*(1+$F$2)</f>
        <v>29898.75</v>
      </c>
      <c r="H103" s="62">
        <f>K103+O103+S103+W103+AA103+AE103+AI103+AM103+AQ103+AY103+AU103+BC103</f>
        <v>0</v>
      </c>
      <c r="I103" s="63">
        <f>M103+Q103+U103+Y103+AC103+AG103+AK103+AO103+AS103+AW103+BA103+BE103</f>
        <v>0</v>
      </c>
      <c r="K103" s="108" t="n"/>
      <c r="L103" s="191">
        <f>K103*E103</f>
        <v>0</v>
      </c>
      <c r="M103" s="112" t="n"/>
      <c r="N103" s="183">
        <f>M103*F103</f>
        <v>0</v>
      </c>
      <c r="O103" s="108" t="n"/>
      <c r="P103" s="191">
        <f>O103*E103</f>
        <v>0</v>
      </c>
      <c r="Q103" s="112" t="n"/>
      <c r="R103" s="183">
        <f>Q103*F103</f>
        <v>0</v>
      </c>
      <c r="S103" s="108" t="n"/>
      <c r="T103" s="191">
        <f>S103*E103</f>
        <v>0</v>
      </c>
      <c r="U103" s="112" t="n"/>
      <c r="V103" s="183">
        <f>U103*F103</f>
        <v>0</v>
      </c>
      <c r="W103" s="108" t="n"/>
      <c r="X103" s="191">
        <f>W103*E103</f>
        <v>0</v>
      </c>
      <c r="Y103" s="112" t="n"/>
      <c r="Z103" s="183">
        <f>Y103*F103</f>
        <v>0</v>
      </c>
      <c r="AA103" s="108" t="n"/>
      <c r="AB103" s="191">
        <f>AA103*E103</f>
        <v>0</v>
      </c>
      <c r="AC103" s="112" t="n"/>
      <c r="AD103" s="183">
        <f>AC103*F103</f>
        <v>0</v>
      </c>
      <c r="AE103" s="108" t="n"/>
      <c r="AF103" s="191">
        <f>AE103*E103</f>
        <v>0</v>
      </c>
      <c r="AG103" s="112" t="n"/>
      <c r="AH103" s="183">
        <f>AG103*F103</f>
        <v>0</v>
      </c>
      <c r="AI103" s="108" t="n"/>
      <c r="AJ103" s="191">
        <f>AI103*E103</f>
        <v>0</v>
      </c>
      <c r="AK103" s="112" t="n"/>
      <c r="AL103" s="183">
        <f>AK103*F103</f>
        <v>0</v>
      </c>
      <c r="AM103" s="113" t="n"/>
      <c r="AN103" s="192">
        <f>AM103*E103</f>
        <v>0</v>
      </c>
      <c r="AO103" s="115" t="n"/>
      <c r="AP103" s="183">
        <f>AO103*F103</f>
        <v>0</v>
      </c>
      <c r="AQ103" s="113" t="n"/>
      <c r="AR103" s="192">
        <f>AQ103*E103</f>
        <v>0</v>
      </c>
      <c r="AS103" s="115" t="n"/>
      <c r="AT103" s="183">
        <f>AS103*F103</f>
        <v>0</v>
      </c>
      <c r="AU103" s="113" t="n"/>
      <c r="AV103" s="192">
        <f>AU103*E103</f>
        <v>0</v>
      </c>
      <c r="AW103" s="115" t="n"/>
      <c r="AX103" s="183">
        <f>AW103*F103</f>
        <v>0</v>
      </c>
      <c r="AY103" s="113" t="n"/>
      <c r="AZ103" s="192">
        <f>AY103*E103</f>
        <v>0</v>
      </c>
      <c r="BA103" s="115" t="n"/>
      <c r="BB103" s="183">
        <f>BA103*F103</f>
        <v>0</v>
      </c>
      <c r="BC103" s="113" t="n"/>
      <c r="BD103" s="192">
        <f>BC103*E103</f>
        <v>0</v>
      </c>
      <c r="BE103" s="115" t="n"/>
      <c r="BF103" s="183">
        <f>BE103*F103</f>
        <v>0</v>
      </c>
    </row>
    <row r="104" ht="18" customHeight="1">
      <c r="A104" s="19" t="inlineStr">
        <is>
          <t>15.021.0120</t>
        </is>
      </c>
      <c r="B104" s="14" t="inlineStr">
        <is>
          <t>מאוורר תקרתי בהנעת תמסורת עם משנה מהירות אינוורטר, 5-10 להבים, עומד בתקן C 22-2 ותקן UL507, דרגת אטימות מינימלית IP55, קוטר המאוורר '24 (כ-7.30 מ'), כולל פנל פיקוד כולל משנה מהירות כדוגמת BIG ASS FAN ,Envira או ש"ע</t>
        </is>
      </c>
      <c r="C104" s="14" t="inlineStr">
        <is>
          <t>יח'</t>
        </is>
      </c>
      <c r="D104" s="200" t="n">
        <v>34500</v>
      </c>
      <c r="E104" s="201">
        <f>D104*(1-$E$2)</f>
        <v>29325</v>
      </c>
      <c r="F104" s="202">
        <f>E104*(1+$F$2)</f>
        <v>30791.25</v>
      </c>
      <c r="H104" s="62">
        <f>K104+O104+S104+W104+AA104+AE104+AI104+AM104+AQ104+AY104+AU104+BC104</f>
        <v>0</v>
      </c>
      <c r="I104" s="63">
        <f>M104+Q104+U104+Y104+AC104+AG104+AK104+AO104+AS104+AW104+BA104+BE104</f>
        <v>0</v>
      </c>
      <c r="K104" s="108" t="n"/>
      <c r="L104" s="191">
        <f>K104*E104</f>
        <v>0</v>
      </c>
      <c r="M104" s="112" t="n"/>
      <c r="N104" s="183">
        <f>M104*F104</f>
        <v>0</v>
      </c>
      <c r="O104" s="108" t="n"/>
      <c r="P104" s="191">
        <f>O104*E104</f>
        <v>0</v>
      </c>
      <c r="Q104" s="112" t="n"/>
      <c r="R104" s="183">
        <f>Q104*F104</f>
        <v>0</v>
      </c>
      <c r="S104" s="108" t="n"/>
      <c r="T104" s="191">
        <f>S104*E104</f>
        <v>0</v>
      </c>
      <c r="U104" s="112" t="n"/>
      <c r="V104" s="183">
        <f>U104*F104</f>
        <v>0</v>
      </c>
      <c r="W104" s="108" t="n"/>
      <c r="X104" s="191">
        <f>W104*E104</f>
        <v>0</v>
      </c>
      <c r="Y104" s="112" t="n"/>
      <c r="Z104" s="183">
        <f>Y104*F104</f>
        <v>0</v>
      </c>
      <c r="AA104" s="108" t="n"/>
      <c r="AB104" s="191">
        <f>AA104*E104</f>
        <v>0</v>
      </c>
      <c r="AC104" s="112" t="n"/>
      <c r="AD104" s="183">
        <f>AC104*F104</f>
        <v>0</v>
      </c>
      <c r="AE104" s="108" t="n"/>
      <c r="AF104" s="191">
        <f>AE104*E104</f>
        <v>0</v>
      </c>
      <c r="AG104" s="112" t="n"/>
      <c r="AH104" s="183">
        <f>AG104*F104</f>
        <v>0</v>
      </c>
      <c r="AI104" s="108" t="n"/>
      <c r="AJ104" s="191">
        <f>AI104*E104</f>
        <v>0</v>
      </c>
      <c r="AK104" s="112" t="n"/>
      <c r="AL104" s="183">
        <f>AK104*F104</f>
        <v>0</v>
      </c>
      <c r="AM104" s="113" t="n"/>
      <c r="AN104" s="192">
        <f>AM104*E104</f>
        <v>0</v>
      </c>
      <c r="AO104" s="115" t="n"/>
      <c r="AP104" s="183">
        <f>AO104*F104</f>
        <v>0</v>
      </c>
      <c r="AQ104" s="113" t="n"/>
      <c r="AR104" s="192">
        <f>AQ104*E104</f>
        <v>0</v>
      </c>
      <c r="AS104" s="115" t="n"/>
      <c r="AT104" s="183">
        <f>AS104*F104</f>
        <v>0</v>
      </c>
      <c r="AU104" s="113" t="n"/>
      <c r="AV104" s="192">
        <f>AU104*E104</f>
        <v>0</v>
      </c>
      <c r="AW104" s="115" t="n"/>
      <c r="AX104" s="183">
        <f>AW104*F104</f>
        <v>0</v>
      </c>
      <c r="AY104" s="113" t="n"/>
      <c r="AZ104" s="192">
        <f>AY104*E104</f>
        <v>0</v>
      </c>
      <c r="BA104" s="115" t="n"/>
      <c r="BB104" s="183">
        <f>BA104*F104</f>
        <v>0</v>
      </c>
      <c r="BC104" s="113" t="n"/>
      <c r="BD104" s="192">
        <f>BC104*E104</f>
        <v>0</v>
      </c>
      <c r="BE104" s="115" t="n"/>
      <c r="BF104" s="183">
        <f>BE104*F104</f>
        <v>0</v>
      </c>
    </row>
    <row r="105" ht="18" customHeight="1">
      <c r="A105" s="19" t="inlineStr">
        <is>
          <t>15.021.0200</t>
        </is>
      </c>
      <c r="B105" s="14" t="inlineStr">
        <is>
          <t>מאוורר תקרתי בהנעה ישירה עם משנה מהירות אינוורטר, 5-10 להבים, עומד בתקן CE, דרגת אטימות מינימלית IP55, קוטר המאוורר 3 מ', כולל פנל פיקוד משנה מהירות לרבות אישור קונסטרוקטור, כדוגמת "Hvls Vortice" או ש"ע</t>
        </is>
      </c>
      <c r="C105" s="14" t="inlineStr">
        <is>
          <t>יח'</t>
        </is>
      </c>
      <c r="D105" s="200" t="n">
        <v>22400</v>
      </c>
      <c r="E105" s="201">
        <f>D105*(1-$E$2)</f>
        <v>19040</v>
      </c>
      <c r="F105" s="202">
        <f>E105*(1+$F$2)</f>
        <v>19992</v>
      </c>
      <c r="H105" s="62">
        <f>K105+O105+S105+W105+AA105+AE105+AI105+AM105+AQ105+AY105+AU105+BC105</f>
        <v>0</v>
      </c>
      <c r="I105" s="63">
        <f>M105+Q105+U105+Y105+AC105+AG105+AK105+AO105+AS105+AW105+BA105+BE105</f>
        <v>0</v>
      </c>
      <c r="K105" s="108" t="n"/>
      <c r="L105" s="191">
        <f>K105*E105</f>
        <v>0</v>
      </c>
      <c r="M105" s="112" t="n"/>
      <c r="N105" s="183">
        <f>M105*F105</f>
        <v>0</v>
      </c>
      <c r="O105" s="108" t="n"/>
      <c r="P105" s="191">
        <f>O105*E105</f>
        <v>0</v>
      </c>
      <c r="Q105" s="112" t="n"/>
      <c r="R105" s="183">
        <f>Q105*F105</f>
        <v>0</v>
      </c>
      <c r="S105" s="108" t="n"/>
      <c r="T105" s="191">
        <f>S105*E105</f>
        <v>0</v>
      </c>
      <c r="U105" s="112" t="n"/>
      <c r="V105" s="183">
        <f>U105*F105</f>
        <v>0</v>
      </c>
      <c r="W105" s="108" t="n"/>
      <c r="X105" s="191">
        <f>W105*E105</f>
        <v>0</v>
      </c>
      <c r="Y105" s="112" t="n"/>
      <c r="Z105" s="183">
        <f>Y105*F105</f>
        <v>0</v>
      </c>
      <c r="AA105" s="108" t="n"/>
      <c r="AB105" s="191">
        <f>AA105*E105</f>
        <v>0</v>
      </c>
      <c r="AC105" s="112" t="n"/>
      <c r="AD105" s="183">
        <f>AC105*F105</f>
        <v>0</v>
      </c>
      <c r="AE105" s="108" t="n"/>
      <c r="AF105" s="191">
        <f>AE105*E105</f>
        <v>0</v>
      </c>
      <c r="AG105" s="112" t="n"/>
      <c r="AH105" s="183">
        <f>AG105*F105</f>
        <v>0</v>
      </c>
      <c r="AI105" s="108" t="n"/>
      <c r="AJ105" s="191">
        <f>AI105*E105</f>
        <v>0</v>
      </c>
      <c r="AK105" s="112" t="n"/>
      <c r="AL105" s="183">
        <f>AK105*F105</f>
        <v>0</v>
      </c>
      <c r="AM105" s="113" t="n"/>
      <c r="AN105" s="192">
        <f>AM105*E105</f>
        <v>0</v>
      </c>
      <c r="AO105" s="115" t="n"/>
      <c r="AP105" s="183">
        <f>AO105*F105</f>
        <v>0</v>
      </c>
      <c r="AQ105" s="113" t="n"/>
      <c r="AR105" s="192">
        <f>AQ105*E105</f>
        <v>0</v>
      </c>
      <c r="AS105" s="115" t="n"/>
      <c r="AT105" s="183">
        <f>AS105*F105</f>
        <v>0</v>
      </c>
      <c r="AU105" s="113" t="n"/>
      <c r="AV105" s="192">
        <f>AU105*E105</f>
        <v>0</v>
      </c>
      <c r="AW105" s="115" t="n"/>
      <c r="AX105" s="183">
        <f>AW105*F105</f>
        <v>0</v>
      </c>
      <c r="AY105" s="113" t="n"/>
      <c r="AZ105" s="192">
        <f>AY105*E105</f>
        <v>0</v>
      </c>
      <c r="BA105" s="115" t="n"/>
      <c r="BB105" s="183">
        <f>BA105*F105</f>
        <v>0</v>
      </c>
      <c r="BC105" s="113" t="n"/>
      <c r="BD105" s="192">
        <f>BC105*E105</f>
        <v>0</v>
      </c>
      <c r="BE105" s="115" t="n"/>
      <c r="BF105" s="183">
        <f>BE105*F105</f>
        <v>0</v>
      </c>
    </row>
    <row r="106" ht="18" customHeight="1">
      <c r="A106" s="19" t="inlineStr">
        <is>
          <t>15.021.0210</t>
        </is>
      </c>
      <c r="B106" s="14" t="inlineStr">
        <is>
          <t>מאוורר תקרתי בהנעה ישירה עם משנה מהירות אינוורטר, 5-10 להבים, עומד בתקן CE, דרגת אטימות מינימלית IP55, קוטר המאוורר 4 מ', כולל פנל פיקוד משנה מהירות לרבות אישור קונסטרוקטור, כדוגמת "Hvls Vortice" או ש"ע</t>
        </is>
      </c>
      <c r="C106" s="14" t="inlineStr">
        <is>
          <t>יח'</t>
        </is>
      </c>
      <c r="D106" s="200" t="n">
        <v>23000</v>
      </c>
      <c r="E106" s="201">
        <f>D106*(1-$E$2)</f>
        <v>19550</v>
      </c>
      <c r="F106" s="202">
        <f>E106*(1+$F$2)</f>
        <v>20527.5</v>
      </c>
      <c r="H106" s="62">
        <f>K106+O106+S106+W106+AA106+AE106+AI106+AM106+AQ106+AY106+AU106+BC106</f>
        <v>0</v>
      </c>
      <c r="I106" s="63">
        <f>M106+Q106+U106+Y106+AC106+AG106+AK106+AO106+AS106+AW106+BA106+BE106</f>
        <v>0</v>
      </c>
      <c r="K106" s="108" t="n"/>
      <c r="L106" s="191">
        <f>K106*E106</f>
        <v>0</v>
      </c>
      <c r="M106" s="112" t="n"/>
      <c r="N106" s="183">
        <f>M106*F106</f>
        <v>0</v>
      </c>
      <c r="O106" s="108" t="n"/>
      <c r="P106" s="191">
        <f>O106*E106</f>
        <v>0</v>
      </c>
      <c r="Q106" s="112" t="n"/>
      <c r="R106" s="183">
        <f>Q106*F106</f>
        <v>0</v>
      </c>
      <c r="S106" s="108" t="n"/>
      <c r="T106" s="191">
        <f>S106*E106</f>
        <v>0</v>
      </c>
      <c r="U106" s="112" t="n"/>
      <c r="V106" s="183">
        <f>U106*F106</f>
        <v>0</v>
      </c>
      <c r="W106" s="108" t="n"/>
      <c r="X106" s="191">
        <f>W106*E106</f>
        <v>0</v>
      </c>
      <c r="Y106" s="112" t="n"/>
      <c r="Z106" s="183">
        <f>Y106*F106</f>
        <v>0</v>
      </c>
      <c r="AA106" s="108" t="n"/>
      <c r="AB106" s="191">
        <f>AA106*E106</f>
        <v>0</v>
      </c>
      <c r="AC106" s="112" t="n"/>
      <c r="AD106" s="183">
        <f>AC106*F106</f>
        <v>0</v>
      </c>
      <c r="AE106" s="108" t="n"/>
      <c r="AF106" s="191">
        <f>AE106*E106</f>
        <v>0</v>
      </c>
      <c r="AG106" s="112" t="n"/>
      <c r="AH106" s="183">
        <f>AG106*F106</f>
        <v>0</v>
      </c>
      <c r="AI106" s="108" t="n"/>
      <c r="AJ106" s="191">
        <f>AI106*E106</f>
        <v>0</v>
      </c>
      <c r="AK106" s="112" t="n"/>
      <c r="AL106" s="183">
        <f>AK106*F106</f>
        <v>0</v>
      </c>
      <c r="AM106" s="113" t="n"/>
      <c r="AN106" s="192">
        <f>AM106*E106</f>
        <v>0</v>
      </c>
      <c r="AO106" s="115" t="n"/>
      <c r="AP106" s="183">
        <f>AO106*F106</f>
        <v>0</v>
      </c>
      <c r="AQ106" s="113" t="n"/>
      <c r="AR106" s="192">
        <f>AQ106*E106</f>
        <v>0</v>
      </c>
      <c r="AS106" s="115" t="n"/>
      <c r="AT106" s="183">
        <f>AS106*F106</f>
        <v>0</v>
      </c>
      <c r="AU106" s="113" t="n"/>
      <c r="AV106" s="192">
        <f>AU106*E106</f>
        <v>0</v>
      </c>
      <c r="AW106" s="115" t="n"/>
      <c r="AX106" s="183">
        <f>AW106*F106</f>
        <v>0</v>
      </c>
      <c r="AY106" s="113" t="n"/>
      <c r="AZ106" s="192">
        <f>AY106*E106</f>
        <v>0</v>
      </c>
      <c r="BA106" s="115" t="n"/>
      <c r="BB106" s="183">
        <f>BA106*F106</f>
        <v>0</v>
      </c>
      <c r="BC106" s="113" t="n"/>
      <c r="BD106" s="192">
        <f>BC106*E106</f>
        <v>0</v>
      </c>
      <c r="BE106" s="115" t="n"/>
      <c r="BF106" s="183">
        <f>BE106*F106</f>
        <v>0</v>
      </c>
    </row>
    <row r="107" ht="18" customHeight="1">
      <c r="A107" s="19" t="inlineStr">
        <is>
          <t>15.021.0220</t>
        </is>
      </c>
      <c r="B107" s="14" t="inlineStr">
        <is>
          <t>מאוורר תקרתי בהנעה ישירה עם משנה מהירות אינוורטר, 5-10 להבים, עומד בתקן CE, דרגת אטימות מינימלית IP55, קוטר המאוורר 5 מ', כולל פנל פיקוד משנה מהירות לרבות אישור קונסטרוקטור, כדוגמת "Hvls Vortice" או ש"ע</t>
        </is>
      </c>
      <c r="C107" s="14" t="inlineStr">
        <is>
          <t>יח'</t>
        </is>
      </c>
      <c r="D107" s="200" t="n">
        <v>26000</v>
      </c>
      <c r="E107" s="201">
        <f>D107*(1-$E$2)</f>
        <v>22100</v>
      </c>
      <c r="F107" s="202">
        <f>E107*(1+$F$2)</f>
        <v>23205</v>
      </c>
      <c r="H107" s="62">
        <f>K107+O107+S107+W107+AA107+AE107+AI107+AM107+AQ107+AY107+AU107+BC107</f>
        <v>0</v>
      </c>
      <c r="I107" s="63">
        <f>M107+Q107+U107+Y107+AC107+AG107+AK107+AO107+AS107+AW107+BA107+BE107</f>
        <v>0</v>
      </c>
      <c r="K107" s="108" t="n"/>
      <c r="L107" s="191">
        <f>K107*E107</f>
        <v>0</v>
      </c>
      <c r="M107" s="112" t="n"/>
      <c r="N107" s="183">
        <f>M107*F107</f>
        <v>0</v>
      </c>
      <c r="O107" s="108" t="n"/>
      <c r="P107" s="191">
        <f>O107*E107</f>
        <v>0</v>
      </c>
      <c r="Q107" s="112" t="n"/>
      <c r="R107" s="183">
        <f>Q107*F107</f>
        <v>0</v>
      </c>
      <c r="S107" s="108" t="n"/>
      <c r="T107" s="191">
        <f>S107*E107</f>
        <v>0</v>
      </c>
      <c r="U107" s="112" t="n"/>
      <c r="V107" s="183">
        <f>U107*F107</f>
        <v>0</v>
      </c>
      <c r="W107" s="108" t="n"/>
      <c r="X107" s="191">
        <f>W107*E107</f>
        <v>0</v>
      </c>
      <c r="Y107" s="112" t="n"/>
      <c r="Z107" s="183">
        <f>Y107*F107</f>
        <v>0</v>
      </c>
      <c r="AA107" s="108" t="n"/>
      <c r="AB107" s="191">
        <f>AA107*E107</f>
        <v>0</v>
      </c>
      <c r="AC107" s="112" t="n"/>
      <c r="AD107" s="183">
        <f>AC107*F107</f>
        <v>0</v>
      </c>
      <c r="AE107" s="108" t="n"/>
      <c r="AF107" s="191">
        <f>AE107*E107</f>
        <v>0</v>
      </c>
      <c r="AG107" s="112" t="n"/>
      <c r="AH107" s="183">
        <f>AG107*F107</f>
        <v>0</v>
      </c>
      <c r="AI107" s="108" t="n"/>
      <c r="AJ107" s="191">
        <f>AI107*E107</f>
        <v>0</v>
      </c>
      <c r="AK107" s="112" t="n"/>
      <c r="AL107" s="183">
        <f>AK107*F107</f>
        <v>0</v>
      </c>
      <c r="AM107" s="113" t="n"/>
      <c r="AN107" s="192">
        <f>AM107*E107</f>
        <v>0</v>
      </c>
      <c r="AO107" s="115" t="n"/>
      <c r="AP107" s="183">
        <f>AO107*F107</f>
        <v>0</v>
      </c>
      <c r="AQ107" s="113" t="n"/>
      <c r="AR107" s="192">
        <f>AQ107*E107</f>
        <v>0</v>
      </c>
      <c r="AS107" s="115" t="n"/>
      <c r="AT107" s="183">
        <f>AS107*F107</f>
        <v>0</v>
      </c>
      <c r="AU107" s="113" t="n"/>
      <c r="AV107" s="192">
        <f>AU107*E107</f>
        <v>0</v>
      </c>
      <c r="AW107" s="115" t="n"/>
      <c r="AX107" s="183">
        <f>AW107*F107</f>
        <v>0</v>
      </c>
      <c r="AY107" s="113" t="n"/>
      <c r="AZ107" s="192">
        <f>AY107*E107</f>
        <v>0</v>
      </c>
      <c r="BA107" s="115" t="n"/>
      <c r="BB107" s="183">
        <f>BA107*F107</f>
        <v>0</v>
      </c>
      <c r="BC107" s="113" t="n"/>
      <c r="BD107" s="192">
        <f>BC107*E107</f>
        <v>0</v>
      </c>
      <c r="BE107" s="115" t="n"/>
      <c r="BF107" s="183">
        <f>BE107*F107</f>
        <v>0</v>
      </c>
    </row>
    <row r="108" ht="18" customHeight="1">
      <c r="A108" s="19" t="inlineStr">
        <is>
          <t>15.021.0230</t>
        </is>
      </c>
      <c r="B108" s="14" t="inlineStr">
        <is>
          <t>מאוורר תקרתי בהנעה ישירה עם משנה מהירות אינוורטר, 5-10 להבים, עומד בתקן CE, דרגת אטימות מינימלית IP55, קוטר המאוורר 6 מ', כולל פנל פיקוד משנה מהירות לרבות אישור קונסטרוקטור, כדוגמת "Hvls Vortice" או ש"ע</t>
        </is>
      </c>
      <c r="C108" s="14" t="inlineStr">
        <is>
          <t>יח'</t>
        </is>
      </c>
      <c r="D108" s="200" t="n">
        <v>28500</v>
      </c>
      <c r="E108" s="201">
        <f>D108*(1-$E$2)</f>
        <v>24225</v>
      </c>
      <c r="F108" s="202">
        <f>E108*(1+$F$2)</f>
        <v>25436.25</v>
      </c>
      <c r="H108" s="62">
        <f>K108+O108+S108+W108+AA108+AE108+AI108+AM108+AQ108+AY108+AU108+BC108</f>
        <v>0</v>
      </c>
      <c r="I108" s="63">
        <f>M108+Q108+U108+Y108+AC108+AG108+AK108+AO108+AS108+AW108+BA108+BE108</f>
        <v>0</v>
      </c>
      <c r="K108" s="108" t="n"/>
      <c r="L108" s="191">
        <f>K108*E108</f>
        <v>0</v>
      </c>
      <c r="M108" s="112" t="n"/>
      <c r="N108" s="183">
        <f>M108*F108</f>
        <v>0</v>
      </c>
      <c r="O108" s="108" t="n"/>
      <c r="P108" s="191">
        <f>O108*E108</f>
        <v>0</v>
      </c>
      <c r="Q108" s="112" t="n"/>
      <c r="R108" s="183">
        <f>Q108*F108</f>
        <v>0</v>
      </c>
      <c r="S108" s="108" t="n"/>
      <c r="T108" s="191">
        <f>S108*E108</f>
        <v>0</v>
      </c>
      <c r="U108" s="112" t="n"/>
      <c r="V108" s="183">
        <f>U108*F108</f>
        <v>0</v>
      </c>
      <c r="W108" s="108" t="n"/>
      <c r="X108" s="191">
        <f>W108*E108</f>
        <v>0</v>
      </c>
      <c r="Y108" s="112" t="n"/>
      <c r="Z108" s="183">
        <f>Y108*F108</f>
        <v>0</v>
      </c>
      <c r="AA108" s="108" t="n"/>
      <c r="AB108" s="191">
        <f>AA108*E108</f>
        <v>0</v>
      </c>
      <c r="AC108" s="112" t="n"/>
      <c r="AD108" s="183">
        <f>AC108*F108</f>
        <v>0</v>
      </c>
      <c r="AE108" s="108" t="n"/>
      <c r="AF108" s="191">
        <f>AE108*E108</f>
        <v>0</v>
      </c>
      <c r="AG108" s="112" t="n"/>
      <c r="AH108" s="183">
        <f>AG108*F108</f>
        <v>0</v>
      </c>
      <c r="AI108" s="108" t="n"/>
      <c r="AJ108" s="191">
        <f>AI108*E108</f>
        <v>0</v>
      </c>
      <c r="AK108" s="112" t="n"/>
      <c r="AL108" s="183">
        <f>AK108*F108</f>
        <v>0</v>
      </c>
      <c r="AM108" s="113" t="n"/>
      <c r="AN108" s="192">
        <f>AM108*E108</f>
        <v>0</v>
      </c>
      <c r="AO108" s="115" t="n"/>
      <c r="AP108" s="183">
        <f>AO108*F108</f>
        <v>0</v>
      </c>
      <c r="AQ108" s="113" t="n"/>
      <c r="AR108" s="192">
        <f>AQ108*E108</f>
        <v>0</v>
      </c>
      <c r="AS108" s="115" t="n"/>
      <c r="AT108" s="183">
        <f>AS108*F108</f>
        <v>0</v>
      </c>
      <c r="AU108" s="113" t="n"/>
      <c r="AV108" s="192">
        <f>AU108*E108</f>
        <v>0</v>
      </c>
      <c r="AW108" s="115" t="n"/>
      <c r="AX108" s="183">
        <f>AW108*F108</f>
        <v>0</v>
      </c>
      <c r="AY108" s="113" t="n"/>
      <c r="AZ108" s="192">
        <f>AY108*E108</f>
        <v>0</v>
      </c>
      <c r="BA108" s="115" t="n"/>
      <c r="BB108" s="183">
        <f>BA108*F108</f>
        <v>0</v>
      </c>
      <c r="BC108" s="113" t="n"/>
      <c r="BD108" s="192">
        <f>BC108*E108</f>
        <v>0</v>
      </c>
      <c r="BE108" s="115" t="n"/>
      <c r="BF108" s="183">
        <f>BE108*F108</f>
        <v>0</v>
      </c>
    </row>
    <row r="109" ht="18" customHeight="1">
      <c r="A109" s="19" t="inlineStr">
        <is>
          <t>15.021.0240</t>
        </is>
      </c>
      <c r="B109" s="14" t="inlineStr">
        <is>
          <t>מאוורר תקרתי בהנעה ישירה עם משנה מהירות אינוורטר, 5-10 להבים, עומד בתקן CE, דרגת אטימות מינימלית IP55, קוטר המאוורר 7 מ', כולל פנל פיקוד משנה מהירות לרבות אישור קונסטרוקטור, כדוגמת "Hvls Vortice" או ש"ע</t>
        </is>
      </c>
      <c r="C109" s="14" t="inlineStr">
        <is>
          <t>יח'</t>
        </is>
      </c>
      <c r="D109" s="200" t="n">
        <v>29500</v>
      </c>
      <c r="E109" s="201">
        <f>D109*(1-$E$2)</f>
        <v>25075</v>
      </c>
      <c r="F109" s="202">
        <f>E109*(1+$F$2)</f>
        <v>26328.75</v>
      </c>
      <c r="H109" s="62">
        <f>K109+O109+S109+W109+AA109+AE109+AI109+AM109+AQ109+AY109+AU109+BC109</f>
        <v>0</v>
      </c>
      <c r="I109" s="63">
        <f>M109+Q109+U109+Y109+AC109+AG109+AK109+AO109+AS109+AW109+BA109+BE109</f>
        <v>0</v>
      </c>
      <c r="K109" s="108" t="n"/>
      <c r="L109" s="191">
        <f>K109*E109</f>
        <v>0</v>
      </c>
      <c r="M109" s="112" t="n"/>
      <c r="N109" s="183">
        <f>M109*F109</f>
        <v>0</v>
      </c>
      <c r="O109" s="108" t="n"/>
      <c r="P109" s="191">
        <f>O109*E109</f>
        <v>0</v>
      </c>
      <c r="Q109" s="112" t="n"/>
      <c r="R109" s="183">
        <f>Q109*F109</f>
        <v>0</v>
      </c>
      <c r="S109" s="108" t="n"/>
      <c r="T109" s="191">
        <f>S109*E109</f>
        <v>0</v>
      </c>
      <c r="U109" s="112" t="n"/>
      <c r="V109" s="183">
        <f>U109*F109</f>
        <v>0</v>
      </c>
      <c r="W109" s="108" t="n"/>
      <c r="X109" s="191">
        <f>W109*E109</f>
        <v>0</v>
      </c>
      <c r="Y109" s="112" t="n"/>
      <c r="Z109" s="183">
        <f>Y109*F109</f>
        <v>0</v>
      </c>
      <c r="AA109" s="108" t="n"/>
      <c r="AB109" s="191">
        <f>AA109*E109</f>
        <v>0</v>
      </c>
      <c r="AC109" s="112" t="n"/>
      <c r="AD109" s="183">
        <f>AC109*F109</f>
        <v>0</v>
      </c>
      <c r="AE109" s="108" t="n"/>
      <c r="AF109" s="191">
        <f>AE109*E109</f>
        <v>0</v>
      </c>
      <c r="AG109" s="112" t="n"/>
      <c r="AH109" s="183">
        <f>AG109*F109</f>
        <v>0</v>
      </c>
      <c r="AI109" s="108" t="n"/>
      <c r="AJ109" s="191">
        <f>AI109*E109</f>
        <v>0</v>
      </c>
      <c r="AK109" s="112" t="n"/>
      <c r="AL109" s="183">
        <f>AK109*F109</f>
        <v>0</v>
      </c>
      <c r="AM109" s="113" t="n"/>
      <c r="AN109" s="192">
        <f>AM109*E109</f>
        <v>0</v>
      </c>
      <c r="AO109" s="115" t="n"/>
      <c r="AP109" s="183">
        <f>AO109*F109</f>
        <v>0</v>
      </c>
      <c r="AQ109" s="113" t="n"/>
      <c r="AR109" s="192">
        <f>AQ109*E109</f>
        <v>0</v>
      </c>
      <c r="AS109" s="115" t="n"/>
      <c r="AT109" s="183">
        <f>AS109*F109</f>
        <v>0</v>
      </c>
      <c r="AU109" s="113" t="n"/>
      <c r="AV109" s="192">
        <f>AU109*E109</f>
        <v>0</v>
      </c>
      <c r="AW109" s="115" t="n"/>
      <c r="AX109" s="183">
        <f>AW109*F109</f>
        <v>0</v>
      </c>
      <c r="AY109" s="113" t="n"/>
      <c r="AZ109" s="192">
        <f>AY109*E109</f>
        <v>0</v>
      </c>
      <c r="BA109" s="115" t="n"/>
      <c r="BB109" s="183">
        <f>BA109*F109</f>
        <v>0</v>
      </c>
      <c r="BC109" s="113" t="n"/>
      <c r="BD109" s="192">
        <f>BC109*E109</f>
        <v>0</v>
      </c>
      <c r="BE109" s="115" t="n"/>
      <c r="BF109" s="183">
        <f>BE109*F109</f>
        <v>0</v>
      </c>
    </row>
    <row r="110" ht="18" customHeight="1">
      <c r="A110" s="19" t="inlineStr">
        <is>
          <t>15.022.0010</t>
        </is>
      </c>
      <c r="B110" s="14" t="inlineStr">
        <is>
          <t>מפוח צנטריפוגלי PVC תוצרת אקופל או ש"ע, נצילות מעל 70%, הנעה ישירה, מוגן UV, ספיקה 1000 מק"ש, לחץ 300 פסקל, לרבות מנוע תלת פאזי 1400 סל"ד, 0.75 כ"ס תוצרת סימנס או ש"ע</t>
        </is>
      </c>
      <c r="C110" s="14" t="inlineStr">
        <is>
          <t>יח'</t>
        </is>
      </c>
      <c r="D110" s="200" t="n">
        <v>8000</v>
      </c>
      <c r="E110" s="201">
        <f>D110*(1-$E$2)</f>
        <v>6800</v>
      </c>
      <c r="F110" s="202">
        <f>E110*(1+$F$2)</f>
        <v>7140</v>
      </c>
      <c r="H110" s="62">
        <f>K110+O110+S110+W110+AA110+AE110+AI110+AM110+AQ110+AY110+AU110+BC110</f>
        <v>0</v>
      </c>
      <c r="I110" s="63">
        <f>M110+Q110+U110+Y110+AC110+AG110+AK110+AO110+AS110+AW110+BA110+BE110</f>
        <v>0</v>
      </c>
      <c r="K110" s="108" t="n"/>
      <c r="L110" s="191">
        <f>K110*E110</f>
        <v>0</v>
      </c>
      <c r="M110" s="112" t="n"/>
      <c r="N110" s="183">
        <f>M110*F110</f>
        <v>0</v>
      </c>
      <c r="O110" s="108" t="n"/>
      <c r="P110" s="191">
        <f>O110*E110</f>
        <v>0</v>
      </c>
      <c r="Q110" s="112" t="n"/>
      <c r="R110" s="183">
        <f>Q110*F110</f>
        <v>0</v>
      </c>
      <c r="S110" s="108" t="n"/>
      <c r="T110" s="191">
        <f>S110*E110</f>
        <v>0</v>
      </c>
      <c r="U110" s="112" t="n"/>
      <c r="V110" s="183">
        <f>U110*F110</f>
        <v>0</v>
      </c>
      <c r="W110" s="108" t="n"/>
      <c r="X110" s="191">
        <f>W110*E110</f>
        <v>0</v>
      </c>
      <c r="Y110" s="112" t="n"/>
      <c r="Z110" s="183">
        <f>Y110*F110</f>
        <v>0</v>
      </c>
      <c r="AA110" s="108" t="n"/>
      <c r="AB110" s="191">
        <f>AA110*E110</f>
        <v>0</v>
      </c>
      <c r="AC110" s="112" t="n"/>
      <c r="AD110" s="183">
        <f>AC110*F110</f>
        <v>0</v>
      </c>
      <c r="AE110" s="108" t="n"/>
      <c r="AF110" s="191">
        <f>AE110*E110</f>
        <v>0</v>
      </c>
      <c r="AG110" s="112" t="n"/>
      <c r="AH110" s="183">
        <f>AG110*F110</f>
        <v>0</v>
      </c>
      <c r="AI110" s="108" t="n"/>
      <c r="AJ110" s="191">
        <f>AI110*E110</f>
        <v>0</v>
      </c>
      <c r="AK110" s="112" t="n"/>
      <c r="AL110" s="183">
        <f>AK110*F110</f>
        <v>0</v>
      </c>
      <c r="AM110" s="113" t="n"/>
      <c r="AN110" s="192">
        <f>AM110*E110</f>
        <v>0</v>
      </c>
      <c r="AO110" s="115" t="n"/>
      <c r="AP110" s="183">
        <f>AO110*F110</f>
        <v>0</v>
      </c>
      <c r="AQ110" s="113" t="n"/>
      <c r="AR110" s="192">
        <f>AQ110*E110</f>
        <v>0</v>
      </c>
      <c r="AS110" s="115" t="n"/>
      <c r="AT110" s="183">
        <f>AS110*F110</f>
        <v>0</v>
      </c>
      <c r="AU110" s="113" t="n"/>
      <c r="AV110" s="192">
        <f>AU110*E110</f>
        <v>0</v>
      </c>
      <c r="AW110" s="115" t="n"/>
      <c r="AX110" s="183">
        <f>AW110*F110</f>
        <v>0</v>
      </c>
      <c r="AY110" s="113" t="n"/>
      <c r="AZ110" s="192">
        <f>AY110*E110</f>
        <v>0</v>
      </c>
      <c r="BA110" s="115" t="n"/>
      <c r="BB110" s="183">
        <f>BA110*F110</f>
        <v>0</v>
      </c>
      <c r="BC110" s="113" t="n"/>
      <c r="BD110" s="192">
        <f>BC110*E110</f>
        <v>0</v>
      </c>
      <c r="BE110" s="115" t="n"/>
      <c r="BF110" s="183">
        <f>BE110*F110</f>
        <v>0</v>
      </c>
    </row>
    <row r="111" ht="18" customHeight="1">
      <c r="A111" s="19" t="inlineStr">
        <is>
          <t>15.022.0020</t>
        </is>
      </c>
      <c r="B111" s="14" t="inlineStr">
        <is>
          <t>מפוח צנטריפוגלי PVC תוצרת אקופל או ש"ע, נצילות מעל 70%, הנעה ישירה, מוגן UV, ספיקה 1200 מק"ש, לחץ 300 פסקל, לרבות מנוע תלת פאזי 1400 סל"ד, 0.75 כ"ס תוצרת סימנס או ש"ע</t>
        </is>
      </c>
      <c r="C111" s="14" t="inlineStr">
        <is>
          <t>יח'</t>
        </is>
      </c>
      <c r="D111" s="200" t="n">
        <v>8400</v>
      </c>
      <c r="E111" s="201">
        <f>D111*(1-$E$2)</f>
        <v>7140</v>
      </c>
      <c r="F111" s="202">
        <f>E111*(1+$F$2)</f>
        <v>7497</v>
      </c>
      <c r="H111" s="62">
        <f>K111+O111+S111+W111+AA111+AE111+AI111+AM111+AQ111+AY111+AU111+BC111</f>
        <v>0</v>
      </c>
      <c r="I111" s="63">
        <f>M111+Q111+U111+Y111+AC111+AG111+AK111+AO111+AS111+AW111+BA111+BE111</f>
        <v>0</v>
      </c>
      <c r="K111" s="108" t="n"/>
      <c r="L111" s="191">
        <f>K111*E111</f>
        <v>0</v>
      </c>
      <c r="M111" s="112" t="n"/>
      <c r="N111" s="183">
        <f>M111*F111</f>
        <v>0</v>
      </c>
      <c r="O111" s="108" t="n"/>
      <c r="P111" s="191">
        <f>O111*E111</f>
        <v>0</v>
      </c>
      <c r="Q111" s="112" t="n"/>
      <c r="R111" s="183">
        <f>Q111*F111</f>
        <v>0</v>
      </c>
      <c r="S111" s="108" t="n"/>
      <c r="T111" s="191">
        <f>S111*E111</f>
        <v>0</v>
      </c>
      <c r="U111" s="112" t="n"/>
      <c r="V111" s="183">
        <f>U111*F111</f>
        <v>0</v>
      </c>
      <c r="W111" s="108" t="n"/>
      <c r="X111" s="191">
        <f>W111*E111</f>
        <v>0</v>
      </c>
      <c r="Y111" s="112" t="n"/>
      <c r="Z111" s="183">
        <f>Y111*F111</f>
        <v>0</v>
      </c>
      <c r="AA111" s="108" t="n"/>
      <c r="AB111" s="191">
        <f>AA111*E111</f>
        <v>0</v>
      </c>
      <c r="AC111" s="112" t="n"/>
      <c r="AD111" s="183">
        <f>AC111*F111</f>
        <v>0</v>
      </c>
      <c r="AE111" s="108" t="n"/>
      <c r="AF111" s="191">
        <f>AE111*E111</f>
        <v>0</v>
      </c>
      <c r="AG111" s="112" t="n"/>
      <c r="AH111" s="183">
        <f>AG111*F111</f>
        <v>0</v>
      </c>
      <c r="AI111" s="108" t="n"/>
      <c r="AJ111" s="191">
        <f>AI111*E111</f>
        <v>0</v>
      </c>
      <c r="AK111" s="112" t="n"/>
      <c r="AL111" s="183">
        <f>AK111*F111</f>
        <v>0</v>
      </c>
      <c r="AM111" s="113" t="n"/>
      <c r="AN111" s="192">
        <f>AM111*E111</f>
        <v>0</v>
      </c>
      <c r="AO111" s="115" t="n"/>
      <c r="AP111" s="183">
        <f>AO111*F111</f>
        <v>0</v>
      </c>
      <c r="AQ111" s="113" t="n"/>
      <c r="AR111" s="192">
        <f>AQ111*E111</f>
        <v>0</v>
      </c>
      <c r="AS111" s="115" t="n"/>
      <c r="AT111" s="183">
        <f>AS111*F111</f>
        <v>0</v>
      </c>
      <c r="AU111" s="113" t="n"/>
      <c r="AV111" s="192">
        <f>AU111*E111</f>
        <v>0</v>
      </c>
      <c r="AW111" s="115" t="n"/>
      <c r="AX111" s="183">
        <f>AW111*F111</f>
        <v>0</v>
      </c>
      <c r="AY111" s="113" t="n"/>
      <c r="AZ111" s="192">
        <f>AY111*E111</f>
        <v>0</v>
      </c>
      <c r="BA111" s="115" t="n"/>
      <c r="BB111" s="183">
        <f>BA111*F111</f>
        <v>0</v>
      </c>
      <c r="BC111" s="113" t="n"/>
      <c r="BD111" s="192">
        <f>BC111*E111</f>
        <v>0</v>
      </c>
      <c r="BE111" s="115" t="n"/>
      <c r="BF111" s="183">
        <f>BE111*F111</f>
        <v>0</v>
      </c>
    </row>
    <row r="112" ht="18" customHeight="1">
      <c r="A112" s="19" t="inlineStr">
        <is>
          <t>15.022.0030</t>
        </is>
      </c>
      <c r="B112" s="14" t="inlineStr">
        <is>
          <t>מפוח צנטריפוגלי PVC תוצרת אקופל או ש"ע, נצילות מעל 70%, הנעה ישירה, מוגן UV, ספיקה 1500 מק"ש, לחץ 300 פסקל, לרבות מנוע תלת פאזי 1400 סל"ד, 0.75 כ"ס תוצרת סימנס או ש"ע</t>
        </is>
      </c>
      <c r="C112" s="14" t="inlineStr">
        <is>
          <t>יח'</t>
        </is>
      </c>
      <c r="D112" s="200" t="n">
        <v>9500</v>
      </c>
      <c r="E112" s="201">
        <f>D112*(1-$E$2)</f>
        <v>8075</v>
      </c>
      <c r="F112" s="202">
        <f>E112*(1+$F$2)</f>
        <v>8478.75</v>
      </c>
      <c r="H112" s="62">
        <f>K112+O112+S112+W112+AA112+AE112+AI112+AM112+AQ112+AY112+AU112+BC112</f>
        <v>0</v>
      </c>
      <c r="I112" s="63">
        <f>M112+Q112+U112+Y112+AC112+AG112+AK112+AO112+AS112+AW112+BA112+BE112</f>
        <v>0</v>
      </c>
      <c r="K112" s="108" t="n"/>
      <c r="L112" s="191">
        <f>K112*E112</f>
        <v>0</v>
      </c>
      <c r="M112" s="112" t="n"/>
      <c r="N112" s="183">
        <f>M112*F112</f>
        <v>0</v>
      </c>
      <c r="O112" s="108" t="n"/>
      <c r="P112" s="191">
        <f>O112*E112</f>
        <v>0</v>
      </c>
      <c r="Q112" s="112" t="n"/>
      <c r="R112" s="183">
        <f>Q112*F112</f>
        <v>0</v>
      </c>
      <c r="S112" s="108" t="n"/>
      <c r="T112" s="191">
        <f>S112*E112</f>
        <v>0</v>
      </c>
      <c r="U112" s="112" t="n"/>
      <c r="V112" s="183">
        <f>U112*F112</f>
        <v>0</v>
      </c>
      <c r="W112" s="108" t="n"/>
      <c r="X112" s="191">
        <f>W112*E112</f>
        <v>0</v>
      </c>
      <c r="Y112" s="112" t="n"/>
      <c r="Z112" s="183">
        <f>Y112*F112</f>
        <v>0</v>
      </c>
      <c r="AA112" s="108" t="n"/>
      <c r="AB112" s="191">
        <f>AA112*E112</f>
        <v>0</v>
      </c>
      <c r="AC112" s="112" t="n"/>
      <c r="AD112" s="183">
        <f>AC112*F112</f>
        <v>0</v>
      </c>
      <c r="AE112" s="108" t="n"/>
      <c r="AF112" s="191">
        <f>AE112*E112</f>
        <v>0</v>
      </c>
      <c r="AG112" s="112" t="n"/>
      <c r="AH112" s="183">
        <f>AG112*F112</f>
        <v>0</v>
      </c>
      <c r="AI112" s="108" t="n"/>
      <c r="AJ112" s="191">
        <f>AI112*E112</f>
        <v>0</v>
      </c>
      <c r="AK112" s="112" t="n"/>
      <c r="AL112" s="183">
        <f>AK112*F112</f>
        <v>0</v>
      </c>
      <c r="AM112" s="113" t="n"/>
      <c r="AN112" s="192">
        <f>AM112*E112</f>
        <v>0</v>
      </c>
      <c r="AO112" s="115" t="n"/>
      <c r="AP112" s="183">
        <f>AO112*F112</f>
        <v>0</v>
      </c>
      <c r="AQ112" s="113" t="n"/>
      <c r="AR112" s="192">
        <f>AQ112*E112</f>
        <v>0</v>
      </c>
      <c r="AS112" s="115" t="n"/>
      <c r="AT112" s="183">
        <f>AS112*F112</f>
        <v>0</v>
      </c>
      <c r="AU112" s="113" t="n"/>
      <c r="AV112" s="192">
        <f>AU112*E112</f>
        <v>0</v>
      </c>
      <c r="AW112" s="115" t="n"/>
      <c r="AX112" s="183">
        <f>AW112*F112</f>
        <v>0</v>
      </c>
      <c r="AY112" s="113" t="n"/>
      <c r="AZ112" s="192">
        <f>AY112*E112</f>
        <v>0</v>
      </c>
      <c r="BA112" s="115" t="n"/>
      <c r="BB112" s="183">
        <f>BA112*F112</f>
        <v>0</v>
      </c>
      <c r="BC112" s="113" t="n"/>
      <c r="BD112" s="192">
        <f>BC112*E112</f>
        <v>0</v>
      </c>
      <c r="BE112" s="115" t="n"/>
      <c r="BF112" s="183">
        <f>BE112*F112</f>
        <v>0</v>
      </c>
    </row>
    <row r="113" ht="18" customHeight="1">
      <c r="A113" s="19" t="inlineStr">
        <is>
          <t>15.022.0100</t>
        </is>
      </c>
      <c r="B113" s="14" t="inlineStr">
        <is>
          <t>מחבר גמיש מ -PVC לרבות בנדים מנירוסטה</t>
        </is>
      </c>
      <c r="C113" s="14" t="inlineStr">
        <is>
          <t>יח'</t>
        </is>
      </c>
      <c r="D113" s="200" t="n">
        <v>730</v>
      </c>
      <c r="E113" s="201">
        <f>D113*(1-$E$2)</f>
        <v>620.5</v>
      </c>
      <c r="F113" s="202">
        <f>E113*(1+$F$2)</f>
        <v>651.525</v>
      </c>
      <c r="H113" s="62">
        <f>K113+O113+S113+W113+AA113+AE113+AI113+AM113+AQ113+AY113+AU113+BC113</f>
        <v>0</v>
      </c>
      <c r="I113" s="63">
        <f>M113+Q113+U113+Y113+AC113+AG113+AK113+AO113+AS113+AW113+BA113+BE113</f>
        <v>0</v>
      </c>
      <c r="K113" s="108" t="n"/>
      <c r="L113" s="191">
        <f>K113*E113</f>
        <v>0</v>
      </c>
      <c r="M113" s="112" t="n"/>
      <c r="N113" s="183">
        <f>M113*F113</f>
        <v>0</v>
      </c>
      <c r="O113" s="108" t="n"/>
      <c r="P113" s="191">
        <f>O113*E113</f>
        <v>0</v>
      </c>
      <c r="Q113" s="112" t="n"/>
      <c r="R113" s="183">
        <f>Q113*F113</f>
        <v>0</v>
      </c>
      <c r="S113" s="108" t="n"/>
      <c r="T113" s="191">
        <f>S113*E113</f>
        <v>0</v>
      </c>
      <c r="U113" s="112" t="n"/>
      <c r="V113" s="183">
        <f>U113*F113</f>
        <v>0</v>
      </c>
      <c r="W113" s="108" t="n"/>
      <c r="X113" s="191">
        <f>W113*E113</f>
        <v>0</v>
      </c>
      <c r="Y113" s="112" t="n"/>
      <c r="Z113" s="183">
        <f>Y113*F113</f>
        <v>0</v>
      </c>
      <c r="AA113" s="108" t="n"/>
      <c r="AB113" s="191">
        <f>AA113*E113</f>
        <v>0</v>
      </c>
      <c r="AC113" s="112" t="n"/>
      <c r="AD113" s="183">
        <f>AC113*F113</f>
        <v>0</v>
      </c>
      <c r="AE113" s="108" t="n"/>
      <c r="AF113" s="191">
        <f>AE113*E113</f>
        <v>0</v>
      </c>
      <c r="AG113" s="112" t="n"/>
      <c r="AH113" s="183">
        <f>AG113*F113</f>
        <v>0</v>
      </c>
      <c r="AI113" s="108" t="n"/>
      <c r="AJ113" s="191">
        <f>AI113*E113</f>
        <v>0</v>
      </c>
      <c r="AK113" s="112" t="n"/>
      <c r="AL113" s="183">
        <f>AK113*F113</f>
        <v>0</v>
      </c>
      <c r="AM113" s="113" t="n"/>
      <c r="AN113" s="192">
        <f>AM113*E113</f>
        <v>0</v>
      </c>
      <c r="AO113" s="115" t="n"/>
      <c r="AP113" s="183">
        <f>AO113*F113</f>
        <v>0</v>
      </c>
      <c r="AQ113" s="113" t="n"/>
      <c r="AR113" s="192">
        <f>AQ113*E113</f>
        <v>0</v>
      </c>
      <c r="AS113" s="115" t="n"/>
      <c r="AT113" s="183">
        <f>AS113*F113</f>
        <v>0</v>
      </c>
      <c r="AU113" s="113" t="n"/>
      <c r="AV113" s="192">
        <f>AU113*E113</f>
        <v>0</v>
      </c>
      <c r="AW113" s="115" t="n"/>
      <c r="AX113" s="183">
        <f>AW113*F113</f>
        <v>0</v>
      </c>
      <c r="AY113" s="113" t="n"/>
      <c r="AZ113" s="192">
        <f>AY113*E113</f>
        <v>0</v>
      </c>
      <c r="BA113" s="115" t="n"/>
      <c r="BB113" s="183">
        <f>BA113*F113</f>
        <v>0</v>
      </c>
      <c r="BC113" s="113" t="n"/>
      <c r="BD113" s="192">
        <f>BC113*E113</f>
        <v>0</v>
      </c>
      <c r="BE113" s="115" t="n"/>
      <c r="BF113" s="183">
        <f>BE113*F113</f>
        <v>0</v>
      </c>
    </row>
    <row r="114" ht="18" customHeight="1">
      <c r="A114" s="19" t="inlineStr">
        <is>
          <t>15.022.0110</t>
        </is>
      </c>
      <c r="B114" s="14" t="inlineStr">
        <is>
          <t>מעבר קיר רוזטה במידות 300/300 מ"מ PVC או PPS</t>
        </is>
      </c>
      <c r="C114" s="14" t="inlineStr">
        <is>
          <t>יח'</t>
        </is>
      </c>
      <c r="D114" s="200" t="n">
        <v>450</v>
      </c>
      <c r="E114" s="201">
        <f>D114*(1-$E$2)</f>
        <v>382.5</v>
      </c>
      <c r="F114" s="202">
        <f>E114*(1+$F$2)</f>
        <v>401.625</v>
      </c>
      <c r="H114" s="62">
        <f>K114+O114+S114+W114+AA114+AE114+AI114+AM114+AQ114+AY114+AU114+BC114</f>
        <v>0</v>
      </c>
      <c r="I114" s="63">
        <f>M114+Q114+U114+Y114+AC114+AG114+AK114+AO114+AS114+AW114+BA114+BE114</f>
        <v>0</v>
      </c>
      <c r="K114" s="108" t="n"/>
      <c r="L114" s="191">
        <f>K114*E114</f>
        <v>0</v>
      </c>
      <c r="M114" s="112" t="n"/>
      <c r="N114" s="183">
        <f>M114*F114</f>
        <v>0</v>
      </c>
      <c r="O114" s="108" t="n"/>
      <c r="P114" s="191">
        <f>O114*E114</f>
        <v>0</v>
      </c>
      <c r="Q114" s="112" t="n"/>
      <c r="R114" s="183">
        <f>Q114*F114</f>
        <v>0</v>
      </c>
      <c r="S114" s="108" t="n"/>
      <c r="T114" s="191">
        <f>S114*E114</f>
        <v>0</v>
      </c>
      <c r="U114" s="112" t="n"/>
      <c r="V114" s="183">
        <f>U114*F114</f>
        <v>0</v>
      </c>
      <c r="W114" s="108" t="n"/>
      <c r="X114" s="191">
        <f>W114*E114</f>
        <v>0</v>
      </c>
      <c r="Y114" s="112" t="n"/>
      <c r="Z114" s="183">
        <f>Y114*F114</f>
        <v>0</v>
      </c>
      <c r="AA114" s="108" t="n"/>
      <c r="AB114" s="191">
        <f>AA114*E114</f>
        <v>0</v>
      </c>
      <c r="AC114" s="112" t="n"/>
      <c r="AD114" s="183">
        <f>AC114*F114</f>
        <v>0</v>
      </c>
      <c r="AE114" s="108" t="n"/>
      <c r="AF114" s="191">
        <f>AE114*E114</f>
        <v>0</v>
      </c>
      <c r="AG114" s="112" t="n"/>
      <c r="AH114" s="183">
        <f>AG114*F114</f>
        <v>0</v>
      </c>
      <c r="AI114" s="108" t="n"/>
      <c r="AJ114" s="191">
        <f>AI114*E114</f>
        <v>0</v>
      </c>
      <c r="AK114" s="112" t="n"/>
      <c r="AL114" s="183">
        <f>AK114*F114</f>
        <v>0</v>
      </c>
      <c r="AM114" s="113" t="n"/>
      <c r="AN114" s="192">
        <f>AM114*E114</f>
        <v>0</v>
      </c>
      <c r="AO114" s="115" t="n"/>
      <c r="AP114" s="183">
        <f>AO114*F114</f>
        <v>0</v>
      </c>
      <c r="AQ114" s="113" t="n"/>
      <c r="AR114" s="192">
        <f>AQ114*E114</f>
        <v>0</v>
      </c>
      <c r="AS114" s="115" t="n"/>
      <c r="AT114" s="183">
        <f>AS114*F114</f>
        <v>0</v>
      </c>
      <c r="AU114" s="113" t="n"/>
      <c r="AV114" s="192">
        <f>AU114*E114</f>
        <v>0</v>
      </c>
      <c r="AW114" s="115" t="n"/>
      <c r="AX114" s="183">
        <f>AW114*F114</f>
        <v>0</v>
      </c>
      <c r="AY114" s="113" t="n"/>
      <c r="AZ114" s="192">
        <f>AY114*E114</f>
        <v>0</v>
      </c>
      <c r="BA114" s="115" t="n"/>
      <c r="BB114" s="183">
        <f>BA114*F114</f>
        <v>0</v>
      </c>
      <c r="BC114" s="113" t="n"/>
      <c r="BD114" s="192">
        <f>BC114*E114</f>
        <v>0</v>
      </c>
      <c r="BE114" s="115" t="n"/>
      <c r="BF114" s="183">
        <f>BE114*F114</f>
        <v>0</v>
      </c>
    </row>
    <row r="115" ht="18" customHeight="1">
      <c r="A115" s="19" t="inlineStr">
        <is>
          <t>15.022.0120</t>
        </is>
      </c>
      <c r="B115" s="14" t="inlineStr">
        <is>
          <t>מעבר קיר רוזטה במידות 400/400 מ"מ PVC או PPS</t>
        </is>
      </c>
      <c r="C115" s="14" t="inlineStr">
        <is>
          <t>יח'</t>
        </is>
      </c>
      <c r="D115" s="200" t="n">
        <v>660</v>
      </c>
      <c r="E115" s="201">
        <f>D115*(1-$E$2)</f>
        <v>561</v>
      </c>
      <c r="F115" s="202">
        <f>E115*(1+$F$2)</f>
        <v>589.0500000000001</v>
      </c>
      <c r="H115" s="62">
        <f>K115+O115+S115+W115+AA115+AE115+AI115+AM115+AQ115+AY115+AU115+BC115</f>
        <v>0</v>
      </c>
      <c r="I115" s="63">
        <f>M115+Q115+U115+Y115+AC115+AG115+AK115+AO115+AS115+AW115+BA115+BE115</f>
        <v>0</v>
      </c>
      <c r="K115" s="108" t="n"/>
      <c r="L115" s="191">
        <f>K115*E115</f>
        <v>0</v>
      </c>
      <c r="M115" s="112" t="n"/>
      <c r="N115" s="183">
        <f>M115*F115</f>
        <v>0</v>
      </c>
      <c r="O115" s="108" t="n"/>
      <c r="P115" s="191">
        <f>O115*E115</f>
        <v>0</v>
      </c>
      <c r="Q115" s="112" t="n"/>
      <c r="R115" s="183">
        <f>Q115*F115</f>
        <v>0</v>
      </c>
      <c r="S115" s="108" t="n"/>
      <c r="T115" s="191">
        <f>S115*E115</f>
        <v>0</v>
      </c>
      <c r="U115" s="112" t="n"/>
      <c r="V115" s="183">
        <f>U115*F115</f>
        <v>0</v>
      </c>
      <c r="W115" s="108" t="n"/>
      <c r="X115" s="191">
        <f>W115*E115</f>
        <v>0</v>
      </c>
      <c r="Y115" s="112" t="n"/>
      <c r="Z115" s="183">
        <f>Y115*F115</f>
        <v>0</v>
      </c>
      <c r="AA115" s="108" t="n"/>
      <c r="AB115" s="191">
        <f>AA115*E115</f>
        <v>0</v>
      </c>
      <c r="AC115" s="112" t="n"/>
      <c r="AD115" s="183">
        <f>AC115*F115</f>
        <v>0</v>
      </c>
      <c r="AE115" s="108" t="n"/>
      <c r="AF115" s="191">
        <f>AE115*E115</f>
        <v>0</v>
      </c>
      <c r="AG115" s="112" t="n"/>
      <c r="AH115" s="183">
        <f>AG115*F115</f>
        <v>0</v>
      </c>
      <c r="AI115" s="108" t="n"/>
      <c r="AJ115" s="191">
        <f>AI115*E115</f>
        <v>0</v>
      </c>
      <c r="AK115" s="112" t="n"/>
      <c r="AL115" s="183">
        <f>AK115*F115</f>
        <v>0</v>
      </c>
      <c r="AM115" s="113" t="n"/>
      <c r="AN115" s="192">
        <f>AM115*E115</f>
        <v>0</v>
      </c>
      <c r="AO115" s="115" t="n"/>
      <c r="AP115" s="183">
        <f>AO115*F115</f>
        <v>0</v>
      </c>
      <c r="AQ115" s="113" t="n"/>
      <c r="AR115" s="192">
        <f>AQ115*E115</f>
        <v>0</v>
      </c>
      <c r="AS115" s="115" t="n"/>
      <c r="AT115" s="183">
        <f>AS115*F115</f>
        <v>0</v>
      </c>
      <c r="AU115" s="113" t="n"/>
      <c r="AV115" s="192">
        <f>AU115*E115</f>
        <v>0</v>
      </c>
      <c r="AW115" s="115" t="n"/>
      <c r="AX115" s="183">
        <f>AW115*F115</f>
        <v>0</v>
      </c>
      <c r="AY115" s="113" t="n"/>
      <c r="AZ115" s="192">
        <f>AY115*E115</f>
        <v>0</v>
      </c>
      <c r="BA115" s="115" t="n"/>
      <c r="BB115" s="183">
        <f>BA115*F115</f>
        <v>0</v>
      </c>
      <c r="BC115" s="113" t="n"/>
      <c r="BD115" s="192">
        <f>BC115*E115</f>
        <v>0</v>
      </c>
      <c r="BE115" s="115" t="n"/>
      <c r="BF115" s="183">
        <f>BE115*F115</f>
        <v>0</v>
      </c>
    </row>
    <row r="116" ht="18" customHeight="1">
      <c r="A116" s="19" t="inlineStr">
        <is>
          <t>15.022.0130</t>
        </is>
      </c>
      <c r="B116" s="14" t="inlineStr">
        <is>
          <t>מעבר קיר רוזטה במידות 500/500 מ"מ PVC או PPS</t>
        </is>
      </c>
      <c r="C116" s="14" t="inlineStr">
        <is>
          <t>יח'</t>
        </is>
      </c>
      <c r="D116" s="200" t="n">
        <v>840</v>
      </c>
      <c r="E116" s="201">
        <f>D116*(1-$E$2)</f>
        <v>714</v>
      </c>
      <c r="F116" s="202">
        <f>E116*(1+$F$2)</f>
        <v>749.7</v>
      </c>
      <c r="H116" s="62">
        <f>K116+O116+S116+W116+AA116+AE116+AI116+AM116+AQ116+AY116+AU116+BC116</f>
        <v>0</v>
      </c>
      <c r="I116" s="63">
        <f>M116+Q116+U116+Y116+AC116+AG116+AK116+AO116+AS116+AW116+BA116+BE116</f>
        <v>0</v>
      </c>
      <c r="K116" s="108" t="n"/>
      <c r="L116" s="191">
        <f>K116*E116</f>
        <v>0</v>
      </c>
      <c r="M116" s="112" t="n"/>
      <c r="N116" s="183">
        <f>M116*F116</f>
        <v>0</v>
      </c>
      <c r="O116" s="108" t="n"/>
      <c r="P116" s="191">
        <f>O116*E116</f>
        <v>0</v>
      </c>
      <c r="Q116" s="112" t="n"/>
      <c r="R116" s="183">
        <f>Q116*F116</f>
        <v>0</v>
      </c>
      <c r="S116" s="108" t="n"/>
      <c r="T116" s="191">
        <f>S116*E116</f>
        <v>0</v>
      </c>
      <c r="U116" s="112" t="n"/>
      <c r="V116" s="183">
        <f>U116*F116</f>
        <v>0</v>
      </c>
      <c r="W116" s="108" t="n"/>
      <c r="X116" s="191">
        <f>W116*E116</f>
        <v>0</v>
      </c>
      <c r="Y116" s="112" t="n"/>
      <c r="Z116" s="183">
        <f>Y116*F116</f>
        <v>0</v>
      </c>
      <c r="AA116" s="108" t="n"/>
      <c r="AB116" s="191">
        <f>AA116*E116</f>
        <v>0</v>
      </c>
      <c r="AC116" s="112" t="n"/>
      <c r="AD116" s="183">
        <f>AC116*F116</f>
        <v>0</v>
      </c>
      <c r="AE116" s="108" t="n"/>
      <c r="AF116" s="191">
        <f>AE116*E116</f>
        <v>0</v>
      </c>
      <c r="AG116" s="112" t="n"/>
      <c r="AH116" s="183">
        <f>AG116*F116</f>
        <v>0</v>
      </c>
      <c r="AI116" s="108" t="n"/>
      <c r="AJ116" s="191">
        <f>AI116*E116</f>
        <v>0</v>
      </c>
      <c r="AK116" s="112" t="n"/>
      <c r="AL116" s="183">
        <f>AK116*F116</f>
        <v>0</v>
      </c>
      <c r="AM116" s="113" t="n"/>
      <c r="AN116" s="192">
        <f>AM116*E116</f>
        <v>0</v>
      </c>
      <c r="AO116" s="115" t="n"/>
      <c r="AP116" s="183">
        <f>AO116*F116</f>
        <v>0</v>
      </c>
      <c r="AQ116" s="113" t="n"/>
      <c r="AR116" s="192">
        <f>AQ116*E116</f>
        <v>0</v>
      </c>
      <c r="AS116" s="115" t="n"/>
      <c r="AT116" s="183">
        <f>AS116*F116</f>
        <v>0</v>
      </c>
      <c r="AU116" s="113" t="n"/>
      <c r="AV116" s="192">
        <f>AU116*E116</f>
        <v>0</v>
      </c>
      <c r="AW116" s="115" t="n"/>
      <c r="AX116" s="183">
        <f>AW116*F116</f>
        <v>0</v>
      </c>
      <c r="AY116" s="113" t="n"/>
      <c r="AZ116" s="192">
        <f>AY116*E116</f>
        <v>0</v>
      </c>
      <c r="BA116" s="115" t="n"/>
      <c r="BB116" s="183">
        <f>BA116*F116</f>
        <v>0</v>
      </c>
      <c r="BC116" s="113" t="n"/>
      <c r="BD116" s="192">
        <f>BC116*E116</f>
        <v>0</v>
      </c>
      <c r="BE116" s="115" t="n"/>
      <c r="BF116" s="183">
        <f>BE116*F116</f>
        <v>0</v>
      </c>
    </row>
    <row r="117" ht="18" customHeight="1">
      <c r="A117" s="19" t="inlineStr">
        <is>
          <t>15.022.0140</t>
        </is>
      </c>
      <c r="B117" s="14" t="inlineStr">
        <is>
          <t>קונזולה (מתקן תליה על הקיר) מפלדה מגולוונת עבור מפוח</t>
        </is>
      </c>
      <c r="C117" s="14" t="inlineStr">
        <is>
          <t>יח'</t>
        </is>
      </c>
      <c r="D117" s="200" t="n">
        <v>850</v>
      </c>
      <c r="E117" s="201">
        <f>D117*(1-$E$2)</f>
        <v>722.5</v>
      </c>
      <c r="F117" s="202">
        <f>E117*(1+$F$2)</f>
        <v>758.625</v>
      </c>
      <c r="H117" s="62">
        <f>K117+O117+S117+W117+AA117+AE117+AI117+AM117+AQ117+AY117+AU117+BC117</f>
        <v>0</v>
      </c>
      <c r="I117" s="63">
        <f>M117+Q117+U117+Y117+AC117+AG117+AK117+AO117+AS117+AW117+BA117+BE117</f>
        <v>0</v>
      </c>
      <c r="K117" s="108" t="n"/>
      <c r="L117" s="191">
        <f>K117*E117</f>
        <v>0</v>
      </c>
      <c r="M117" s="112" t="n"/>
      <c r="N117" s="183">
        <f>M117*F117</f>
        <v>0</v>
      </c>
      <c r="O117" s="108" t="n"/>
      <c r="P117" s="191">
        <f>O117*E117</f>
        <v>0</v>
      </c>
      <c r="Q117" s="112" t="n"/>
      <c r="R117" s="183">
        <f>Q117*F117</f>
        <v>0</v>
      </c>
      <c r="S117" s="108" t="n"/>
      <c r="T117" s="191">
        <f>S117*E117</f>
        <v>0</v>
      </c>
      <c r="U117" s="112" t="n"/>
      <c r="V117" s="183">
        <f>U117*F117</f>
        <v>0</v>
      </c>
      <c r="W117" s="108" t="n"/>
      <c r="X117" s="191">
        <f>W117*E117</f>
        <v>0</v>
      </c>
      <c r="Y117" s="112" t="n"/>
      <c r="Z117" s="183">
        <f>Y117*F117</f>
        <v>0</v>
      </c>
      <c r="AA117" s="108" t="n"/>
      <c r="AB117" s="191">
        <f>AA117*E117</f>
        <v>0</v>
      </c>
      <c r="AC117" s="112" t="n"/>
      <c r="AD117" s="183">
        <f>AC117*F117</f>
        <v>0</v>
      </c>
      <c r="AE117" s="108" t="n"/>
      <c r="AF117" s="191">
        <f>AE117*E117</f>
        <v>0</v>
      </c>
      <c r="AG117" s="112" t="n"/>
      <c r="AH117" s="183">
        <f>AG117*F117</f>
        <v>0</v>
      </c>
      <c r="AI117" s="108" t="n"/>
      <c r="AJ117" s="191">
        <f>AI117*E117</f>
        <v>0</v>
      </c>
      <c r="AK117" s="112" t="n"/>
      <c r="AL117" s="183">
        <f>AK117*F117</f>
        <v>0</v>
      </c>
      <c r="AM117" s="113" t="n"/>
      <c r="AN117" s="192">
        <f>AM117*E117</f>
        <v>0</v>
      </c>
      <c r="AO117" s="115" t="n"/>
      <c r="AP117" s="183">
        <f>AO117*F117</f>
        <v>0</v>
      </c>
      <c r="AQ117" s="113" t="n"/>
      <c r="AR117" s="192">
        <f>AQ117*E117</f>
        <v>0</v>
      </c>
      <c r="AS117" s="115" t="n"/>
      <c r="AT117" s="183">
        <f>AS117*F117</f>
        <v>0</v>
      </c>
      <c r="AU117" s="113" t="n"/>
      <c r="AV117" s="192">
        <f>AU117*E117</f>
        <v>0</v>
      </c>
      <c r="AW117" s="115" t="n"/>
      <c r="AX117" s="183">
        <f>AW117*F117</f>
        <v>0</v>
      </c>
      <c r="AY117" s="113" t="n"/>
      <c r="AZ117" s="192">
        <f>AY117*E117</f>
        <v>0</v>
      </c>
      <c r="BA117" s="115" t="n"/>
      <c r="BB117" s="183">
        <f>BA117*F117</f>
        <v>0</v>
      </c>
      <c r="BC117" s="113" t="n"/>
      <c r="BD117" s="192">
        <f>BC117*E117</f>
        <v>0</v>
      </c>
      <c r="BE117" s="115" t="n"/>
      <c r="BF117" s="183">
        <f>BE117*F117</f>
        <v>0</v>
      </c>
    </row>
    <row r="118" ht="18" customHeight="1">
      <c r="A118" s="19" t="inlineStr">
        <is>
          <t>15.022.0150</t>
        </is>
      </c>
      <c r="B118" s="14" t="inlineStr">
        <is>
          <t>התחברות של תעלת PVC למנדף קיים</t>
        </is>
      </c>
      <c r="C118" s="14" t="inlineStr">
        <is>
          <t>קומפ</t>
        </is>
      </c>
      <c r="D118" s="200" t="n">
        <v>1200</v>
      </c>
      <c r="E118" s="201">
        <f>D118*(1-$E$2)</f>
        <v>1020</v>
      </c>
      <c r="F118" s="202">
        <f>E118*(1+$F$2)</f>
        <v>1071</v>
      </c>
      <c r="H118" s="62">
        <f>K118+O118+S118+W118+AA118+AE118+AI118+AM118+AQ118+AY118+AU118+BC118</f>
        <v>0</v>
      </c>
      <c r="I118" s="63">
        <f>M118+Q118+U118+Y118+AC118+AG118+AK118+AO118+AS118+AW118+BA118+BE118</f>
        <v>0</v>
      </c>
      <c r="K118" s="108" t="n"/>
      <c r="L118" s="191">
        <f>K118*E118</f>
        <v>0</v>
      </c>
      <c r="M118" s="112" t="n"/>
      <c r="N118" s="183">
        <f>M118*F118</f>
        <v>0</v>
      </c>
      <c r="O118" s="108" t="n"/>
      <c r="P118" s="191">
        <f>O118*E118</f>
        <v>0</v>
      </c>
      <c r="Q118" s="112" t="n"/>
      <c r="R118" s="183">
        <f>Q118*F118</f>
        <v>0</v>
      </c>
      <c r="S118" s="108" t="n"/>
      <c r="T118" s="191">
        <f>S118*E118</f>
        <v>0</v>
      </c>
      <c r="U118" s="112" t="n"/>
      <c r="V118" s="183">
        <f>U118*F118</f>
        <v>0</v>
      </c>
      <c r="W118" s="108" t="n"/>
      <c r="X118" s="191">
        <f>W118*E118</f>
        <v>0</v>
      </c>
      <c r="Y118" s="112" t="n"/>
      <c r="Z118" s="183">
        <f>Y118*F118</f>
        <v>0</v>
      </c>
      <c r="AA118" s="108" t="n"/>
      <c r="AB118" s="191">
        <f>AA118*E118</f>
        <v>0</v>
      </c>
      <c r="AC118" s="112" t="n"/>
      <c r="AD118" s="183">
        <f>AC118*F118</f>
        <v>0</v>
      </c>
      <c r="AE118" s="108" t="n"/>
      <c r="AF118" s="191">
        <f>AE118*E118</f>
        <v>0</v>
      </c>
      <c r="AG118" s="112" t="n"/>
      <c r="AH118" s="183">
        <f>AG118*F118</f>
        <v>0</v>
      </c>
      <c r="AI118" s="108" t="n"/>
      <c r="AJ118" s="191">
        <f>AI118*E118</f>
        <v>0</v>
      </c>
      <c r="AK118" s="112" t="n"/>
      <c r="AL118" s="183">
        <f>AK118*F118</f>
        <v>0</v>
      </c>
      <c r="AM118" s="113" t="n"/>
      <c r="AN118" s="192">
        <f>AM118*E118</f>
        <v>0</v>
      </c>
      <c r="AO118" s="115" t="n"/>
      <c r="AP118" s="183">
        <f>AO118*F118</f>
        <v>0</v>
      </c>
      <c r="AQ118" s="113" t="n"/>
      <c r="AR118" s="192">
        <f>AQ118*E118</f>
        <v>0</v>
      </c>
      <c r="AS118" s="115" t="n"/>
      <c r="AT118" s="183">
        <f>AS118*F118</f>
        <v>0</v>
      </c>
      <c r="AU118" s="113" t="n"/>
      <c r="AV118" s="192">
        <f>AU118*E118</f>
        <v>0</v>
      </c>
      <c r="AW118" s="115" t="n"/>
      <c r="AX118" s="183">
        <f>AW118*F118</f>
        <v>0</v>
      </c>
      <c r="AY118" s="113" t="n"/>
      <c r="AZ118" s="192">
        <f>AY118*E118</f>
        <v>0</v>
      </c>
      <c r="BA118" s="115" t="n"/>
      <c r="BB118" s="183">
        <f>BA118*F118</f>
        <v>0</v>
      </c>
      <c r="BC118" s="113" t="n"/>
      <c r="BD118" s="192">
        <f>BC118*E118</f>
        <v>0</v>
      </c>
      <c r="BE118" s="115" t="n"/>
      <c r="BF118" s="183">
        <f>BE118*F118</f>
        <v>0</v>
      </c>
    </row>
    <row r="119" ht="18" customHeight="1">
      <c r="A119" s="19" t="inlineStr">
        <is>
          <t>15.022.0160</t>
        </is>
      </c>
      <c r="B119" s="14" t="inlineStr">
        <is>
          <t>בולמי רעידות למפוח PVC, בקומפלט 4 יחידות</t>
        </is>
      </c>
      <c r="C119" s="14" t="inlineStr">
        <is>
          <t>קומפ</t>
        </is>
      </c>
      <c r="D119" s="200" t="n">
        <v>1200</v>
      </c>
      <c r="E119" s="201">
        <f>D119*(1-$E$2)</f>
        <v>1020</v>
      </c>
      <c r="F119" s="202">
        <f>E119*(1+$F$2)</f>
        <v>1071</v>
      </c>
      <c r="H119" s="62">
        <f>K119+O119+S119+W119+AA119+AE119+AI119+AM119+AQ119+AY119+AU119+BC119</f>
        <v>0</v>
      </c>
      <c r="I119" s="63">
        <f>M119+Q119+U119+Y119+AC119+AG119+AK119+AO119+AS119+AW119+BA119+BE119</f>
        <v>0</v>
      </c>
      <c r="K119" s="108" t="n"/>
      <c r="L119" s="191">
        <f>K119*E119</f>
        <v>0</v>
      </c>
      <c r="M119" s="112" t="n"/>
      <c r="N119" s="183">
        <f>M119*F119</f>
        <v>0</v>
      </c>
      <c r="O119" s="108" t="n"/>
      <c r="P119" s="191">
        <f>O119*E119</f>
        <v>0</v>
      </c>
      <c r="Q119" s="112" t="n"/>
      <c r="R119" s="183">
        <f>Q119*F119</f>
        <v>0</v>
      </c>
      <c r="S119" s="108" t="n"/>
      <c r="T119" s="191">
        <f>S119*E119</f>
        <v>0</v>
      </c>
      <c r="U119" s="112" t="n"/>
      <c r="V119" s="183">
        <f>U119*F119</f>
        <v>0</v>
      </c>
      <c r="W119" s="108" t="n"/>
      <c r="X119" s="191">
        <f>W119*E119</f>
        <v>0</v>
      </c>
      <c r="Y119" s="112" t="n"/>
      <c r="Z119" s="183">
        <f>Y119*F119</f>
        <v>0</v>
      </c>
      <c r="AA119" s="108" t="n"/>
      <c r="AB119" s="191">
        <f>AA119*E119</f>
        <v>0</v>
      </c>
      <c r="AC119" s="112" t="n"/>
      <c r="AD119" s="183">
        <f>AC119*F119</f>
        <v>0</v>
      </c>
      <c r="AE119" s="108" t="n"/>
      <c r="AF119" s="191">
        <f>AE119*E119</f>
        <v>0</v>
      </c>
      <c r="AG119" s="112" t="n"/>
      <c r="AH119" s="183">
        <f>AG119*F119</f>
        <v>0</v>
      </c>
      <c r="AI119" s="108" t="n"/>
      <c r="AJ119" s="191">
        <f>AI119*E119</f>
        <v>0</v>
      </c>
      <c r="AK119" s="112" t="n"/>
      <c r="AL119" s="183">
        <f>AK119*F119</f>
        <v>0</v>
      </c>
      <c r="AM119" s="113" t="n"/>
      <c r="AN119" s="192">
        <f>AM119*E119</f>
        <v>0</v>
      </c>
      <c r="AO119" s="115" t="n"/>
      <c r="AP119" s="183">
        <f>AO119*F119</f>
        <v>0</v>
      </c>
      <c r="AQ119" s="113" t="n"/>
      <c r="AR119" s="192">
        <f>AQ119*E119</f>
        <v>0</v>
      </c>
      <c r="AS119" s="115" t="n"/>
      <c r="AT119" s="183">
        <f>AS119*F119</f>
        <v>0</v>
      </c>
      <c r="AU119" s="113" t="n"/>
      <c r="AV119" s="192">
        <f>AU119*E119</f>
        <v>0</v>
      </c>
      <c r="AW119" s="115" t="n"/>
      <c r="AX119" s="183">
        <f>AW119*F119</f>
        <v>0</v>
      </c>
      <c r="AY119" s="113" t="n"/>
      <c r="AZ119" s="192">
        <f>AY119*E119</f>
        <v>0</v>
      </c>
      <c r="BA119" s="115" t="n"/>
      <c r="BB119" s="183">
        <f>BA119*F119</f>
        <v>0</v>
      </c>
      <c r="BC119" s="113" t="n"/>
      <c r="BD119" s="192">
        <f>BC119*E119</f>
        <v>0</v>
      </c>
      <c r="BE119" s="115" t="n"/>
      <c r="BF119" s="183">
        <f>BE119*F119</f>
        <v>0</v>
      </c>
    </row>
    <row r="120" ht="18" customHeight="1">
      <c r="A120" s="19" t="inlineStr">
        <is>
          <t>15.022.0170</t>
        </is>
      </c>
      <c r="B120" s="14" t="inlineStr">
        <is>
          <t>התחברות של תעלת PVC לארון כימיקלים</t>
        </is>
      </c>
      <c r="C120" s="14" t="inlineStr">
        <is>
          <t>קומפ</t>
        </is>
      </c>
      <c r="D120" s="200" t="n">
        <v>1300</v>
      </c>
      <c r="E120" s="201">
        <f>D120*(1-$E$2)</f>
        <v>1105</v>
      </c>
      <c r="F120" s="202">
        <f>E120*(1+$F$2)</f>
        <v>1160.25</v>
      </c>
      <c r="H120" s="62">
        <f>K120+O120+S120+W120+AA120+AE120+AI120+AM120+AQ120+AY120+AU120+BC120</f>
        <v>0</v>
      </c>
      <c r="I120" s="63">
        <f>M120+Q120+U120+Y120+AC120+AG120+AK120+AO120+AS120+AW120+BA120+BE120</f>
        <v>0</v>
      </c>
      <c r="K120" s="108" t="n"/>
      <c r="L120" s="191">
        <f>K120*E120</f>
        <v>0</v>
      </c>
      <c r="M120" s="112" t="n"/>
      <c r="N120" s="183">
        <f>M120*F120</f>
        <v>0</v>
      </c>
      <c r="O120" s="108" t="n"/>
      <c r="P120" s="191">
        <f>O120*E120</f>
        <v>0</v>
      </c>
      <c r="Q120" s="112" t="n"/>
      <c r="R120" s="183">
        <f>Q120*F120</f>
        <v>0</v>
      </c>
      <c r="S120" s="108" t="n"/>
      <c r="T120" s="191">
        <f>S120*E120</f>
        <v>0</v>
      </c>
      <c r="U120" s="112" t="n"/>
      <c r="V120" s="183">
        <f>U120*F120</f>
        <v>0</v>
      </c>
      <c r="W120" s="108" t="n"/>
      <c r="X120" s="191">
        <f>W120*E120</f>
        <v>0</v>
      </c>
      <c r="Y120" s="112" t="n"/>
      <c r="Z120" s="183">
        <f>Y120*F120</f>
        <v>0</v>
      </c>
      <c r="AA120" s="108" t="n"/>
      <c r="AB120" s="191">
        <f>AA120*E120</f>
        <v>0</v>
      </c>
      <c r="AC120" s="112" t="n"/>
      <c r="AD120" s="183">
        <f>AC120*F120</f>
        <v>0</v>
      </c>
      <c r="AE120" s="108" t="n"/>
      <c r="AF120" s="191">
        <f>AE120*E120</f>
        <v>0</v>
      </c>
      <c r="AG120" s="112" t="n"/>
      <c r="AH120" s="183">
        <f>AG120*F120</f>
        <v>0</v>
      </c>
      <c r="AI120" s="108" t="n"/>
      <c r="AJ120" s="191">
        <f>AI120*E120</f>
        <v>0</v>
      </c>
      <c r="AK120" s="112" t="n"/>
      <c r="AL120" s="183">
        <f>AK120*F120</f>
        <v>0</v>
      </c>
      <c r="AM120" s="113" t="n"/>
      <c r="AN120" s="192">
        <f>AM120*E120</f>
        <v>0</v>
      </c>
      <c r="AO120" s="115" t="n"/>
      <c r="AP120" s="183">
        <f>AO120*F120</f>
        <v>0</v>
      </c>
      <c r="AQ120" s="113" t="n"/>
      <c r="AR120" s="192">
        <f>AQ120*E120</f>
        <v>0</v>
      </c>
      <c r="AS120" s="115" t="n"/>
      <c r="AT120" s="183">
        <f>AS120*F120</f>
        <v>0</v>
      </c>
      <c r="AU120" s="113" t="n"/>
      <c r="AV120" s="192">
        <f>AU120*E120</f>
        <v>0</v>
      </c>
      <c r="AW120" s="115" t="n"/>
      <c r="AX120" s="183">
        <f>AW120*F120</f>
        <v>0</v>
      </c>
      <c r="AY120" s="113" t="n"/>
      <c r="AZ120" s="192">
        <f>AY120*E120</f>
        <v>0</v>
      </c>
      <c r="BA120" s="115" t="n"/>
      <c r="BB120" s="183">
        <f>BA120*F120</f>
        <v>0</v>
      </c>
      <c r="BC120" s="113" t="n"/>
      <c r="BD120" s="192">
        <f>BC120*E120</f>
        <v>0</v>
      </c>
      <c r="BE120" s="115" t="n"/>
      <c r="BF120" s="183">
        <f>BE120*F120</f>
        <v>0</v>
      </c>
    </row>
    <row r="121" ht="18" customHeight="1">
      <c r="A121" s="19" t="inlineStr">
        <is>
          <t>15.022.0180</t>
        </is>
      </c>
      <c r="B121" s="14" t="inlineStr">
        <is>
          <t>פעמון PVC נגד גשם לאטימת תעלות PVC בגג</t>
        </is>
      </c>
      <c r="C121" s="14" t="inlineStr">
        <is>
          <t>יח'</t>
        </is>
      </c>
      <c r="D121" s="200" t="n">
        <v>900</v>
      </c>
      <c r="E121" s="201">
        <f>D121*(1-$E$2)</f>
        <v>765</v>
      </c>
      <c r="F121" s="202">
        <f>E121*(1+$F$2)</f>
        <v>803.25</v>
      </c>
      <c r="H121" s="62">
        <f>K121+O121+S121+W121+AA121+AE121+AI121+AM121+AQ121+AY121+AU121+BC121</f>
        <v>0</v>
      </c>
      <c r="I121" s="63">
        <f>M121+Q121+U121+Y121+AC121+AG121+AK121+AO121+AS121+AW121+BA121+BE121</f>
        <v>0</v>
      </c>
      <c r="K121" s="108" t="n"/>
      <c r="L121" s="191">
        <f>K121*E121</f>
        <v>0</v>
      </c>
      <c r="M121" s="112" t="n"/>
      <c r="N121" s="183">
        <f>M121*F121</f>
        <v>0</v>
      </c>
      <c r="O121" s="108" t="n"/>
      <c r="P121" s="191">
        <f>O121*E121</f>
        <v>0</v>
      </c>
      <c r="Q121" s="112" t="n"/>
      <c r="R121" s="183">
        <f>Q121*F121</f>
        <v>0</v>
      </c>
      <c r="S121" s="108" t="n"/>
      <c r="T121" s="191">
        <f>S121*E121</f>
        <v>0</v>
      </c>
      <c r="U121" s="112" t="n"/>
      <c r="V121" s="183">
        <f>U121*F121</f>
        <v>0</v>
      </c>
      <c r="W121" s="108" t="n"/>
      <c r="X121" s="191">
        <f>W121*E121</f>
        <v>0</v>
      </c>
      <c r="Y121" s="112" t="n"/>
      <c r="Z121" s="183">
        <f>Y121*F121</f>
        <v>0</v>
      </c>
      <c r="AA121" s="108" t="n"/>
      <c r="AB121" s="191">
        <f>AA121*E121</f>
        <v>0</v>
      </c>
      <c r="AC121" s="112" t="n"/>
      <c r="AD121" s="183">
        <f>AC121*F121</f>
        <v>0</v>
      </c>
      <c r="AE121" s="108" t="n"/>
      <c r="AF121" s="191">
        <f>AE121*E121</f>
        <v>0</v>
      </c>
      <c r="AG121" s="112" t="n"/>
      <c r="AH121" s="183">
        <f>AG121*F121</f>
        <v>0</v>
      </c>
      <c r="AI121" s="108" t="n"/>
      <c r="AJ121" s="191">
        <f>AI121*E121</f>
        <v>0</v>
      </c>
      <c r="AK121" s="112" t="n"/>
      <c r="AL121" s="183">
        <f>AK121*F121</f>
        <v>0</v>
      </c>
      <c r="AM121" s="113" t="n"/>
      <c r="AN121" s="192">
        <f>AM121*E121</f>
        <v>0</v>
      </c>
      <c r="AO121" s="115" t="n"/>
      <c r="AP121" s="183">
        <f>AO121*F121</f>
        <v>0</v>
      </c>
      <c r="AQ121" s="113" t="n"/>
      <c r="AR121" s="192">
        <f>AQ121*E121</f>
        <v>0</v>
      </c>
      <c r="AS121" s="115" t="n"/>
      <c r="AT121" s="183">
        <f>AS121*F121</f>
        <v>0</v>
      </c>
      <c r="AU121" s="113" t="n"/>
      <c r="AV121" s="192">
        <f>AU121*E121</f>
        <v>0</v>
      </c>
      <c r="AW121" s="115" t="n"/>
      <c r="AX121" s="183">
        <f>AW121*F121</f>
        <v>0</v>
      </c>
      <c r="AY121" s="113" t="n"/>
      <c r="AZ121" s="192">
        <f>AY121*E121</f>
        <v>0</v>
      </c>
      <c r="BA121" s="115" t="n"/>
      <c r="BB121" s="183">
        <f>BA121*F121</f>
        <v>0</v>
      </c>
      <c r="BC121" s="113" t="n"/>
      <c r="BD121" s="192">
        <f>BC121*E121</f>
        <v>0</v>
      </c>
      <c r="BE121" s="115" t="n"/>
      <c r="BF121" s="183">
        <f>BE121*F121</f>
        <v>0</v>
      </c>
    </row>
    <row r="122" ht="18" customHeight="1">
      <c r="A122" s="19" t="inlineStr">
        <is>
          <t>15.022.0190</t>
        </is>
      </c>
      <c r="B122" s="14" t="inlineStr">
        <is>
          <t>דמפר ויסות ידני במידות 300/300 מ"מ</t>
        </is>
      </c>
      <c r="C122" s="14" t="inlineStr">
        <is>
          <t>יח'</t>
        </is>
      </c>
      <c r="D122" s="200" t="n">
        <v>1250</v>
      </c>
      <c r="E122" s="201">
        <f>D122*(1-$E$2)</f>
        <v>1062.5</v>
      </c>
      <c r="F122" s="202">
        <f>E122*(1+$F$2)</f>
        <v>1115.625</v>
      </c>
      <c r="H122" s="62">
        <f>K122+O122+S122+W122+AA122+AE122+AI122+AM122+AQ122+AY122+AU122+BC122</f>
        <v>0</v>
      </c>
      <c r="I122" s="63">
        <f>M122+Q122+U122+Y122+AC122+AG122+AK122+AO122+AS122+AW122+BA122+BE122</f>
        <v>0</v>
      </c>
      <c r="K122" s="108" t="n"/>
      <c r="L122" s="191">
        <f>K122*E122</f>
        <v>0</v>
      </c>
      <c r="M122" s="112" t="n"/>
      <c r="N122" s="183">
        <f>M122*F122</f>
        <v>0</v>
      </c>
      <c r="O122" s="108" t="n"/>
      <c r="P122" s="191">
        <f>O122*E122</f>
        <v>0</v>
      </c>
      <c r="Q122" s="112" t="n"/>
      <c r="R122" s="183">
        <f>Q122*F122</f>
        <v>0</v>
      </c>
      <c r="S122" s="108" t="n"/>
      <c r="T122" s="191">
        <f>S122*E122</f>
        <v>0</v>
      </c>
      <c r="U122" s="112" t="n"/>
      <c r="V122" s="183">
        <f>U122*F122</f>
        <v>0</v>
      </c>
      <c r="W122" s="108" t="n"/>
      <c r="X122" s="191">
        <f>W122*E122</f>
        <v>0</v>
      </c>
      <c r="Y122" s="112" t="n"/>
      <c r="Z122" s="183">
        <f>Y122*F122</f>
        <v>0</v>
      </c>
      <c r="AA122" s="108" t="n"/>
      <c r="AB122" s="191">
        <f>AA122*E122</f>
        <v>0</v>
      </c>
      <c r="AC122" s="112" t="n"/>
      <c r="AD122" s="183">
        <f>AC122*F122</f>
        <v>0</v>
      </c>
      <c r="AE122" s="108" t="n"/>
      <c r="AF122" s="191">
        <f>AE122*E122</f>
        <v>0</v>
      </c>
      <c r="AG122" s="112" t="n"/>
      <c r="AH122" s="183">
        <f>AG122*F122</f>
        <v>0</v>
      </c>
      <c r="AI122" s="108" t="n"/>
      <c r="AJ122" s="191">
        <f>AI122*E122</f>
        <v>0</v>
      </c>
      <c r="AK122" s="112" t="n"/>
      <c r="AL122" s="183">
        <f>AK122*F122</f>
        <v>0</v>
      </c>
      <c r="AM122" s="113" t="n"/>
      <c r="AN122" s="192">
        <f>AM122*E122</f>
        <v>0</v>
      </c>
      <c r="AO122" s="115" t="n"/>
      <c r="AP122" s="183">
        <f>AO122*F122</f>
        <v>0</v>
      </c>
      <c r="AQ122" s="113" t="n"/>
      <c r="AR122" s="192">
        <f>AQ122*E122</f>
        <v>0</v>
      </c>
      <c r="AS122" s="115" t="n"/>
      <c r="AT122" s="183">
        <f>AS122*F122</f>
        <v>0</v>
      </c>
      <c r="AU122" s="113" t="n"/>
      <c r="AV122" s="192">
        <f>AU122*E122</f>
        <v>0</v>
      </c>
      <c r="AW122" s="115" t="n"/>
      <c r="AX122" s="183">
        <f>AW122*F122</f>
        <v>0</v>
      </c>
      <c r="AY122" s="113" t="n"/>
      <c r="AZ122" s="192">
        <f>AY122*E122</f>
        <v>0</v>
      </c>
      <c r="BA122" s="115" t="n"/>
      <c r="BB122" s="183">
        <f>BA122*F122</f>
        <v>0</v>
      </c>
      <c r="BC122" s="113" t="n"/>
      <c r="BD122" s="192">
        <f>BC122*E122</f>
        <v>0</v>
      </c>
      <c r="BE122" s="115" t="n"/>
      <c r="BF122" s="183">
        <f>BE122*F122</f>
        <v>0</v>
      </c>
    </row>
    <row r="123" ht="18" customHeight="1">
      <c r="A123" s="19" t="inlineStr">
        <is>
          <t>15.022.0200</t>
        </is>
      </c>
      <c r="B123" s="14" t="inlineStr">
        <is>
          <t>דמפר ויסות ידני במידות 500/500 מ"מ</t>
        </is>
      </c>
      <c r="C123" s="14" t="inlineStr">
        <is>
          <t>יח'</t>
        </is>
      </c>
      <c r="D123" s="200" t="n">
        <v>1360</v>
      </c>
      <c r="E123" s="201">
        <f>D123*(1-$E$2)</f>
        <v>1156</v>
      </c>
      <c r="F123" s="202">
        <f>E123*(1+$F$2)</f>
        <v>1213.8</v>
      </c>
      <c r="H123" s="62">
        <f>K123+O123+S123+W123+AA123+AE123+AI123+AM123+AQ123+AY123+AU123+BC123</f>
        <v>0</v>
      </c>
      <c r="I123" s="63">
        <f>M123+Q123+U123+Y123+AC123+AG123+AK123+AO123+AS123+AW123+BA123+BE123</f>
        <v>0</v>
      </c>
      <c r="K123" s="108" t="n"/>
      <c r="L123" s="191">
        <f>K123*E123</f>
        <v>0</v>
      </c>
      <c r="M123" s="112" t="n"/>
      <c r="N123" s="183">
        <f>M123*F123</f>
        <v>0</v>
      </c>
      <c r="O123" s="108" t="n"/>
      <c r="P123" s="191">
        <f>O123*E123</f>
        <v>0</v>
      </c>
      <c r="Q123" s="112" t="n"/>
      <c r="R123" s="183">
        <f>Q123*F123</f>
        <v>0</v>
      </c>
      <c r="S123" s="108" t="n"/>
      <c r="T123" s="191">
        <f>S123*E123</f>
        <v>0</v>
      </c>
      <c r="U123" s="112" t="n"/>
      <c r="V123" s="183">
        <f>U123*F123</f>
        <v>0</v>
      </c>
      <c r="W123" s="108" t="n"/>
      <c r="X123" s="191">
        <f>W123*E123</f>
        <v>0</v>
      </c>
      <c r="Y123" s="112" t="n"/>
      <c r="Z123" s="183">
        <f>Y123*F123</f>
        <v>0</v>
      </c>
      <c r="AA123" s="108" t="n"/>
      <c r="AB123" s="191">
        <f>AA123*E123</f>
        <v>0</v>
      </c>
      <c r="AC123" s="112" t="n"/>
      <c r="AD123" s="183">
        <f>AC123*F123</f>
        <v>0</v>
      </c>
      <c r="AE123" s="108" t="n"/>
      <c r="AF123" s="191">
        <f>AE123*E123</f>
        <v>0</v>
      </c>
      <c r="AG123" s="112" t="n"/>
      <c r="AH123" s="183">
        <f>AG123*F123</f>
        <v>0</v>
      </c>
      <c r="AI123" s="108" t="n"/>
      <c r="AJ123" s="191">
        <f>AI123*E123</f>
        <v>0</v>
      </c>
      <c r="AK123" s="112" t="n"/>
      <c r="AL123" s="183">
        <f>AK123*F123</f>
        <v>0</v>
      </c>
      <c r="AM123" s="113" t="n"/>
      <c r="AN123" s="192">
        <f>AM123*E123</f>
        <v>0</v>
      </c>
      <c r="AO123" s="115" t="n"/>
      <c r="AP123" s="183">
        <f>AO123*F123</f>
        <v>0</v>
      </c>
      <c r="AQ123" s="113" t="n"/>
      <c r="AR123" s="192">
        <f>AQ123*E123</f>
        <v>0</v>
      </c>
      <c r="AS123" s="115" t="n"/>
      <c r="AT123" s="183">
        <f>AS123*F123</f>
        <v>0</v>
      </c>
      <c r="AU123" s="113" t="n"/>
      <c r="AV123" s="192">
        <f>AU123*E123</f>
        <v>0</v>
      </c>
      <c r="AW123" s="115" t="n"/>
      <c r="AX123" s="183">
        <f>AW123*F123</f>
        <v>0</v>
      </c>
      <c r="AY123" s="113" t="n"/>
      <c r="AZ123" s="192">
        <f>AY123*E123</f>
        <v>0</v>
      </c>
      <c r="BA123" s="115" t="n"/>
      <c r="BB123" s="183">
        <f>BA123*F123</f>
        <v>0</v>
      </c>
      <c r="BC123" s="113" t="n"/>
      <c r="BD123" s="192">
        <f>BC123*E123</f>
        <v>0</v>
      </c>
      <c r="BE123" s="115" t="n"/>
      <c r="BF123" s="183">
        <f>BE123*F123</f>
        <v>0</v>
      </c>
    </row>
    <row r="124" ht="18" customHeight="1">
      <c r="A124" s="19" t="inlineStr">
        <is>
          <t>15.022.0210</t>
        </is>
      </c>
      <c r="B124" s="14" t="inlineStr">
        <is>
          <t>התחברות לתריס יניקה קיים</t>
        </is>
      </c>
      <c r="C124" s="14" t="inlineStr">
        <is>
          <t>יח'</t>
        </is>
      </c>
      <c r="D124" s="200" t="n">
        <v>540</v>
      </c>
      <c r="E124" s="201">
        <f>D124*(1-$E$2)</f>
        <v>459</v>
      </c>
      <c r="F124" s="202">
        <f>E124*(1+$F$2)</f>
        <v>481.95000000000005</v>
      </c>
      <c r="H124" s="62">
        <f>K124+O124+S124+W124+AA124+AE124+AI124+AM124+AQ124+AY124+AU124+BC124</f>
        <v>0</v>
      </c>
      <c r="I124" s="63">
        <f>M124+Q124+U124+Y124+AC124+AG124+AK124+AO124+AS124+AW124+BA124+BE124</f>
        <v>0</v>
      </c>
      <c r="K124" s="108" t="n"/>
      <c r="L124" s="191">
        <f>K124*E124</f>
        <v>0</v>
      </c>
      <c r="M124" s="112" t="n"/>
      <c r="N124" s="183">
        <f>M124*F124</f>
        <v>0</v>
      </c>
      <c r="O124" s="108" t="n"/>
      <c r="P124" s="191">
        <f>O124*E124</f>
        <v>0</v>
      </c>
      <c r="Q124" s="112" t="n"/>
      <c r="R124" s="183">
        <f>Q124*F124</f>
        <v>0</v>
      </c>
      <c r="S124" s="108" t="n"/>
      <c r="T124" s="191">
        <f>S124*E124</f>
        <v>0</v>
      </c>
      <c r="U124" s="112" t="n"/>
      <c r="V124" s="183">
        <f>U124*F124</f>
        <v>0</v>
      </c>
      <c r="W124" s="108" t="n"/>
      <c r="X124" s="191">
        <f>W124*E124</f>
        <v>0</v>
      </c>
      <c r="Y124" s="112" t="n"/>
      <c r="Z124" s="183">
        <f>Y124*F124</f>
        <v>0</v>
      </c>
      <c r="AA124" s="108" t="n"/>
      <c r="AB124" s="191">
        <f>AA124*E124</f>
        <v>0</v>
      </c>
      <c r="AC124" s="112" t="n"/>
      <c r="AD124" s="183">
        <f>AC124*F124</f>
        <v>0</v>
      </c>
      <c r="AE124" s="108" t="n"/>
      <c r="AF124" s="191">
        <f>AE124*E124</f>
        <v>0</v>
      </c>
      <c r="AG124" s="112" t="n"/>
      <c r="AH124" s="183">
        <f>AG124*F124</f>
        <v>0</v>
      </c>
      <c r="AI124" s="108" t="n"/>
      <c r="AJ124" s="191">
        <f>AI124*E124</f>
        <v>0</v>
      </c>
      <c r="AK124" s="112" t="n"/>
      <c r="AL124" s="183">
        <f>AK124*F124</f>
        <v>0</v>
      </c>
      <c r="AM124" s="113" t="n"/>
      <c r="AN124" s="192">
        <f>AM124*E124</f>
        <v>0</v>
      </c>
      <c r="AO124" s="115" t="n"/>
      <c r="AP124" s="183">
        <f>AO124*F124</f>
        <v>0</v>
      </c>
      <c r="AQ124" s="113" t="n"/>
      <c r="AR124" s="192">
        <f>AQ124*E124</f>
        <v>0</v>
      </c>
      <c r="AS124" s="115" t="n"/>
      <c r="AT124" s="183">
        <f>AS124*F124</f>
        <v>0</v>
      </c>
      <c r="AU124" s="113" t="n"/>
      <c r="AV124" s="192">
        <f>AU124*E124</f>
        <v>0</v>
      </c>
      <c r="AW124" s="115" t="n"/>
      <c r="AX124" s="183">
        <f>AW124*F124</f>
        <v>0</v>
      </c>
      <c r="AY124" s="113" t="n"/>
      <c r="AZ124" s="192">
        <f>AY124*E124</f>
        <v>0</v>
      </c>
      <c r="BA124" s="115" t="n"/>
      <c r="BB124" s="183">
        <f>BA124*F124</f>
        <v>0</v>
      </c>
      <c r="BC124" s="113" t="n"/>
      <c r="BD124" s="192">
        <f>BC124*E124</f>
        <v>0</v>
      </c>
      <c r="BE124" s="115" t="n"/>
      <c r="BF124" s="183">
        <f>BE124*F124</f>
        <v>0</v>
      </c>
    </row>
    <row r="125" ht="18" customHeight="1">
      <c r="A125" s="19" t="inlineStr">
        <is>
          <t>15.022.0220</t>
        </is>
      </c>
      <c r="B125" s="14" t="inlineStr">
        <is>
          <t>תמיכה לארובת PVC ע"י תורן עד גובה של 3 מטר</t>
        </is>
      </c>
      <c r="C125" s="14" t="inlineStr">
        <is>
          <t>יח'</t>
        </is>
      </c>
      <c r="D125" s="200" t="n">
        <v>1300</v>
      </c>
      <c r="E125" s="201">
        <f>D125*(1-$E$2)</f>
        <v>1105</v>
      </c>
      <c r="F125" s="202">
        <f>E125*(1+$F$2)</f>
        <v>1160.25</v>
      </c>
      <c r="H125" s="62">
        <f>K125+O125+S125+W125+AA125+AE125+AI125+AM125+AQ125+AY125+AU125+BC125</f>
        <v>0</v>
      </c>
      <c r="I125" s="63">
        <f>M125+Q125+U125+Y125+AC125+AG125+AK125+AO125+AS125+AW125+BA125+BE125</f>
        <v>0</v>
      </c>
      <c r="K125" s="108" t="n"/>
      <c r="L125" s="191">
        <f>K125*E125</f>
        <v>0</v>
      </c>
      <c r="M125" s="112" t="n"/>
      <c r="N125" s="183">
        <f>M125*F125</f>
        <v>0</v>
      </c>
      <c r="O125" s="108" t="n"/>
      <c r="P125" s="191">
        <f>O125*E125</f>
        <v>0</v>
      </c>
      <c r="Q125" s="112" t="n"/>
      <c r="R125" s="183">
        <f>Q125*F125</f>
        <v>0</v>
      </c>
      <c r="S125" s="108" t="n"/>
      <c r="T125" s="191">
        <f>S125*E125</f>
        <v>0</v>
      </c>
      <c r="U125" s="112" t="n"/>
      <c r="V125" s="183">
        <f>U125*F125</f>
        <v>0</v>
      </c>
      <c r="W125" s="108" t="n"/>
      <c r="X125" s="191">
        <f>W125*E125</f>
        <v>0</v>
      </c>
      <c r="Y125" s="112" t="n"/>
      <c r="Z125" s="183">
        <f>Y125*F125</f>
        <v>0</v>
      </c>
      <c r="AA125" s="108" t="n"/>
      <c r="AB125" s="191">
        <f>AA125*E125</f>
        <v>0</v>
      </c>
      <c r="AC125" s="112" t="n"/>
      <c r="AD125" s="183">
        <f>AC125*F125</f>
        <v>0</v>
      </c>
      <c r="AE125" s="108" t="n"/>
      <c r="AF125" s="191">
        <f>AE125*E125</f>
        <v>0</v>
      </c>
      <c r="AG125" s="112" t="n"/>
      <c r="AH125" s="183">
        <f>AG125*F125</f>
        <v>0</v>
      </c>
      <c r="AI125" s="108" t="n"/>
      <c r="AJ125" s="191">
        <f>AI125*E125</f>
        <v>0</v>
      </c>
      <c r="AK125" s="112" t="n"/>
      <c r="AL125" s="183">
        <f>AK125*F125</f>
        <v>0</v>
      </c>
      <c r="AM125" s="113" t="n"/>
      <c r="AN125" s="192">
        <f>AM125*E125</f>
        <v>0</v>
      </c>
      <c r="AO125" s="115" t="n"/>
      <c r="AP125" s="183">
        <f>AO125*F125</f>
        <v>0</v>
      </c>
      <c r="AQ125" s="113" t="n"/>
      <c r="AR125" s="192">
        <f>AQ125*E125</f>
        <v>0</v>
      </c>
      <c r="AS125" s="115" t="n"/>
      <c r="AT125" s="183">
        <f>AS125*F125</f>
        <v>0</v>
      </c>
      <c r="AU125" s="113" t="n"/>
      <c r="AV125" s="192">
        <f>AU125*E125</f>
        <v>0</v>
      </c>
      <c r="AW125" s="115" t="n"/>
      <c r="AX125" s="183">
        <f>AW125*F125</f>
        <v>0</v>
      </c>
      <c r="AY125" s="113" t="n"/>
      <c r="AZ125" s="192">
        <f>AY125*E125</f>
        <v>0</v>
      </c>
      <c r="BA125" s="115" t="n"/>
      <c r="BB125" s="183">
        <f>BA125*F125</f>
        <v>0</v>
      </c>
      <c r="BC125" s="113" t="n"/>
      <c r="BD125" s="192">
        <f>BC125*E125</f>
        <v>0</v>
      </c>
      <c r="BE125" s="115" t="n"/>
      <c r="BF125" s="183">
        <f>BE125*F125</f>
        <v>0</v>
      </c>
    </row>
    <row r="126" ht="18" customHeight="1">
      <c r="A126" s="19" t="inlineStr">
        <is>
          <t>15.022.0230</t>
        </is>
      </c>
      <c r="B126" s="14" t="inlineStr">
        <is>
          <t>תמיכה לארובת PVC ע"י תורן בגובה של 3 מטר עד 5 מטר</t>
        </is>
      </c>
      <c r="C126" s="14" t="inlineStr">
        <is>
          <t>יח'</t>
        </is>
      </c>
      <c r="D126" s="200" t="n">
        <v>3300</v>
      </c>
      <c r="E126" s="201">
        <f>D126*(1-$E$2)</f>
        <v>2805</v>
      </c>
      <c r="F126" s="202">
        <f>E126*(1+$F$2)</f>
        <v>2945.25</v>
      </c>
      <c r="H126" s="62">
        <f>K126+O126+S126+W126+AA126+AE126+AI126+AM126+AQ126+AY126+AU126+BC126</f>
        <v>0</v>
      </c>
      <c r="I126" s="63">
        <f>M126+Q126+U126+Y126+AC126+AG126+AK126+AO126+AS126+AW126+BA126+BE126</f>
        <v>0</v>
      </c>
      <c r="K126" s="108" t="n"/>
      <c r="L126" s="191">
        <f>K126*E126</f>
        <v>0</v>
      </c>
      <c r="M126" s="112" t="n"/>
      <c r="N126" s="183">
        <f>M126*F126</f>
        <v>0</v>
      </c>
      <c r="O126" s="108" t="n"/>
      <c r="P126" s="191">
        <f>O126*E126</f>
        <v>0</v>
      </c>
      <c r="Q126" s="112" t="n"/>
      <c r="R126" s="183">
        <f>Q126*F126</f>
        <v>0</v>
      </c>
      <c r="S126" s="108" t="n"/>
      <c r="T126" s="191">
        <f>S126*E126</f>
        <v>0</v>
      </c>
      <c r="U126" s="112" t="n"/>
      <c r="V126" s="183">
        <f>U126*F126</f>
        <v>0</v>
      </c>
      <c r="W126" s="108" t="n"/>
      <c r="X126" s="191">
        <f>W126*E126</f>
        <v>0</v>
      </c>
      <c r="Y126" s="112" t="n"/>
      <c r="Z126" s="183">
        <f>Y126*F126</f>
        <v>0</v>
      </c>
      <c r="AA126" s="108" t="n"/>
      <c r="AB126" s="191">
        <f>AA126*E126</f>
        <v>0</v>
      </c>
      <c r="AC126" s="112" t="n"/>
      <c r="AD126" s="183">
        <f>AC126*F126</f>
        <v>0</v>
      </c>
      <c r="AE126" s="108" t="n"/>
      <c r="AF126" s="191">
        <f>AE126*E126</f>
        <v>0</v>
      </c>
      <c r="AG126" s="112" t="n"/>
      <c r="AH126" s="183">
        <f>AG126*F126</f>
        <v>0</v>
      </c>
      <c r="AI126" s="108" t="n"/>
      <c r="AJ126" s="191">
        <f>AI126*E126</f>
        <v>0</v>
      </c>
      <c r="AK126" s="112" t="n"/>
      <c r="AL126" s="183">
        <f>AK126*F126</f>
        <v>0</v>
      </c>
      <c r="AM126" s="113" t="n"/>
      <c r="AN126" s="192">
        <f>AM126*E126</f>
        <v>0</v>
      </c>
      <c r="AO126" s="115" t="n"/>
      <c r="AP126" s="183">
        <f>AO126*F126</f>
        <v>0</v>
      </c>
      <c r="AQ126" s="113" t="n"/>
      <c r="AR126" s="192">
        <f>AQ126*E126</f>
        <v>0</v>
      </c>
      <c r="AS126" s="115" t="n"/>
      <c r="AT126" s="183">
        <f>AS126*F126</f>
        <v>0</v>
      </c>
      <c r="AU126" s="113" t="n"/>
      <c r="AV126" s="192">
        <f>AU126*E126</f>
        <v>0</v>
      </c>
      <c r="AW126" s="115" t="n"/>
      <c r="AX126" s="183">
        <f>AW126*F126</f>
        <v>0</v>
      </c>
      <c r="AY126" s="113" t="n"/>
      <c r="AZ126" s="192">
        <f>AY126*E126</f>
        <v>0</v>
      </c>
      <c r="BA126" s="115" t="n"/>
      <c r="BB126" s="183">
        <f>BA126*F126</f>
        <v>0</v>
      </c>
      <c r="BC126" s="113" t="n"/>
      <c r="BD126" s="192">
        <f>BC126*E126</f>
        <v>0</v>
      </c>
      <c r="BE126" s="115" t="n"/>
      <c r="BF126" s="183">
        <f>BE126*F126</f>
        <v>0</v>
      </c>
    </row>
    <row r="127" ht="18" customHeight="1">
      <c r="A127" s="19" t="inlineStr">
        <is>
          <t>15.022.9000</t>
        </is>
      </c>
      <c r="B127" s="14" t="inlineStr">
        <is>
          <t>התקנה מחדש של מפוח קיים</t>
        </is>
      </c>
      <c r="C127" s="14" t="inlineStr">
        <is>
          <t>יח'</t>
        </is>
      </c>
      <c r="D127" s="200" t="n">
        <v>1400</v>
      </c>
      <c r="E127" s="201">
        <f>D127*(1-$E$2)</f>
        <v>1190</v>
      </c>
      <c r="F127" s="202">
        <f>E127*(1+$F$2)</f>
        <v>1249.5</v>
      </c>
      <c r="H127" s="62">
        <f>K127+O127+S127+W127+AA127+AE127+AI127+AM127+AQ127+AY127+AU127+BC127</f>
        <v>0</v>
      </c>
      <c r="I127" s="63">
        <f>M127+Q127+U127+Y127+AC127+AG127+AK127+AO127+AS127+AW127+BA127+BE127</f>
        <v>0</v>
      </c>
      <c r="K127" s="108" t="n"/>
      <c r="L127" s="191">
        <f>K127*E127</f>
        <v>0</v>
      </c>
      <c r="M127" s="112" t="n"/>
      <c r="N127" s="183">
        <f>M127*F127</f>
        <v>0</v>
      </c>
      <c r="O127" s="108" t="n"/>
      <c r="P127" s="191">
        <f>O127*E127</f>
        <v>0</v>
      </c>
      <c r="Q127" s="112" t="n"/>
      <c r="R127" s="183">
        <f>Q127*F127</f>
        <v>0</v>
      </c>
      <c r="S127" s="108" t="n"/>
      <c r="T127" s="191">
        <f>S127*E127</f>
        <v>0</v>
      </c>
      <c r="U127" s="112" t="n"/>
      <c r="V127" s="183">
        <f>U127*F127</f>
        <v>0</v>
      </c>
      <c r="W127" s="108" t="n"/>
      <c r="X127" s="191">
        <f>W127*E127</f>
        <v>0</v>
      </c>
      <c r="Y127" s="112" t="n"/>
      <c r="Z127" s="183">
        <f>Y127*F127</f>
        <v>0</v>
      </c>
      <c r="AA127" s="108" t="n"/>
      <c r="AB127" s="191">
        <f>AA127*E127</f>
        <v>0</v>
      </c>
      <c r="AC127" s="112" t="n"/>
      <c r="AD127" s="183">
        <f>AC127*F127</f>
        <v>0</v>
      </c>
      <c r="AE127" s="108" t="n"/>
      <c r="AF127" s="191">
        <f>AE127*E127</f>
        <v>0</v>
      </c>
      <c r="AG127" s="112" t="n"/>
      <c r="AH127" s="183">
        <f>AG127*F127</f>
        <v>0</v>
      </c>
      <c r="AI127" s="108" t="n"/>
      <c r="AJ127" s="191">
        <f>AI127*E127</f>
        <v>0</v>
      </c>
      <c r="AK127" s="112" t="n"/>
      <c r="AL127" s="183">
        <f>AK127*F127</f>
        <v>0</v>
      </c>
      <c r="AM127" s="113" t="n"/>
      <c r="AN127" s="192">
        <f>AM127*E127</f>
        <v>0</v>
      </c>
      <c r="AO127" s="115" t="n"/>
      <c r="AP127" s="183">
        <f>AO127*F127</f>
        <v>0</v>
      </c>
      <c r="AQ127" s="113" t="n"/>
      <c r="AR127" s="192">
        <f>AQ127*E127</f>
        <v>0</v>
      </c>
      <c r="AS127" s="115" t="n"/>
      <c r="AT127" s="183">
        <f>AS127*F127</f>
        <v>0</v>
      </c>
      <c r="AU127" s="113" t="n"/>
      <c r="AV127" s="192">
        <f>AU127*E127</f>
        <v>0</v>
      </c>
      <c r="AW127" s="115" t="n"/>
      <c r="AX127" s="183">
        <f>AW127*F127</f>
        <v>0</v>
      </c>
      <c r="AY127" s="113" t="n"/>
      <c r="AZ127" s="192">
        <f>AY127*E127</f>
        <v>0</v>
      </c>
      <c r="BA127" s="115" t="n"/>
      <c r="BB127" s="183">
        <f>BA127*F127</f>
        <v>0</v>
      </c>
      <c r="BC127" s="113" t="n"/>
      <c r="BD127" s="192">
        <f>BC127*E127</f>
        <v>0</v>
      </c>
      <c r="BE127" s="115" t="n"/>
      <c r="BF127" s="183">
        <f>BE127*F127</f>
        <v>0</v>
      </c>
    </row>
    <row r="128" ht="18" customHeight="1">
      <c r="A128" s="19" t="inlineStr">
        <is>
          <t>15.023.0010</t>
        </is>
      </c>
      <c r="B128" s="14" t="inlineStr">
        <is>
          <t>מסך אוויר בעל מהירות פיזור כ-10 מטר/שניה ברוחב 90-100 ס"מ, לרבות מנוע 2 מהירויות, פיקוד ע"י שלט, הזנה חד פאזית כדוגמת "פי.סי. חץ" או ש"ע</t>
        </is>
      </c>
      <c r="C128" s="14" t="inlineStr">
        <is>
          <t>יח'</t>
        </is>
      </c>
      <c r="D128" s="200" t="n">
        <v>700</v>
      </c>
      <c r="E128" s="201">
        <f>D128*(1-$E$2)</f>
        <v>595</v>
      </c>
      <c r="F128" s="202">
        <f>E128*(1+$F$2)</f>
        <v>624.75</v>
      </c>
      <c r="H128" s="62">
        <f>K128+O128+S128+W128+AA128+AE128+AI128+AM128+AQ128+AY128+AU128+BC128</f>
        <v>0</v>
      </c>
      <c r="I128" s="63">
        <f>M128+Q128+U128+Y128+AC128+AG128+AK128+AO128+AS128+AW128+BA128+BE128</f>
        <v>0</v>
      </c>
      <c r="K128" s="108" t="n"/>
      <c r="L128" s="191">
        <f>K128*E128</f>
        <v>0</v>
      </c>
      <c r="M128" s="112" t="n"/>
      <c r="N128" s="183">
        <f>M128*F128</f>
        <v>0</v>
      </c>
      <c r="O128" s="108" t="n"/>
      <c r="P128" s="191">
        <f>O128*E128</f>
        <v>0</v>
      </c>
      <c r="Q128" s="112" t="n"/>
      <c r="R128" s="183">
        <f>Q128*F128</f>
        <v>0</v>
      </c>
      <c r="S128" s="108" t="n"/>
      <c r="T128" s="191">
        <f>S128*E128</f>
        <v>0</v>
      </c>
      <c r="U128" s="112" t="n"/>
      <c r="V128" s="183">
        <f>U128*F128</f>
        <v>0</v>
      </c>
      <c r="W128" s="108" t="n"/>
      <c r="X128" s="191">
        <f>W128*E128</f>
        <v>0</v>
      </c>
      <c r="Y128" s="112" t="n"/>
      <c r="Z128" s="183">
        <f>Y128*F128</f>
        <v>0</v>
      </c>
      <c r="AA128" s="108" t="n"/>
      <c r="AB128" s="191">
        <f>AA128*E128</f>
        <v>0</v>
      </c>
      <c r="AC128" s="112" t="n"/>
      <c r="AD128" s="183">
        <f>AC128*F128</f>
        <v>0</v>
      </c>
      <c r="AE128" s="108" t="n"/>
      <c r="AF128" s="191">
        <f>AE128*E128</f>
        <v>0</v>
      </c>
      <c r="AG128" s="112" t="n"/>
      <c r="AH128" s="183">
        <f>AG128*F128</f>
        <v>0</v>
      </c>
      <c r="AI128" s="108" t="n"/>
      <c r="AJ128" s="191">
        <f>AI128*E128</f>
        <v>0</v>
      </c>
      <c r="AK128" s="112" t="n"/>
      <c r="AL128" s="183">
        <f>AK128*F128</f>
        <v>0</v>
      </c>
      <c r="AM128" s="113" t="n"/>
      <c r="AN128" s="192">
        <f>AM128*E128</f>
        <v>0</v>
      </c>
      <c r="AO128" s="115" t="n"/>
      <c r="AP128" s="183">
        <f>AO128*F128</f>
        <v>0</v>
      </c>
      <c r="AQ128" s="113" t="n"/>
      <c r="AR128" s="192">
        <f>AQ128*E128</f>
        <v>0</v>
      </c>
      <c r="AS128" s="115" t="n"/>
      <c r="AT128" s="183">
        <f>AS128*F128</f>
        <v>0</v>
      </c>
      <c r="AU128" s="113" t="n"/>
      <c r="AV128" s="192">
        <f>AU128*E128</f>
        <v>0</v>
      </c>
      <c r="AW128" s="115" t="n"/>
      <c r="AX128" s="183">
        <f>AW128*F128</f>
        <v>0</v>
      </c>
      <c r="AY128" s="113" t="n"/>
      <c r="AZ128" s="192">
        <f>AY128*E128</f>
        <v>0</v>
      </c>
      <c r="BA128" s="115" t="n"/>
      <c r="BB128" s="183">
        <f>BA128*F128</f>
        <v>0</v>
      </c>
      <c r="BC128" s="113" t="n"/>
      <c r="BD128" s="192">
        <f>BC128*E128</f>
        <v>0</v>
      </c>
      <c r="BE128" s="115" t="n"/>
      <c r="BF128" s="183">
        <f>BE128*F128</f>
        <v>0</v>
      </c>
    </row>
    <row r="129" ht="18" customHeight="1">
      <c r="A129" s="19" t="inlineStr">
        <is>
          <t>15.023.0020</t>
        </is>
      </c>
      <c r="B129" s="14" t="inlineStr">
        <is>
          <t>מסך אוויר בעל מהירות פיזור כ-10 מטר/שניה ברוחב 120 ס"מ, לרבות מנוע 2 מהירויות, פיקוד ע"י שלט, הזנה חד פאזית כדוגמת "פי.סי. חץ" או ש"ע</t>
        </is>
      </c>
      <c r="C129" s="14" t="inlineStr">
        <is>
          <t>יח'</t>
        </is>
      </c>
      <c r="D129" s="200" t="n">
        <v>760</v>
      </c>
      <c r="E129" s="201">
        <f>D129*(1-$E$2)</f>
        <v>646</v>
      </c>
      <c r="F129" s="202">
        <f>E129*(1+$F$2)</f>
        <v>678.3000000000001</v>
      </c>
      <c r="H129" s="62">
        <f>K129+O129+S129+W129+AA129+AE129+AI129+AM129+AQ129+AY129+AU129+BC129</f>
        <v>0</v>
      </c>
      <c r="I129" s="63">
        <f>M129+Q129+U129+Y129+AC129+AG129+AK129+AO129+AS129+AW129+BA129+BE129</f>
        <v>0</v>
      </c>
      <c r="K129" s="108" t="n"/>
      <c r="L129" s="191">
        <f>K129*E129</f>
        <v>0</v>
      </c>
      <c r="M129" s="112" t="n"/>
      <c r="N129" s="183">
        <f>M129*F129</f>
        <v>0</v>
      </c>
      <c r="O129" s="108" t="n"/>
      <c r="P129" s="191">
        <f>O129*E129</f>
        <v>0</v>
      </c>
      <c r="Q129" s="112" t="n"/>
      <c r="R129" s="183">
        <f>Q129*F129</f>
        <v>0</v>
      </c>
      <c r="S129" s="108" t="n"/>
      <c r="T129" s="191">
        <f>S129*E129</f>
        <v>0</v>
      </c>
      <c r="U129" s="112" t="n"/>
      <c r="V129" s="183">
        <f>U129*F129</f>
        <v>0</v>
      </c>
      <c r="W129" s="108" t="n"/>
      <c r="X129" s="191">
        <f>W129*E129</f>
        <v>0</v>
      </c>
      <c r="Y129" s="112" t="n"/>
      <c r="Z129" s="183">
        <f>Y129*F129</f>
        <v>0</v>
      </c>
      <c r="AA129" s="108" t="n"/>
      <c r="AB129" s="191">
        <f>AA129*E129</f>
        <v>0</v>
      </c>
      <c r="AC129" s="112" t="n"/>
      <c r="AD129" s="183">
        <f>AC129*F129</f>
        <v>0</v>
      </c>
      <c r="AE129" s="108" t="n"/>
      <c r="AF129" s="191">
        <f>AE129*E129</f>
        <v>0</v>
      </c>
      <c r="AG129" s="112" t="n"/>
      <c r="AH129" s="183">
        <f>AG129*F129</f>
        <v>0</v>
      </c>
      <c r="AI129" s="108" t="n"/>
      <c r="AJ129" s="191">
        <f>AI129*E129</f>
        <v>0</v>
      </c>
      <c r="AK129" s="112" t="n"/>
      <c r="AL129" s="183">
        <f>AK129*F129</f>
        <v>0</v>
      </c>
      <c r="AM129" s="113" t="n"/>
      <c r="AN129" s="192">
        <f>AM129*E129</f>
        <v>0</v>
      </c>
      <c r="AO129" s="115" t="n"/>
      <c r="AP129" s="183">
        <f>AO129*F129</f>
        <v>0</v>
      </c>
      <c r="AQ129" s="113" t="n"/>
      <c r="AR129" s="192">
        <f>AQ129*E129</f>
        <v>0</v>
      </c>
      <c r="AS129" s="115" t="n"/>
      <c r="AT129" s="183">
        <f>AS129*F129</f>
        <v>0</v>
      </c>
      <c r="AU129" s="113" t="n"/>
      <c r="AV129" s="192">
        <f>AU129*E129</f>
        <v>0</v>
      </c>
      <c r="AW129" s="115" t="n"/>
      <c r="AX129" s="183">
        <f>AW129*F129</f>
        <v>0</v>
      </c>
      <c r="AY129" s="113" t="n"/>
      <c r="AZ129" s="192">
        <f>AY129*E129</f>
        <v>0</v>
      </c>
      <c r="BA129" s="115" t="n"/>
      <c r="BB129" s="183">
        <f>BA129*F129</f>
        <v>0</v>
      </c>
      <c r="BC129" s="113" t="n"/>
      <c r="BD129" s="192">
        <f>BC129*E129</f>
        <v>0</v>
      </c>
      <c r="BE129" s="115" t="n"/>
      <c r="BF129" s="183">
        <f>BE129*F129</f>
        <v>0</v>
      </c>
    </row>
    <row r="130" ht="18" customHeight="1">
      <c r="A130" s="19" t="inlineStr">
        <is>
          <t>15.023.0030</t>
        </is>
      </c>
      <c r="B130" s="14" t="inlineStr">
        <is>
          <t>מסך אוויר בעל מהירות פיזור כ-10 מטר/שניה ברוחב 150 ס"מ, לרבות מנוע 2 מהירויות, פיקוד ע"י שלט, הזנה חד פאזית כדוגמת "פי.סי. חץ" או ש"ע</t>
        </is>
      </c>
      <c r="C130" s="14" t="inlineStr">
        <is>
          <t>יח'</t>
        </is>
      </c>
      <c r="D130" s="200" t="n">
        <v>1060</v>
      </c>
      <c r="E130" s="201">
        <f>D130*(1-$E$2)</f>
        <v>901</v>
      </c>
      <c r="F130" s="202">
        <f>E130*(1+$F$2)</f>
        <v>946.0500000000001</v>
      </c>
      <c r="H130" s="62">
        <f>K130+O130+S130+W130+AA130+AE130+AI130+AM130+AQ130+AY130+AU130+BC130</f>
        <v>0</v>
      </c>
      <c r="I130" s="63">
        <f>M130+Q130+U130+Y130+AC130+AG130+AK130+AO130+AS130+AW130+BA130+BE130</f>
        <v>0</v>
      </c>
      <c r="K130" s="108" t="n"/>
      <c r="L130" s="191">
        <f>K130*E130</f>
        <v>0</v>
      </c>
      <c r="M130" s="112" t="n"/>
      <c r="N130" s="183">
        <f>M130*F130</f>
        <v>0</v>
      </c>
      <c r="O130" s="108" t="n"/>
      <c r="P130" s="191">
        <f>O130*E130</f>
        <v>0</v>
      </c>
      <c r="Q130" s="112" t="n"/>
      <c r="R130" s="183">
        <f>Q130*F130</f>
        <v>0</v>
      </c>
      <c r="S130" s="108" t="n"/>
      <c r="T130" s="191">
        <f>S130*E130</f>
        <v>0</v>
      </c>
      <c r="U130" s="112" t="n"/>
      <c r="V130" s="183">
        <f>U130*F130</f>
        <v>0</v>
      </c>
      <c r="W130" s="108" t="n"/>
      <c r="X130" s="191">
        <f>W130*E130</f>
        <v>0</v>
      </c>
      <c r="Y130" s="112" t="n"/>
      <c r="Z130" s="183">
        <f>Y130*F130</f>
        <v>0</v>
      </c>
      <c r="AA130" s="108" t="n"/>
      <c r="AB130" s="191">
        <f>AA130*E130</f>
        <v>0</v>
      </c>
      <c r="AC130" s="112" t="n"/>
      <c r="AD130" s="183">
        <f>AC130*F130</f>
        <v>0</v>
      </c>
      <c r="AE130" s="108" t="n"/>
      <c r="AF130" s="191">
        <f>AE130*E130</f>
        <v>0</v>
      </c>
      <c r="AG130" s="112" t="n"/>
      <c r="AH130" s="183">
        <f>AG130*F130</f>
        <v>0</v>
      </c>
      <c r="AI130" s="108" t="n"/>
      <c r="AJ130" s="191">
        <f>AI130*E130</f>
        <v>0</v>
      </c>
      <c r="AK130" s="112" t="n"/>
      <c r="AL130" s="183">
        <f>AK130*F130</f>
        <v>0</v>
      </c>
      <c r="AM130" s="113" t="n"/>
      <c r="AN130" s="192">
        <f>AM130*E130</f>
        <v>0</v>
      </c>
      <c r="AO130" s="115" t="n"/>
      <c r="AP130" s="183">
        <f>AO130*F130</f>
        <v>0</v>
      </c>
      <c r="AQ130" s="113" t="n"/>
      <c r="AR130" s="192">
        <f>AQ130*E130</f>
        <v>0</v>
      </c>
      <c r="AS130" s="115" t="n"/>
      <c r="AT130" s="183">
        <f>AS130*F130</f>
        <v>0</v>
      </c>
      <c r="AU130" s="113" t="n"/>
      <c r="AV130" s="192">
        <f>AU130*E130</f>
        <v>0</v>
      </c>
      <c r="AW130" s="115" t="n"/>
      <c r="AX130" s="183">
        <f>AW130*F130</f>
        <v>0</v>
      </c>
      <c r="AY130" s="113" t="n"/>
      <c r="AZ130" s="192">
        <f>AY130*E130</f>
        <v>0</v>
      </c>
      <c r="BA130" s="115" t="n"/>
      <c r="BB130" s="183">
        <f>BA130*F130</f>
        <v>0</v>
      </c>
      <c r="BC130" s="113" t="n"/>
      <c r="BD130" s="192">
        <f>BC130*E130</f>
        <v>0</v>
      </c>
      <c r="BE130" s="115" t="n"/>
      <c r="BF130" s="183">
        <f>BE130*F130</f>
        <v>0</v>
      </c>
    </row>
    <row r="131" ht="18" customHeight="1">
      <c r="A131" s="19" t="inlineStr">
        <is>
          <t>15.023.0040</t>
        </is>
      </c>
      <c r="B131" s="14" t="inlineStr">
        <is>
          <t>מסך אוויר בעל מהירות פיזור כ-10 מטר/שניה ברוחב 180 ס"מ, לרבות מנוע 2 מהירויות, פיקוד ע"י שלט, הזנה חד פאזית כדוגמת "פי.סי. חץ" או ש"ע</t>
        </is>
      </c>
      <c r="C131" s="14" t="inlineStr">
        <is>
          <t>יח'</t>
        </is>
      </c>
      <c r="D131" s="200" t="n">
        <v>1290</v>
      </c>
      <c r="E131" s="201">
        <f>D131*(1-$E$2)</f>
        <v>1096.5</v>
      </c>
      <c r="F131" s="202">
        <f>E131*(1+$F$2)</f>
        <v>1151.325</v>
      </c>
      <c r="H131" s="62">
        <f>K131+O131+S131+W131+AA131+AE131+AI131+AM131+AQ131+AY131+AU131+BC131</f>
        <v>0</v>
      </c>
      <c r="I131" s="63">
        <f>M131+Q131+U131+Y131+AC131+AG131+AK131+AO131+AS131+AW131+BA131+BE131</f>
        <v>0</v>
      </c>
      <c r="K131" s="108" t="n"/>
      <c r="L131" s="191">
        <f>K131*E131</f>
        <v>0</v>
      </c>
      <c r="M131" s="112" t="n"/>
      <c r="N131" s="183">
        <f>M131*F131</f>
        <v>0</v>
      </c>
      <c r="O131" s="108" t="n"/>
      <c r="P131" s="191">
        <f>O131*E131</f>
        <v>0</v>
      </c>
      <c r="Q131" s="112" t="n"/>
      <c r="R131" s="183">
        <f>Q131*F131</f>
        <v>0</v>
      </c>
      <c r="S131" s="108" t="n"/>
      <c r="T131" s="191">
        <f>S131*E131</f>
        <v>0</v>
      </c>
      <c r="U131" s="112" t="n"/>
      <c r="V131" s="183">
        <f>U131*F131</f>
        <v>0</v>
      </c>
      <c r="W131" s="108" t="n"/>
      <c r="X131" s="191">
        <f>W131*E131</f>
        <v>0</v>
      </c>
      <c r="Y131" s="112" t="n"/>
      <c r="Z131" s="183">
        <f>Y131*F131</f>
        <v>0</v>
      </c>
      <c r="AA131" s="108" t="n"/>
      <c r="AB131" s="191">
        <f>AA131*E131</f>
        <v>0</v>
      </c>
      <c r="AC131" s="112" t="n"/>
      <c r="AD131" s="183">
        <f>AC131*F131</f>
        <v>0</v>
      </c>
      <c r="AE131" s="108" t="n"/>
      <c r="AF131" s="191">
        <f>AE131*E131</f>
        <v>0</v>
      </c>
      <c r="AG131" s="112" t="n"/>
      <c r="AH131" s="183">
        <f>AG131*F131</f>
        <v>0</v>
      </c>
      <c r="AI131" s="108" t="n"/>
      <c r="AJ131" s="191">
        <f>AI131*E131</f>
        <v>0</v>
      </c>
      <c r="AK131" s="112" t="n"/>
      <c r="AL131" s="183">
        <f>AK131*F131</f>
        <v>0</v>
      </c>
      <c r="AM131" s="113" t="n"/>
      <c r="AN131" s="192">
        <f>AM131*E131</f>
        <v>0</v>
      </c>
      <c r="AO131" s="115" t="n"/>
      <c r="AP131" s="183">
        <f>AO131*F131</f>
        <v>0</v>
      </c>
      <c r="AQ131" s="113" t="n"/>
      <c r="AR131" s="192">
        <f>AQ131*E131</f>
        <v>0</v>
      </c>
      <c r="AS131" s="115" t="n"/>
      <c r="AT131" s="183">
        <f>AS131*F131</f>
        <v>0</v>
      </c>
      <c r="AU131" s="113" t="n"/>
      <c r="AV131" s="192">
        <f>AU131*E131</f>
        <v>0</v>
      </c>
      <c r="AW131" s="115" t="n"/>
      <c r="AX131" s="183">
        <f>AW131*F131</f>
        <v>0</v>
      </c>
      <c r="AY131" s="113" t="n"/>
      <c r="AZ131" s="192">
        <f>AY131*E131</f>
        <v>0</v>
      </c>
      <c r="BA131" s="115" t="n"/>
      <c r="BB131" s="183">
        <f>BA131*F131</f>
        <v>0</v>
      </c>
      <c r="BC131" s="113" t="n"/>
      <c r="BD131" s="192">
        <f>BC131*E131</f>
        <v>0</v>
      </c>
      <c r="BE131" s="115" t="n"/>
      <c r="BF131" s="183">
        <f>BE131*F131</f>
        <v>0</v>
      </c>
    </row>
    <row r="132" ht="18" customHeight="1">
      <c r="A132" s="19" t="inlineStr">
        <is>
          <t>15.023.0050</t>
        </is>
      </c>
      <c r="B132" s="14" t="inlineStr">
        <is>
          <t>מסך אוויר בעל מהירות פיזור כ-20 מטר/שניה ברוחב 90-100 ס"מ, לרבות מנוע 2 מהירויות, פיקוד ע"י מפסק מקומי, הזנה חד פאזית כדוגמת "פי.סי. חץ" או ש"ע</t>
        </is>
      </c>
      <c r="C132" s="14" t="inlineStr">
        <is>
          <t>יח'</t>
        </is>
      </c>
      <c r="D132" s="200" t="n">
        <v>1000</v>
      </c>
      <c r="E132" s="201">
        <f>D132*(1-$E$2)</f>
        <v>850</v>
      </c>
      <c r="F132" s="202">
        <f>E132*(1+$F$2)</f>
        <v>892.5</v>
      </c>
      <c r="H132" s="62">
        <f>K132+O132+S132+W132+AA132+AE132+AI132+AM132+AQ132+AY132+AU132+BC132</f>
        <v>0</v>
      </c>
      <c r="I132" s="63">
        <f>M132+Q132+U132+Y132+AC132+AG132+AK132+AO132+AS132+AW132+BA132+BE132</f>
        <v>0</v>
      </c>
      <c r="K132" s="108" t="n"/>
      <c r="L132" s="191">
        <f>K132*E132</f>
        <v>0</v>
      </c>
      <c r="M132" s="112" t="n"/>
      <c r="N132" s="183">
        <f>M132*F132</f>
        <v>0</v>
      </c>
      <c r="O132" s="108" t="n"/>
      <c r="P132" s="191">
        <f>O132*E132</f>
        <v>0</v>
      </c>
      <c r="Q132" s="112" t="n"/>
      <c r="R132" s="183">
        <f>Q132*F132</f>
        <v>0</v>
      </c>
      <c r="S132" s="108" t="n"/>
      <c r="T132" s="191">
        <f>S132*E132</f>
        <v>0</v>
      </c>
      <c r="U132" s="112" t="n"/>
      <c r="V132" s="183">
        <f>U132*F132</f>
        <v>0</v>
      </c>
      <c r="W132" s="108" t="n"/>
      <c r="X132" s="191">
        <f>W132*E132</f>
        <v>0</v>
      </c>
      <c r="Y132" s="112" t="n"/>
      <c r="Z132" s="183">
        <f>Y132*F132</f>
        <v>0</v>
      </c>
      <c r="AA132" s="108" t="n"/>
      <c r="AB132" s="191">
        <f>AA132*E132</f>
        <v>0</v>
      </c>
      <c r="AC132" s="112" t="n"/>
      <c r="AD132" s="183">
        <f>AC132*F132</f>
        <v>0</v>
      </c>
      <c r="AE132" s="108" t="n"/>
      <c r="AF132" s="191">
        <f>AE132*E132</f>
        <v>0</v>
      </c>
      <c r="AG132" s="112" t="n"/>
      <c r="AH132" s="183">
        <f>AG132*F132</f>
        <v>0</v>
      </c>
      <c r="AI132" s="108" t="n"/>
      <c r="AJ132" s="191">
        <f>AI132*E132</f>
        <v>0</v>
      </c>
      <c r="AK132" s="112" t="n"/>
      <c r="AL132" s="183">
        <f>AK132*F132</f>
        <v>0</v>
      </c>
      <c r="AM132" s="113" t="n"/>
      <c r="AN132" s="192">
        <f>AM132*E132</f>
        <v>0</v>
      </c>
      <c r="AO132" s="115" t="n"/>
      <c r="AP132" s="183">
        <f>AO132*F132</f>
        <v>0</v>
      </c>
      <c r="AQ132" s="113" t="n"/>
      <c r="AR132" s="192">
        <f>AQ132*E132</f>
        <v>0</v>
      </c>
      <c r="AS132" s="115" t="n"/>
      <c r="AT132" s="183">
        <f>AS132*F132</f>
        <v>0</v>
      </c>
      <c r="AU132" s="113" t="n"/>
      <c r="AV132" s="192">
        <f>AU132*E132</f>
        <v>0</v>
      </c>
      <c r="AW132" s="115" t="n"/>
      <c r="AX132" s="183">
        <f>AW132*F132</f>
        <v>0</v>
      </c>
      <c r="AY132" s="113" t="n"/>
      <c r="AZ132" s="192">
        <f>AY132*E132</f>
        <v>0</v>
      </c>
      <c r="BA132" s="115" t="n"/>
      <c r="BB132" s="183">
        <f>BA132*F132</f>
        <v>0</v>
      </c>
      <c r="BC132" s="113" t="n"/>
      <c r="BD132" s="192">
        <f>BC132*E132</f>
        <v>0</v>
      </c>
      <c r="BE132" s="115" t="n"/>
      <c r="BF132" s="183">
        <f>BE132*F132</f>
        <v>0</v>
      </c>
    </row>
    <row r="133" ht="18" customHeight="1">
      <c r="A133" s="19" t="inlineStr">
        <is>
          <t>15.023.0060</t>
        </is>
      </c>
      <c r="B133" s="14" t="inlineStr">
        <is>
          <t>מסך אוויר בעל מהירות פיזור כ-20 מטר/שניה ברוחב 120 ס"מ, לרבות מנוע 2 מהירויות, פיקוד ע"י מפסק מקומי, הזנה חד פאזית כדוגמת "פי.סי. חץ" או ש"ע</t>
        </is>
      </c>
      <c r="C133" s="14" t="inlineStr">
        <is>
          <t>יח'</t>
        </is>
      </c>
      <c r="D133" s="200" t="n">
        <v>1060</v>
      </c>
      <c r="E133" s="201">
        <f>D133*(1-$E$2)</f>
        <v>901</v>
      </c>
      <c r="F133" s="202">
        <f>E133*(1+$F$2)</f>
        <v>946.0500000000001</v>
      </c>
      <c r="H133" s="62">
        <f>K133+O133+S133+W133+AA133+AE133+AI133+AM133+AQ133+AY133+AU133+BC133</f>
        <v>0</v>
      </c>
      <c r="I133" s="63">
        <f>M133+Q133+U133+Y133+AC133+AG133+AK133+AO133+AS133+AW133+BA133+BE133</f>
        <v>0</v>
      </c>
      <c r="K133" s="108" t="n"/>
      <c r="L133" s="191">
        <f>K133*E133</f>
        <v>0</v>
      </c>
      <c r="M133" s="112" t="n"/>
      <c r="N133" s="183">
        <f>M133*F133</f>
        <v>0</v>
      </c>
      <c r="O133" s="108" t="n"/>
      <c r="P133" s="191">
        <f>O133*E133</f>
        <v>0</v>
      </c>
      <c r="Q133" s="112" t="n"/>
      <c r="R133" s="183">
        <f>Q133*F133</f>
        <v>0</v>
      </c>
      <c r="S133" s="108" t="n"/>
      <c r="T133" s="191">
        <f>S133*E133</f>
        <v>0</v>
      </c>
      <c r="U133" s="112" t="n"/>
      <c r="V133" s="183">
        <f>U133*F133</f>
        <v>0</v>
      </c>
      <c r="W133" s="108" t="n"/>
      <c r="X133" s="191">
        <f>W133*E133</f>
        <v>0</v>
      </c>
      <c r="Y133" s="112" t="n"/>
      <c r="Z133" s="183">
        <f>Y133*F133</f>
        <v>0</v>
      </c>
      <c r="AA133" s="108" t="n"/>
      <c r="AB133" s="191">
        <f>AA133*E133</f>
        <v>0</v>
      </c>
      <c r="AC133" s="112" t="n"/>
      <c r="AD133" s="183">
        <f>AC133*F133</f>
        <v>0</v>
      </c>
      <c r="AE133" s="108" t="n"/>
      <c r="AF133" s="191">
        <f>AE133*E133</f>
        <v>0</v>
      </c>
      <c r="AG133" s="112" t="n"/>
      <c r="AH133" s="183">
        <f>AG133*F133</f>
        <v>0</v>
      </c>
      <c r="AI133" s="108" t="n"/>
      <c r="AJ133" s="191">
        <f>AI133*E133</f>
        <v>0</v>
      </c>
      <c r="AK133" s="112" t="n"/>
      <c r="AL133" s="183">
        <f>AK133*F133</f>
        <v>0</v>
      </c>
      <c r="AM133" s="113" t="n"/>
      <c r="AN133" s="192">
        <f>AM133*E133</f>
        <v>0</v>
      </c>
      <c r="AO133" s="115" t="n"/>
      <c r="AP133" s="183">
        <f>AO133*F133</f>
        <v>0</v>
      </c>
      <c r="AQ133" s="113" t="n"/>
      <c r="AR133" s="192">
        <f>AQ133*E133</f>
        <v>0</v>
      </c>
      <c r="AS133" s="115" t="n"/>
      <c r="AT133" s="183">
        <f>AS133*F133</f>
        <v>0</v>
      </c>
      <c r="AU133" s="113" t="n"/>
      <c r="AV133" s="192">
        <f>AU133*E133</f>
        <v>0</v>
      </c>
      <c r="AW133" s="115" t="n"/>
      <c r="AX133" s="183">
        <f>AW133*F133</f>
        <v>0</v>
      </c>
      <c r="AY133" s="113" t="n"/>
      <c r="AZ133" s="192">
        <f>AY133*E133</f>
        <v>0</v>
      </c>
      <c r="BA133" s="115" t="n"/>
      <c r="BB133" s="183">
        <f>BA133*F133</f>
        <v>0</v>
      </c>
      <c r="BC133" s="113" t="n"/>
      <c r="BD133" s="192">
        <f>BC133*E133</f>
        <v>0</v>
      </c>
      <c r="BE133" s="115" t="n"/>
      <c r="BF133" s="183">
        <f>BE133*F133</f>
        <v>0</v>
      </c>
    </row>
    <row r="134" ht="18" customHeight="1">
      <c r="A134" s="19" t="inlineStr">
        <is>
          <t>15.023.0070</t>
        </is>
      </c>
      <c r="B134" s="14" t="inlineStr">
        <is>
          <t>מסך אוויר בעל מהירות פיזור כ-20 מטר/שניה ברוחב 150 ס"מ, לרבות מנוע 2 מהירויות, פיקוד ע"י מפסק מקומי, הזנה חד פאזית כדוגמת "פי.סי. חץ" או ש"ע</t>
        </is>
      </c>
      <c r="C134" s="14" t="inlineStr">
        <is>
          <t>יח'</t>
        </is>
      </c>
      <c r="D134" s="200" t="n">
        <v>1700</v>
      </c>
      <c r="E134" s="201">
        <f>D134*(1-$E$2)</f>
        <v>1445</v>
      </c>
      <c r="F134" s="202">
        <f>E134*(1+$F$2)</f>
        <v>1517.25</v>
      </c>
      <c r="H134" s="62">
        <f>K134+O134+S134+W134+AA134+AE134+AI134+AM134+AQ134+AY134+AU134+BC134</f>
        <v>0</v>
      </c>
      <c r="I134" s="63">
        <f>M134+Q134+U134+Y134+AC134+AG134+AK134+AO134+AS134+AW134+BA134+BE134</f>
        <v>0</v>
      </c>
      <c r="K134" s="108" t="n"/>
      <c r="L134" s="191">
        <f>K134*E134</f>
        <v>0</v>
      </c>
      <c r="M134" s="112" t="n"/>
      <c r="N134" s="183">
        <f>M134*F134</f>
        <v>0</v>
      </c>
      <c r="O134" s="108" t="n"/>
      <c r="P134" s="191">
        <f>O134*E134</f>
        <v>0</v>
      </c>
      <c r="Q134" s="112" t="n"/>
      <c r="R134" s="183">
        <f>Q134*F134</f>
        <v>0</v>
      </c>
      <c r="S134" s="108" t="n"/>
      <c r="T134" s="191">
        <f>S134*E134</f>
        <v>0</v>
      </c>
      <c r="U134" s="112" t="n"/>
      <c r="V134" s="183">
        <f>U134*F134</f>
        <v>0</v>
      </c>
      <c r="W134" s="108" t="n"/>
      <c r="X134" s="191">
        <f>W134*E134</f>
        <v>0</v>
      </c>
      <c r="Y134" s="112" t="n"/>
      <c r="Z134" s="183">
        <f>Y134*F134</f>
        <v>0</v>
      </c>
      <c r="AA134" s="108" t="n"/>
      <c r="AB134" s="191">
        <f>AA134*E134</f>
        <v>0</v>
      </c>
      <c r="AC134" s="112" t="n"/>
      <c r="AD134" s="183">
        <f>AC134*F134</f>
        <v>0</v>
      </c>
      <c r="AE134" s="108" t="n"/>
      <c r="AF134" s="191">
        <f>AE134*E134</f>
        <v>0</v>
      </c>
      <c r="AG134" s="112" t="n"/>
      <c r="AH134" s="183">
        <f>AG134*F134</f>
        <v>0</v>
      </c>
      <c r="AI134" s="108" t="n"/>
      <c r="AJ134" s="191">
        <f>AI134*E134</f>
        <v>0</v>
      </c>
      <c r="AK134" s="112" t="n"/>
      <c r="AL134" s="183">
        <f>AK134*F134</f>
        <v>0</v>
      </c>
      <c r="AM134" s="113" t="n"/>
      <c r="AN134" s="192">
        <f>AM134*E134</f>
        <v>0</v>
      </c>
      <c r="AO134" s="115" t="n"/>
      <c r="AP134" s="183">
        <f>AO134*F134</f>
        <v>0</v>
      </c>
      <c r="AQ134" s="113" t="n"/>
      <c r="AR134" s="192">
        <f>AQ134*E134</f>
        <v>0</v>
      </c>
      <c r="AS134" s="115" t="n"/>
      <c r="AT134" s="183">
        <f>AS134*F134</f>
        <v>0</v>
      </c>
      <c r="AU134" s="113" t="n"/>
      <c r="AV134" s="192">
        <f>AU134*E134</f>
        <v>0</v>
      </c>
      <c r="AW134" s="115" t="n"/>
      <c r="AX134" s="183">
        <f>AW134*F134</f>
        <v>0</v>
      </c>
      <c r="AY134" s="113" t="n"/>
      <c r="AZ134" s="192">
        <f>AY134*E134</f>
        <v>0</v>
      </c>
      <c r="BA134" s="115" t="n"/>
      <c r="BB134" s="183">
        <f>BA134*F134</f>
        <v>0</v>
      </c>
      <c r="BC134" s="113" t="n"/>
      <c r="BD134" s="192">
        <f>BC134*E134</f>
        <v>0</v>
      </c>
      <c r="BE134" s="115" t="n"/>
      <c r="BF134" s="183">
        <f>BE134*F134</f>
        <v>0</v>
      </c>
    </row>
    <row r="135" ht="18" customHeight="1">
      <c r="A135" s="19" t="inlineStr">
        <is>
          <t>15.023.0080</t>
        </is>
      </c>
      <c r="B135" s="14" t="inlineStr">
        <is>
          <t>מסך אוויר בעל מהירות פיזור כ-20 מטר/שניה ברוחב 180 ס"מ, לרבות מנוע 2 מהירויות, פיקוד ע"י מפסק מקומי, הזנה חד פאזית כדוגמת "פי.סי. חץ" או ש"ע</t>
        </is>
      </c>
      <c r="C135" s="14" t="inlineStr">
        <is>
          <t>יח'</t>
        </is>
      </c>
      <c r="D135" s="200" t="n">
        <v>2100</v>
      </c>
      <c r="E135" s="201">
        <f>D135*(1-$E$2)</f>
        <v>1785</v>
      </c>
      <c r="F135" s="202">
        <f>E135*(1+$F$2)</f>
        <v>1874.25</v>
      </c>
      <c r="H135" s="62">
        <f>K135+O135+S135+W135+AA135+AE135+AI135+AM135+AQ135+AY135+AU135+BC135</f>
        <v>0</v>
      </c>
      <c r="I135" s="63">
        <f>M135+Q135+U135+Y135+AC135+AG135+AK135+AO135+AS135+AW135+BA135+BE135</f>
        <v>0</v>
      </c>
      <c r="K135" s="108" t="n"/>
      <c r="L135" s="191">
        <f>K135*E135</f>
        <v>0</v>
      </c>
      <c r="M135" s="112" t="n"/>
      <c r="N135" s="183">
        <f>M135*F135</f>
        <v>0</v>
      </c>
      <c r="O135" s="108" t="n"/>
      <c r="P135" s="191">
        <f>O135*E135</f>
        <v>0</v>
      </c>
      <c r="Q135" s="112" t="n"/>
      <c r="R135" s="183">
        <f>Q135*F135</f>
        <v>0</v>
      </c>
      <c r="S135" s="108" t="n"/>
      <c r="T135" s="191">
        <f>S135*E135</f>
        <v>0</v>
      </c>
      <c r="U135" s="112" t="n"/>
      <c r="V135" s="183">
        <f>U135*F135</f>
        <v>0</v>
      </c>
      <c r="W135" s="108" t="n"/>
      <c r="X135" s="191">
        <f>W135*E135</f>
        <v>0</v>
      </c>
      <c r="Y135" s="112" t="n"/>
      <c r="Z135" s="183">
        <f>Y135*F135</f>
        <v>0</v>
      </c>
      <c r="AA135" s="108" t="n"/>
      <c r="AB135" s="191">
        <f>AA135*E135</f>
        <v>0</v>
      </c>
      <c r="AC135" s="112" t="n"/>
      <c r="AD135" s="183">
        <f>AC135*F135</f>
        <v>0</v>
      </c>
      <c r="AE135" s="108" t="n"/>
      <c r="AF135" s="191">
        <f>AE135*E135</f>
        <v>0</v>
      </c>
      <c r="AG135" s="112" t="n"/>
      <c r="AH135" s="183">
        <f>AG135*F135</f>
        <v>0</v>
      </c>
      <c r="AI135" s="108" t="n"/>
      <c r="AJ135" s="191">
        <f>AI135*E135</f>
        <v>0</v>
      </c>
      <c r="AK135" s="112" t="n"/>
      <c r="AL135" s="183">
        <f>AK135*F135</f>
        <v>0</v>
      </c>
      <c r="AM135" s="113" t="n"/>
      <c r="AN135" s="192">
        <f>AM135*E135</f>
        <v>0</v>
      </c>
      <c r="AO135" s="115" t="n"/>
      <c r="AP135" s="183">
        <f>AO135*F135</f>
        <v>0</v>
      </c>
      <c r="AQ135" s="113" t="n"/>
      <c r="AR135" s="192">
        <f>AQ135*E135</f>
        <v>0</v>
      </c>
      <c r="AS135" s="115" t="n"/>
      <c r="AT135" s="183">
        <f>AS135*F135</f>
        <v>0</v>
      </c>
      <c r="AU135" s="113" t="n"/>
      <c r="AV135" s="192">
        <f>AU135*E135</f>
        <v>0</v>
      </c>
      <c r="AW135" s="115" t="n"/>
      <c r="AX135" s="183">
        <f>AW135*F135</f>
        <v>0</v>
      </c>
      <c r="AY135" s="113" t="n"/>
      <c r="AZ135" s="192">
        <f>AY135*E135</f>
        <v>0</v>
      </c>
      <c r="BA135" s="115" t="n"/>
      <c r="BB135" s="183">
        <f>BA135*F135</f>
        <v>0</v>
      </c>
      <c r="BC135" s="113" t="n"/>
      <c r="BD135" s="192">
        <f>BC135*E135</f>
        <v>0</v>
      </c>
      <c r="BE135" s="115" t="n"/>
      <c r="BF135" s="183">
        <f>BE135*F135</f>
        <v>0</v>
      </c>
    </row>
    <row r="136" ht="18" customHeight="1">
      <c r="A136" s="19" t="inlineStr">
        <is>
          <t>15.023.0090</t>
        </is>
      </c>
      <c r="B136" s="14" t="inlineStr">
        <is>
          <t>מסך אוויר בעל מהירות פיזור כ-7.5 מטר/שניה ברוחב 90-100 ס"מ, לרבות גוף חימום חשמלי בהספק 6 קוו"ט, מנוע 2 מהירויות, פיקוד ע"י שלט, הזנה תלת פאזית כדוגמת "פי.סי. חץ" או ש"ע</t>
        </is>
      </c>
      <c r="C136" s="14" t="inlineStr">
        <is>
          <t>יח'</t>
        </is>
      </c>
      <c r="D136" s="200" t="n">
        <v>1640</v>
      </c>
      <c r="E136" s="201">
        <f>D136*(1-$E$2)</f>
        <v>1394</v>
      </c>
      <c r="F136" s="202">
        <f>E136*(1+$F$2)</f>
        <v>1463.7</v>
      </c>
      <c r="H136" s="62">
        <f>K136+O136+S136+W136+AA136+AE136+AI136+AM136+AQ136+AY136+AU136+BC136</f>
        <v>0</v>
      </c>
      <c r="I136" s="63">
        <f>M136+Q136+U136+Y136+AC136+AG136+AK136+AO136+AS136+AW136+BA136+BE136</f>
        <v>0</v>
      </c>
      <c r="K136" s="108" t="n"/>
      <c r="L136" s="191">
        <f>K136*E136</f>
        <v>0</v>
      </c>
      <c r="M136" s="112" t="n"/>
      <c r="N136" s="183">
        <f>M136*F136</f>
        <v>0</v>
      </c>
      <c r="O136" s="108" t="n"/>
      <c r="P136" s="191">
        <f>O136*E136</f>
        <v>0</v>
      </c>
      <c r="Q136" s="112" t="n"/>
      <c r="R136" s="183">
        <f>Q136*F136</f>
        <v>0</v>
      </c>
      <c r="S136" s="108" t="n"/>
      <c r="T136" s="191">
        <f>S136*E136</f>
        <v>0</v>
      </c>
      <c r="U136" s="112" t="n"/>
      <c r="V136" s="183">
        <f>U136*F136</f>
        <v>0</v>
      </c>
      <c r="W136" s="108" t="n"/>
      <c r="X136" s="191">
        <f>W136*E136</f>
        <v>0</v>
      </c>
      <c r="Y136" s="112" t="n"/>
      <c r="Z136" s="183">
        <f>Y136*F136</f>
        <v>0</v>
      </c>
      <c r="AA136" s="108" t="n"/>
      <c r="AB136" s="191">
        <f>AA136*E136</f>
        <v>0</v>
      </c>
      <c r="AC136" s="112" t="n"/>
      <c r="AD136" s="183">
        <f>AC136*F136</f>
        <v>0</v>
      </c>
      <c r="AE136" s="108" t="n"/>
      <c r="AF136" s="191">
        <f>AE136*E136</f>
        <v>0</v>
      </c>
      <c r="AG136" s="112" t="n"/>
      <c r="AH136" s="183">
        <f>AG136*F136</f>
        <v>0</v>
      </c>
      <c r="AI136" s="108" t="n"/>
      <c r="AJ136" s="191">
        <f>AI136*E136</f>
        <v>0</v>
      </c>
      <c r="AK136" s="112" t="n"/>
      <c r="AL136" s="183">
        <f>AK136*F136</f>
        <v>0</v>
      </c>
      <c r="AM136" s="113" t="n"/>
      <c r="AN136" s="192">
        <f>AM136*E136</f>
        <v>0</v>
      </c>
      <c r="AO136" s="115" t="n"/>
      <c r="AP136" s="183">
        <f>AO136*F136</f>
        <v>0</v>
      </c>
      <c r="AQ136" s="113" t="n"/>
      <c r="AR136" s="192">
        <f>AQ136*E136</f>
        <v>0</v>
      </c>
      <c r="AS136" s="115" t="n"/>
      <c r="AT136" s="183">
        <f>AS136*F136</f>
        <v>0</v>
      </c>
      <c r="AU136" s="113" t="n"/>
      <c r="AV136" s="192">
        <f>AU136*E136</f>
        <v>0</v>
      </c>
      <c r="AW136" s="115" t="n"/>
      <c r="AX136" s="183">
        <f>AW136*F136</f>
        <v>0</v>
      </c>
      <c r="AY136" s="113" t="n"/>
      <c r="AZ136" s="192">
        <f>AY136*E136</f>
        <v>0</v>
      </c>
      <c r="BA136" s="115" t="n"/>
      <c r="BB136" s="183">
        <f>BA136*F136</f>
        <v>0</v>
      </c>
      <c r="BC136" s="113" t="n"/>
      <c r="BD136" s="192">
        <f>BC136*E136</f>
        <v>0</v>
      </c>
      <c r="BE136" s="115" t="n"/>
      <c r="BF136" s="183">
        <f>BE136*F136</f>
        <v>0</v>
      </c>
    </row>
    <row r="137" ht="18" customHeight="1">
      <c r="A137" s="19" t="inlineStr">
        <is>
          <t>15.023.0100</t>
        </is>
      </c>
      <c r="B137" s="14" t="inlineStr">
        <is>
          <t>מסך אוויר בעל מהירות פיזור כ-7.5 מטר/שניה ברוחב 120 ס"מ, לרבות גוף חימום חשמלי בהספק 8 קוו"ט, מנוע 2 מהירויות, פיקוד ע"י שלט, הזנה תלת פאזית כדוגמת "פי.סי. חץ" או ש"ע</t>
        </is>
      </c>
      <c r="C137" s="14" t="inlineStr">
        <is>
          <t>יח'</t>
        </is>
      </c>
      <c r="D137" s="200" t="n">
        <v>2230</v>
      </c>
      <c r="E137" s="201">
        <f>D137*(1-$E$2)</f>
        <v>1895.5</v>
      </c>
      <c r="F137" s="202">
        <f>E137*(1+$F$2)</f>
        <v>1990.275</v>
      </c>
      <c r="H137" s="62">
        <f>K137+O137+S137+W137+AA137+AE137+AI137+AM137+AQ137+AY137+AU137+BC137</f>
        <v>0</v>
      </c>
      <c r="I137" s="63">
        <f>M137+Q137+U137+Y137+AC137+AG137+AK137+AO137+AS137+AW137+BA137+BE137</f>
        <v>0</v>
      </c>
      <c r="K137" s="108" t="n"/>
      <c r="L137" s="191">
        <f>K137*E137</f>
        <v>0</v>
      </c>
      <c r="M137" s="112" t="n"/>
      <c r="N137" s="183">
        <f>M137*F137</f>
        <v>0</v>
      </c>
      <c r="O137" s="108" t="n"/>
      <c r="P137" s="191">
        <f>O137*E137</f>
        <v>0</v>
      </c>
      <c r="Q137" s="112" t="n"/>
      <c r="R137" s="183">
        <f>Q137*F137</f>
        <v>0</v>
      </c>
      <c r="S137" s="108" t="n"/>
      <c r="T137" s="191">
        <f>S137*E137</f>
        <v>0</v>
      </c>
      <c r="U137" s="112" t="n"/>
      <c r="V137" s="183">
        <f>U137*F137</f>
        <v>0</v>
      </c>
      <c r="W137" s="108" t="n"/>
      <c r="X137" s="191">
        <f>W137*E137</f>
        <v>0</v>
      </c>
      <c r="Y137" s="112" t="n"/>
      <c r="Z137" s="183">
        <f>Y137*F137</f>
        <v>0</v>
      </c>
      <c r="AA137" s="108" t="n"/>
      <c r="AB137" s="191">
        <f>AA137*E137</f>
        <v>0</v>
      </c>
      <c r="AC137" s="112" t="n"/>
      <c r="AD137" s="183">
        <f>AC137*F137</f>
        <v>0</v>
      </c>
      <c r="AE137" s="108" t="n"/>
      <c r="AF137" s="191">
        <f>AE137*E137</f>
        <v>0</v>
      </c>
      <c r="AG137" s="112" t="n"/>
      <c r="AH137" s="183">
        <f>AG137*F137</f>
        <v>0</v>
      </c>
      <c r="AI137" s="108" t="n"/>
      <c r="AJ137" s="191">
        <f>AI137*E137</f>
        <v>0</v>
      </c>
      <c r="AK137" s="112" t="n"/>
      <c r="AL137" s="183">
        <f>AK137*F137</f>
        <v>0</v>
      </c>
      <c r="AM137" s="113" t="n"/>
      <c r="AN137" s="192">
        <f>AM137*E137</f>
        <v>0</v>
      </c>
      <c r="AO137" s="115" t="n"/>
      <c r="AP137" s="183">
        <f>AO137*F137</f>
        <v>0</v>
      </c>
      <c r="AQ137" s="113" t="n"/>
      <c r="AR137" s="192">
        <f>AQ137*E137</f>
        <v>0</v>
      </c>
      <c r="AS137" s="115" t="n"/>
      <c r="AT137" s="183">
        <f>AS137*F137</f>
        <v>0</v>
      </c>
      <c r="AU137" s="113" t="n"/>
      <c r="AV137" s="192">
        <f>AU137*E137</f>
        <v>0</v>
      </c>
      <c r="AW137" s="115" t="n"/>
      <c r="AX137" s="183">
        <f>AW137*F137</f>
        <v>0</v>
      </c>
      <c r="AY137" s="113" t="n"/>
      <c r="AZ137" s="192">
        <f>AY137*E137</f>
        <v>0</v>
      </c>
      <c r="BA137" s="115" t="n"/>
      <c r="BB137" s="183">
        <f>BA137*F137</f>
        <v>0</v>
      </c>
      <c r="BC137" s="113" t="n"/>
      <c r="BD137" s="192">
        <f>BC137*E137</f>
        <v>0</v>
      </c>
      <c r="BE137" s="115" t="n"/>
      <c r="BF137" s="183">
        <f>BE137*F137</f>
        <v>0</v>
      </c>
    </row>
    <row r="138" ht="18" customHeight="1">
      <c r="A138" s="19" t="inlineStr">
        <is>
          <t>15.023.0110</t>
        </is>
      </c>
      <c r="B138" s="14" t="inlineStr">
        <is>
          <t>מסך אוויר בעל מהירות פיזור כ-7.5 מטר/שניה ברוחב 150 ס"מ, לרבות גוף חימום חשמלי בהספק 10 קוו"ט, מנוע 2 מהירויות, פיקוד ע"י שלט, הזנה תלת פאזית כדוגמת "פי.סי. חץ" או ש"ע</t>
        </is>
      </c>
      <c r="C138" s="14" t="inlineStr">
        <is>
          <t>יח'</t>
        </is>
      </c>
      <c r="D138" s="200" t="n">
        <v>2340</v>
      </c>
      <c r="E138" s="201">
        <f>D138*(1-$E$2)</f>
        <v>1989</v>
      </c>
      <c r="F138" s="202">
        <f>E138*(1+$F$2)</f>
        <v>2088.4500000000003</v>
      </c>
      <c r="H138" s="62">
        <f>K138+O138+S138+W138+AA138+AE138+AI138+AM138+AQ138+AY138+AU138+BC138</f>
        <v>0</v>
      </c>
      <c r="I138" s="63">
        <f>M138+Q138+U138+Y138+AC138+AG138+AK138+AO138+AS138+AW138+BA138+BE138</f>
        <v>0</v>
      </c>
      <c r="K138" s="108" t="n"/>
      <c r="L138" s="191">
        <f>K138*E138</f>
        <v>0</v>
      </c>
      <c r="M138" s="112" t="n"/>
      <c r="N138" s="183">
        <f>M138*F138</f>
        <v>0</v>
      </c>
      <c r="O138" s="108" t="n"/>
      <c r="P138" s="191">
        <f>O138*E138</f>
        <v>0</v>
      </c>
      <c r="Q138" s="112" t="n"/>
      <c r="R138" s="183">
        <f>Q138*F138</f>
        <v>0</v>
      </c>
      <c r="S138" s="108" t="n"/>
      <c r="T138" s="191">
        <f>S138*E138</f>
        <v>0</v>
      </c>
      <c r="U138" s="112" t="n"/>
      <c r="V138" s="183">
        <f>U138*F138</f>
        <v>0</v>
      </c>
      <c r="W138" s="108" t="n"/>
      <c r="X138" s="191">
        <f>W138*E138</f>
        <v>0</v>
      </c>
      <c r="Y138" s="112" t="n"/>
      <c r="Z138" s="183">
        <f>Y138*F138</f>
        <v>0</v>
      </c>
      <c r="AA138" s="108" t="n"/>
      <c r="AB138" s="191">
        <f>AA138*E138</f>
        <v>0</v>
      </c>
      <c r="AC138" s="112" t="n"/>
      <c r="AD138" s="183">
        <f>AC138*F138</f>
        <v>0</v>
      </c>
      <c r="AE138" s="108" t="n"/>
      <c r="AF138" s="191">
        <f>AE138*E138</f>
        <v>0</v>
      </c>
      <c r="AG138" s="112" t="n"/>
      <c r="AH138" s="183">
        <f>AG138*F138</f>
        <v>0</v>
      </c>
      <c r="AI138" s="108" t="n"/>
      <c r="AJ138" s="191">
        <f>AI138*E138</f>
        <v>0</v>
      </c>
      <c r="AK138" s="112" t="n"/>
      <c r="AL138" s="183">
        <f>AK138*F138</f>
        <v>0</v>
      </c>
      <c r="AM138" s="113" t="n"/>
      <c r="AN138" s="192">
        <f>AM138*E138</f>
        <v>0</v>
      </c>
      <c r="AO138" s="115" t="n"/>
      <c r="AP138" s="183">
        <f>AO138*F138</f>
        <v>0</v>
      </c>
      <c r="AQ138" s="113" t="n"/>
      <c r="AR138" s="192">
        <f>AQ138*E138</f>
        <v>0</v>
      </c>
      <c r="AS138" s="115" t="n"/>
      <c r="AT138" s="183">
        <f>AS138*F138</f>
        <v>0</v>
      </c>
      <c r="AU138" s="113" t="n"/>
      <c r="AV138" s="192">
        <f>AU138*E138</f>
        <v>0</v>
      </c>
      <c r="AW138" s="115" t="n"/>
      <c r="AX138" s="183">
        <f>AW138*F138</f>
        <v>0</v>
      </c>
      <c r="AY138" s="113" t="n"/>
      <c r="AZ138" s="192">
        <f>AY138*E138</f>
        <v>0</v>
      </c>
      <c r="BA138" s="115" t="n"/>
      <c r="BB138" s="183">
        <f>BA138*F138</f>
        <v>0</v>
      </c>
      <c r="BC138" s="113" t="n"/>
      <c r="BD138" s="192">
        <f>BC138*E138</f>
        <v>0</v>
      </c>
      <c r="BE138" s="115" t="n"/>
      <c r="BF138" s="183">
        <f>BE138*F138</f>
        <v>0</v>
      </c>
    </row>
    <row r="139" ht="18" customHeight="1">
      <c r="A139" s="19" t="inlineStr">
        <is>
          <t>15.023.0120</t>
        </is>
      </c>
      <c r="B139" s="14" t="inlineStr">
        <is>
          <t>מסך אוויר בעל מהירות פיזור כ-7.5 מטר/שניה ברוחב 180 ס"מ, לרבות גוף חימום חשמלי בהספק 12 קוו"ט, מנוע 2 מהירויות, פיקוד ע"י שלט, הזנה תלת פאזית כדוגמת "פי.סי. חץ" או ש"ע</t>
        </is>
      </c>
      <c r="C139" s="14" t="inlineStr">
        <is>
          <t>יח'</t>
        </is>
      </c>
      <c r="D139" s="200" t="n">
        <v>2930</v>
      </c>
      <c r="E139" s="201">
        <f>D139*(1-$E$2)</f>
        <v>2490.5</v>
      </c>
      <c r="F139" s="202">
        <f>E139*(1+$F$2)</f>
        <v>2615.025</v>
      </c>
      <c r="H139" s="62">
        <f>K139+O139+S139+W139+AA139+AE139+AI139+AM139+AQ139+AY139+AU139+BC139</f>
        <v>0</v>
      </c>
      <c r="I139" s="63">
        <f>M139+Q139+U139+Y139+AC139+AG139+AK139+AO139+AS139+AW139+BA139+BE139</f>
        <v>0</v>
      </c>
      <c r="K139" s="108" t="n"/>
      <c r="L139" s="191">
        <f>K139*E139</f>
        <v>0</v>
      </c>
      <c r="M139" s="112" t="n"/>
      <c r="N139" s="183">
        <f>M139*F139</f>
        <v>0</v>
      </c>
      <c r="O139" s="108" t="n"/>
      <c r="P139" s="191">
        <f>O139*E139</f>
        <v>0</v>
      </c>
      <c r="Q139" s="112" t="n"/>
      <c r="R139" s="183">
        <f>Q139*F139</f>
        <v>0</v>
      </c>
      <c r="S139" s="108" t="n"/>
      <c r="T139" s="191">
        <f>S139*E139</f>
        <v>0</v>
      </c>
      <c r="U139" s="112" t="n"/>
      <c r="V139" s="183">
        <f>U139*F139</f>
        <v>0</v>
      </c>
      <c r="W139" s="108" t="n"/>
      <c r="X139" s="191">
        <f>W139*E139</f>
        <v>0</v>
      </c>
      <c r="Y139" s="112" t="n"/>
      <c r="Z139" s="183">
        <f>Y139*F139</f>
        <v>0</v>
      </c>
      <c r="AA139" s="108" t="n"/>
      <c r="AB139" s="191">
        <f>AA139*E139</f>
        <v>0</v>
      </c>
      <c r="AC139" s="112" t="n"/>
      <c r="AD139" s="183">
        <f>AC139*F139</f>
        <v>0</v>
      </c>
      <c r="AE139" s="108" t="n"/>
      <c r="AF139" s="191">
        <f>AE139*E139</f>
        <v>0</v>
      </c>
      <c r="AG139" s="112" t="n"/>
      <c r="AH139" s="183">
        <f>AG139*F139</f>
        <v>0</v>
      </c>
      <c r="AI139" s="108" t="n"/>
      <c r="AJ139" s="191">
        <f>AI139*E139</f>
        <v>0</v>
      </c>
      <c r="AK139" s="112" t="n"/>
      <c r="AL139" s="183">
        <f>AK139*F139</f>
        <v>0</v>
      </c>
      <c r="AM139" s="113" t="n"/>
      <c r="AN139" s="192">
        <f>AM139*E139</f>
        <v>0</v>
      </c>
      <c r="AO139" s="115" t="n"/>
      <c r="AP139" s="183">
        <f>AO139*F139</f>
        <v>0</v>
      </c>
      <c r="AQ139" s="113" t="n"/>
      <c r="AR139" s="192">
        <f>AQ139*E139</f>
        <v>0</v>
      </c>
      <c r="AS139" s="115" t="n"/>
      <c r="AT139" s="183">
        <f>AS139*F139</f>
        <v>0</v>
      </c>
      <c r="AU139" s="113" t="n"/>
      <c r="AV139" s="192">
        <f>AU139*E139</f>
        <v>0</v>
      </c>
      <c r="AW139" s="115" t="n"/>
      <c r="AX139" s="183">
        <f>AW139*F139</f>
        <v>0</v>
      </c>
      <c r="AY139" s="113" t="n"/>
      <c r="AZ139" s="192">
        <f>AY139*E139</f>
        <v>0</v>
      </c>
      <c r="BA139" s="115" t="n"/>
      <c r="BB139" s="183">
        <f>BA139*F139</f>
        <v>0</v>
      </c>
      <c r="BC139" s="113" t="n"/>
      <c r="BD139" s="192">
        <f>BC139*E139</f>
        <v>0</v>
      </c>
      <c r="BE139" s="115" t="n"/>
      <c r="BF139" s="183">
        <f>BE139*F139</f>
        <v>0</v>
      </c>
    </row>
    <row r="140" ht="18" customHeight="1">
      <c r="A140" s="19" t="inlineStr">
        <is>
          <t>15.023.0130</t>
        </is>
      </c>
      <c r="B140" s="14" t="inlineStr">
        <is>
          <t>מסך אוויר בעל מהירות פיזור כ-7.5 מטר/שניה ברוחב 200 ס"מ, לרבות גוף חימום חשמלי בהספק 14 קוו"ט, מנוע 2 מהירויות, פיקוד ע"י שלט, הזנה תלת פאזית כדוגמת "פי.סי. חץ" או ש"ע</t>
        </is>
      </c>
      <c r="C140" s="14" t="inlineStr">
        <is>
          <t>יח'</t>
        </is>
      </c>
      <c r="D140" s="200" t="n">
        <v>3200</v>
      </c>
      <c r="E140" s="201">
        <f>D140*(1-$E$2)</f>
        <v>2720</v>
      </c>
      <c r="F140" s="202">
        <f>E140*(1+$F$2)</f>
        <v>2856</v>
      </c>
      <c r="H140" s="62">
        <f>K140+O140+S140+W140+AA140+AE140+AI140+AM140+AQ140+AY140+AU140+BC140</f>
        <v>0</v>
      </c>
      <c r="I140" s="63">
        <f>M140+Q140+U140+Y140+AC140+AG140+AK140+AO140+AS140+AW140+BA140+BE140</f>
        <v>0</v>
      </c>
      <c r="K140" s="108" t="n"/>
      <c r="L140" s="191">
        <f>K140*E140</f>
        <v>0</v>
      </c>
      <c r="M140" s="112" t="n"/>
      <c r="N140" s="183">
        <f>M140*F140</f>
        <v>0</v>
      </c>
      <c r="O140" s="108" t="n"/>
      <c r="P140" s="191">
        <f>O140*E140</f>
        <v>0</v>
      </c>
      <c r="Q140" s="112" t="n"/>
      <c r="R140" s="183">
        <f>Q140*F140</f>
        <v>0</v>
      </c>
      <c r="S140" s="108" t="n"/>
      <c r="T140" s="191">
        <f>S140*E140</f>
        <v>0</v>
      </c>
      <c r="U140" s="112" t="n"/>
      <c r="V140" s="183">
        <f>U140*F140</f>
        <v>0</v>
      </c>
      <c r="W140" s="108" t="n"/>
      <c r="X140" s="191">
        <f>W140*E140</f>
        <v>0</v>
      </c>
      <c r="Y140" s="112" t="n"/>
      <c r="Z140" s="183">
        <f>Y140*F140</f>
        <v>0</v>
      </c>
      <c r="AA140" s="108" t="n"/>
      <c r="AB140" s="191">
        <f>AA140*E140</f>
        <v>0</v>
      </c>
      <c r="AC140" s="112" t="n"/>
      <c r="AD140" s="183">
        <f>AC140*F140</f>
        <v>0</v>
      </c>
      <c r="AE140" s="108" t="n"/>
      <c r="AF140" s="191">
        <f>AE140*E140</f>
        <v>0</v>
      </c>
      <c r="AG140" s="112" t="n"/>
      <c r="AH140" s="183">
        <f>AG140*F140</f>
        <v>0</v>
      </c>
      <c r="AI140" s="108" t="n"/>
      <c r="AJ140" s="191">
        <f>AI140*E140</f>
        <v>0</v>
      </c>
      <c r="AK140" s="112" t="n"/>
      <c r="AL140" s="183">
        <f>AK140*F140</f>
        <v>0</v>
      </c>
      <c r="AM140" s="113" t="n"/>
      <c r="AN140" s="192">
        <f>AM140*E140</f>
        <v>0</v>
      </c>
      <c r="AO140" s="115" t="n"/>
      <c r="AP140" s="183">
        <f>AO140*F140</f>
        <v>0</v>
      </c>
      <c r="AQ140" s="113" t="n"/>
      <c r="AR140" s="192">
        <f>AQ140*E140</f>
        <v>0</v>
      </c>
      <c r="AS140" s="115" t="n"/>
      <c r="AT140" s="183">
        <f>AS140*F140</f>
        <v>0</v>
      </c>
      <c r="AU140" s="113" t="n"/>
      <c r="AV140" s="192">
        <f>AU140*E140</f>
        <v>0</v>
      </c>
      <c r="AW140" s="115" t="n"/>
      <c r="AX140" s="183">
        <f>AW140*F140</f>
        <v>0</v>
      </c>
      <c r="AY140" s="113" t="n"/>
      <c r="AZ140" s="192">
        <f>AY140*E140</f>
        <v>0</v>
      </c>
      <c r="BA140" s="115" t="n"/>
      <c r="BB140" s="183">
        <f>BA140*F140</f>
        <v>0</v>
      </c>
      <c r="BC140" s="113" t="n"/>
      <c r="BD140" s="192">
        <f>BC140*E140</f>
        <v>0</v>
      </c>
      <c r="BE140" s="115" t="n"/>
      <c r="BF140" s="183">
        <f>BE140*F140</f>
        <v>0</v>
      </c>
    </row>
    <row r="141" ht="18" customHeight="1">
      <c r="A141" s="19" t="inlineStr">
        <is>
          <t>15.023.0140</t>
        </is>
      </c>
      <c r="B141" s="14" t="inlineStr">
        <is>
          <t>מסך אוויר תעשייתי בעל מהירות פיזור מעל 19 מטר/שניה ברוחב 90-100 ס"מ, פיקוד ע"י מפסק מקומי, הזנה חד/תלת פאזית כדוגמת "פי.סי. חץ" או ש"ע</t>
        </is>
      </c>
      <c r="C141" s="14" t="inlineStr">
        <is>
          <t>יח'</t>
        </is>
      </c>
      <c r="D141" s="200" t="n">
        <v>2930</v>
      </c>
      <c r="E141" s="201">
        <f>D141*(1-$E$2)</f>
        <v>2490.5</v>
      </c>
      <c r="F141" s="202">
        <f>E141*(1+$F$2)</f>
        <v>2615.025</v>
      </c>
      <c r="H141" s="62">
        <f>K141+O141+S141+W141+AA141+AE141+AI141+AM141+AQ141+AY141+AU141+BC141</f>
        <v>0</v>
      </c>
      <c r="I141" s="63">
        <f>M141+Q141+U141+Y141+AC141+AG141+AK141+AO141+AS141+AW141+BA141+BE141</f>
        <v>0</v>
      </c>
      <c r="K141" s="108" t="n"/>
      <c r="L141" s="191">
        <f>K141*E141</f>
        <v>0</v>
      </c>
      <c r="M141" s="112" t="n"/>
      <c r="N141" s="183">
        <f>M141*F141</f>
        <v>0</v>
      </c>
      <c r="O141" s="108" t="n"/>
      <c r="P141" s="191">
        <f>O141*E141</f>
        <v>0</v>
      </c>
      <c r="Q141" s="112" t="n"/>
      <c r="R141" s="183">
        <f>Q141*F141</f>
        <v>0</v>
      </c>
      <c r="S141" s="108" t="n"/>
      <c r="T141" s="191">
        <f>S141*E141</f>
        <v>0</v>
      </c>
      <c r="U141" s="112" t="n"/>
      <c r="V141" s="183">
        <f>U141*F141</f>
        <v>0</v>
      </c>
      <c r="W141" s="108" t="n"/>
      <c r="X141" s="191">
        <f>W141*E141</f>
        <v>0</v>
      </c>
      <c r="Y141" s="112" t="n"/>
      <c r="Z141" s="183">
        <f>Y141*F141</f>
        <v>0</v>
      </c>
      <c r="AA141" s="108" t="n"/>
      <c r="AB141" s="191">
        <f>AA141*E141</f>
        <v>0</v>
      </c>
      <c r="AC141" s="112" t="n"/>
      <c r="AD141" s="183">
        <f>AC141*F141</f>
        <v>0</v>
      </c>
      <c r="AE141" s="108" t="n"/>
      <c r="AF141" s="191">
        <f>AE141*E141</f>
        <v>0</v>
      </c>
      <c r="AG141" s="112" t="n"/>
      <c r="AH141" s="183">
        <f>AG141*F141</f>
        <v>0</v>
      </c>
      <c r="AI141" s="108" t="n"/>
      <c r="AJ141" s="191">
        <f>AI141*E141</f>
        <v>0</v>
      </c>
      <c r="AK141" s="112" t="n"/>
      <c r="AL141" s="183">
        <f>AK141*F141</f>
        <v>0</v>
      </c>
      <c r="AM141" s="113" t="n"/>
      <c r="AN141" s="192">
        <f>AM141*E141</f>
        <v>0</v>
      </c>
      <c r="AO141" s="115" t="n"/>
      <c r="AP141" s="183">
        <f>AO141*F141</f>
        <v>0</v>
      </c>
      <c r="AQ141" s="113" t="n"/>
      <c r="AR141" s="192">
        <f>AQ141*E141</f>
        <v>0</v>
      </c>
      <c r="AS141" s="115" t="n"/>
      <c r="AT141" s="183">
        <f>AS141*F141</f>
        <v>0</v>
      </c>
      <c r="AU141" s="113" t="n"/>
      <c r="AV141" s="192">
        <f>AU141*E141</f>
        <v>0</v>
      </c>
      <c r="AW141" s="115" t="n"/>
      <c r="AX141" s="183">
        <f>AW141*F141</f>
        <v>0</v>
      </c>
      <c r="AY141" s="113" t="n"/>
      <c r="AZ141" s="192">
        <f>AY141*E141</f>
        <v>0</v>
      </c>
      <c r="BA141" s="115" t="n"/>
      <c r="BB141" s="183">
        <f>BA141*F141</f>
        <v>0</v>
      </c>
      <c r="BC141" s="113" t="n"/>
      <c r="BD141" s="192">
        <f>BC141*E141</f>
        <v>0</v>
      </c>
      <c r="BE141" s="115" t="n"/>
      <c r="BF141" s="183">
        <f>BE141*F141</f>
        <v>0</v>
      </c>
    </row>
    <row r="142" ht="18" customHeight="1">
      <c r="A142" s="19" t="inlineStr">
        <is>
          <t>15.023.0150</t>
        </is>
      </c>
      <c r="B142" s="14" t="inlineStr">
        <is>
          <t>מסך אוויר תעשייתי בעל מהירות פיזור מעל 19 מטר/שניה ברוחב 120 ס"מ, פיקוד ע"י מפסק מקומי, הזנה חד/תלת פאזית כדוגמת "פי.סי. חץ" או ש"ע</t>
        </is>
      </c>
      <c r="C142" s="14" t="inlineStr">
        <is>
          <t>יח'</t>
        </is>
      </c>
      <c r="D142" s="200" t="n">
        <v>3400</v>
      </c>
      <c r="E142" s="201">
        <f>D142*(1-$E$2)</f>
        <v>2890</v>
      </c>
      <c r="F142" s="202">
        <f>E142*(1+$F$2)</f>
        <v>3034.5</v>
      </c>
      <c r="H142" s="62">
        <f>K142+O142+S142+W142+AA142+AE142+AI142+AM142+AQ142+AY142+AU142+BC142</f>
        <v>0</v>
      </c>
      <c r="I142" s="63">
        <f>M142+Q142+U142+Y142+AC142+AG142+AK142+AO142+AS142+AW142+BA142+BE142</f>
        <v>0</v>
      </c>
      <c r="K142" s="108" t="n"/>
      <c r="L142" s="191">
        <f>K142*E142</f>
        <v>0</v>
      </c>
      <c r="M142" s="112" t="n"/>
      <c r="N142" s="183">
        <f>M142*F142</f>
        <v>0</v>
      </c>
      <c r="O142" s="108" t="n"/>
      <c r="P142" s="191">
        <f>O142*E142</f>
        <v>0</v>
      </c>
      <c r="Q142" s="112" t="n"/>
      <c r="R142" s="183">
        <f>Q142*F142</f>
        <v>0</v>
      </c>
      <c r="S142" s="108" t="n"/>
      <c r="T142" s="191">
        <f>S142*E142</f>
        <v>0</v>
      </c>
      <c r="U142" s="112" t="n"/>
      <c r="V142" s="183">
        <f>U142*F142</f>
        <v>0</v>
      </c>
      <c r="W142" s="108" t="n"/>
      <c r="X142" s="191">
        <f>W142*E142</f>
        <v>0</v>
      </c>
      <c r="Y142" s="112" t="n"/>
      <c r="Z142" s="183">
        <f>Y142*F142</f>
        <v>0</v>
      </c>
      <c r="AA142" s="108" t="n"/>
      <c r="AB142" s="191">
        <f>AA142*E142</f>
        <v>0</v>
      </c>
      <c r="AC142" s="112" t="n"/>
      <c r="AD142" s="183">
        <f>AC142*F142</f>
        <v>0</v>
      </c>
      <c r="AE142" s="108" t="n"/>
      <c r="AF142" s="191">
        <f>AE142*E142</f>
        <v>0</v>
      </c>
      <c r="AG142" s="112" t="n"/>
      <c r="AH142" s="183">
        <f>AG142*F142</f>
        <v>0</v>
      </c>
      <c r="AI142" s="108" t="n"/>
      <c r="AJ142" s="191">
        <f>AI142*E142</f>
        <v>0</v>
      </c>
      <c r="AK142" s="112" t="n"/>
      <c r="AL142" s="183">
        <f>AK142*F142</f>
        <v>0</v>
      </c>
      <c r="AM142" s="113" t="n"/>
      <c r="AN142" s="192">
        <f>AM142*E142</f>
        <v>0</v>
      </c>
      <c r="AO142" s="115" t="n"/>
      <c r="AP142" s="183">
        <f>AO142*F142</f>
        <v>0</v>
      </c>
      <c r="AQ142" s="113" t="n"/>
      <c r="AR142" s="192">
        <f>AQ142*E142</f>
        <v>0</v>
      </c>
      <c r="AS142" s="115" t="n"/>
      <c r="AT142" s="183">
        <f>AS142*F142</f>
        <v>0</v>
      </c>
      <c r="AU142" s="113" t="n"/>
      <c r="AV142" s="192">
        <f>AU142*E142</f>
        <v>0</v>
      </c>
      <c r="AW142" s="115" t="n"/>
      <c r="AX142" s="183">
        <f>AW142*F142</f>
        <v>0</v>
      </c>
      <c r="AY142" s="113" t="n"/>
      <c r="AZ142" s="192">
        <f>AY142*E142</f>
        <v>0</v>
      </c>
      <c r="BA142" s="115" t="n"/>
      <c r="BB142" s="183">
        <f>BA142*F142</f>
        <v>0</v>
      </c>
      <c r="BC142" s="113" t="n"/>
      <c r="BD142" s="192">
        <f>BC142*E142</f>
        <v>0</v>
      </c>
      <c r="BE142" s="115" t="n"/>
      <c r="BF142" s="183">
        <f>BE142*F142</f>
        <v>0</v>
      </c>
    </row>
    <row r="143" ht="18" customHeight="1">
      <c r="A143" s="19" t="inlineStr">
        <is>
          <t>15.023.0160</t>
        </is>
      </c>
      <c r="B143" s="14" t="inlineStr">
        <is>
          <t>מסך אוויר תעשייתי דגם מפוח שקט מהירות פיזור כ- 16.5 מטר/שניה ברוחב 90 ס"מ, לרבות מנוע 2 מהירויות, פיקוד ע"י מפסק מקומי, הזנה חד/תלת פאזית כדוגמת "פי.סי. חץ" או ש"ע</t>
        </is>
      </c>
      <c r="C143" s="14" t="inlineStr">
        <is>
          <t>יח'</t>
        </is>
      </c>
      <c r="D143" s="200" t="n">
        <v>2230</v>
      </c>
      <c r="E143" s="201">
        <f>D143*(1-$E$2)</f>
        <v>1895.5</v>
      </c>
      <c r="F143" s="202">
        <f>E143*(1+$F$2)</f>
        <v>1990.275</v>
      </c>
      <c r="H143" s="62">
        <f>K143+O143+S143+W143+AA143+AE143+AI143+AM143+AQ143+AY143+AU143+BC143</f>
        <v>0</v>
      </c>
      <c r="I143" s="63">
        <f>M143+Q143+U143+Y143+AC143+AG143+AK143+AO143+AS143+AW143+BA143+BE143</f>
        <v>0</v>
      </c>
      <c r="K143" s="108" t="n"/>
      <c r="L143" s="191">
        <f>K143*E143</f>
        <v>0</v>
      </c>
      <c r="M143" s="112" t="n"/>
      <c r="N143" s="183">
        <f>M143*F143</f>
        <v>0</v>
      </c>
      <c r="O143" s="108" t="n"/>
      <c r="P143" s="191">
        <f>O143*E143</f>
        <v>0</v>
      </c>
      <c r="Q143" s="112" t="n"/>
      <c r="R143" s="183">
        <f>Q143*F143</f>
        <v>0</v>
      </c>
      <c r="S143" s="108" t="n"/>
      <c r="T143" s="191">
        <f>S143*E143</f>
        <v>0</v>
      </c>
      <c r="U143" s="112" t="n"/>
      <c r="V143" s="183">
        <f>U143*F143</f>
        <v>0</v>
      </c>
      <c r="W143" s="108" t="n"/>
      <c r="X143" s="191">
        <f>W143*E143</f>
        <v>0</v>
      </c>
      <c r="Y143" s="112" t="n"/>
      <c r="Z143" s="183">
        <f>Y143*F143</f>
        <v>0</v>
      </c>
      <c r="AA143" s="108" t="n"/>
      <c r="AB143" s="191">
        <f>AA143*E143</f>
        <v>0</v>
      </c>
      <c r="AC143" s="112" t="n"/>
      <c r="AD143" s="183">
        <f>AC143*F143</f>
        <v>0</v>
      </c>
      <c r="AE143" s="108" t="n"/>
      <c r="AF143" s="191">
        <f>AE143*E143</f>
        <v>0</v>
      </c>
      <c r="AG143" s="112" t="n"/>
      <c r="AH143" s="183">
        <f>AG143*F143</f>
        <v>0</v>
      </c>
      <c r="AI143" s="108" t="n"/>
      <c r="AJ143" s="191">
        <f>AI143*E143</f>
        <v>0</v>
      </c>
      <c r="AK143" s="112" t="n"/>
      <c r="AL143" s="183">
        <f>AK143*F143</f>
        <v>0</v>
      </c>
      <c r="AM143" s="113" t="n"/>
      <c r="AN143" s="192">
        <f>AM143*E143</f>
        <v>0</v>
      </c>
      <c r="AO143" s="115" t="n"/>
      <c r="AP143" s="183">
        <f>AO143*F143</f>
        <v>0</v>
      </c>
      <c r="AQ143" s="113" t="n"/>
      <c r="AR143" s="192">
        <f>AQ143*E143</f>
        <v>0</v>
      </c>
      <c r="AS143" s="115" t="n"/>
      <c r="AT143" s="183">
        <f>AS143*F143</f>
        <v>0</v>
      </c>
      <c r="AU143" s="113" t="n"/>
      <c r="AV143" s="192">
        <f>AU143*E143</f>
        <v>0</v>
      </c>
      <c r="AW143" s="115" t="n"/>
      <c r="AX143" s="183">
        <f>AW143*F143</f>
        <v>0</v>
      </c>
      <c r="AY143" s="113" t="n"/>
      <c r="AZ143" s="192">
        <f>AY143*E143</f>
        <v>0</v>
      </c>
      <c r="BA143" s="115" t="n"/>
      <c r="BB143" s="183">
        <f>BA143*F143</f>
        <v>0</v>
      </c>
      <c r="BC143" s="113" t="n"/>
      <c r="BD143" s="192">
        <f>BC143*E143</f>
        <v>0</v>
      </c>
      <c r="BE143" s="115" t="n"/>
      <c r="BF143" s="183">
        <f>BE143*F143</f>
        <v>0</v>
      </c>
    </row>
    <row r="144" ht="18" customHeight="1">
      <c r="A144" s="19" t="inlineStr">
        <is>
          <t>15.023.0170</t>
        </is>
      </c>
      <c r="B144" s="14" t="inlineStr">
        <is>
          <t>מסך אוויר תעשייתי דגם מפוח שקט מהירות פיזור כ- 16.5 מטר/שניה ברוחב 120 ס"מ, לרבות מנוע 2 מהירויות, פיקוד ע"י מפסק מקומי, הזנה חד/תלת פאזית כדוגמת "פי.סי. חץ" או ש"ע</t>
        </is>
      </c>
      <c r="C144" s="14" t="inlineStr">
        <is>
          <t>יח'</t>
        </is>
      </c>
      <c r="D144" s="200" t="n">
        <v>2570</v>
      </c>
      <c r="E144" s="201">
        <f>D144*(1-$E$2)</f>
        <v>2184.5</v>
      </c>
      <c r="F144" s="202">
        <f>E144*(1+$F$2)</f>
        <v>2293.725</v>
      </c>
      <c r="H144" s="62">
        <f>K144+O144+S144+W144+AA144+AE144+AI144+AM144+AQ144+AY144+AU144+BC144</f>
        <v>0</v>
      </c>
      <c r="I144" s="63">
        <f>M144+Q144+U144+Y144+AC144+AG144+AK144+AO144+AS144+AW144+BA144+BE144</f>
        <v>0</v>
      </c>
      <c r="K144" s="108" t="n"/>
      <c r="L144" s="191">
        <f>K144*E144</f>
        <v>0</v>
      </c>
      <c r="M144" s="112" t="n"/>
      <c r="N144" s="183">
        <f>M144*F144</f>
        <v>0</v>
      </c>
      <c r="O144" s="108" t="n"/>
      <c r="P144" s="191">
        <f>O144*E144</f>
        <v>0</v>
      </c>
      <c r="Q144" s="112" t="n"/>
      <c r="R144" s="183">
        <f>Q144*F144</f>
        <v>0</v>
      </c>
      <c r="S144" s="108" t="n"/>
      <c r="T144" s="191">
        <f>S144*E144</f>
        <v>0</v>
      </c>
      <c r="U144" s="112" t="n"/>
      <c r="V144" s="183">
        <f>U144*F144</f>
        <v>0</v>
      </c>
      <c r="W144" s="108" t="n"/>
      <c r="X144" s="191">
        <f>W144*E144</f>
        <v>0</v>
      </c>
      <c r="Y144" s="112" t="n"/>
      <c r="Z144" s="183">
        <f>Y144*F144</f>
        <v>0</v>
      </c>
      <c r="AA144" s="108" t="n"/>
      <c r="AB144" s="191">
        <f>AA144*E144</f>
        <v>0</v>
      </c>
      <c r="AC144" s="112" t="n"/>
      <c r="AD144" s="183">
        <f>AC144*F144</f>
        <v>0</v>
      </c>
      <c r="AE144" s="108" t="n"/>
      <c r="AF144" s="191">
        <f>AE144*E144</f>
        <v>0</v>
      </c>
      <c r="AG144" s="112" t="n"/>
      <c r="AH144" s="183">
        <f>AG144*F144</f>
        <v>0</v>
      </c>
      <c r="AI144" s="108" t="n"/>
      <c r="AJ144" s="191">
        <f>AI144*E144</f>
        <v>0</v>
      </c>
      <c r="AK144" s="112" t="n"/>
      <c r="AL144" s="183">
        <f>AK144*F144</f>
        <v>0</v>
      </c>
      <c r="AM144" s="113" t="n"/>
      <c r="AN144" s="192">
        <f>AM144*E144</f>
        <v>0</v>
      </c>
      <c r="AO144" s="115" t="n"/>
      <c r="AP144" s="183">
        <f>AO144*F144</f>
        <v>0</v>
      </c>
      <c r="AQ144" s="113" t="n"/>
      <c r="AR144" s="192">
        <f>AQ144*E144</f>
        <v>0</v>
      </c>
      <c r="AS144" s="115" t="n"/>
      <c r="AT144" s="183">
        <f>AS144*F144</f>
        <v>0</v>
      </c>
      <c r="AU144" s="113" t="n"/>
      <c r="AV144" s="192">
        <f>AU144*E144</f>
        <v>0</v>
      </c>
      <c r="AW144" s="115" t="n"/>
      <c r="AX144" s="183">
        <f>AW144*F144</f>
        <v>0</v>
      </c>
      <c r="AY144" s="113" t="n"/>
      <c r="AZ144" s="192">
        <f>AY144*E144</f>
        <v>0</v>
      </c>
      <c r="BA144" s="115" t="n"/>
      <c r="BB144" s="183">
        <f>BA144*F144</f>
        <v>0</v>
      </c>
      <c r="BC144" s="113" t="n"/>
      <c r="BD144" s="192">
        <f>BC144*E144</f>
        <v>0</v>
      </c>
      <c r="BE144" s="115" t="n"/>
      <c r="BF144" s="183">
        <f>BE144*F144</f>
        <v>0</v>
      </c>
    </row>
    <row r="145" ht="18" customHeight="1">
      <c r="A145" s="19" t="inlineStr">
        <is>
          <t>15.023.0180</t>
        </is>
      </c>
      <c r="B145" s="14" t="inlineStr">
        <is>
          <t>מסך אוויר תעשייתי דגם מפוח שקט מהירות פיזור כ- 16.5 מטר/שניה ברוחב 150 ס"מ, לרבות מנוע 2 מהירויות, פיקוד ע"י מפסק מקומי, הזנה חד/תלת פאזית כדוגמת "פי.סי. חץ" או ש"ע</t>
        </is>
      </c>
      <c r="C145" s="14" t="inlineStr">
        <is>
          <t>יח'</t>
        </is>
      </c>
      <c r="D145" s="200" t="n">
        <v>2800</v>
      </c>
      <c r="E145" s="201">
        <f>D145*(1-$E$2)</f>
        <v>2380</v>
      </c>
      <c r="F145" s="202">
        <f>E145*(1+$F$2)</f>
        <v>2499</v>
      </c>
      <c r="H145" s="62">
        <f>K145+O145+S145+W145+AA145+AE145+AI145+AM145+AQ145+AY145+AU145+BC145</f>
        <v>0</v>
      </c>
      <c r="I145" s="63">
        <f>M145+Q145+U145+Y145+AC145+AG145+AK145+AO145+AS145+AW145+BA145+BE145</f>
        <v>0</v>
      </c>
      <c r="K145" s="108" t="n"/>
      <c r="L145" s="191">
        <f>K145*E145</f>
        <v>0</v>
      </c>
      <c r="M145" s="112" t="n"/>
      <c r="N145" s="183">
        <f>M145*F145</f>
        <v>0</v>
      </c>
      <c r="O145" s="108" t="n"/>
      <c r="P145" s="191">
        <f>O145*E145</f>
        <v>0</v>
      </c>
      <c r="Q145" s="112" t="n"/>
      <c r="R145" s="183">
        <f>Q145*F145</f>
        <v>0</v>
      </c>
      <c r="S145" s="108" t="n"/>
      <c r="T145" s="191">
        <f>S145*E145</f>
        <v>0</v>
      </c>
      <c r="U145" s="112" t="n"/>
      <c r="V145" s="183">
        <f>U145*F145</f>
        <v>0</v>
      </c>
      <c r="W145" s="108" t="n"/>
      <c r="X145" s="191">
        <f>W145*E145</f>
        <v>0</v>
      </c>
      <c r="Y145" s="112" t="n"/>
      <c r="Z145" s="183">
        <f>Y145*F145</f>
        <v>0</v>
      </c>
      <c r="AA145" s="108" t="n"/>
      <c r="AB145" s="191">
        <f>AA145*E145</f>
        <v>0</v>
      </c>
      <c r="AC145" s="112" t="n"/>
      <c r="AD145" s="183">
        <f>AC145*F145</f>
        <v>0</v>
      </c>
      <c r="AE145" s="108" t="n"/>
      <c r="AF145" s="191">
        <f>AE145*E145</f>
        <v>0</v>
      </c>
      <c r="AG145" s="112" t="n"/>
      <c r="AH145" s="183">
        <f>AG145*F145</f>
        <v>0</v>
      </c>
      <c r="AI145" s="108" t="n"/>
      <c r="AJ145" s="191">
        <f>AI145*E145</f>
        <v>0</v>
      </c>
      <c r="AK145" s="112" t="n"/>
      <c r="AL145" s="183">
        <f>AK145*F145</f>
        <v>0</v>
      </c>
      <c r="AM145" s="113" t="n"/>
      <c r="AN145" s="192">
        <f>AM145*E145</f>
        <v>0</v>
      </c>
      <c r="AO145" s="115" t="n"/>
      <c r="AP145" s="183">
        <f>AO145*F145</f>
        <v>0</v>
      </c>
      <c r="AQ145" s="113" t="n"/>
      <c r="AR145" s="192">
        <f>AQ145*E145</f>
        <v>0</v>
      </c>
      <c r="AS145" s="115" t="n"/>
      <c r="AT145" s="183">
        <f>AS145*F145</f>
        <v>0</v>
      </c>
      <c r="AU145" s="113" t="n"/>
      <c r="AV145" s="192">
        <f>AU145*E145</f>
        <v>0</v>
      </c>
      <c r="AW145" s="115" t="n"/>
      <c r="AX145" s="183">
        <f>AW145*F145</f>
        <v>0</v>
      </c>
      <c r="AY145" s="113" t="n"/>
      <c r="AZ145" s="192">
        <f>AY145*E145</f>
        <v>0</v>
      </c>
      <c r="BA145" s="115" t="n"/>
      <c r="BB145" s="183">
        <f>BA145*F145</f>
        <v>0</v>
      </c>
      <c r="BC145" s="113" t="n"/>
      <c r="BD145" s="192">
        <f>BC145*E145</f>
        <v>0</v>
      </c>
      <c r="BE145" s="115" t="n"/>
      <c r="BF145" s="183">
        <f>BE145*F145</f>
        <v>0</v>
      </c>
    </row>
    <row r="146" ht="18" customHeight="1">
      <c r="A146" s="19" t="inlineStr">
        <is>
          <t>15.031.0004</t>
        </is>
      </c>
      <c r="B146" s="14" t="inlineStr">
        <is>
          <t>יחידת מפוח נחשון לטיפול באוויר בספיקה של CFM 400 ותפוקת קירור BTU/HR 12,000 לפיזור אוויר ישיר, לרבות 4 שורות עומק, ברז פיקוד חשמלי, מסנן אוויר וקופסת חשמל</t>
        </is>
      </c>
      <c r="C146" s="14" t="inlineStr">
        <is>
          <t>יח'</t>
        </is>
      </c>
      <c r="D146" s="200" t="n">
        <v>4400</v>
      </c>
      <c r="E146" s="201">
        <f>D146*(1-$E$2)</f>
        <v>3740</v>
      </c>
      <c r="F146" s="202">
        <f>E146*(1+$F$2)</f>
        <v>3927</v>
      </c>
      <c r="H146" s="62">
        <f>K146+O146+S146+W146+AA146+AE146+AI146+AM146+AQ146+AY146+AU146+BC146</f>
        <v>0</v>
      </c>
      <c r="I146" s="63">
        <f>M146+Q146+U146+Y146+AC146+AG146+AK146+AO146+AS146+AW146+BA146+BE146</f>
        <v>0</v>
      </c>
      <c r="K146" s="108" t="n"/>
      <c r="L146" s="191">
        <f>K146*E146</f>
        <v>0</v>
      </c>
      <c r="M146" s="112" t="n"/>
      <c r="N146" s="183">
        <f>M146*F146</f>
        <v>0</v>
      </c>
      <c r="O146" s="108" t="n"/>
      <c r="P146" s="191">
        <f>O146*E146</f>
        <v>0</v>
      </c>
      <c r="Q146" s="112" t="n"/>
      <c r="R146" s="183">
        <f>Q146*F146</f>
        <v>0</v>
      </c>
      <c r="S146" s="108" t="n"/>
      <c r="T146" s="191">
        <f>S146*E146</f>
        <v>0</v>
      </c>
      <c r="U146" s="112" t="n"/>
      <c r="V146" s="183">
        <f>U146*F146</f>
        <v>0</v>
      </c>
      <c r="W146" s="108" t="n"/>
      <c r="X146" s="191">
        <f>W146*E146</f>
        <v>0</v>
      </c>
      <c r="Y146" s="112" t="n"/>
      <c r="Z146" s="183">
        <f>Y146*F146</f>
        <v>0</v>
      </c>
      <c r="AA146" s="108" t="n"/>
      <c r="AB146" s="191">
        <f>AA146*E146</f>
        <v>0</v>
      </c>
      <c r="AC146" s="112" t="n"/>
      <c r="AD146" s="183">
        <f>AC146*F146</f>
        <v>0</v>
      </c>
      <c r="AE146" s="108" t="n"/>
      <c r="AF146" s="191">
        <f>AE146*E146</f>
        <v>0</v>
      </c>
      <c r="AG146" s="112" t="n"/>
      <c r="AH146" s="183">
        <f>AG146*F146</f>
        <v>0</v>
      </c>
      <c r="AI146" s="108" t="n"/>
      <c r="AJ146" s="191">
        <f>AI146*E146</f>
        <v>0</v>
      </c>
      <c r="AK146" s="112" t="n"/>
      <c r="AL146" s="183">
        <f>AK146*F146</f>
        <v>0</v>
      </c>
      <c r="AM146" s="113" t="n"/>
      <c r="AN146" s="192">
        <f>AM146*E146</f>
        <v>0</v>
      </c>
      <c r="AO146" s="115" t="n"/>
      <c r="AP146" s="183">
        <f>AO146*F146</f>
        <v>0</v>
      </c>
      <c r="AQ146" s="113" t="n"/>
      <c r="AR146" s="192">
        <f>AQ146*E146</f>
        <v>0</v>
      </c>
      <c r="AS146" s="115" t="n"/>
      <c r="AT146" s="183">
        <f>AS146*F146</f>
        <v>0</v>
      </c>
      <c r="AU146" s="113" t="n"/>
      <c r="AV146" s="192">
        <f>AU146*E146</f>
        <v>0</v>
      </c>
      <c r="AW146" s="115" t="n"/>
      <c r="AX146" s="183">
        <f>AW146*F146</f>
        <v>0</v>
      </c>
      <c r="AY146" s="113" t="n"/>
      <c r="AZ146" s="192">
        <f>AY146*E146</f>
        <v>0</v>
      </c>
      <c r="BA146" s="115" t="n"/>
      <c r="BB146" s="183">
        <f>BA146*F146</f>
        <v>0</v>
      </c>
      <c r="BC146" s="113" t="n"/>
      <c r="BD146" s="192">
        <f>BC146*E146</f>
        <v>0</v>
      </c>
      <c r="BE146" s="115" t="n"/>
      <c r="BF146" s="183">
        <f>BE146*F146</f>
        <v>0</v>
      </c>
    </row>
    <row r="147" ht="18" customHeight="1">
      <c r="A147" s="19" t="inlineStr">
        <is>
          <t>15.031.0006</t>
        </is>
      </c>
      <c r="B147" s="14" t="inlineStr">
        <is>
          <t>יחידת מפוח נחשון לטיפול באוויר בספיקה של CFM 600 ותפוקת קירור BTU/HR 18,000 לפיזור אוויר ישיר, לרבות 4 שורות עומק, ברז פיקוד חשמלי, מסנן אוויר וקופסת חשמל</t>
        </is>
      </c>
      <c r="C147" s="14" t="inlineStr">
        <is>
          <t>יח'</t>
        </is>
      </c>
      <c r="D147" s="200" t="n">
        <v>4700</v>
      </c>
      <c r="E147" s="201">
        <f>D147*(1-$E$2)</f>
        <v>3995</v>
      </c>
      <c r="F147" s="202">
        <f>E147*(1+$F$2)</f>
        <v>4194.75</v>
      </c>
      <c r="H147" s="62">
        <f>K147+O147+S147+W147+AA147+AE147+AI147+AM147+AQ147+AY147+AU147+BC147</f>
        <v>0</v>
      </c>
      <c r="I147" s="63">
        <f>M147+Q147+U147+Y147+AC147+AG147+AK147+AO147+AS147+AW147+BA147+BE147</f>
        <v>0</v>
      </c>
      <c r="K147" s="108" t="n"/>
      <c r="L147" s="191">
        <f>K147*E147</f>
        <v>0</v>
      </c>
      <c r="M147" s="112" t="n"/>
      <c r="N147" s="183">
        <f>M147*F147</f>
        <v>0</v>
      </c>
      <c r="O147" s="108" t="n"/>
      <c r="P147" s="191">
        <f>O147*E147</f>
        <v>0</v>
      </c>
      <c r="Q147" s="112" t="n"/>
      <c r="R147" s="183">
        <f>Q147*F147</f>
        <v>0</v>
      </c>
      <c r="S147" s="108" t="n"/>
      <c r="T147" s="191">
        <f>S147*E147</f>
        <v>0</v>
      </c>
      <c r="U147" s="112" t="n"/>
      <c r="V147" s="183">
        <f>U147*F147</f>
        <v>0</v>
      </c>
      <c r="W147" s="108" t="n"/>
      <c r="X147" s="191">
        <f>W147*E147</f>
        <v>0</v>
      </c>
      <c r="Y147" s="112" t="n"/>
      <c r="Z147" s="183">
        <f>Y147*F147</f>
        <v>0</v>
      </c>
      <c r="AA147" s="108" t="n"/>
      <c r="AB147" s="191">
        <f>AA147*E147</f>
        <v>0</v>
      </c>
      <c r="AC147" s="112" t="n"/>
      <c r="AD147" s="183">
        <f>AC147*F147</f>
        <v>0</v>
      </c>
      <c r="AE147" s="108" t="n"/>
      <c r="AF147" s="191">
        <f>AE147*E147</f>
        <v>0</v>
      </c>
      <c r="AG147" s="112" t="n"/>
      <c r="AH147" s="183">
        <f>AG147*F147</f>
        <v>0</v>
      </c>
      <c r="AI147" s="108" t="n"/>
      <c r="AJ147" s="191">
        <f>AI147*E147</f>
        <v>0</v>
      </c>
      <c r="AK147" s="112" t="n"/>
      <c r="AL147" s="183">
        <f>AK147*F147</f>
        <v>0</v>
      </c>
      <c r="AM147" s="113" t="n"/>
      <c r="AN147" s="192">
        <f>AM147*E147</f>
        <v>0</v>
      </c>
      <c r="AO147" s="115" t="n"/>
      <c r="AP147" s="183">
        <f>AO147*F147</f>
        <v>0</v>
      </c>
      <c r="AQ147" s="113" t="n"/>
      <c r="AR147" s="192">
        <f>AQ147*E147</f>
        <v>0</v>
      </c>
      <c r="AS147" s="115" t="n"/>
      <c r="AT147" s="183">
        <f>AS147*F147</f>
        <v>0</v>
      </c>
      <c r="AU147" s="113" t="n"/>
      <c r="AV147" s="192">
        <f>AU147*E147</f>
        <v>0</v>
      </c>
      <c r="AW147" s="115" t="n"/>
      <c r="AX147" s="183">
        <f>AW147*F147</f>
        <v>0</v>
      </c>
      <c r="AY147" s="113" t="n"/>
      <c r="AZ147" s="192">
        <f>AY147*E147</f>
        <v>0</v>
      </c>
      <c r="BA147" s="115" t="n"/>
      <c r="BB147" s="183">
        <f>BA147*F147</f>
        <v>0</v>
      </c>
      <c r="BC147" s="113" t="n"/>
      <c r="BD147" s="192">
        <f>BC147*E147</f>
        <v>0</v>
      </c>
      <c r="BE147" s="115" t="n"/>
      <c r="BF147" s="183">
        <f>BE147*F147</f>
        <v>0</v>
      </c>
    </row>
    <row r="148" ht="18" customHeight="1">
      <c r="A148" s="19" t="inlineStr">
        <is>
          <t>15.031.0180</t>
        </is>
      </c>
      <c r="B148" s="14" t="inlineStr">
        <is>
          <t>יחידת מפוח נחשון ללא מעטה, לספיקת אוויר של CFM 300 לרבות 4 שורות עומק וברז פיקוד חשמלי</t>
        </is>
      </c>
      <c r="C148" s="14" t="inlineStr">
        <is>
          <t>קומפ</t>
        </is>
      </c>
      <c r="D148" s="200" t="n">
        <v>3210</v>
      </c>
      <c r="E148" s="201">
        <f>D148*(1-$E$2)</f>
        <v>2728.5</v>
      </c>
      <c r="F148" s="202">
        <f>E148*(1+$F$2)</f>
        <v>2864.925</v>
      </c>
      <c r="H148" s="62">
        <f>K148+O148+S148+W148+AA148+AE148+AI148+AM148+AQ148+AY148+AU148+BC148</f>
        <v>0</v>
      </c>
      <c r="I148" s="63">
        <f>M148+Q148+U148+Y148+AC148+AG148+AK148+AO148+AS148+AW148+BA148+BE148</f>
        <v>0</v>
      </c>
      <c r="K148" s="108" t="n"/>
      <c r="L148" s="191">
        <f>K148*E148</f>
        <v>0</v>
      </c>
      <c r="M148" s="112" t="n"/>
      <c r="N148" s="183">
        <f>M148*F148</f>
        <v>0</v>
      </c>
      <c r="O148" s="108" t="n"/>
      <c r="P148" s="191">
        <f>O148*E148</f>
        <v>0</v>
      </c>
      <c r="Q148" s="112" t="n"/>
      <c r="R148" s="183">
        <f>Q148*F148</f>
        <v>0</v>
      </c>
      <c r="S148" s="108" t="n"/>
      <c r="T148" s="191">
        <f>S148*E148</f>
        <v>0</v>
      </c>
      <c r="U148" s="112" t="n"/>
      <c r="V148" s="183">
        <f>U148*F148</f>
        <v>0</v>
      </c>
      <c r="W148" s="108" t="n"/>
      <c r="X148" s="191">
        <f>W148*E148</f>
        <v>0</v>
      </c>
      <c r="Y148" s="112" t="n"/>
      <c r="Z148" s="183">
        <f>Y148*F148</f>
        <v>0</v>
      </c>
      <c r="AA148" s="108" t="n"/>
      <c r="AB148" s="191">
        <f>AA148*E148</f>
        <v>0</v>
      </c>
      <c r="AC148" s="112" t="n"/>
      <c r="AD148" s="183">
        <f>AC148*F148</f>
        <v>0</v>
      </c>
      <c r="AE148" s="108" t="n"/>
      <c r="AF148" s="191">
        <f>AE148*E148</f>
        <v>0</v>
      </c>
      <c r="AG148" s="112" t="n"/>
      <c r="AH148" s="183">
        <f>AG148*F148</f>
        <v>0</v>
      </c>
      <c r="AI148" s="108" t="n"/>
      <c r="AJ148" s="191">
        <f>AI148*E148</f>
        <v>0</v>
      </c>
      <c r="AK148" s="112" t="n"/>
      <c r="AL148" s="183">
        <f>AK148*F148</f>
        <v>0</v>
      </c>
      <c r="AM148" s="113" t="n"/>
      <c r="AN148" s="192">
        <f>AM148*E148</f>
        <v>0</v>
      </c>
      <c r="AO148" s="115" t="n"/>
      <c r="AP148" s="183">
        <f>AO148*F148</f>
        <v>0</v>
      </c>
      <c r="AQ148" s="113" t="n"/>
      <c r="AR148" s="192">
        <f>AQ148*E148</f>
        <v>0</v>
      </c>
      <c r="AS148" s="115" t="n"/>
      <c r="AT148" s="183">
        <f>AS148*F148</f>
        <v>0</v>
      </c>
      <c r="AU148" s="113" t="n"/>
      <c r="AV148" s="192">
        <f>AU148*E148</f>
        <v>0</v>
      </c>
      <c r="AW148" s="115" t="n"/>
      <c r="AX148" s="183">
        <f>AW148*F148</f>
        <v>0</v>
      </c>
      <c r="AY148" s="113" t="n"/>
      <c r="AZ148" s="192">
        <f>AY148*E148</f>
        <v>0</v>
      </c>
      <c r="BA148" s="115" t="n"/>
      <c r="BB148" s="183">
        <f>BA148*F148</f>
        <v>0</v>
      </c>
      <c r="BC148" s="113" t="n"/>
      <c r="BD148" s="192">
        <f>BC148*E148</f>
        <v>0</v>
      </c>
      <c r="BE148" s="115" t="n"/>
      <c r="BF148" s="183">
        <f>BE148*F148</f>
        <v>0</v>
      </c>
    </row>
    <row r="149" ht="18" customHeight="1">
      <c r="A149" s="19" t="inlineStr">
        <is>
          <t>15.031.0190</t>
        </is>
      </c>
      <c r="B149" s="14" t="inlineStr">
        <is>
          <t>יחידת מפוח נחשון ללא מעטה, לספיקת אוויר של CFM 400 לרבות 4 שורות עומק וברז פיקוד חשמלי</t>
        </is>
      </c>
      <c r="C149" s="14" t="inlineStr">
        <is>
          <t>קומפ</t>
        </is>
      </c>
      <c r="D149" s="200" t="n">
        <v>3610</v>
      </c>
      <c r="E149" s="201">
        <f>D149*(1-$E$2)</f>
        <v>3068.5</v>
      </c>
      <c r="F149" s="202">
        <f>E149*(1+$F$2)</f>
        <v>3221.925</v>
      </c>
      <c r="H149" s="62">
        <f>K149+O149+S149+W149+AA149+AE149+AI149+AM149+AQ149+AY149+AU149+BC149</f>
        <v>0</v>
      </c>
      <c r="I149" s="63">
        <f>M149+Q149+U149+Y149+AC149+AG149+AK149+AO149+AS149+AW149+BA149+BE149</f>
        <v>0</v>
      </c>
      <c r="K149" s="108" t="n"/>
      <c r="L149" s="191">
        <f>K149*E149</f>
        <v>0</v>
      </c>
      <c r="M149" s="112" t="n"/>
      <c r="N149" s="183">
        <f>M149*F149</f>
        <v>0</v>
      </c>
      <c r="O149" s="108" t="n"/>
      <c r="P149" s="191">
        <f>O149*E149</f>
        <v>0</v>
      </c>
      <c r="Q149" s="112" t="n"/>
      <c r="R149" s="183">
        <f>Q149*F149</f>
        <v>0</v>
      </c>
      <c r="S149" s="108" t="n"/>
      <c r="T149" s="191">
        <f>S149*E149</f>
        <v>0</v>
      </c>
      <c r="U149" s="112" t="n"/>
      <c r="V149" s="183">
        <f>U149*F149</f>
        <v>0</v>
      </c>
      <c r="W149" s="108" t="n"/>
      <c r="X149" s="191">
        <f>W149*E149</f>
        <v>0</v>
      </c>
      <c r="Y149" s="112" t="n"/>
      <c r="Z149" s="183">
        <f>Y149*F149</f>
        <v>0</v>
      </c>
      <c r="AA149" s="108" t="n"/>
      <c r="AB149" s="191">
        <f>AA149*E149</f>
        <v>0</v>
      </c>
      <c r="AC149" s="112" t="n"/>
      <c r="AD149" s="183">
        <f>AC149*F149</f>
        <v>0</v>
      </c>
      <c r="AE149" s="108" t="n"/>
      <c r="AF149" s="191">
        <f>AE149*E149</f>
        <v>0</v>
      </c>
      <c r="AG149" s="112" t="n"/>
      <c r="AH149" s="183">
        <f>AG149*F149</f>
        <v>0</v>
      </c>
      <c r="AI149" s="108" t="n"/>
      <c r="AJ149" s="191">
        <f>AI149*E149</f>
        <v>0</v>
      </c>
      <c r="AK149" s="112" t="n"/>
      <c r="AL149" s="183">
        <f>AK149*F149</f>
        <v>0</v>
      </c>
      <c r="AM149" s="113" t="n"/>
      <c r="AN149" s="192">
        <f>AM149*E149</f>
        <v>0</v>
      </c>
      <c r="AO149" s="115" t="n"/>
      <c r="AP149" s="183">
        <f>AO149*F149</f>
        <v>0</v>
      </c>
      <c r="AQ149" s="113" t="n"/>
      <c r="AR149" s="192">
        <f>AQ149*E149</f>
        <v>0</v>
      </c>
      <c r="AS149" s="115" t="n"/>
      <c r="AT149" s="183">
        <f>AS149*F149</f>
        <v>0</v>
      </c>
      <c r="AU149" s="113" t="n"/>
      <c r="AV149" s="192">
        <f>AU149*E149</f>
        <v>0</v>
      </c>
      <c r="AW149" s="115" t="n"/>
      <c r="AX149" s="183">
        <f>AW149*F149</f>
        <v>0</v>
      </c>
      <c r="AY149" s="113" t="n"/>
      <c r="AZ149" s="192">
        <f>AY149*E149</f>
        <v>0</v>
      </c>
      <c r="BA149" s="115" t="n"/>
      <c r="BB149" s="183">
        <f>BA149*F149</f>
        <v>0</v>
      </c>
      <c r="BC149" s="113" t="n"/>
      <c r="BD149" s="192">
        <f>BC149*E149</f>
        <v>0</v>
      </c>
      <c r="BE149" s="115" t="n"/>
      <c r="BF149" s="183">
        <f>BE149*F149</f>
        <v>0</v>
      </c>
    </row>
    <row r="150" ht="18" customHeight="1">
      <c r="A150" s="19" t="inlineStr">
        <is>
          <t>15.031.0200</t>
        </is>
      </c>
      <c r="B150" s="14" t="inlineStr">
        <is>
          <t>יחידת מפוח נחשון ללא מעטה, לספיקת אוויר של CFM 600 לרבות 4 שורות עומק וברז פיקוד חשמלי</t>
        </is>
      </c>
      <c r="C150" s="14" t="inlineStr">
        <is>
          <t>קומפ</t>
        </is>
      </c>
      <c r="D150" s="200" t="n">
        <v>4000</v>
      </c>
      <c r="E150" s="201">
        <f>D150*(1-$E$2)</f>
        <v>3400</v>
      </c>
      <c r="F150" s="202">
        <f>E150*(1+$F$2)</f>
        <v>3570</v>
      </c>
      <c r="H150" s="62">
        <f>K150+O150+S150+W150+AA150+AE150+AI150+AM150+AQ150+AY150+AU150+BC150</f>
        <v>0</v>
      </c>
      <c r="I150" s="63">
        <f>M150+Q150+U150+Y150+AC150+AG150+AK150+AO150+AS150+AW150+BA150+BE150</f>
        <v>0</v>
      </c>
      <c r="K150" s="108" t="n"/>
      <c r="L150" s="191">
        <f>K150*E150</f>
        <v>0</v>
      </c>
      <c r="M150" s="112" t="n"/>
      <c r="N150" s="183">
        <f>M150*F150</f>
        <v>0</v>
      </c>
      <c r="O150" s="108" t="n"/>
      <c r="P150" s="191">
        <f>O150*E150</f>
        <v>0</v>
      </c>
      <c r="Q150" s="112" t="n"/>
      <c r="R150" s="183">
        <f>Q150*F150</f>
        <v>0</v>
      </c>
      <c r="S150" s="108" t="n"/>
      <c r="T150" s="191">
        <f>S150*E150</f>
        <v>0</v>
      </c>
      <c r="U150" s="112" t="n"/>
      <c r="V150" s="183">
        <f>U150*F150</f>
        <v>0</v>
      </c>
      <c r="W150" s="108" t="n"/>
      <c r="X150" s="191">
        <f>W150*E150</f>
        <v>0</v>
      </c>
      <c r="Y150" s="112" t="n"/>
      <c r="Z150" s="183">
        <f>Y150*F150</f>
        <v>0</v>
      </c>
      <c r="AA150" s="108" t="n"/>
      <c r="AB150" s="191">
        <f>AA150*E150</f>
        <v>0</v>
      </c>
      <c r="AC150" s="112" t="n"/>
      <c r="AD150" s="183">
        <f>AC150*F150</f>
        <v>0</v>
      </c>
      <c r="AE150" s="108" t="n"/>
      <c r="AF150" s="191">
        <f>AE150*E150</f>
        <v>0</v>
      </c>
      <c r="AG150" s="112" t="n"/>
      <c r="AH150" s="183">
        <f>AG150*F150</f>
        <v>0</v>
      </c>
      <c r="AI150" s="108" t="n"/>
      <c r="AJ150" s="191">
        <f>AI150*E150</f>
        <v>0</v>
      </c>
      <c r="AK150" s="112" t="n"/>
      <c r="AL150" s="183">
        <f>AK150*F150</f>
        <v>0</v>
      </c>
      <c r="AM150" s="113" t="n"/>
      <c r="AN150" s="192">
        <f>AM150*E150</f>
        <v>0</v>
      </c>
      <c r="AO150" s="115" t="n"/>
      <c r="AP150" s="183">
        <f>AO150*F150</f>
        <v>0</v>
      </c>
      <c r="AQ150" s="113" t="n"/>
      <c r="AR150" s="192">
        <f>AQ150*E150</f>
        <v>0</v>
      </c>
      <c r="AS150" s="115" t="n"/>
      <c r="AT150" s="183">
        <f>AS150*F150</f>
        <v>0</v>
      </c>
      <c r="AU150" s="113" t="n"/>
      <c r="AV150" s="192">
        <f>AU150*E150</f>
        <v>0</v>
      </c>
      <c r="AW150" s="115" t="n"/>
      <c r="AX150" s="183">
        <f>AW150*F150</f>
        <v>0</v>
      </c>
      <c r="AY150" s="113" t="n"/>
      <c r="AZ150" s="192">
        <f>AY150*E150</f>
        <v>0</v>
      </c>
      <c r="BA150" s="115" t="n"/>
      <c r="BB150" s="183">
        <f>BA150*F150</f>
        <v>0</v>
      </c>
      <c r="BC150" s="113" t="n"/>
      <c r="BD150" s="192">
        <f>BC150*E150</f>
        <v>0</v>
      </c>
      <c r="BE150" s="115" t="n"/>
      <c r="BF150" s="183">
        <f>BE150*F150</f>
        <v>0</v>
      </c>
    </row>
    <row r="151" ht="18" customHeight="1">
      <c r="A151" s="19" t="inlineStr">
        <is>
          <t>15.031.0230</t>
        </is>
      </c>
      <c r="B151" s="14" t="inlineStr">
        <is>
          <t>תוספת עבור מעטה ליחידת מפוח נחשון CFM 300</t>
        </is>
      </c>
      <c r="C151" s="14" t="inlineStr">
        <is>
          <t>יח'</t>
        </is>
      </c>
      <c r="D151" s="200" t="n">
        <v>790</v>
      </c>
      <c r="E151" s="201">
        <f>D151*(1-$E$2)</f>
        <v>671.5</v>
      </c>
      <c r="F151" s="202">
        <f>E151*(1+$F$2)</f>
        <v>705.075</v>
      </c>
      <c r="H151" s="62">
        <f>K151+O151+S151+W151+AA151+AE151+AI151+AM151+AQ151+AY151+AU151+BC151</f>
        <v>0</v>
      </c>
      <c r="I151" s="63">
        <f>M151+Q151+U151+Y151+AC151+AG151+AK151+AO151+AS151+AW151+BA151+BE151</f>
        <v>0</v>
      </c>
      <c r="K151" s="108" t="n"/>
      <c r="L151" s="191">
        <f>K151*E151</f>
        <v>0</v>
      </c>
      <c r="M151" s="112" t="n"/>
      <c r="N151" s="183">
        <f>M151*F151</f>
        <v>0</v>
      </c>
      <c r="O151" s="108" t="n"/>
      <c r="P151" s="191">
        <f>O151*E151</f>
        <v>0</v>
      </c>
      <c r="Q151" s="112" t="n"/>
      <c r="R151" s="183">
        <f>Q151*F151</f>
        <v>0</v>
      </c>
      <c r="S151" s="108" t="n"/>
      <c r="T151" s="191">
        <f>S151*E151</f>
        <v>0</v>
      </c>
      <c r="U151" s="112" t="n"/>
      <c r="V151" s="183">
        <f>U151*F151</f>
        <v>0</v>
      </c>
      <c r="W151" s="108" t="n"/>
      <c r="X151" s="191">
        <f>W151*E151</f>
        <v>0</v>
      </c>
      <c r="Y151" s="112" t="n"/>
      <c r="Z151" s="183">
        <f>Y151*F151</f>
        <v>0</v>
      </c>
      <c r="AA151" s="108" t="n"/>
      <c r="AB151" s="191">
        <f>AA151*E151</f>
        <v>0</v>
      </c>
      <c r="AC151" s="112" t="n"/>
      <c r="AD151" s="183">
        <f>AC151*F151</f>
        <v>0</v>
      </c>
      <c r="AE151" s="108" t="n"/>
      <c r="AF151" s="191">
        <f>AE151*E151</f>
        <v>0</v>
      </c>
      <c r="AG151" s="112" t="n"/>
      <c r="AH151" s="183">
        <f>AG151*F151</f>
        <v>0</v>
      </c>
      <c r="AI151" s="108" t="n"/>
      <c r="AJ151" s="191">
        <f>AI151*E151</f>
        <v>0</v>
      </c>
      <c r="AK151" s="112" t="n"/>
      <c r="AL151" s="183">
        <f>AK151*F151</f>
        <v>0</v>
      </c>
      <c r="AM151" s="113" t="n"/>
      <c r="AN151" s="192">
        <f>AM151*E151</f>
        <v>0</v>
      </c>
      <c r="AO151" s="115" t="n"/>
      <c r="AP151" s="183">
        <f>AO151*F151</f>
        <v>0</v>
      </c>
      <c r="AQ151" s="113" t="n"/>
      <c r="AR151" s="192">
        <f>AQ151*E151</f>
        <v>0</v>
      </c>
      <c r="AS151" s="115" t="n"/>
      <c r="AT151" s="183">
        <f>AS151*F151</f>
        <v>0</v>
      </c>
      <c r="AU151" s="113" t="n"/>
      <c r="AV151" s="192">
        <f>AU151*E151</f>
        <v>0</v>
      </c>
      <c r="AW151" s="115" t="n"/>
      <c r="AX151" s="183">
        <f>AW151*F151</f>
        <v>0</v>
      </c>
      <c r="AY151" s="113" t="n"/>
      <c r="AZ151" s="192">
        <f>AY151*E151</f>
        <v>0</v>
      </c>
      <c r="BA151" s="115" t="n"/>
      <c r="BB151" s="183">
        <f>BA151*F151</f>
        <v>0</v>
      </c>
      <c r="BC151" s="113" t="n"/>
      <c r="BD151" s="192">
        <f>BC151*E151</f>
        <v>0</v>
      </c>
      <c r="BE151" s="115" t="n"/>
      <c r="BF151" s="183">
        <f>BE151*F151</f>
        <v>0</v>
      </c>
    </row>
    <row r="152" ht="18" customHeight="1">
      <c r="A152" s="19" t="inlineStr">
        <is>
          <t>15.031.0240</t>
        </is>
      </c>
      <c r="B152" s="14" t="inlineStr">
        <is>
          <t>תוספת עבור מעטה ליחידת מפוח נחשון CFM 400</t>
        </is>
      </c>
      <c r="C152" s="14" t="inlineStr">
        <is>
          <t>יח'</t>
        </is>
      </c>
      <c r="D152" s="200" t="n">
        <v>910</v>
      </c>
      <c r="E152" s="201">
        <f>D152*(1-$E$2)</f>
        <v>773.5</v>
      </c>
      <c r="F152" s="202">
        <f>E152*(1+$F$2)</f>
        <v>812.1750000000001</v>
      </c>
      <c r="H152" s="62">
        <f>K152+O152+S152+W152+AA152+AE152+AI152+AM152+AQ152+AY152+AU152+BC152</f>
        <v>0</v>
      </c>
      <c r="I152" s="63">
        <f>M152+Q152+U152+Y152+AC152+AG152+AK152+AO152+AS152+AW152+BA152+BE152</f>
        <v>0</v>
      </c>
      <c r="K152" s="108" t="n"/>
      <c r="L152" s="191">
        <f>K152*E152</f>
        <v>0</v>
      </c>
      <c r="M152" s="112" t="n"/>
      <c r="N152" s="183">
        <f>M152*F152</f>
        <v>0</v>
      </c>
      <c r="O152" s="108" t="n"/>
      <c r="P152" s="191">
        <f>O152*E152</f>
        <v>0</v>
      </c>
      <c r="Q152" s="112" t="n"/>
      <c r="R152" s="183">
        <f>Q152*F152</f>
        <v>0</v>
      </c>
      <c r="S152" s="108" t="n"/>
      <c r="T152" s="191">
        <f>S152*E152</f>
        <v>0</v>
      </c>
      <c r="U152" s="112" t="n"/>
      <c r="V152" s="183">
        <f>U152*F152</f>
        <v>0</v>
      </c>
      <c r="W152" s="108" t="n"/>
      <c r="X152" s="191">
        <f>W152*E152</f>
        <v>0</v>
      </c>
      <c r="Y152" s="112" t="n"/>
      <c r="Z152" s="183">
        <f>Y152*F152</f>
        <v>0</v>
      </c>
      <c r="AA152" s="108" t="n"/>
      <c r="AB152" s="191">
        <f>AA152*E152</f>
        <v>0</v>
      </c>
      <c r="AC152" s="112" t="n"/>
      <c r="AD152" s="183">
        <f>AC152*F152</f>
        <v>0</v>
      </c>
      <c r="AE152" s="108" t="n"/>
      <c r="AF152" s="191">
        <f>AE152*E152</f>
        <v>0</v>
      </c>
      <c r="AG152" s="112" t="n"/>
      <c r="AH152" s="183">
        <f>AG152*F152</f>
        <v>0</v>
      </c>
      <c r="AI152" s="108" t="n"/>
      <c r="AJ152" s="191">
        <f>AI152*E152</f>
        <v>0</v>
      </c>
      <c r="AK152" s="112" t="n"/>
      <c r="AL152" s="183">
        <f>AK152*F152</f>
        <v>0</v>
      </c>
      <c r="AM152" s="113" t="n"/>
      <c r="AN152" s="192">
        <f>AM152*E152</f>
        <v>0</v>
      </c>
      <c r="AO152" s="115" t="n"/>
      <c r="AP152" s="183">
        <f>AO152*F152</f>
        <v>0</v>
      </c>
      <c r="AQ152" s="113" t="n"/>
      <c r="AR152" s="192">
        <f>AQ152*E152</f>
        <v>0</v>
      </c>
      <c r="AS152" s="115" t="n"/>
      <c r="AT152" s="183">
        <f>AS152*F152</f>
        <v>0</v>
      </c>
      <c r="AU152" s="113" t="n"/>
      <c r="AV152" s="192">
        <f>AU152*E152</f>
        <v>0</v>
      </c>
      <c r="AW152" s="115" t="n"/>
      <c r="AX152" s="183">
        <f>AW152*F152</f>
        <v>0</v>
      </c>
      <c r="AY152" s="113" t="n"/>
      <c r="AZ152" s="192">
        <f>AY152*E152</f>
        <v>0</v>
      </c>
      <c r="BA152" s="115" t="n"/>
      <c r="BB152" s="183">
        <f>BA152*F152</f>
        <v>0</v>
      </c>
      <c r="BC152" s="113" t="n"/>
      <c r="BD152" s="192">
        <f>BC152*E152</f>
        <v>0</v>
      </c>
      <c r="BE152" s="115" t="n"/>
      <c r="BF152" s="183">
        <f>BE152*F152</f>
        <v>0</v>
      </c>
    </row>
    <row r="153" ht="18" customHeight="1">
      <c r="A153" s="19" t="inlineStr">
        <is>
          <t>15.031.0250</t>
        </is>
      </c>
      <c r="B153" s="14" t="inlineStr">
        <is>
          <t>תוספת עבור מעטה ליחידת מפוח נחשון CFM 600</t>
        </is>
      </c>
      <c r="C153" s="14" t="inlineStr">
        <is>
          <t>יח'</t>
        </is>
      </c>
      <c r="D153" s="200" t="n">
        <v>1050</v>
      </c>
      <c r="E153" s="201">
        <f>D153*(1-$E$2)</f>
        <v>892.5</v>
      </c>
      <c r="F153" s="202">
        <f>E153*(1+$F$2)</f>
        <v>937.125</v>
      </c>
      <c r="H153" s="62">
        <f>K153+O153+S153+W153+AA153+AE153+AI153+AM153+AQ153+AY153+AU153+BC153</f>
        <v>0</v>
      </c>
      <c r="I153" s="63">
        <f>M153+Q153+U153+Y153+AC153+AG153+AK153+AO153+AS153+AW153+BA153+BE153</f>
        <v>0</v>
      </c>
      <c r="K153" s="108" t="n"/>
      <c r="L153" s="191">
        <f>K153*E153</f>
        <v>0</v>
      </c>
      <c r="M153" s="112" t="n"/>
      <c r="N153" s="183">
        <f>M153*F153</f>
        <v>0</v>
      </c>
      <c r="O153" s="108" t="n"/>
      <c r="P153" s="191">
        <f>O153*E153</f>
        <v>0</v>
      </c>
      <c r="Q153" s="112" t="n"/>
      <c r="R153" s="183">
        <f>Q153*F153</f>
        <v>0</v>
      </c>
      <c r="S153" s="108" t="n"/>
      <c r="T153" s="191">
        <f>S153*E153</f>
        <v>0</v>
      </c>
      <c r="U153" s="112" t="n"/>
      <c r="V153" s="183">
        <f>U153*F153</f>
        <v>0</v>
      </c>
      <c r="W153" s="108" t="n"/>
      <c r="X153" s="191">
        <f>W153*E153</f>
        <v>0</v>
      </c>
      <c r="Y153" s="112" t="n"/>
      <c r="Z153" s="183">
        <f>Y153*F153</f>
        <v>0</v>
      </c>
      <c r="AA153" s="108" t="n"/>
      <c r="AB153" s="191">
        <f>AA153*E153</f>
        <v>0</v>
      </c>
      <c r="AC153" s="112" t="n"/>
      <c r="AD153" s="183">
        <f>AC153*F153</f>
        <v>0</v>
      </c>
      <c r="AE153" s="108" t="n"/>
      <c r="AF153" s="191">
        <f>AE153*E153</f>
        <v>0</v>
      </c>
      <c r="AG153" s="112" t="n"/>
      <c r="AH153" s="183">
        <f>AG153*F153</f>
        <v>0</v>
      </c>
      <c r="AI153" s="108" t="n"/>
      <c r="AJ153" s="191">
        <f>AI153*E153</f>
        <v>0</v>
      </c>
      <c r="AK153" s="112" t="n"/>
      <c r="AL153" s="183">
        <f>AK153*F153</f>
        <v>0</v>
      </c>
      <c r="AM153" s="113" t="n"/>
      <c r="AN153" s="192">
        <f>AM153*E153</f>
        <v>0</v>
      </c>
      <c r="AO153" s="115" t="n"/>
      <c r="AP153" s="183">
        <f>AO153*F153</f>
        <v>0</v>
      </c>
      <c r="AQ153" s="113" t="n"/>
      <c r="AR153" s="192">
        <f>AQ153*E153</f>
        <v>0</v>
      </c>
      <c r="AS153" s="115" t="n"/>
      <c r="AT153" s="183">
        <f>AS153*F153</f>
        <v>0</v>
      </c>
      <c r="AU153" s="113" t="n"/>
      <c r="AV153" s="192">
        <f>AU153*E153</f>
        <v>0</v>
      </c>
      <c r="AW153" s="115" t="n"/>
      <c r="AX153" s="183">
        <f>AW153*F153</f>
        <v>0</v>
      </c>
      <c r="AY153" s="113" t="n"/>
      <c r="AZ153" s="192">
        <f>AY153*E153</f>
        <v>0</v>
      </c>
      <c r="BA153" s="115" t="n"/>
      <c r="BB153" s="183">
        <f>BA153*F153</f>
        <v>0</v>
      </c>
      <c r="BC153" s="113" t="n"/>
      <c r="BD153" s="192">
        <f>BC153*E153</f>
        <v>0</v>
      </c>
      <c r="BE153" s="115" t="n"/>
      <c r="BF153" s="183">
        <f>BE153*F153</f>
        <v>0</v>
      </c>
    </row>
    <row r="154" ht="18" customHeight="1">
      <c r="A154" s="19" t="inlineStr">
        <is>
          <t>15.031.0285</t>
        </is>
      </c>
      <c r="B154" s="14" t="inlineStr">
        <is>
          <t>יחידת מפוח נחשון לטיפול באוויר בספיקה של CFM 400 רגל מעוקב לדקה ותפוקת קירור BTU/HR 12,000 לרבות ברז דו דרכי 0N/OFF, מסנן אוויר וקופסת חשמל, תוצרת "Carrier" דגם "K12OG2T קסטה" או ש"ע</t>
        </is>
      </c>
      <c r="C154" s="14" t="inlineStr">
        <is>
          <t>קומפ</t>
        </is>
      </c>
      <c r="D154" s="200" t="n">
        <v>7100</v>
      </c>
      <c r="E154" s="201">
        <f>D154*(1-$E$2)</f>
        <v>6035</v>
      </c>
      <c r="F154" s="202">
        <f>E154*(1+$F$2)</f>
        <v>6336.75</v>
      </c>
      <c r="H154" s="62">
        <f>K154+O154+S154+W154+AA154+AE154+AI154+AM154+AQ154+AY154+AU154+BC154</f>
        <v>0</v>
      </c>
      <c r="I154" s="63">
        <f>M154+Q154+U154+Y154+AC154+AG154+AK154+AO154+AS154+AW154+BA154+BE154</f>
        <v>0</v>
      </c>
      <c r="K154" s="108" t="n"/>
      <c r="L154" s="191">
        <f>K154*E154</f>
        <v>0</v>
      </c>
      <c r="M154" s="112" t="n"/>
      <c r="N154" s="183">
        <f>M154*F154</f>
        <v>0</v>
      </c>
      <c r="O154" s="108" t="n"/>
      <c r="P154" s="191">
        <f>O154*E154</f>
        <v>0</v>
      </c>
      <c r="Q154" s="112" t="n"/>
      <c r="R154" s="183">
        <f>Q154*F154</f>
        <v>0</v>
      </c>
      <c r="S154" s="108" t="n"/>
      <c r="T154" s="191">
        <f>S154*E154</f>
        <v>0</v>
      </c>
      <c r="U154" s="112" t="n"/>
      <c r="V154" s="183">
        <f>U154*F154</f>
        <v>0</v>
      </c>
      <c r="W154" s="108" t="n"/>
      <c r="X154" s="191">
        <f>W154*E154</f>
        <v>0</v>
      </c>
      <c r="Y154" s="112" t="n"/>
      <c r="Z154" s="183">
        <f>Y154*F154</f>
        <v>0</v>
      </c>
      <c r="AA154" s="108" t="n"/>
      <c r="AB154" s="191">
        <f>AA154*E154</f>
        <v>0</v>
      </c>
      <c r="AC154" s="112" t="n"/>
      <c r="AD154" s="183">
        <f>AC154*F154</f>
        <v>0</v>
      </c>
      <c r="AE154" s="108" t="n"/>
      <c r="AF154" s="191">
        <f>AE154*E154</f>
        <v>0</v>
      </c>
      <c r="AG154" s="112" t="n"/>
      <c r="AH154" s="183">
        <f>AG154*F154</f>
        <v>0</v>
      </c>
      <c r="AI154" s="108" t="n"/>
      <c r="AJ154" s="191">
        <f>AI154*E154</f>
        <v>0</v>
      </c>
      <c r="AK154" s="112" t="n"/>
      <c r="AL154" s="183">
        <f>AK154*F154</f>
        <v>0</v>
      </c>
      <c r="AM154" s="113" t="n"/>
      <c r="AN154" s="192">
        <f>AM154*E154</f>
        <v>0</v>
      </c>
      <c r="AO154" s="115" t="n"/>
      <c r="AP154" s="183">
        <f>AO154*F154</f>
        <v>0</v>
      </c>
      <c r="AQ154" s="113" t="n"/>
      <c r="AR154" s="192">
        <f>AQ154*E154</f>
        <v>0</v>
      </c>
      <c r="AS154" s="115" t="n"/>
      <c r="AT154" s="183">
        <f>AS154*F154</f>
        <v>0</v>
      </c>
      <c r="AU154" s="113" t="n"/>
      <c r="AV154" s="192">
        <f>AU154*E154</f>
        <v>0</v>
      </c>
      <c r="AW154" s="115" t="n"/>
      <c r="AX154" s="183">
        <f>AW154*F154</f>
        <v>0</v>
      </c>
      <c r="AY154" s="113" t="n"/>
      <c r="AZ154" s="192">
        <f>AY154*E154</f>
        <v>0</v>
      </c>
      <c r="BA154" s="115" t="n"/>
      <c r="BB154" s="183">
        <f>BA154*F154</f>
        <v>0</v>
      </c>
      <c r="BC154" s="113" t="n"/>
      <c r="BD154" s="192">
        <f>BC154*E154</f>
        <v>0</v>
      </c>
      <c r="BE154" s="115" t="n"/>
      <c r="BF154" s="183">
        <f>BE154*F154</f>
        <v>0</v>
      </c>
    </row>
    <row r="155" ht="18" customHeight="1">
      <c r="A155" s="19" t="inlineStr">
        <is>
          <t>15.031.0290</t>
        </is>
      </c>
      <c r="B155" s="14" t="inlineStr">
        <is>
          <t>יחידת מפוח נחשון לטיפול באוויר בספיקה של CFM 600 רגל מעוקב לדקה ותפוקת קירור BTU/HR 18,000 לרבות ברז דו דרכי 0N/OFF, מסנן אוויר וקופסת חשמל, תוצרת Carrier דגם "K18OG2T קסטה" או ש"ע</t>
        </is>
      </c>
      <c r="C155" s="14" t="inlineStr">
        <is>
          <t>קומפ</t>
        </is>
      </c>
      <c r="D155" s="200" t="n">
        <v>8600</v>
      </c>
      <c r="E155" s="201">
        <f>D155*(1-$E$2)</f>
        <v>7310</v>
      </c>
      <c r="F155" s="202">
        <f>E155*(1+$F$2)</f>
        <v>7675.5</v>
      </c>
      <c r="H155" s="62">
        <f>K155+O155+S155+W155+AA155+AE155+AI155+AM155+AQ155+AY155+AU155+BC155</f>
        <v>0</v>
      </c>
      <c r="I155" s="63">
        <f>M155+Q155+U155+Y155+AC155+AG155+AK155+AO155+AS155+AW155+BA155+BE155</f>
        <v>0</v>
      </c>
      <c r="K155" s="108" t="n"/>
      <c r="L155" s="191">
        <f>K155*E155</f>
        <v>0</v>
      </c>
      <c r="M155" s="112" t="n"/>
      <c r="N155" s="183">
        <f>M155*F155</f>
        <v>0</v>
      </c>
      <c r="O155" s="108" t="n"/>
      <c r="P155" s="191">
        <f>O155*E155</f>
        <v>0</v>
      </c>
      <c r="Q155" s="112" t="n"/>
      <c r="R155" s="183">
        <f>Q155*F155</f>
        <v>0</v>
      </c>
      <c r="S155" s="108" t="n"/>
      <c r="T155" s="191">
        <f>S155*E155</f>
        <v>0</v>
      </c>
      <c r="U155" s="112" t="n"/>
      <c r="V155" s="183">
        <f>U155*F155</f>
        <v>0</v>
      </c>
      <c r="W155" s="108" t="n"/>
      <c r="X155" s="191">
        <f>W155*E155</f>
        <v>0</v>
      </c>
      <c r="Y155" s="112" t="n"/>
      <c r="Z155" s="183">
        <f>Y155*F155</f>
        <v>0</v>
      </c>
      <c r="AA155" s="108" t="n"/>
      <c r="AB155" s="191">
        <f>AA155*E155</f>
        <v>0</v>
      </c>
      <c r="AC155" s="112" t="n"/>
      <c r="AD155" s="183">
        <f>AC155*F155</f>
        <v>0</v>
      </c>
      <c r="AE155" s="108" t="n"/>
      <c r="AF155" s="191">
        <f>AE155*E155</f>
        <v>0</v>
      </c>
      <c r="AG155" s="112" t="n"/>
      <c r="AH155" s="183">
        <f>AG155*F155</f>
        <v>0</v>
      </c>
      <c r="AI155" s="108" t="n"/>
      <c r="AJ155" s="191">
        <f>AI155*E155</f>
        <v>0</v>
      </c>
      <c r="AK155" s="112" t="n"/>
      <c r="AL155" s="183">
        <f>AK155*F155</f>
        <v>0</v>
      </c>
      <c r="AM155" s="113" t="n"/>
      <c r="AN155" s="192">
        <f>AM155*E155</f>
        <v>0</v>
      </c>
      <c r="AO155" s="115" t="n"/>
      <c r="AP155" s="183">
        <f>AO155*F155</f>
        <v>0</v>
      </c>
      <c r="AQ155" s="113" t="n"/>
      <c r="AR155" s="192">
        <f>AQ155*E155</f>
        <v>0</v>
      </c>
      <c r="AS155" s="115" t="n"/>
      <c r="AT155" s="183">
        <f>AS155*F155</f>
        <v>0</v>
      </c>
      <c r="AU155" s="113" t="n"/>
      <c r="AV155" s="192">
        <f>AU155*E155</f>
        <v>0</v>
      </c>
      <c r="AW155" s="115" t="n"/>
      <c r="AX155" s="183">
        <f>AW155*F155</f>
        <v>0</v>
      </c>
      <c r="AY155" s="113" t="n"/>
      <c r="AZ155" s="192">
        <f>AY155*E155</f>
        <v>0</v>
      </c>
      <c r="BA155" s="115" t="n"/>
      <c r="BB155" s="183">
        <f>BA155*F155</f>
        <v>0</v>
      </c>
      <c r="BC155" s="113" t="n"/>
      <c r="BD155" s="192">
        <f>BC155*E155</f>
        <v>0</v>
      </c>
      <c r="BE155" s="115" t="n"/>
      <c r="BF155" s="183">
        <f>BE155*F155</f>
        <v>0</v>
      </c>
    </row>
    <row r="156" ht="18" customHeight="1">
      <c r="A156" s="19" t="inlineStr">
        <is>
          <t>15.031.9100</t>
        </is>
      </c>
      <c r="B156" s="14" t="inlineStr">
        <is>
          <t>החלפת מעטה פח ליחידת מפוח נחשון גלויה</t>
        </is>
      </c>
      <c r="C156" s="14" t="inlineStr">
        <is>
          <t>יח'</t>
        </is>
      </c>
      <c r="D156" s="200" t="n">
        <v>700</v>
      </c>
      <c r="E156" s="201">
        <f>D156*(1-$E$2)</f>
        <v>595</v>
      </c>
      <c r="F156" s="202">
        <f>E156*(1+$F$2)</f>
        <v>624.75</v>
      </c>
      <c r="H156" s="62">
        <f>K156+O156+S156+W156+AA156+AE156+AI156+AM156+AQ156+AY156+AU156+BC156</f>
        <v>0</v>
      </c>
      <c r="I156" s="63">
        <f>M156+Q156+U156+Y156+AC156+AG156+AK156+AO156+AS156+AW156+BA156+BE156</f>
        <v>0</v>
      </c>
      <c r="K156" s="108" t="n"/>
      <c r="L156" s="191">
        <f>K156*E156</f>
        <v>0</v>
      </c>
      <c r="M156" s="112" t="n"/>
      <c r="N156" s="183">
        <f>M156*F156</f>
        <v>0</v>
      </c>
      <c r="O156" s="108" t="n"/>
      <c r="P156" s="191">
        <f>O156*E156</f>
        <v>0</v>
      </c>
      <c r="Q156" s="112" t="n"/>
      <c r="R156" s="183">
        <f>Q156*F156</f>
        <v>0</v>
      </c>
      <c r="S156" s="108" t="n"/>
      <c r="T156" s="191">
        <f>S156*E156</f>
        <v>0</v>
      </c>
      <c r="U156" s="112" t="n"/>
      <c r="V156" s="183">
        <f>U156*F156</f>
        <v>0</v>
      </c>
      <c r="W156" s="108" t="n"/>
      <c r="X156" s="191">
        <f>W156*E156</f>
        <v>0</v>
      </c>
      <c r="Y156" s="112" t="n"/>
      <c r="Z156" s="183">
        <f>Y156*F156</f>
        <v>0</v>
      </c>
      <c r="AA156" s="108" t="n"/>
      <c r="AB156" s="191">
        <f>AA156*E156</f>
        <v>0</v>
      </c>
      <c r="AC156" s="112" t="n"/>
      <c r="AD156" s="183">
        <f>AC156*F156</f>
        <v>0</v>
      </c>
      <c r="AE156" s="108" t="n"/>
      <c r="AF156" s="191">
        <f>AE156*E156</f>
        <v>0</v>
      </c>
      <c r="AG156" s="112" t="n"/>
      <c r="AH156" s="183">
        <f>AG156*F156</f>
        <v>0</v>
      </c>
      <c r="AI156" s="108" t="n"/>
      <c r="AJ156" s="191">
        <f>AI156*E156</f>
        <v>0</v>
      </c>
      <c r="AK156" s="112" t="n"/>
      <c r="AL156" s="183">
        <f>AK156*F156</f>
        <v>0</v>
      </c>
      <c r="AM156" s="113" t="n"/>
      <c r="AN156" s="192">
        <f>AM156*E156</f>
        <v>0</v>
      </c>
      <c r="AO156" s="115" t="n"/>
      <c r="AP156" s="183">
        <f>AO156*F156</f>
        <v>0</v>
      </c>
      <c r="AQ156" s="113" t="n"/>
      <c r="AR156" s="192">
        <f>AQ156*E156</f>
        <v>0</v>
      </c>
      <c r="AS156" s="115" t="n"/>
      <c r="AT156" s="183">
        <f>AS156*F156</f>
        <v>0</v>
      </c>
      <c r="AU156" s="113" t="n"/>
      <c r="AV156" s="192">
        <f>AU156*E156</f>
        <v>0</v>
      </c>
      <c r="AW156" s="115" t="n"/>
      <c r="AX156" s="183">
        <f>AW156*F156</f>
        <v>0</v>
      </c>
      <c r="AY156" s="113" t="n"/>
      <c r="AZ156" s="192">
        <f>AY156*E156</f>
        <v>0</v>
      </c>
      <c r="BA156" s="115" t="n"/>
      <c r="BB156" s="183">
        <f>BA156*F156</f>
        <v>0</v>
      </c>
      <c r="BC156" s="113" t="n"/>
      <c r="BD156" s="192">
        <f>BC156*E156</f>
        <v>0</v>
      </c>
      <c r="BE156" s="115" t="n"/>
      <c r="BF156" s="183">
        <f>BE156*F156</f>
        <v>0</v>
      </c>
    </row>
    <row r="157" ht="18" customHeight="1">
      <c r="A157" s="19" t="inlineStr">
        <is>
          <t>15.031.9150</t>
        </is>
      </c>
      <c r="B157" s="14" t="inlineStr">
        <is>
          <t>ניקוי סוללת קירור/חימום בעומק עד 4 שורות עבור יחידת מפוח נחשון גלויה/נסתרת</t>
        </is>
      </c>
      <c r="C157" s="14" t="inlineStr">
        <is>
          <t>יח'</t>
        </is>
      </c>
      <c r="D157" s="200" t="n">
        <v>118</v>
      </c>
      <c r="E157" s="201">
        <f>D157*(1-$E$2)</f>
        <v>100.3</v>
      </c>
      <c r="F157" s="202">
        <f>E157*(1+$F$2)</f>
        <v>105.315</v>
      </c>
      <c r="H157" s="62">
        <f>K157+O157+S157+W157+AA157+AE157+AI157+AM157+AQ157+AY157+AU157+BC157</f>
        <v>0</v>
      </c>
      <c r="I157" s="63">
        <f>M157+Q157+U157+Y157+AC157+AG157+AK157+AO157+AS157+AW157+BA157+BE157</f>
        <v>0</v>
      </c>
      <c r="K157" s="108" t="n"/>
      <c r="L157" s="191">
        <f>K157*E157</f>
        <v>0</v>
      </c>
      <c r="M157" s="112" t="n"/>
      <c r="N157" s="183">
        <f>M157*F157</f>
        <v>0</v>
      </c>
      <c r="O157" s="108" t="n"/>
      <c r="P157" s="191">
        <f>O157*E157</f>
        <v>0</v>
      </c>
      <c r="Q157" s="112" t="n"/>
      <c r="R157" s="183">
        <f>Q157*F157</f>
        <v>0</v>
      </c>
      <c r="S157" s="108" t="n"/>
      <c r="T157" s="191">
        <f>S157*E157</f>
        <v>0</v>
      </c>
      <c r="U157" s="112" t="n"/>
      <c r="V157" s="183">
        <f>U157*F157</f>
        <v>0</v>
      </c>
      <c r="W157" s="108" t="n"/>
      <c r="X157" s="191">
        <f>W157*E157</f>
        <v>0</v>
      </c>
      <c r="Y157" s="112" t="n"/>
      <c r="Z157" s="183">
        <f>Y157*F157</f>
        <v>0</v>
      </c>
      <c r="AA157" s="108" t="n"/>
      <c r="AB157" s="191">
        <f>AA157*E157</f>
        <v>0</v>
      </c>
      <c r="AC157" s="112" t="n"/>
      <c r="AD157" s="183">
        <f>AC157*F157</f>
        <v>0</v>
      </c>
      <c r="AE157" s="108" t="n"/>
      <c r="AF157" s="191">
        <f>AE157*E157</f>
        <v>0</v>
      </c>
      <c r="AG157" s="112" t="n"/>
      <c r="AH157" s="183">
        <f>AG157*F157</f>
        <v>0</v>
      </c>
      <c r="AI157" s="108" t="n"/>
      <c r="AJ157" s="191">
        <f>AI157*E157</f>
        <v>0</v>
      </c>
      <c r="AK157" s="112" t="n"/>
      <c r="AL157" s="183">
        <f>AK157*F157</f>
        <v>0</v>
      </c>
      <c r="AM157" s="113" t="n"/>
      <c r="AN157" s="192">
        <f>AM157*E157</f>
        <v>0</v>
      </c>
      <c r="AO157" s="115" t="n"/>
      <c r="AP157" s="183">
        <f>AO157*F157</f>
        <v>0</v>
      </c>
      <c r="AQ157" s="113" t="n"/>
      <c r="AR157" s="192">
        <f>AQ157*E157</f>
        <v>0</v>
      </c>
      <c r="AS157" s="115" t="n"/>
      <c r="AT157" s="183">
        <f>AS157*F157</f>
        <v>0</v>
      </c>
      <c r="AU157" s="113" t="n"/>
      <c r="AV157" s="192">
        <f>AU157*E157</f>
        <v>0</v>
      </c>
      <c r="AW157" s="115" t="n"/>
      <c r="AX157" s="183">
        <f>AW157*F157</f>
        <v>0</v>
      </c>
      <c r="AY157" s="113" t="n"/>
      <c r="AZ157" s="192">
        <f>AY157*E157</f>
        <v>0</v>
      </c>
      <c r="BA157" s="115" t="n"/>
      <c r="BB157" s="183">
        <f>BA157*F157</f>
        <v>0</v>
      </c>
      <c r="BC157" s="113" t="n"/>
      <c r="BD157" s="192">
        <f>BC157*E157</f>
        <v>0</v>
      </c>
      <c r="BE157" s="115" t="n"/>
      <c r="BF157" s="183">
        <f>BE157*F157</f>
        <v>0</v>
      </c>
    </row>
    <row r="158" ht="18" customHeight="1">
      <c r="A158" s="19" t="inlineStr">
        <is>
          <t>15.031.9160</t>
        </is>
      </c>
      <c r="B158" s="14" t="inlineStr">
        <is>
          <t>ניקוי סוללת קירור/חימום בעומק עד 6 שורות עבור יחידת מפוח נחשון גלויה/נסתרת</t>
        </is>
      </c>
      <c r="C158" s="14" t="inlineStr">
        <is>
          <t>יח'</t>
        </is>
      </c>
      <c r="D158" s="200" t="n">
        <v>195</v>
      </c>
      <c r="E158" s="201">
        <f>D158*(1-$E$2)</f>
        <v>165.75</v>
      </c>
      <c r="F158" s="202">
        <f>E158*(1+$F$2)</f>
        <v>174.0375</v>
      </c>
      <c r="H158" s="62">
        <f>K158+O158+S158+W158+AA158+AE158+AI158+AM158+AQ158+AY158+AU158+BC158</f>
        <v>0</v>
      </c>
      <c r="I158" s="63">
        <f>M158+Q158+U158+Y158+AC158+AG158+AK158+AO158+AS158+AW158+BA158+BE158</f>
        <v>0</v>
      </c>
      <c r="K158" s="108" t="n"/>
      <c r="L158" s="191">
        <f>K158*E158</f>
        <v>0</v>
      </c>
      <c r="M158" s="112" t="n"/>
      <c r="N158" s="183">
        <f>M158*F158</f>
        <v>0</v>
      </c>
      <c r="O158" s="108" t="n"/>
      <c r="P158" s="191">
        <f>O158*E158</f>
        <v>0</v>
      </c>
      <c r="Q158" s="112" t="n"/>
      <c r="R158" s="183">
        <f>Q158*F158</f>
        <v>0</v>
      </c>
      <c r="S158" s="108" t="n"/>
      <c r="T158" s="191">
        <f>S158*E158</f>
        <v>0</v>
      </c>
      <c r="U158" s="112" t="n"/>
      <c r="V158" s="183">
        <f>U158*F158</f>
        <v>0</v>
      </c>
      <c r="W158" s="108" t="n"/>
      <c r="X158" s="191">
        <f>W158*E158</f>
        <v>0</v>
      </c>
      <c r="Y158" s="112" t="n"/>
      <c r="Z158" s="183">
        <f>Y158*F158</f>
        <v>0</v>
      </c>
      <c r="AA158" s="108" t="n"/>
      <c r="AB158" s="191">
        <f>AA158*E158</f>
        <v>0</v>
      </c>
      <c r="AC158" s="112" t="n"/>
      <c r="AD158" s="183">
        <f>AC158*F158</f>
        <v>0</v>
      </c>
      <c r="AE158" s="108" t="n"/>
      <c r="AF158" s="191">
        <f>AE158*E158</f>
        <v>0</v>
      </c>
      <c r="AG158" s="112" t="n"/>
      <c r="AH158" s="183">
        <f>AG158*F158</f>
        <v>0</v>
      </c>
      <c r="AI158" s="108" t="n"/>
      <c r="AJ158" s="191">
        <f>AI158*E158</f>
        <v>0</v>
      </c>
      <c r="AK158" s="112" t="n"/>
      <c r="AL158" s="183">
        <f>AK158*F158</f>
        <v>0</v>
      </c>
      <c r="AM158" s="113" t="n"/>
      <c r="AN158" s="192">
        <f>AM158*E158</f>
        <v>0</v>
      </c>
      <c r="AO158" s="115" t="n"/>
      <c r="AP158" s="183">
        <f>AO158*F158</f>
        <v>0</v>
      </c>
      <c r="AQ158" s="113" t="n"/>
      <c r="AR158" s="192">
        <f>AQ158*E158</f>
        <v>0</v>
      </c>
      <c r="AS158" s="115" t="n"/>
      <c r="AT158" s="183">
        <f>AS158*F158</f>
        <v>0</v>
      </c>
      <c r="AU158" s="113" t="n"/>
      <c r="AV158" s="192">
        <f>AU158*E158</f>
        <v>0</v>
      </c>
      <c r="AW158" s="115" t="n"/>
      <c r="AX158" s="183">
        <f>AW158*F158</f>
        <v>0</v>
      </c>
      <c r="AY158" s="113" t="n"/>
      <c r="AZ158" s="192">
        <f>AY158*E158</f>
        <v>0</v>
      </c>
      <c r="BA158" s="115" t="n"/>
      <c r="BB158" s="183">
        <f>BA158*F158</f>
        <v>0</v>
      </c>
      <c r="BC158" s="113" t="n"/>
      <c r="BD158" s="192">
        <f>BC158*E158</f>
        <v>0</v>
      </c>
      <c r="BE158" s="115" t="n"/>
      <c r="BF158" s="183">
        <f>BE158*F158</f>
        <v>0</v>
      </c>
    </row>
    <row r="159" ht="18" customHeight="1">
      <c r="A159" s="19" t="inlineStr">
        <is>
          <t>15.031.9200</t>
        </is>
      </c>
      <c r="B159" s="14" t="inlineStr">
        <is>
          <t>פירוק והחלפת סוללת קירור מים בעומק עד 6 שורות למפוח נחשון</t>
        </is>
      </c>
      <c r="C159" s="14" t="inlineStr">
        <is>
          <t>מ"ר</t>
        </is>
      </c>
      <c r="D159" s="200" t="n">
        <v>3400</v>
      </c>
      <c r="E159" s="201">
        <f>D159*(1-$E$2)</f>
        <v>2890</v>
      </c>
      <c r="F159" s="202">
        <f>E159*(1+$F$2)</f>
        <v>3034.5</v>
      </c>
      <c r="H159" s="62">
        <f>K159+O159+S159+W159+AA159+AE159+AI159+AM159+AQ159+AY159+AU159+BC159</f>
        <v>0</v>
      </c>
      <c r="I159" s="63">
        <f>M159+Q159+U159+Y159+AC159+AG159+AK159+AO159+AS159+AW159+BA159+BE159</f>
        <v>0</v>
      </c>
      <c r="K159" s="108" t="n"/>
      <c r="L159" s="191">
        <f>K159*E159</f>
        <v>0</v>
      </c>
      <c r="M159" s="112" t="n"/>
      <c r="N159" s="183">
        <f>M159*F159</f>
        <v>0</v>
      </c>
      <c r="O159" s="108" t="n"/>
      <c r="P159" s="191">
        <f>O159*E159</f>
        <v>0</v>
      </c>
      <c r="Q159" s="112" t="n"/>
      <c r="R159" s="183">
        <f>Q159*F159</f>
        <v>0</v>
      </c>
      <c r="S159" s="108" t="n"/>
      <c r="T159" s="191">
        <f>S159*E159</f>
        <v>0</v>
      </c>
      <c r="U159" s="112" t="n"/>
      <c r="V159" s="183">
        <f>U159*F159</f>
        <v>0</v>
      </c>
      <c r="W159" s="108" t="n"/>
      <c r="X159" s="191">
        <f>W159*E159</f>
        <v>0</v>
      </c>
      <c r="Y159" s="112" t="n"/>
      <c r="Z159" s="183">
        <f>Y159*F159</f>
        <v>0</v>
      </c>
      <c r="AA159" s="108" t="n"/>
      <c r="AB159" s="191">
        <f>AA159*E159</f>
        <v>0</v>
      </c>
      <c r="AC159" s="112" t="n"/>
      <c r="AD159" s="183">
        <f>AC159*F159</f>
        <v>0</v>
      </c>
      <c r="AE159" s="108" t="n"/>
      <c r="AF159" s="191">
        <f>AE159*E159</f>
        <v>0</v>
      </c>
      <c r="AG159" s="112" t="n"/>
      <c r="AH159" s="183">
        <f>AG159*F159</f>
        <v>0</v>
      </c>
      <c r="AI159" s="108" t="n"/>
      <c r="AJ159" s="191">
        <f>AI159*E159</f>
        <v>0</v>
      </c>
      <c r="AK159" s="112" t="n"/>
      <c r="AL159" s="183">
        <f>AK159*F159</f>
        <v>0</v>
      </c>
      <c r="AM159" s="113" t="n"/>
      <c r="AN159" s="192">
        <f>AM159*E159</f>
        <v>0</v>
      </c>
      <c r="AO159" s="115" t="n"/>
      <c r="AP159" s="183">
        <f>AO159*F159</f>
        <v>0</v>
      </c>
      <c r="AQ159" s="113" t="n"/>
      <c r="AR159" s="192">
        <f>AQ159*E159</f>
        <v>0</v>
      </c>
      <c r="AS159" s="115" t="n"/>
      <c r="AT159" s="183">
        <f>AS159*F159</f>
        <v>0</v>
      </c>
      <c r="AU159" s="113" t="n"/>
      <c r="AV159" s="192">
        <f>AU159*E159</f>
        <v>0</v>
      </c>
      <c r="AW159" s="115" t="n"/>
      <c r="AX159" s="183">
        <f>AW159*F159</f>
        <v>0</v>
      </c>
      <c r="AY159" s="113" t="n"/>
      <c r="AZ159" s="192">
        <f>AY159*E159</f>
        <v>0</v>
      </c>
      <c r="BA159" s="115" t="n"/>
      <c r="BB159" s="183">
        <f>BA159*F159</f>
        <v>0</v>
      </c>
      <c r="BC159" s="113" t="n"/>
      <c r="BD159" s="192">
        <f>BC159*E159</f>
        <v>0</v>
      </c>
      <c r="BE159" s="115" t="n"/>
      <c r="BF159" s="183">
        <f>BE159*F159</f>
        <v>0</v>
      </c>
    </row>
    <row r="160" ht="18" customHeight="1">
      <c r="A160" s="19" t="inlineStr">
        <is>
          <t>15.031.9210</t>
        </is>
      </c>
      <c r="B160" s="14" t="inlineStr">
        <is>
          <t>פירוק והחלפת שסתומי ניתוק כדוריים וברז פיקוד ממונע פרופורציונלי כדוגמת "בלימו" או ש"ע בקטרים "1/2 1- "1/4 1 ליחידת טיפול באוויר</t>
        </is>
      </c>
      <c r="C160" s="14" t="inlineStr">
        <is>
          <t>קומפ</t>
        </is>
      </c>
      <c r="D160" s="200" t="n">
        <v>2900</v>
      </c>
      <c r="E160" s="201">
        <f>D160*(1-$E$2)</f>
        <v>2465</v>
      </c>
      <c r="F160" s="202">
        <f>E160*(1+$F$2)</f>
        <v>2588.25</v>
      </c>
      <c r="H160" s="62">
        <f>K160+O160+S160+W160+AA160+AE160+AI160+AM160+AQ160+AY160+AU160+BC160</f>
        <v>0</v>
      </c>
      <c r="I160" s="63">
        <f>M160+Q160+U160+Y160+AC160+AG160+AK160+AO160+AS160+AW160+BA160+BE160</f>
        <v>0</v>
      </c>
      <c r="K160" s="108" t="n"/>
      <c r="L160" s="191">
        <f>K160*E160</f>
        <v>0</v>
      </c>
      <c r="M160" s="112" t="n"/>
      <c r="N160" s="183">
        <f>M160*F160</f>
        <v>0</v>
      </c>
      <c r="O160" s="108" t="n"/>
      <c r="P160" s="191">
        <f>O160*E160</f>
        <v>0</v>
      </c>
      <c r="Q160" s="112" t="n"/>
      <c r="R160" s="183">
        <f>Q160*F160</f>
        <v>0</v>
      </c>
      <c r="S160" s="108" t="n"/>
      <c r="T160" s="191">
        <f>S160*E160</f>
        <v>0</v>
      </c>
      <c r="U160" s="112" t="n"/>
      <c r="V160" s="183">
        <f>U160*F160</f>
        <v>0</v>
      </c>
      <c r="W160" s="108" t="n"/>
      <c r="X160" s="191">
        <f>W160*E160</f>
        <v>0</v>
      </c>
      <c r="Y160" s="112" t="n"/>
      <c r="Z160" s="183">
        <f>Y160*F160</f>
        <v>0</v>
      </c>
      <c r="AA160" s="108" t="n"/>
      <c r="AB160" s="191">
        <f>AA160*E160</f>
        <v>0</v>
      </c>
      <c r="AC160" s="112" t="n"/>
      <c r="AD160" s="183">
        <f>AC160*F160</f>
        <v>0</v>
      </c>
      <c r="AE160" s="108" t="n"/>
      <c r="AF160" s="191">
        <f>AE160*E160</f>
        <v>0</v>
      </c>
      <c r="AG160" s="112" t="n"/>
      <c r="AH160" s="183">
        <f>AG160*F160</f>
        <v>0</v>
      </c>
      <c r="AI160" s="108" t="n"/>
      <c r="AJ160" s="191">
        <f>AI160*E160</f>
        <v>0</v>
      </c>
      <c r="AK160" s="112" t="n"/>
      <c r="AL160" s="183">
        <f>AK160*F160</f>
        <v>0</v>
      </c>
      <c r="AM160" s="113" t="n"/>
      <c r="AN160" s="192">
        <f>AM160*E160</f>
        <v>0</v>
      </c>
      <c r="AO160" s="115" t="n"/>
      <c r="AP160" s="183">
        <f>AO160*F160</f>
        <v>0</v>
      </c>
      <c r="AQ160" s="113" t="n"/>
      <c r="AR160" s="192">
        <f>AQ160*E160</f>
        <v>0</v>
      </c>
      <c r="AS160" s="115" t="n"/>
      <c r="AT160" s="183">
        <f>AS160*F160</f>
        <v>0</v>
      </c>
      <c r="AU160" s="113" t="n"/>
      <c r="AV160" s="192">
        <f>AU160*E160</f>
        <v>0</v>
      </c>
      <c r="AW160" s="115" t="n"/>
      <c r="AX160" s="183">
        <f>AW160*F160</f>
        <v>0</v>
      </c>
      <c r="AY160" s="113" t="n"/>
      <c r="AZ160" s="192">
        <f>AY160*E160</f>
        <v>0</v>
      </c>
      <c r="BA160" s="115" t="n"/>
      <c r="BB160" s="183">
        <f>BA160*F160</f>
        <v>0</v>
      </c>
      <c r="BC160" s="113" t="n"/>
      <c r="BD160" s="192">
        <f>BC160*E160</f>
        <v>0</v>
      </c>
      <c r="BE160" s="115" t="n"/>
      <c r="BF160" s="183">
        <f>BE160*F160</f>
        <v>0</v>
      </c>
    </row>
    <row r="161" ht="18" customHeight="1">
      <c r="A161" s="19" t="inlineStr">
        <is>
          <t>15.031.9221</t>
        </is>
      </c>
      <c r="B161" s="14" t="inlineStr">
        <is>
          <t>פירוק והחלפת שסתומי ניתוק כדוריים וברז פיקוד כדורי on-off כדוגמת "בלימו" או ש"ע בקוטר "1-"3/4 ליחידת טיפול באוויר</t>
        </is>
      </c>
      <c r="C161" s="14" t="inlineStr">
        <is>
          <t>קומפ</t>
        </is>
      </c>
      <c r="D161" s="200" t="n">
        <v>1800</v>
      </c>
      <c r="E161" s="201">
        <f>D161*(1-$E$2)</f>
        <v>1530</v>
      </c>
      <c r="F161" s="202">
        <f>E161*(1+$F$2)</f>
        <v>1606.5</v>
      </c>
      <c r="H161" s="62">
        <f>K161+O161+S161+W161+AA161+AE161+AI161+AM161+AQ161+AY161+AU161+BC161</f>
        <v>0</v>
      </c>
      <c r="I161" s="63">
        <f>M161+Q161+U161+Y161+AC161+AG161+AK161+AO161+AS161+AW161+BA161+BE161</f>
        <v>0</v>
      </c>
      <c r="K161" s="108" t="n"/>
      <c r="L161" s="191">
        <f>K161*E161</f>
        <v>0</v>
      </c>
      <c r="M161" s="112" t="n"/>
      <c r="N161" s="183">
        <f>M161*F161</f>
        <v>0</v>
      </c>
      <c r="O161" s="108" t="n"/>
      <c r="P161" s="191">
        <f>O161*E161</f>
        <v>0</v>
      </c>
      <c r="Q161" s="112" t="n"/>
      <c r="R161" s="183">
        <f>Q161*F161</f>
        <v>0</v>
      </c>
      <c r="S161" s="108" t="n"/>
      <c r="T161" s="191">
        <f>S161*E161</f>
        <v>0</v>
      </c>
      <c r="U161" s="112" t="n"/>
      <c r="V161" s="183">
        <f>U161*F161</f>
        <v>0</v>
      </c>
      <c r="W161" s="108" t="n"/>
      <c r="X161" s="191">
        <f>W161*E161</f>
        <v>0</v>
      </c>
      <c r="Y161" s="112" t="n"/>
      <c r="Z161" s="183">
        <f>Y161*F161</f>
        <v>0</v>
      </c>
      <c r="AA161" s="108" t="n"/>
      <c r="AB161" s="191">
        <f>AA161*E161</f>
        <v>0</v>
      </c>
      <c r="AC161" s="112" t="n"/>
      <c r="AD161" s="183">
        <f>AC161*F161</f>
        <v>0</v>
      </c>
      <c r="AE161" s="108" t="n"/>
      <c r="AF161" s="191">
        <f>AE161*E161</f>
        <v>0</v>
      </c>
      <c r="AG161" s="112" t="n"/>
      <c r="AH161" s="183">
        <f>AG161*F161</f>
        <v>0</v>
      </c>
      <c r="AI161" s="108" t="n"/>
      <c r="AJ161" s="191">
        <f>AI161*E161</f>
        <v>0</v>
      </c>
      <c r="AK161" s="112" t="n"/>
      <c r="AL161" s="183">
        <f>AK161*F161</f>
        <v>0</v>
      </c>
      <c r="AM161" s="113" t="n"/>
      <c r="AN161" s="192">
        <f>AM161*E161</f>
        <v>0</v>
      </c>
      <c r="AO161" s="115" t="n"/>
      <c r="AP161" s="183">
        <f>AO161*F161</f>
        <v>0</v>
      </c>
      <c r="AQ161" s="113" t="n"/>
      <c r="AR161" s="192">
        <f>AQ161*E161</f>
        <v>0</v>
      </c>
      <c r="AS161" s="115" t="n"/>
      <c r="AT161" s="183">
        <f>AS161*F161</f>
        <v>0</v>
      </c>
      <c r="AU161" s="113" t="n"/>
      <c r="AV161" s="192">
        <f>AU161*E161</f>
        <v>0</v>
      </c>
      <c r="AW161" s="115" t="n"/>
      <c r="AX161" s="183">
        <f>AW161*F161</f>
        <v>0</v>
      </c>
      <c r="AY161" s="113" t="n"/>
      <c r="AZ161" s="192">
        <f>AY161*E161</f>
        <v>0</v>
      </c>
      <c r="BA161" s="115" t="n"/>
      <c r="BB161" s="183">
        <f>BA161*F161</f>
        <v>0</v>
      </c>
      <c r="BC161" s="113" t="n"/>
      <c r="BD161" s="192">
        <f>BC161*E161</f>
        <v>0</v>
      </c>
      <c r="BE161" s="115" t="n"/>
      <c r="BF161" s="183">
        <f>BE161*F161</f>
        <v>0</v>
      </c>
    </row>
    <row r="162" ht="18" customHeight="1">
      <c r="A162" s="19" t="inlineStr">
        <is>
          <t>15.031.9251</t>
        </is>
      </c>
      <c r="B162" s="14" t="inlineStr">
        <is>
          <t>פירוק והתקנה מחדש של יחידת מפוח נחשון בספיקת אוויר עד 1,200 CFM כולל חיווט גופי חימום</t>
        </is>
      </c>
      <c r="C162" s="14" t="inlineStr">
        <is>
          <t>יח'</t>
        </is>
      </c>
      <c r="D162" s="200" t="n">
        <v>2000</v>
      </c>
      <c r="E162" s="201">
        <f>D162*(1-$E$2)</f>
        <v>1700</v>
      </c>
      <c r="F162" s="202">
        <f>E162*(1+$F$2)</f>
        <v>1785</v>
      </c>
      <c r="H162" s="62">
        <f>K162+O162+S162+W162+AA162+AE162+AI162+AM162+AQ162+AY162+AU162+BC162</f>
        <v>0</v>
      </c>
      <c r="I162" s="63">
        <f>M162+Q162+U162+Y162+AC162+AG162+AK162+AO162+AS162+AW162+BA162+BE162</f>
        <v>0</v>
      </c>
      <c r="K162" s="108" t="n"/>
      <c r="L162" s="191">
        <f>K162*E162</f>
        <v>0</v>
      </c>
      <c r="M162" s="112" t="n"/>
      <c r="N162" s="183">
        <f>M162*F162</f>
        <v>0</v>
      </c>
      <c r="O162" s="108" t="n"/>
      <c r="P162" s="191">
        <f>O162*E162</f>
        <v>0</v>
      </c>
      <c r="Q162" s="112" t="n"/>
      <c r="R162" s="183">
        <f>Q162*F162</f>
        <v>0</v>
      </c>
      <c r="S162" s="108" t="n"/>
      <c r="T162" s="191">
        <f>S162*E162</f>
        <v>0</v>
      </c>
      <c r="U162" s="112" t="n"/>
      <c r="V162" s="183">
        <f>U162*F162</f>
        <v>0</v>
      </c>
      <c r="W162" s="108" t="n"/>
      <c r="X162" s="191">
        <f>W162*E162</f>
        <v>0</v>
      </c>
      <c r="Y162" s="112" t="n"/>
      <c r="Z162" s="183">
        <f>Y162*F162</f>
        <v>0</v>
      </c>
      <c r="AA162" s="108" t="n"/>
      <c r="AB162" s="191">
        <f>AA162*E162</f>
        <v>0</v>
      </c>
      <c r="AC162" s="112" t="n"/>
      <c r="AD162" s="183">
        <f>AC162*F162</f>
        <v>0</v>
      </c>
      <c r="AE162" s="108" t="n"/>
      <c r="AF162" s="191">
        <f>AE162*E162</f>
        <v>0</v>
      </c>
      <c r="AG162" s="112" t="n"/>
      <c r="AH162" s="183">
        <f>AG162*F162</f>
        <v>0</v>
      </c>
      <c r="AI162" s="108" t="n"/>
      <c r="AJ162" s="191">
        <f>AI162*E162</f>
        <v>0</v>
      </c>
      <c r="AK162" s="112" t="n"/>
      <c r="AL162" s="183">
        <f>AK162*F162</f>
        <v>0</v>
      </c>
      <c r="AM162" s="113" t="n"/>
      <c r="AN162" s="192">
        <f>AM162*E162</f>
        <v>0</v>
      </c>
      <c r="AO162" s="115" t="n"/>
      <c r="AP162" s="183">
        <f>AO162*F162</f>
        <v>0</v>
      </c>
      <c r="AQ162" s="113" t="n"/>
      <c r="AR162" s="192">
        <f>AQ162*E162</f>
        <v>0</v>
      </c>
      <c r="AS162" s="115" t="n"/>
      <c r="AT162" s="183">
        <f>AS162*F162</f>
        <v>0</v>
      </c>
      <c r="AU162" s="113" t="n"/>
      <c r="AV162" s="192">
        <f>AU162*E162</f>
        <v>0</v>
      </c>
      <c r="AW162" s="115" t="n"/>
      <c r="AX162" s="183">
        <f>AW162*F162</f>
        <v>0</v>
      </c>
      <c r="AY162" s="113" t="n"/>
      <c r="AZ162" s="192">
        <f>AY162*E162</f>
        <v>0</v>
      </c>
      <c r="BA162" s="115" t="n"/>
      <c r="BB162" s="183">
        <f>BA162*F162</f>
        <v>0</v>
      </c>
      <c r="BC162" s="113" t="n"/>
      <c r="BD162" s="192">
        <f>BC162*E162</f>
        <v>0</v>
      </c>
      <c r="BE162" s="115" t="n"/>
      <c r="BF162" s="183">
        <f>BE162*F162</f>
        <v>0</v>
      </c>
    </row>
    <row r="163" ht="18" customHeight="1">
      <c r="A163" s="19" t="inlineStr">
        <is>
          <t>15.031.9255</t>
        </is>
      </c>
      <c r="B163" s="14" t="inlineStr">
        <is>
          <t>פירוק והתקנה מחדש של יחידת מפוח נחשון בספיקת אוויר מ- 1500 CFM ועד 3,000 CFM כולל חיווט גופי חימום</t>
        </is>
      </c>
      <c r="C163" s="14" t="inlineStr">
        <is>
          <t>יח'</t>
        </is>
      </c>
      <c r="D163" s="200" t="n">
        <v>2600</v>
      </c>
      <c r="E163" s="201">
        <f>D163*(1-$E$2)</f>
        <v>2210</v>
      </c>
      <c r="F163" s="202">
        <f>E163*(1+$F$2)</f>
        <v>2320.5</v>
      </c>
      <c r="H163" s="62">
        <f>K163+O163+S163+W163+AA163+AE163+AI163+AM163+AQ163+AY163+AU163+BC163</f>
        <v>0</v>
      </c>
      <c r="I163" s="63">
        <f>M163+Q163+U163+Y163+AC163+AG163+AK163+AO163+AS163+AW163+BA163+BE163</f>
        <v>0</v>
      </c>
      <c r="K163" s="108" t="n"/>
      <c r="L163" s="191">
        <f>K163*E163</f>
        <v>0</v>
      </c>
      <c r="M163" s="112" t="n"/>
      <c r="N163" s="183">
        <f>M163*F163</f>
        <v>0</v>
      </c>
      <c r="O163" s="108" t="n"/>
      <c r="P163" s="191">
        <f>O163*E163</f>
        <v>0</v>
      </c>
      <c r="Q163" s="112" t="n"/>
      <c r="R163" s="183">
        <f>Q163*F163</f>
        <v>0</v>
      </c>
      <c r="S163" s="108" t="n"/>
      <c r="T163" s="191">
        <f>S163*E163</f>
        <v>0</v>
      </c>
      <c r="U163" s="112" t="n"/>
      <c r="V163" s="183">
        <f>U163*F163</f>
        <v>0</v>
      </c>
      <c r="W163" s="108" t="n"/>
      <c r="X163" s="191">
        <f>W163*E163</f>
        <v>0</v>
      </c>
      <c r="Y163" s="112" t="n"/>
      <c r="Z163" s="183">
        <f>Y163*F163</f>
        <v>0</v>
      </c>
      <c r="AA163" s="108" t="n"/>
      <c r="AB163" s="191">
        <f>AA163*E163</f>
        <v>0</v>
      </c>
      <c r="AC163" s="112" t="n"/>
      <c r="AD163" s="183">
        <f>AC163*F163</f>
        <v>0</v>
      </c>
      <c r="AE163" s="108" t="n"/>
      <c r="AF163" s="191">
        <f>AE163*E163</f>
        <v>0</v>
      </c>
      <c r="AG163" s="112" t="n"/>
      <c r="AH163" s="183">
        <f>AG163*F163</f>
        <v>0</v>
      </c>
      <c r="AI163" s="108" t="n"/>
      <c r="AJ163" s="191">
        <f>AI163*E163</f>
        <v>0</v>
      </c>
      <c r="AK163" s="112" t="n"/>
      <c r="AL163" s="183">
        <f>AK163*F163</f>
        <v>0</v>
      </c>
      <c r="AM163" s="113" t="n"/>
      <c r="AN163" s="192">
        <f>AM163*E163</f>
        <v>0</v>
      </c>
      <c r="AO163" s="115" t="n"/>
      <c r="AP163" s="183">
        <f>AO163*F163</f>
        <v>0</v>
      </c>
      <c r="AQ163" s="113" t="n"/>
      <c r="AR163" s="192">
        <f>AQ163*E163</f>
        <v>0</v>
      </c>
      <c r="AS163" s="115" t="n"/>
      <c r="AT163" s="183">
        <f>AS163*F163</f>
        <v>0</v>
      </c>
      <c r="AU163" s="113" t="n"/>
      <c r="AV163" s="192">
        <f>AU163*E163</f>
        <v>0</v>
      </c>
      <c r="AW163" s="115" t="n"/>
      <c r="AX163" s="183">
        <f>AW163*F163</f>
        <v>0</v>
      </c>
      <c r="AY163" s="113" t="n"/>
      <c r="AZ163" s="192">
        <f>AY163*E163</f>
        <v>0</v>
      </c>
      <c r="BA163" s="115" t="n"/>
      <c r="BB163" s="183">
        <f>BA163*F163</f>
        <v>0</v>
      </c>
      <c r="BC163" s="113" t="n"/>
      <c r="BD163" s="192">
        <f>BC163*E163</f>
        <v>0</v>
      </c>
      <c r="BE163" s="115" t="n"/>
      <c r="BF163" s="183">
        <f>BE163*F163</f>
        <v>0</v>
      </c>
    </row>
    <row r="164" ht="18" customHeight="1">
      <c r="A164" s="19" t="inlineStr">
        <is>
          <t>15.031.9261</t>
        </is>
      </c>
      <c r="B164" s="14" t="inlineStr">
        <is>
          <t>פירוק והתקנה מחדש של יחידת מפוח נחשון בספיקת אוויר מעל 3,000 CFM כולל חיווט גופי חימום</t>
        </is>
      </c>
      <c r="C164" s="14" t="inlineStr">
        <is>
          <t>יח'</t>
        </is>
      </c>
      <c r="D164" s="200" t="n">
        <v>3400</v>
      </c>
      <c r="E164" s="201">
        <f>D164*(1-$E$2)</f>
        <v>2890</v>
      </c>
      <c r="F164" s="202">
        <f>E164*(1+$F$2)</f>
        <v>3034.5</v>
      </c>
      <c r="H164" s="62">
        <f>K164+O164+S164+W164+AA164+AE164+AI164+AM164+AQ164+AY164+AU164+BC164</f>
        <v>0</v>
      </c>
      <c r="I164" s="63">
        <f>M164+Q164+U164+Y164+AC164+AG164+AK164+AO164+AS164+AW164+BA164+BE164</f>
        <v>0</v>
      </c>
      <c r="K164" s="108" t="n"/>
      <c r="L164" s="191">
        <f>K164*E164</f>
        <v>0</v>
      </c>
      <c r="M164" s="112" t="n"/>
      <c r="N164" s="183">
        <f>M164*F164</f>
        <v>0</v>
      </c>
      <c r="O164" s="108" t="n"/>
      <c r="P164" s="191">
        <f>O164*E164</f>
        <v>0</v>
      </c>
      <c r="Q164" s="112" t="n"/>
      <c r="R164" s="183">
        <f>Q164*F164</f>
        <v>0</v>
      </c>
      <c r="S164" s="108" t="n"/>
      <c r="T164" s="191">
        <f>S164*E164</f>
        <v>0</v>
      </c>
      <c r="U164" s="112" t="n"/>
      <c r="V164" s="183">
        <f>U164*F164</f>
        <v>0</v>
      </c>
      <c r="W164" s="108" t="n"/>
      <c r="X164" s="191">
        <f>W164*E164</f>
        <v>0</v>
      </c>
      <c r="Y164" s="112" t="n"/>
      <c r="Z164" s="183">
        <f>Y164*F164</f>
        <v>0</v>
      </c>
      <c r="AA164" s="108" t="n"/>
      <c r="AB164" s="191">
        <f>AA164*E164</f>
        <v>0</v>
      </c>
      <c r="AC164" s="112" t="n"/>
      <c r="AD164" s="183">
        <f>AC164*F164</f>
        <v>0</v>
      </c>
      <c r="AE164" s="108" t="n"/>
      <c r="AF164" s="191">
        <f>AE164*E164</f>
        <v>0</v>
      </c>
      <c r="AG164" s="112" t="n"/>
      <c r="AH164" s="183">
        <f>AG164*F164</f>
        <v>0</v>
      </c>
      <c r="AI164" s="108" t="n"/>
      <c r="AJ164" s="191">
        <f>AI164*E164</f>
        <v>0</v>
      </c>
      <c r="AK164" s="112" t="n"/>
      <c r="AL164" s="183">
        <f>AK164*F164</f>
        <v>0</v>
      </c>
      <c r="AM164" s="113" t="n"/>
      <c r="AN164" s="192">
        <f>AM164*E164</f>
        <v>0</v>
      </c>
      <c r="AO164" s="115" t="n"/>
      <c r="AP164" s="183">
        <f>AO164*F164</f>
        <v>0</v>
      </c>
      <c r="AQ164" s="113" t="n"/>
      <c r="AR164" s="192">
        <f>AQ164*E164</f>
        <v>0</v>
      </c>
      <c r="AS164" s="115" t="n"/>
      <c r="AT164" s="183">
        <f>AS164*F164</f>
        <v>0</v>
      </c>
      <c r="AU164" s="113" t="n"/>
      <c r="AV164" s="192">
        <f>AU164*E164</f>
        <v>0</v>
      </c>
      <c r="AW164" s="115" t="n"/>
      <c r="AX164" s="183">
        <f>AW164*F164</f>
        <v>0</v>
      </c>
      <c r="AY164" s="113" t="n"/>
      <c r="AZ164" s="192">
        <f>AY164*E164</f>
        <v>0</v>
      </c>
      <c r="BA164" s="115" t="n"/>
      <c r="BB164" s="183">
        <f>BA164*F164</f>
        <v>0</v>
      </c>
      <c r="BC164" s="113" t="n"/>
      <c r="BD164" s="192">
        <f>BC164*E164</f>
        <v>0</v>
      </c>
      <c r="BE164" s="115" t="n"/>
      <c r="BF164" s="183">
        <f>BE164*F164</f>
        <v>0</v>
      </c>
    </row>
    <row r="165" ht="18" customHeight="1">
      <c r="A165" s="19" t="inlineStr">
        <is>
          <t>15.034.0010</t>
        </is>
      </c>
      <c r="B165" s="14" t="inlineStr">
        <is>
          <t>יחידת טיפול באוויר מסוג מפוח נחשון דקורטיבי מוזנת מים קרים ל- 550 רמל"ד (רגל מעוקב לדקה - CFM) מותקנת על הקיר, חיבור לחשמל ולניקוז, סוללה 3 שורות עומק, גופי חימום חשמליים להספק של 2 קוו"ט דרגה אחת, ברז חשמלי ON/OFF מובנה ו-2 ברזי ניתוק, לוחית הפעלה הכוללת שליטה של פעולת היחידה, פעולת המפוח, שליטה על קירור/חימום ואינסטלציה חשמלית נדרשת</t>
        </is>
      </c>
      <c r="C165" s="14" t="inlineStr">
        <is>
          <t>קומפ</t>
        </is>
      </c>
      <c r="D165" s="200" t="n">
        <v>4410</v>
      </c>
      <c r="E165" s="201">
        <f>D165*(1-$E$2)</f>
        <v>3748.5</v>
      </c>
      <c r="F165" s="202">
        <f>E165*(1+$F$2)</f>
        <v>3935.925</v>
      </c>
      <c r="H165" s="62">
        <f>K165+O165+S165+W165+AA165+AE165+AI165+AM165+AQ165+AY165+AU165+BC165</f>
        <v>0</v>
      </c>
      <c r="I165" s="63">
        <f>M165+Q165+U165+Y165+AC165+AG165+AK165+AO165+AS165+AW165+BA165+BE165</f>
        <v>0</v>
      </c>
      <c r="K165" s="108" t="n"/>
      <c r="L165" s="191">
        <f>K165*E165</f>
        <v>0</v>
      </c>
      <c r="M165" s="112" t="n"/>
      <c r="N165" s="183">
        <f>M165*F165</f>
        <v>0</v>
      </c>
      <c r="O165" s="108" t="n"/>
      <c r="P165" s="191">
        <f>O165*E165</f>
        <v>0</v>
      </c>
      <c r="Q165" s="112" t="n"/>
      <c r="R165" s="183">
        <f>Q165*F165</f>
        <v>0</v>
      </c>
      <c r="S165" s="108" t="n"/>
      <c r="T165" s="191">
        <f>S165*E165</f>
        <v>0</v>
      </c>
      <c r="U165" s="112" t="n"/>
      <c r="V165" s="183">
        <f>U165*F165</f>
        <v>0</v>
      </c>
      <c r="W165" s="108" t="n"/>
      <c r="X165" s="191">
        <f>W165*E165</f>
        <v>0</v>
      </c>
      <c r="Y165" s="112" t="n"/>
      <c r="Z165" s="183">
        <f>Y165*F165</f>
        <v>0</v>
      </c>
      <c r="AA165" s="108" t="n"/>
      <c r="AB165" s="191">
        <f>AA165*E165</f>
        <v>0</v>
      </c>
      <c r="AC165" s="112" t="n"/>
      <c r="AD165" s="183">
        <f>AC165*F165</f>
        <v>0</v>
      </c>
      <c r="AE165" s="108" t="n"/>
      <c r="AF165" s="191">
        <f>AE165*E165</f>
        <v>0</v>
      </c>
      <c r="AG165" s="112" t="n"/>
      <c r="AH165" s="183">
        <f>AG165*F165</f>
        <v>0</v>
      </c>
      <c r="AI165" s="108" t="n"/>
      <c r="AJ165" s="191">
        <f>AI165*E165</f>
        <v>0</v>
      </c>
      <c r="AK165" s="112" t="n"/>
      <c r="AL165" s="183">
        <f>AK165*F165</f>
        <v>0</v>
      </c>
      <c r="AM165" s="113" t="n"/>
      <c r="AN165" s="192">
        <f>AM165*E165</f>
        <v>0</v>
      </c>
      <c r="AO165" s="115" t="n"/>
      <c r="AP165" s="183">
        <f>AO165*F165</f>
        <v>0</v>
      </c>
      <c r="AQ165" s="113" t="n"/>
      <c r="AR165" s="192">
        <f>AQ165*E165</f>
        <v>0</v>
      </c>
      <c r="AS165" s="115" t="n"/>
      <c r="AT165" s="183">
        <f>AS165*F165</f>
        <v>0</v>
      </c>
      <c r="AU165" s="113" t="n"/>
      <c r="AV165" s="192">
        <f>AU165*E165</f>
        <v>0</v>
      </c>
      <c r="AW165" s="115" t="n"/>
      <c r="AX165" s="183">
        <f>AW165*F165</f>
        <v>0</v>
      </c>
      <c r="AY165" s="113" t="n"/>
      <c r="AZ165" s="192">
        <f>AY165*E165</f>
        <v>0</v>
      </c>
      <c r="BA165" s="115" t="n"/>
      <c r="BB165" s="183">
        <f>BA165*F165</f>
        <v>0</v>
      </c>
      <c r="BC165" s="113" t="n"/>
      <c r="BD165" s="192">
        <f>BC165*E165</f>
        <v>0</v>
      </c>
      <c r="BE165" s="115" t="n"/>
      <c r="BF165" s="183">
        <f>BE165*F165</f>
        <v>0</v>
      </c>
    </row>
    <row r="166" ht="18" customHeight="1">
      <c r="A166" s="19" t="inlineStr">
        <is>
          <t>15.034.0020</t>
        </is>
      </c>
      <c r="B166" s="14" t="inlineStr">
        <is>
          <t>יחידת טיפול באוויר מסוג מפוח נחשון דקורטיבי מוזנת מים קרים ל- 700 רמל"ד (רגל מעוקב לדקה - CFM) מותקנת על הקיר, חיבור לחשמל ולניקוז, סוללה 3 שורות עומק, גופי חימום חשמליים להספק של 3 קוו"ט דרגה אחת, ברז חשמלי ON/OFF מובנה ו-2 ברזי ניתוק, לוחית הפעלה הכוללת שליטה של פעולת היחידה, פעולת המפוח, שליטה על קירור/חימום ואינסטלציה חשמלית נדרשת</t>
        </is>
      </c>
      <c r="C166" s="14" t="inlineStr">
        <is>
          <t>קומפ</t>
        </is>
      </c>
      <c r="D166" s="200" t="n">
        <v>5010</v>
      </c>
      <c r="E166" s="201">
        <f>D166*(1-$E$2)</f>
        <v>4258.5</v>
      </c>
      <c r="F166" s="202">
        <f>E166*(1+$F$2)</f>
        <v>4471.425</v>
      </c>
      <c r="H166" s="62">
        <f>K166+O166+S166+W166+AA166+AE166+AI166+AM166+AQ166+AY166+AU166+BC166</f>
        <v>0</v>
      </c>
      <c r="I166" s="63">
        <f>M166+Q166+U166+Y166+AC166+AG166+AK166+AO166+AS166+AW166+BA166+BE166</f>
        <v>0</v>
      </c>
      <c r="K166" s="108" t="n"/>
      <c r="L166" s="191">
        <f>K166*E166</f>
        <v>0</v>
      </c>
      <c r="M166" s="112" t="n"/>
      <c r="N166" s="183">
        <f>M166*F166</f>
        <v>0</v>
      </c>
      <c r="O166" s="108" t="n"/>
      <c r="P166" s="191">
        <f>O166*E166</f>
        <v>0</v>
      </c>
      <c r="Q166" s="112" t="n"/>
      <c r="R166" s="183">
        <f>Q166*F166</f>
        <v>0</v>
      </c>
      <c r="S166" s="108" t="n"/>
      <c r="T166" s="191">
        <f>S166*E166</f>
        <v>0</v>
      </c>
      <c r="U166" s="112" t="n"/>
      <c r="V166" s="183">
        <f>U166*F166</f>
        <v>0</v>
      </c>
      <c r="W166" s="108" t="n"/>
      <c r="X166" s="191">
        <f>W166*E166</f>
        <v>0</v>
      </c>
      <c r="Y166" s="112" t="n"/>
      <c r="Z166" s="183">
        <f>Y166*F166</f>
        <v>0</v>
      </c>
      <c r="AA166" s="108" t="n"/>
      <c r="AB166" s="191">
        <f>AA166*E166</f>
        <v>0</v>
      </c>
      <c r="AC166" s="112" t="n"/>
      <c r="AD166" s="183">
        <f>AC166*F166</f>
        <v>0</v>
      </c>
      <c r="AE166" s="108" t="n"/>
      <c r="AF166" s="191">
        <f>AE166*E166</f>
        <v>0</v>
      </c>
      <c r="AG166" s="112" t="n"/>
      <c r="AH166" s="183">
        <f>AG166*F166</f>
        <v>0</v>
      </c>
      <c r="AI166" s="108" t="n"/>
      <c r="AJ166" s="191">
        <f>AI166*E166</f>
        <v>0</v>
      </c>
      <c r="AK166" s="112" t="n"/>
      <c r="AL166" s="183">
        <f>AK166*F166</f>
        <v>0</v>
      </c>
      <c r="AM166" s="113" t="n"/>
      <c r="AN166" s="192">
        <f>AM166*E166</f>
        <v>0</v>
      </c>
      <c r="AO166" s="115" t="n"/>
      <c r="AP166" s="183">
        <f>AO166*F166</f>
        <v>0</v>
      </c>
      <c r="AQ166" s="113" t="n"/>
      <c r="AR166" s="192">
        <f>AQ166*E166</f>
        <v>0</v>
      </c>
      <c r="AS166" s="115" t="n"/>
      <c r="AT166" s="183">
        <f>AS166*F166</f>
        <v>0</v>
      </c>
      <c r="AU166" s="113" t="n"/>
      <c r="AV166" s="192">
        <f>AU166*E166</f>
        <v>0</v>
      </c>
      <c r="AW166" s="115" t="n"/>
      <c r="AX166" s="183">
        <f>AW166*F166</f>
        <v>0</v>
      </c>
      <c r="AY166" s="113" t="n"/>
      <c r="AZ166" s="192">
        <f>AY166*E166</f>
        <v>0</v>
      </c>
      <c r="BA166" s="115" t="n"/>
      <c r="BB166" s="183">
        <f>BA166*F166</f>
        <v>0</v>
      </c>
      <c r="BC166" s="113" t="n"/>
      <c r="BD166" s="192">
        <f>BC166*E166</f>
        <v>0</v>
      </c>
      <c r="BE166" s="115" t="n"/>
      <c r="BF166" s="183">
        <f>BE166*F166</f>
        <v>0</v>
      </c>
    </row>
    <row r="167" ht="18" customHeight="1">
      <c r="A167" s="19" t="inlineStr">
        <is>
          <t>15.034.0030</t>
        </is>
      </c>
      <c r="B167" s="14" t="inlineStr">
        <is>
          <t>יחידת טיפול באוויר מסוג מפוח נחשון דקורטיבי מוזנת מים קרים ל- 950 רמל"ד (רגל מעוקב לדקה - CFM) מותקנת על הקיר, חיבור לחשמל ולניקוז, סוללה 3 שורות עומק, גופי חימום חשמליים להספק של 3 קוו"ט דרגה אחת, ברז חשמלי ON/OFF מובנה ו-2 ברזי ניתוק, לוחית הפעלה הכוללת שליטה של פעולת היחידה, פעולת המפוח, שליטה על קירור/חימום ואינסטלציה חשמלית נדרשת</t>
        </is>
      </c>
      <c r="C167" s="14" t="inlineStr">
        <is>
          <t>קומפ</t>
        </is>
      </c>
      <c r="D167" s="200" t="n">
        <v>6120</v>
      </c>
      <c r="E167" s="201">
        <f>D167*(1-$E$2)</f>
        <v>5202</v>
      </c>
      <c r="F167" s="202">
        <f>E167*(1+$F$2)</f>
        <v>5462.1</v>
      </c>
      <c r="H167" s="62">
        <f>K167+O167+S167+W167+AA167+AE167+AI167+AM167+AQ167+AY167+AU167+BC167</f>
        <v>0</v>
      </c>
      <c r="I167" s="63">
        <f>M167+Q167+U167+Y167+AC167+AG167+AK167+AO167+AS167+AW167+BA167+BE167</f>
        <v>0</v>
      </c>
      <c r="K167" s="108" t="n"/>
      <c r="L167" s="191">
        <f>K167*E167</f>
        <v>0</v>
      </c>
      <c r="M167" s="112" t="n"/>
      <c r="N167" s="183">
        <f>M167*F167</f>
        <v>0</v>
      </c>
      <c r="O167" s="108" t="n"/>
      <c r="P167" s="191">
        <f>O167*E167</f>
        <v>0</v>
      </c>
      <c r="Q167" s="112" t="n"/>
      <c r="R167" s="183">
        <f>Q167*F167</f>
        <v>0</v>
      </c>
      <c r="S167" s="108" t="n"/>
      <c r="T167" s="191">
        <f>S167*E167</f>
        <v>0</v>
      </c>
      <c r="U167" s="112" t="n"/>
      <c r="V167" s="183">
        <f>U167*F167</f>
        <v>0</v>
      </c>
      <c r="W167" s="108" t="n"/>
      <c r="X167" s="191">
        <f>W167*E167</f>
        <v>0</v>
      </c>
      <c r="Y167" s="112" t="n"/>
      <c r="Z167" s="183">
        <f>Y167*F167</f>
        <v>0</v>
      </c>
      <c r="AA167" s="108" t="n"/>
      <c r="AB167" s="191">
        <f>AA167*E167</f>
        <v>0</v>
      </c>
      <c r="AC167" s="112" t="n"/>
      <c r="AD167" s="183">
        <f>AC167*F167</f>
        <v>0</v>
      </c>
      <c r="AE167" s="108" t="n"/>
      <c r="AF167" s="191">
        <f>AE167*E167</f>
        <v>0</v>
      </c>
      <c r="AG167" s="112" t="n"/>
      <c r="AH167" s="183">
        <f>AG167*F167</f>
        <v>0</v>
      </c>
      <c r="AI167" s="108" t="n"/>
      <c r="AJ167" s="191">
        <f>AI167*E167</f>
        <v>0</v>
      </c>
      <c r="AK167" s="112" t="n"/>
      <c r="AL167" s="183">
        <f>AK167*F167</f>
        <v>0</v>
      </c>
      <c r="AM167" s="113" t="n"/>
      <c r="AN167" s="192">
        <f>AM167*E167</f>
        <v>0</v>
      </c>
      <c r="AO167" s="115" t="n"/>
      <c r="AP167" s="183">
        <f>AO167*F167</f>
        <v>0</v>
      </c>
      <c r="AQ167" s="113" t="n"/>
      <c r="AR167" s="192">
        <f>AQ167*E167</f>
        <v>0</v>
      </c>
      <c r="AS167" s="115" t="n"/>
      <c r="AT167" s="183">
        <f>AS167*F167</f>
        <v>0</v>
      </c>
      <c r="AU167" s="113" t="n"/>
      <c r="AV167" s="192">
        <f>AU167*E167</f>
        <v>0</v>
      </c>
      <c r="AW167" s="115" t="n"/>
      <c r="AX167" s="183">
        <f>AW167*F167</f>
        <v>0</v>
      </c>
      <c r="AY167" s="113" t="n"/>
      <c r="AZ167" s="192">
        <f>AY167*E167</f>
        <v>0</v>
      </c>
      <c r="BA167" s="115" t="n"/>
      <c r="BB167" s="183">
        <f>BA167*F167</f>
        <v>0</v>
      </c>
      <c r="BC167" s="113" t="n"/>
      <c r="BD167" s="192">
        <f>BC167*E167</f>
        <v>0</v>
      </c>
      <c r="BE167" s="115" t="n"/>
      <c r="BF167" s="183">
        <f>BE167*F167</f>
        <v>0</v>
      </c>
    </row>
    <row r="168" ht="18" customHeight="1">
      <c r="A168" s="19" t="inlineStr">
        <is>
          <t>15.035.0010</t>
        </is>
      </c>
      <c r="B168" s="14" t="inlineStr">
        <is>
          <t>יחידת טיפול באוויר לחדרי שרתים בעלת הספק של 20 טון קירור, לרבות לוח חשמל ובקר ממוחשב, צג גרפי, מפוח EC עם מהירות משתנה, ברז מים דו דרכי 0-10V, רגש טמפרטורת אספקה ושולחן להתקנה ברצפה צפה</t>
        </is>
      </c>
      <c r="C168" s="14" t="inlineStr">
        <is>
          <t>קומפ</t>
        </is>
      </c>
      <c r="D168" s="200" t="n">
        <v>15300</v>
      </c>
      <c r="E168" s="201">
        <f>D168*(1-$E$2)</f>
        <v>13005</v>
      </c>
      <c r="F168" s="202">
        <f>E168*(1+$F$2)</f>
        <v>13655.25</v>
      </c>
      <c r="H168" s="62">
        <f>K168+O168+S168+W168+AA168+AE168+AI168+AM168+AQ168+AY168+AU168+BC168</f>
        <v>0</v>
      </c>
      <c r="I168" s="63">
        <f>M168+Q168+U168+Y168+AC168+AG168+AK168+AO168+AS168+AW168+BA168+BE168</f>
        <v>0</v>
      </c>
      <c r="K168" s="108" t="n"/>
      <c r="L168" s="191">
        <f>K168*E168</f>
        <v>0</v>
      </c>
      <c r="M168" s="112" t="n"/>
      <c r="N168" s="183">
        <f>M168*F168</f>
        <v>0</v>
      </c>
      <c r="O168" s="108" t="n"/>
      <c r="P168" s="191">
        <f>O168*E168</f>
        <v>0</v>
      </c>
      <c r="Q168" s="112" t="n"/>
      <c r="R168" s="183">
        <f>Q168*F168</f>
        <v>0</v>
      </c>
      <c r="S168" s="108" t="n"/>
      <c r="T168" s="191">
        <f>S168*E168</f>
        <v>0</v>
      </c>
      <c r="U168" s="112" t="n"/>
      <c r="V168" s="183">
        <f>U168*F168</f>
        <v>0</v>
      </c>
      <c r="W168" s="108" t="n"/>
      <c r="X168" s="191">
        <f>W168*E168</f>
        <v>0</v>
      </c>
      <c r="Y168" s="112" t="n"/>
      <c r="Z168" s="183">
        <f>Y168*F168</f>
        <v>0</v>
      </c>
      <c r="AA168" s="108" t="n"/>
      <c r="AB168" s="191">
        <f>AA168*E168</f>
        <v>0</v>
      </c>
      <c r="AC168" s="112" t="n"/>
      <c r="AD168" s="183">
        <f>AC168*F168</f>
        <v>0</v>
      </c>
      <c r="AE168" s="108" t="n"/>
      <c r="AF168" s="191">
        <f>AE168*E168</f>
        <v>0</v>
      </c>
      <c r="AG168" s="112" t="n"/>
      <c r="AH168" s="183">
        <f>AG168*F168</f>
        <v>0</v>
      </c>
      <c r="AI168" s="108" t="n"/>
      <c r="AJ168" s="191">
        <f>AI168*E168</f>
        <v>0</v>
      </c>
      <c r="AK168" s="112" t="n"/>
      <c r="AL168" s="183">
        <f>AK168*F168</f>
        <v>0</v>
      </c>
      <c r="AM168" s="113" t="n"/>
      <c r="AN168" s="192">
        <f>AM168*E168</f>
        <v>0</v>
      </c>
      <c r="AO168" s="115" t="n"/>
      <c r="AP168" s="183">
        <f>AO168*F168</f>
        <v>0</v>
      </c>
      <c r="AQ168" s="113" t="n"/>
      <c r="AR168" s="192">
        <f>AQ168*E168</f>
        <v>0</v>
      </c>
      <c r="AS168" s="115" t="n"/>
      <c r="AT168" s="183">
        <f>AS168*F168</f>
        <v>0</v>
      </c>
      <c r="AU168" s="113" t="n"/>
      <c r="AV168" s="192">
        <f>AU168*E168</f>
        <v>0</v>
      </c>
      <c r="AW168" s="115" t="n"/>
      <c r="AX168" s="183">
        <f>AW168*F168</f>
        <v>0</v>
      </c>
      <c r="AY168" s="113" t="n"/>
      <c r="AZ168" s="192">
        <f>AY168*E168</f>
        <v>0</v>
      </c>
      <c r="BA168" s="115" t="n"/>
      <c r="BB168" s="183">
        <f>BA168*F168</f>
        <v>0</v>
      </c>
      <c r="BC168" s="113" t="n"/>
      <c r="BD168" s="192">
        <f>BC168*E168</f>
        <v>0</v>
      </c>
      <c r="BE168" s="115" t="n"/>
      <c r="BF168" s="183">
        <f>BE168*F168</f>
        <v>0</v>
      </c>
    </row>
    <row r="169" ht="18" customHeight="1">
      <c r="A169" s="19" t="inlineStr">
        <is>
          <t>15.040.0010</t>
        </is>
      </c>
      <c r="B169" s="14" t="inlineStr">
        <is>
          <t>מערכת מיזוג אוויר עצמאית עם מעבה מים צינור בתוך צינור עם אפשרות פעולה במצב משאבת חום לספיקת אוויר של CFM 370 מפל לחץ חיצוני "0.15 מים, לתפוקת קירור של MBH 9.5 ולתפוקת חימום של MBH 12.6 (לפי תקן 320-81 A.R.I )</t>
        </is>
      </c>
      <c r="C169" s="14" t="inlineStr">
        <is>
          <t>קומפ</t>
        </is>
      </c>
      <c r="D169" s="200" t="n">
        <v>8300</v>
      </c>
      <c r="E169" s="201">
        <f>D169*(1-$E$2)</f>
        <v>7055</v>
      </c>
      <c r="F169" s="202">
        <f>E169*(1+$F$2)</f>
        <v>7407.75</v>
      </c>
      <c r="H169" s="62">
        <f>K169+O169+S169+W169+AA169+AE169+AI169+AM169+AQ169+AY169+AU169+BC169</f>
        <v>0</v>
      </c>
      <c r="I169" s="63">
        <f>M169+Q169+U169+Y169+AC169+AG169+AK169+AO169+AS169+AW169+BA169+BE169</f>
        <v>0</v>
      </c>
      <c r="K169" s="108" t="n"/>
      <c r="L169" s="191">
        <f>K169*E169</f>
        <v>0</v>
      </c>
      <c r="M169" s="112" t="n"/>
      <c r="N169" s="183">
        <f>M169*F169</f>
        <v>0</v>
      </c>
      <c r="O169" s="108" t="n"/>
      <c r="P169" s="191">
        <f>O169*E169</f>
        <v>0</v>
      </c>
      <c r="Q169" s="112" t="n"/>
      <c r="R169" s="183">
        <f>Q169*F169</f>
        <v>0</v>
      </c>
      <c r="S169" s="108" t="n"/>
      <c r="T169" s="191">
        <f>S169*E169</f>
        <v>0</v>
      </c>
      <c r="U169" s="112" t="n"/>
      <c r="V169" s="183">
        <f>U169*F169</f>
        <v>0</v>
      </c>
      <c r="W169" s="108" t="n"/>
      <c r="X169" s="191">
        <f>W169*E169</f>
        <v>0</v>
      </c>
      <c r="Y169" s="112" t="n"/>
      <c r="Z169" s="183">
        <f>Y169*F169</f>
        <v>0</v>
      </c>
      <c r="AA169" s="108" t="n"/>
      <c r="AB169" s="191">
        <f>AA169*E169</f>
        <v>0</v>
      </c>
      <c r="AC169" s="112" t="n"/>
      <c r="AD169" s="183">
        <f>AC169*F169</f>
        <v>0</v>
      </c>
      <c r="AE169" s="108" t="n"/>
      <c r="AF169" s="191">
        <f>AE169*E169</f>
        <v>0</v>
      </c>
      <c r="AG169" s="112" t="n"/>
      <c r="AH169" s="183">
        <f>AG169*F169</f>
        <v>0</v>
      </c>
      <c r="AI169" s="108" t="n"/>
      <c r="AJ169" s="191">
        <f>AI169*E169</f>
        <v>0</v>
      </c>
      <c r="AK169" s="112" t="n"/>
      <c r="AL169" s="183">
        <f>AK169*F169</f>
        <v>0</v>
      </c>
      <c r="AM169" s="113" t="n"/>
      <c r="AN169" s="192">
        <f>AM169*E169</f>
        <v>0</v>
      </c>
      <c r="AO169" s="115" t="n"/>
      <c r="AP169" s="183">
        <f>AO169*F169</f>
        <v>0</v>
      </c>
      <c r="AQ169" s="113" t="n"/>
      <c r="AR169" s="192">
        <f>AQ169*E169</f>
        <v>0</v>
      </c>
      <c r="AS169" s="115" t="n"/>
      <c r="AT169" s="183">
        <f>AS169*F169</f>
        <v>0</v>
      </c>
      <c r="AU169" s="113" t="n"/>
      <c r="AV169" s="192">
        <f>AU169*E169</f>
        <v>0</v>
      </c>
      <c r="AW169" s="115" t="n"/>
      <c r="AX169" s="183">
        <f>AW169*F169</f>
        <v>0</v>
      </c>
      <c r="AY169" s="113" t="n"/>
      <c r="AZ169" s="192">
        <f>AY169*E169</f>
        <v>0</v>
      </c>
      <c r="BA169" s="115" t="n"/>
      <c r="BB169" s="183">
        <f>BA169*F169</f>
        <v>0</v>
      </c>
      <c r="BC169" s="113" t="n"/>
      <c r="BD169" s="192">
        <f>BC169*E169</f>
        <v>0</v>
      </c>
      <c r="BE169" s="115" t="n"/>
      <c r="BF169" s="183">
        <f>BE169*F169</f>
        <v>0</v>
      </c>
    </row>
    <row r="170" ht="18" customHeight="1">
      <c r="A170" s="19" t="inlineStr">
        <is>
          <t>15.040.0020</t>
        </is>
      </c>
      <c r="B170" s="14" t="inlineStr">
        <is>
          <t>מערכת מיזוג אוויר עצמאית עם מעבה מים צינור בתוך צינור עם אפשרות פעולה במצב משאבת חום לספיקת אויר של CFM 780 מפל לחץ חיצוני "0.25 מים, לתפוקת קירור של MBH 20 ולתפוקת חימום של MBH 25.6 (לפי תקן 320-81 A.R.I)</t>
        </is>
      </c>
      <c r="C170" s="14" t="inlineStr">
        <is>
          <t>קומפ</t>
        </is>
      </c>
      <c r="D170" s="200" t="n">
        <v>10800</v>
      </c>
      <c r="E170" s="201">
        <f>D170*(1-$E$2)</f>
        <v>9180</v>
      </c>
      <c r="F170" s="202">
        <f>E170*(1+$F$2)</f>
        <v>9639</v>
      </c>
      <c r="H170" s="62">
        <f>K170+O170+S170+W170+AA170+AE170+AI170+AM170+AQ170+AY170+AU170+BC170</f>
        <v>0</v>
      </c>
      <c r="I170" s="63">
        <f>M170+Q170+U170+Y170+AC170+AG170+AK170+AO170+AS170+AW170+BA170+BE170</f>
        <v>0</v>
      </c>
      <c r="K170" s="108" t="n"/>
      <c r="L170" s="191">
        <f>K170*E170</f>
        <v>0</v>
      </c>
      <c r="M170" s="112" t="n"/>
      <c r="N170" s="183">
        <f>M170*F170</f>
        <v>0</v>
      </c>
      <c r="O170" s="108" t="n"/>
      <c r="P170" s="191">
        <f>O170*E170</f>
        <v>0</v>
      </c>
      <c r="Q170" s="112" t="n"/>
      <c r="R170" s="183">
        <f>Q170*F170</f>
        <v>0</v>
      </c>
      <c r="S170" s="108" t="n"/>
      <c r="T170" s="191">
        <f>S170*E170</f>
        <v>0</v>
      </c>
      <c r="U170" s="112" t="n"/>
      <c r="V170" s="183">
        <f>U170*F170</f>
        <v>0</v>
      </c>
      <c r="W170" s="108" t="n"/>
      <c r="X170" s="191">
        <f>W170*E170</f>
        <v>0</v>
      </c>
      <c r="Y170" s="112" t="n"/>
      <c r="Z170" s="183">
        <f>Y170*F170</f>
        <v>0</v>
      </c>
      <c r="AA170" s="108" t="n"/>
      <c r="AB170" s="191">
        <f>AA170*E170</f>
        <v>0</v>
      </c>
      <c r="AC170" s="112" t="n"/>
      <c r="AD170" s="183">
        <f>AC170*F170</f>
        <v>0</v>
      </c>
      <c r="AE170" s="108" t="n"/>
      <c r="AF170" s="191">
        <f>AE170*E170</f>
        <v>0</v>
      </c>
      <c r="AG170" s="112" t="n"/>
      <c r="AH170" s="183">
        <f>AG170*F170</f>
        <v>0</v>
      </c>
      <c r="AI170" s="108" t="n"/>
      <c r="AJ170" s="191">
        <f>AI170*E170</f>
        <v>0</v>
      </c>
      <c r="AK170" s="112" t="n"/>
      <c r="AL170" s="183">
        <f>AK170*F170</f>
        <v>0</v>
      </c>
      <c r="AM170" s="113" t="n"/>
      <c r="AN170" s="192">
        <f>AM170*E170</f>
        <v>0</v>
      </c>
      <c r="AO170" s="115" t="n"/>
      <c r="AP170" s="183">
        <f>AO170*F170</f>
        <v>0</v>
      </c>
      <c r="AQ170" s="113" t="n"/>
      <c r="AR170" s="192">
        <f>AQ170*E170</f>
        <v>0</v>
      </c>
      <c r="AS170" s="115" t="n"/>
      <c r="AT170" s="183">
        <f>AS170*F170</f>
        <v>0</v>
      </c>
      <c r="AU170" s="113" t="n"/>
      <c r="AV170" s="192">
        <f>AU170*E170</f>
        <v>0</v>
      </c>
      <c r="AW170" s="115" t="n"/>
      <c r="AX170" s="183">
        <f>AW170*F170</f>
        <v>0</v>
      </c>
      <c r="AY170" s="113" t="n"/>
      <c r="AZ170" s="192">
        <f>AY170*E170</f>
        <v>0</v>
      </c>
      <c r="BA170" s="115" t="n"/>
      <c r="BB170" s="183">
        <f>BA170*F170</f>
        <v>0</v>
      </c>
      <c r="BC170" s="113" t="n"/>
      <c r="BD170" s="192">
        <f>BC170*E170</f>
        <v>0</v>
      </c>
      <c r="BE170" s="115" t="n"/>
      <c r="BF170" s="183">
        <f>BE170*F170</f>
        <v>0</v>
      </c>
    </row>
    <row r="171" ht="18" customHeight="1">
      <c r="A171" s="19" t="inlineStr">
        <is>
          <t>15.040.0030</t>
        </is>
      </c>
      <c r="B171" s="14" t="inlineStr">
        <is>
          <t>מערכת מיזוג אוויר עצמאית עם מעבה מים צינור בתוך צינור עם אפשרות פעולה במצב משאבת חום לספיקת אוויר של CFM 1,200 מפל לחץ חיצוני "0.35 מים, לתפוקת קירור של MBH 33.0 ולתפוקת חימום של MBH 39.0 (לפי תקן 320-81 A.R.I)</t>
        </is>
      </c>
      <c r="C171" s="14" t="inlineStr">
        <is>
          <t>קומפ</t>
        </is>
      </c>
      <c r="D171" s="200" t="n">
        <v>13060</v>
      </c>
      <c r="E171" s="201">
        <f>D171*(1-$E$2)</f>
        <v>11101</v>
      </c>
      <c r="F171" s="202">
        <f>E171*(1+$F$2)</f>
        <v>11656.050000000001</v>
      </c>
      <c r="H171" s="62">
        <f>K171+O171+S171+W171+AA171+AE171+AI171+AM171+AQ171+AY171+AU171+BC171</f>
        <v>0</v>
      </c>
      <c r="I171" s="63">
        <f>M171+Q171+U171+Y171+AC171+AG171+AK171+AO171+AS171+AW171+BA171+BE171</f>
        <v>0</v>
      </c>
      <c r="K171" s="108" t="n"/>
      <c r="L171" s="191">
        <f>K171*E171</f>
        <v>0</v>
      </c>
      <c r="M171" s="112" t="n"/>
      <c r="N171" s="183">
        <f>M171*F171</f>
        <v>0</v>
      </c>
      <c r="O171" s="108" t="n"/>
      <c r="P171" s="191">
        <f>O171*E171</f>
        <v>0</v>
      </c>
      <c r="Q171" s="112" t="n"/>
      <c r="R171" s="183">
        <f>Q171*F171</f>
        <v>0</v>
      </c>
      <c r="S171" s="108" t="n"/>
      <c r="T171" s="191">
        <f>S171*E171</f>
        <v>0</v>
      </c>
      <c r="U171" s="112" t="n"/>
      <c r="V171" s="183">
        <f>U171*F171</f>
        <v>0</v>
      </c>
      <c r="W171" s="108" t="n"/>
      <c r="X171" s="191">
        <f>W171*E171</f>
        <v>0</v>
      </c>
      <c r="Y171" s="112" t="n"/>
      <c r="Z171" s="183">
        <f>Y171*F171</f>
        <v>0</v>
      </c>
      <c r="AA171" s="108" t="n"/>
      <c r="AB171" s="191">
        <f>AA171*E171</f>
        <v>0</v>
      </c>
      <c r="AC171" s="112" t="n"/>
      <c r="AD171" s="183">
        <f>AC171*F171</f>
        <v>0</v>
      </c>
      <c r="AE171" s="108" t="n"/>
      <c r="AF171" s="191">
        <f>AE171*E171</f>
        <v>0</v>
      </c>
      <c r="AG171" s="112" t="n"/>
      <c r="AH171" s="183">
        <f>AG171*F171</f>
        <v>0</v>
      </c>
      <c r="AI171" s="108" t="n"/>
      <c r="AJ171" s="191">
        <f>AI171*E171</f>
        <v>0</v>
      </c>
      <c r="AK171" s="112" t="n"/>
      <c r="AL171" s="183">
        <f>AK171*F171</f>
        <v>0</v>
      </c>
      <c r="AM171" s="113" t="n"/>
      <c r="AN171" s="192">
        <f>AM171*E171</f>
        <v>0</v>
      </c>
      <c r="AO171" s="115" t="n"/>
      <c r="AP171" s="183">
        <f>AO171*F171</f>
        <v>0</v>
      </c>
      <c r="AQ171" s="113" t="n"/>
      <c r="AR171" s="192">
        <f>AQ171*E171</f>
        <v>0</v>
      </c>
      <c r="AS171" s="115" t="n"/>
      <c r="AT171" s="183">
        <f>AS171*F171</f>
        <v>0</v>
      </c>
      <c r="AU171" s="113" t="n"/>
      <c r="AV171" s="192">
        <f>AU171*E171</f>
        <v>0</v>
      </c>
      <c r="AW171" s="115" t="n"/>
      <c r="AX171" s="183">
        <f>AW171*F171</f>
        <v>0</v>
      </c>
      <c r="AY171" s="113" t="n"/>
      <c r="AZ171" s="192">
        <f>AY171*E171</f>
        <v>0</v>
      </c>
      <c r="BA171" s="115" t="n"/>
      <c r="BB171" s="183">
        <f>BA171*F171</f>
        <v>0</v>
      </c>
      <c r="BC171" s="113" t="n"/>
      <c r="BD171" s="192">
        <f>BC171*E171</f>
        <v>0</v>
      </c>
      <c r="BE171" s="115" t="n"/>
      <c r="BF171" s="183">
        <f>BE171*F171</f>
        <v>0</v>
      </c>
    </row>
    <row r="172" ht="18" customHeight="1">
      <c r="A172" s="19" t="inlineStr">
        <is>
          <t>15.040.0040</t>
        </is>
      </c>
      <c r="B172" s="14" t="inlineStr">
        <is>
          <t>מערכת מיזוג אוויר עצמאית עם מעבה מים צינור בתוך צינור עם אפשרות פעולה במצב משאבת חום לספיקת אוויר של CFM 2,400 מפל לחץ חיצוני "1 מים, לתפוקת קירור של MBH 61.5 ולתפוקת חימום של MBH 69.0 (לפי תקן 320-81 A.R.I)</t>
        </is>
      </c>
      <c r="C172" s="14" t="inlineStr">
        <is>
          <t>קומפ</t>
        </is>
      </c>
      <c r="D172" s="200" t="n">
        <v>19790</v>
      </c>
      <c r="E172" s="201">
        <f>D172*(1-$E$2)</f>
        <v>16821.5</v>
      </c>
      <c r="F172" s="202">
        <f>E172*(1+$F$2)</f>
        <v>17662.575</v>
      </c>
      <c r="H172" s="62">
        <f>K172+O172+S172+W172+AA172+AE172+AI172+AM172+AQ172+AY172+AU172+BC172</f>
        <v>0</v>
      </c>
      <c r="I172" s="63">
        <f>M172+Q172+U172+Y172+AC172+AG172+AK172+AO172+AS172+AW172+BA172+BE172</f>
        <v>0</v>
      </c>
      <c r="K172" s="108" t="n"/>
      <c r="L172" s="191">
        <f>K172*E172</f>
        <v>0</v>
      </c>
      <c r="M172" s="112" t="n"/>
      <c r="N172" s="183">
        <f>M172*F172</f>
        <v>0</v>
      </c>
      <c r="O172" s="108" t="n"/>
      <c r="P172" s="191">
        <f>O172*E172</f>
        <v>0</v>
      </c>
      <c r="Q172" s="112" t="n"/>
      <c r="R172" s="183">
        <f>Q172*F172</f>
        <v>0</v>
      </c>
      <c r="S172" s="108" t="n"/>
      <c r="T172" s="191">
        <f>S172*E172</f>
        <v>0</v>
      </c>
      <c r="U172" s="112" t="n"/>
      <c r="V172" s="183">
        <f>U172*F172</f>
        <v>0</v>
      </c>
      <c r="W172" s="108" t="n"/>
      <c r="X172" s="191">
        <f>W172*E172</f>
        <v>0</v>
      </c>
      <c r="Y172" s="112" t="n"/>
      <c r="Z172" s="183">
        <f>Y172*F172</f>
        <v>0</v>
      </c>
      <c r="AA172" s="108" t="n"/>
      <c r="AB172" s="191">
        <f>AA172*E172</f>
        <v>0</v>
      </c>
      <c r="AC172" s="112" t="n"/>
      <c r="AD172" s="183">
        <f>AC172*F172</f>
        <v>0</v>
      </c>
      <c r="AE172" s="108" t="n"/>
      <c r="AF172" s="191">
        <f>AE172*E172</f>
        <v>0</v>
      </c>
      <c r="AG172" s="112" t="n"/>
      <c r="AH172" s="183">
        <f>AG172*F172</f>
        <v>0</v>
      </c>
      <c r="AI172" s="108" t="n"/>
      <c r="AJ172" s="191">
        <f>AI172*E172</f>
        <v>0</v>
      </c>
      <c r="AK172" s="112" t="n"/>
      <c r="AL172" s="183">
        <f>AK172*F172</f>
        <v>0</v>
      </c>
      <c r="AM172" s="113" t="n"/>
      <c r="AN172" s="192">
        <f>AM172*E172</f>
        <v>0</v>
      </c>
      <c r="AO172" s="115" t="n"/>
      <c r="AP172" s="183">
        <f>AO172*F172</f>
        <v>0</v>
      </c>
      <c r="AQ172" s="113" t="n"/>
      <c r="AR172" s="192">
        <f>AQ172*E172</f>
        <v>0</v>
      </c>
      <c r="AS172" s="115" t="n"/>
      <c r="AT172" s="183">
        <f>AS172*F172</f>
        <v>0</v>
      </c>
      <c r="AU172" s="113" t="n"/>
      <c r="AV172" s="192">
        <f>AU172*E172</f>
        <v>0</v>
      </c>
      <c r="AW172" s="115" t="n"/>
      <c r="AX172" s="183">
        <f>AW172*F172</f>
        <v>0</v>
      </c>
      <c r="AY172" s="113" t="n"/>
      <c r="AZ172" s="192">
        <f>AY172*E172</f>
        <v>0</v>
      </c>
      <c r="BA172" s="115" t="n"/>
      <c r="BB172" s="183">
        <f>BA172*F172</f>
        <v>0</v>
      </c>
      <c r="BC172" s="113" t="n"/>
      <c r="BD172" s="192">
        <f>BC172*E172</f>
        <v>0</v>
      </c>
      <c r="BE172" s="115" t="n"/>
      <c r="BF172" s="183">
        <f>BE172*F172</f>
        <v>0</v>
      </c>
    </row>
    <row r="173" ht="18" customHeight="1">
      <c r="A173" s="19" t="inlineStr">
        <is>
          <t>15.040.0070</t>
        </is>
      </c>
      <c r="B173" s="14" t="inlineStr">
        <is>
          <t>יחידת מיזוג אוויר עצמאית (SELF CONTAINED UNIT) לפעולה עם מעבה אוויר (המחיר ינתן ללא המעבה) לתפוקה נומינלית של 5 טון קירור. מפוח המאייד יהיה לספיקת אוויר של CFM 2,000 עם מנוע של 1.5 כ"ס</t>
        </is>
      </c>
      <c r="C173" s="14" t="inlineStr">
        <is>
          <t>קומפ</t>
        </is>
      </c>
      <c r="D173" s="200" t="n">
        <v>18200</v>
      </c>
      <c r="E173" s="201">
        <f>D173*(1-$E$2)</f>
        <v>15470</v>
      </c>
      <c r="F173" s="202">
        <f>E173*(1+$F$2)</f>
        <v>16243.5</v>
      </c>
      <c r="H173" s="62">
        <f>K173+O173+S173+W173+AA173+AE173+AI173+AM173+AQ173+AY173+AU173+BC173</f>
        <v>0</v>
      </c>
      <c r="I173" s="63">
        <f>M173+Q173+U173+Y173+AC173+AG173+AK173+AO173+AS173+AW173+BA173+BE173</f>
        <v>0</v>
      </c>
      <c r="K173" s="108" t="n"/>
      <c r="L173" s="191">
        <f>K173*E173</f>
        <v>0</v>
      </c>
      <c r="M173" s="112" t="n"/>
      <c r="N173" s="183">
        <f>M173*F173</f>
        <v>0</v>
      </c>
      <c r="O173" s="108" t="n"/>
      <c r="P173" s="191">
        <f>O173*E173</f>
        <v>0</v>
      </c>
      <c r="Q173" s="112" t="n"/>
      <c r="R173" s="183">
        <f>Q173*F173</f>
        <v>0</v>
      </c>
      <c r="S173" s="108" t="n"/>
      <c r="T173" s="191">
        <f>S173*E173</f>
        <v>0</v>
      </c>
      <c r="U173" s="112" t="n"/>
      <c r="V173" s="183">
        <f>U173*F173</f>
        <v>0</v>
      </c>
      <c r="W173" s="108" t="n"/>
      <c r="X173" s="191">
        <f>W173*E173</f>
        <v>0</v>
      </c>
      <c r="Y173" s="112" t="n"/>
      <c r="Z173" s="183">
        <f>Y173*F173</f>
        <v>0</v>
      </c>
      <c r="AA173" s="108" t="n"/>
      <c r="AB173" s="191">
        <f>AA173*E173</f>
        <v>0</v>
      </c>
      <c r="AC173" s="112" t="n"/>
      <c r="AD173" s="183">
        <f>AC173*F173</f>
        <v>0</v>
      </c>
      <c r="AE173" s="108" t="n"/>
      <c r="AF173" s="191">
        <f>AE173*E173</f>
        <v>0</v>
      </c>
      <c r="AG173" s="112" t="n"/>
      <c r="AH173" s="183">
        <f>AG173*F173</f>
        <v>0</v>
      </c>
      <c r="AI173" s="108" t="n"/>
      <c r="AJ173" s="191">
        <f>AI173*E173</f>
        <v>0</v>
      </c>
      <c r="AK173" s="112" t="n"/>
      <c r="AL173" s="183">
        <f>AK173*F173</f>
        <v>0</v>
      </c>
      <c r="AM173" s="113" t="n"/>
      <c r="AN173" s="192">
        <f>AM173*E173</f>
        <v>0</v>
      </c>
      <c r="AO173" s="115" t="n"/>
      <c r="AP173" s="183">
        <f>AO173*F173</f>
        <v>0</v>
      </c>
      <c r="AQ173" s="113" t="n"/>
      <c r="AR173" s="192">
        <f>AQ173*E173</f>
        <v>0</v>
      </c>
      <c r="AS173" s="115" t="n"/>
      <c r="AT173" s="183">
        <f>AS173*F173</f>
        <v>0</v>
      </c>
      <c r="AU173" s="113" t="n"/>
      <c r="AV173" s="192">
        <f>AU173*E173</f>
        <v>0</v>
      </c>
      <c r="AW173" s="115" t="n"/>
      <c r="AX173" s="183">
        <f>AW173*F173</f>
        <v>0</v>
      </c>
      <c r="AY173" s="113" t="n"/>
      <c r="AZ173" s="192">
        <f>AY173*E173</f>
        <v>0</v>
      </c>
      <c r="BA173" s="115" t="n"/>
      <c r="BB173" s="183">
        <f>BA173*F173</f>
        <v>0</v>
      </c>
      <c r="BC173" s="113" t="n"/>
      <c r="BD173" s="192">
        <f>BC173*E173</f>
        <v>0</v>
      </c>
      <c r="BE173" s="115" t="n"/>
      <c r="BF173" s="183">
        <f>BE173*F173</f>
        <v>0</v>
      </c>
    </row>
    <row r="174" ht="18" customHeight="1">
      <c r="A174" s="19" t="inlineStr">
        <is>
          <t>15.040.0080</t>
        </is>
      </c>
      <c r="B174" s="14" t="inlineStr">
        <is>
          <t>יחידת מיזוג אוויר עצמאית (SELF CONTAINED UNIT) לפעולה עם מעבה אויר (המחיר ינתן ללא המעבה) לתפוקה נומינלית של 10 טון קירור. מפוח המאייד יהיה לספיקת אוויר של CFM 4,000 עם מנוע של 3.0 כ"ס</t>
        </is>
      </c>
      <c r="C174" s="14" t="inlineStr">
        <is>
          <t>קומפ</t>
        </is>
      </c>
      <c r="D174" s="200" t="n">
        <v>32100</v>
      </c>
      <c r="E174" s="201">
        <f>D174*(1-$E$2)</f>
        <v>27285</v>
      </c>
      <c r="F174" s="202">
        <f>E174*(1+$F$2)</f>
        <v>28649.25</v>
      </c>
      <c r="H174" s="62">
        <f>K174+O174+S174+W174+AA174+AE174+AI174+AM174+AQ174+AY174+AU174+BC174</f>
        <v>0</v>
      </c>
      <c r="I174" s="63">
        <f>M174+Q174+U174+Y174+AC174+AG174+AK174+AO174+AS174+AW174+BA174+BE174</f>
        <v>0</v>
      </c>
      <c r="K174" s="108" t="n"/>
      <c r="L174" s="191">
        <f>K174*E174</f>
        <v>0</v>
      </c>
      <c r="M174" s="112" t="n"/>
      <c r="N174" s="183">
        <f>M174*F174</f>
        <v>0</v>
      </c>
      <c r="O174" s="108" t="n"/>
      <c r="P174" s="191">
        <f>O174*E174</f>
        <v>0</v>
      </c>
      <c r="Q174" s="112" t="n"/>
      <c r="R174" s="183">
        <f>Q174*F174</f>
        <v>0</v>
      </c>
      <c r="S174" s="108" t="n"/>
      <c r="T174" s="191">
        <f>S174*E174</f>
        <v>0</v>
      </c>
      <c r="U174" s="112" t="n"/>
      <c r="V174" s="183">
        <f>U174*F174</f>
        <v>0</v>
      </c>
      <c r="W174" s="108" t="n"/>
      <c r="X174" s="191">
        <f>W174*E174</f>
        <v>0</v>
      </c>
      <c r="Y174" s="112" t="n"/>
      <c r="Z174" s="183">
        <f>Y174*F174</f>
        <v>0</v>
      </c>
      <c r="AA174" s="108" t="n"/>
      <c r="AB174" s="191">
        <f>AA174*E174</f>
        <v>0</v>
      </c>
      <c r="AC174" s="112" t="n"/>
      <c r="AD174" s="183">
        <f>AC174*F174</f>
        <v>0</v>
      </c>
      <c r="AE174" s="108" t="n"/>
      <c r="AF174" s="191">
        <f>AE174*E174</f>
        <v>0</v>
      </c>
      <c r="AG174" s="112" t="n"/>
      <c r="AH174" s="183">
        <f>AG174*F174</f>
        <v>0</v>
      </c>
      <c r="AI174" s="108" t="n"/>
      <c r="AJ174" s="191">
        <f>AI174*E174</f>
        <v>0</v>
      </c>
      <c r="AK174" s="112" t="n"/>
      <c r="AL174" s="183">
        <f>AK174*F174</f>
        <v>0</v>
      </c>
      <c r="AM174" s="113" t="n"/>
      <c r="AN174" s="192">
        <f>AM174*E174</f>
        <v>0</v>
      </c>
      <c r="AO174" s="115" t="n"/>
      <c r="AP174" s="183">
        <f>AO174*F174</f>
        <v>0</v>
      </c>
      <c r="AQ174" s="113" t="n"/>
      <c r="AR174" s="192">
        <f>AQ174*E174</f>
        <v>0</v>
      </c>
      <c r="AS174" s="115" t="n"/>
      <c r="AT174" s="183">
        <f>AS174*F174</f>
        <v>0</v>
      </c>
      <c r="AU174" s="113" t="n"/>
      <c r="AV174" s="192">
        <f>AU174*E174</f>
        <v>0</v>
      </c>
      <c r="AW174" s="115" t="n"/>
      <c r="AX174" s="183">
        <f>AW174*F174</f>
        <v>0</v>
      </c>
      <c r="AY174" s="113" t="n"/>
      <c r="AZ174" s="192">
        <f>AY174*E174</f>
        <v>0</v>
      </c>
      <c r="BA174" s="115" t="n"/>
      <c r="BB174" s="183">
        <f>BA174*F174</f>
        <v>0</v>
      </c>
      <c r="BC174" s="113" t="n"/>
      <c r="BD174" s="192">
        <f>BC174*E174</f>
        <v>0</v>
      </c>
      <c r="BE174" s="115" t="n"/>
      <c r="BF174" s="183">
        <f>BE174*F174</f>
        <v>0</v>
      </c>
    </row>
    <row r="175" ht="18" customHeight="1">
      <c r="A175" s="19" t="inlineStr">
        <is>
          <t>15.040.0120</t>
        </is>
      </c>
      <c r="B175" s="14" t="inlineStr">
        <is>
          <t>יחידת מיזוג אוויר עצמאית מסוג יחידת גג (UNIT-ROOFTOP) מושלמת על כל אביזריה לתפוקה נומינלית של 5 טון קירור. מפוח המאייד יהיה לספיקת אוויר של CFM 2,000 עם מנוע של 1.5 כ"ס</t>
        </is>
      </c>
      <c r="C175" s="14" t="inlineStr">
        <is>
          <t>קומפ</t>
        </is>
      </c>
      <c r="D175" s="200" t="n">
        <v>17600</v>
      </c>
      <c r="E175" s="201">
        <f>D175*(1-$E$2)</f>
        <v>14960</v>
      </c>
      <c r="F175" s="202">
        <f>E175*(1+$F$2)</f>
        <v>15708</v>
      </c>
      <c r="H175" s="62">
        <f>K175+O175+S175+W175+AA175+AE175+AI175+AM175+AQ175+AY175+AU175+BC175</f>
        <v>0</v>
      </c>
      <c r="I175" s="63">
        <f>M175+Q175+U175+Y175+AC175+AG175+AK175+AO175+AS175+AW175+BA175+BE175</f>
        <v>0</v>
      </c>
      <c r="K175" s="108" t="n"/>
      <c r="L175" s="191">
        <f>K175*E175</f>
        <v>0</v>
      </c>
      <c r="M175" s="112" t="n"/>
      <c r="N175" s="183">
        <f>M175*F175</f>
        <v>0</v>
      </c>
      <c r="O175" s="108" t="n"/>
      <c r="P175" s="191">
        <f>O175*E175</f>
        <v>0</v>
      </c>
      <c r="Q175" s="112" t="n"/>
      <c r="R175" s="183">
        <f>Q175*F175</f>
        <v>0</v>
      </c>
      <c r="S175" s="108" t="n"/>
      <c r="T175" s="191">
        <f>S175*E175</f>
        <v>0</v>
      </c>
      <c r="U175" s="112" t="n"/>
      <c r="V175" s="183">
        <f>U175*F175</f>
        <v>0</v>
      </c>
      <c r="W175" s="108" t="n"/>
      <c r="X175" s="191">
        <f>W175*E175</f>
        <v>0</v>
      </c>
      <c r="Y175" s="112" t="n"/>
      <c r="Z175" s="183">
        <f>Y175*F175</f>
        <v>0</v>
      </c>
      <c r="AA175" s="108" t="n"/>
      <c r="AB175" s="191">
        <f>AA175*E175</f>
        <v>0</v>
      </c>
      <c r="AC175" s="112" t="n"/>
      <c r="AD175" s="183">
        <f>AC175*F175</f>
        <v>0</v>
      </c>
      <c r="AE175" s="108" t="n"/>
      <c r="AF175" s="191">
        <f>AE175*E175</f>
        <v>0</v>
      </c>
      <c r="AG175" s="112" t="n"/>
      <c r="AH175" s="183">
        <f>AG175*F175</f>
        <v>0</v>
      </c>
      <c r="AI175" s="108" t="n"/>
      <c r="AJ175" s="191">
        <f>AI175*E175</f>
        <v>0</v>
      </c>
      <c r="AK175" s="112" t="n"/>
      <c r="AL175" s="183">
        <f>AK175*F175</f>
        <v>0</v>
      </c>
      <c r="AM175" s="113" t="n"/>
      <c r="AN175" s="192">
        <f>AM175*E175</f>
        <v>0</v>
      </c>
      <c r="AO175" s="115" t="n"/>
      <c r="AP175" s="183">
        <f>AO175*F175</f>
        <v>0</v>
      </c>
      <c r="AQ175" s="113" t="n"/>
      <c r="AR175" s="192">
        <f>AQ175*E175</f>
        <v>0</v>
      </c>
      <c r="AS175" s="115" t="n"/>
      <c r="AT175" s="183">
        <f>AS175*F175</f>
        <v>0</v>
      </c>
      <c r="AU175" s="113" t="n"/>
      <c r="AV175" s="192">
        <f>AU175*E175</f>
        <v>0</v>
      </c>
      <c r="AW175" s="115" t="n"/>
      <c r="AX175" s="183">
        <f>AW175*F175</f>
        <v>0</v>
      </c>
      <c r="AY175" s="113" t="n"/>
      <c r="AZ175" s="192">
        <f>AY175*E175</f>
        <v>0</v>
      </c>
      <c r="BA175" s="115" t="n"/>
      <c r="BB175" s="183">
        <f>BA175*F175</f>
        <v>0</v>
      </c>
      <c r="BC175" s="113" t="n"/>
      <c r="BD175" s="192">
        <f>BC175*E175</f>
        <v>0</v>
      </c>
      <c r="BE175" s="115" t="n"/>
      <c r="BF175" s="183">
        <f>BE175*F175</f>
        <v>0</v>
      </c>
    </row>
    <row r="176" ht="18" customHeight="1">
      <c r="A176" s="19" t="inlineStr">
        <is>
          <t>15.040.0130</t>
        </is>
      </c>
      <c r="B176" s="14" t="inlineStr">
        <is>
          <t>יחידת מיזוג אוויר עצמאית מסוג יחידת גג (ROOFTOP-UNIT) מושלמת על כל אביזריה לתפוקה נומינלית של 10 טון קירור. מפוח המאייד יהיה לספיקת אוויר של CFM 4,000 עם מנוע 3.0 כ"ס</t>
        </is>
      </c>
      <c r="C176" s="14" t="inlineStr">
        <is>
          <t>קומפ</t>
        </is>
      </c>
      <c r="D176" s="200" t="n">
        <v>38000</v>
      </c>
      <c r="E176" s="201">
        <f>D176*(1-$E$2)</f>
        <v>32300</v>
      </c>
      <c r="F176" s="202">
        <f>E176*(1+$F$2)</f>
        <v>33915</v>
      </c>
      <c r="H176" s="62">
        <f>K176+O176+S176+W176+AA176+AE176+AI176+AM176+AQ176+AY176+AU176+BC176</f>
        <v>0</v>
      </c>
      <c r="I176" s="63">
        <f>M176+Q176+U176+Y176+AC176+AG176+AK176+AO176+AS176+AW176+BA176+BE176</f>
        <v>0</v>
      </c>
      <c r="K176" s="108" t="n"/>
      <c r="L176" s="191">
        <f>K176*E176</f>
        <v>0</v>
      </c>
      <c r="M176" s="112" t="n"/>
      <c r="N176" s="183">
        <f>M176*F176</f>
        <v>0</v>
      </c>
      <c r="O176" s="108" t="n"/>
      <c r="P176" s="191">
        <f>O176*E176</f>
        <v>0</v>
      </c>
      <c r="Q176" s="112" t="n"/>
      <c r="R176" s="183">
        <f>Q176*F176</f>
        <v>0</v>
      </c>
      <c r="S176" s="108" t="n"/>
      <c r="T176" s="191">
        <f>S176*E176</f>
        <v>0</v>
      </c>
      <c r="U176" s="112" t="n"/>
      <c r="V176" s="183">
        <f>U176*F176</f>
        <v>0</v>
      </c>
      <c r="W176" s="108" t="n"/>
      <c r="X176" s="191">
        <f>W176*E176</f>
        <v>0</v>
      </c>
      <c r="Y176" s="112" t="n"/>
      <c r="Z176" s="183">
        <f>Y176*F176</f>
        <v>0</v>
      </c>
      <c r="AA176" s="108" t="n"/>
      <c r="AB176" s="191">
        <f>AA176*E176</f>
        <v>0</v>
      </c>
      <c r="AC176" s="112" t="n"/>
      <c r="AD176" s="183">
        <f>AC176*F176</f>
        <v>0</v>
      </c>
      <c r="AE176" s="108" t="n"/>
      <c r="AF176" s="191">
        <f>AE176*E176</f>
        <v>0</v>
      </c>
      <c r="AG176" s="112" t="n"/>
      <c r="AH176" s="183">
        <f>AG176*F176</f>
        <v>0</v>
      </c>
      <c r="AI176" s="108" t="n"/>
      <c r="AJ176" s="191">
        <f>AI176*E176</f>
        <v>0</v>
      </c>
      <c r="AK176" s="112" t="n"/>
      <c r="AL176" s="183">
        <f>AK176*F176</f>
        <v>0</v>
      </c>
      <c r="AM176" s="113" t="n"/>
      <c r="AN176" s="192">
        <f>AM176*E176</f>
        <v>0</v>
      </c>
      <c r="AO176" s="115" t="n"/>
      <c r="AP176" s="183">
        <f>AO176*F176</f>
        <v>0</v>
      </c>
      <c r="AQ176" s="113" t="n"/>
      <c r="AR176" s="192">
        <f>AQ176*E176</f>
        <v>0</v>
      </c>
      <c r="AS176" s="115" t="n"/>
      <c r="AT176" s="183">
        <f>AS176*F176</f>
        <v>0</v>
      </c>
      <c r="AU176" s="113" t="n"/>
      <c r="AV176" s="192">
        <f>AU176*E176</f>
        <v>0</v>
      </c>
      <c r="AW176" s="115" t="n"/>
      <c r="AX176" s="183">
        <f>AW176*F176</f>
        <v>0</v>
      </c>
      <c r="AY176" s="113" t="n"/>
      <c r="AZ176" s="192">
        <f>AY176*E176</f>
        <v>0</v>
      </c>
      <c r="BA176" s="115" t="n"/>
      <c r="BB176" s="183">
        <f>BA176*F176</f>
        <v>0</v>
      </c>
      <c r="BC176" s="113" t="n"/>
      <c r="BD176" s="192">
        <f>BC176*E176</f>
        <v>0</v>
      </c>
      <c r="BE176" s="115" t="n"/>
      <c r="BF176" s="183">
        <f>BE176*F176</f>
        <v>0</v>
      </c>
    </row>
    <row r="177" ht="18" customHeight="1">
      <c r="A177" s="19" t="inlineStr">
        <is>
          <t>15.040.0170</t>
        </is>
      </c>
      <c r="B177" s="14" t="inlineStr">
        <is>
          <t>יחידת מיזוג אוויר עצמאית מסוג יחידת גג (ROOFTOP UNIT) עם HEAT PUMP, מושלמת על כל אביזריה, לתפוקה נומינלית של 5 טון קירור</t>
        </is>
      </c>
      <c r="C177" s="14" t="inlineStr">
        <is>
          <t>קומפ</t>
        </is>
      </c>
      <c r="D177" s="200" t="n">
        <v>20900</v>
      </c>
      <c r="E177" s="201">
        <f>D177*(1-$E$2)</f>
        <v>17765</v>
      </c>
      <c r="F177" s="202">
        <f>E177*(1+$F$2)</f>
        <v>18653.25</v>
      </c>
      <c r="H177" s="62">
        <f>K177+O177+S177+W177+AA177+AE177+AI177+AM177+AQ177+AY177+AU177+BC177</f>
        <v>0</v>
      </c>
      <c r="I177" s="63">
        <f>M177+Q177+U177+Y177+AC177+AG177+AK177+AO177+AS177+AW177+BA177+BE177</f>
        <v>0</v>
      </c>
      <c r="K177" s="108" t="n"/>
      <c r="L177" s="191">
        <f>K177*E177</f>
        <v>0</v>
      </c>
      <c r="M177" s="112" t="n"/>
      <c r="N177" s="183">
        <f>M177*F177</f>
        <v>0</v>
      </c>
      <c r="O177" s="108" t="n"/>
      <c r="P177" s="191">
        <f>O177*E177</f>
        <v>0</v>
      </c>
      <c r="Q177" s="112" t="n"/>
      <c r="R177" s="183">
        <f>Q177*F177</f>
        <v>0</v>
      </c>
      <c r="S177" s="108" t="n"/>
      <c r="T177" s="191">
        <f>S177*E177</f>
        <v>0</v>
      </c>
      <c r="U177" s="112" t="n"/>
      <c r="V177" s="183">
        <f>U177*F177</f>
        <v>0</v>
      </c>
      <c r="W177" s="108" t="n"/>
      <c r="X177" s="191">
        <f>W177*E177</f>
        <v>0</v>
      </c>
      <c r="Y177" s="112" t="n"/>
      <c r="Z177" s="183">
        <f>Y177*F177</f>
        <v>0</v>
      </c>
      <c r="AA177" s="108" t="n"/>
      <c r="AB177" s="191">
        <f>AA177*E177</f>
        <v>0</v>
      </c>
      <c r="AC177" s="112" t="n"/>
      <c r="AD177" s="183">
        <f>AC177*F177</f>
        <v>0</v>
      </c>
      <c r="AE177" s="108" t="n"/>
      <c r="AF177" s="191">
        <f>AE177*E177</f>
        <v>0</v>
      </c>
      <c r="AG177" s="112" t="n"/>
      <c r="AH177" s="183">
        <f>AG177*F177</f>
        <v>0</v>
      </c>
      <c r="AI177" s="108" t="n"/>
      <c r="AJ177" s="191">
        <f>AI177*E177</f>
        <v>0</v>
      </c>
      <c r="AK177" s="112" t="n"/>
      <c r="AL177" s="183">
        <f>AK177*F177</f>
        <v>0</v>
      </c>
      <c r="AM177" s="113" t="n"/>
      <c r="AN177" s="192">
        <f>AM177*E177</f>
        <v>0</v>
      </c>
      <c r="AO177" s="115" t="n"/>
      <c r="AP177" s="183">
        <f>AO177*F177</f>
        <v>0</v>
      </c>
      <c r="AQ177" s="113" t="n"/>
      <c r="AR177" s="192">
        <f>AQ177*E177</f>
        <v>0</v>
      </c>
      <c r="AS177" s="115" t="n"/>
      <c r="AT177" s="183">
        <f>AS177*F177</f>
        <v>0</v>
      </c>
      <c r="AU177" s="113" t="n"/>
      <c r="AV177" s="192">
        <f>AU177*E177</f>
        <v>0</v>
      </c>
      <c r="AW177" s="115" t="n"/>
      <c r="AX177" s="183">
        <f>AW177*F177</f>
        <v>0</v>
      </c>
      <c r="AY177" s="113" t="n"/>
      <c r="AZ177" s="192">
        <f>AY177*E177</f>
        <v>0</v>
      </c>
      <c r="BA177" s="115" t="n"/>
      <c r="BB177" s="183">
        <f>BA177*F177</f>
        <v>0</v>
      </c>
      <c r="BC177" s="113" t="n"/>
      <c r="BD177" s="192">
        <f>BC177*E177</f>
        <v>0</v>
      </c>
      <c r="BE177" s="115" t="n"/>
      <c r="BF177" s="183">
        <f>BE177*F177</f>
        <v>0</v>
      </c>
    </row>
    <row r="178" ht="18" customHeight="1">
      <c r="A178" s="19" t="inlineStr">
        <is>
          <t>15.040.0180</t>
        </is>
      </c>
      <c r="B178" s="14" t="inlineStr">
        <is>
          <t>יחידת מיזוג אוויר עצמאית מסוג יחידת גג (ROOFTOP UNIT) עם PUMP HEAT, מושלמת על כל אביזריה, לתפוקה נומינלית של 10 טון קירור, דגם RTP-10HP1S4, היחידה כוללת סוללה 6 שורות ו-Double Skin תוצרת i-Aircool כדוגמת "גדיר מערכות" או ש"ע</t>
        </is>
      </c>
      <c r="C178" s="14" t="inlineStr">
        <is>
          <t>קומפ</t>
        </is>
      </c>
      <c r="D178" s="200" t="n">
        <v>41000</v>
      </c>
      <c r="E178" s="201">
        <f>D178*(1-$E$2)</f>
        <v>34850</v>
      </c>
      <c r="F178" s="202">
        <f>E178*(1+$F$2)</f>
        <v>36592.5</v>
      </c>
      <c r="H178" s="62">
        <f>K178+O178+S178+W178+AA178+AE178+AI178+AM178+AQ178+AY178+AU178+BC178</f>
        <v>0</v>
      </c>
      <c r="I178" s="63">
        <f>M178+Q178+U178+Y178+AC178+AG178+AK178+AO178+AS178+AW178+BA178+BE178</f>
        <v>0</v>
      </c>
      <c r="K178" s="108" t="n"/>
      <c r="L178" s="191">
        <f>K178*E178</f>
        <v>0</v>
      </c>
      <c r="M178" s="112" t="n"/>
      <c r="N178" s="183">
        <f>M178*F178</f>
        <v>0</v>
      </c>
      <c r="O178" s="108" t="n"/>
      <c r="P178" s="191">
        <f>O178*E178</f>
        <v>0</v>
      </c>
      <c r="Q178" s="112" t="n"/>
      <c r="R178" s="183">
        <f>Q178*F178</f>
        <v>0</v>
      </c>
      <c r="S178" s="108" t="n"/>
      <c r="T178" s="191">
        <f>S178*E178</f>
        <v>0</v>
      </c>
      <c r="U178" s="112" t="n"/>
      <c r="V178" s="183">
        <f>U178*F178</f>
        <v>0</v>
      </c>
      <c r="W178" s="108" t="n"/>
      <c r="X178" s="191">
        <f>W178*E178</f>
        <v>0</v>
      </c>
      <c r="Y178" s="112" t="n"/>
      <c r="Z178" s="183">
        <f>Y178*F178</f>
        <v>0</v>
      </c>
      <c r="AA178" s="108" t="n"/>
      <c r="AB178" s="191">
        <f>AA178*E178</f>
        <v>0</v>
      </c>
      <c r="AC178" s="112" t="n"/>
      <c r="AD178" s="183">
        <f>AC178*F178</f>
        <v>0</v>
      </c>
      <c r="AE178" s="108" t="n"/>
      <c r="AF178" s="191">
        <f>AE178*E178</f>
        <v>0</v>
      </c>
      <c r="AG178" s="112" t="n"/>
      <c r="AH178" s="183">
        <f>AG178*F178</f>
        <v>0</v>
      </c>
      <c r="AI178" s="108" t="n"/>
      <c r="AJ178" s="191">
        <f>AI178*E178</f>
        <v>0</v>
      </c>
      <c r="AK178" s="112" t="n"/>
      <c r="AL178" s="183">
        <f>AK178*F178</f>
        <v>0</v>
      </c>
      <c r="AM178" s="113" t="n"/>
      <c r="AN178" s="192">
        <f>AM178*E178</f>
        <v>0</v>
      </c>
      <c r="AO178" s="115" t="n"/>
      <c r="AP178" s="183">
        <f>AO178*F178</f>
        <v>0</v>
      </c>
      <c r="AQ178" s="113" t="n"/>
      <c r="AR178" s="192">
        <f>AQ178*E178</f>
        <v>0</v>
      </c>
      <c r="AS178" s="115" t="n"/>
      <c r="AT178" s="183">
        <f>AS178*F178</f>
        <v>0</v>
      </c>
      <c r="AU178" s="113" t="n"/>
      <c r="AV178" s="192">
        <f>AU178*E178</f>
        <v>0</v>
      </c>
      <c r="AW178" s="115" t="n"/>
      <c r="AX178" s="183">
        <f>AW178*F178</f>
        <v>0</v>
      </c>
      <c r="AY178" s="113" t="n"/>
      <c r="AZ178" s="192">
        <f>AY178*E178</f>
        <v>0</v>
      </c>
      <c r="BA178" s="115" t="n"/>
      <c r="BB178" s="183">
        <f>BA178*F178</f>
        <v>0</v>
      </c>
      <c r="BC178" s="113" t="n"/>
      <c r="BD178" s="192">
        <f>BC178*E178</f>
        <v>0</v>
      </c>
      <c r="BE178" s="115" t="n"/>
      <c r="BF178" s="183">
        <f>BE178*F178</f>
        <v>0</v>
      </c>
    </row>
    <row r="179" ht="18" customHeight="1">
      <c r="A179" s="19" t="inlineStr">
        <is>
          <t>15.041.1200</t>
        </is>
      </c>
      <c r="B179" s="14" t="inlineStr">
        <is>
          <t>מזגן מפוצל אינוורטר (התקנה סטנדרטית) כדוגמת "אלקטרה" או ש"ע לתפוקת קירור נומינלית BTU/HR 9,500 (1 כ"ס) לרבות 2.0 מ"א ראשונים של צנרת גז וחשמל, מותקן מושלם</t>
        </is>
      </c>
      <c r="C179" s="14" t="inlineStr">
        <is>
          <t>קומפ</t>
        </is>
      </c>
      <c r="D179" s="200" t="n">
        <v>3050</v>
      </c>
      <c r="E179" s="201">
        <f>D179*(1-$E$2)</f>
        <v>2592.5</v>
      </c>
      <c r="F179" s="202">
        <f>E179*(1+$F$2)</f>
        <v>2722.125</v>
      </c>
      <c r="H179" s="62">
        <f>K179+O179+S179+W179+AA179+AE179+AI179+AM179+AQ179+AY179+AU179+BC179</f>
        <v>0</v>
      </c>
      <c r="I179" s="63">
        <f>M179+Q179+U179+Y179+AC179+AG179+AK179+AO179+AS179+AW179+BA179+BE179</f>
        <v>0</v>
      </c>
      <c r="K179" s="108" t="n"/>
      <c r="L179" s="191">
        <f>K179*E179</f>
        <v>0</v>
      </c>
      <c r="M179" s="112" t="n"/>
      <c r="N179" s="183">
        <f>M179*F179</f>
        <v>0</v>
      </c>
      <c r="O179" s="108" t="n"/>
      <c r="P179" s="191">
        <f>O179*E179</f>
        <v>0</v>
      </c>
      <c r="Q179" s="112" t="n"/>
      <c r="R179" s="183">
        <f>Q179*F179</f>
        <v>0</v>
      </c>
      <c r="S179" s="108" t="n"/>
      <c r="T179" s="191">
        <f>S179*E179</f>
        <v>0</v>
      </c>
      <c r="U179" s="112" t="n"/>
      <c r="V179" s="183">
        <f>U179*F179</f>
        <v>0</v>
      </c>
      <c r="W179" s="108" t="n"/>
      <c r="X179" s="191">
        <f>W179*E179</f>
        <v>0</v>
      </c>
      <c r="Y179" s="112" t="n"/>
      <c r="Z179" s="183">
        <f>Y179*F179</f>
        <v>0</v>
      </c>
      <c r="AA179" s="108" t="n"/>
      <c r="AB179" s="191">
        <f>AA179*E179</f>
        <v>0</v>
      </c>
      <c r="AC179" s="112" t="n"/>
      <c r="AD179" s="183">
        <f>AC179*F179</f>
        <v>0</v>
      </c>
      <c r="AE179" s="108" t="n"/>
      <c r="AF179" s="191">
        <f>AE179*E179</f>
        <v>0</v>
      </c>
      <c r="AG179" s="112" t="n"/>
      <c r="AH179" s="183">
        <f>AG179*F179</f>
        <v>0</v>
      </c>
      <c r="AI179" s="108" t="n"/>
      <c r="AJ179" s="191">
        <f>AI179*E179</f>
        <v>0</v>
      </c>
      <c r="AK179" s="112" t="n"/>
      <c r="AL179" s="183">
        <f>AK179*F179</f>
        <v>0</v>
      </c>
      <c r="AM179" s="113" t="n"/>
      <c r="AN179" s="192">
        <f>AM179*E179</f>
        <v>0</v>
      </c>
      <c r="AO179" s="115" t="n"/>
      <c r="AP179" s="183">
        <f>AO179*F179</f>
        <v>0</v>
      </c>
      <c r="AQ179" s="113" t="n"/>
      <c r="AR179" s="192">
        <f>AQ179*E179</f>
        <v>0</v>
      </c>
      <c r="AS179" s="115" t="n"/>
      <c r="AT179" s="183">
        <f>AS179*F179</f>
        <v>0</v>
      </c>
      <c r="AU179" s="113" t="n"/>
      <c r="AV179" s="192">
        <f>AU179*E179</f>
        <v>0</v>
      </c>
      <c r="AW179" s="115" t="n"/>
      <c r="AX179" s="183">
        <f>AW179*F179</f>
        <v>0</v>
      </c>
      <c r="AY179" s="113" t="n"/>
      <c r="AZ179" s="192">
        <f>AY179*E179</f>
        <v>0</v>
      </c>
      <c r="BA179" s="115" t="n"/>
      <c r="BB179" s="183">
        <f>BA179*F179</f>
        <v>0</v>
      </c>
      <c r="BC179" s="113" t="n"/>
      <c r="BD179" s="192">
        <f>BC179*E179</f>
        <v>0</v>
      </c>
      <c r="BE179" s="115" t="n"/>
      <c r="BF179" s="183">
        <f>BE179*F179</f>
        <v>0</v>
      </c>
    </row>
    <row r="180" ht="18" customHeight="1">
      <c r="A180" s="19" t="inlineStr">
        <is>
          <t>15.041.1210</t>
        </is>
      </c>
      <c r="B180" s="14" t="inlineStr">
        <is>
          <t>מזגן מפוצל אינוורטר (התקנה סטנדרטית) כדוגמת "אלקטרה" או ש"ע לתפוקת קירור נומינלית BTU/HR 12,000 (1.2 כ"ס) לרבות 2.0 מ"א ראשונים של צנרת גז וחשמל, מותקן מושלם</t>
        </is>
      </c>
      <c r="C180" s="14" t="inlineStr">
        <is>
          <t>קומפ</t>
        </is>
      </c>
      <c r="D180" s="200" t="n">
        <v>3500</v>
      </c>
      <c r="E180" s="201">
        <f>D180*(1-$E$2)</f>
        <v>2975</v>
      </c>
      <c r="F180" s="202">
        <f>E180*(1+$F$2)</f>
        <v>3123.75</v>
      </c>
      <c r="H180" s="62">
        <f>K180+O180+S180+W180+AA180+AE180+AI180+AM180+AQ180+AY180+AU180+BC180</f>
        <v>0</v>
      </c>
      <c r="I180" s="63">
        <f>M180+Q180+U180+Y180+AC180+AG180+AK180+AO180+AS180+AW180+BA180+BE180</f>
        <v>0</v>
      </c>
      <c r="K180" s="108" t="n"/>
      <c r="L180" s="191">
        <f>K180*E180</f>
        <v>0</v>
      </c>
      <c r="M180" s="112" t="n"/>
      <c r="N180" s="183">
        <f>M180*F180</f>
        <v>0</v>
      </c>
      <c r="O180" s="108" t="n"/>
      <c r="P180" s="191">
        <f>O180*E180</f>
        <v>0</v>
      </c>
      <c r="Q180" s="112" t="n"/>
      <c r="R180" s="183">
        <f>Q180*F180</f>
        <v>0</v>
      </c>
      <c r="S180" s="108" t="n"/>
      <c r="T180" s="191">
        <f>S180*E180</f>
        <v>0</v>
      </c>
      <c r="U180" s="112" t="n"/>
      <c r="V180" s="183">
        <f>U180*F180</f>
        <v>0</v>
      </c>
      <c r="W180" s="108" t="n"/>
      <c r="X180" s="191">
        <f>W180*E180</f>
        <v>0</v>
      </c>
      <c r="Y180" s="112" t="n"/>
      <c r="Z180" s="183">
        <f>Y180*F180</f>
        <v>0</v>
      </c>
      <c r="AA180" s="108" t="n"/>
      <c r="AB180" s="191">
        <f>AA180*E180</f>
        <v>0</v>
      </c>
      <c r="AC180" s="112" t="n"/>
      <c r="AD180" s="183">
        <f>AC180*F180</f>
        <v>0</v>
      </c>
      <c r="AE180" s="108" t="n"/>
      <c r="AF180" s="191">
        <f>AE180*E180</f>
        <v>0</v>
      </c>
      <c r="AG180" s="112" t="n"/>
      <c r="AH180" s="183">
        <f>AG180*F180</f>
        <v>0</v>
      </c>
      <c r="AI180" s="108" t="n"/>
      <c r="AJ180" s="191">
        <f>AI180*E180</f>
        <v>0</v>
      </c>
      <c r="AK180" s="112" t="n"/>
      <c r="AL180" s="183">
        <f>AK180*F180</f>
        <v>0</v>
      </c>
      <c r="AM180" s="113" t="n"/>
      <c r="AN180" s="192">
        <f>AM180*E180</f>
        <v>0</v>
      </c>
      <c r="AO180" s="115" t="n"/>
      <c r="AP180" s="183">
        <f>AO180*F180</f>
        <v>0</v>
      </c>
      <c r="AQ180" s="113" t="n"/>
      <c r="AR180" s="192">
        <f>AQ180*E180</f>
        <v>0</v>
      </c>
      <c r="AS180" s="115" t="n"/>
      <c r="AT180" s="183">
        <f>AS180*F180</f>
        <v>0</v>
      </c>
      <c r="AU180" s="113" t="n"/>
      <c r="AV180" s="192">
        <f>AU180*E180</f>
        <v>0</v>
      </c>
      <c r="AW180" s="115" t="n"/>
      <c r="AX180" s="183">
        <f>AW180*F180</f>
        <v>0</v>
      </c>
      <c r="AY180" s="113" t="n"/>
      <c r="AZ180" s="192">
        <f>AY180*E180</f>
        <v>0</v>
      </c>
      <c r="BA180" s="115" t="n"/>
      <c r="BB180" s="183">
        <f>BA180*F180</f>
        <v>0</v>
      </c>
      <c r="BC180" s="113" t="n"/>
      <c r="BD180" s="192">
        <f>BC180*E180</f>
        <v>0</v>
      </c>
      <c r="BE180" s="115" t="n"/>
      <c r="BF180" s="183">
        <f>BE180*F180</f>
        <v>0</v>
      </c>
    </row>
    <row r="181" ht="18" customHeight="1">
      <c r="A181" s="19" t="inlineStr">
        <is>
          <t>15.041.1215</t>
        </is>
      </c>
      <c r="B181" s="14" t="inlineStr">
        <is>
          <t>מזגן מפוצל אינוורטר (התקנה סטנדרטית) כדוגמת "אלקטרה" או ש"ע לתפוקת קירור נומינלית BTU/HR 18,000 (2 כ"ס) לרבות 2.0 מ"א ראשונים של צנרת גז וחשמל, מותקן מושלם</t>
        </is>
      </c>
      <c r="C181" s="14" t="inlineStr">
        <is>
          <t>קומפ</t>
        </is>
      </c>
      <c r="D181" s="200" t="n">
        <v>4700</v>
      </c>
      <c r="E181" s="201">
        <f>D181*(1-$E$2)</f>
        <v>3995</v>
      </c>
      <c r="F181" s="202">
        <f>E181*(1+$F$2)</f>
        <v>4194.75</v>
      </c>
      <c r="H181" s="62">
        <f>K181+O181+S181+W181+AA181+AE181+AI181+AM181+AQ181+AY181+AU181+BC181</f>
        <v>0</v>
      </c>
      <c r="I181" s="63">
        <f>M181+Q181+U181+Y181+AC181+AG181+AK181+AO181+AS181+AW181+BA181+BE181</f>
        <v>0</v>
      </c>
      <c r="K181" s="108" t="n"/>
      <c r="L181" s="191">
        <f>K181*E181</f>
        <v>0</v>
      </c>
      <c r="M181" s="112" t="n"/>
      <c r="N181" s="183">
        <f>M181*F181</f>
        <v>0</v>
      </c>
      <c r="O181" s="108" t="n"/>
      <c r="P181" s="191">
        <f>O181*E181</f>
        <v>0</v>
      </c>
      <c r="Q181" s="112" t="n"/>
      <c r="R181" s="183">
        <f>Q181*F181</f>
        <v>0</v>
      </c>
      <c r="S181" s="108" t="n"/>
      <c r="T181" s="191">
        <f>S181*E181</f>
        <v>0</v>
      </c>
      <c r="U181" s="112" t="n"/>
      <c r="V181" s="183">
        <f>U181*F181</f>
        <v>0</v>
      </c>
      <c r="W181" s="108" t="n"/>
      <c r="X181" s="191">
        <f>W181*E181</f>
        <v>0</v>
      </c>
      <c r="Y181" s="112" t="n"/>
      <c r="Z181" s="183">
        <f>Y181*F181</f>
        <v>0</v>
      </c>
      <c r="AA181" s="108" t="n"/>
      <c r="AB181" s="191">
        <f>AA181*E181</f>
        <v>0</v>
      </c>
      <c r="AC181" s="112" t="n"/>
      <c r="AD181" s="183">
        <f>AC181*F181</f>
        <v>0</v>
      </c>
      <c r="AE181" s="108" t="n"/>
      <c r="AF181" s="191">
        <f>AE181*E181</f>
        <v>0</v>
      </c>
      <c r="AG181" s="112" t="n"/>
      <c r="AH181" s="183">
        <f>AG181*F181</f>
        <v>0</v>
      </c>
      <c r="AI181" s="108" t="n"/>
      <c r="AJ181" s="191">
        <f>AI181*E181</f>
        <v>0</v>
      </c>
      <c r="AK181" s="112" t="n"/>
      <c r="AL181" s="183">
        <f>AK181*F181</f>
        <v>0</v>
      </c>
      <c r="AM181" s="113" t="n"/>
      <c r="AN181" s="192">
        <f>AM181*E181</f>
        <v>0</v>
      </c>
      <c r="AO181" s="115" t="n"/>
      <c r="AP181" s="183">
        <f>AO181*F181</f>
        <v>0</v>
      </c>
      <c r="AQ181" s="113" t="n"/>
      <c r="AR181" s="192">
        <f>AQ181*E181</f>
        <v>0</v>
      </c>
      <c r="AS181" s="115" t="n"/>
      <c r="AT181" s="183">
        <f>AS181*F181</f>
        <v>0</v>
      </c>
      <c r="AU181" s="113" t="n"/>
      <c r="AV181" s="192">
        <f>AU181*E181</f>
        <v>0</v>
      </c>
      <c r="AW181" s="115" t="n"/>
      <c r="AX181" s="183">
        <f>AW181*F181</f>
        <v>0</v>
      </c>
      <c r="AY181" s="113" t="n"/>
      <c r="AZ181" s="192">
        <f>AY181*E181</f>
        <v>0</v>
      </c>
      <c r="BA181" s="115" t="n"/>
      <c r="BB181" s="183">
        <f>BA181*F181</f>
        <v>0</v>
      </c>
      <c r="BC181" s="113" t="n"/>
      <c r="BD181" s="192">
        <f>BC181*E181</f>
        <v>0</v>
      </c>
      <c r="BE181" s="115" t="n"/>
      <c r="BF181" s="183">
        <f>BE181*F181</f>
        <v>0</v>
      </c>
    </row>
    <row r="182" ht="18" customHeight="1">
      <c r="A182" s="19" t="inlineStr">
        <is>
          <t>15.041.1220</t>
        </is>
      </c>
      <c r="B182" s="14" t="inlineStr">
        <is>
          <t>מזגן מפוצל אינוורטר (התקנה סטנדרטית) כדוגמת "אלקטרה" או ש"ע לתפוקת קירור נומינלית BTU/HR 24,000 (2.5 כ"ס) לרבות 2.0 מ"א ראשונים של צנרת גז וחשמל, מותקן מושלם</t>
        </is>
      </c>
      <c r="C182" s="14" t="inlineStr">
        <is>
          <t>קומפ</t>
        </is>
      </c>
      <c r="D182" s="200" t="n">
        <v>6830</v>
      </c>
      <c r="E182" s="201">
        <f>D182*(1-$E$2)</f>
        <v>5805.5</v>
      </c>
      <c r="F182" s="202">
        <f>E182*(1+$F$2)</f>
        <v>6095.775000000001</v>
      </c>
      <c r="H182" s="62">
        <f>K182+O182+S182+W182+AA182+AE182+AI182+AM182+AQ182+AY182+AU182+BC182</f>
        <v>0</v>
      </c>
      <c r="I182" s="63">
        <f>M182+Q182+U182+Y182+AC182+AG182+AK182+AO182+AS182+AW182+BA182+BE182</f>
        <v>0</v>
      </c>
      <c r="K182" s="108" t="n"/>
      <c r="L182" s="191">
        <f>K182*E182</f>
        <v>0</v>
      </c>
      <c r="M182" s="112" t="n"/>
      <c r="N182" s="183">
        <f>M182*F182</f>
        <v>0</v>
      </c>
      <c r="O182" s="108" t="n"/>
      <c r="P182" s="191">
        <f>O182*E182</f>
        <v>0</v>
      </c>
      <c r="Q182" s="112" t="n"/>
      <c r="R182" s="183">
        <f>Q182*F182</f>
        <v>0</v>
      </c>
      <c r="S182" s="108" t="n"/>
      <c r="T182" s="191">
        <f>S182*E182</f>
        <v>0</v>
      </c>
      <c r="U182" s="112" t="n"/>
      <c r="V182" s="183">
        <f>U182*F182</f>
        <v>0</v>
      </c>
      <c r="W182" s="108" t="n"/>
      <c r="X182" s="191">
        <f>W182*E182</f>
        <v>0</v>
      </c>
      <c r="Y182" s="112" t="n"/>
      <c r="Z182" s="183">
        <f>Y182*F182</f>
        <v>0</v>
      </c>
      <c r="AA182" s="108" t="n"/>
      <c r="AB182" s="191">
        <f>AA182*E182</f>
        <v>0</v>
      </c>
      <c r="AC182" s="112" t="n"/>
      <c r="AD182" s="183">
        <f>AC182*F182</f>
        <v>0</v>
      </c>
      <c r="AE182" s="108" t="n"/>
      <c r="AF182" s="191">
        <f>AE182*E182</f>
        <v>0</v>
      </c>
      <c r="AG182" s="112" t="n"/>
      <c r="AH182" s="183">
        <f>AG182*F182</f>
        <v>0</v>
      </c>
      <c r="AI182" s="108" t="n"/>
      <c r="AJ182" s="191">
        <f>AI182*E182</f>
        <v>0</v>
      </c>
      <c r="AK182" s="112" t="n"/>
      <c r="AL182" s="183">
        <f>AK182*F182</f>
        <v>0</v>
      </c>
      <c r="AM182" s="113" t="n"/>
      <c r="AN182" s="192">
        <f>AM182*E182</f>
        <v>0</v>
      </c>
      <c r="AO182" s="115" t="n"/>
      <c r="AP182" s="183">
        <f>AO182*F182</f>
        <v>0</v>
      </c>
      <c r="AQ182" s="113" t="n"/>
      <c r="AR182" s="192">
        <f>AQ182*E182</f>
        <v>0</v>
      </c>
      <c r="AS182" s="115" t="n"/>
      <c r="AT182" s="183">
        <f>AS182*F182</f>
        <v>0</v>
      </c>
      <c r="AU182" s="113" t="n"/>
      <c r="AV182" s="192">
        <f>AU182*E182</f>
        <v>0</v>
      </c>
      <c r="AW182" s="115" t="n"/>
      <c r="AX182" s="183">
        <f>AW182*F182</f>
        <v>0</v>
      </c>
      <c r="AY182" s="113" t="n"/>
      <c r="AZ182" s="192">
        <f>AY182*E182</f>
        <v>0</v>
      </c>
      <c r="BA182" s="115" t="n"/>
      <c r="BB182" s="183">
        <f>BA182*F182</f>
        <v>0</v>
      </c>
      <c r="BC182" s="113" t="n"/>
      <c r="BD182" s="192">
        <f>BC182*E182</f>
        <v>0</v>
      </c>
      <c r="BE182" s="115" t="n"/>
      <c r="BF182" s="183">
        <f>BE182*F182</f>
        <v>0</v>
      </c>
    </row>
    <row r="183" ht="18" customHeight="1">
      <c r="A183" s="19" t="inlineStr">
        <is>
          <t>15.041.1230</t>
        </is>
      </c>
      <c r="B183" s="14" t="inlineStr">
        <is>
          <t>מזגן מפוצל אינוורטר (התקנה סטנדרטית) כדוגמת "אלקטרה" או ש"ע לתפוקת קירור נומינלית BTU/HR 27,000 (3 כ"ס) לרבות 2.0 מ"א ראשונים של צנרת גז וחשמל, מותקן מושלם</t>
        </is>
      </c>
      <c r="C183" s="14" t="inlineStr">
        <is>
          <t>קומפ</t>
        </is>
      </c>
      <c r="D183" s="200" t="n">
        <v>7760</v>
      </c>
      <c r="E183" s="201">
        <f>D183*(1-$E$2)</f>
        <v>6596</v>
      </c>
      <c r="F183" s="202">
        <f>E183*(1+$F$2)</f>
        <v>6925.8</v>
      </c>
      <c r="H183" s="62">
        <f>K183+O183+S183+W183+AA183+AE183+AI183+AM183+AQ183+AY183+AU183+BC183</f>
        <v>0</v>
      </c>
      <c r="I183" s="63">
        <f>M183+Q183+U183+Y183+AC183+AG183+AK183+AO183+AS183+AW183+BA183+BE183</f>
        <v>0</v>
      </c>
      <c r="K183" s="108" t="n"/>
      <c r="L183" s="191">
        <f>K183*E183</f>
        <v>0</v>
      </c>
      <c r="M183" s="112" t="n"/>
      <c r="N183" s="183">
        <f>M183*F183</f>
        <v>0</v>
      </c>
      <c r="O183" s="108" t="n"/>
      <c r="P183" s="191">
        <f>O183*E183</f>
        <v>0</v>
      </c>
      <c r="Q183" s="112" t="n"/>
      <c r="R183" s="183">
        <f>Q183*F183</f>
        <v>0</v>
      </c>
      <c r="S183" s="108" t="n"/>
      <c r="T183" s="191">
        <f>S183*E183</f>
        <v>0</v>
      </c>
      <c r="U183" s="112" t="n"/>
      <c r="V183" s="183">
        <f>U183*F183</f>
        <v>0</v>
      </c>
      <c r="W183" s="108" t="n"/>
      <c r="X183" s="191">
        <f>W183*E183</f>
        <v>0</v>
      </c>
      <c r="Y183" s="112" t="n"/>
      <c r="Z183" s="183">
        <f>Y183*F183</f>
        <v>0</v>
      </c>
      <c r="AA183" s="108" t="n"/>
      <c r="AB183" s="191">
        <f>AA183*E183</f>
        <v>0</v>
      </c>
      <c r="AC183" s="112" t="n"/>
      <c r="AD183" s="183">
        <f>AC183*F183</f>
        <v>0</v>
      </c>
      <c r="AE183" s="108" t="n"/>
      <c r="AF183" s="191">
        <f>AE183*E183</f>
        <v>0</v>
      </c>
      <c r="AG183" s="112" t="n"/>
      <c r="AH183" s="183">
        <f>AG183*F183</f>
        <v>0</v>
      </c>
      <c r="AI183" s="108" t="n"/>
      <c r="AJ183" s="191">
        <f>AI183*E183</f>
        <v>0</v>
      </c>
      <c r="AK183" s="112" t="n"/>
      <c r="AL183" s="183">
        <f>AK183*F183</f>
        <v>0</v>
      </c>
      <c r="AM183" s="113" t="n"/>
      <c r="AN183" s="192">
        <f>AM183*E183</f>
        <v>0</v>
      </c>
      <c r="AO183" s="115" t="n"/>
      <c r="AP183" s="183">
        <f>AO183*F183</f>
        <v>0</v>
      </c>
      <c r="AQ183" s="113" t="n"/>
      <c r="AR183" s="192">
        <f>AQ183*E183</f>
        <v>0</v>
      </c>
      <c r="AS183" s="115" t="n"/>
      <c r="AT183" s="183">
        <f>AS183*F183</f>
        <v>0</v>
      </c>
      <c r="AU183" s="113" t="n"/>
      <c r="AV183" s="192">
        <f>AU183*E183</f>
        <v>0</v>
      </c>
      <c r="AW183" s="115" t="n"/>
      <c r="AX183" s="183">
        <f>AW183*F183</f>
        <v>0</v>
      </c>
      <c r="AY183" s="113" t="n"/>
      <c r="AZ183" s="192">
        <f>AY183*E183</f>
        <v>0</v>
      </c>
      <c r="BA183" s="115" t="n"/>
      <c r="BB183" s="183">
        <f>BA183*F183</f>
        <v>0</v>
      </c>
      <c r="BC183" s="113" t="n"/>
      <c r="BD183" s="192">
        <f>BC183*E183</f>
        <v>0</v>
      </c>
      <c r="BE183" s="115" t="n"/>
      <c r="BF183" s="183">
        <f>BE183*F183</f>
        <v>0</v>
      </c>
    </row>
    <row r="184" ht="18" customHeight="1">
      <c r="A184" s="19" t="inlineStr">
        <is>
          <t>15.041.1400</t>
        </is>
      </c>
      <c r="B184" s="14" t="inlineStr">
        <is>
          <t>מזגן מפוצל אינוורטר (התקנה סטנדרטית) כדוגמת "תדיראן" או ש"ע לתפוקת קירור נומינלית BTU/HR 8,500 (1 כ"ס) לרבות 2.0 מ"א ראשונים של צנרת גז וחשמל, מותקן מושלם</t>
        </is>
      </c>
      <c r="C184" s="14" t="inlineStr">
        <is>
          <t>קומפ</t>
        </is>
      </c>
      <c r="D184" s="200" t="n">
        <v>3670</v>
      </c>
      <c r="E184" s="201">
        <f>D184*(1-$E$2)</f>
        <v>3119.5</v>
      </c>
      <c r="F184" s="202">
        <f>E184*(1+$F$2)</f>
        <v>3275.4750000000004</v>
      </c>
      <c r="H184" s="62">
        <f>K184+O184+S184+W184+AA184+AE184+AI184+AM184+AQ184+AY184+AU184+BC184</f>
        <v>0</v>
      </c>
      <c r="I184" s="63">
        <f>M184+Q184+U184+Y184+AC184+AG184+AK184+AO184+AS184+AW184+BA184+BE184</f>
        <v>0</v>
      </c>
      <c r="K184" s="108" t="n"/>
      <c r="L184" s="191">
        <f>K184*E184</f>
        <v>0</v>
      </c>
      <c r="M184" s="112" t="n"/>
      <c r="N184" s="183">
        <f>M184*F184</f>
        <v>0</v>
      </c>
      <c r="O184" s="108" t="n"/>
      <c r="P184" s="191">
        <f>O184*E184</f>
        <v>0</v>
      </c>
      <c r="Q184" s="112" t="n"/>
      <c r="R184" s="183">
        <f>Q184*F184</f>
        <v>0</v>
      </c>
      <c r="S184" s="108" t="n"/>
      <c r="T184" s="191">
        <f>S184*E184</f>
        <v>0</v>
      </c>
      <c r="U184" s="112" t="n"/>
      <c r="V184" s="183">
        <f>U184*F184</f>
        <v>0</v>
      </c>
      <c r="W184" s="108" t="n"/>
      <c r="X184" s="191">
        <f>W184*E184</f>
        <v>0</v>
      </c>
      <c r="Y184" s="112" t="n"/>
      <c r="Z184" s="183">
        <f>Y184*F184</f>
        <v>0</v>
      </c>
      <c r="AA184" s="108" t="n"/>
      <c r="AB184" s="191">
        <f>AA184*E184</f>
        <v>0</v>
      </c>
      <c r="AC184" s="112" t="n"/>
      <c r="AD184" s="183">
        <f>AC184*F184</f>
        <v>0</v>
      </c>
      <c r="AE184" s="108" t="n"/>
      <c r="AF184" s="191">
        <f>AE184*E184</f>
        <v>0</v>
      </c>
      <c r="AG184" s="112" t="n"/>
      <c r="AH184" s="183">
        <f>AG184*F184</f>
        <v>0</v>
      </c>
      <c r="AI184" s="108" t="n"/>
      <c r="AJ184" s="191">
        <f>AI184*E184</f>
        <v>0</v>
      </c>
      <c r="AK184" s="112" t="n"/>
      <c r="AL184" s="183">
        <f>AK184*F184</f>
        <v>0</v>
      </c>
      <c r="AM184" s="113" t="n"/>
      <c r="AN184" s="192">
        <f>AM184*E184</f>
        <v>0</v>
      </c>
      <c r="AO184" s="115" t="n"/>
      <c r="AP184" s="183">
        <f>AO184*F184</f>
        <v>0</v>
      </c>
      <c r="AQ184" s="113" t="n"/>
      <c r="AR184" s="192">
        <f>AQ184*E184</f>
        <v>0</v>
      </c>
      <c r="AS184" s="115" t="n"/>
      <c r="AT184" s="183">
        <f>AS184*F184</f>
        <v>0</v>
      </c>
      <c r="AU184" s="113" t="n"/>
      <c r="AV184" s="192">
        <f>AU184*E184</f>
        <v>0</v>
      </c>
      <c r="AW184" s="115" t="n"/>
      <c r="AX184" s="183">
        <f>AW184*F184</f>
        <v>0</v>
      </c>
      <c r="AY184" s="113" t="n"/>
      <c r="AZ184" s="192">
        <f>AY184*E184</f>
        <v>0</v>
      </c>
      <c r="BA184" s="115" t="n"/>
      <c r="BB184" s="183">
        <f>BA184*F184</f>
        <v>0</v>
      </c>
      <c r="BC184" s="113" t="n"/>
      <c r="BD184" s="192">
        <f>BC184*E184</f>
        <v>0</v>
      </c>
      <c r="BE184" s="115" t="n"/>
      <c r="BF184" s="183">
        <f>BE184*F184</f>
        <v>0</v>
      </c>
    </row>
    <row r="185" ht="18" customHeight="1">
      <c r="A185" s="19" t="inlineStr">
        <is>
          <t>15.041.1410</t>
        </is>
      </c>
      <c r="B185" s="14" t="inlineStr">
        <is>
          <t>מזגן מפוצל אינוורטר (התקנה סטנדרטית) כדוגמת "תדיראן" או ש"ע לתפוקת קירור נומינלית BTU/HR 12,000 (1.25 כ"ס) לרבות 2.0 מ"א ראשונים של צנרת גז וחשמל, מותקן מושלם</t>
        </is>
      </c>
      <c r="C185" s="14" t="inlineStr">
        <is>
          <t>קומפ</t>
        </is>
      </c>
      <c r="D185" s="200" t="n">
        <v>3920</v>
      </c>
      <c r="E185" s="201">
        <f>D185*(1-$E$2)</f>
        <v>3332</v>
      </c>
      <c r="F185" s="202">
        <f>E185*(1+$F$2)</f>
        <v>3498.6000000000004</v>
      </c>
      <c r="H185" s="62">
        <f>K185+O185+S185+W185+AA185+AE185+AI185+AM185+AQ185+AY185+AU185+BC185</f>
        <v>0</v>
      </c>
      <c r="I185" s="63">
        <f>M185+Q185+U185+Y185+AC185+AG185+AK185+AO185+AS185+AW185+BA185+BE185</f>
        <v>0</v>
      </c>
      <c r="K185" s="108" t="n"/>
      <c r="L185" s="191">
        <f>K185*E185</f>
        <v>0</v>
      </c>
      <c r="M185" s="112" t="n"/>
      <c r="N185" s="183">
        <f>M185*F185</f>
        <v>0</v>
      </c>
      <c r="O185" s="108" t="n"/>
      <c r="P185" s="191">
        <f>O185*E185</f>
        <v>0</v>
      </c>
      <c r="Q185" s="112" t="n"/>
      <c r="R185" s="183">
        <f>Q185*F185</f>
        <v>0</v>
      </c>
      <c r="S185" s="108" t="n"/>
      <c r="T185" s="191">
        <f>S185*E185</f>
        <v>0</v>
      </c>
      <c r="U185" s="112" t="n"/>
      <c r="V185" s="183">
        <f>U185*F185</f>
        <v>0</v>
      </c>
      <c r="W185" s="108" t="n"/>
      <c r="X185" s="191">
        <f>W185*E185</f>
        <v>0</v>
      </c>
      <c r="Y185" s="112" t="n"/>
      <c r="Z185" s="183">
        <f>Y185*F185</f>
        <v>0</v>
      </c>
      <c r="AA185" s="108" t="n"/>
      <c r="AB185" s="191">
        <f>AA185*E185</f>
        <v>0</v>
      </c>
      <c r="AC185" s="112" t="n"/>
      <c r="AD185" s="183">
        <f>AC185*F185</f>
        <v>0</v>
      </c>
      <c r="AE185" s="108" t="n"/>
      <c r="AF185" s="191">
        <f>AE185*E185</f>
        <v>0</v>
      </c>
      <c r="AG185" s="112" t="n"/>
      <c r="AH185" s="183">
        <f>AG185*F185</f>
        <v>0</v>
      </c>
      <c r="AI185" s="108" t="n"/>
      <c r="AJ185" s="191">
        <f>AI185*E185</f>
        <v>0</v>
      </c>
      <c r="AK185" s="112" t="n"/>
      <c r="AL185" s="183">
        <f>AK185*F185</f>
        <v>0</v>
      </c>
      <c r="AM185" s="113" t="n"/>
      <c r="AN185" s="192">
        <f>AM185*E185</f>
        <v>0</v>
      </c>
      <c r="AO185" s="115" t="n"/>
      <c r="AP185" s="183">
        <f>AO185*F185</f>
        <v>0</v>
      </c>
      <c r="AQ185" s="113" t="n"/>
      <c r="AR185" s="192">
        <f>AQ185*E185</f>
        <v>0</v>
      </c>
      <c r="AS185" s="115" t="n"/>
      <c r="AT185" s="183">
        <f>AS185*F185</f>
        <v>0</v>
      </c>
      <c r="AU185" s="113" t="n"/>
      <c r="AV185" s="192">
        <f>AU185*E185</f>
        <v>0</v>
      </c>
      <c r="AW185" s="115" t="n"/>
      <c r="AX185" s="183">
        <f>AW185*F185</f>
        <v>0</v>
      </c>
      <c r="AY185" s="113" t="n"/>
      <c r="AZ185" s="192">
        <f>AY185*E185</f>
        <v>0</v>
      </c>
      <c r="BA185" s="115" t="n"/>
      <c r="BB185" s="183">
        <f>BA185*F185</f>
        <v>0</v>
      </c>
      <c r="BC185" s="113" t="n"/>
      <c r="BD185" s="192">
        <f>BC185*E185</f>
        <v>0</v>
      </c>
      <c r="BE185" s="115" t="n"/>
      <c r="BF185" s="183">
        <f>BE185*F185</f>
        <v>0</v>
      </c>
    </row>
    <row r="186" ht="18" customHeight="1">
      <c r="A186" s="19" t="inlineStr">
        <is>
          <t>15.041.1415</t>
        </is>
      </c>
      <c r="B186" s="14" t="inlineStr">
        <is>
          <t>מזגן מפוצל אינוורטר (התקנה סטנדרטית) כדוגמת "תדיראן" או ש"ע לתפוקת קירור נומינלית BTU/HR 18,000 (2 כ"ס) לרבות 2.0 מ"א ראשונים של צנרת גז וחשמל, מותקן מושלם</t>
        </is>
      </c>
      <c r="C186" s="14" t="inlineStr">
        <is>
          <t>קומפ</t>
        </is>
      </c>
      <c r="D186" s="200" t="n">
        <v>6090</v>
      </c>
      <c r="E186" s="201">
        <f>D186*(1-$E$2)</f>
        <v>5176.5</v>
      </c>
      <c r="F186" s="202">
        <f>E186*(1+$F$2)</f>
        <v>5435.325</v>
      </c>
      <c r="H186" s="62">
        <f>K186+O186+S186+W186+AA186+AE186+AI186+AM186+AQ186+AY186+AU186+BC186</f>
        <v>0</v>
      </c>
      <c r="I186" s="63">
        <f>M186+Q186+U186+Y186+AC186+AG186+AK186+AO186+AS186+AW186+BA186+BE186</f>
        <v>0</v>
      </c>
      <c r="K186" s="108" t="n"/>
      <c r="L186" s="191">
        <f>K186*E186</f>
        <v>0</v>
      </c>
      <c r="M186" s="112" t="n"/>
      <c r="N186" s="183">
        <f>M186*F186</f>
        <v>0</v>
      </c>
      <c r="O186" s="108" t="n"/>
      <c r="P186" s="191">
        <f>O186*E186</f>
        <v>0</v>
      </c>
      <c r="Q186" s="112" t="n"/>
      <c r="R186" s="183">
        <f>Q186*F186</f>
        <v>0</v>
      </c>
      <c r="S186" s="108" t="n"/>
      <c r="T186" s="191">
        <f>S186*E186</f>
        <v>0</v>
      </c>
      <c r="U186" s="112" t="n"/>
      <c r="V186" s="183">
        <f>U186*F186</f>
        <v>0</v>
      </c>
      <c r="W186" s="108" t="n"/>
      <c r="X186" s="191">
        <f>W186*E186</f>
        <v>0</v>
      </c>
      <c r="Y186" s="112" t="n"/>
      <c r="Z186" s="183">
        <f>Y186*F186</f>
        <v>0</v>
      </c>
      <c r="AA186" s="108" t="n"/>
      <c r="AB186" s="191">
        <f>AA186*E186</f>
        <v>0</v>
      </c>
      <c r="AC186" s="112" t="n"/>
      <c r="AD186" s="183">
        <f>AC186*F186</f>
        <v>0</v>
      </c>
      <c r="AE186" s="108" t="n"/>
      <c r="AF186" s="191">
        <f>AE186*E186</f>
        <v>0</v>
      </c>
      <c r="AG186" s="112" t="n"/>
      <c r="AH186" s="183">
        <f>AG186*F186</f>
        <v>0</v>
      </c>
      <c r="AI186" s="108" t="n"/>
      <c r="AJ186" s="191">
        <f>AI186*E186</f>
        <v>0</v>
      </c>
      <c r="AK186" s="112" t="n"/>
      <c r="AL186" s="183">
        <f>AK186*F186</f>
        <v>0</v>
      </c>
      <c r="AM186" s="113" t="n"/>
      <c r="AN186" s="192">
        <f>AM186*E186</f>
        <v>0</v>
      </c>
      <c r="AO186" s="115" t="n"/>
      <c r="AP186" s="183">
        <f>AO186*F186</f>
        <v>0</v>
      </c>
      <c r="AQ186" s="113" t="n"/>
      <c r="AR186" s="192">
        <f>AQ186*E186</f>
        <v>0</v>
      </c>
      <c r="AS186" s="115" t="n"/>
      <c r="AT186" s="183">
        <f>AS186*F186</f>
        <v>0</v>
      </c>
      <c r="AU186" s="113" t="n"/>
      <c r="AV186" s="192">
        <f>AU186*E186</f>
        <v>0</v>
      </c>
      <c r="AW186" s="115" t="n"/>
      <c r="AX186" s="183">
        <f>AW186*F186</f>
        <v>0</v>
      </c>
      <c r="AY186" s="113" t="n"/>
      <c r="AZ186" s="192">
        <f>AY186*E186</f>
        <v>0</v>
      </c>
      <c r="BA186" s="115" t="n"/>
      <c r="BB186" s="183">
        <f>BA186*F186</f>
        <v>0</v>
      </c>
      <c r="BC186" s="113" t="n"/>
      <c r="BD186" s="192">
        <f>BC186*E186</f>
        <v>0</v>
      </c>
      <c r="BE186" s="115" t="n"/>
      <c r="BF186" s="183">
        <f>BE186*F186</f>
        <v>0</v>
      </c>
    </row>
    <row r="187" ht="18" customHeight="1">
      <c r="A187" s="19" t="inlineStr">
        <is>
          <t>15.041.1417</t>
        </is>
      </c>
      <c r="B187" s="14" t="inlineStr">
        <is>
          <t>מזגן מפוצל אינוורטר (התקנה סטנדרטית) כדוגמת "תדיראן" או ש"ע לתפוקת קירור נומינלית BTU/HR 23,000 (2.5 כ"ס) לרבות 2.0 מ"א ראשונים של צנרת גז וחשמל, מותקן מושלם</t>
        </is>
      </c>
      <c r="C187" s="14" t="inlineStr">
        <is>
          <t>קומפ</t>
        </is>
      </c>
      <c r="D187" s="200" t="n">
        <v>7369</v>
      </c>
      <c r="E187" s="201">
        <f>D187*(1-$E$2)</f>
        <v>6263.65</v>
      </c>
      <c r="F187" s="202">
        <f>E187*(1+$F$2)</f>
        <v>6576.8324999999995</v>
      </c>
      <c r="H187" s="62">
        <f>K187+O187+S187+W187+AA187+AE187+AI187+AM187+AQ187+AY187+AU187+BC187</f>
        <v>0</v>
      </c>
      <c r="I187" s="63">
        <f>M187+Q187+U187+Y187+AC187+AG187+AK187+AO187+AS187+AW187+BA187+BE187</f>
        <v>0</v>
      </c>
      <c r="K187" s="108" t="n"/>
      <c r="L187" s="191">
        <f>K187*E187</f>
        <v>0</v>
      </c>
      <c r="M187" s="112" t="n"/>
      <c r="N187" s="183">
        <f>M187*F187</f>
        <v>0</v>
      </c>
      <c r="O187" s="108" t="n"/>
      <c r="P187" s="191">
        <f>O187*E187</f>
        <v>0</v>
      </c>
      <c r="Q187" s="112" t="n"/>
      <c r="R187" s="183">
        <f>Q187*F187</f>
        <v>0</v>
      </c>
      <c r="S187" s="108" t="n"/>
      <c r="T187" s="191">
        <f>S187*E187</f>
        <v>0</v>
      </c>
      <c r="U187" s="112" t="n"/>
      <c r="V187" s="183">
        <f>U187*F187</f>
        <v>0</v>
      </c>
      <c r="W187" s="108" t="n"/>
      <c r="X187" s="191">
        <f>W187*E187</f>
        <v>0</v>
      </c>
      <c r="Y187" s="112" t="n"/>
      <c r="Z187" s="183">
        <f>Y187*F187</f>
        <v>0</v>
      </c>
      <c r="AA187" s="108" t="n"/>
      <c r="AB187" s="191">
        <f>AA187*E187</f>
        <v>0</v>
      </c>
      <c r="AC187" s="112" t="n"/>
      <c r="AD187" s="183">
        <f>AC187*F187</f>
        <v>0</v>
      </c>
      <c r="AE187" s="108" t="n"/>
      <c r="AF187" s="191">
        <f>AE187*E187</f>
        <v>0</v>
      </c>
      <c r="AG187" s="112" t="n"/>
      <c r="AH187" s="183">
        <f>AG187*F187</f>
        <v>0</v>
      </c>
      <c r="AI187" s="108" t="n"/>
      <c r="AJ187" s="191">
        <f>AI187*E187</f>
        <v>0</v>
      </c>
      <c r="AK187" s="112" t="n"/>
      <c r="AL187" s="183">
        <f>AK187*F187</f>
        <v>0</v>
      </c>
      <c r="AM187" s="113" t="n"/>
      <c r="AN187" s="192">
        <f>AM187*E187</f>
        <v>0</v>
      </c>
      <c r="AO187" s="115" t="n"/>
      <c r="AP187" s="183">
        <f>AO187*F187</f>
        <v>0</v>
      </c>
      <c r="AQ187" s="113" t="n"/>
      <c r="AR187" s="192">
        <f>AQ187*E187</f>
        <v>0</v>
      </c>
      <c r="AS187" s="115" t="n"/>
      <c r="AT187" s="183">
        <f>AS187*F187</f>
        <v>0</v>
      </c>
      <c r="AU187" s="113" t="n"/>
      <c r="AV187" s="192">
        <f>AU187*E187</f>
        <v>0</v>
      </c>
      <c r="AW187" s="115" t="n"/>
      <c r="AX187" s="183">
        <f>AW187*F187</f>
        <v>0</v>
      </c>
      <c r="AY187" s="113" t="n"/>
      <c r="AZ187" s="192">
        <f>AY187*E187</f>
        <v>0</v>
      </c>
      <c r="BA187" s="115" t="n"/>
      <c r="BB187" s="183">
        <f>BA187*F187</f>
        <v>0</v>
      </c>
      <c r="BC187" s="113" t="n"/>
      <c r="BD187" s="192">
        <f>BC187*E187</f>
        <v>0</v>
      </c>
      <c r="BE187" s="115" t="n"/>
      <c r="BF187" s="183">
        <f>BE187*F187</f>
        <v>0</v>
      </c>
    </row>
    <row r="188" ht="18" customHeight="1">
      <c r="A188" s="19" t="inlineStr">
        <is>
          <t>15.041.1420</t>
        </is>
      </c>
      <c r="B188" s="14" t="inlineStr">
        <is>
          <t>מזגן מפוצל אינוורטר (התקנה סטנדרטית) כדוגמת "תדיראן" או ש"ע לתפוקת קירור נומינלית BTU/HR 28,000 (3 כ"ס) לרבות 2.0 מ"א ראשונים של צנרת גז וחשמל, מותקן מושלם</t>
        </is>
      </c>
      <c r="C188" s="14" t="inlineStr">
        <is>
          <t>קומפ</t>
        </is>
      </c>
      <c r="D188" s="200" t="n">
        <v>10310</v>
      </c>
      <c r="E188" s="201">
        <f>D188*(1-$E$2)</f>
        <v>8763.5</v>
      </c>
      <c r="F188" s="202">
        <f>E188*(1+$F$2)</f>
        <v>9201.675000000001</v>
      </c>
      <c r="H188" s="62">
        <f>K188+O188+S188+W188+AA188+AE188+AI188+AM188+AQ188+AY188+AU188+BC188</f>
        <v>0</v>
      </c>
      <c r="I188" s="63">
        <f>M188+Q188+U188+Y188+AC188+AG188+AK188+AO188+AS188+AW188+BA188+BE188</f>
        <v>0</v>
      </c>
      <c r="K188" s="108" t="n"/>
      <c r="L188" s="191">
        <f>K188*E188</f>
        <v>0</v>
      </c>
      <c r="M188" s="112" t="n"/>
      <c r="N188" s="183">
        <f>M188*F188</f>
        <v>0</v>
      </c>
      <c r="O188" s="108" t="n"/>
      <c r="P188" s="191">
        <f>O188*E188</f>
        <v>0</v>
      </c>
      <c r="Q188" s="112" t="n"/>
      <c r="R188" s="183">
        <f>Q188*F188</f>
        <v>0</v>
      </c>
      <c r="S188" s="108" t="n"/>
      <c r="T188" s="191">
        <f>S188*E188</f>
        <v>0</v>
      </c>
      <c r="U188" s="112" t="n"/>
      <c r="V188" s="183">
        <f>U188*F188</f>
        <v>0</v>
      </c>
      <c r="W188" s="108" t="n"/>
      <c r="X188" s="191">
        <f>W188*E188</f>
        <v>0</v>
      </c>
      <c r="Y188" s="112" t="n"/>
      <c r="Z188" s="183">
        <f>Y188*F188</f>
        <v>0</v>
      </c>
      <c r="AA188" s="108" t="n"/>
      <c r="AB188" s="191">
        <f>AA188*E188</f>
        <v>0</v>
      </c>
      <c r="AC188" s="112" t="n"/>
      <c r="AD188" s="183">
        <f>AC188*F188</f>
        <v>0</v>
      </c>
      <c r="AE188" s="108" t="n"/>
      <c r="AF188" s="191">
        <f>AE188*E188</f>
        <v>0</v>
      </c>
      <c r="AG188" s="112" t="n"/>
      <c r="AH188" s="183">
        <f>AG188*F188</f>
        <v>0</v>
      </c>
      <c r="AI188" s="108" t="n"/>
      <c r="AJ188" s="191">
        <f>AI188*E188</f>
        <v>0</v>
      </c>
      <c r="AK188" s="112" t="n"/>
      <c r="AL188" s="183">
        <f>AK188*F188</f>
        <v>0</v>
      </c>
      <c r="AM188" s="113" t="n"/>
      <c r="AN188" s="192">
        <f>AM188*E188</f>
        <v>0</v>
      </c>
      <c r="AO188" s="115" t="n"/>
      <c r="AP188" s="183">
        <f>AO188*F188</f>
        <v>0</v>
      </c>
      <c r="AQ188" s="113" t="n"/>
      <c r="AR188" s="192">
        <f>AQ188*E188</f>
        <v>0</v>
      </c>
      <c r="AS188" s="115" t="n"/>
      <c r="AT188" s="183">
        <f>AS188*F188</f>
        <v>0</v>
      </c>
      <c r="AU188" s="113" t="n"/>
      <c r="AV188" s="192">
        <f>AU188*E188</f>
        <v>0</v>
      </c>
      <c r="AW188" s="115" t="n"/>
      <c r="AX188" s="183">
        <f>AW188*F188</f>
        <v>0</v>
      </c>
      <c r="AY188" s="113" t="n"/>
      <c r="AZ188" s="192">
        <f>AY188*E188</f>
        <v>0</v>
      </c>
      <c r="BA188" s="115" t="n"/>
      <c r="BB188" s="183">
        <f>BA188*F188</f>
        <v>0</v>
      </c>
      <c r="BC188" s="113" t="n"/>
      <c r="BD188" s="192">
        <f>BC188*E188</f>
        <v>0</v>
      </c>
      <c r="BE188" s="115" t="n"/>
      <c r="BF188" s="183">
        <f>BE188*F188</f>
        <v>0</v>
      </c>
    </row>
    <row r="189" ht="18" customHeight="1">
      <c r="A189" s="19" t="inlineStr">
        <is>
          <t>15.041.1430</t>
        </is>
      </c>
      <c r="B189" s="14" t="inlineStr">
        <is>
          <t>מזגן מפוצל אינוורטר (התקנה סטנדרטית) כדוגמת "תדיראן" או ש"ע לתפוקת קירור נומינלית BTU/HR 31,000 (3.5 כ"ס) לרבות 2.0 מ"א ראשונים של צנרת גז וחשמל, מותקן מושלם</t>
        </is>
      </c>
      <c r="C189" s="14" t="inlineStr">
        <is>
          <t>קומפ</t>
        </is>
      </c>
      <c r="D189" s="200" t="n">
        <v>11320</v>
      </c>
      <c r="E189" s="201">
        <f>D189*(1-$E$2)</f>
        <v>9622</v>
      </c>
      <c r="F189" s="202">
        <f>E189*(1+$F$2)</f>
        <v>10103.1</v>
      </c>
      <c r="H189" s="62">
        <f>K189+O189+S189+W189+AA189+AE189+AI189+AM189+AQ189+AY189+AU189+BC189</f>
        <v>0</v>
      </c>
      <c r="I189" s="63">
        <f>M189+Q189+U189+Y189+AC189+AG189+AK189+AO189+AS189+AW189+BA189+BE189</f>
        <v>0</v>
      </c>
      <c r="K189" s="108" t="n"/>
      <c r="L189" s="191">
        <f>K189*E189</f>
        <v>0</v>
      </c>
      <c r="M189" s="112" t="n"/>
      <c r="N189" s="183">
        <f>M189*F189</f>
        <v>0</v>
      </c>
      <c r="O189" s="108" t="n"/>
      <c r="P189" s="191">
        <f>O189*E189</f>
        <v>0</v>
      </c>
      <c r="Q189" s="112" t="n"/>
      <c r="R189" s="183">
        <f>Q189*F189</f>
        <v>0</v>
      </c>
      <c r="S189" s="108" t="n"/>
      <c r="T189" s="191">
        <f>S189*E189</f>
        <v>0</v>
      </c>
      <c r="U189" s="112" t="n"/>
      <c r="V189" s="183">
        <f>U189*F189</f>
        <v>0</v>
      </c>
      <c r="W189" s="108" t="n"/>
      <c r="X189" s="191">
        <f>W189*E189</f>
        <v>0</v>
      </c>
      <c r="Y189" s="112" t="n"/>
      <c r="Z189" s="183">
        <f>Y189*F189</f>
        <v>0</v>
      </c>
      <c r="AA189" s="108" t="n"/>
      <c r="AB189" s="191">
        <f>AA189*E189</f>
        <v>0</v>
      </c>
      <c r="AC189" s="112" t="n"/>
      <c r="AD189" s="183">
        <f>AC189*F189</f>
        <v>0</v>
      </c>
      <c r="AE189" s="108" t="n"/>
      <c r="AF189" s="191">
        <f>AE189*E189</f>
        <v>0</v>
      </c>
      <c r="AG189" s="112" t="n"/>
      <c r="AH189" s="183">
        <f>AG189*F189</f>
        <v>0</v>
      </c>
      <c r="AI189" s="108" t="n"/>
      <c r="AJ189" s="191">
        <f>AI189*E189</f>
        <v>0</v>
      </c>
      <c r="AK189" s="112" t="n"/>
      <c r="AL189" s="183">
        <f>AK189*F189</f>
        <v>0</v>
      </c>
      <c r="AM189" s="113" t="n"/>
      <c r="AN189" s="192">
        <f>AM189*E189</f>
        <v>0</v>
      </c>
      <c r="AO189" s="115" t="n"/>
      <c r="AP189" s="183">
        <f>AO189*F189</f>
        <v>0</v>
      </c>
      <c r="AQ189" s="113" t="n"/>
      <c r="AR189" s="192">
        <f>AQ189*E189</f>
        <v>0</v>
      </c>
      <c r="AS189" s="115" t="n"/>
      <c r="AT189" s="183">
        <f>AS189*F189</f>
        <v>0</v>
      </c>
      <c r="AU189" s="113" t="n"/>
      <c r="AV189" s="192">
        <f>AU189*E189</f>
        <v>0</v>
      </c>
      <c r="AW189" s="115" t="n"/>
      <c r="AX189" s="183">
        <f>AW189*F189</f>
        <v>0</v>
      </c>
      <c r="AY189" s="113" t="n"/>
      <c r="AZ189" s="192">
        <f>AY189*E189</f>
        <v>0</v>
      </c>
      <c r="BA189" s="115" t="n"/>
      <c r="BB189" s="183">
        <f>BA189*F189</f>
        <v>0</v>
      </c>
      <c r="BC189" s="113" t="n"/>
      <c r="BD189" s="192">
        <f>BC189*E189</f>
        <v>0</v>
      </c>
      <c r="BE189" s="115" t="n"/>
      <c r="BF189" s="183">
        <f>BE189*F189</f>
        <v>0</v>
      </c>
    </row>
    <row r="190" ht="18" customHeight="1">
      <c r="A190" s="19" t="inlineStr">
        <is>
          <t>15.041.1700</t>
        </is>
      </c>
      <c r="B190" s="14" t="inlineStr">
        <is>
          <t>מזגן מפוצל אינוורטר (התקנה סטנדרטית) כדוגמת "הייסנס" או ש"ע לתפוקת קירור נומינלית BTU/HR 8,870 (1 כ"ס) לרבות 2.0 מ"א ראשונים של צנרת גז וחשמל, מותקן מושלם</t>
        </is>
      </c>
      <c r="C190" s="14" t="inlineStr">
        <is>
          <t>קומפ</t>
        </is>
      </c>
      <c r="D190" s="200" t="n">
        <v>2870</v>
      </c>
      <c r="E190" s="201">
        <f>D190*(1-$E$2)</f>
        <v>2439.5</v>
      </c>
      <c r="F190" s="202">
        <f>E190*(1+$F$2)</f>
        <v>2561.475</v>
      </c>
      <c r="H190" s="62">
        <f>K190+O190+S190+W190+AA190+AE190+AI190+AM190+AQ190+AY190+AU190+BC190</f>
        <v>0</v>
      </c>
      <c r="I190" s="63">
        <f>M190+Q190+U190+Y190+AC190+AG190+AK190+AO190+AS190+AW190+BA190+BE190</f>
        <v>0</v>
      </c>
      <c r="K190" s="108" t="n"/>
      <c r="L190" s="191">
        <f>K190*E190</f>
        <v>0</v>
      </c>
      <c r="M190" s="112" t="n"/>
      <c r="N190" s="183">
        <f>M190*F190</f>
        <v>0</v>
      </c>
      <c r="O190" s="108" t="n"/>
      <c r="P190" s="191">
        <f>O190*E190</f>
        <v>0</v>
      </c>
      <c r="Q190" s="112" t="n"/>
      <c r="R190" s="183">
        <f>Q190*F190</f>
        <v>0</v>
      </c>
      <c r="S190" s="108" t="n"/>
      <c r="T190" s="191">
        <f>S190*E190</f>
        <v>0</v>
      </c>
      <c r="U190" s="112" t="n"/>
      <c r="V190" s="183">
        <f>U190*F190</f>
        <v>0</v>
      </c>
      <c r="W190" s="108" t="n"/>
      <c r="X190" s="191">
        <f>W190*E190</f>
        <v>0</v>
      </c>
      <c r="Y190" s="112" t="n"/>
      <c r="Z190" s="183">
        <f>Y190*F190</f>
        <v>0</v>
      </c>
      <c r="AA190" s="108" t="n"/>
      <c r="AB190" s="191">
        <f>AA190*E190</f>
        <v>0</v>
      </c>
      <c r="AC190" s="112" t="n"/>
      <c r="AD190" s="183">
        <f>AC190*F190</f>
        <v>0</v>
      </c>
      <c r="AE190" s="108" t="n"/>
      <c r="AF190" s="191">
        <f>AE190*E190</f>
        <v>0</v>
      </c>
      <c r="AG190" s="112" t="n"/>
      <c r="AH190" s="183">
        <f>AG190*F190</f>
        <v>0</v>
      </c>
      <c r="AI190" s="108" t="n"/>
      <c r="AJ190" s="191">
        <f>AI190*E190</f>
        <v>0</v>
      </c>
      <c r="AK190" s="112" t="n"/>
      <c r="AL190" s="183">
        <f>AK190*F190</f>
        <v>0</v>
      </c>
      <c r="AM190" s="113" t="n"/>
      <c r="AN190" s="192">
        <f>AM190*E190</f>
        <v>0</v>
      </c>
      <c r="AO190" s="115" t="n"/>
      <c r="AP190" s="183">
        <f>AO190*F190</f>
        <v>0</v>
      </c>
      <c r="AQ190" s="113" t="n"/>
      <c r="AR190" s="192">
        <f>AQ190*E190</f>
        <v>0</v>
      </c>
      <c r="AS190" s="115" t="n"/>
      <c r="AT190" s="183">
        <f>AS190*F190</f>
        <v>0</v>
      </c>
      <c r="AU190" s="113" t="n"/>
      <c r="AV190" s="192">
        <f>AU190*E190</f>
        <v>0</v>
      </c>
      <c r="AW190" s="115" t="n"/>
      <c r="AX190" s="183">
        <f>AW190*F190</f>
        <v>0</v>
      </c>
      <c r="AY190" s="113" t="n"/>
      <c r="AZ190" s="192">
        <f>AY190*E190</f>
        <v>0</v>
      </c>
      <c r="BA190" s="115" t="n"/>
      <c r="BB190" s="183">
        <f>BA190*F190</f>
        <v>0</v>
      </c>
      <c r="BC190" s="113" t="n"/>
      <c r="BD190" s="192">
        <f>BC190*E190</f>
        <v>0</v>
      </c>
      <c r="BE190" s="115" t="n"/>
      <c r="BF190" s="183">
        <f>BE190*F190</f>
        <v>0</v>
      </c>
    </row>
    <row r="191" ht="18" customHeight="1">
      <c r="A191" s="19" t="inlineStr">
        <is>
          <t>15.041.1710</t>
        </is>
      </c>
      <c r="B191" s="14" t="inlineStr">
        <is>
          <t>מזגן מפוצל אינוורטר (התקנה סטנדרטית) כדוגמת "הייסנס" או ש"ע לתפוקת קירור נומינלית BTU/HR 15,000 (1.5 כ"ס) לרבות 2.0 מ"א ראשונים של צנרת גז וחשמל, מותקן מושלם</t>
        </is>
      </c>
      <c r="C191" s="14" t="inlineStr">
        <is>
          <t>קומפ</t>
        </is>
      </c>
      <c r="D191" s="200" t="n">
        <v>4630</v>
      </c>
      <c r="E191" s="201">
        <f>D191*(1-$E$2)</f>
        <v>3935.5</v>
      </c>
      <c r="F191" s="202">
        <f>E191*(1+$F$2)</f>
        <v>4132.275000000001</v>
      </c>
      <c r="H191" s="62">
        <f>K191+O191+S191+W191+AA191+AE191+AI191+AM191+AQ191+AY191+AU191+BC191</f>
        <v>0</v>
      </c>
      <c r="I191" s="63">
        <f>M191+Q191+U191+Y191+AC191+AG191+AK191+AO191+AS191+AW191+BA191+BE191</f>
        <v>0</v>
      </c>
      <c r="K191" s="108" t="n"/>
      <c r="L191" s="191">
        <f>K191*E191</f>
        <v>0</v>
      </c>
      <c r="M191" s="112" t="n"/>
      <c r="N191" s="183">
        <f>M191*F191</f>
        <v>0</v>
      </c>
      <c r="O191" s="108" t="n"/>
      <c r="P191" s="191">
        <f>O191*E191</f>
        <v>0</v>
      </c>
      <c r="Q191" s="112" t="n"/>
      <c r="R191" s="183">
        <f>Q191*F191</f>
        <v>0</v>
      </c>
      <c r="S191" s="108" t="n"/>
      <c r="T191" s="191">
        <f>S191*E191</f>
        <v>0</v>
      </c>
      <c r="U191" s="112" t="n"/>
      <c r="V191" s="183">
        <f>U191*F191</f>
        <v>0</v>
      </c>
      <c r="W191" s="108" t="n"/>
      <c r="X191" s="191">
        <f>W191*E191</f>
        <v>0</v>
      </c>
      <c r="Y191" s="112" t="n"/>
      <c r="Z191" s="183">
        <f>Y191*F191</f>
        <v>0</v>
      </c>
      <c r="AA191" s="108" t="n"/>
      <c r="AB191" s="191">
        <f>AA191*E191</f>
        <v>0</v>
      </c>
      <c r="AC191" s="112" t="n"/>
      <c r="AD191" s="183">
        <f>AC191*F191</f>
        <v>0</v>
      </c>
      <c r="AE191" s="108" t="n"/>
      <c r="AF191" s="191">
        <f>AE191*E191</f>
        <v>0</v>
      </c>
      <c r="AG191" s="112" t="n"/>
      <c r="AH191" s="183">
        <f>AG191*F191</f>
        <v>0</v>
      </c>
      <c r="AI191" s="108" t="n"/>
      <c r="AJ191" s="191">
        <f>AI191*E191</f>
        <v>0</v>
      </c>
      <c r="AK191" s="112" t="n"/>
      <c r="AL191" s="183">
        <f>AK191*F191</f>
        <v>0</v>
      </c>
      <c r="AM191" s="113" t="n"/>
      <c r="AN191" s="192">
        <f>AM191*E191</f>
        <v>0</v>
      </c>
      <c r="AO191" s="115" t="n"/>
      <c r="AP191" s="183">
        <f>AO191*F191</f>
        <v>0</v>
      </c>
      <c r="AQ191" s="113" t="n"/>
      <c r="AR191" s="192">
        <f>AQ191*E191</f>
        <v>0</v>
      </c>
      <c r="AS191" s="115" t="n"/>
      <c r="AT191" s="183">
        <f>AS191*F191</f>
        <v>0</v>
      </c>
      <c r="AU191" s="113" t="n"/>
      <c r="AV191" s="192">
        <f>AU191*E191</f>
        <v>0</v>
      </c>
      <c r="AW191" s="115" t="n"/>
      <c r="AX191" s="183">
        <f>AW191*F191</f>
        <v>0</v>
      </c>
      <c r="AY191" s="113" t="n"/>
      <c r="AZ191" s="192">
        <f>AY191*E191</f>
        <v>0</v>
      </c>
      <c r="BA191" s="115" t="n"/>
      <c r="BB191" s="183">
        <f>BA191*F191</f>
        <v>0</v>
      </c>
      <c r="BC191" s="113" t="n"/>
      <c r="BD191" s="192">
        <f>BC191*E191</f>
        <v>0</v>
      </c>
      <c r="BE191" s="115" t="n"/>
      <c r="BF191" s="183">
        <f>BE191*F191</f>
        <v>0</v>
      </c>
    </row>
    <row r="192" ht="18" customHeight="1">
      <c r="A192" s="19" t="inlineStr">
        <is>
          <t>15.041.1720</t>
        </is>
      </c>
      <c r="B192" s="14" t="inlineStr">
        <is>
          <t>מזגן מפוצל אינוורטר (התקנה סטנדרטית) כדוגמת "הייסנס" או ש"ע לתפוקת קירור נומינלית BTU/HR 17,400 (2 כ"ס) לרבות 2.0 מ"א ראשונים של צנרת גז וחשמל, מותקן מושלם</t>
        </is>
      </c>
      <c r="C192" s="14" t="inlineStr">
        <is>
          <t>קומפ</t>
        </is>
      </c>
      <c r="D192" s="200" t="n">
        <v>5270</v>
      </c>
      <c r="E192" s="201">
        <f>D192*(1-$E$2)</f>
        <v>4479.5</v>
      </c>
      <c r="F192" s="202">
        <f>E192*(1+$F$2)</f>
        <v>4703.475</v>
      </c>
      <c r="H192" s="62">
        <f>K192+O192+S192+W192+AA192+AE192+AI192+AM192+AQ192+AY192+AU192+BC192</f>
        <v>0</v>
      </c>
      <c r="I192" s="63">
        <f>M192+Q192+U192+Y192+AC192+AG192+AK192+AO192+AS192+AW192+BA192+BE192</f>
        <v>0</v>
      </c>
      <c r="K192" s="108" t="n"/>
      <c r="L192" s="191">
        <f>K192*E192</f>
        <v>0</v>
      </c>
      <c r="M192" s="112" t="n"/>
      <c r="N192" s="183">
        <f>M192*F192</f>
        <v>0</v>
      </c>
      <c r="O192" s="108" t="n"/>
      <c r="P192" s="191">
        <f>O192*E192</f>
        <v>0</v>
      </c>
      <c r="Q192" s="112" t="n"/>
      <c r="R192" s="183">
        <f>Q192*F192</f>
        <v>0</v>
      </c>
      <c r="S192" s="108" t="n"/>
      <c r="T192" s="191">
        <f>S192*E192</f>
        <v>0</v>
      </c>
      <c r="U192" s="112" t="n"/>
      <c r="V192" s="183">
        <f>U192*F192</f>
        <v>0</v>
      </c>
      <c r="W192" s="108" t="n"/>
      <c r="X192" s="191">
        <f>W192*E192</f>
        <v>0</v>
      </c>
      <c r="Y192" s="112" t="n"/>
      <c r="Z192" s="183">
        <f>Y192*F192</f>
        <v>0</v>
      </c>
      <c r="AA192" s="108" t="n"/>
      <c r="AB192" s="191">
        <f>AA192*E192</f>
        <v>0</v>
      </c>
      <c r="AC192" s="112" t="n"/>
      <c r="AD192" s="183">
        <f>AC192*F192</f>
        <v>0</v>
      </c>
      <c r="AE192" s="108" t="n"/>
      <c r="AF192" s="191">
        <f>AE192*E192</f>
        <v>0</v>
      </c>
      <c r="AG192" s="112" t="n"/>
      <c r="AH192" s="183">
        <f>AG192*F192</f>
        <v>0</v>
      </c>
      <c r="AI192" s="108" t="n"/>
      <c r="AJ192" s="191">
        <f>AI192*E192</f>
        <v>0</v>
      </c>
      <c r="AK192" s="112" t="n"/>
      <c r="AL192" s="183">
        <f>AK192*F192</f>
        <v>0</v>
      </c>
      <c r="AM192" s="113" t="n"/>
      <c r="AN192" s="192">
        <f>AM192*E192</f>
        <v>0</v>
      </c>
      <c r="AO192" s="115" t="n"/>
      <c r="AP192" s="183">
        <f>AO192*F192</f>
        <v>0</v>
      </c>
      <c r="AQ192" s="113" t="n"/>
      <c r="AR192" s="192">
        <f>AQ192*E192</f>
        <v>0</v>
      </c>
      <c r="AS192" s="115" t="n"/>
      <c r="AT192" s="183">
        <f>AS192*F192</f>
        <v>0</v>
      </c>
      <c r="AU192" s="113" t="n"/>
      <c r="AV192" s="192">
        <f>AU192*E192</f>
        <v>0</v>
      </c>
      <c r="AW192" s="115" t="n"/>
      <c r="AX192" s="183">
        <f>AW192*F192</f>
        <v>0</v>
      </c>
      <c r="AY192" s="113" t="n"/>
      <c r="AZ192" s="192">
        <f>AY192*E192</f>
        <v>0</v>
      </c>
      <c r="BA192" s="115" t="n"/>
      <c r="BB192" s="183">
        <f>BA192*F192</f>
        <v>0</v>
      </c>
      <c r="BC192" s="113" t="n"/>
      <c r="BD192" s="192">
        <f>BC192*E192</f>
        <v>0</v>
      </c>
      <c r="BE192" s="115" t="n"/>
      <c r="BF192" s="183">
        <f>BE192*F192</f>
        <v>0</v>
      </c>
    </row>
    <row r="193" ht="18" customHeight="1">
      <c r="A193" s="19" t="inlineStr">
        <is>
          <t>15.041.1730</t>
        </is>
      </c>
      <c r="B193" s="14" t="inlineStr">
        <is>
          <t>מזגן מפוצל אינוורטר (התקנה סטנדרטית) כדוגמת "הייסנס" או ש"ע לתפוקת קירור נומינלית BTU/HR 23,000 (2.5 כ"ס) לרבות 2.0 מ"א ראשונים של צנרת גז וחשמל, מותקן מושלם</t>
        </is>
      </c>
      <c r="C193" s="14" t="inlineStr">
        <is>
          <t>קומפ</t>
        </is>
      </c>
      <c r="D193" s="200" t="n">
        <v>6810</v>
      </c>
      <c r="E193" s="201">
        <f>D193*(1-$E$2)</f>
        <v>5788.5</v>
      </c>
      <c r="F193" s="202">
        <f>E193*(1+$F$2)</f>
        <v>6077.925</v>
      </c>
      <c r="H193" s="62">
        <f>K193+O193+S193+W193+AA193+AE193+AI193+AM193+AQ193+AY193+AU193+BC193</f>
        <v>0</v>
      </c>
      <c r="I193" s="63">
        <f>M193+Q193+U193+Y193+AC193+AG193+AK193+AO193+AS193+AW193+BA193+BE193</f>
        <v>0</v>
      </c>
      <c r="K193" s="108" t="n"/>
      <c r="L193" s="191">
        <f>K193*E193</f>
        <v>0</v>
      </c>
      <c r="M193" s="112" t="n"/>
      <c r="N193" s="183">
        <f>M193*F193</f>
        <v>0</v>
      </c>
      <c r="O193" s="108" t="n"/>
      <c r="P193" s="191">
        <f>O193*E193</f>
        <v>0</v>
      </c>
      <c r="Q193" s="112" t="n"/>
      <c r="R193" s="183">
        <f>Q193*F193</f>
        <v>0</v>
      </c>
      <c r="S193" s="108" t="n"/>
      <c r="T193" s="191">
        <f>S193*E193</f>
        <v>0</v>
      </c>
      <c r="U193" s="112" t="n"/>
      <c r="V193" s="183">
        <f>U193*F193</f>
        <v>0</v>
      </c>
      <c r="W193" s="108" t="n"/>
      <c r="X193" s="191">
        <f>W193*E193</f>
        <v>0</v>
      </c>
      <c r="Y193" s="112" t="n"/>
      <c r="Z193" s="183">
        <f>Y193*F193</f>
        <v>0</v>
      </c>
      <c r="AA193" s="108" t="n"/>
      <c r="AB193" s="191">
        <f>AA193*E193</f>
        <v>0</v>
      </c>
      <c r="AC193" s="112" t="n"/>
      <c r="AD193" s="183">
        <f>AC193*F193</f>
        <v>0</v>
      </c>
      <c r="AE193" s="108" t="n"/>
      <c r="AF193" s="191">
        <f>AE193*E193</f>
        <v>0</v>
      </c>
      <c r="AG193" s="112" t="n"/>
      <c r="AH193" s="183">
        <f>AG193*F193</f>
        <v>0</v>
      </c>
      <c r="AI193" s="108" t="n"/>
      <c r="AJ193" s="191">
        <f>AI193*E193</f>
        <v>0</v>
      </c>
      <c r="AK193" s="112" t="n"/>
      <c r="AL193" s="183">
        <f>AK193*F193</f>
        <v>0</v>
      </c>
      <c r="AM193" s="113" t="n"/>
      <c r="AN193" s="192">
        <f>AM193*E193</f>
        <v>0</v>
      </c>
      <c r="AO193" s="115" t="n"/>
      <c r="AP193" s="183">
        <f>AO193*F193</f>
        <v>0</v>
      </c>
      <c r="AQ193" s="113" t="n"/>
      <c r="AR193" s="192">
        <f>AQ193*E193</f>
        <v>0</v>
      </c>
      <c r="AS193" s="115" t="n"/>
      <c r="AT193" s="183">
        <f>AS193*F193</f>
        <v>0</v>
      </c>
      <c r="AU193" s="113" t="n"/>
      <c r="AV193" s="192">
        <f>AU193*E193</f>
        <v>0</v>
      </c>
      <c r="AW193" s="115" t="n"/>
      <c r="AX193" s="183">
        <f>AW193*F193</f>
        <v>0</v>
      </c>
      <c r="AY193" s="113" t="n"/>
      <c r="AZ193" s="192">
        <f>AY193*E193</f>
        <v>0</v>
      </c>
      <c r="BA193" s="115" t="n"/>
      <c r="BB193" s="183">
        <f>BA193*F193</f>
        <v>0</v>
      </c>
      <c r="BC193" s="113" t="n"/>
      <c r="BD193" s="192">
        <f>BC193*E193</f>
        <v>0</v>
      </c>
      <c r="BE193" s="115" t="n"/>
      <c r="BF193" s="183">
        <f>BE193*F193</f>
        <v>0</v>
      </c>
    </row>
    <row r="194" ht="18" customHeight="1">
      <c r="A194" s="19" t="inlineStr">
        <is>
          <t>15.041.1740</t>
        </is>
      </c>
      <c r="B194" s="14" t="inlineStr">
        <is>
          <t>מזגן מפוצל אינוורטר (התקנה סטנדרטית) כדוגמת "הייסנס" או ש"ע לתפוקת קירור נומינלית BTU/HR 30,000 (3.5 כ"ס) לרבות 2.0 מ"א ראשונים של צנרת גז וחשמל, מותקן מושלם</t>
        </is>
      </c>
      <c r="C194" s="14" t="inlineStr">
        <is>
          <t>קומפ</t>
        </is>
      </c>
      <c r="D194" s="200" t="n">
        <v>10200</v>
      </c>
      <c r="E194" s="201">
        <f>D194*(1-$E$2)</f>
        <v>8670</v>
      </c>
      <c r="F194" s="202">
        <f>E194*(1+$F$2)</f>
        <v>9103.5</v>
      </c>
      <c r="H194" s="62">
        <f>K194+O194+S194+W194+AA194+AE194+AI194+AM194+AQ194+AY194+AU194+BC194</f>
        <v>0</v>
      </c>
      <c r="I194" s="63">
        <f>M194+Q194+U194+Y194+AC194+AG194+AK194+AO194+AS194+AW194+BA194+BE194</f>
        <v>0</v>
      </c>
      <c r="K194" s="108" t="n"/>
      <c r="L194" s="191">
        <f>K194*E194</f>
        <v>0</v>
      </c>
      <c r="M194" s="112" t="n"/>
      <c r="N194" s="183">
        <f>M194*F194</f>
        <v>0</v>
      </c>
      <c r="O194" s="108" t="n"/>
      <c r="P194" s="191">
        <f>O194*E194</f>
        <v>0</v>
      </c>
      <c r="Q194" s="112" t="n"/>
      <c r="R194" s="183">
        <f>Q194*F194</f>
        <v>0</v>
      </c>
      <c r="S194" s="108" t="n"/>
      <c r="T194" s="191">
        <f>S194*E194</f>
        <v>0</v>
      </c>
      <c r="U194" s="112" t="n"/>
      <c r="V194" s="183">
        <f>U194*F194</f>
        <v>0</v>
      </c>
      <c r="W194" s="108" t="n"/>
      <c r="X194" s="191">
        <f>W194*E194</f>
        <v>0</v>
      </c>
      <c r="Y194" s="112" t="n"/>
      <c r="Z194" s="183">
        <f>Y194*F194</f>
        <v>0</v>
      </c>
      <c r="AA194" s="108" t="n"/>
      <c r="AB194" s="191">
        <f>AA194*E194</f>
        <v>0</v>
      </c>
      <c r="AC194" s="112" t="n"/>
      <c r="AD194" s="183">
        <f>AC194*F194</f>
        <v>0</v>
      </c>
      <c r="AE194" s="108" t="n"/>
      <c r="AF194" s="191">
        <f>AE194*E194</f>
        <v>0</v>
      </c>
      <c r="AG194" s="112" t="n"/>
      <c r="AH194" s="183">
        <f>AG194*F194</f>
        <v>0</v>
      </c>
      <c r="AI194" s="108" t="n"/>
      <c r="AJ194" s="191">
        <f>AI194*E194</f>
        <v>0</v>
      </c>
      <c r="AK194" s="112" t="n"/>
      <c r="AL194" s="183">
        <f>AK194*F194</f>
        <v>0</v>
      </c>
      <c r="AM194" s="113" t="n"/>
      <c r="AN194" s="192">
        <f>AM194*E194</f>
        <v>0</v>
      </c>
      <c r="AO194" s="115" t="n"/>
      <c r="AP194" s="183">
        <f>AO194*F194</f>
        <v>0</v>
      </c>
      <c r="AQ194" s="113" t="n"/>
      <c r="AR194" s="192">
        <f>AQ194*E194</f>
        <v>0</v>
      </c>
      <c r="AS194" s="115" t="n"/>
      <c r="AT194" s="183">
        <f>AS194*F194</f>
        <v>0</v>
      </c>
      <c r="AU194" s="113" t="n"/>
      <c r="AV194" s="192">
        <f>AU194*E194</f>
        <v>0</v>
      </c>
      <c r="AW194" s="115" t="n"/>
      <c r="AX194" s="183">
        <f>AW194*F194</f>
        <v>0</v>
      </c>
      <c r="AY194" s="113" t="n"/>
      <c r="AZ194" s="192">
        <f>AY194*E194</f>
        <v>0</v>
      </c>
      <c r="BA194" s="115" t="n"/>
      <c r="BB194" s="183">
        <f>BA194*F194</f>
        <v>0</v>
      </c>
      <c r="BC194" s="113" t="n"/>
      <c r="BD194" s="192">
        <f>BC194*E194</f>
        <v>0</v>
      </c>
      <c r="BE194" s="115" t="n"/>
      <c r="BF194" s="183">
        <f>BE194*F194</f>
        <v>0</v>
      </c>
    </row>
    <row r="195" ht="18" customHeight="1">
      <c r="A195" s="19" t="inlineStr">
        <is>
          <t>15.041.2800</t>
        </is>
      </c>
      <c r="B195" s="14" t="inlineStr">
        <is>
          <t>מזגן מיני מרכזי אינוורטר (התקנה סטנדרטית) כדוגמת "אלקטרה" או ש"ע לתפוקת קירור נומינלית BTU/HR 24,000 לרבות 2 מ"א צנרת גז, לא כולל תעלת מ.א, עבודות בניה וגבס, מותקן מושלם</t>
        </is>
      </c>
      <c r="C195" s="14" t="inlineStr">
        <is>
          <t>קומפ</t>
        </is>
      </c>
      <c r="D195" s="200" t="n">
        <v>12890</v>
      </c>
      <c r="E195" s="201">
        <f>D195*(1-$E$2)</f>
        <v>10956.5</v>
      </c>
      <c r="F195" s="202">
        <f>E195*(1+$F$2)</f>
        <v>11504.325</v>
      </c>
      <c r="H195" s="62">
        <f>K195+O195+S195+W195+AA195+AE195+AI195+AM195+AQ195+AY195+AU195+BC195</f>
        <v>0</v>
      </c>
      <c r="I195" s="63">
        <f>M195+Q195+U195+Y195+AC195+AG195+AK195+AO195+AS195+AW195+BA195+BE195</f>
        <v>0</v>
      </c>
      <c r="K195" s="108" t="n"/>
      <c r="L195" s="191">
        <f>K195*E195</f>
        <v>0</v>
      </c>
      <c r="M195" s="112" t="n"/>
      <c r="N195" s="183">
        <f>M195*F195</f>
        <v>0</v>
      </c>
      <c r="O195" s="108" t="n"/>
      <c r="P195" s="191">
        <f>O195*E195</f>
        <v>0</v>
      </c>
      <c r="Q195" s="112" t="n"/>
      <c r="R195" s="183">
        <f>Q195*F195</f>
        <v>0</v>
      </c>
      <c r="S195" s="108" t="n"/>
      <c r="T195" s="191">
        <f>S195*E195</f>
        <v>0</v>
      </c>
      <c r="U195" s="112" t="n"/>
      <c r="V195" s="183">
        <f>U195*F195</f>
        <v>0</v>
      </c>
      <c r="W195" s="108" t="n"/>
      <c r="X195" s="191">
        <f>W195*E195</f>
        <v>0</v>
      </c>
      <c r="Y195" s="112" t="n"/>
      <c r="Z195" s="183">
        <f>Y195*F195</f>
        <v>0</v>
      </c>
      <c r="AA195" s="108" t="n"/>
      <c r="AB195" s="191">
        <f>AA195*E195</f>
        <v>0</v>
      </c>
      <c r="AC195" s="112" t="n"/>
      <c r="AD195" s="183">
        <f>AC195*F195</f>
        <v>0</v>
      </c>
      <c r="AE195" s="108" t="n"/>
      <c r="AF195" s="191">
        <f>AE195*E195</f>
        <v>0</v>
      </c>
      <c r="AG195" s="112" t="n"/>
      <c r="AH195" s="183">
        <f>AG195*F195</f>
        <v>0</v>
      </c>
      <c r="AI195" s="108" t="n"/>
      <c r="AJ195" s="191">
        <f>AI195*E195</f>
        <v>0</v>
      </c>
      <c r="AK195" s="112" t="n"/>
      <c r="AL195" s="183">
        <f>AK195*F195</f>
        <v>0</v>
      </c>
      <c r="AM195" s="113" t="n"/>
      <c r="AN195" s="192">
        <f>AM195*E195</f>
        <v>0</v>
      </c>
      <c r="AO195" s="115" t="n"/>
      <c r="AP195" s="183">
        <f>AO195*F195</f>
        <v>0</v>
      </c>
      <c r="AQ195" s="113" t="n"/>
      <c r="AR195" s="192">
        <f>AQ195*E195</f>
        <v>0</v>
      </c>
      <c r="AS195" s="115" t="n"/>
      <c r="AT195" s="183">
        <f>AS195*F195</f>
        <v>0</v>
      </c>
      <c r="AU195" s="113" t="n"/>
      <c r="AV195" s="192">
        <f>AU195*E195</f>
        <v>0</v>
      </c>
      <c r="AW195" s="115" t="n"/>
      <c r="AX195" s="183">
        <f>AW195*F195</f>
        <v>0</v>
      </c>
      <c r="AY195" s="113" t="n"/>
      <c r="AZ195" s="192">
        <f>AY195*E195</f>
        <v>0</v>
      </c>
      <c r="BA195" s="115" t="n"/>
      <c r="BB195" s="183">
        <f>BA195*F195</f>
        <v>0</v>
      </c>
      <c r="BC195" s="113" t="n"/>
      <c r="BD195" s="192">
        <f>BC195*E195</f>
        <v>0</v>
      </c>
      <c r="BE195" s="115" t="n"/>
      <c r="BF195" s="183">
        <f>BE195*F195</f>
        <v>0</v>
      </c>
    </row>
    <row r="196" ht="18" customHeight="1">
      <c r="A196" s="19" t="inlineStr">
        <is>
          <t>15.041.2810</t>
        </is>
      </c>
      <c r="B196" s="14" t="inlineStr">
        <is>
          <t>מזגן מיני מרכזי אינוורטר (התקנה סטנדרטית) כדוגמת "אלקטרה" או ש"ע לתפוקת קירור נומינלית BTU/HR 34,000 לרבות 2 מ"א צנרת גז, לא כולל תעלת מ.א, עבודות בניה וגבס, מותקן מושלם</t>
        </is>
      </c>
      <c r="C196" s="14" t="inlineStr">
        <is>
          <t>קומפ</t>
        </is>
      </c>
      <c r="D196" s="200" t="n">
        <v>17020</v>
      </c>
      <c r="E196" s="201">
        <f>D196*(1-$E$2)</f>
        <v>14467</v>
      </c>
      <c r="F196" s="202">
        <f>E196*(1+$F$2)</f>
        <v>15190.35</v>
      </c>
      <c r="H196" s="62">
        <f>K196+O196+S196+W196+AA196+AE196+AI196+AM196+AQ196+AY196+AU196+BC196</f>
        <v>0</v>
      </c>
      <c r="I196" s="63">
        <f>M196+Q196+U196+Y196+AC196+AG196+AK196+AO196+AS196+AW196+BA196+BE196</f>
        <v>0</v>
      </c>
      <c r="K196" s="108" t="n"/>
      <c r="L196" s="191">
        <f>K196*E196</f>
        <v>0</v>
      </c>
      <c r="M196" s="112" t="n"/>
      <c r="N196" s="183">
        <f>M196*F196</f>
        <v>0</v>
      </c>
      <c r="O196" s="108" t="n"/>
      <c r="P196" s="191">
        <f>O196*E196</f>
        <v>0</v>
      </c>
      <c r="Q196" s="112" t="n"/>
      <c r="R196" s="183">
        <f>Q196*F196</f>
        <v>0</v>
      </c>
      <c r="S196" s="108" t="n"/>
      <c r="T196" s="191">
        <f>S196*E196</f>
        <v>0</v>
      </c>
      <c r="U196" s="112" t="n"/>
      <c r="V196" s="183">
        <f>U196*F196</f>
        <v>0</v>
      </c>
      <c r="W196" s="108" t="n"/>
      <c r="X196" s="191">
        <f>W196*E196</f>
        <v>0</v>
      </c>
      <c r="Y196" s="112" t="n"/>
      <c r="Z196" s="183">
        <f>Y196*F196</f>
        <v>0</v>
      </c>
      <c r="AA196" s="108" t="n"/>
      <c r="AB196" s="191">
        <f>AA196*E196</f>
        <v>0</v>
      </c>
      <c r="AC196" s="112" t="n"/>
      <c r="AD196" s="183">
        <f>AC196*F196</f>
        <v>0</v>
      </c>
      <c r="AE196" s="108" t="n"/>
      <c r="AF196" s="191">
        <f>AE196*E196</f>
        <v>0</v>
      </c>
      <c r="AG196" s="112" t="n"/>
      <c r="AH196" s="183">
        <f>AG196*F196</f>
        <v>0</v>
      </c>
      <c r="AI196" s="108" t="n"/>
      <c r="AJ196" s="191">
        <f>AI196*E196</f>
        <v>0</v>
      </c>
      <c r="AK196" s="112" t="n"/>
      <c r="AL196" s="183">
        <f>AK196*F196</f>
        <v>0</v>
      </c>
      <c r="AM196" s="113" t="n"/>
      <c r="AN196" s="192">
        <f>AM196*E196</f>
        <v>0</v>
      </c>
      <c r="AO196" s="115" t="n"/>
      <c r="AP196" s="183">
        <f>AO196*F196</f>
        <v>0</v>
      </c>
      <c r="AQ196" s="113" t="n"/>
      <c r="AR196" s="192">
        <f>AQ196*E196</f>
        <v>0</v>
      </c>
      <c r="AS196" s="115" t="n"/>
      <c r="AT196" s="183">
        <f>AS196*F196</f>
        <v>0</v>
      </c>
      <c r="AU196" s="113" t="n"/>
      <c r="AV196" s="192">
        <f>AU196*E196</f>
        <v>0</v>
      </c>
      <c r="AW196" s="115" t="n"/>
      <c r="AX196" s="183">
        <f>AW196*F196</f>
        <v>0</v>
      </c>
      <c r="AY196" s="113" t="n"/>
      <c r="AZ196" s="192">
        <f>AY196*E196</f>
        <v>0</v>
      </c>
      <c r="BA196" s="115" t="n"/>
      <c r="BB196" s="183">
        <f>BA196*F196</f>
        <v>0</v>
      </c>
      <c r="BC196" s="113" t="n"/>
      <c r="BD196" s="192">
        <f>BC196*E196</f>
        <v>0</v>
      </c>
      <c r="BE196" s="115" t="n"/>
      <c r="BF196" s="183">
        <f>BE196*F196</f>
        <v>0</v>
      </c>
    </row>
    <row r="197" ht="18" customHeight="1">
      <c r="A197" s="19" t="inlineStr">
        <is>
          <t>15.041.2815</t>
        </is>
      </c>
      <c r="B197" s="14" t="inlineStr">
        <is>
          <t>מזגן מיני מרכזי אינוורטר (התקנה סטנדרטית) כדוגמת "אלקטרה" או ש"ע לתפוקת קירור נומינלית BTU/HR 36,500 לרבות 2 מ"א צנרת גז, לא כולל תעלת מ.א, עבודות בניה וגבס, מותקן מושלם</t>
        </is>
      </c>
      <c r="C197" s="14" t="inlineStr">
        <is>
          <t>קומפ</t>
        </is>
      </c>
      <c r="D197" s="200" t="n">
        <v>17890</v>
      </c>
      <c r="E197" s="201">
        <f>D197*(1-$E$2)</f>
        <v>15206.5</v>
      </c>
      <c r="F197" s="202">
        <f>E197*(1+$F$2)</f>
        <v>15966.825</v>
      </c>
      <c r="H197" s="62">
        <f>K197+O197+S197+W197+AA197+AE197+AI197+AM197+AQ197+AY197+AU197+BC197</f>
        <v>0</v>
      </c>
      <c r="I197" s="63">
        <f>M197+Q197+U197+Y197+AC197+AG197+AK197+AO197+AS197+AW197+BA197+BE197</f>
        <v>0</v>
      </c>
      <c r="K197" s="108" t="n"/>
      <c r="L197" s="191">
        <f>K197*E197</f>
        <v>0</v>
      </c>
      <c r="M197" s="112" t="n"/>
      <c r="N197" s="183">
        <f>M197*F197</f>
        <v>0</v>
      </c>
      <c r="O197" s="108" t="n"/>
      <c r="P197" s="191">
        <f>O197*E197</f>
        <v>0</v>
      </c>
      <c r="Q197" s="112" t="n"/>
      <c r="R197" s="183">
        <f>Q197*F197</f>
        <v>0</v>
      </c>
      <c r="S197" s="108" t="n"/>
      <c r="T197" s="191">
        <f>S197*E197</f>
        <v>0</v>
      </c>
      <c r="U197" s="112" t="n"/>
      <c r="V197" s="183">
        <f>U197*F197</f>
        <v>0</v>
      </c>
      <c r="W197" s="108" t="n"/>
      <c r="X197" s="191">
        <f>W197*E197</f>
        <v>0</v>
      </c>
      <c r="Y197" s="112" t="n"/>
      <c r="Z197" s="183">
        <f>Y197*F197</f>
        <v>0</v>
      </c>
      <c r="AA197" s="108" t="n"/>
      <c r="AB197" s="191">
        <f>AA197*E197</f>
        <v>0</v>
      </c>
      <c r="AC197" s="112" t="n"/>
      <c r="AD197" s="183">
        <f>AC197*F197</f>
        <v>0</v>
      </c>
      <c r="AE197" s="108" t="n"/>
      <c r="AF197" s="191">
        <f>AE197*E197</f>
        <v>0</v>
      </c>
      <c r="AG197" s="112" t="n"/>
      <c r="AH197" s="183">
        <f>AG197*F197</f>
        <v>0</v>
      </c>
      <c r="AI197" s="108" t="n"/>
      <c r="AJ197" s="191">
        <f>AI197*E197</f>
        <v>0</v>
      </c>
      <c r="AK197" s="112" t="n"/>
      <c r="AL197" s="183">
        <f>AK197*F197</f>
        <v>0</v>
      </c>
      <c r="AM197" s="113" t="n"/>
      <c r="AN197" s="192">
        <f>AM197*E197</f>
        <v>0</v>
      </c>
      <c r="AO197" s="115" t="n"/>
      <c r="AP197" s="183">
        <f>AO197*F197</f>
        <v>0</v>
      </c>
      <c r="AQ197" s="113" t="n"/>
      <c r="AR197" s="192">
        <f>AQ197*E197</f>
        <v>0</v>
      </c>
      <c r="AS197" s="115" t="n"/>
      <c r="AT197" s="183">
        <f>AS197*F197</f>
        <v>0</v>
      </c>
      <c r="AU197" s="113" t="n"/>
      <c r="AV197" s="192">
        <f>AU197*E197</f>
        <v>0</v>
      </c>
      <c r="AW197" s="115" t="n"/>
      <c r="AX197" s="183">
        <f>AW197*F197</f>
        <v>0</v>
      </c>
      <c r="AY197" s="113" t="n"/>
      <c r="AZ197" s="192">
        <f>AY197*E197</f>
        <v>0</v>
      </c>
      <c r="BA197" s="115" t="n"/>
      <c r="BB197" s="183">
        <f>BA197*F197</f>
        <v>0</v>
      </c>
      <c r="BC197" s="113" t="n"/>
      <c r="BD197" s="192">
        <f>BC197*E197</f>
        <v>0</v>
      </c>
      <c r="BE197" s="115" t="n"/>
      <c r="BF197" s="183">
        <f>BE197*F197</f>
        <v>0</v>
      </c>
    </row>
    <row r="198" ht="18" customHeight="1">
      <c r="A198" s="19" t="inlineStr">
        <is>
          <t>15.041.2820</t>
        </is>
      </c>
      <c r="B198" s="14" t="inlineStr">
        <is>
          <t>מזגן מיני מרכזי אינוורטר (התקנה סטנדרטית) כדוגמת "אלקטרה" או ש"ע לתפוקת קירור נומינלית BTU/HR 42,500 לרבות 2 מ"א צנרת גז, לא כולל תעלת מ.א, עבודות בניה וגבס, מותקן מושלם</t>
        </is>
      </c>
      <c r="C198" s="14" t="inlineStr">
        <is>
          <t>קומפ</t>
        </is>
      </c>
      <c r="D198" s="200" t="n">
        <v>18900</v>
      </c>
      <c r="E198" s="201">
        <f>D198*(1-$E$2)</f>
        <v>16065</v>
      </c>
      <c r="F198" s="202">
        <f>E198*(1+$F$2)</f>
        <v>16868.25</v>
      </c>
      <c r="H198" s="62">
        <f>K198+O198+S198+W198+AA198+AE198+AI198+AM198+AQ198+AY198+AU198+BC198</f>
        <v>0</v>
      </c>
      <c r="I198" s="63">
        <f>M198+Q198+U198+Y198+AC198+AG198+AK198+AO198+AS198+AW198+BA198+BE198</f>
        <v>0</v>
      </c>
      <c r="K198" s="108" t="n"/>
      <c r="L198" s="191">
        <f>K198*E198</f>
        <v>0</v>
      </c>
      <c r="M198" s="112" t="n"/>
      <c r="N198" s="183">
        <f>M198*F198</f>
        <v>0</v>
      </c>
      <c r="O198" s="108" t="n"/>
      <c r="P198" s="191">
        <f>O198*E198</f>
        <v>0</v>
      </c>
      <c r="Q198" s="112" t="n"/>
      <c r="R198" s="183">
        <f>Q198*F198</f>
        <v>0</v>
      </c>
      <c r="S198" s="108" t="n"/>
      <c r="T198" s="191">
        <f>S198*E198</f>
        <v>0</v>
      </c>
      <c r="U198" s="112" t="n"/>
      <c r="V198" s="183">
        <f>U198*F198</f>
        <v>0</v>
      </c>
      <c r="W198" s="108" t="n"/>
      <c r="X198" s="191">
        <f>W198*E198</f>
        <v>0</v>
      </c>
      <c r="Y198" s="112" t="n"/>
      <c r="Z198" s="183">
        <f>Y198*F198</f>
        <v>0</v>
      </c>
      <c r="AA198" s="108" t="n"/>
      <c r="AB198" s="191">
        <f>AA198*E198</f>
        <v>0</v>
      </c>
      <c r="AC198" s="112" t="n"/>
      <c r="AD198" s="183">
        <f>AC198*F198</f>
        <v>0</v>
      </c>
      <c r="AE198" s="108" t="n"/>
      <c r="AF198" s="191">
        <f>AE198*E198</f>
        <v>0</v>
      </c>
      <c r="AG198" s="112" t="n"/>
      <c r="AH198" s="183">
        <f>AG198*F198</f>
        <v>0</v>
      </c>
      <c r="AI198" s="108" t="n"/>
      <c r="AJ198" s="191">
        <f>AI198*E198</f>
        <v>0</v>
      </c>
      <c r="AK198" s="112" t="n"/>
      <c r="AL198" s="183">
        <f>AK198*F198</f>
        <v>0</v>
      </c>
      <c r="AM198" s="113" t="n"/>
      <c r="AN198" s="192">
        <f>AM198*E198</f>
        <v>0</v>
      </c>
      <c r="AO198" s="115" t="n"/>
      <c r="AP198" s="183">
        <f>AO198*F198</f>
        <v>0</v>
      </c>
      <c r="AQ198" s="113" t="n"/>
      <c r="AR198" s="192">
        <f>AQ198*E198</f>
        <v>0</v>
      </c>
      <c r="AS198" s="115" t="n"/>
      <c r="AT198" s="183">
        <f>AS198*F198</f>
        <v>0</v>
      </c>
      <c r="AU198" s="113" t="n"/>
      <c r="AV198" s="192">
        <f>AU198*E198</f>
        <v>0</v>
      </c>
      <c r="AW198" s="115" t="n"/>
      <c r="AX198" s="183">
        <f>AW198*F198</f>
        <v>0</v>
      </c>
      <c r="AY198" s="113" t="n"/>
      <c r="AZ198" s="192">
        <f>AY198*E198</f>
        <v>0</v>
      </c>
      <c r="BA198" s="115" t="n"/>
      <c r="BB198" s="183">
        <f>BA198*F198</f>
        <v>0</v>
      </c>
      <c r="BC198" s="113" t="n"/>
      <c r="BD198" s="192">
        <f>BC198*E198</f>
        <v>0</v>
      </c>
      <c r="BE198" s="115" t="n"/>
      <c r="BF198" s="183">
        <f>BE198*F198</f>
        <v>0</v>
      </c>
    </row>
    <row r="199" ht="18" customHeight="1">
      <c r="A199" s="19" t="inlineStr">
        <is>
          <t>15.041.2825</t>
        </is>
      </c>
      <c r="B199" s="14" t="inlineStr">
        <is>
          <t>מזגן מיני מרכזי אינוורטר (התקנה סטנדרטית) כדוגמת "אלקטרה" או ש"ע לתפוקת קירור נומינלית BTU/HR 44,500 לרבות 2 מ"א צנרת גז, לא כולל תעלת מ.א, עבודות בניה וגבס, מותקן מושלם</t>
        </is>
      </c>
      <c r="C199" s="14" t="inlineStr">
        <is>
          <t>קומפ</t>
        </is>
      </c>
      <c r="D199" s="200" t="n">
        <v>20020</v>
      </c>
      <c r="E199" s="201">
        <f>D199*(1-$E$2)</f>
        <v>17017</v>
      </c>
      <c r="F199" s="202">
        <f>E199*(1+$F$2)</f>
        <v>17867.850000000002</v>
      </c>
      <c r="H199" s="62">
        <f>K199+O199+S199+W199+AA199+AE199+AI199+AM199+AQ199+AY199+AU199+BC199</f>
        <v>0</v>
      </c>
      <c r="I199" s="63">
        <f>M199+Q199+U199+Y199+AC199+AG199+AK199+AO199+AS199+AW199+BA199+BE199</f>
        <v>0</v>
      </c>
      <c r="K199" s="108" t="n"/>
      <c r="L199" s="191">
        <f>K199*E199</f>
        <v>0</v>
      </c>
      <c r="M199" s="112" t="n"/>
      <c r="N199" s="183">
        <f>M199*F199</f>
        <v>0</v>
      </c>
      <c r="O199" s="108" t="n"/>
      <c r="P199" s="191">
        <f>O199*E199</f>
        <v>0</v>
      </c>
      <c r="Q199" s="112" t="n"/>
      <c r="R199" s="183">
        <f>Q199*F199</f>
        <v>0</v>
      </c>
      <c r="S199" s="108" t="n"/>
      <c r="T199" s="191">
        <f>S199*E199</f>
        <v>0</v>
      </c>
      <c r="U199" s="112" t="n"/>
      <c r="V199" s="183">
        <f>U199*F199</f>
        <v>0</v>
      </c>
      <c r="W199" s="108" t="n"/>
      <c r="X199" s="191">
        <f>W199*E199</f>
        <v>0</v>
      </c>
      <c r="Y199" s="112" t="n"/>
      <c r="Z199" s="183">
        <f>Y199*F199</f>
        <v>0</v>
      </c>
      <c r="AA199" s="108" t="n"/>
      <c r="AB199" s="191">
        <f>AA199*E199</f>
        <v>0</v>
      </c>
      <c r="AC199" s="112" t="n"/>
      <c r="AD199" s="183">
        <f>AC199*F199</f>
        <v>0</v>
      </c>
      <c r="AE199" s="108" t="n"/>
      <c r="AF199" s="191">
        <f>AE199*E199</f>
        <v>0</v>
      </c>
      <c r="AG199" s="112" t="n"/>
      <c r="AH199" s="183">
        <f>AG199*F199</f>
        <v>0</v>
      </c>
      <c r="AI199" s="108" t="n"/>
      <c r="AJ199" s="191">
        <f>AI199*E199</f>
        <v>0</v>
      </c>
      <c r="AK199" s="112" t="n"/>
      <c r="AL199" s="183">
        <f>AK199*F199</f>
        <v>0</v>
      </c>
      <c r="AM199" s="113" t="n"/>
      <c r="AN199" s="192">
        <f>AM199*E199</f>
        <v>0</v>
      </c>
      <c r="AO199" s="115" t="n"/>
      <c r="AP199" s="183">
        <f>AO199*F199</f>
        <v>0</v>
      </c>
      <c r="AQ199" s="113" t="n"/>
      <c r="AR199" s="192">
        <f>AQ199*E199</f>
        <v>0</v>
      </c>
      <c r="AS199" s="115" t="n"/>
      <c r="AT199" s="183">
        <f>AS199*F199</f>
        <v>0</v>
      </c>
      <c r="AU199" s="113" t="n"/>
      <c r="AV199" s="192">
        <f>AU199*E199</f>
        <v>0</v>
      </c>
      <c r="AW199" s="115" t="n"/>
      <c r="AX199" s="183">
        <f>AW199*F199</f>
        <v>0</v>
      </c>
      <c r="AY199" s="113" t="n"/>
      <c r="AZ199" s="192">
        <f>AY199*E199</f>
        <v>0</v>
      </c>
      <c r="BA199" s="115" t="n"/>
      <c r="BB199" s="183">
        <f>BA199*F199</f>
        <v>0</v>
      </c>
      <c r="BC199" s="113" t="n"/>
      <c r="BD199" s="192">
        <f>BC199*E199</f>
        <v>0</v>
      </c>
      <c r="BE199" s="115" t="n"/>
      <c r="BF199" s="183">
        <f>BE199*F199</f>
        <v>0</v>
      </c>
    </row>
    <row r="200" ht="18" customHeight="1">
      <c r="A200" s="19" t="inlineStr">
        <is>
          <t>15.041.2827</t>
        </is>
      </c>
      <c r="B200" s="14" t="inlineStr">
        <is>
          <t>מזגן מיני מרכזי אינוורטר (התקנה סטנדרטית) כדוגמת "אלקטרה" או ש"ע לתפוקת קירור נומינלית BTU/HR 50,700 לרבות 2 מ"א צנרת גז, לא כולל תעלת מ.א, עבודות בניה וגבס, מותקן מושלם</t>
        </is>
      </c>
      <c r="C200" s="14" t="inlineStr">
        <is>
          <t>קומפ</t>
        </is>
      </c>
      <c r="D200" s="200" t="n">
        <v>20530</v>
      </c>
      <c r="E200" s="201">
        <f>D200*(1-$E$2)</f>
        <v>17450.5</v>
      </c>
      <c r="F200" s="202">
        <f>E200*(1+$F$2)</f>
        <v>18323.025</v>
      </c>
      <c r="H200" s="62">
        <f>K200+O200+S200+W200+AA200+AE200+AI200+AM200+AQ200+AY200+AU200+BC200</f>
        <v>0</v>
      </c>
      <c r="I200" s="63">
        <f>M200+Q200+U200+Y200+AC200+AG200+AK200+AO200+AS200+AW200+BA200+BE200</f>
        <v>0</v>
      </c>
      <c r="K200" s="108" t="n"/>
      <c r="L200" s="191">
        <f>K200*E200</f>
        <v>0</v>
      </c>
      <c r="M200" s="112" t="n"/>
      <c r="N200" s="183">
        <f>M200*F200</f>
        <v>0</v>
      </c>
      <c r="O200" s="108" t="n"/>
      <c r="P200" s="191">
        <f>O200*E200</f>
        <v>0</v>
      </c>
      <c r="Q200" s="112" t="n"/>
      <c r="R200" s="183">
        <f>Q200*F200</f>
        <v>0</v>
      </c>
      <c r="S200" s="108" t="n"/>
      <c r="T200" s="191">
        <f>S200*E200</f>
        <v>0</v>
      </c>
      <c r="U200" s="112" t="n"/>
      <c r="V200" s="183">
        <f>U200*F200</f>
        <v>0</v>
      </c>
      <c r="W200" s="108" t="n"/>
      <c r="X200" s="191">
        <f>W200*E200</f>
        <v>0</v>
      </c>
      <c r="Y200" s="112" t="n"/>
      <c r="Z200" s="183">
        <f>Y200*F200</f>
        <v>0</v>
      </c>
      <c r="AA200" s="108" t="n"/>
      <c r="AB200" s="191">
        <f>AA200*E200</f>
        <v>0</v>
      </c>
      <c r="AC200" s="112" t="n"/>
      <c r="AD200" s="183">
        <f>AC200*F200</f>
        <v>0</v>
      </c>
      <c r="AE200" s="108" t="n"/>
      <c r="AF200" s="191">
        <f>AE200*E200</f>
        <v>0</v>
      </c>
      <c r="AG200" s="112" t="n"/>
      <c r="AH200" s="183">
        <f>AG200*F200</f>
        <v>0</v>
      </c>
      <c r="AI200" s="108" t="n"/>
      <c r="AJ200" s="191">
        <f>AI200*E200</f>
        <v>0</v>
      </c>
      <c r="AK200" s="112" t="n"/>
      <c r="AL200" s="183">
        <f>AK200*F200</f>
        <v>0</v>
      </c>
      <c r="AM200" s="113" t="n"/>
      <c r="AN200" s="192">
        <f>AM200*E200</f>
        <v>0</v>
      </c>
      <c r="AO200" s="115" t="n"/>
      <c r="AP200" s="183">
        <f>AO200*F200</f>
        <v>0</v>
      </c>
      <c r="AQ200" s="113" t="n"/>
      <c r="AR200" s="192">
        <f>AQ200*E200</f>
        <v>0</v>
      </c>
      <c r="AS200" s="115" t="n"/>
      <c r="AT200" s="183">
        <f>AS200*F200</f>
        <v>0</v>
      </c>
      <c r="AU200" s="113" t="n"/>
      <c r="AV200" s="192">
        <f>AU200*E200</f>
        <v>0</v>
      </c>
      <c r="AW200" s="115" t="n"/>
      <c r="AX200" s="183">
        <f>AW200*F200</f>
        <v>0</v>
      </c>
      <c r="AY200" s="113" t="n"/>
      <c r="AZ200" s="192">
        <f>AY200*E200</f>
        <v>0</v>
      </c>
      <c r="BA200" s="115" t="n"/>
      <c r="BB200" s="183">
        <f>BA200*F200</f>
        <v>0</v>
      </c>
      <c r="BC200" s="113" t="n"/>
      <c r="BD200" s="192">
        <f>BC200*E200</f>
        <v>0</v>
      </c>
      <c r="BE200" s="115" t="n"/>
      <c r="BF200" s="183">
        <f>BE200*F200</f>
        <v>0</v>
      </c>
    </row>
    <row r="201" ht="18" customHeight="1">
      <c r="A201" s="19" t="inlineStr">
        <is>
          <t>15.041.2830</t>
        </is>
      </c>
      <c r="B201" s="14" t="inlineStr">
        <is>
          <t>מזגן מיני מרכזי אינוורטר (התקנה סטנדרטית) כדוגמת "אלקטרה" או ש"ע לתפוקת קירור נומינלית BTU/HR 52,000 לרבות 2 מ"א צנרת גז, לא כולל תעלת מ.א, עבודות בניה וגבס, מותקן מושלם</t>
        </is>
      </c>
      <c r="C201" s="14" t="inlineStr">
        <is>
          <t>קומפ</t>
        </is>
      </c>
      <c r="D201" s="200" t="n">
        <v>21540</v>
      </c>
      <c r="E201" s="201">
        <f>D201*(1-$E$2)</f>
        <v>18309</v>
      </c>
      <c r="F201" s="202">
        <f>E201*(1+$F$2)</f>
        <v>19224.45</v>
      </c>
      <c r="H201" s="62">
        <f>K201+O201+S201+W201+AA201+AE201+AI201+AM201+AQ201+AY201+AU201+BC201</f>
        <v>0</v>
      </c>
      <c r="I201" s="63">
        <f>M201+Q201+U201+Y201+AC201+AG201+AK201+AO201+AS201+AW201+BA201+BE201</f>
        <v>0</v>
      </c>
      <c r="K201" s="108" t="n"/>
      <c r="L201" s="191">
        <f>K201*E201</f>
        <v>0</v>
      </c>
      <c r="M201" s="112" t="n"/>
      <c r="N201" s="183">
        <f>M201*F201</f>
        <v>0</v>
      </c>
      <c r="O201" s="108" t="n"/>
      <c r="P201" s="191">
        <f>O201*E201</f>
        <v>0</v>
      </c>
      <c r="Q201" s="112" t="n"/>
      <c r="R201" s="183">
        <f>Q201*F201</f>
        <v>0</v>
      </c>
      <c r="S201" s="108" t="n"/>
      <c r="T201" s="191">
        <f>S201*E201</f>
        <v>0</v>
      </c>
      <c r="U201" s="112" t="n"/>
      <c r="V201" s="183">
        <f>U201*F201</f>
        <v>0</v>
      </c>
      <c r="W201" s="108" t="n"/>
      <c r="X201" s="191">
        <f>W201*E201</f>
        <v>0</v>
      </c>
      <c r="Y201" s="112" t="n"/>
      <c r="Z201" s="183">
        <f>Y201*F201</f>
        <v>0</v>
      </c>
      <c r="AA201" s="108" t="n"/>
      <c r="AB201" s="191">
        <f>AA201*E201</f>
        <v>0</v>
      </c>
      <c r="AC201" s="112" t="n"/>
      <c r="AD201" s="183">
        <f>AC201*F201</f>
        <v>0</v>
      </c>
      <c r="AE201" s="108" t="n"/>
      <c r="AF201" s="191">
        <f>AE201*E201</f>
        <v>0</v>
      </c>
      <c r="AG201" s="112" t="n"/>
      <c r="AH201" s="183">
        <f>AG201*F201</f>
        <v>0</v>
      </c>
      <c r="AI201" s="108" t="n"/>
      <c r="AJ201" s="191">
        <f>AI201*E201</f>
        <v>0</v>
      </c>
      <c r="AK201" s="112" t="n"/>
      <c r="AL201" s="183">
        <f>AK201*F201</f>
        <v>0</v>
      </c>
      <c r="AM201" s="113" t="n"/>
      <c r="AN201" s="192">
        <f>AM201*E201</f>
        <v>0</v>
      </c>
      <c r="AO201" s="115" t="n"/>
      <c r="AP201" s="183">
        <f>AO201*F201</f>
        <v>0</v>
      </c>
      <c r="AQ201" s="113" t="n"/>
      <c r="AR201" s="192">
        <f>AQ201*E201</f>
        <v>0</v>
      </c>
      <c r="AS201" s="115" t="n"/>
      <c r="AT201" s="183">
        <f>AS201*F201</f>
        <v>0</v>
      </c>
      <c r="AU201" s="113" t="n"/>
      <c r="AV201" s="192">
        <f>AU201*E201</f>
        <v>0</v>
      </c>
      <c r="AW201" s="115" t="n"/>
      <c r="AX201" s="183">
        <f>AW201*F201</f>
        <v>0</v>
      </c>
      <c r="AY201" s="113" t="n"/>
      <c r="AZ201" s="192">
        <f>AY201*E201</f>
        <v>0</v>
      </c>
      <c r="BA201" s="115" t="n"/>
      <c r="BB201" s="183">
        <f>BA201*F201</f>
        <v>0</v>
      </c>
      <c r="BC201" s="113" t="n"/>
      <c r="BD201" s="192">
        <f>BC201*E201</f>
        <v>0</v>
      </c>
      <c r="BE201" s="115" t="n"/>
      <c r="BF201" s="183">
        <f>BE201*F201</f>
        <v>0</v>
      </c>
    </row>
    <row r="202" ht="18" customHeight="1">
      <c r="A202" s="19" t="inlineStr">
        <is>
          <t>15.041.2840</t>
        </is>
      </c>
      <c r="B202" s="14" t="inlineStr">
        <is>
          <t>מזגן מיני מרכזי אינוורטר (התקנה סטנדרטית) כדוגמת "אלקטרה" או ש"ע לתפוקת קירור נומינלית BTU/HR 55,300 לרבות 2 מ"א צנרת גז, לא כולל תעלת מ.א, עבודות בניה וגבס, מותקן מושלם</t>
        </is>
      </c>
      <c r="C202" s="14" t="inlineStr">
        <is>
          <t>קומפ</t>
        </is>
      </c>
      <c r="D202" s="200" t="n">
        <v>22650</v>
      </c>
      <c r="E202" s="201">
        <f>D202*(1-$E$2)</f>
        <v>19252.5</v>
      </c>
      <c r="F202" s="202">
        <f>E202*(1+$F$2)</f>
        <v>20215.125</v>
      </c>
      <c r="H202" s="62">
        <f>K202+O202+S202+W202+AA202+AE202+AI202+AM202+AQ202+AY202+AU202+BC202</f>
        <v>0</v>
      </c>
      <c r="I202" s="63">
        <f>M202+Q202+U202+Y202+AC202+AG202+AK202+AO202+AS202+AW202+BA202+BE202</f>
        <v>0</v>
      </c>
      <c r="K202" s="108" t="n"/>
      <c r="L202" s="191">
        <f>K202*E202</f>
        <v>0</v>
      </c>
      <c r="M202" s="112" t="n"/>
      <c r="N202" s="183">
        <f>M202*F202</f>
        <v>0</v>
      </c>
      <c r="O202" s="108" t="n"/>
      <c r="P202" s="191">
        <f>O202*E202</f>
        <v>0</v>
      </c>
      <c r="Q202" s="112" t="n"/>
      <c r="R202" s="183">
        <f>Q202*F202</f>
        <v>0</v>
      </c>
      <c r="S202" s="108" t="n"/>
      <c r="T202" s="191">
        <f>S202*E202</f>
        <v>0</v>
      </c>
      <c r="U202" s="112" t="n"/>
      <c r="V202" s="183">
        <f>U202*F202</f>
        <v>0</v>
      </c>
      <c r="W202" s="108" t="n"/>
      <c r="X202" s="191">
        <f>W202*E202</f>
        <v>0</v>
      </c>
      <c r="Y202" s="112" t="n"/>
      <c r="Z202" s="183">
        <f>Y202*F202</f>
        <v>0</v>
      </c>
      <c r="AA202" s="108" t="n"/>
      <c r="AB202" s="191">
        <f>AA202*E202</f>
        <v>0</v>
      </c>
      <c r="AC202" s="112" t="n"/>
      <c r="AD202" s="183">
        <f>AC202*F202</f>
        <v>0</v>
      </c>
      <c r="AE202" s="108" t="n"/>
      <c r="AF202" s="191">
        <f>AE202*E202</f>
        <v>0</v>
      </c>
      <c r="AG202" s="112" t="n"/>
      <c r="AH202" s="183">
        <f>AG202*F202</f>
        <v>0</v>
      </c>
      <c r="AI202" s="108" t="n"/>
      <c r="AJ202" s="191">
        <f>AI202*E202</f>
        <v>0</v>
      </c>
      <c r="AK202" s="112" t="n"/>
      <c r="AL202" s="183">
        <f>AK202*F202</f>
        <v>0</v>
      </c>
      <c r="AM202" s="113" t="n"/>
      <c r="AN202" s="192">
        <f>AM202*E202</f>
        <v>0</v>
      </c>
      <c r="AO202" s="115" t="n"/>
      <c r="AP202" s="183">
        <f>AO202*F202</f>
        <v>0</v>
      </c>
      <c r="AQ202" s="113" t="n"/>
      <c r="AR202" s="192">
        <f>AQ202*E202</f>
        <v>0</v>
      </c>
      <c r="AS202" s="115" t="n"/>
      <c r="AT202" s="183">
        <f>AS202*F202</f>
        <v>0</v>
      </c>
      <c r="AU202" s="113" t="n"/>
      <c r="AV202" s="192">
        <f>AU202*E202</f>
        <v>0</v>
      </c>
      <c r="AW202" s="115" t="n"/>
      <c r="AX202" s="183">
        <f>AW202*F202</f>
        <v>0</v>
      </c>
      <c r="AY202" s="113" t="n"/>
      <c r="AZ202" s="192">
        <f>AY202*E202</f>
        <v>0</v>
      </c>
      <c r="BA202" s="115" t="n"/>
      <c r="BB202" s="183">
        <f>BA202*F202</f>
        <v>0</v>
      </c>
      <c r="BC202" s="113" t="n"/>
      <c r="BD202" s="192">
        <f>BC202*E202</f>
        <v>0</v>
      </c>
      <c r="BE202" s="115" t="n"/>
      <c r="BF202" s="183">
        <f>BE202*F202</f>
        <v>0</v>
      </c>
    </row>
    <row r="203" ht="18" customHeight="1">
      <c r="A203" s="19" t="inlineStr">
        <is>
          <t>15.041.3000</t>
        </is>
      </c>
      <c r="B203" s="14" t="inlineStr">
        <is>
          <t>מזגן מיני מרכזי אינוורטר (התקנה סטנדרטית) כדוגמת "תדיראן" או ש"ע לתפוקת קירור נומינלית BTU/HR 34,000 תלת פאזי, לרבות 2 מ"א צנרת גז, לא כולל תעלת מ.א, עבודות בניה וגבס, מותקן מושלם</t>
        </is>
      </c>
      <c r="C203" s="14" t="inlineStr">
        <is>
          <t>קומפ</t>
        </is>
      </c>
      <c r="D203" s="200" t="n">
        <v>15330</v>
      </c>
      <c r="E203" s="201">
        <f>D203*(1-$E$2)</f>
        <v>13030.5</v>
      </c>
      <c r="F203" s="202">
        <f>E203*(1+$F$2)</f>
        <v>13682.025000000001</v>
      </c>
      <c r="H203" s="62">
        <f>K203+O203+S203+W203+AA203+AE203+AI203+AM203+AQ203+AY203+AU203+BC203</f>
        <v>0</v>
      </c>
      <c r="I203" s="63">
        <f>M203+Q203+U203+Y203+AC203+AG203+AK203+AO203+AS203+AW203+BA203+BE203</f>
        <v>0</v>
      </c>
      <c r="K203" s="108" t="n"/>
      <c r="L203" s="191">
        <f>K203*E203</f>
        <v>0</v>
      </c>
      <c r="M203" s="112" t="n"/>
      <c r="N203" s="183">
        <f>M203*F203</f>
        <v>0</v>
      </c>
      <c r="O203" s="108" t="n"/>
      <c r="P203" s="191">
        <f>O203*E203</f>
        <v>0</v>
      </c>
      <c r="Q203" s="112" t="n"/>
      <c r="R203" s="183">
        <f>Q203*F203</f>
        <v>0</v>
      </c>
      <c r="S203" s="108" t="n"/>
      <c r="T203" s="191">
        <f>S203*E203</f>
        <v>0</v>
      </c>
      <c r="U203" s="112" t="n"/>
      <c r="V203" s="183">
        <f>U203*F203</f>
        <v>0</v>
      </c>
      <c r="W203" s="108" t="n"/>
      <c r="X203" s="191">
        <f>W203*E203</f>
        <v>0</v>
      </c>
      <c r="Y203" s="112" t="n"/>
      <c r="Z203" s="183">
        <f>Y203*F203</f>
        <v>0</v>
      </c>
      <c r="AA203" s="108" t="n"/>
      <c r="AB203" s="191">
        <f>AA203*E203</f>
        <v>0</v>
      </c>
      <c r="AC203" s="112" t="n"/>
      <c r="AD203" s="183">
        <f>AC203*F203</f>
        <v>0</v>
      </c>
      <c r="AE203" s="108" t="n"/>
      <c r="AF203" s="191">
        <f>AE203*E203</f>
        <v>0</v>
      </c>
      <c r="AG203" s="112" t="n"/>
      <c r="AH203" s="183">
        <f>AG203*F203</f>
        <v>0</v>
      </c>
      <c r="AI203" s="108" t="n"/>
      <c r="AJ203" s="191">
        <f>AI203*E203</f>
        <v>0</v>
      </c>
      <c r="AK203" s="112" t="n"/>
      <c r="AL203" s="183">
        <f>AK203*F203</f>
        <v>0</v>
      </c>
      <c r="AM203" s="113" t="n"/>
      <c r="AN203" s="192">
        <f>AM203*E203</f>
        <v>0</v>
      </c>
      <c r="AO203" s="115" t="n"/>
      <c r="AP203" s="183">
        <f>AO203*F203</f>
        <v>0</v>
      </c>
      <c r="AQ203" s="113" t="n"/>
      <c r="AR203" s="192">
        <f>AQ203*E203</f>
        <v>0</v>
      </c>
      <c r="AS203" s="115" t="n"/>
      <c r="AT203" s="183">
        <f>AS203*F203</f>
        <v>0</v>
      </c>
      <c r="AU203" s="113" t="n"/>
      <c r="AV203" s="192">
        <f>AU203*E203</f>
        <v>0</v>
      </c>
      <c r="AW203" s="115" t="n"/>
      <c r="AX203" s="183">
        <f>AW203*F203</f>
        <v>0</v>
      </c>
      <c r="AY203" s="113" t="n"/>
      <c r="AZ203" s="192">
        <f>AY203*E203</f>
        <v>0</v>
      </c>
      <c r="BA203" s="115" t="n"/>
      <c r="BB203" s="183">
        <f>BA203*F203</f>
        <v>0</v>
      </c>
      <c r="BC203" s="113" t="n"/>
      <c r="BD203" s="192">
        <f>BC203*E203</f>
        <v>0</v>
      </c>
      <c r="BE203" s="115" t="n"/>
      <c r="BF203" s="183">
        <f>BE203*F203</f>
        <v>0</v>
      </c>
    </row>
    <row r="204" ht="18" customHeight="1">
      <c r="A204" s="19" t="inlineStr">
        <is>
          <t>15.041.3010</t>
        </is>
      </c>
      <c r="B204" s="14" t="inlineStr">
        <is>
          <t>מזגן מיני מרכזי אינוורטר (התקנה סטנדרטית) כדוגמת "תדיראן" או ש"ע לתפוקת קירור נומינלית BTU/HR 42,000 תלת פאזי, לרבות 2 מ"א צנרת גז, לא כולל תעלת מ.א, עבודות בניה וגבס, מותקן מושלם</t>
        </is>
      </c>
      <c r="C204" s="14" t="inlineStr">
        <is>
          <t>קומפ</t>
        </is>
      </c>
      <c r="D204" s="200" t="n">
        <v>17730</v>
      </c>
      <c r="E204" s="201">
        <f>D204*(1-$E$2)</f>
        <v>15070.5</v>
      </c>
      <c r="F204" s="202">
        <f>E204*(1+$F$2)</f>
        <v>15824.025000000001</v>
      </c>
      <c r="H204" s="62">
        <f>K204+O204+S204+W204+AA204+AE204+AI204+AM204+AQ204+AY204+AU204+BC204</f>
        <v>0</v>
      </c>
      <c r="I204" s="63">
        <f>M204+Q204+U204+Y204+AC204+AG204+AK204+AO204+AS204+AW204+BA204+BE204</f>
        <v>0</v>
      </c>
      <c r="K204" s="108" t="n"/>
      <c r="L204" s="191">
        <f>K204*E204</f>
        <v>0</v>
      </c>
      <c r="M204" s="112" t="n"/>
      <c r="N204" s="183">
        <f>M204*F204</f>
        <v>0</v>
      </c>
      <c r="O204" s="108" t="n"/>
      <c r="P204" s="191">
        <f>O204*E204</f>
        <v>0</v>
      </c>
      <c r="Q204" s="112" t="n"/>
      <c r="R204" s="183">
        <f>Q204*F204</f>
        <v>0</v>
      </c>
      <c r="S204" s="108" t="n"/>
      <c r="T204" s="191">
        <f>S204*E204</f>
        <v>0</v>
      </c>
      <c r="U204" s="112" t="n"/>
      <c r="V204" s="183">
        <f>U204*F204</f>
        <v>0</v>
      </c>
      <c r="W204" s="108" t="n"/>
      <c r="X204" s="191">
        <f>W204*E204</f>
        <v>0</v>
      </c>
      <c r="Y204" s="112" t="n"/>
      <c r="Z204" s="183">
        <f>Y204*F204</f>
        <v>0</v>
      </c>
      <c r="AA204" s="108" t="n"/>
      <c r="AB204" s="191">
        <f>AA204*E204</f>
        <v>0</v>
      </c>
      <c r="AC204" s="112" t="n"/>
      <c r="AD204" s="183">
        <f>AC204*F204</f>
        <v>0</v>
      </c>
      <c r="AE204" s="108" t="n"/>
      <c r="AF204" s="191">
        <f>AE204*E204</f>
        <v>0</v>
      </c>
      <c r="AG204" s="112" t="n"/>
      <c r="AH204" s="183">
        <f>AG204*F204</f>
        <v>0</v>
      </c>
      <c r="AI204" s="108" t="n"/>
      <c r="AJ204" s="191">
        <f>AI204*E204</f>
        <v>0</v>
      </c>
      <c r="AK204" s="112" t="n"/>
      <c r="AL204" s="183">
        <f>AK204*F204</f>
        <v>0</v>
      </c>
      <c r="AM204" s="113" t="n"/>
      <c r="AN204" s="192">
        <f>AM204*E204</f>
        <v>0</v>
      </c>
      <c r="AO204" s="115" t="n"/>
      <c r="AP204" s="183">
        <f>AO204*F204</f>
        <v>0</v>
      </c>
      <c r="AQ204" s="113" t="n"/>
      <c r="AR204" s="192">
        <f>AQ204*E204</f>
        <v>0</v>
      </c>
      <c r="AS204" s="115" t="n"/>
      <c r="AT204" s="183">
        <f>AS204*F204</f>
        <v>0</v>
      </c>
      <c r="AU204" s="113" t="n"/>
      <c r="AV204" s="192">
        <f>AU204*E204</f>
        <v>0</v>
      </c>
      <c r="AW204" s="115" t="n"/>
      <c r="AX204" s="183">
        <f>AW204*F204</f>
        <v>0</v>
      </c>
      <c r="AY204" s="113" t="n"/>
      <c r="AZ204" s="192">
        <f>AY204*E204</f>
        <v>0</v>
      </c>
      <c r="BA204" s="115" t="n"/>
      <c r="BB204" s="183">
        <f>BA204*F204</f>
        <v>0</v>
      </c>
      <c r="BC204" s="113" t="n"/>
      <c r="BD204" s="192">
        <f>BC204*E204</f>
        <v>0</v>
      </c>
      <c r="BE204" s="115" t="n"/>
      <c r="BF204" s="183">
        <f>BE204*F204</f>
        <v>0</v>
      </c>
    </row>
    <row r="205" ht="18" customHeight="1">
      <c r="A205" s="19" t="inlineStr">
        <is>
          <t>15.041.3020</t>
        </is>
      </c>
      <c r="B205" s="14" t="inlineStr">
        <is>
          <t>מזגן מיני מרכזי אינוורטר (התקנה סטנדרטית) כדוגמת "תדיראן" או ש"ע לתפוקת קירור נומינלית BTU/HR 48,000 תלת פאזי, לרבות 2 מ"א צנרת גז, לא כולל תעלת מ.א, עבודות בניה וגבס, מותקן מושלם</t>
        </is>
      </c>
      <c r="C205" s="14" t="inlineStr">
        <is>
          <t>קומפ</t>
        </is>
      </c>
      <c r="D205" s="200" t="n">
        <v>19300</v>
      </c>
      <c r="E205" s="201">
        <f>D205*(1-$E$2)</f>
        <v>16405</v>
      </c>
      <c r="F205" s="202">
        <f>E205*(1+$F$2)</f>
        <v>17225.25</v>
      </c>
      <c r="H205" s="62">
        <f>K205+O205+S205+W205+AA205+AE205+AI205+AM205+AQ205+AY205+AU205+BC205</f>
        <v>0</v>
      </c>
      <c r="I205" s="63">
        <f>M205+Q205+U205+Y205+AC205+AG205+AK205+AO205+AS205+AW205+BA205+BE205</f>
        <v>0</v>
      </c>
      <c r="K205" s="108" t="n"/>
      <c r="L205" s="191">
        <f>K205*E205</f>
        <v>0</v>
      </c>
      <c r="M205" s="112" t="n"/>
      <c r="N205" s="183">
        <f>M205*F205</f>
        <v>0</v>
      </c>
      <c r="O205" s="108" t="n"/>
      <c r="P205" s="191">
        <f>O205*E205</f>
        <v>0</v>
      </c>
      <c r="Q205" s="112" t="n"/>
      <c r="R205" s="183">
        <f>Q205*F205</f>
        <v>0</v>
      </c>
      <c r="S205" s="108" t="n"/>
      <c r="T205" s="191">
        <f>S205*E205</f>
        <v>0</v>
      </c>
      <c r="U205" s="112" t="n"/>
      <c r="V205" s="183">
        <f>U205*F205</f>
        <v>0</v>
      </c>
      <c r="W205" s="108" t="n"/>
      <c r="X205" s="191">
        <f>W205*E205</f>
        <v>0</v>
      </c>
      <c r="Y205" s="112" t="n"/>
      <c r="Z205" s="183">
        <f>Y205*F205</f>
        <v>0</v>
      </c>
      <c r="AA205" s="108" t="n"/>
      <c r="AB205" s="191">
        <f>AA205*E205</f>
        <v>0</v>
      </c>
      <c r="AC205" s="112" t="n"/>
      <c r="AD205" s="183">
        <f>AC205*F205</f>
        <v>0</v>
      </c>
      <c r="AE205" s="108" t="n"/>
      <c r="AF205" s="191">
        <f>AE205*E205</f>
        <v>0</v>
      </c>
      <c r="AG205" s="112" t="n"/>
      <c r="AH205" s="183">
        <f>AG205*F205</f>
        <v>0</v>
      </c>
      <c r="AI205" s="108" t="n"/>
      <c r="AJ205" s="191">
        <f>AI205*E205</f>
        <v>0</v>
      </c>
      <c r="AK205" s="112" t="n"/>
      <c r="AL205" s="183">
        <f>AK205*F205</f>
        <v>0</v>
      </c>
      <c r="AM205" s="113" t="n"/>
      <c r="AN205" s="192">
        <f>AM205*E205</f>
        <v>0</v>
      </c>
      <c r="AO205" s="115" t="n"/>
      <c r="AP205" s="183">
        <f>AO205*F205</f>
        <v>0</v>
      </c>
      <c r="AQ205" s="113" t="n"/>
      <c r="AR205" s="192">
        <f>AQ205*E205</f>
        <v>0</v>
      </c>
      <c r="AS205" s="115" t="n"/>
      <c r="AT205" s="183">
        <f>AS205*F205</f>
        <v>0</v>
      </c>
      <c r="AU205" s="113" t="n"/>
      <c r="AV205" s="192">
        <f>AU205*E205</f>
        <v>0</v>
      </c>
      <c r="AW205" s="115" t="n"/>
      <c r="AX205" s="183">
        <f>AW205*F205</f>
        <v>0</v>
      </c>
      <c r="AY205" s="113" t="n"/>
      <c r="AZ205" s="192">
        <f>AY205*E205</f>
        <v>0</v>
      </c>
      <c r="BA205" s="115" t="n"/>
      <c r="BB205" s="183">
        <f>BA205*F205</f>
        <v>0</v>
      </c>
      <c r="BC205" s="113" t="n"/>
      <c r="BD205" s="192">
        <f>BC205*E205</f>
        <v>0</v>
      </c>
      <c r="BE205" s="115" t="n"/>
      <c r="BF205" s="183">
        <f>BE205*F205</f>
        <v>0</v>
      </c>
    </row>
    <row r="206" ht="18" customHeight="1">
      <c r="A206" s="19" t="inlineStr">
        <is>
          <t>15.041.3030</t>
        </is>
      </c>
      <c r="B206" s="14" t="inlineStr">
        <is>
          <t>מזגן מיני מרכזי אינוורטר (התקנה סטנדרטית) כדוגמת "תדיראן" או ש"ע לתפוקת קירור נומינלית BTU/HR 52,000 תלת פאזי, לרבות 2 מ"א צנרת גז, לא כולל תעלת מ.א, עבודות בניה וגבס, מותקן מושלם</t>
        </is>
      </c>
      <c r="C206" s="14" t="inlineStr">
        <is>
          <t>קומפ</t>
        </is>
      </c>
      <c r="D206" s="200" t="n">
        <v>19940</v>
      </c>
      <c r="E206" s="201">
        <f>D206*(1-$E$2)</f>
        <v>16949</v>
      </c>
      <c r="F206" s="202">
        <f>E206*(1+$F$2)</f>
        <v>17796.45</v>
      </c>
      <c r="H206" s="62">
        <f>K206+O206+S206+W206+AA206+AE206+AI206+AM206+AQ206+AY206+AU206+BC206</f>
        <v>0</v>
      </c>
      <c r="I206" s="63">
        <f>M206+Q206+U206+Y206+AC206+AG206+AK206+AO206+AS206+AW206+BA206+BE206</f>
        <v>0</v>
      </c>
      <c r="K206" s="108" t="n"/>
      <c r="L206" s="191">
        <f>K206*E206</f>
        <v>0</v>
      </c>
      <c r="M206" s="112" t="n"/>
      <c r="N206" s="183">
        <f>M206*F206</f>
        <v>0</v>
      </c>
      <c r="O206" s="108" t="n"/>
      <c r="P206" s="191">
        <f>O206*E206</f>
        <v>0</v>
      </c>
      <c r="Q206" s="112" t="n"/>
      <c r="R206" s="183">
        <f>Q206*F206</f>
        <v>0</v>
      </c>
      <c r="S206" s="108" t="n"/>
      <c r="T206" s="191">
        <f>S206*E206</f>
        <v>0</v>
      </c>
      <c r="U206" s="112" t="n"/>
      <c r="V206" s="183">
        <f>U206*F206</f>
        <v>0</v>
      </c>
      <c r="W206" s="108" t="n"/>
      <c r="X206" s="191">
        <f>W206*E206</f>
        <v>0</v>
      </c>
      <c r="Y206" s="112" t="n"/>
      <c r="Z206" s="183">
        <f>Y206*F206</f>
        <v>0</v>
      </c>
      <c r="AA206" s="108" t="n"/>
      <c r="AB206" s="191">
        <f>AA206*E206</f>
        <v>0</v>
      </c>
      <c r="AC206" s="112" t="n"/>
      <c r="AD206" s="183">
        <f>AC206*F206</f>
        <v>0</v>
      </c>
      <c r="AE206" s="108" t="n"/>
      <c r="AF206" s="191">
        <f>AE206*E206</f>
        <v>0</v>
      </c>
      <c r="AG206" s="112" t="n"/>
      <c r="AH206" s="183">
        <f>AG206*F206</f>
        <v>0</v>
      </c>
      <c r="AI206" s="108" t="n"/>
      <c r="AJ206" s="191">
        <f>AI206*E206</f>
        <v>0</v>
      </c>
      <c r="AK206" s="112" t="n"/>
      <c r="AL206" s="183">
        <f>AK206*F206</f>
        <v>0</v>
      </c>
      <c r="AM206" s="113" t="n"/>
      <c r="AN206" s="192">
        <f>AM206*E206</f>
        <v>0</v>
      </c>
      <c r="AO206" s="115" t="n"/>
      <c r="AP206" s="183">
        <f>AO206*F206</f>
        <v>0</v>
      </c>
      <c r="AQ206" s="113" t="n"/>
      <c r="AR206" s="192">
        <f>AQ206*E206</f>
        <v>0</v>
      </c>
      <c r="AS206" s="115" t="n"/>
      <c r="AT206" s="183">
        <f>AS206*F206</f>
        <v>0</v>
      </c>
      <c r="AU206" s="113" t="n"/>
      <c r="AV206" s="192">
        <f>AU206*E206</f>
        <v>0</v>
      </c>
      <c r="AW206" s="115" t="n"/>
      <c r="AX206" s="183">
        <f>AW206*F206</f>
        <v>0</v>
      </c>
      <c r="AY206" s="113" t="n"/>
      <c r="AZ206" s="192">
        <f>AY206*E206</f>
        <v>0</v>
      </c>
      <c r="BA206" s="115" t="n"/>
      <c r="BB206" s="183">
        <f>BA206*F206</f>
        <v>0</v>
      </c>
      <c r="BC206" s="113" t="n"/>
      <c r="BD206" s="192">
        <f>BC206*E206</f>
        <v>0</v>
      </c>
      <c r="BE206" s="115" t="n"/>
      <c r="BF206" s="183">
        <f>BE206*F206</f>
        <v>0</v>
      </c>
    </row>
    <row r="207" ht="18" customHeight="1">
      <c r="A207" s="19" t="inlineStr">
        <is>
          <t>15.041.3300</t>
        </is>
      </c>
      <c r="B207" s="14" t="inlineStr">
        <is>
          <t>מזגן מיני מרכזי אינוורטר (התקנה סטנדרטית) כדוגמת "הייסנס" או ש"ע לתפוקת קירור נומינלית BTU/HR 18,000 מאייד נמוך, לרבות 2 מ"א צנרת גז, לא כולל תעלת מ.א, עבודות בניה וגבס, מותקן מושלם</t>
        </is>
      </c>
      <c r="C207" s="14" t="inlineStr">
        <is>
          <t>קומפ</t>
        </is>
      </c>
      <c r="D207" s="200" t="n">
        <v>8410</v>
      </c>
      <c r="E207" s="201">
        <f>D207*(1-$E$2)</f>
        <v>7148.5</v>
      </c>
      <c r="F207" s="202">
        <f>E207*(1+$F$2)</f>
        <v>7505.925</v>
      </c>
      <c r="H207" s="62">
        <f>K207+O207+S207+W207+AA207+AE207+AI207+AM207+AQ207+AY207+AU207+BC207</f>
        <v>0</v>
      </c>
      <c r="I207" s="63">
        <f>M207+Q207+U207+Y207+AC207+AG207+AK207+AO207+AS207+AW207+BA207+BE207</f>
        <v>0</v>
      </c>
      <c r="K207" s="108" t="n"/>
      <c r="L207" s="191">
        <f>K207*E207</f>
        <v>0</v>
      </c>
      <c r="M207" s="112" t="n"/>
      <c r="N207" s="183">
        <f>M207*F207</f>
        <v>0</v>
      </c>
      <c r="O207" s="108" t="n"/>
      <c r="P207" s="191">
        <f>O207*E207</f>
        <v>0</v>
      </c>
      <c r="Q207" s="112" t="n"/>
      <c r="R207" s="183">
        <f>Q207*F207</f>
        <v>0</v>
      </c>
      <c r="S207" s="108" t="n"/>
      <c r="T207" s="191">
        <f>S207*E207</f>
        <v>0</v>
      </c>
      <c r="U207" s="112" t="n"/>
      <c r="V207" s="183">
        <f>U207*F207</f>
        <v>0</v>
      </c>
      <c r="W207" s="108" t="n"/>
      <c r="X207" s="191">
        <f>W207*E207</f>
        <v>0</v>
      </c>
      <c r="Y207" s="112" t="n"/>
      <c r="Z207" s="183">
        <f>Y207*F207</f>
        <v>0</v>
      </c>
      <c r="AA207" s="108" t="n"/>
      <c r="AB207" s="191">
        <f>AA207*E207</f>
        <v>0</v>
      </c>
      <c r="AC207" s="112" t="n"/>
      <c r="AD207" s="183">
        <f>AC207*F207</f>
        <v>0</v>
      </c>
      <c r="AE207" s="108" t="n"/>
      <c r="AF207" s="191">
        <f>AE207*E207</f>
        <v>0</v>
      </c>
      <c r="AG207" s="112" t="n"/>
      <c r="AH207" s="183">
        <f>AG207*F207</f>
        <v>0</v>
      </c>
      <c r="AI207" s="108" t="n"/>
      <c r="AJ207" s="191">
        <f>AI207*E207</f>
        <v>0</v>
      </c>
      <c r="AK207" s="112" t="n"/>
      <c r="AL207" s="183">
        <f>AK207*F207</f>
        <v>0</v>
      </c>
      <c r="AM207" s="113" t="n"/>
      <c r="AN207" s="192">
        <f>AM207*E207</f>
        <v>0</v>
      </c>
      <c r="AO207" s="115" t="n"/>
      <c r="AP207" s="183">
        <f>AO207*F207</f>
        <v>0</v>
      </c>
      <c r="AQ207" s="113" t="n"/>
      <c r="AR207" s="192">
        <f>AQ207*E207</f>
        <v>0</v>
      </c>
      <c r="AS207" s="115" t="n"/>
      <c r="AT207" s="183">
        <f>AS207*F207</f>
        <v>0</v>
      </c>
      <c r="AU207" s="113" t="n"/>
      <c r="AV207" s="192">
        <f>AU207*E207</f>
        <v>0</v>
      </c>
      <c r="AW207" s="115" t="n"/>
      <c r="AX207" s="183">
        <f>AW207*F207</f>
        <v>0</v>
      </c>
      <c r="AY207" s="113" t="n"/>
      <c r="AZ207" s="192">
        <f>AY207*E207</f>
        <v>0</v>
      </c>
      <c r="BA207" s="115" t="n"/>
      <c r="BB207" s="183">
        <f>BA207*F207</f>
        <v>0</v>
      </c>
      <c r="BC207" s="113" t="n"/>
      <c r="BD207" s="192">
        <f>BC207*E207</f>
        <v>0</v>
      </c>
      <c r="BE207" s="115" t="n"/>
      <c r="BF207" s="183">
        <f>BE207*F207</f>
        <v>0</v>
      </c>
    </row>
    <row r="208" ht="18" customHeight="1">
      <c r="A208" s="19" t="inlineStr">
        <is>
          <t>15.041.3310</t>
        </is>
      </c>
      <c r="B208" s="14" t="inlineStr">
        <is>
          <t>מזגן מיני מרכזי אינוורטר (התקנה סטנדרטית) כדוגמת "הייסנס" או ש"ע לתפוקת קירור נומינלית BTU/HR 36,000 מאייד נמוך, לרבות 2 מ"א צנרת גז, לא כולל תעלת מ.א, עבודות בניה וגבס, מותקן מושלם</t>
        </is>
      </c>
      <c r="C208" s="14" t="inlineStr">
        <is>
          <t>קומפ</t>
        </is>
      </c>
      <c r="D208" s="200" t="n">
        <v>14910</v>
      </c>
      <c r="E208" s="201">
        <f>D208*(1-$E$2)</f>
        <v>12673.5</v>
      </c>
      <c r="F208" s="202">
        <f>E208*(1+$F$2)</f>
        <v>13307.175000000001</v>
      </c>
      <c r="H208" s="62">
        <f>K208+O208+S208+W208+AA208+AE208+AI208+AM208+AQ208+AY208+AU208+BC208</f>
        <v>0</v>
      </c>
      <c r="I208" s="63">
        <f>M208+Q208+U208+Y208+AC208+AG208+AK208+AO208+AS208+AW208+BA208+BE208</f>
        <v>0</v>
      </c>
      <c r="K208" s="108" t="n"/>
      <c r="L208" s="191">
        <f>K208*E208</f>
        <v>0</v>
      </c>
      <c r="M208" s="112" t="n"/>
      <c r="N208" s="183">
        <f>M208*F208</f>
        <v>0</v>
      </c>
      <c r="O208" s="108" t="n"/>
      <c r="P208" s="191">
        <f>O208*E208</f>
        <v>0</v>
      </c>
      <c r="Q208" s="112" t="n"/>
      <c r="R208" s="183">
        <f>Q208*F208</f>
        <v>0</v>
      </c>
      <c r="S208" s="108" t="n"/>
      <c r="T208" s="191">
        <f>S208*E208</f>
        <v>0</v>
      </c>
      <c r="U208" s="112" t="n"/>
      <c r="V208" s="183">
        <f>U208*F208</f>
        <v>0</v>
      </c>
      <c r="W208" s="108" t="n"/>
      <c r="X208" s="191">
        <f>W208*E208</f>
        <v>0</v>
      </c>
      <c r="Y208" s="112" t="n"/>
      <c r="Z208" s="183">
        <f>Y208*F208</f>
        <v>0</v>
      </c>
      <c r="AA208" s="108" t="n"/>
      <c r="AB208" s="191">
        <f>AA208*E208</f>
        <v>0</v>
      </c>
      <c r="AC208" s="112" t="n"/>
      <c r="AD208" s="183">
        <f>AC208*F208</f>
        <v>0</v>
      </c>
      <c r="AE208" s="108" t="n"/>
      <c r="AF208" s="191">
        <f>AE208*E208</f>
        <v>0</v>
      </c>
      <c r="AG208" s="112" t="n"/>
      <c r="AH208" s="183">
        <f>AG208*F208</f>
        <v>0</v>
      </c>
      <c r="AI208" s="108" t="n"/>
      <c r="AJ208" s="191">
        <f>AI208*E208</f>
        <v>0</v>
      </c>
      <c r="AK208" s="112" t="n"/>
      <c r="AL208" s="183">
        <f>AK208*F208</f>
        <v>0</v>
      </c>
      <c r="AM208" s="113" t="n"/>
      <c r="AN208" s="192">
        <f>AM208*E208</f>
        <v>0</v>
      </c>
      <c r="AO208" s="115" t="n"/>
      <c r="AP208" s="183">
        <f>AO208*F208</f>
        <v>0</v>
      </c>
      <c r="AQ208" s="113" t="n"/>
      <c r="AR208" s="192">
        <f>AQ208*E208</f>
        <v>0</v>
      </c>
      <c r="AS208" s="115" t="n"/>
      <c r="AT208" s="183">
        <f>AS208*F208</f>
        <v>0</v>
      </c>
      <c r="AU208" s="113" t="n"/>
      <c r="AV208" s="192">
        <f>AU208*E208</f>
        <v>0</v>
      </c>
      <c r="AW208" s="115" t="n"/>
      <c r="AX208" s="183">
        <f>AW208*F208</f>
        <v>0</v>
      </c>
      <c r="AY208" s="113" t="n"/>
      <c r="AZ208" s="192">
        <f>AY208*E208</f>
        <v>0</v>
      </c>
      <c r="BA208" s="115" t="n"/>
      <c r="BB208" s="183">
        <f>BA208*F208</f>
        <v>0</v>
      </c>
      <c r="BC208" s="113" t="n"/>
      <c r="BD208" s="192">
        <f>BC208*E208</f>
        <v>0</v>
      </c>
      <c r="BE208" s="115" t="n"/>
      <c r="BF208" s="183">
        <f>BE208*F208</f>
        <v>0</v>
      </c>
    </row>
    <row r="209" ht="18" customHeight="1">
      <c r="A209" s="19" t="inlineStr">
        <is>
          <t>15.041.3320</t>
        </is>
      </c>
      <c r="B209" s="14" t="inlineStr">
        <is>
          <t>מזגן מיני מרכזי אינוורטר (התקנה סטנדרטית) כדוגמת "הייסנס" או ש"ע לתפוקת קירור נומינלית BTU/HR 58,000 מאייד נמוך, לרבות 2 מ"א צנרת גז, לא כולל תעלת מ.א, עבודות בניה וגבס, מותקן מושלם</t>
        </is>
      </c>
      <c r="C209" s="14" t="inlineStr">
        <is>
          <t>קומפ</t>
        </is>
      </c>
      <c r="D209" s="200" t="n">
        <v>23820</v>
      </c>
      <c r="E209" s="201">
        <f>D209*(1-$E$2)</f>
        <v>20247</v>
      </c>
      <c r="F209" s="202">
        <f>E209*(1+$F$2)</f>
        <v>21259.350000000002</v>
      </c>
      <c r="H209" s="62">
        <f>K209+O209+S209+W209+AA209+AE209+AI209+AM209+AQ209+AY209+AU209+BC209</f>
        <v>0</v>
      </c>
      <c r="I209" s="63">
        <f>M209+Q209+U209+Y209+AC209+AG209+AK209+AO209+AS209+AW209+BA209+BE209</f>
        <v>0</v>
      </c>
      <c r="K209" s="108" t="n"/>
      <c r="L209" s="191">
        <f>K209*E209</f>
        <v>0</v>
      </c>
      <c r="M209" s="112" t="n"/>
      <c r="N209" s="183">
        <f>M209*F209</f>
        <v>0</v>
      </c>
      <c r="O209" s="108" t="n"/>
      <c r="P209" s="191">
        <f>O209*E209</f>
        <v>0</v>
      </c>
      <c r="Q209" s="112" t="n"/>
      <c r="R209" s="183">
        <f>Q209*F209</f>
        <v>0</v>
      </c>
      <c r="S209" s="108" t="n"/>
      <c r="T209" s="191">
        <f>S209*E209</f>
        <v>0</v>
      </c>
      <c r="U209" s="112" t="n"/>
      <c r="V209" s="183">
        <f>U209*F209</f>
        <v>0</v>
      </c>
      <c r="W209" s="108" t="n"/>
      <c r="X209" s="191">
        <f>W209*E209</f>
        <v>0</v>
      </c>
      <c r="Y209" s="112" t="n"/>
      <c r="Z209" s="183">
        <f>Y209*F209</f>
        <v>0</v>
      </c>
      <c r="AA209" s="108" t="n"/>
      <c r="AB209" s="191">
        <f>AA209*E209</f>
        <v>0</v>
      </c>
      <c r="AC209" s="112" t="n"/>
      <c r="AD209" s="183">
        <f>AC209*F209</f>
        <v>0</v>
      </c>
      <c r="AE209" s="108" t="n"/>
      <c r="AF209" s="191">
        <f>AE209*E209</f>
        <v>0</v>
      </c>
      <c r="AG209" s="112" t="n"/>
      <c r="AH209" s="183">
        <f>AG209*F209</f>
        <v>0</v>
      </c>
      <c r="AI209" s="108" t="n"/>
      <c r="AJ209" s="191">
        <f>AI209*E209</f>
        <v>0</v>
      </c>
      <c r="AK209" s="112" t="n"/>
      <c r="AL209" s="183">
        <f>AK209*F209</f>
        <v>0</v>
      </c>
      <c r="AM209" s="113" t="n"/>
      <c r="AN209" s="192">
        <f>AM209*E209</f>
        <v>0</v>
      </c>
      <c r="AO209" s="115" t="n"/>
      <c r="AP209" s="183">
        <f>AO209*F209</f>
        <v>0</v>
      </c>
      <c r="AQ209" s="113" t="n"/>
      <c r="AR209" s="192">
        <f>AQ209*E209</f>
        <v>0</v>
      </c>
      <c r="AS209" s="115" t="n"/>
      <c r="AT209" s="183">
        <f>AS209*F209</f>
        <v>0</v>
      </c>
      <c r="AU209" s="113" t="n"/>
      <c r="AV209" s="192">
        <f>AU209*E209</f>
        <v>0</v>
      </c>
      <c r="AW209" s="115" t="n"/>
      <c r="AX209" s="183">
        <f>AW209*F209</f>
        <v>0</v>
      </c>
      <c r="AY209" s="113" t="n"/>
      <c r="AZ209" s="192">
        <f>AY209*E209</f>
        <v>0</v>
      </c>
      <c r="BA209" s="115" t="n"/>
      <c r="BB209" s="183">
        <f>BA209*F209</f>
        <v>0</v>
      </c>
      <c r="BC209" s="113" t="n"/>
      <c r="BD209" s="192">
        <f>BC209*E209</f>
        <v>0</v>
      </c>
      <c r="BE209" s="115" t="n"/>
      <c r="BF209" s="183">
        <f>BE209*F209</f>
        <v>0</v>
      </c>
    </row>
    <row r="210" ht="18" customHeight="1">
      <c r="A210" s="19" t="inlineStr">
        <is>
          <t>15.041.3700</t>
        </is>
      </c>
      <c r="B210" s="14" t="inlineStr">
        <is>
          <t>מעבה למזגן מפוצל לתפוקת קירור עד BTU/HR 12,000</t>
        </is>
      </c>
      <c r="C210" s="14" t="inlineStr">
        <is>
          <t>קומפ</t>
        </is>
      </c>
      <c r="D210" s="200" t="n">
        <v>2210</v>
      </c>
      <c r="E210" s="201">
        <f>D210*(1-$E$2)</f>
        <v>1878.5</v>
      </c>
      <c r="F210" s="202">
        <f>E210*(1+$F$2)</f>
        <v>1972.4250000000002</v>
      </c>
      <c r="H210" s="62">
        <f>K210+O210+S210+W210+AA210+AE210+AI210+AM210+AQ210+AY210+AU210+BC210</f>
        <v>0</v>
      </c>
      <c r="I210" s="63">
        <f>M210+Q210+U210+Y210+AC210+AG210+AK210+AO210+AS210+AW210+BA210+BE210</f>
        <v>0</v>
      </c>
      <c r="K210" s="108" t="n"/>
      <c r="L210" s="191">
        <f>K210*E210</f>
        <v>0</v>
      </c>
      <c r="M210" s="112" t="n"/>
      <c r="N210" s="183">
        <f>M210*F210</f>
        <v>0</v>
      </c>
      <c r="O210" s="108" t="n"/>
      <c r="P210" s="191">
        <f>O210*E210</f>
        <v>0</v>
      </c>
      <c r="Q210" s="112" t="n"/>
      <c r="R210" s="183">
        <f>Q210*F210</f>
        <v>0</v>
      </c>
      <c r="S210" s="108" t="n"/>
      <c r="T210" s="191">
        <f>S210*E210</f>
        <v>0</v>
      </c>
      <c r="U210" s="112" t="n"/>
      <c r="V210" s="183">
        <f>U210*F210</f>
        <v>0</v>
      </c>
      <c r="W210" s="108" t="n"/>
      <c r="X210" s="191">
        <f>W210*E210</f>
        <v>0</v>
      </c>
      <c r="Y210" s="112" t="n"/>
      <c r="Z210" s="183">
        <f>Y210*F210</f>
        <v>0</v>
      </c>
      <c r="AA210" s="108" t="n"/>
      <c r="AB210" s="191">
        <f>AA210*E210</f>
        <v>0</v>
      </c>
      <c r="AC210" s="112" t="n"/>
      <c r="AD210" s="183">
        <f>AC210*F210</f>
        <v>0</v>
      </c>
      <c r="AE210" s="108" t="n"/>
      <c r="AF210" s="191">
        <f>AE210*E210</f>
        <v>0</v>
      </c>
      <c r="AG210" s="112" t="n"/>
      <c r="AH210" s="183">
        <f>AG210*F210</f>
        <v>0</v>
      </c>
      <c r="AI210" s="108" t="n"/>
      <c r="AJ210" s="191">
        <f>AI210*E210</f>
        <v>0</v>
      </c>
      <c r="AK210" s="112" t="n"/>
      <c r="AL210" s="183">
        <f>AK210*F210</f>
        <v>0</v>
      </c>
      <c r="AM210" s="113" t="n"/>
      <c r="AN210" s="192">
        <f>AM210*E210</f>
        <v>0</v>
      </c>
      <c r="AO210" s="115" t="n"/>
      <c r="AP210" s="183">
        <f>AO210*F210</f>
        <v>0</v>
      </c>
      <c r="AQ210" s="113" t="n"/>
      <c r="AR210" s="192">
        <f>AQ210*E210</f>
        <v>0</v>
      </c>
      <c r="AS210" s="115" t="n"/>
      <c r="AT210" s="183">
        <f>AS210*F210</f>
        <v>0</v>
      </c>
      <c r="AU210" s="113" t="n"/>
      <c r="AV210" s="192">
        <f>AU210*E210</f>
        <v>0</v>
      </c>
      <c r="AW210" s="115" t="n"/>
      <c r="AX210" s="183">
        <f>AW210*F210</f>
        <v>0</v>
      </c>
      <c r="AY210" s="113" t="n"/>
      <c r="AZ210" s="192">
        <f>AY210*E210</f>
        <v>0</v>
      </c>
      <c r="BA210" s="115" t="n"/>
      <c r="BB210" s="183">
        <f>BA210*F210</f>
        <v>0</v>
      </c>
      <c r="BC210" s="113" t="n"/>
      <c r="BD210" s="192">
        <f>BC210*E210</f>
        <v>0</v>
      </c>
      <c r="BE210" s="115" t="n"/>
      <c r="BF210" s="183">
        <f>BE210*F210</f>
        <v>0</v>
      </c>
    </row>
    <row r="211" ht="18" customHeight="1">
      <c r="A211" s="19" t="inlineStr">
        <is>
          <t>15.041.3710</t>
        </is>
      </c>
      <c r="B211" s="14" t="inlineStr">
        <is>
          <t>מעבה למזגן מפוצל לתפוקת קירור מעל BTU/HR12,000 ועד 18,000 BTU/HR</t>
        </is>
      </c>
      <c r="C211" s="14" t="inlineStr">
        <is>
          <t>קומפ</t>
        </is>
      </c>
      <c r="D211" s="200" t="n">
        <v>3150</v>
      </c>
      <c r="E211" s="201">
        <f>D211*(1-$E$2)</f>
        <v>2677.5</v>
      </c>
      <c r="F211" s="202">
        <f>E211*(1+$F$2)</f>
        <v>2811.375</v>
      </c>
      <c r="H211" s="62">
        <f>K211+O211+S211+W211+AA211+AE211+AI211+AM211+AQ211+AY211+AU211+BC211</f>
        <v>0</v>
      </c>
      <c r="I211" s="63">
        <f>M211+Q211+U211+Y211+AC211+AG211+AK211+AO211+AS211+AW211+BA211+BE211</f>
        <v>0</v>
      </c>
      <c r="K211" s="108" t="n"/>
      <c r="L211" s="191">
        <f>K211*E211</f>
        <v>0</v>
      </c>
      <c r="M211" s="112" t="n"/>
      <c r="N211" s="183">
        <f>M211*F211</f>
        <v>0</v>
      </c>
      <c r="O211" s="108" t="n"/>
      <c r="P211" s="191">
        <f>O211*E211</f>
        <v>0</v>
      </c>
      <c r="Q211" s="112" t="n"/>
      <c r="R211" s="183">
        <f>Q211*F211</f>
        <v>0</v>
      </c>
      <c r="S211" s="108" t="n"/>
      <c r="T211" s="191">
        <f>S211*E211</f>
        <v>0</v>
      </c>
      <c r="U211" s="112" t="n"/>
      <c r="V211" s="183">
        <f>U211*F211</f>
        <v>0</v>
      </c>
      <c r="W211" s="108" t="n"/>
      <c r="X211" s="191">
        <f>W211*E211</f>
        <v>0</v>
      </c>
      <c r="Y211" s="112" t="n"/>
      <c r="Z211" s="183">
        <f>Y211*F211</f>
        <v>0</v>
      </c>
      <c r="AA211" s="108" t="n"/>
      <c r="AB211" s="191">
        <f>AA211*E211</f>
        <v>0</v>
      </c>
      <c r="AC211" s="112" t="n"/>
      <c r="AD211" s="183">
        <f>AC211*F211</f>
        <v>0</v>
      </c>
      <c r="AE211" s="108" t="n"/>
      <c r="AF211" s="191">
        <f>AE211*E211</f>
        <v>0</v>
      </c>
      <c r="AG211" s="112" t="n"/>
      <c r="AH211" s="183">
        <f>AG211*F211</f>
        <v>0</v>
      </c>
      <c r="AI211" s="108" t="n"/>
      <c r="AJ211" s="191">
        <f>AI211*E211</f>
        <v>0</v>
      </c>
      <c r="AK211" s="112" t="n"/>
      <c r="AL211" s="183">
        <f>AK211*F211</f>
        <v>0</v>
      </c>
      <c r="AM211" s="113" t="n"/>
      <c r="AN211" s="192">
        <f>AM211*E211</f>
        <v>0</v>
      </c>
      <c r="AO211" s="115" t="n"/>
      <c r="AP211" s="183">
        <f>AO211*F211</f>
        <v>0</v>
      </c>
      <c r="AQ211" s="113" t="n"/>
      <c r="AR211" s="192">
        <f>AQ211*E211</f>
        <v>0</v>
      </c>
      <c r="AS211" s="115" t="n"/>
      <c r="AT211" s="183">
        <f>AS211*F211</f>
        <v>0</v>
      </c>
      <c r="AU211" s="113" t="n"/>
      <c r="AV211" s="192">
        <f>AU211*E211</f>
        <v>0</v>
      </c>
      <c r="AW211" s="115" t="n"/>
      <c r="AX211" s="183">
        <f>AW211*F211</f>
        <v>0</v>
      </c>
      <c r="AY211" s="113" t="n"/>
      <c r="AZ211" s="192">
        <f>AY211*E211</f>
        <v>0</v>
      </c>
      <c r="BA211" s="115" t="n"/>
      <c r="BB211" s="183">
        <f>BA211*F211</f>
        <v>0</v>
      </c>
      <c r="BC211" s="113" t="n"/>
      <c r="BD211" s="192">
        <f>BC211*E211</f>
        <v>0</v>
      </c>
      <c r="BE211" s="115" t="n"/>
      <c r="BF211" s="183">
        <f>BE211*F211</f>
        <v>0</v>
      </c>
    </row>
    <row r="212" ht="18" customHeight="1">
      <c r="A212" s="19" t="inlineStr">
        <is>
          <t>15.041.3720</t>
        </is>
      </c>
      <c r="B212" s="14" t="inlineStr">
        <is>
          <t>מעבה למזגן מפוצל לתפוקת קירור מעל BTU/HR 18,000 ועד 28,000 BTU/HR</t>
        </is>
      </c>
      <c r="C212" s="14" t="inlineStr">
        <is>
          <t>קומפ</t>
        </is>
      </c>
      <c r="D212" s="200" t="n">
        <v>4520</v>
      </c>
      <c r="E212" s="201">
        <f>D212*(1-$E$2)</f>
        <v>3842</v>
      </c>
      <c r="F212" s="202">
        <f>E212*(1+$F$2)</f>
        <v>4034.1000000000004</v>
      </c>
      <c r="H212" s="62">
        <f>K212+O212+S212+W212+AA212+AE212+AI212+AM212+AQ212+AY212+AU212+BC212</f>
        <v>0</v>
      </c>
      <c r="I212" s="63">
        <f>M212+Q212+U212+Y212+AC212+AG212+AK212+AO212+AS212+AW212+BA212+BE212</f>
        <v>0</v>
      </c>
      <c r="K212" s="108" t="n"/>
      <c r="L212" s="191">
        <f>K212*E212</f>
        <v>0</v>
      </c>
      <c r="M212" s="112" t="n"/>
      <c r="N212" s="183">
        <f>M212*F212</f>
        <v>0</v>
      </c>
      <c r="O212" s="108" t="n"/>
      <c r="P212" s="191">
        <f>O212*E212</f>
        <v>0</v>
      </c>
      <c r="Q212" s="112" t="n"/>
      <c r="R212" s="183">
        <f>Q212*F212</f>
        <v>0</v>
      </c>
      <c r="S212" s="108" t="n"/>
      <c r="T212" s="191">
        <f>S212*E212</f>
        <v>0</v>
      </c>
      <c r="U212" s="112" t="n"/>
      <c r="V212" s="183">
        <f>U212*F212</f>
        <v>0</v>
      </c>
      <c r="W212" s="108" t="n"/>
      <c r="X212" s="191">
        <f>W212*E212</f>
        <v>0</v>
      </c>
      <c r="Y212" s="112" t="n"/>
      <c r="Z212" s="183">
        <f>Y212*F212</f>
        <v>0</v>
      </c>
      <c r="AA212" s="108" t="n"/>
      <c r="AB212" s="191">
        <f>AA212*E212</f>
        <v>0</v>
      </c>
      <c r="AC212" s="112" t="n"/>
      <c r="AD212" s="183">
        <f>AC212*F212</f>
        <v>0</v>
      </c>
      <c r="AE212" s="108" t="n"/>
      <c r="AF212" s="191">
        <f>AE212*E212</f>
        <v>0</v>
      </c>
      <c r="AG212" s="112" t="n"/>
      <c r="AH212" s="183">
        <f>AG212*F212</f>
        <v>0</v>
      </c>
      <c r="AI212" s="108" t="n"/>
      <c r="AJ212" s="191">
        <f>AI212*E212</f>
        <v>0</v>
      </c>
      <c r="AK212" s="112" t="n"/>
      <c r="AL212" s="183">
        <f>AK212*F212</f>
        <v>0</v>
      </c>
      <c r="AM212" s="113" t="n"/>
      <c r="AN212" s="192">
        <f>AM212*E212</f>
        <v>0</v>
      </c>
      <c r="AO212" s="115" t="n"/>
      <c r="AP212" s="183">
        <f>AO212*F212</f>
        <v>0</v>
      </c>
      <c r="AQ212" s="113" t="n"/>
      <c r="AR212" s="192">
        <f>AQ212*E212</f>
        <v>0</v>
      </c>
      <c r="AS212" s="115" t="n"/>
      <c r="AT212" s="183">
        <f>AS212*F212</f>
        <v>0</v>
      </c>
      <c r="AU212" s="113" t="n"/>
      <c r="AV212" s="192">
        <f>AU212*E212</f>
        <v>0</v>
      </c>
      <c r="AW212" s="115" t="n"/>
      <c r="AX212" s="183">
        <f>AW212*F212</f>
        <v>0</v>
      </c>
      <c r="AY212" s="113" t="n"/>
      <c r="AZ212" s="192">
        <f>AY212*E212</f>
        <v>0</v>
      </c>
      <c r="BA212" s="115" t="n"/>
      <c r="BB212" s="183">
        <f>BA212*F212</f>
        <v>0</v>
      </c>
      <c r="BC212" s="113" t="n"/>
      <c r="BD212" s="192">
        <f>BC212*E212</f>
        <v>0</v>
      </c>
      <c r="BE212" s="115" t="n"/>
      <c r="BF212" s="183">
        <f>BE212*F212</f>
        <v>0</v>
      </c>
    </row>
    <row r="213" ht="18" customHeight="1">
      <c r="A213" s="19" t="inlineStr">
        <is>
          <t>15.041.3730</t>
        </is>
      </c>
      <c r="B213" s="14" t="inlineStr">
        <is>
          <t>מעבה למזגן מפוצל לתפוקת קירור מעל BTU/HR 28,000 ועד 39000 BTU/HR</t>
        </is>
      </c>
      <c r="C213" s="14" t="inlineStr">
        <is>
          <t>קומפ</t>
        </is>
      </c>
      <c r="D213" s="200" t="n">
        <v>5780</v>
      </c>
      <c r="E213" s="201">
        <f>D213*(1-$E$2)</f>
        <v>4913</v>
      </c>
      <c r="F213" s="202">
        <f>E213*(1+$F$2)</f>
        <v>5158.650000000001</v>
      </c>
      <c r="H213" s="62">
        <f>K213+O213+S213+W213+AA213+AE213+AI213+AM213+AQ213+AY213+AU213+BC213</f>
        <v>0</v>
      </c>
      <c r="I213" s="63">
        <f>M213+Q213+U213+Y213+AC213+AG213+AK213+AO213+AS213+AW213+BA213+BE213</f>
        <v>0</v>
      </c>
      <c r="K213" s="108" t="n"/>
      <c r="L213" s="191">
        <f>K213*E213</f>
        <v>0</v>
      </c>
      <c r="M213" s="112" t="n"/>
      <c r="N213" s="183">
        <f>M213*F213</f>
        <v>0</v>
      </c>
      <c r="O213" s="108" t="n"/>
      <c r="P213" s="191">
        <f>O213*E213</f>
        <v>0</v>
      </c>
      <c r="Q213" s="112" t="n"/>
      <c r="R213" s="183">
        <f>Q213*F213</f>
        <v>0</v>
      </c>
      <c r="S213" s="108" t="n"/>
      <c r="T213" s="191">
        <f>S213*E213</f>
        <v>0</v>
      </c>
      <c r="U213" s="112" t="n"/>
      <c r="V213" s="183">
        <f>U213*F213</f>
        <v>0</v>
      </c>
      <c r="W213" s="108" t="n"/>
      <c r="X213" s="191">
        <f>W213*E213</f>
        <v>0</v>
      </c>
      <c r="Y213" s="112" t="n"/>
      <c r="Z213" s="183">
        <f>Y213*F213</f>
        <v>0</v>
      </c>
      <c r="AA213" s="108" t="n"/>
      <c r="AB213" s="191">
        <f>AA213*E213</f>
        <v>0</v>
      </c>
      <c r="AC213" s="112" t="n"/>
      <c r="AD213" s="183">
        <f>AC213*F213</f>
        <v>0</v>
      </c>
      <c r="AE213" s="108" t="n"/>
      <c r="AF213" s="191">
        <f>AE213*E213</f>
        <v>0</v>
      </c>
      <c r="AG213" s="112" t="n"/>
      <c r="AH213" s="183">
        <f>AG213*F213</f>
        <v>0</v>
      </c>
      <c r="AI213" s="108" t="n"/>
      <c r="AJ213" s="191">
        <f>AI213*E213</f>
        <v>0</v>
      </c>
      <c r="AK213" s="112" t="n"/>
      <c r="AL213" s="183">
        <f>AK213*F213</f>
        <v>0</v>
      </c>
      <c r="AM213" s="113" t="n"/>
      <c r="AN213" s="192">
        <f>AM213*E213</f>
        <v>0</v>
      </c>
      <c r="AO213" s="115" t="n"/>
      <c r="AP213" s="183">
        <f>AO213*F213</f>
        <v>0</v>
      </c>
      <c r="AQ213" s="113" t="n"/>
      <c r="AR213" s="192">
        <f>AQ213*E213</f>
        <v>0</v>
      </c>
      <c r="AS213" s="115" t="n"/>
      <c r="AT213" s="183">
        <f>AS213*F213</f>
        <v>0</v>
      </c>
      <c r="AU213" s="113" t="n"/>
      <c r="AV213" s="192">
        <f>AU213*E213</f>
        <v>0</v>
      </c>
      <c r="AW213" s="115" t="n"/>
      <c r="AX213" s="183">
        <f>AW213*F213</f>
        <v>0</v>
      </c>
      <c r="AY213" s="113" t="n"/>
      <c r="AZ213" s="192">
        <f>AY213*E213</f>
        <v>0</v>
      </c>
      <c r="BA213" s="115" t="n"/>
      <c r="BB213" s="183">
        <f>BA213*F213</f>
        <v>0</v>
      </c>
      <c r="BC213" s="113" t="n"/>
      <c r="BD213" s="192">
        <f>BC213*E213</f>
        <v>0</v>
      </c>
      <c r="BE213" s="115" t="n"/>
      <c r="BF213" s="183">
        <f>BE213*F213</f>
        <v>0</v>
      </c>
    </row>
    <row r="214" ht="18" customHeight="1">
      <c r="A214" s="19" t="inlineStr">
        <is>
          <t>15.041.3740</t>
        </is>
      </c>
      <c r="B214" s="14" t="inlineStr">
        <is>
          <t>מעבה למזגן מפוצל אינוורטר לתפוקת קירור עד BTU/HR 12,000</t>
        </is>
      </c>
      <c r="C214" s="14" t="inlineStr">
        <is>
          <t>קומפ</t>
        </is>
      </c>
      <c r="D214" s="200" t="n">
        <v>2420</v>
      </c>
      <c r="E214" s="201">
        <f>D214*(1-$E$2)</f>
        <v>2057</v>
      </c>
      <c r="F214" s="202">
        <f>E214*(1+$F$2)</f>
        <v>2159.85</v>
      </c>
      <c r="H214" s="62">
        <f>K214+O214+S214+W214+AA214+AE214+AI214+AM214+AQ214+AY214+AU214+BC214</f>
        <v>0</v>
      </c>
      <c r="I214" s="63">
        <f>M214+Q214+U214+Y214+AC214+AG214+AK214+AO214+AS214+AW214+BA214+BE214</f>
        <v>0</v>
      </c>
      <c r="K214" s="108" t="n"/>
      <c r="L214" s="191">
        <f>K214*E214</f>
        <v>0</v>
      </c>
      <c r="M214" s="112" t="n"/>
      <c r="N214" s="183">
        <f>M214*F214</f>
        <v>0</v>
      </c>
      <c r="O214" s="108" t="n"/>
      <c r="P214" s="191">
        <f>O214*E214</f>
        <v>0</v>
      </c>
      <c r="Q214" s="112" t="n"/>
      <c r="R214" s="183">
        <f>Q214*F214</f>
        <v>0</v>
      </c>
      <c r="S214" s="108" t="n"/>
      <c r="T214" s="191">
        <f>S214*E214</f>
        <v>0</v>
      </c>
      <c r="U214" s="112" t="n"/>
      <c r="V214" s="183">
        <f>U214*F214</f>
        <v>0</v>
      </c>
      <c r="W214" s="108" t="n"/>
      <c r="X214" s="191">
        <f>W214*E214</f>
        <v>0</v>
      </c>
      <c r="Y214" s="112" t="n"/>
      <c r="Z214" s="183">
        <f>Y214*F214</f>
        <v>0</v>
      </c>
      <c r="AA214" s="108" t="n"/>
      <c r="AB214" s="191">
        <f>AA214*E214</f>
        <v>0</v>
      </c>
      <c r="AC214" s="112" t="n"/>
      <c r="AD214" s="183">
        <f>AC214*F214</f>
        <v>0</v>
      </c>
      <c r="AE214" s="108" t="n"/>
      <c r="AF214" s="191">
        <f>AE214*E214</f>
        <v>0</v>
      </c>
      <c r="AG214" s="112" t="n"/>
      <c r="AH214" s="183">
        <f>AG214*F214</f>
        <v>0</v>
      </c>
      <c r="AI214" s="108" t="n"/>
      <c r="AJ214" s="191">
        <f>AI214*E214</f>
        <v>0</v>
      </c>
      <c r="AK214" s="112" t="n"/>
      <c r="AL214" s="183">
        <f>AK214*F214</f>
        <v>0</v>
      </c>
      <c r="AM214" s="113" t="n"/>
      <c r="AN214" s="192">
        <f>AM214*E214</f>
        <v>0</v>
      </c>
      <c r="AO214" s="115" t="n"/>
      <c r="AP214" s="183">
        <f>AO214*F214</f>
        <v>0</v>
      </c>
      <c r="AQ214" s="113" t="n"/>
      <c r="AR214" s="192">
        <f>AQ214*E214</f>
        <v>0</v>
      </c>
      <c r="AS214" s="115" t="n"/>
      <c r="AT214" s="183">
        <f>AS214*F214</f>
        <v>0</v>
      </c>
      <c r="AU214" s="113" t="n"/>
      <c r="AV214" s="192">
        <f>AU214*E214</f>
        <v>0</v>
      </c>
      <c r="AW214" s="115" t="n"/>
      <c r="AX214" s="183">
        <f>AW214*F214</f>
        <v>0</v>
      </c>
      <c r="AY214" s="113" t="n"/>
      <c r="AZ214" s="192">
        <f>AY214*E214</f>
        <v>0</v>
      </c>
      <c r="BA214" s="115" t="n"/>
      <c r="BB214" s="183">
        <f>BA214*F214</f>
        <v>0</v>
      </c>
      <c r="BC214" s="113" t="n"/>
      <c r="BD214" s="192">
        <f>BC214*E214</f>
        <v>0</v>
      </c>
      <c r="BE214" s="115" t="n"/>
      <c r="BF214" s="183">
        <f>BE214*F214</f>
        <v>0</v>
      </c>
    </row>
    <row r="215" ht="18" customHeight="1">
      <c r="A215" s="19" t="inlineStr">
        <is>
          <t>15.041.3750</t>
        </is>
      </c>
      <c r="B215" s="14" t="inlineStr">
        <is>
          <t>מעבה למזגן מפוצל אינוורטר לתפוקת קירור מעל BTU/HR 12,000 ועד 18,000 BTU/HR</t>
        </is>
      </c>
      <c r="C215" s="14" t="inlineStr">
        <is>
          <t>קומפ</t>
        </is>
      </c>
      <c r="D215" s="200" t="n">
        <v>3260</v>
      </c>
      <c r="E215" s="201">
        <f>D215*(1-$E$2)</f>
        <v>2771</v>
      </c>
      <c r="F215" s="202">
        <f>E215*(1+$F$2)</f>
        <v>2909.55</v>
      </c>
      <c r="H215" s="62">
        <f>K215+O215+S215+W215+AA215+AE215+AI215+AM215+AQ215+AY215+AU215+BC215</f>
        <v>0</v>
      </c>
      <c r="I215" s="63">
        <f>M215+Q215+U215+Y215+AC215+AG215+AK215+AO215+AS215+AW215+BA215+BE215</f>
        <v>0</v>
      </c>
      <c r="K215" s="108" t="n"/>
      <c r="L215" s="191">
        <f>K215*E215</f>
        <v>0</v>
      </c>
      <c r="M215" s="112" t="n"/>
      <c r="N215" s="183">
        <f>M215*F215</f>
        <v>0</v>
      </c>
      <c r="O215" s="108" t="n"/>
      <c r="P215" s="191">
        <f>O215*E215</f>
        <v>0</v>
      </c>
      <c r="Q215" s="112" t="n"/>
      <c r="R215" s="183">
        <f>Q215*F215</f>
        <v>0</v>
      </c>
      <c r="S215" s="108" t="n"/>
      <c r="T215" s="191">
        <f>S215*E215</f>
        <v>0</v>
      </c>
      <c r="U215" s="112" t="n"/>
      <c r="V215" s="183">
        <f>U215*F215</f>
        <v>0</v>
      </c>
      <c r="W215" s="108" t="n"/>
      <c r="X215" s="191">
        <f>W215*E215</f>
        <v>0</v>
      </c>
      <c r="Y215" s="112" t="n"/>
      <c r="Z215" s="183">
        <f>Y215*F215</f>
        <v>0</v>
      </c>
      <c r="AA215" s="108" t="n"/>
      <c r="AB215" s="191">
        <f>AA215*E215</f>
        <v>0</v>
      </c>
      <c r="AC215" s="112" t="n"/>
      <c r="AD215" s="183">
        <f>AC215*F215</f>
        <v>0</v>
      </c>
      <c r="AE215" s="108" t="n"/>
      <c r="AF215" s="191">
        <f>AE215*E215</f>
        <v>0</v>
      </c>
      <c r="AG215" s="112" t="n"/>
      <c r="AH215" s="183">
        <f>AG215*F215</f>
        <v>0</v>
      </c>
      <c r="AI215" s="108" t="n"/>
      <c r="AJ215" s="191">
        <f>AI215*E215</f>
        <v>0</v>
      </c>
      <c r="AK215" s="112" t="n"/>
      <c r="AL215" s="183">
        <f>AK215*F215</f>
        <v>0</v>
      </c>
      <c r="AM215" s="113" t="n"/>
      <c r="AN215" s="192">
        <f>AM215*E215</f>
        <v>0</v>
      </c>
      <c r="AO215" s="115" t="n"/>
      <c r="AP215" s="183">
        <f>AO215*F215</f>
        <v>0</v>
      </c>
      <c r="AQ215" s="113" t="n"/>
      <c r="AR215" s="192">
        <f>AQ215*E215</f>
        <v>0</v>
      </c>
      <c r="AS215" s="115" t="n"/>
      <c r="AT215" s="183">
        <f>AS215*F215</f>
        <v>0</v>
      </c>
      <c r="AU215" s="113" t="n"/>
      <c r="AV215" s="192">
        <f>AU215*E215</f>
        <v>0</v>
      </c>
      <c r="AW215" s="115" t="n"/>
      <c r="AX215" s="183">
        <f>AW215*F215</f>
        <v>0</v>
      </c>
      <c r="AY215" s="113" t="n"/>
      <c r="AZ215" s="192">
        <f>AY215*E215</f>
        <v>0</v>
      </c>
      <c r="BA215" s="115" t="n"/>
      <c r="BB215" s="183">
        <f>BA215*F215</f>
        <v>0</v>
      </c>
      <c r="BC215" s="113" t="n"/>
      <c r="BD215" s="192">
        <f>BC215*E215</f>
        <v>0</v>
      </c>
      <c r="BE215" s="115" t="n"/>
      <c r="BF215" s="183">
        <f>BE215*F215</f>
        <v>0</v>
      </c>
    </row>
    <row r="216" ht="18" customHeight="1">
      <c r="A216" s="19" t="inlineStr">
        <is>
          <t>15.041.3760</t>
        </is>
      </c>
      <c r="B216" s="14" t="inlineStr">
        <is>
          <t>מעבה למזגן מפוצל אינוורטר לתפוקת קירור מעל BTU/HR 18,000 ועד 28,000 BTU/HR</t>
        </is>
      </c>
      <c r="C216" s="14" t="inlineStr">
        <is>
          <t>קומפ</t>
        </is>
      </c>
      <c r="D216" s="200" t="n">
        <v>5460</v>
      </c>
      <c r="E216" s="201">
        <f>D216*(1-$E$2)</f>
        <v>4641</v>
      </c>
      <c r="F216" s="202">
        <f>E216*(1+$F$2)</f>
        <v>4873.05</v>
      </c>
      <c r="H216" s="62">
        <f>K216+O216+S216+W216+AA216+AE216+AI216+AM216+AQ216+AY216+AU216+BC216</f>
        <v>0</v>
      </c>
      <c r="I216" s="63">
        <f>M216+Q216+U216+Y216+AC216+AG216+AK216+AO216+AS216+AW216+BA216+BE216</f>
        <v>0</v>
      </c>
      <c r="K216" s="108" t="n"/>
      <c r="L216" s="191">
        <f>K216*E216</f>
        <v>0</v>
      </c>
      <c r="M216" s="112" t="n"/>
      <c r="N216" s="183">
        <f>M216*F216</f>
        <v>0</v>
      </c>
      <c r="O216" s="108" t="n"/>
      <c r="P216" s="191">
        <f>O216*E216</f>
        <v>0</v>
      </c>
      <c r="Q216" s="112" t="n"/>
      <c r="R216" s="183">
        <f>Q216*F216</f>
        <v>0</v>
      </c>
      <c r="S216" s="108" t="n"/>
      <c r="T216" s="191">
        <f>S216*E216</f>
        <v>0</v>
      </c>
      <c r="U216" s="112" t="n"/>
      <c r="V216" s="183">
        <f>U216*F216</f>
        <v>0</v>
      </c>
      <c r="W216" s="108" t="n"/>
      <c r="X216" s="191">
        <f>W216*E216</f>
        <v>0</v>
      </c>
      <c r="Y216" s="112" t="n"/>
      <c r="Z216" s="183">
        <f>Y216*F216</f>
        <v>0</v>
      </c>
      <c r="AA216" s="108" t="n"/>
      <c r="AB216" s="191">
        <f>AA216*E216</f>
        <v>0</v>
      </c>
      <c r="AC216" s="112" t="n"/>
      <c r="AD216" s="183">
        <f>AC216*F216</f>
        <v>0</v>
      </c>
      <c r="AE216" s="108" t="n"/>
      <c r="AF216" s="191">
        <f>AE216*E216</f>
        <v>0</v>
      </c>
      <c r="AG216" s="112" t="n"/>
      <c r="AH216" s="183">
        <f>AG216*F216</f>
        <v>0</v>
      </c>
      <c r="AI216" s="108" t="n"/>
      <c r="AJ216" s="191">
        <f>AI216*E216</f>
        <v>0</v>
      </c>
      <c r="AK216" s="112" t="n"/>
      <c r="AL216" s="183">
        <f>AK216*F216</f>
        <v>0</v>
      </c>
      <c r="AM216" s="113" t="n"/>
      <c r="AN216" s="192">
        <f>AM216*E216</f>
        <v>0</v>
      </c>
      <c r="AO216" s="115" t="n"/>
      <c r="AP216" s="183">
        <f>AO216*F216</f>
        <v>0</v>
      </c>
      <c r="AQ216" s="113" t="n"/>
      <c r="AR216" s="192">
        <f>AQ216*E216</f>
        <v>0</v>
      </c>
      <c r="AS216" s="115" t="n"/>
      <c r="AT216" s="183">
        <f>AS216*F216</f>
        <v>0</v>
      </c>
      <c r="AU216" s="113" t="n"/>
      <c r="AV216" s="192">
        <f>AU216*E216</f>
        <v>0</v>
      </c>
      <c r="AW216" s="115" t="n"/>
      <c r="AX216" s="183">
        <f>AW216*F216</f>
        <v>0</v>
      </c>
      <c r="AY216" s="113" t="n"/>
      <c r="AZ216" s="192">
        <f>AY216*E216</f>
        <v>0</v>
      </c>
      <c r="BA216" s="115" t="n"/>
      <c r="BB216" s="183">
        <f>BA216*F216</f>
        <v>0</v>
      </c>
      <c r="BC216" s="113" t="n"/>
      <c r="BD216" s="192">
        <f>BC216*E216</f>
        <v>0</v>
      </c>
      <c r="BE216" s="115" t="n"/>
      <c r="BF216" s="183">
        <f>BE216*F216</f>
        <v>0</v>
      </c>
    </row>
    <row r="217" ht="18" customHeight="1">
      <c r="A217" s="19" t="inlineStr">
        <is>
          <t>15.041.3770</t>
        </is>
      </c>
      <c r="B217" s="14" t="inlineStr">
        <is>
          <t>מעבה למזגן מפוצל אינוורטר לתפוקת קירור מעל BTU/HR 28,000 ועד 39000 BTU/HR</t>
        </is>
      </c>
      <c r="C217" s="14" t="inlineStr">
        <is>
          <t>קומפ</t>
        </is>
      </c>
      <c r="D217" s="200" t="n">
        <v>6930</v>
      </c>
      <c r="E217" s="201">
        <f>D217*(1-$E$2)</f>
        <v>5890.5</v>
      </c>
      <c r="F217" s="202">
        <f>E217*(1+$F$2)</f>
        <v>6185.025000000001</v>
      </c>
      <c r="H217" s="62">
        <f>K217+O217+S217+W217+AA217+AE217+AI217+AM217+AQ217+AY217+AU217+BC217</f>
        <v>0</v>
      </c>
      <c r="I217" s="63">
        <f>M217+Q217+U217+Y217+AC217+AG217+AK217+AO217+AS217+AW217+BA217+BE217</f>
        <v>0</v>
      </c>
      <c r="K217" s="108" t="n"/>
      <c r="L217" s="191">
        <f>K217*E217</f>
        <v>0</v>
      </c>
      <c r="M217" s="112" t="n"/>
      <c r="N217" s="183">
        <f>M217*F217</f>
        <v>0</v>
      </c>
      <c r="O217" s="108" t="n"/>
      <c r="P217" s="191">
        <f>O217*E217</f>
        <v>0</v>
      </c>
      <c r="Q217" s="112" t="n"/>
      <c r="R217" s="183">
        <f>Q217*F217</f>
        <v>0</v>
      </c>
      <c r="S217" s="108" t="n"/>
      <c r="T217" s="191">
        <f>S217*E217</f>
        <v>0</v>
      </c>
      <c r="U217" s="112" t="n"/>
      <c r="V217" s="183">
        <f>U217*F217</f>
        <v>0</v>
      </c>
      <c r="W217" s="108" t="n"/>
      <c r="X217" s="191">
        <f>W217*E217</f>
        <v>0</v>
      </c>
      <c r="Y217" s="112" t="n"/>
      <c r="Z217" s="183">
        <f>Y217*F217</f>
        <v>0</v>
      </c>
      <c r="AA217" s="108" t="n"/>
      <c r="AB217" s="191">
        <f>AA217*E217</f>
        <v>0</v>
      </c>
      <c r="AC217" s="112" t="n"/>
      <c r="AD217" s="183">
        <f>AC217*F217</f>
        <v>0</v>
      </c>
      <c r="AE217" s="108" t="n"/>
      <c r="AF217" s="191">
        <f>AE217*E217</f>
        <v>0</v>
      </c>
      <c r="AG217" s="112" t="n"/>
      <c r="AH217" s="183">
        <f>AG217*F217</f>
        <v>0</v>
      </c>
      <c r="AI217" s="108" t="n"/>
      <c r="AJ217" s="191">
        <f>AI217*E217</f>
        <v>0</v>
      </c>
      <c r="AK217" s="112" t="n"/>
      <c r="AL217" s="183">
        <f>AK217*F217</f>
        <v>0</v>
      </c>
      <c r="AM217" s="113" t="n"/>
      <c r="AN217" s="192">
        <f>AM217*E217</f>
        <v>0</v>
      </c>
      <c r="AO217" s="115" t="n"/>
      <c r="AP217" s="183">
        <f>AO217*F217</f>
        <v>0</v>
      </c>
      <c r="AQ217" s="113" t="n"/>
      <c r="AR217" s="192">
        <f>AQ217*E217</f>
        <v>0</v>
      </c>
      <c r="AS217" s="115" t="n"/>
      <c r="AT217" s="183">
        <f>AS217*F217</f>
        <v>0</v>
      </c>
      <c r="AU217" s="113" t="n"/>
      <c r="AV217" s="192">
        <f>AU217*E217</f>
        <v>0</v>
      </c>
      <c r="AW217" s="115" t="n"/>
      <c r="AX217" s="183">
        <f>AW217*F217</f>
        <v>0</v>
      </c>
      <c r="AY217" s="113" t="n"/>
      <c r="AZ217" s="192">
        <f>AY217*E217</f>
        <v>0</v>
      </c>
      <c r="BA217" s="115" t="n"/>
      <c r="BB217" s="183">
        <f>BA217*F217</f>
        <v>0</v>
      </c>
      <c r="BC217" s="113" t="n"/>
      <c r="BD217" s="192">
        <f>BC217*E217</f>
        <v>0</v>
      </c>
      <c r="BE217" s="115" t="n"/>
      <c r="BF217" s="183">
        <f>BE217*F217</f>
        <v>0</v>
      </c>
    </row>
    <row r="218" ht="18" customHeight="1">
      <c r="A218" s="19" t="inlineStr">
        <is>
          <t>15.041.3800</t>
        </is>
      </c>
      <c r="B218" s="14" t="inlineStr">
        <is>
          <t>מעבה למזגן מיני מרכזי לתפוקת קירור מ BTU/HR 25,000 ועד 30,000 BTU/HR</t>
        </is>
      </c>
      <c r="C218" s="14" t="inlineStr">
        <is>
          <t>קומפ</t>
        </is>
      </c>
      <c r="D218" s="200" t="n">
        <v>6620</v>
      </c>
      <c r="E218" s="201">
        <f>D218*(1-$E$2)</f>
        <v>5627</v>
      </c>
      <c r="F218" s="202">
        <f>E218*(1+$F$2)</f>
        <v>5908.35</v>
      </c>
      <c r="H218" s="62">
        <f>K218+O218+S218+W218+AA218+AE218+AI218+AM218+AQ218+AY218+AU218+BC218</f>
        <v>0</v>
      </c>
      <c r="I218" s="63">
        <f>M218+Q218+U218+Y218+AC218+AG218+AK218+AO218+AS218+AW218+BA218+BE218</f>
        <v>0</v>
      </c>
      <c r="K218" s="108" t="n"/>
      <c r="L218" s="191">
        <f>K218*E218</f>
        <v>0</v>
      </c>
      <c r="M218" s="112" t="n"/>
      <c r="N218" s="183">
        <f>M218*F218</f>
        <v>0</v>
      </c>
      <c r="O218" s="108" t="n"/>
      <c r="P218" s="191">
        <f>O218*E218</f>
        <v>0</v>
      </c>
      <c r="Q218" s="112" t="n"/>
      <c r="R218" s="183">
        <f>Q218*F218</f>
        <v>0</v>
      </c>
      <c r="S218" s="108" t="n"/>
      <c r="T218" s="191">
        <f>S218*E218</f>
        <v>0</v>
      </c>
      <c r="U218" s="112" t="n"/>
      <c r="V218" s="183">
        <f>U218*F218</f>
        <v>0</v>
      </c>
      <c r="W218" s="108" t="n"/>
      <c r="X218" s="191">
        <f>W218*E218</f>
        <v>0</v>
      </c>
      <c r="Y218" s="112" t="n"/>
      <c r="Z218" s="183">
        <f>Y218*F218</f>
        <v>0</v>
      </c>
      <c r="AA218" s="108" t="n"/>
      <c r="AB218" s="191">
        <f>AA218*E218</f>
        <v>0</v>
      </c>
      <c r="AC218" s="112" t="n"/>
      <c r="AD218" s="183">
        <f>AC218*F218</f>
        <v>0</v>
      </c>
      <c r="AE218" s="108" t="n"/>
      <c r="AF218" s="191">
        <f>AE218*E218</f>
        <v>0</v>
      </c>
      <c r="AG218" s="112" t="n"/>
      <c r="AH218" s="183">
        <f>AG218*F218</f>
        <v>0</v>
      </c>
      <c r="AI218" s="108" t="n"/>
      <c r="AJ218" s="191">
        <f>AI218*E218</f>
        <v>0</v>
      </c>
      <c r="AK218" s="112" t="n"/>
      <c r="AL218" s="183">
        <f>AK218*F218</f>
        <v>0</v>
      </c>
      <c r="AM218" s="113" t="n"/>
      <c r="AN218" s="192">
        <f>AM218*E218</f>
        <v>0</v>
      </c>
      <c r="AO218" s="115" t="n"/>
      <c r="AP218" s="183">
        <f>AO218*F218</f>
        <v>0</v>
      </c>
      <c r="AQ218" s="113" t="n"/>
      <c r="AR218" s="192">
        <f>AQ218*E218</f>
        <v>0</v>
      </c>
      <c r="AS218" s="115" t="n"/>
      <c r="AT218" s="183">
        <f>AS218*F218</f>
        <v>0</v>
      </c>
      <c r="AU218" s="113" t="n"/>
      <c r="AV218" s="192">
        <f>AU218*E218</f>
        <v>0</v>
      </c>
      <c r="AW218" s="115" t="n"/>
      <c r="AX218" s="183">
        <f>AW218*F218</f>
        <v>0</v>
      </c>
      <c r="AY218" s="113" t="n"/>
      <c r="AZ218" s="192">
        <f>AY218*E218</f>
        <v>0</v>
      </c>
      <c r="BA218" s="115" t="n"/>
      <c r="BB218" s="183">
        <f>BA218*F218</f>
        <v>0</v>
      </c>
      <c r="BC218" s="113" t="n"/>
      <c r="BD218" s="192">
        <f>BC218*E218</f>
        <v>0</v>
      </c>
      <c r="BE218" s="115" t="n"/>
      <c r="BF218" s="183">
        <f>BE218*F218</f>
        <v>0</v>
      </c>
    </row>
    <row r="219" ht="18" customHeight="1">
      <c r="A219" s="19" t="inlineStr">
        <is>
          <t>15.041.3810</t>
        </is>
      </c>
      <c r="B219" s="14" t="inlineStr">
        <is>
          <t>מעבה למזגן מיני מרכזי לתפוקת קירור מעל BTU/HR 30,000 ועד 41,000 BTU/HR</t>
        </is>
      </c>
      <c r="C219" s="14" t="inlineStr">
        <is>
          <t>קומפ</t>
        </is>
      </c>
      <c r="D219" s="200" t="n">
        <v>7140</v>
      </c>
      <c r="E219" s="201">
        <f>D219*(1-$E$2)</f>
        <v>6069</v>
      </c>
      <c r="F219" s="202">
        <f>E219*(1+$F$2)</f>
        <v>6372.45</v>
      </c>
      <c r="H219" s="62">
        <f>K219+O219+S219+W219+AA219+AE219+AI219+AM219+AQ219+AY219+AU219+BC219</f>
        <v>0</v>
      </c>
      <c r="I219" s="63">
        <f>M219+Q219+U219+Y219+AC219+AG219+AK219+AO219+AS219+AW219+BA219+BE219</f>
        <v>0</v>
      </c>
      <c r="K219" s="108" t="n"/>
      <c r="L219" s="191">
        <f>K219*E219</f>
        <v>0</v>
      </c>
      <c r="M219" s="112" t="n"/>
      <c r="N219" s="183">
        <f>M219*F219</f>
        <v>0</v>
      </c>
      <c r="O219" s="108" t="n"/>
      <c r="P219" s="191">
        <f>O219*E219</f>
        <v>0</v>
      </c>
      <c r="Q219" s="112" t="n"/>
      <c r="R219" s="183">
        <f>Q219*F219</f>
        <v>0</v>
      </c>
      <c r="S219" s="108" t="n"/>
      <c r="T219" s="191">
        <f>S219*E219</f>
        <v>0</v>
      </c>
      <c r="U219" s="112" t="n"/>
      <c r="V219" s="183">
        <f>U219*F219</f>
        <v>0</v>
      </c>
      <c r="W219" s="108" t="n"/>
      <c r="X219" s="191">
        <f>W219*E219</f>
        <v>0</v>
      </c>
      <c r="Y219" s="112" t="n"/>
      <c r="Z219" s="183">
        <f>Y219*F219</f>
        <v>0</v>
      </c>
      <c r="AA219" s="108" t="n"/>
      <c r="AB219" s="191">
        <f>AA219*E219</f>
        <v>0</v>
      </c>
      <c r="AC219" s="112" t="n"/>
      <c r="AD219" s="183">
        <f>AC219*F219</f>
        <v>0</v>
      </c>
      <c r="AE219" s="108" t="n"/>
      <c r="AF219" s="191">
        <f>AE219*E219</f>
        <v>0</v>
      </c>
      <c r="AG219" s="112" t="n"/>
      <c r="AH219" s="183">
        <f>AG219*F219</f>
        <v>0</v>
      </c>
      <c r="AI219" s="108" t="n"/>
      <c r="AJ219" s="191">
        <f>AI219*E219</f>
        <v>0</v>
      </c>
      <c r="AK219" s="112" t="n"/>
      <c r="AL219" s="183">
        <f>AK219*F219</f>
        <v>0</v>
      </c>
      <c r="AM219" s="113" t="n"/>
      <c r="AN219" s="192">
        <f>AM219*E219</f>
        <v>0</v>
      </c>
      <c r="AO219" s="115" t="n"/>
      <c r="AP219" s="183">
        <f>AO219*F219</f>
        <v>0</v>
      </c>
      <c r="AQ219" s="113" t="n"/>
      <c r="AR219" s="192">
        <f>AQ219*E219</f>
        <v>0</v>
      </c>
      <c r="AS219" s="115" t="n"/>
      <c r="AT219" s="183">
        <f>AS219*F219</f>
        <v>0</v>
      </c>
      <c r="AU219" s="113" t="n"/>
      <c r="AV219" s="192">
        <f>AU219*E219</f>
        <v>0</v>
      </c>
      <c r="AW219" s="115" t="n"/>
      <c r="AX219" s="183">
        <f>AW219*F219</f>
        <v>0</v>
      </c>
      <c r="AY219" s="113" t="n"/>
      <c r="AZ219" s="192">
        <f>AY219*E219</f>
        <v>0</v>
      </c>
      <c r="BA219" s="115" t="n"/>
      <c r="BB219" s="183">
        <f>BA219*F219</f>
        <v>0</v>
      </c>
      <c r="BC219" s="113" t="n"/>
      <c r="BD219" s="192">
        <f>BC219*E219</f>
        <v>0</v>
      </c>
      <c r="BE219" s="115" t="n"/>
      <c r="BF219" s="183">
        <f>BE219*F219</f>
        <v>0</v>
      </c>
    </row>
    <row r="220" ht="18" customHeight="1">
      <c r="A220" s="19" t="inlineStr">
        <is>
          <t>15.041.3820</t>
        </is>
      </c>
      <c r="B220" s="14" t="inlineStr">
        <is>
          <t>מעבה למזגן מיני מרכזי לתפוקת קירור מעל BTU/HR 41,000 ועד 52,000 BTU/HR</t>
        </is>
      </c>
      <c r="C220" s="14" t="inlineStr">
        <is>
          <t>קומפ</t>
        </is>
      </c>
      <c r="D220" s="200" t="n">
        <v>9140</v>
      </c>
      <c r="E220" s="201">
        <f>D220*(1-$E$2)</f>
        <v>7769</v>
      </c>
      <c r="F220" s="202">
        <f>E220*(1+$F$2)</f>
        <v>8157.450000000001</v>
      </c>
      <c r="H220" s="62">
        <f>K220+O220+S220+W220+AA220+AE220+AI220+AM220+AQ220+AY220+AU220+BC220</f>
        <v>0</v>
      </c>
      <c r="I220" s="63">
        <f>M220+Q220+U220+Y220+AC220+AG220+AK220+AO220+AS220+AW220+BA220+BE220</f>
        <v>0</v>
      </c>
      <c r="K220" s="108" t="n"/>
      <c r="L220" s="191">
        <f>K220*E220</f>
        <v>0</v>
      </c>
      <c r="M220" s="112" t="n"/>
      <c r="N220" s="183">
        <f>M220*F220</f>
        <v>0</v>
      </c>
      <c r="O220" s="108" t="n"/>
      <c r="P220" s="191">
        <f>O220*E220</f>
        <v>0</v>
      </c>
      <c r="Q220" s="112" t="n"/>
      <c r="R220" s="183">
        <f>Q220*F220</f>
        <v>0</v>
      </c>
      <c r="S220" s="108" t="n"/>
      <c r="T220" s="191">
        <f>S220*E220</f>
        <v>0</v>
      </c>
      <c r="U220" s="112" t="n"/>
      <c r="V220" s="183">
        <f>U220*F220</f>
        <v>0</v>
      </c>
      <c r="W220" s="108" t="n"/>
      <c r="X220" s="191">
        <f>W220*E220</f>
        <v>0</v>
      </c>
      <c r="Y220" s="112" t="n"/>
      <c r="Z220" s="183">
        <f>Y220*F220</f>
        <v>0</v>
      </c>
      <c r="AA220" s="108" t="n"/>
      <c r="AB220" s="191">
        <f>AA220*E220</f>
        <v>0</v>
      </c>
      <c r="AC220" s="112" t="n"/>
      <c r="AD220" s="183">
        <f>AC220*F220</f>
        <v>0</v>
      </c>
      <c r="AE220" s="108" t="n"/>
      <c r="AF220" s="191">
        <f>AE220*E220</f>
        <v>0</v>
      </c>
      <c r="AG220" s="112" t="n"/>
      <c r="AH220" s="183">
        <f>AG220*F220</f>
        <v>0</v>
      </c>
      <c r="AI220" s="108" t="n"/>
      <c r="AJ220" s="191">
        <f>AI220*E220</f>
        <v>0</v>
      </c>
      <c r="AK220" s="112" t="n"/>
      <c r="AL220" s="183">
        <f>AK220*F220</f>
        <v>0</v>
      </c>
      <c r="AM220" s="113" t="n"/>
      <c r="AN220" s="192">
        <f>AM220*E220</f>
        <v>0</v>
      </c>
      <c r="AO220" s="115" t="n"/>
      <c r="AP220" s="183">
        <f>AO220*F220</f>
        <v>0</v>
      </c>
      <c r="AQ220" s="113" t="n"/>
      <c r="AR220" s="192">
        <f>AQ220*E220</f>
        <v>0</v>
      </c>
      <c r="AS220" s="115" t="n"/>
      <c r="AT220" s="183">
        <f>AS220*F220</f>
        <v>0</v>
      </c>
      <c r="AU220" s="113" t="n"/>
      <c r="AV220" s="192">
        <f>AU220*E220</f>
        <v>0</v>
      </c>
      <c r="AW220" s="115" t="n"/>
      <c r="AX220" s="183">
        <f>AW220*F220</f>
        <v>0</v>
      </c>
      <c r="AY220" s="113" t="n"/>
      <c r="AZ220" s="192">
        <f>AY220*E220</f>
        <v>0</v>
      </c>
      <c r="BA220" s="115" t="n"/>
      <c r="BB220" s="183">
        <f>BA220*F220</f>
        <v>0</v>
      </c>
      <c r="BC220" s="113" t="n"/>
      <c r="BD220" s="192">
        <f>BC220*E220</f>
        <v>0</v>
      </c>
      <c r="BE220" s="115" t="n"/>
      <c r="BF220" s="183">
        <f>BE220*F220</f>
        <v>0</v>
      </c>
    </row>
    <row r="221" ht="18" customHeight="1">
      <c r="A221" s="19" t="inlineStr">
        <is>
          <t>15.041.3830</t>
        </is>
      </c>
      <c r="B221" s="14" t="inlineStr">
        <is>
          <t>מעבה למזגן מיני מרכזי לתפוקת קירור מעל BTU/HR 52,000 ועד 57,000 BTU/HR</t>
        </is>
      </c>
      <c r="C221" s="14" t="inlineStr">
        <is>
          <t>קומפ</t>
        </is>
      </c>
      <c r="D221" s="200" t="n">
        <v>11030</v>
      </c>
      <c r="E221" s="201">
        <f>D221*(1-$E$2)</f>
        <v>9375.5</v>
      </c>
      <c r="F221" s="202">
        <f>E221*(1+$F$2)</f>
        <v>9844.275</v>
      </c>
      <c r="H221" s="62">
        <f>K221+O221+S221+W221+AA221+AE221+AI221+AM221+AQ221+AY221+AU221+BC221</f>
        <v>0</v>
      </c>
      <c r="I221" s="63">
        <f>M221+Q221+U221+Y221+AC221+AG221+AK221+AO221+AS221+AW221+BA221+BE221</f>
        <v>0</v>
      </c>
      <c r="K221" s="108" t="n"/>
      <c r="L221" s="191">
        <f>K221*E221</f>
        <v>0</v>
      </c>
      <c r="M221" s="112" t="n"/>
      <c r="N221" s="183">
        <f>M221*F221</f>
        <v>0</v>
      </c>
      <c r="O221" s="108" t="n"/>
      <c r="P221" s="191">
        <f>O221*E221</f>
        <v>0</v>
      </c>
      <c r="Q221" s="112" t="n"/>
      <c r="R221" s="183">
        <f>Q221*F221</f>
        <v>0</v>
      </c>
      <c r="S221" s="108" t="n"/>
      <c r="T221" s="191">
        <f>S221*E221</f>
        <v>0</v>
      </c>
      <c r="U221" s="112" t="n"/>
      <c r="V221" s="183">
        <f>U221*F221</f>
        <v>0</v>
      </c>
      <c r="W221" s="108" t="n"/>
      <c r="X221" s="191">
        <f>W221*E221</f>
        <v>0</v>
      </c>
      <c r="Y221" s="112" t="n"/>
      <c r="Z221" s="183">
        <f>Y221*F221</f>
        <v>0</v>
      </c>
      <c r="AA221" s="108" t="n"/>
      <c r="AB221" s="191">
        <f>AA221*E221</f>
        <v>0</v>
      </c>
      <c r="AC221" s="112" t="n"/>
      <c r="AD221" s="183">
        <f>AC221*F221</f>
        <v>0</v>
      </c>
      <c r="AE221" s="108" t="n"/>
      <c r="AF221" s="191">
        <f>AE221*E221</f>
        <v>0</v>
      </c>
      <c r="AG221" s="112" t="n"/>
      <c r="AH221" s="183">
        <f>AG221*F221</f>
        <v>0</v>
      </c>
      <c r="AI221" s="108" t="n"/>
      <c r="AJ221" s="191">
        <f>AI221*E221</f>
        <v>0</v>
      </c>
      <c r="AK221" s="112" t="n"/>
      <c r="AL221" s="183">
        <f>AK221*F221</f>
        <v>0</v>
      </c>
      <c r="AM221" s="113" t="n"/>
      <c r="AN221" s="192">
        <f>AM221*E221</f>
        <v>0</v>
      </c>
      <c r="AO221" s="115" t="n"/>
      <c r="AP221" s="183">
        <f>AO221*F221</f>
        <v>0</v>
      </c>
      <c r="AQ221" s="113" t="n"/>
      <c r="AR221" s="192">
        <f>AQ221*E221</f>
        <v>0</v>
      </c>
      <c r="AS221" s="115" t="n"/>
      <c r="AT221" s="183">
        <f>AS221*F221</f>
        <v>0</v>
      </c>
      <c r="AU221" s="113" t="n"/>
      <c r="AV221" s="192">
        <f>AU221*E221</f>
        <v>0</v>
      </c>
      <c r="AW221" s="115" t="n"/>
      <c r="AX221" s="183">
        <f>AW221*F221</f>
        <v>0</v>
      </c>
      <c r="AY221" s="113" t="n"/>
      <c r="AZ221" s="192">
        <f>AY221*E221</f>
        <v>0</v>
      </c>
      <c r="BA221" s="115" t="n"/>
      <c r="BB221" s="183">
        <f>BA221*F221</f>
        <v>0</v>
      </c>
      <c r="BC221" s="113" t="n"/>
      <c r="BD221" s="192">
        <f>BC221*E221</f>
        <v>0</v>
      </c>
      <c r="BE221" s="115" t="n"/>
      <c r="BF221" s="183">
        <f>BE221*F221</f>
        <v>0</v>
      </c>
    </row>
    <row r="222" ht="18" customHeight="1">
      <c r="A222" s="19" t="inlineStr">
        <is>
          <t>15.041.3840</t>
        </is>
      </c>
      <c r="B222" s="14" t="inlineStr">
        <is>
          <t>מעבה למזגן מיני מרכזי לתפוקת קירור מעל BTU/HR 57,000 ועד 75,000 BTU/HR</t>
        </is>
      </c>
      <c r="C222" s="14" t="inlineStr">
        <is>
          <t>קומפ</t>
        </is>
      </c>
      <c r="D222" s="200" t="n">
        <v>13650</v>
      </c>
      <c r="E222" s="201">
        <f>D222*(1-$E$2)</f>
        <v>11602.5</v>
      </c>
      <c r="F222" s="202">
        <f>E222*(1+$F$2)</f>
        <v>12182.625</v>
      </c>
      <c r="H222" s="62">
        <f>K222+O222+S222+W222+AA222+AE222+AI222+AM222+AQ222+AY222+AU222+BC222</f>
        <v>0</v>
      </c>
      <c r="I222" s="63">
        <f>M222+Q222+U222+Y222+AC222+AG222+AK222+AO222+AS222+AW222+BA222+BE222</f>
        <v>0</v>
      </c>
      <c r="K222" s="108" t="n"/>
      <c r="L222" s="191">
        <f>K222*E222</f>
        <v>0</v>
      </c>
      <c r="M222" s="112" t="n"/>
      <c r="N222" s="183">
        <f>M222*F222</f>
        <v>0</v>
      </c>
      <c r="O222" s="108" t="n"/>
      <c r="P222" s="191">
        <f>O222*E222</f>
        <v>0</v>
      </c>
      <c r="Q222" s="112" t="n"/>
      <c r="R222" s="183">
        <f>Q222*F222</f>
        <v>0</v>
      </c>
      <c r="S222" s="108" t="n"/>
      <c r="T222" s="191">
        <f>S222*E222</f>
        <v>0</v>
      </c>
      <c r="U222" s="112" t="n"/>
      <c r="V222" s="183">
        <f>U222*F222</f>
        <v>0</v>
      </c>
      <c r="W222" s="108" t="n"/>
      <c r="X222" s="191">
        <f>W222*E222</f>
        <v>0</v>
      </c>
      <c r="Y222" s="112" t="n"/>
      <c r="Z222" s="183">
        <f>Y222*F222</f>
        <v>0</v>
      </c>
      <c r="AA222" s="108" t="n"/>
      <c r="AB222" s="191">
        <f>AA222*E222</f>
        <v>0</v>
      </c>
      <c r="AC222" s="112" t="n"/>
      <c r="AD222" s="183">
        <f>AC222*F222</f>
        <v>0</v>
      </c>
      <c r="AE222" s="108" t="n"/>
      <c r="AF222" s="191">
        <f>AE222*E222</f>
        <v>0</v>
      </c>
      <c r="AG222" s="112" t="n"/>
      <c r="AH222" s="183">
        <f>AG222*F222</f>
        <v>0</v>
      </c>
      <c r="AI222" s="108" t="n"/>
      <c r="AJ222" s="191">
        <f>AI222*E222</f>
        <v>0</v>
      </c>
      <c r="AK222" s="112" t="n"/>
      <c r="AL222" s="183">
        <f>AK222*F222</f>
        <v>0</v>
      </c>
      <c r="AM222" s="113" t="n"/>
      <c r="AN222" s="192">
        <f>AM222*E222</f>
        <v>0</v>
      </c>
      <c r="AO222" s="115" t="n"/>
      <c r="AP222" s="183">
        <f>AO222*F222</f>
        <v>0</v>
      </c>
      <c r="AQ222" s="113" t="n"/>
      <c r="AR222" s="192">
        <f>AQ222*E222</f>
        <v>0</v>
      </c>
      <c r="AS222" s="115" t="n"/>
      <c r="AT222" s="183">
        <f>AS222*F222</f>
        <v>0</v>
      </c>
      <c r="AU222" s="113" t="n"/>
      <c r="AV222" s="192">
        <f>AU222*E222</f>
        <v>0</v>
      </c>
      <c r="AW222" s="115" t="n"/>
      <c r="AX222" s="183">
        <f>AW222*F222</f>
        <v>0</v>
      </c>
      <c r="AY222" s="113" t="n"/>
      <c r="AZ222" s="192">
        <f>AY222*E222</f>
        <v>0</v>
      </c>
      <c r="BA222" s="115" t="n"/>
      <c r="BB222" s="183">
        <f>BA222*F222</f>
        <v>0</v>
      </c>
      <c r="BC222" s="113" t="n"/>
      <c r="BD222" s="192">
        <f>BC222*E222</f>
        <v>0</v>
      </c>
      <c r="BE222" s="115" t="n"/>
      <c r="BF222" s="183">
        <f>BE222*F222</f>
        <v>0</v>
      </c>
    </row>
    <row r="223" ht="18" customHeight="1">
      <c r="A223" s="19" t="inlineStr">
        <is>
          <t>15.041.3850</t>
        </is>
      </c>
      <c r="B223" s="14" t="inlineStr">
        <is>
          <t>מעבה למזגן מיני מרכזי אינוורטר לתפוקת קירור מ BTU/HR 18,000 ועד 25,000 BTU/HR</t>
        </is>
      </c>
      <c r="C223" s="14" t="inlineStr">
        <is>
          <t>קומפ</t>
        </is>
      </c>
      <c r="D223" s="200" t="n">
        <v>5780</v>
      </c>
      <c r="E223" s="201">
        <f>D223*(1-$E$2)</f>
        <v>4913</v>
      </c>
      <c r="F223" s="202">
        <f>E223*(1+$F$2)</f>
        <v>5158.650000000001</v>
      </c>
      <c r="H223" s="62">
        <f>K223+O223+S223+W223+AA223+AE223+AI223+AM223+AQ223+AY223+AU223+BC223</f>
        <v>0</v>
      </c>
      <c r="I223" s="63">
        <f>M223+Q223+U223+Y223+AC223+AG223+AK223+AO223+AS223+AW223+BA223+BE223</f>
        <v>0</v>
      </c>
      <c r="K223" s="108" t="n"/>
      <c r="L223" s="191">
        <f>K223*E223</f>
        <v>0</v>
      </c>
      <c r="M223" s="112" t="n"/>
      <c r="N223" s="183">
        <f>M223*F223</f>
        <v>0</v>
      </c>
      <c r="O223" s="108" t="n"/>
      <c r="P223" s="191">
        <f>O223*E223</f>
        <v>0</v>
      </c>
      <c r="Q223" s="112" t="n"/>
      <c r="R223" s="183">
        <f>Q223*F223</f>
        <v>0</v>
      </c>
      <c r="S223" s="108" t="n"/>
      <c r="T223" s="191">
        <f>S223*E223</f>
        <v>0</v>
      </c>
      <c r="U223" s="112" t="n"/>
      <c r="V223" s="183">
        <f>U223*F223</f>
        <v>0</v>
      </c>
      <c r="W223" s="108" t="n"/>
      <c r="X223" s="191">
        <f>W223*E223</f>
        <v>0</v>
      </c>
      <c r="Y223" s="112" t="n"/>
      <c r="Z223" s="183">
        <f>Y223*F223</f>
        <v>0</v>
      </c>
      <c r="AA223" s="108" t="n"/>
      <c r="AB223" s="191">
        <f>AA223*E223</f>
        <v>0</v>
      </c>
      <c r="AC223" s="112" t="n"/>
      <c r="AD223" s="183">
        <f>AC223*F223</f>
        <v>0</v>
      </c>
      <c r="AE223" s="108" t="n"/>
      <c r="AF223" s="191">
        <f>AE223*E223</f>
        <v>0</v>
      </c>
      <c r="AG223" s="112" t="n"/>
      <c r="AH223" s="183">
        <f>AG223*F223</f>
        <v>0</v>
      </c>
      <c r="AI223" s="108" t="n"/>
      <c r="AJ223" s="191">
        <f>AI223*E223</f>
        <v>0</v>
      </c>
      <c r="AK223" s="112" t="n"/>
      <c r="AL223" s="183">
        <f>AK223*F223</f>
        <v>0</v>
      </c>
      <c r="AM223" s="113" t="n"/>
      <c r="AN223" s="192">
        <f>AM223*E223</f>
        <v>0</v>
      </c>
      <c r="AO223" s="115" t="n"/>
      <c r="AP223" s="183">
        <f>AO223*F223</f>
        <v>0</v>
      </c>
      <c r="AQ223" s="113" t="n"/>
      <c r="AR223" s="192">
        <f>AQ223*E223</f>
        <v>0</v>
      </c>
      <c r="AS223" s="115" t="n"/>
      <c r="AT223" s="183">
        <f>AS223*F223</f>
        <v>0</v>
      </c>
      <c r="AU223" s="113" t="n"/>
      <c r="AV223" s="192">
        <f>AU223*E223</f>
        <v>0</v>
      </c>
      <c r="AW223" s="115" t="n"/>
      <c r="AX223" s="183">
        <f>AW223*F223</f>
        <v>0</v>
      </c>
      <c r="AY223" s="113" t="n"/>
      <c r="AZ223" s="192">
        <f>AY223*E223</f>
        <v>0</v>
      </c>
      <c r="BA223" s="115" t="n"/>
      <c r="BB223" s="183">
        <f>BA223*F223</f>
        <v>0</v>
      </c>
      <c r="BC223" s="113" t="n"/>
      <c r="BD223" s="192">
        <f>BC223*E223</f>
        <v>0</v>
      </c>
      <c r="BE223" s="115" t="n"/>
      <c r="BF223" s="183">
        <f>BE223*F223</f>
        <v>0</v>
      </c>
    </row>
    <row r="224" ht="18" customHeight="1">
      <c r="A224" s="19" t="inlineStr">
        <is>
          <t>15.041.3860</t>
        </is>
      </c>
      <c r="B224" s="14" t="inlineStr">
        <is>
          <t>מעבה למזגן מיני מרכזי אינוורטר לתפוקת קירור מעל BTU/HR 25,000 ועד 36,000 BTU/HR</t>
        </is>
      </c>
      <c r="C224" s="14" t="inlineStr">
        <is>
          <t>קומפ</t>
        </is>
      </c>
      <c r="D224" s="200" t="n">
        <v>9240</v>
      </c>
      <c r="E224" s="201">
        <f>D224*(1-$E$2)</f>
        <v>7854</v>
      </c>
      <c r="F224" s="202">
        <f>E224*(1+$F$2)</f>
        <v>8246.7</v>
      </c>
      <c r="H224" s="62">
        <f>K224+O224+S224+W224+AA224+AE224+AI224+AM224+AQ224+AY224+AU224+BC224</f>
        <v>0</v>
      </c>
      <c r="I224" s="63">
        <f>M224+Q224+U224+Y224+AC224+AG224+AK224+AO224+AS224+AW224+BA224+BE224</f>
        <v>0</v>
      </c>
      <c r="K224" s="108" t="n"/>
      <c r="L224" s="191">
        <f>K224*E224</f>
        <v>0</v>
      </c>
      <c r="M224" s="112" t="n"/>
      <c r="N224" s="183">
        <f>M224*F224</f>
        <v>0</v>
      </c>
      <c r="O224" s="108" t="n"/>
      <c r="P224" s="191">
        <f>O224*E224</f>
        <v>0</v>
      </c>
      <c r="Q224" s="112" t="n"/>
      <c r="R224" s="183">
        <f>Q224*F224</f>
        <v>0</v>
      </c>
      <c r="S224" s="108" t="n"/>
      <c r="T224" s="191">
        <f>S224*E224</f>
        <v>0</v>
      </c>
      <c r="U224" s="112" t="n"/>
      <c r="V224" s="183">
        <f>U224*F224</f>
        <v>0</v>
      </c>
      <c r="W224" s="108" t="n"/>
      <c r="X224" s="191">
        <f>W224*E224</f>
        <v>0</v>
      </c>
      <c r="Y224" s="112" t="n"/>
      <c r="Z224" s="183">
        <f>Y224*F224</f>
        <v>0</v>
      </c>
      <c r="AA224" s="108" t="n"/>
      <c r="AB224" s="191">
        <f>AA224*E224</f>
        <v>0</v>
      </c>
      <c r="AC224" s="112" t="n"/>
      <c r="AD224" s="183">
        <f>AC224*F224</f>
        <v>0</v>
      </c>
      <c r="AE224" s="108" t="n"/>
      <c r="AF224" s="191">
        <f>AE224*E224</f>
        <v>0</v>
      </c>
      <c r="AG224" s="112" t="n"/>
      <c r="AH224" s="183">
        <f>AG224*F224</f>
        <v>0</v>
      </c>
      <c r="AI224" s="108" t="n"/>
      <c r="AJ224" s="191">
        <f>AI224*E224</f>
        <v>0</v>
      </c>
      <c r="AK224" s="112" t="n"/>
      <c r="AL224" s="183">
        <f>AK224*F224</f>
        <v>0</v>
      </c>
      <c r="AM224" s="113" t="n"/>
      <c r="AN224" s="192">
        <f>AM224*E224</f>
        <v>0</v>
      </c>
      <c r="AO224" s="115" t="n"/>
      <c r="AP224" s="183">
        <f>AO224*F224</f>
        <v>0</v>
      </c>
      <c r="AQ224" s="113" t="n"/>
      <c r="AR224" s="192">
        <f>AQ224*E224</f>
        <v>0</v>
      </c>
      <c r="AS224" s="115" t="n"/>
      <c r="AT224" s="183">
        <f>AS224*F224</f>
        <v>0</v>
      </c>
      <c r="AU224" s="113" t="n"/>
      <c r="AV224" s="192">
        <f>AU224*E224</f>
        <v>0</v>
      </c>
      <c r="AW224" s="115" t="n"/>
      <c r="AX224" s="183">
        <f>AW224*F224</f>
        <v>0</v>
      </c>
      <c r="AY224" s="113" t="n"/>
      <c r="AZ224" s="192">
        <f>AY224*E224</f>
        <v>0</v>
      </c>
      <c r="BA224" s="115" t="n"/>
      <c r="BB224" s="183">
        <f>BA224*F224</f>
        <v>0</v>
      </c>
      <c r="BC224" s="113" t="n"/>
      <c r="BD224" s="192">
        <f>BC224*E224</f>
        <v>0</v>
      </c>
      <c r="BE224" s="115" t="n"/>
      <c r="BF224" s="183">
        <f>BE224*F224</f>
        <v>0</v>
      </c>
    </row>
    <row r="225" ht="18" customHeight="1">
      <c r="A225" s="19" t="inlineStr">
        <is>
          <t>15.041.3870</t>
        </is>
      </c>
      <c r="B225" s="14" t="inlineStr">
        <is>
          <t>מעבה למזגן מיני מרכזי אינוורטר לתפוקת קירור מעל BTU/HR 36,000 ועד 42,500 BTU/HR</t>
        </is>
      </c>
      <c r="C225" s="14" t="inlineStr">
        <is>
          <t>קומפ</t>
        </is>
      </c>
      <c r="D225" s="200" t="n">
        <v>11450</v>
      </c>
      <c r="E225" s="201">
        <f>D225*(1-$E$2)</f>
        <v>9732.5</v>
      </c>
      <c r="F225" s="202">
        <f>E225*(1+$F$2)</f>
        <v>10219.125</v>
      </c>
      <c r="H225" s="62">
        <f>K225+O225+S225+W225+AA225+AE225+AI225+AM225+AQ225+AY225+AU225+BC225</f>
        <v>0</v>
      </c>
      <c r="I225" s="63">
        <f>M225+Q225+U225+Y225+AC225+AG225+AK225+AO225+AS225+AW225+BA225+BE225</f>
        <v>0</v>
      </c>
      <c r="K225" s="108" t="n"/>
      <c r="L225" s="191">
        <f>K225*E225</f>
        <v>0</v>
      </c>
      <c r="M225" s="112" t="n"/>
      <c r="N225" s="183">
        <f>M225*F225</f>
        <v>0</v>
      </c>
      <c r="O225" s="108" t="n"/>
      <c r="P225" s="191">
        <f>O225*E225</f>
        <v>0</v>
      </c>
      <c r="Q225" s="112" t="n"/>
      <c r="R225" s="183">
        <f>Q225*F225</f>
        <v>0</v>
      </c>
      <c r="S225" s="108" t="n"/>
      <c r="T225" s="191">
        <f>S225*E225</f>
        <v>0</v>
      </c>
      <c r="U225" s="112" t="n"/>
      <c r="V225" s="183">
        <f>U225*F225</f>
        <v>0</v>
      </c>
      <c r="W225" s="108" t="n"/>
      <c r="X225" s="191">
        <f>W225*E225</f>
        <v>0</v>
      </c>
      <c r="Y225" s="112" t="n"/>
      <c r="Z225" s="183">
        <f>Y225*F225</f>
        <v>0</v>
      </c>
      <c r="AA225" s="108" t="n"/>
      <c r="AB225" s="191">
        <f>AA225*E225</f>
        <v>0</v>
      </c>
      <c r="AC225" s="112" t="n"/>
      <c r="AD225" s="183">
        <f>AC225*F225</f>
        <v>0</v>
      </c>
      <c r="AE225" s="108" t="n"/>
      <c r="AF225" s="191">
        <f>AE225*E225</f>
        <v>0</v>
      </c>
      <c r="AG225" s="112" t="n"/>
      <c r="AH225" s="183">
        <f>AG225*F225</f>
        <v>0</v>
      </c>
      <c r="AI225" s="108" t="n"/>
      <c r="AJ225" s="191">
        <f>AI225*E225</f>
        <v>0</v>
      </c>
      <c r="AK225" s="112" t="n"/>
      <c r="AL225" s="183">
        <f>AK225*F225</f>
        <v>0</v>
      </c>
      <c r="AM225" s="113" t="n"/>
      <c r="AN225" s="192">
        <f>AM225*E225</f>
        <v>0</v>
      </c>
      <c r="AO225" s="115" t="n"/>
      <c r="AP225" s="183">
        <f>AO225*F225</f>
        <v>0</v>
      </c>
      <c r="AQ225" s="113" t="n"/>
      <c r="AR225" s="192">
        <f>AQ225*E225</f>
        <v>0</v>
      </c>
      <c r="AS225" s="115" t="n"/>
      <c r="AT225" s="183">
        <f>AS225*F225</f>
        <v>0</v>
      </c>
      <c r="AU225" s="113" t="n"/>
      <c r="AV225" s="192">
        <f>AU225*E225</f>
        <v>0</v>
      </c>
      <c r="AW225" s="115" t="n"/>
      <c r="AX225" s="183">
        <f>AW225*F225</f>
        <v>0</v>
      </c>
      <c r="AY225" s="113" t="n"/>
      <c r="AZ225" s="192">
        <f>AY225*E225</f>
        <v>0</v>
      </c>
      <c r="BA225" s="115" t="n"/>
      <c r="BB225" s="183">
        <f>BA225*F225</f>
        <v>0</v>
      </c>
      <c r="BC225" s="113" t="n"/>
      <c r="BD225" s="192">
        <f>BC225*E225</f>
        <v>0</v>
      </c>
      <c r="BE225" s="115" t="n"/>
      <c r="BF225" s="183">
        <f>BE225*F225</f>
        <v>0</v>
      </c>
    </row>
    <row r="226" ht="18" customHeight="1">
      <c r="A226" s="19" t="inlineStr">
        <is>
          <t>15.041.3880</t>
        </is>
      </c>
      <c r="B226" s="14" t="inlineStr">
        <is>
          <t>מעבה למזגן מיני מרכזי אינוורטר לתפוקת קירור מעל BTU/HR 32,500 ועד 58,000 BTU/HR</t>
        </is>
      </c>
      <c r="C226" s="14" t="inlineStr">
        <is>
          <t>קומפ</t>
        </is>
      </c>
      <c r="D226" s="200" t="n">
        <v>12710</v>
      </c>
      <c r="E226" s="201">
        <f>D226*(1-$E$2)</f>
        <v>10803.5</v>
      </c>
      <c r="F226" s="202">
        <f>E226*(1+$F$2)</f>
        <v>11343.675000000001</v>
      </c>
      <c r="H226" s="62">
        <f>K226+O226+S226+W226+AA226+AE226+AI226+AM226+AQ226+AY226+AU226+BC226</f>
        <v>0</v>
      </c>
      <c r="I226" s="63">
        <f>M226+Q226+U226+Y226+AC226+AG226+AK226+AO226+AS226+AW226+BA226+BE226</f>
        <v>0</v>
      </c>
      <c r="K226" s="108" t="n"/>
      <c r="L226" s="191">
        <f>K226*E226</f>
        <v>0</v>
      </c>
      <c r="M226" s="112" t="n"/>
      <c r="N226" s="183">
        <f>M226*F226</f>
        <v>0</v>
      </c>
      <c r="O226" s="108" t="n"/>
      <c r="P226" s="191">
        <f>O226*E226</f>
        <v>0</v>
      </c>
      <c r="Q226" s="112" t="n"/>
      <c r="R226" s="183">
        <f>Q226*F226</f>
        <v>0</v>
      </c>
      <c r="S226" s="108" t="n"/>
      <c r="T226" s="191">
        <f>S226*E226</f>
        <v>0</v>
      </c>
      <c r="U226" s="112" t="n"/>
      <c r="V226" s="183">
        <f>U226*F226</f>
        <v>0</v>
      </c>
      <c r="W226" s="108" t="n"/>
      <c r="X226" s="191">
        <f>W226*E226</f>
        <v>0</v>
      </c>
      <c r="Y226" s="112" t="n"/>
      <c r="Z226" s="183">
        <f>Y226*F226</f>
        <v>0</v>
      </c>
      <c r="AA226" s="108" t="n"/>
      <c r="AB226" s="191">
        <f>AA226*E226</f>
        <v>0</v>
      </c>
      <c r="AC226" s="112" t="n"/>
      <c r="AD226" s="183">
        <f>AC226*F226</f>
        <v>0</v>
      </c>
      <c r="AE226" s="108" t="n"/>
      <c r="AF226" s="191">
        <f>AE226*E226</f>
        <v>0</v>
      </c>
      <c r="AG226" s="112" t="n"/>
      <c r="AH226" s="183">
        <f>AG226*F226</f>
        <v>0</v>
      </c>
      <c r="AI226" s="108" t="n"/>
      <c r="AJ226" s="191">
        <f>AI226*E226</f>
        <v>0</v>
      </c>
      <c r="AK226" s="112" t="n"/>
      <c r="AL226" s="183">
        <f>AK226*F226</f>
        <v>0</v>
      </c>
      <c r="AM226" s="113" t="n"/>
      <c r="AN226" s="192">
        <f>AM226*E226</f>
        <v>0</v>
      </c>
      <c r="AO226" s="115" t="n"/>
      <c r="AP226" s="183">
        <f>AO226*F226</f>
        <v>0</v>
      </c>
      <c r="AQ226" s="113" t="n"/>
      <c r="AR226" s="192">
        <f>AQ226*E226</f>
        <v>0</v>
      </c>
      <c r="AS226" s="115" t="n"/>
      <c r="AT226" s="183">
        <f>AS226*F226</f>
        <v>0</v>
      </c>
      <c r="AU226" s="113" t="n"/>
      <c r="AV226" s="192">
        <f>AU226*E226</f>
        <v>0</v>
      </c>
      <c r="AW226" s="115" t="n"/>
      <c r="AX226" s="183">
        <f>AW226*F226</f>
        <v>0</v>
      </c>
      <c r="AY226" s="113" t="n"/>
      <c r="AZ226" s="192">
        <f>AY226*E226</f>
        <v>0</v>
      </c>
      <c r="BA226" s="115" t="n"/>
      <c r="BB226" s="183">
        <f>BA226*F226</f>
        <v>0</v>
      </c>
      <c r="BC226" s="113" t="n"/>
      <c r="BD226" s="192">
        <f>BC226*E226</f>
        <v>0</v>
      </c>
      <c r="BE226" s="115" t="n"/>
      <c r="BF226" s="183">
        <f>BE226*F226</f>
        <v>0</v>
      </c>
    </row>
    <row r="227" ht="18" customHeight="1">
      <c r="A227" s="19" t="inlineStr">
        <is>
          <t>15.041.4000</t>
        </is>
      </c>
      <c r="B227" s="14" t="inlineStr">
        <is>
          <t>צנרת גז וחשמל למזגן עם מעטה למיזוג אוויר (צמ"א) הכוללת 2 צינורות נחושת מבודדים בקטרים "3/8, "5/8, צינור חשמל עם כבל רב גידי, הכל מאוגד יחדיו בשרוול (מעל 2.0 מ"א הראשונים הכלולים במחיר התקנת מזגן) לרבות מילוי גז ושמן כנדרש לתוספת צנרת זו</t>
        </is>
      </c>
      <c r="C227" s="14" t="inlineStr">
        <is>
          <t>מ'</t>
        </is>
      </c>
      <c r="D227" s="200" t="n">
        <v>128</v>
      </c>
      <c r="E227" s="201">
        <f>D227*(1-$E$2)</f>
        <v>108.8</v>
      </c>
      <c r="F227" s="202">
        <f>E227*(1+$F$2)</f>
        <v>114.24</v>
      </c>
      <c r="H227" s="62">
        <f>K227+O227+S227+W227+AA227+AE227+AI227+AM227+AQ227+AY227+AU227+BC227</f>
        <v>0</v>
      </c>
      <c r="I227" s="63">
        <f>M227+Q227+U227+Y227+AC227+AG227+AK227+AO227+AS227+AW227+BA227+BE227</f>
        <v>0</v>
      </c>
      <c r="K227" s="108" t="n"/>
      <c r="L227" s="191">
        <f>K227*E227</f>
        <v>0</v>
      </c>
      <c r="M227" s="112" t="n"/>
      <c r="N227" s="183">
        <f>M227*F227</f>
        <v>0</v>
      </c>
      <c r="O227" s="108" t="n"/>
      <c r="P227" s="191">
        <f>O227*E227</f>
        <v>0</v>
      </c>
      <c r="Q227" s="112" t="n"/>
      <c r="R227" s="183">
        <f>Q227*F227</f>
        <v>0</v>
      </c>
      <c r="S227" s="108" t="n"/>
      <c r="T227" s="191">
        <f>S227*E227</f>
        <v>0</v>
      </c>
      <c r="U227" s="112" t="n"/>
      <c r="V227" s="183">
        <f>U227*F227</f>
        <v>0</v>
      </c>
      <c r="W227" s="108" t="n"/>
      <c r="X227" s="191">
        <f>W227*E227</f>
        <v>0</v>
      </c>
      <c r="Y227" s="112" t="n"/>
      <c r="Z227" s="183">
        <f>Y227*F227</f>
        <v>0</v>
      </c>
      <c r="AA227" s="108" t="n"/>
      <c r="AB227" s="191">
        <f>AA227*E227</f>
        <v>0</v>
      </c>
      <c r="AC227" s="112" t="n"/>
      <c r="AD227" s="183">
        <f>AC227*F227</f>
        <v>0</v>
      </c>
      <c r="AE227" s="108" t="n"/>
      <c r="AF227" s="191">
        <f>AE227*E227</f>
        <v>0</v>
      </c>
      <c r="AG227" s="112" t="n"/>
      <c r="AH227" s="183">
        <f>AG227*F227</f>
        <v>0</v>
      </c>
      <c r="AI227" s="108" t="n"/>
      <c r="AJ227" s="191">
        <f>AI227*E227</f>
        <v>0</v>
      </c>
      <c r="AK227" s="112" t="n"/>
      <c r="AL227" s="183">
        <f>AK227*F227</f>
        <v>0</v>
      </c>
      <c r="AM227" s="113" t="n"/>
      <c r="AN227" s="192">
        <f>AM227*E227</f>
        <v>0</v>
      </c>
      <c r="AO227" s="115" t="n"/>
      <c r="AP227" s="183">
        <f>AO227*F227</f>
        <v>0</v>
      </c>
      <c r="AQ227" s="113" t="n"/>
      <c r="AR227" s="192">
        <f>AQ227*E227</f>
        <v>0</v>
      </c>
      <c r="AS227" s="115" t="n"/>
      <c r="AT227" s="183">
        <f>AS227*F227</f>
        <v>0</v>
      </c>
      <c r="AU227" s="113" t="n"/>
      <c r="AV227" s="192">
        <f>AU227*E227</f>
        <v>0</v>
      </c>
      <c r="AW227" s="115" t="n"/>
      <c r="AX227" s="183">
        <f>AW227*F227</f>
        <v>0</v>
      </c>
      <c r="AY227" s="113" t="n"/>
      <c r="AZ227" s="192">
        <f>AY227*E227</f>
        <v>0</v>
      </c>
      <c r="BA227" s="115" t="n"/>
      <c r="BB227" s="183">
        <f>BA227*F227</f>
        <v>0</v>
      </c>
      <c r="BC227" s="113" t="n"/>
      <c r="BD227" s="192">
        <f>BC227*E227</f>
        <v>0</v>
      </c>
      <c r="BE227" s="115" t="n"/>
      <c r="BF227" s="183">
        <f>BE227*F227</f>
        <v>0</v>
      </c>
    </row>
    <row r="228" ht="18" customHeight="1">
      <c r="A228" s="19" t="inlineStr">
        <is>
          <t>15.041.4010</t>
        </is>
      </c>
      <c r="B228" s="14" t="inlineStr">
        <is>
          <t>צנרת גז וחשמל למזגן עם מעטה למיזוג אוויר (צמ"א) הכוללת 2 צינורות נחושת מבודדים בקטרים "1/2, "7/8, צינור חשמל עם כבל רב גידי, הכל מאוגד יחדיו בשרוול (מעל 2.0 מ"א הראשונים הכלולים במחיר התקנת מזגן), לרבות מילוי גז ושמן כנדרש לתוספת צנרת זו</t>
        </is>
      </c>
      <c r="C228" s="14" t="inlineStr">
        <is>
          <t>מ'</t>
        </is>
      </c>
      <c r="D228" s="200" t="n">
        <v>172</v>
      </c>
      <c r="E228" s="201">
        <f>D228*(1-$E$2)</f>
        <v>146.2</v>
      </c>
      <c r="F228" s="202">
        <f>E228*(1+$F$2)</f>
        <v>153.51</v>
      </c>
      <c r="H228" s="62">
        <f>K228+O228+S228+W228+AA228+AE228+AI228+AM228+AQ228+AY228+AU228+BC228</f>
        <v>0</v>
      </c>
      <c r="I228" s="63">
        <f>M228+Q228+U228+Y228+AC228+AG228+AK228+AO228+AS228+AW228+BA228+BE228</f>
        <v>0</v>
      </c>
      <c r="K228" s="108" t="n"/>
      <c r="L228" s="191">
        <f>K228*E228</f>
        <v>0</v>
      </c>
      <c r="M228" s="112" t="n"/>
      <c r="N228" s="183">
        <f>M228*F228</f>
        <v>0</v>
      </c>
      <c r="O228" s="108" t="n"/>
      <c r="P228" s="191">
        <f>O228*E228</f>
        <v>0</v>
      </c>
      <c r="Q228" s="112" t="n"/>
      <c r="R228" s="183">
        <f>Q228*F228</f>
        <v>0</v>
      </c>
      <c r="S228" s="108" t="n"/>
      <c r="T228" s="191">
        <f>S228*E228</f>
        <v>0</v>
      </c>
      <c r="U228" s="112" t="n"/>
      <c r="V228" s="183">
        <f>U228*F228</f>
        <v>0</v>
      </c>
      <c r="W228" s="108" t="n"/>
      <c r="X228" s="191">
        <f>W228*E228</f>
        <v>0</v>
      </c>
      <c r="Y228" s="112" t="n"/>
      <c r="Z228" s="183">
        <f>Y228*F228</f>
        <v>0</v>
      </c>
      <c r="AA228" s="108" t="n"/>
      <c r="AB228" s="191">
        <f>AA228*E228</f>
        <v>0</v>
      </c>
      <c r="AC228" s="112" t="n"/>
      <c r="AD228" s="183">
        <f>AC228*F228</f>
        <v>0</v>
      </c>
      <c r="AE228" s="108" t="n"/>
      <c r="AF228" s="191">
        <f>AE228*E228</f>
        <v>0</v>
      </c>
      <c r="AG228" s="112" t="n"/>
      <c r="AH228" s="183">
        <f>AG228*F228</f>
        <v>0</v>
      </c>
      <c r="AI228" s="108" t="n"/>
      <c r="AJ228" s="191">
        <f>AI228*E228</f>
        <v>0</v>
      </c>
      <c r="AK228" s="112" t="n"/>
      <c r="AL228" s="183">
        <f>AK228*F228</f>
        <v>0</v>
      </c>
      <c r="AM228" s="113" t="n"/>
      <c r="AN228" s="192">
        <f>AM228*E228</f>
        <v>0</v>
      </c>
      <c r="AO228" s="115" t="n"/>
      <c r="AP228" s="183">
        <f>AO228*F228</f>
        <v>0</v>
      </c>
      <c r="AQ228" s="113" t="n"/>
      <c r="AR228" s="192">
        <f>AQ228*E228</f>
        <v>0</v>
      </c>
      <c r="AS228" s="115" t="n"/>
      <c r="AT228" s="183">
        <f>AS228*F228</f>
        <v>0</v>
      </c>
      <c r="AU228" s="113" t="n"/>
      <c r="AV228" s="192">
        <f>AU228*E228</f>
        <v>0</v>
      </c>
      <c r="AW228" s="115" t="n"/>
      <c r="AX228" s="183">
        <f>AW228*F228</f>
        <v>0</v>
      </c>
      <c r="AY228" s="113" t="n"/>
      <c r="AZ228" s="192">
        <f>AY228*E228</f>
        <v>0</v>
      </c>
      <c r="BA228" s="115" t="n"/>
      <c r="BB228" s="183">
        <f>BA228*F228</f>
        <v>0</v>
      </c>
      <c r="BC228" s="113" t="n"/>
      <c r="BD228" s="192">
        <f>BC228*E228</f>
        <v>0</v>
      </c>
      <c r="BE228" s="115" t="n"/>
      <c r="BF228" s="183">
        <f>BE228*F228</f>
        <v>0</v>
      </c>
    </row>
    <row r="229" ht="18" customHeight="1">
      <c r="A229" s="19" t="inlineStr">
        <is>
          <t>15.041.9001</t>
        </is>
      </c>
      <c r="B229" s="14" t="inlineStr">
        <is>
          <t>קריאת שרות/בדיקה (באישור מראש של המפקח) של טכנאי מזגנים, או יציאה לאיתור תקלה ותיקונה (במידת האפשר), ללא חומר</t>
        </is>
      </c>
      <c r="C229" s="14" t="inlineStr">
        <is>
          <t>יח'</t>
        </is>
      </c>
      <c r="D229" s="200" t="n">
        <v>400</v>
      </c>
      <c r="E229" s="201">
        <f>D229*(1-$E$2)</f>
        <v>340</v>
      </c>
      <c r="F229" s="202">
        <f>E229*(1+$F$2)</f>
        <v>357</v>
      </c>
      <c r="H229" s="62">
        <f>K229+O229+S229+W229+AA229+AE229+AI229+AM229+AQ229+AY229+AU229+BC229</f>
        <v>0</v>
      </c>
      <c r="I229" s="63">
        <f>M229+Q229+U229+Y229+AC229+AG229+AK229+AO229+AS229+AW229+BA229+BE229</f>
        <v>0</v>
      </c>
      <c r="K229" s="108" t="n"/>
      <c r="L229" s="191">
        <f>K229*E229</f>
        <v>0</v>
      </c>
      <c r="M229" s="112" t="n"/>
      <c r="N229" s="183">
        <f>M229*F229</f>
        <v>0</v>
      </c>
      <c r="O229" s="108" t="n"/>
      <c r="P229" s="191">
        <f>O229*E229</f>
        <v>0</v>
      </c>
      <c r="Q229" s="112" t="n"/>
      <c r="R229" s="183">
        <f>Q229*F229</f>
        <v>0</v>
      </c>
      <c r="S229" s="108" t="n"/>
      <c r="T229" s="191">
        <f>S229*E229</f>
        <v>0</v>
      </c>
      <c r="U229" s="112" t="n"/>
      <c r="V229" s="183">
        <f>U229*F229</f>
        <v>0</v>
      </c>
      <c r="W229" s="108" t="n"/>
      <c r="X229" s="191">
        <f>W229*E229</f>
        <v>0</v>
      </c>
      <c r="Y229" s="112" t="n"/>
      <c r="Z229" s="183">
        <f>Y229*F229</f>
        <v>0</v>
      </c>
      <c r="AA229" s="108" t="n"/>
      <c r="AB229" s="191">
        <f>AA229*E229</f>
        <v>0</v>
      </c>
      <c r="AC229" s="112" t="n"/>
      <c r="AD229" s="183">
        <f>AC229*F229</f>
        <v>0</v>
      </c>
      <c r="AE229" s="108" t="n"/>
      <c r="AF229" s="191">
        <f>AE229*E229</f>
        <v>0</v>
      </c>
      <c r="AG229" s="112" t="n"/>
      <c r="AH229" s="183">
        <f>AG229*F229</f>
        <v>0</v>
      </c>
      <c r="AI229" s="108" t="n"/>
      <c r="AJ229" s="191">
        <f>AI229*E229</f>
        <v>0</v>
      </c>
      <c r="AK229" s="112" t="n"/>
      <c r="AL229" s="183">
        <f>AK229*F229</f>
        <v>0</v>
      </c>
      <c r="AM229" s="113" t="n"/>
      <c r="AN229" s="192">
        <f>AM229*E229</f>
        <v>0</v>
      </c>
      <c r="AO229" s="115" t="n"/>
      <c r="AP229" s="183">
        <f>AO229*F229</f>
        <v>0</v>
      </c>
      <c r="AQ229" s="113" t="n"/>
      <c r="AR229" s="192">
        <f>AQ229*E229</f>
        <v>0</v>
      </c>
      <c r="AS229" s="115" t="n"/>
      <c r="AT229" s="183">
        <f>AS229*F229</f>
        <v>0</v>
      </c>
      <c r="AU229" s="113" t="n"/>
      <c r="AV229" s="192">
        <f>AU229*E229</f>
        <v>0</v>
      </c>
      <c r="AW229" s="115" t="n"/>
      <c r="AX229" s="183">
        <f>AW229*F229</f>
        <v>0</v>
      </c>
      <c r="AY229" s="113" t="n"/>
      <c r="AZ229" s="192">
        <f>AY229*E229</f>
        <v>0</v>
      </c>
      <c r="BA229" s="115" t="n"/>
      <c r="BB229" s="183">
        <f>BA229*F229</f>
        <v>0</v>
      </c>
      <c r="BC229" s="113" t="n"/>
      <c r="BD229" s="192">
        <f>BC229*E229</f>
        <v>0</v>
      </c>
      <c r="BE229" s="115" t="n"/>
      <c r="BF229" s="183">
        <f>BE229*F229</f>
        <v>0</v>
      </c>
    </row>
    <row r="230" ht="18" customHeight="1">
      <c r="A230" s="19" t="inlineStr">
        <is>
          <t>15.041.9004</t>
        </is>
      </c>
      <c r="B230" s="14" t="inlineStr">
        <is>
          <t>פירוק יחידת מזגן מפוצל עם מעטה, בתפוקת קירור של עד 23,000 BTU/HR (2.5 כ"ס), לרבות ניתוק יחידת העיבוי וצנרת הגז ופינויין למקום אליו יורה המזמין</t>
        </is>
      </c>
      <c r="C230" s="14" t="inlineStr">
        <is>
          <t>קומפ</t>
        </is>
      </c>
      <c r="D230" s="200" t="n">
        <v>480</v>
      </c>
      <c r="E230" s="201">
        <f>D230*(1-$E$2)</f>
        <v>408</v>
      </c>
      <c r="F230" s="202">
        <f>E230*(1+$F$2)</f>
        <v>428.40000000000003</v>
      </c>
      <c r="H230" s="62">
        <f>K230+O230+S230+W230+AA230+AE230+AI230+AM230+AQ230+AY230+AU230+BC230</f>
        <v>0</v>
      </c>
      <c r="I230" s="63">
        <f>M230+Q230+U230+Y230+AC230+AG230+AK230+AO230+AS230+AW230+BA230+BE230</f>
        <v>0</v>
      </c>
      <c r="K230" s="108" t="n"/>
      <c r="L230" s="191">
        <f>K230*E230</f>
        <v>0</v>
      </c>
      <c r="M230" s="112" t="n"/>
      <c r="N230" s="183">
        <f>M230*F230</f>
        <v>0</v>
      </c>
      <c r="O230" s="108" t="n"/>
      <c r="P230" s="191">
        <f>O230*E230</f>
        <v>0</v>
      </c>
      <c r="Q230" s="112" t="n"/>
      <c r="R230" s="183">
        <f>Q230*F230</f>
        <v>0</v>
      </c>
      <c r="S230" s="108" t="n"/>
      <c r="T230" s="191">
        <f>S230*E230</f>
        <v>0</v>
      </c>
      <c r="U230" s="112" t="n"/>
      <c r="V230" s="183">
        <f>U230*F230</f>
        <v>0</v>
      </c>
      <c r="W230" s="108" t="n"/>
      <c r="X230" s="191">
        <f>W230*E230</f>
        <v>0</v>
      </c>
      <c r="Y230" s="112" t="n"/>
      <c r="Z230" s="183">
        <f>Y230*F230</f>
        <v>0</v>
      </c>
      <c r="AA230" s="108" t="n"/>
      <c r="AB230" s="191">
        <f>AA230*E230</f>
        <v>0</v>
      </c>
      <c r="AC230" s="112" t="n"/>
      <c r="AD230" s="183">
        <f>AC230*F230</f>
        <v>0</v>
      </c>
      <c r="AE230" s="108" t="n"/>
      <c r="AF230" s="191">
        <f>AE230*E230</f>
        <v>0</v>
      </c>
      <c r="AG230" s="112" t="n"/>
      <c r="AH230" s="183">
        <f>AG230*F230</f>
        <v>0</v>
      </c>
      <c r="AI230" s="108" t="n"/>
      <c r="AJ230" s="191">
        <f>AI230*E230</f>
        <v>0</v>
      </c>
      <c r="AK230" s="112" t="n"/>
      <c r="AL230" s="183">
        <f>AK230*F230</f>
        <v>0</v>
      </c>
      <c r="AM230" s="113" t="n"/>
      <c r="AN230" s="192">
        <f>AM230*E230</f>
        <v>0</v>
      </c>
      <c r="AO230" s="115" t="n"/>
      <c r="AP230" s="183">
        <f>AO230*F230</f>
        <v>0</v>
      </c>
      <c r="AQ230" s="113" t="n"/>
      <c r="AR230" s="192">
        <f>AQ230*E230</f>
        <v>0</v>
      </c>
      <c r="AS230" s="115" t="n"/>
      <c r="AT230" s="183">
        <f>AS230*F230</f>
        <v>0</v>
      </c>
      <c r="AU230" s="113" t="n"/>
      <c r="AV230" s="192">
        <f>AU230*E230</f>
        <v>0</v>
      </c>
      <c r="AW230" s="115" t="n"/>
      <c r="AX230" s="183">
        <f>AW230*F230</f>
        <v>0</v>
      </c>
      <c r="AY230" s="113" t="n"/>
      <c r="AZ230" s="192">
        <f>AY230*E230</f>
        <v>0</v>
      </c>
      <c r="BA230" s="115" t="n"/>
      <c r="BB230" s="183">
        <f>BA230*F230</f>
        <v>0</v>
      </c>
      <c r="BC230" s="113" t="n"/>
      <c r="BD230" s="192">
        <f>BC230*E230</f>
        <v>0</v>
      </c>
      <c r="BE230" s="115" t="n"/>
      <c r="BF230" s="183">
        <f>BE230*F230</f>
        <v>0</v>
      </c>
    </row>
    <row r="231" ht="18" customHeight="1">
      <c r="A231" s="19" t="inlineStr">
        <is>
          <t>15.041.9005</t>
        </is>
      </c>
      <c r="B231" s="14" t="inlineStr">
        <is>
          <t>פירוק יחידת מזגן מפוצל עם מעטה, בתפוקת קירור של מעל 23,000 BTU/HR (2.5 כ"ס), לרבות ניתוק יחידת העיבוי וצנרת הגז ופינויין למקום אליו יורה המזמין</t>
        </is>
      </c>
      <c r="C231" s="14" t="inlineStr">
        <is>
          <t>קומפ</t>
        </is>
      </c>
      <c r="D231" s="200" t="n">
        <v>590</v>
      </c>
      <c r="E231" s="201">
        <f>D231*(1-$E$2)</f>
        <v>501.5</v>
      </c>
      <c r="F231" s="202">
        <f>E231*(1+$F$2)</f>
        <v>526.575</v>
      </c>
      <c r="H231" s="62">
        <f>K231+O231+S231+W231+AA231+AE231+AI231+AM231+AQ231+AY231+AU231+BC231</f>
        <v>0</v>
      </c>
      <c r="I231" s="63">
        <f>M231+Q231+U231+Y231+AC231+AG231+AK231+AO231+AS231+AW231+BA231+BE231</f>
        <v>0</v>
      </c>
      <c r="K231" s="108" t="n"/>
      <c r="L231" s="191">
        <f>K231*E231</f>
        <v>0</v>
      </c>
      <c r="M231" s="112" t="n"/>
      <c r="N231" s="183">
        <f>M231*F231</f>
        <v>0</v>
      </c>
      <c r="O231" s="108" t="n"/>
      <c r="P231" s="191">
        <f>O231*E231</f>
        <v>0</v>
      </c>
      <c r="Q231" s="112" t="n"/>
      <c r="R231" s="183">
        <f>Q231*F231</f>
        <v>0</v>
      </c>
      <c r="S231" s="108" t="n"/>
      <c r="T231" s="191">
        <f>S231*E231</f>
        <v>0</v>
      </c>
      <c r="U231" s="112" t="n"/>
      <c r="V231" s="183">
        <f>U231*F231</f>
        <v>0</v>
      </c>
      <c r="W231" s="108" t="n"/>
      <c r="X231" s="191">
        <f>W231*E231</f>
        <v>0</v>
      </c>
      <c r="Y231" s="112" t="n"/>
      <c r="Z231" s="183">
        <f>Y231*F231</f>
        <v>0</v>
      </c>
      <c r="AA231" s="108" t="n"/>
      <c r="AB231" s="191">
        <f>AA231*E231</f>
        <v>0</v>
      </c>
      <c r="AC231" s="112" t="n"/>
      <c r="AD231" s="183">
        <f>AC231*F231</f>
        <v>0</v>
      </c>
      <c r="AE231" s="108" t="n"/>
      <c r="AF231" s="191">
        <f>AE231*E231</f>
        <v>0</v>
      </c>
      <c r="AG231" s="112" t="n"/>
      <c r="AH231" s="183">
        <f>AG231*F231</f>
        <v>0</v>
      </c>
      <c r="AI231" s="108" t="n"/>
      <c r="AJ231" s="191">
        <f>AI231*E231</f>
        <v>0</v>
      </c>
      <c r="AK231" s="112" t="n"/>
      <c r="AL231" s="183">
        <f>AK231*F231</f>
        <v>0</v>
      </c>
      <c r="AM231" s="113" t="n"/>
      <c r="AN231" s="192">
        <f>AM231*E231</f>
        <v>0</v>
      </c>
      <c r="AO231" s="115" t="n"/>
      <c r="AP231" s="183">
        <f>AO231*F231</f>
        <v>0</v>
      </c>
      <c r="AQ231" s="113" t="n"/>
      <c r="AR231" s="192">
        <f>AQ231*E231</f>
        <v>0</v>
      </c>
      <c r="AS231" s="115" t="n"/>
      <c r="AT231" s="183">
        <f>AS231*F231</f>
        <v>0</v>
      </c>
      <c r="AU231" s="113" t="n"/>
      <c r="AV231" s="192">
        <f>AU231*E231</f>
        <v>0</v>
      </c>
      <c r="AW231" s="115" t="n"/>
      <c r="AX231" s="183">
        <f>AW231*F231</f>
        <v>0</v>
      </c>
      <c r="AY231" s="113" t="n"/>
      <c r="AZ231" s="192">
        <f>AY231*E231</f>
        <v>0</v>
      </c>
      <c r="BA231" s="115" t="n"/>
      <c r="BB231" s="183">
        <f>BA231*F231</f>
        <v>0</v>
      </c>
      <c r="BC231" s="113" t="n"/>
      <c r="BD231" s="192">
        <f>BC231*E231</f>
        <v>0</v>
      </c>
      <c r="BE231" s="115" t="n"/>
      <c r="BF231" s="183">
        <f>BE231*F231</f>
        <v>0</v>
      </c>
    </row>
    <row r="232" ht="18" customHeight="1">
      <c r="A232" s="19" t="inlineStr">
        <is>
          <t>15.041.9010</t>
        </is>
      </c>
      <c r="B232" s="14" t="inlineStr">
        <is>
          <t>פירוק יחידת מאייד בלבד של מזגן מפוצל עם מעטה, ופינוייה למקום עליו יורה המזמין</t>
        </is>
      </c>
      <c r="C232" s="14" t="inlineStr">
        <is>
          <t>יח'</t>
        </is>
      </c>
      <c r="D232" s="200" t="n">
        <v>350</v>
      </c>
      <c r="E232" s="201">
        <f>D232*(1-$E$2)</f>
        <v>297.5</v>
      </c>
      <c r="F232" s="202">
        <f>E232*(1+$F$2)</f>
        <v>312.375</v>
      </c>
      <c r="H232" s="62">
        <f>K232+O232+S232+W232+AA232+AE232+AI232+AM232+AQ232+AY232+AU232+BC232</f>
        <v>0</v>
      </c>
      <c r="I232" s="63">
        <f>M232+Q232+U232+Y232+AC232+AG232+AK232+AO232+AS232+AW232+BA232+BE232</f>
        <v>0</v>
      </c>
      <c r="K232" s="108" t="n"/>
      <c r="L232" s="191">
        <f>K232*E232</f>
        <v>0</v>
      </c>
      <c r="M232" s="112" t="n"/>
      <c r="N232" s="183">
        <f>M232*F232</f>
        <v>0</v>
      </c>
      <c r="O232" s="108" t="n"/>
      <c r="P232" s="191">
        <f>O232*E232</f>
        <v>0</v>
      </c>
      <c r="Q232" s="112" t="n"/>
      <c r="R232" s="183">
        <f>Q232*F232</f>
        <v>0</v>
      </c>
      <c r="S232" s="108" t="n"/>
      <c r="T232" s="191">
        <f>S232*E232</f>
        <v>0</v>
      </c>
      <c r="U232" s="112" t="n"/>
      <c r="V232" s="183">
        <f>U232*F232</f>
        <v>0</v>
      </c>
      <c r="W232" s="108" t="n"/>
      <c r="X232" s="191">
        <f>W232*E232</f>
        <v>0</v>
      </c>
      <c r="Y232" s="112" t="n"/>
      <c r="Z232" s="183">
        <f>Y232*F232</f>
        <v>0</v>
      </c>
      <c r="AA232" s="108" t="n"/>
      <c r="AB232" s="191">
        <f>AA232*E232</f>
        <v>0</v>
      </c>
      <c r="AC232" s="112" t="n"/>
      <c r="AD232" s="183">
        <f>AC232*F232</f>
        <v>0</v>
      </c>
      <c r="AE232" s="108" t="n"/>
      <c r="AF232" s="191">
        <f>AE232*E232</f>
        <v>0</v>
      </c>
      <c r="AG232" s="112" t="n"/>
      <c r="AH232" s="183">
        <f>AG232*F232</f>
        <v>0</v>
      </c>
      <c r="AI232" s="108" t="n"/>
      <c r="AJ232" s="191">
        <f>AI232*E232</f>
        <v>0</v>
      </c>
      <c r="AK232" s="112" t="n"/>
      <c r="AL232" s="183">
        <f>AK232*F232</f>
        <v>0</v>
      </c>
      <c r="AM232" s="113" t="n"/>
      <c r="AN232" s="192">
        <f>AM232*E232</f>
        <v>0</v>
      </c>
      <c r="AO232" s="115" t="n"/>
      <c r="AP232" s="183">
        <f>AO232*F232</f>
        <v>0</v>
      </c>
      <c r="AQ232" s="113" t="n"/>
      <c r="AR232" s="192">
        <f>AQ232*E232</f>
        <v>0</v>
      </c>
      <c r="AS232" s="115" t="n"/>
      <c r="AT232" s="183">
        <f>AS232*F232</f>
        <v>0</v>
      </c>
      <c r="AU232" s="113" t="n"/>
      <c r="AV232" s="192">
        <f>AU232*E232</f>
        <v>0</v>
      </c>
      <c r="AW232" s="115" t="n"/>
      <c r="AX232" s="183">
        <f>AW232*F232</f>
        <v>0</v>
      </c>
      <c r="AY232" s="113" t="n"/>
      <c r="AZ232" s="192">
        <f>AY232*E232</f>
        <v>0</v>
      </c>
      <c r="BA232" s="115" t="n"/>
      <c r="BB232" s="183">
        <f>BA232*F232</f>
        <v>0</v>
      </c>
      <c r="BC232" s="113" t="n"/>
      <c r="BD232" s="192">
        <f>BC232*E232</f>
        <v>0</v>
      </c>
      <c r="BE232" s="115" t="n"/>
      <c r="BF232" s="183">
        <f>BE232*F232</f>
        <v>0</v>
      </c>
    </row>
    <row r="233" ht="18" customHeight="1">
      <c r="A233" s="19" t="inlineStr">
        <is>
          <t>15.041.9012</t>
        </is>
      </c>
      <c r="B233" s="14" t="inlineStr">
        <is>
          <t>פירוק יחידת מאייד (פנימית) של מזגן מפוצל (לצורך שיפוץ או שיקום הקירות) והתקנתה מחדש על הקיר, לאחר גמר עבודות השיפוץ, לרבות חיבור לחשמל וניקוז קיימים</t>
        </is>
      </c>
      <c r="C233" s="14" t="inlineStr">
        <is>
          <t>יח'</t>
        </is>
      </c>
      <c r="D233" s="200" t="n">
        <v>550</v>
      </c>
      <c r="E233" s="201">
        <f>D233*(1-$E$2)</f>
        <v>467.5</v>
      </c>
      <c r="F233" s="202">
        <f>E233*(1+$F$2)</f>
        <v>490.875</v>
      </c>
      <c r="H233" s="62">
        <f>K233+O233+S233+W233+AA233+AE233+AI233+AM233+AQ233+AY233+AU233+BC233</f>
        <v>0</v>
      </c>
      <c r="I233" s="63">
        <f>M233+Q233+U233+Y233+AC233+AG233+AK233+AO233+AS233+AW233+BA233+BE233</f>
        <v>0</v>
      </c>
      <c r="K233" s="108" t="n"/>
      <c r="L233" s="191">
        <f>K233*E233</f>
        <v>0</v>
      </c>
      <c r="M233" s="112" t="n"/>
      <c r="N233" s="183">
        <f>M233*F233</f>
        <v>0</v>
      </c>
      <c r="O233" s="108" t="n"/>
      <c r="P233" s="191">
        <f>O233*E233</f>
        <v>0</v>
      </c>
      <c r="Q233" s="112" t="n"/>
      <c r="R233" s="183">
        <f>Q233*F233</f>
        <v>0</v>
      </c>
      <c r="S233" s="108" t="n"/>
      <c r="T233" s="191">
        <f>S233*E233</f>
        <v>0</v>
      </c>
      <c r="U233" s="112" t="n"/>
      <c r="V233" s="183">
        <f>U233*F233</f>
        <v>0</v>
      </c>
      <c r="W233" s="108" t="n"/>
      <c r="X233" s="191">
        <f>W233*E233</f>
        <v>0</v>
      </c>
      <c r="Y233" s="112" t="n"/>
      <c r="Z233" s="183">
        <f>Y233*F233</f>
        <v>0</v>
      </c>
      <c r="AA233" s="108" t="n"/>
      <c r="AB233" s="191">
        <f>AA233*E233</f>
        <v>0</v>
      </c>
      <c r="AC233" s="112" t="n"/>
      <c r="AD233" s="183">
        <f>AC233*F233</f>
        <v>0</v>
      </c>
      <c r="AE233" s="108" t="n"/>
      <c r="AF233" s="191">
        <f>AE233*E233</f>
        <v>0</v>
      </c>
      <c r="AG233" s="112" t="n"/>
      <c r="AH233" s="183">
        <f>AG233*F233</f>
        <v>0</v>
      </c>
      <c r="AI233" s="108" t="n"/>
      <c r="AJ233" s="191">
        <f>AI233*E233</f>
        <v>0</v>
      </c>
      <c r="AK233" s="112" t="n"/>
      <c r="AL233" s="183">
        <f>AK233*F233</f>
        <v>0</v>
      </c>
      <c r="AM233" s="113" t="n"/>
      <c r="AN233" s="192">
        <f>AM233*E233</f>
        <v>0</v>
      </c>
      <c r="AO233" s="115" t="n"/>
      <c r="AP233" s="183">
        <f>AO233*F233</f>
        <v>0</v>
      </c>
      <c r="AQ233" s="113" t="n"/>
      <c r="AR233" s="192">
        <f>AQ233*E233</f>
        <v>0</v>
      </c>
      <c r="AS233" s="115" t="n"/>
      <c r="AT233" s="183">
        <f>AS233*F233</f>
        <v>0</v>
      </c>
      <c r="AU233" s="113" t="n"/>
      <c r="AV233" s="192">
        <f>AU233*E233</f>
        <v>0</v>
      </c>
      <c r="AW233" s="115" t="n"/>
      <c r="AX233" s="183">
        <f>AW233*F233</f>
        <v>0</v>
      </c>
      <c r="AY233" s="113" t="n"/>
      <c r="AZ233" s="192">
        <f>AY233*E233</f>
        <v>0</v>
      </c>
      <c r="BA233" s="115" t="n"/>
      <c r="BB233" s="183">
        <f>BA233*F233</f>
        <v>0</v>
      </c>
      <c r="BC233" s="113" t="n"/>
      <c r="BD233" s="192">
        <f>BC233*E233</f>
        <v>0</v>
      </c>
      <c r="BE233" s="115" t="n"/>
      <c r="BF233" s="183">
        <f>BE233*F233</f>
        <v>0</v>
      </c>
    </row>
    <row r="234" ht="18" customHeight="1">
      <c r="A234" s="19" t="inlineStr">
        <is>
          <t>15.041.9020</t>
        </is>
      </c>
      <c r="B234" s="14" t="inlineStr">
        <is>
          <t>פירוק יחידה מיני מרכזית לרבות יחידת האיוד, יחידת העיבוי, צנרת הגז והתעלות, ופינויין למקום עליו יורה המזמין</t>
        </is>
      </c>
      <c r="C234" s="14" t="inlineStr">
        <is>
          <t>קומפ</t>
        </is>
      </c>
      <c r="D234" s="200" t="n">
        <v>900</v>
      </c>
      <c r="E234" s="201">
        <f>D234*(1-$E$2)</f>
        <v>765</v>
      </c>
      <c r="F234" s="202">
        <f>E234*(1+$F$2)</f>
        <v>803.25</v>
      </c>
      <c r="H234" s="62">
        <f>K234+O234+S234+W234+AA234+AE234+AI234+AM234+AQ234+AY234+AU234+BC234</f>
        <v>0</v>
      </c>
      <c r="I234" s="63">
        <f>M234+Q234+U234+Y234+AC234+AG234+AK234+AO234+AS234+AW234+BA234+BE234</f>
        <v>0</v>
      </c>
      <c r="K234" s="108" t="n"/>
      <c r="L234" s="191">
        <f>K234*E234</f>
        <v>0</v>
      </c>
      <c r="M234" s="112" t="n"/>
      <c r="N234" s="183">
        <f>M234*F234</f>
        <v>0</v>
      </c>
      <c r="O234" s="108" t="n"/>
      <c r="P234" s="191">
        <f>O234*E234</f>
        <v>0</v>
      </c>
      <c r="Q234" s="112" t="n"/>
      <c r="R234" s="183">
        <f>Q234*F234</f>
        <v>0</v>
      </c>
      <c r="S234" s="108" t="n"/>
      <c r="T234" s="191">
        <f>S234*E234</f>
        <v>0</v>
      </c>
      <c r="U234" s="112" t="n"/>
      <c r="V234" s="183">
        <f>U234*F234</f>
        <v>0</v>
      </c>
      <c r="W234" s="108" t="n"/>
      <c r="X234" s="191">
        <f>W234*E234</f>
        <v>0</v>
      </c>
      <c r="Y234" s="112" t="n"/>
      <c r="Z234" s="183">
        <f>Y234*F234</f>
        <v>0</v>
      </c>
      <c r="AA234" s="108" t="n"/>
      <c r="AB234" s="191">
        <f>AA234*E234</f>
        <v>0</v>
      </c>
      <c r="AC234" s="112" t="n"/>
      <c r="AD234" s="183">
        <f>AC234*F234</f>
        <v>0</v>
      </c>
      <c r="AE234" s="108" t="n"/>
      <c r="AF234" s="191">
        <f>AE234*E234</f>
        <v>0</v>
      </c>
      <c r="AG234" s="112" t="n"/>
      <c r="AH234" s="183">
        <f>AG234*F234</f>
        <v>0</v>
      </c>
      <c r="AI234" s="108" t="n"/>
      <c r="AJ234" s="191">
        <f>AI234*E234</f>
        <v>0</v>
      </c>
      <c r="AK234" s="112" t="n"/>
      <c r="AL234" s="183">
        <f>AK234*F234</f>
        <v>0</v>
      </c>
      <c r="AM234" s="113" t="n"/>
      <c r="AN234" s="192">
        <f>AM234*E234</f>
        <v>0</v>
      </c>
      <c r="AO234" s="115" t="n"/>
      <c r="AP234" s="183">
        <f>AO234*F234</f>
        <v>0</v>
      </c>
      <c r="AQ234" s="113" t="n"/>
      <c r="AR234" s="192">
        <f>AQ234*E234</f>
        <v>0</v>
      </c>
      <c r="AS234" s="115" t="n"/>
      <c r="AT234" s="183">
        <f>AS234*F234</f>
        <v>0</v>
      </c>
      <c r="AU234" s="113" t="n"/>
      <c r="AV234" s="192">
        <f>AU234*E234</f>
        <v>0</v>
      </c>
      <c r="AW234" s="115" t="n"/>
      <c r="AX234" s="183">
        <f>AW234*F234</f>
        <v>0</v>
      </c>
      <c r="AY234" s="113" t="n"/>
      <c r="AZ234" s="192">
        <f>AY234*E234</f>
        <v>0</v>
      </c>
      <c r="BA234" s="115" t="n"/>
      <c r="BB234" s="183">
        <f>BA234*F234</f>
        <v>0</v>
      </c>
      <c r="BC234" s="113" t="n"/>
      <c r="BD234" s="192">
        <f>BC234*E234</f>
        <v>0</v>
      </c>
      <c r="BE234" s="115" t="n"/>
      <c r="BF234" s="183">
        <f>BE234*F234</f>
        <v>0</v>
      </c>
    </row>
    <row r="235" ht="18" customHeight="1">
      <c r="A235" s="19" t="inlineStr">
        <is>
          <t>15.041.9030</t>
        </is>
      </c>
      <c r="B235" s="14" t="inlineStr">
        <is>
          <t>פירוק יחידת מאייד בלבד של יחידה מיני מרכזית, לרבות התעלות, ופינויין למקום עליו יורה המזמין</t>
        </is>
      </c>
      <c r="C235" s="14" t="inlineStr">
        <is>
          <t>קומפ</t>
        </is>
      </c>
      <c r="D235" s="200" t="n">
        <v>470</v>
      </c>
      <c r="E235" s="201">
        <f>D235*(1-$E$2)</f>
        <v>399.5</v>
      </c>
      <c r="F235" s="202">
        <f>E235*(1+$F$2)</f>
        <v>419.475</v>
      </c>
      <c r="H235" s="62">
        <f>K235+O235+S235+W235+AA235+AE235+AI235+AM235+AQ235+AY235+AU235+BC235</f>
        <v>0</v>
      </c>
      <c r="I235" s="63">
        <f>M235+Q235+U235+Y235+AC235+AG235+AK235+AO235+AS235+AW235+BA235+BE235</f>
        <v>0</v>
      </c>
      <c r="K235" s="108" t="n"/>
      <c r="L235" s="191">
        <f>K235*E235</f>
        <v>0</v>
      </c>
      <c r="M235" s="112" t="n"/>
      <c r="N235" s="183">
        <f>M235*F235</f>
        <v>0</v>
      </c>
      <c r="O235" s="108" t="n"/>
      <c r="P235" s="191">
        <f>O235*E235</f>
        <v>0</v>
      </c>
      <c r="Q235" s="112" t="n"/>
      <c r="R235" s="183">
        <f>Q235*F235</f>
        <v>0</v>
      </c>
      <c r="S235" s="108" t="n"/>
      <c r="T235" s="191">
        <f>S235*E235</f>
        <v>0</v>
      </c>
      <c r="U235" s="112" t="n"/>
      <c r="V235" s="183">
        <f>U235*F235</f>
        <v>0</v>
      </c>
      <c r="W235" s="108" t="n"/>
      <c r="X235" s="191">
        <f>W235*E235</f>
        <v>0</v>
      </c>
      <c r="Y235" s="112" t="n"/>
      <c r="Z235" s="183">
        <f>Y235*F235</f>
        <v>0</v>
      </c>
      <c r="AA235" s="108" t="n"/>
      <c r="AB235" s="191">
        <f>AA235*E235</f>
        <v>0</v>
      </c>
      <c r="AC235" s="112" t="n"/>
      <c r="AD235" s="183">
        <f>AC235*F235</f>
        <v>0</v>
      </c>
      <c r="AE235" s="108" t="n"/>
      <c r="AF235" s="191">
        <f>AE235*E235</f>
        <v>0</v>
      </c>
      <c r="AG235" s="112" t="n"/>
      <c r="AH235" s="183">
        <f>AG235*F235</f>
        <v>0</v>
      </c>
      <c r="AI235" s="108" t="n"/>
      <c r="AJ235" s="191">
        <f>AI235*E235</f>
        <v>0</v>
      </c>
      <c r="AK235" s="112" t="n"/>
      <c r="AL235" s="183">
        <f>AK235*F235</f>
        <v>0</v>
      </c>
      <c r="AM235" s="113" t="n"/>
      <c r="AN235" s="192">
        <f>AM235*E235</f>
        <v>0</v>
      </c>
      <c r="AO235" s="115" t="n"/>
      <c r="AP235" s="183">
        <f>AO235*F235</f>
        <v>0</v>
      </c>
      <c r="AQ235" s="113" t="n"/>
      <c r="AR235" s="192">
        <f>AQ235*E235</f>
        <v>0</v>
      </c>
      <c r="AS235" s="115" t="n"/>
      <c r="AT235" s="183">
        <f>AS235*F235</f>
        <v>0</v>
      </c>
      <c r="AU235" s="113" t="n"/>
      <c r="AV235" s="192">
        <f>AU235*E235</f>
        <v>0</v>
      </c>
      <c r="AW235" s="115" t="n"/>
      <c r="AX235" s="183">
        <f>AW235*F235</f>
        <v>0</v>
      </c>
      <c r="AY235" s="113" t="n"/>
      <c r="AZ235" s="192">
        <f>AY235*E235</f>
        <v>0</v>
      </c>
      <c r="BA235" s="115" t="n"/>
      <c r="BB235" s="183">
        <f>BA235*F235</f>
        <v>0</v>
      </c>
      <c r="BC235" s="113" t="n"/>
      <c r="BD235" s="192">
        <f>BC235*E235</f>
        <v>0</v>
      </c>
      <c r="BE235" s="115" t="n"/>
      <c r="BF235" s="183">
        <f>BE235*F235</f>
        <v>0</v>
      </c>
    </row>
    <row r="236" ht="18" customHeight="1">
      <c r="A236" s="19" t="inlineStr">
        <is>
          <t>15.041.9060</t>
        </is>
      </c>
      <c r="B236" s="14" t="inlineStr">
        <is>
          <t>התקנה בלבד של מזגן מפוצל אינוורטר חדש, בתפוקת קירור של עד 12,000 -9,000 (1.25- 1.0 כ"ס) לרבות התקנת יח' פנימית ויח' חיצונית על גבי קונזולה, חיבור לחשמל, ניקוז וצנרת גז באורך של עד 2.0 מ"א. ההתקנה כוללת קידוח בקיר בלוקים למעבר צנרת, תושבת (גישטל) או רגליים גומי למעבה. המזגן, צנרת הגז מעל 2 מ', נקודות ניקוז וחשמל יסופקו ע"י המזמין</t>
        </is>
      </c>
      <c r="C236" s="14" t="inlineStr">
        <is>
          <t>קומפ</t>
        </is>
      </c>
      <c r="D236" s="200" t="n">
        <v>921</v>
      </c>
      <c r="E236" s="201">
        <f>D236*(1-$E$2)</f>
        <v>782.85</v>
      </c>
      <c r="F236" s="202">
        <f>E236*(1+$F$2)</f>
        <v>821.9925000000001</v>
      </c>
      <c r="H236" s="62">
        <f>K236+O236+S236+W236+AA236+AE236+AI236+AM236+AQ236+AY236+AU236+BC236</f>
        <v>0</v>
      </c>
      <c r="I236" s="63">
        <f>M236+Q236+U236+Y236+AC236+AG236+AK236+AO236+AS236+AW236+BA236+BE236</f>
        <v>0</v>
      </c>
      <c r="K236" s="108" t="n"/>
      <c r="L236" s="191">
        <f>K236*E236</f>
        <v>0</v>
      </c>
      <c r="M236" s="112" t="n"/>
      <c r="N236" s="183">
        <f>M236*F236</f>
        <v>0</v>
      </c>
      <c r="O236" s="108" t="n"/>
      <c r="P236" s="191">
        <f>O236*E236</f>
        <v>0</v>
      </c>
      <c r="Q236" s="112" t="n"/>
      <c r="R236" s="183">
        <f>Q236*F236</f>
        <v>0</v>
      </c>
      <c r="S236" s="108" t="n"/>
      <c r="T236" s="191">
        <f>S236*E236</f>
        <v>0</v>
      </c>
      <c r="U236" s="112" t="n"/>
      <c r="V236" s="183">
        <f>U236*F236</f>
        <v>0</v>
      </c>
      <c r="W236" s="108" t="n"/>
      <c r="X236" s="191">
        <f>W236*E236</f>
        <v>0</v>
      </c>
      <c r="Y236" s="112" t="n"/>
      <c r="Z236" s="183">
        <f>Y236*F236</f>
        <v>0</v>
      </c>
      <c r="AA236" s="108" t="n"/>
      <c r="AB236" s="191">
        <f>AA236*E236</f>
        <v>0</v>
      </c>
      <c r="AC236" s="112" t="n"/>
      <c r="AD236" s="183">
        <f>AC236*F236</f>
        <v>0</v>
      </c>
      <c r="AE236" s="108" t="n"/>
      <c r="AF236" s="191">
        <f>AE236*E236</f>
        <v>0</v>
      </c>
      <c r="AG236" s="112" t="n"/>
      <c r="AH236" s="183">
        <f>AG236*F236</f>
        <v>0</v>
      </c>
      <c r="AI236" s="108" t="n"/>
      <c r="AJ236" s="191">
        <f>AI236*E236</f>
        <v>0</v>
      </c>
      <c r="AK236" s="112" t="n"/>
      <c r="AL236" s="183">
        <f>AK236*F236</f>
        <v>0</v>
      </c>
      <c r="AM236" s="113" t="n"/>
      <c r="AN236" s="192">
        <f>AM236*E236</f>
        <v>0</v>
      </c>
      <c r="AO236" s="115" t="n"/>
      <c r="AP236" s="183">
        <f>AO236*F236</f>
        <v>0</v>
      </c>
      <c r="AQ236" s="113" t="n"/>
      <c r="AR236" s="192">
        <f>AQ236*E236</f>
        <v>0</v>
      </c>
      <c r="AS236" s="115" t="n"/>
      <c r="AT236" s="183">
        <f>AS236*F236</f>
        <v>0</v>
      </c>
      <c r="AU236" s="113" t="n"/>
      <c r="AV236" s="192">
        <f>AU236*E236</f>
        <v>0</v>
      </c>
      <c r="AW236" s="115" t="n"/>
      <c r="AX236" s="183">
        <f>AW236*F236</f>
        <v>0</v>
      </c>
      <c r="AY236" s="113" t="n"/>
      <c r="AZ236" s="192">
        <f>AY236*E236</f>
        <v>0</v>
      </c>
      <c r="BA236" s="115" t="n"/>
      <c r="BB236" s="183">
        <f>BA236*F236</f>
        <v>0</v>
      </c>
      <c r="BC236" s="113" t="n"/>
      <c r="BD236" s="192">
        <f>BC236*E236</f>
        <v>0</v>
      </c>
      <c r="BE236" s="115" t="n"/>
      <c r="BF236" s="183">
        <f>BE236*F236</f>
        <v>0</v>
      </c>
    </row>
    <row r="237" ht="18" customHeight="1">
      <c r="A237" s="19" t="inlineStr">
        <is>
          <t>15.041.9070</t>
        </is>
      </c>
      <c r="B237" s="14" t="inlineStr">
        <is>
          <t>התקנה בלבד של מזגן מפוצל אינוורטר חדש, בתפוקת קירור של, 13,000-18,000 BTU/HR (1.5-2.0 כ"ס) לרבות התקנת יח' פנימית ויח' חיצונית על גבי קונזולה, חיבור לחשמל, ניקוז וצנרת גז באורך של עד 2.0 מ"א. כוללת קידוח בקיר בלוקים למעבר צנרת, תושבת (גישטל) או רגליים גומי למעבה. המזגן, צנרת הגז מעל 2 מ', נקודות ניקוז וחשמל יסופקו ע"י המזמין</t>
        </is>
      </c>
      <c r="C237" s="14" t="inlineStr">
        <is>
          <t>קומפ</t>
        </is>
      </c>
      <c r="D237" s="200" t="n">
        <v>1100</v>
      </c>
      <c r="E237" s="201">
        <f>D237*(1-$E$2)</f>
        <v>935</v>
      </c>
      <c r="F237" s="202">
        <f>E237*(1+$F$2)</f>
        <v>981.75</v>
      </c>
      <c r="H237" s="62">
        <f>K237+O237+S237+W237+AA237+AE237+AI237+AM237+AQ237+AY237+AU237+BC237</f>
        <v>0</v>
      </c>
      <c r="I237" s="63">
        <f>M237+Q237+U237+Y237+AC237+AG237+AK237+AO237+AS237+AW237+BA237+BE237</f>
        <v>0</v>
      </c>
      <c r="K237" s="108" t="n"/>
      <c r="L237" s="191">
        <f>K237*E237</f>
        <v>0</v>
      </c>
      <c r="M237" s="112" t="n"/>
      <c r="N237" s="183">
        <f>M237*F237</f>
        <v>0</v>
      </c>
      <c r="O237" s="108" t="n"/>
      <c r="P237" s="191">
        <f>O237*E237</f>
        <v>0</v>
      </c>
      <c r="Q237" s="112" t="n"/>
      <c r="R237" s="183">
        <f>Q237*F237</f>
        <v>0</v>
      </c>
      <c r="S237" s="108" t="n"/>
      <c r="T237" s="191">
        <f>S237*E237</f>
        <v>0</v>
      </c>
      <c r="U237" s="112" t="n"/>
      <c r="V237" s="183">
        <f>U237*F237</f>
        <v>0</v>
      </c>
      <c r="W237" s="108" t="n"/>
      <c r="X237" s="191">
        <f>W237*E237</f>
        <v>0</v>
      </c>
      <c r="Y237" s="112" t="n"/>
      <c r="Z237" s="183">
        <f>Y237*F237</f>
        <v>0</v>
      </c>
      <c r="AA237" s="108" t="n"/>
      <c r="AB237" s="191">
        <f>AA237*E237</f>
        <v>0</v>
      </c>
      <c r="AC237" s="112" t="n"/>
      <c r="AD237" s="183">
        <f>AC237*F237</f>
        <v>0</v>
      </c>
      <c r="AE237" s="108" t="n"/>
      <c r="AF237" s="191">
        <f>AE237*E237</f>
        <v>0</v>
      </c>
      <c r="AG237" s="112" t="n"/>
      <c r="AH237" s="183">
        <f>AG237*F237</f>
        <v>0</v>
      </c>
      <c r="AI237" s="108" t="n"/>
      <c r="AJ237" s="191">
        <f>AI237*E237</f>
        <v>0</v>
      </c>
      <c r="AK237" s="112" t="n"/>
      <c r="AL237" s="183">
        <f>AK237*F237</f>
        <v>0</v>
      </c>
      <c r="AM237" s="113" t="n"/>
      <c r="AN237" s="192">
        <f>AM237*E237</f>
        <v>0</v>
      </c>
      <c r="AO237" s="115" t="n"/>
      <c r="AP237" s="183">
        <f>AO237*F237</f>
        <v>0</v>
      </c>
      <c r="AQ237" s="113" t="n"/>
      <c r="AR237" s="192">
        <f>AQ237*E237</f>
        <v>0</v>
      </c>
      <c r="AS237" s="115" t="n"/>
      <c r="AT237" s="183">
        <f>AS237*F237</f>
        <v>0</v>
      </c>
      <c r="AU237" s="113" t="n"/>
      <c r="AV237" s="192">
        <f>AU237*E237</f>
        <v>0</v>
      </c>
      <c r="AW237" s="115" t="n"/>
      <c r="AX237" s="183">
        <f>AW237*F237</f>
        <v>0</v>
      </c>
      <c r="AY237" s="113" t="n"/>
      <c r="AZ237" s="192">
        <f>AY237*E237</f>
        <v>0</v>
      </c>
      <c r="BA237" s="115" t="n"/>
      <c r="BB237" s="183">
        <f>BA237*F237</f>
        <v>0</v>
      </c>
      <c r="BC237" s="113" t="n"/>
      <c r="BD237" s="192">
        <f>BC237*E237</f>
        <v>0</v>
      </c>
      <c r="BE237" s="115" t="n"/>
      <c r="BF237" s="183">
        <f>BE237*F237</f>
        <v>0</v>
      </c>
    </row>
    <row r="238" ht="18" customHeight="1">
      <c r="A238" s="19" t="inlineStr">
        <is>
          <t>15.041.9080</t>
        </is>
      </c>
      <c r="B238" s="14" t="inlineStr">
        <is>
          <t>התקנה בלבד של מזגן מפוצל אינוורטר חדש, בתפוקת קירור של 18,500-27,000 BTU/HR (2.5-3 כ"ס), לרבות התקנת יח' פנימית ויח' חיצונית על גבי קונזולה, חיבור לחשמל, ניקוז וצנרת גז באורך של עד 2.0 מ"א. ההכוללת קידוח בקיר בלוקים למעבר צנרת, תושבת (גישטל) או רגליים גומי למעבה. המזגן, צנרת הגז מעל 2 מ', נקודות ניקוז וחשמל יסופקו ע"י המזמין</t>
        </is>
      </c>
      <c r="C238" s="14" t="inlineStr">
        <is>
          <t>קומפ</t>
        </is>
      </c>
      <c r="D238" s="200" t="n">
        <v>1180</v>
      </c>
      <c r="E238" s="201">
        <f>D238*(1-$E$2)</f>
        <v>1003</v>
      </c>
      <c r="F238" s="202">
        <f>E238*(1+$F$2)</f>
        <v>1053.15</v>
      </c>
      <c r="H238" s="62">
        <f>K238+O238+S238+W238+AA238+AE238+AI238+AM238+AQ238+AY238+AU238+BC238</f>
        <v>0</v>
      </c>
      <c r="I238" s="63">
        <f>M238+Q238+U238+Y238+AC238+AG238+AK238+AO238+AS238+AW238+BA238+BE238</f>
        <v>0</v>
      </c>
      <c r="K238" s="108" t="n"/>
      <c r="L238" s="191">
        <f>K238*E238</f>
        <v>0</v>
      </c>
      <c r="M238" s="112" t="n"/>
      <c r="N238" s="183">
        <f>M238*F238</f>
        <v>0</v>
      </c>
      <c r="O238" s="108" t="n"/>
      <c r="P238" s="191">
        <f>O238*E238</f>
        <v>0</v>
      </c>
      <c r="Q238" s="112" t="n"/>
      <c r="R238" s="183">
        <f>Q238*F238</f>
        <v>0</v>
      </c>
      <c r="S238" s="108" t="n"/>
      <c r="T238" s="191">
        <f>S238*E238</f>
        <v>0</v>
      </c>
      <c r="U238" s="112" t="n"/>
      <c r="V238" s="183">
        <f>U238*F238</f>
        <v>0</v>
      </c>
      <c r="W238" s="108" t="n"/>
      <c r="X238" s="191">
        <f>W238*E238</f>
        <v>0</v>
      </c>
      <c r="Y238" s="112" t="n"/>
      <c r="Z238" s="183">
        <f>Y238*F238</f>
        <v>0</v>
      </c>
      <c r="AA238" s="108" t="n"/>
      <c r="AB238" s="191">
        <f>AA238*E238</f>
        <v>0</v>
      </c>
      <c r="AC238" s="112" t="n"/>
      <c r="AD238" s="183">
        <f>AC238*F238</f>
        <v>0</v>
      </c>
      <c r="AE238" s="108" t="n"/>
      <c r="AF238" s="191">
        <f>AE238*E238</f>
        <v>0</v>
      </c>
      <c r="AG238" s="112" t="n"/>
      <c r="AH238" s="183">
        <f>AG238*F238</f>
        <v>0</v>
      </c>
      <c r="AI238" s="108" t="n"/>
      <c r="AJ238" s="191">
        <f>AI238*E238</f>
        <v>0</v>
      </c>
      <c r="AK238" s="112" t="n"/>
      <c r="AL238" s="183">
        <f>AK238*F238</f>
        <v>0</v>
      </c>
      <c r="AM238" s="113" t="n"/>
      <c r="AN238" s="192">
        <f>AM238*E238</f>
        <v>0</v>
      </c>
      <c r="AO238" s="115" t="n"/>
      <c r="AP238" s="183">
        <f>AO238*F238</f>
        <v>0</v>
      </c>
      <c r="AQ238" s="113" t="n"/>
      <c r="AR238" s="192">
        <f>AQ238*E238</f>
        <v>0</v>
      </c>
      <c r="AS238" s="115" t="n"/>
      <c r="AT238" s="183">
        <f>AS238*F238</f>
        <v>0</v>
      </c>
      <c r="AU238" s="113" t="n"/>
      <c r="AV238" s="192">
        <f>AU238*E238</f>
        <v>0</v>
      </c>
      <c r="AW238" s="115" t="n"/>
      <c r="AX238" s="183">
        <f>AW238*F238</f>
        <v>0</v>
      </c>
      <c r="AY238" s="113" t="n"/>
      <c r="AZ238" s="192">
        <f>AY238*E238</f>
        <v>0</v>
      </c>
      <c r="BA238" s="115" t="n"/>
      <c r="BB238" s="183">
        <f>BA238*F238</f>
        <v>0</v>
      </c>
      <c r="BC238" s="113" t="n"/>
      <c r="BD238" s="192">
        <f>BC238*E238</f>
        <v>0</v>
      </c>
      <c r="BE238" s="115" t="n"/>
      <c r="BF238" s="183">
        <f>BE238*F238</f>
        <v>0</v>
      </c>
    </row>
    <row r="239" ht="18" customHeight="1">
      <c r="A239" s="19" t="inlineStr">
        <is>
          <t>15.041.9090</t>
        </is>
      </c>
      <c r="B239" s="14" t="inlineStr">
        <is>
          <t>התקנה בלבד של מזגן מפוצל אינוורטר חדש, בתפוקת קירור של 31,000-40,000 BTU/HR (3.5-4 כ"ס), לרבות התקנת יח' פנימית ויח' חיצונית על גבי קונזולה, חיבור לחשמל, ניקוז וצנרת גז באורך של עד 2.0 מ"א. כוללת קידוח בקיר בלוקים למעבר צנרת, תושבת (גישטל) או רגליים גומי למעבה. המזגן, צנרת הגז מעל 2 מ', נקודות ניקוז וחשמל יסופקו ע"י המזמין</t>
        </is>
      </c>
      <c r="C239" s="14" t="inlineStr">
        <is>
          <t>קומפ</t>
        </is>
      </c>
      <c r="D239" s="200" t="n">
        <v>1520</v>
      </c>
      <c r="E239" s="201">
        <f>D239*(1-$E$2)</f>
        <v>1292</v>
      </c>
      <c r="F239" s="202">
        <f>E239*(1+$F$2)</f>
        <v>1356.6000000000001</v>
      </c>
      <c r="H239" s="62">
        <f>K239+O239+S239+W239+AA239+AE239+AI239+AM239+AQ239+AY239+AU239+BC239</f>
        <v>0</v>
      </c>
      <c r="I239" s="63">
        <f>M239+Q239+U239+Y239+AC239+AG239+AK239+AO239+AS239+AW239+BA239+BE239</f>
        <v>0</v>
      </c>
      <c r="K239" s="108" t="n"/>
      <c r="L239" s="191">
        <f>K239*E239</f>
        <v>0</v>
      </c>
      <c r="M239" s="112" t="n"/>
      <c r="N239" s="183">
        <f>M239*F239</f>
        <v>0</v>
      </c>
      <c r="O239" s="108" t="n"/>
      <c r="P239" s="191">
        <f>O239*E239</f>
        <v>0</v>
      </c>
      <c r="Q239" s="112" t="n"/>
      <c r="R239" s="183">
        <f>Q239*F239</f>
        <v>0</v>
      </c>
      <c r="S239" s="108" t="n"/>
      <c r="T239" s="191">
        <f>S239*E239</f>
        <v>0</v>
      </c>
      <c r="U239" s="112" t="n"/>
      <c r="V239" s="183">
        <f>U239*F239</f>
        <v>0</v>
      </c>
      <c r="W239" s="108" t="n"/>
      <c r="X239" s="191">
        <f>W239*E239</f>
        <v>0</v>
      </c>
      <c r="Y239" s="112" t="n"/>
      <c r="Z239" s="183">
        <f>Y239*F239</f>
        <v>0</v>
      </c>
      <c r="AA239" s="108" t="n"/>
      <c r="AB239" s="191">
        <f>AA239*E239</f>
        <v>0</v>
      </c>
      <c r="AC239" s="112" t="n"/>
      <c r="AD239" s="183">
        <f>AC239*F239</f>
        <v>0</v>
      </c>
      <c r="AE239" s="108" t="n"/>
      <c r="AF239" s="191">
        <f>AE239*E239</f>
        <v>0</v>
      </c>
      <c r="AG239" s="112" t="n"/>
      <c r="AH239" s="183">
        <f>AG239*F239</f>
        <v>0</v>
      </c>
      <c r="AI239" s="108" t="n"/>
      <c r="AJ239" s="191">
        <f>AI239*E239</f>
        <v>0</v>
      </c>
      <c r="AK239" s="112" t="n"/>
      <c r="AL239" s="183">
        <f>AK239*F239</f>
        <v>0</v>
      </c>
      <c r="AM239" s="113" t="n"/>
      <c r="AN239" s="192">
        <f>AM239*E239</f>
        <v>0</v>
      </c>
      <c r="AO239" s="115" t="n"/>
      <c r="AP239" s="183">
        <f>AO239*F239</f>
        <v>0</v>
      </c>
      <c r="AQ239" s="113" t="n"/>
      <c r="AR239" s="192">
        <f>AQ239*E239</f>
        <v>0</v>
      </c>
      <c r="AS239" s="115" t="n"/>
      <c r="AT239" s="183">
        <f>AS239*F239</f>
        <v>0</v>
      </c>
      <c r="AU239" s="113" t="n"/>
      <c r="AV239" s="192">
        <f>AU239*E239</f>
        <v>0</v>
      </c>
      <c r="AW239" s="115" t="n"/>
      <c r="AX239" s="183">
        <f>AW239*F239</f>
        <v>0</v>
      </c>
      <c r="AY239" s="113" t="n"/>
      <c r="AZ239" s="192">
        <f>AY239*E239</f>
        <v>0</v>
      </c>
      <c r="BA239" s="115" t="n"/>
      <c r="BB239" s="183">
        <f>BA239*F239</f>
        <v>0</v>
      </c>
      <c r="BC239" s="113" t="n"/>
      <c r="BD239" s="192">
        <f>BC239*E239</f>
        <v>0</v>
      </c>
      <c r="BE239" s="115" t="n"/>
      <c r="BF239" s="183">
        <f>BE239*F239</f>
        <v>0</v>
      </c>
    </row>
    <row r="240" ht="18" customHeight="1">
      <c r="A240" s="19" t="inlineStr">
        <is>
          <t>15.041.9100</t>
        </is>
      </c>
      <c r="B240" s="14" t="inlineStr">
        <is>
          <t>התקנה בלבד של מזגן מפוצל אינוורטר חדש, בתפוקת קירור של 45,000-48,000 BTU/HR (5 כ"ס) , לרבות התקנת יח' פנימית ויח' חיצונית על גבי קונזולה, חיבור לחשמל, ניקוז וצנרת גז באורך של עד 2.0 מ"א. כוללת קידוח בקיר בלוקים למעבר צנרת, תושבת (גישטל) או רגליים גומי למעבה. המזגן, צנרת הגז מעל 2 מ', נקודות ניקוז וחשמל יסופקו ע"י המזמין</t>
        </is>
      </c>
      <c r="C240" s="14" t="inlineStr">
        <is>
          <t>קומפ</t>
        </is>
      </c>
      <c r="D240" s="200" t="n">
        <v>1860</v>
      </c>
      <c r="E240" s="201">
        <f>D240*(1-$E$2)</f>
        <v>1581</v>
      </c>
      <c r="F240" s="202">
        <f>E240*(1+$F$2)</f>
        <v>1660.0500000000002</v>
      </c>
      <c r="H240" s="62">
        <f>K240+O240+S240+W240+AA240+AE240+AI240+AM240+AQ240+AY240+AU240+BC240</f>
        <v>0</v>
      </c>
      <c r="I240" s="63">
        <f>M240+Q240+U240+Y240+AC240+AG240+AK240+AO240+AS240+AW240+BA240+BE240</f>
        <v>0</v>
      </c>
      <c r="K240" s="108" t="n"/>
      <c r="L240" s="191">
        <f>K240*E240</f>
        <v>0</v>
      </c>
      <c r="M240" s="112" t="n"/>
      <c r="N240" s="183">
        <f>M240*F240</f>
        <v>0</v>
      </c>
      <c r="O240" s="108" t="n"/>
      <c r="P240" s="191">
        <f>O240*E240</f>
        <v>0</v>
      </c>
      <c r="Q240" s="112" t="n"/>
      <c r="R240" s="183">
        <f>Q240*F240</f>
        <v>0</v>
      </c>
      <c r="S240" s="108" t="n"/>
      <c r="T240" s="191">
        <f>S240*E240</f>
        <v>0</v>
      </c>
      <c r="U240" s="112" t="n"/>
      <c r="V240" s="183">
        <f>U240*F240</f>
        <v>0</v>
      </c>
      <c r="W240" s="108" t="n"/>
      <c r="X240" s="191">
        <f>W240*E240</f>
        <v>0</v>
      </c>
      <c r="Y240" s="112" t="n"/>
      <c r="Z240" s="183">
        <f>Y240*F240</f>
        <v>0</v>
      </c>
      <c r="AA240" s="108" t="n"/>
      <c r="AB240" s="191">
        <f>AA240*E240</f>
        <v>0</v>
      </c>
      <c r="AC240" s="112" t="n"/>
      <c r="AD240" s="183">
        <f>AC240*F240</f>
        <v>0</v>
      </c>
      <c r="AE240" s="108" t="n"/>
      <c r="AF240" s="191">
        <f>AE240*E240</f>
        <v>0</v>
      </c>
      <c r="AG240" s="112" t="n"/>
      <c r="AH240" s="183">
        <f>AG240*F240</f>
        <v>0</v>
      </c>
      <c r="AI240" s="108" t="n"/>
      <c r="AJ240" s="191">
        <f>AI240*E240</f>
        <v>0</v>
      </c>
      <c r="AK240" s="112" t="n"/>
      <c r="AL240" s="183">
        <f>AK240*F240</f>
        <v>0</v>
      </c>
      <c r="AM240" s="113" t="n"/>
      <c r="AN240" s="192">
        <f>AM240*E240</f>
        <v>0</v>
      </c>
      <c r="AO240" s="115" t="n"/>
      <c r="AP240" s="183">
        <f>AO240*F240</f>
        <v>0</v>
      </c>
      <c r="AQ240" s="113" t="n"/>
      <c r="AR240" s="192">
        <f>AQ240*E240</f>
        <v>0</v>
      </c>
      <c r="AS240" s="115" t="n"/>
      <c r="AT240" s="183">
        <f>AS240*F240</f>
        <v>0</v>
      </c>
      <c r="AU240" s="113" t="n"/>
      <c r="AV240" s="192">
        <f>AU240*E240</f>
        <v>0</v>
      </c>
      <c r="AW240" s="115" t="n"/>
      <c r="AX240" s="183">
        <f>AW240*F240</f>
        <v>0</v>
      </c>
      <c r="AY240" s="113" t="n"/>
      <c r="AZ240" s="192">
        <f>AY240*E240</f>
        <v>0</v>
      </c>
      <c r="BA240" s="115" t="n"/>
      <c r="BB240" s="183">
        <f>BA240*F240</f>
        <v>0</v>
      </c>
      <c r="BC240" s="113" t="n"/>
      <c r="BD240" s="192">
        <f>BC240*E240</f>
        <v>0</v>
      </c>
      <c r="BE240" s="115" t="n"/>
      <c r="BF240" s="183">
        <f>BE240*F240</f>
        <v>0</v>
      </c>
    </row>
    <row r="241" ht="18" customHeight="1">
      <c r="A241" s="19" t="inlineStr">
        <is>
          <t>15.041.9120</t>
        </is>
      </c>
      <c r="B241" s="14" t="inlineStr">
        <is>
          <t>התקנה בלבד של מזגן מיני מרכזי אינוורטר חדש עד 4 פתחים (מפזרים), בתפוקת קירור של 31,000 BTU/HR (3.5 כ"ס), לרבות התקנת יח' פנימית ויח' חיצונית על גבי תושבת, חציבת פתחים בקיר בלוקים, תעלות גמישות באורך מצטבר עד 15 מ', חיבור לחשמל, ניקוז וצנרת גז באורך של עד 10 מ"א, לרבות מפזרי אוויר ושבכת אוויר חוזר, מילוי גז. המזגן, תושבת, נקודות ניקוז וחשמל יסופקו ע"י המזמין. ללא עבודות גבס</t>
        </is>
      </c>
      <c r="C241" s="14" t="inlineStr">
        <is>
          <t>קומפ</t>
        </is>
      </c>
      <c r="D241" s="200" t="n">
        <v>4570</v>
      </c>
      <c r="E241" s="201">
        <f>D241*(1-$E$2)</f>
        <v>3884.5</v>
      </c>
      <c r="F241" s="202">
        <f>E241*(1+$F$2)</f>
        <v>4078.7250000000004</v>
      </c>
      <c r="H241" s="62">
        <f>K241+O241+S241+W241+AA241+AE241+AI241+AM241+AQ241+AY241+AU241+BC241</f>
        <v>0</v>
      </c>
      <c r="I241" s="63">
        <f>M241+Q241+U241+Y241+AC241+AG241+AK241+AO241+AS241+AW241+BA241+BE241</f>
        <v>0</v>
      </c>
      <c r="K241" s="108" t="n"/>
      <c r="L241" s="191">
        <f>K241*E241</f>
        <v>0</v>
      </c>
      <c r="M241" s="112" t="n"/>
      <c r="N241" s="183">
        <f>M241*F241</f>
        <v>0</v>
      </c>
      <c r="O241" s="108" t="n"/>
      <c r="P241" s="191">
        <f>O241*E241</f>
        <v>0</v>
      </c>
      <c r="Q241" s="112" t="n"/>
      <c r="R241" s="183">
        <f>Q241*F241</f>
        <v>0</v>
      </c>
      <c r="S241" s="108" t="n"/>
      <c r="T241" s="191">
        <f>S241*E241</f>
        <v>0</v>
      </c>
      <c r="U241" s="112" t="n"/>
      <c r="V241" s="183">
        <f>U241*F241</f>
        <v>0</v>
      </c>
      <c r="W241" s="108" t="n"/>
      <c r="X241" s="191">
        <f>W241*E241</f>
        <v>0</v>
      </c>
      <c r="Y241" s="112" t="n"/>
      <c r="Z241" s="183">
        <f>Y241*F241</f>
        <v>0</v>
      </c>
      <c r="AA241" s="108" t="n"/>
      <c r="AB241" s="191">
        <f>AA241*E241</f>
        <v>0</v>
      </c>
      <c r="AC241" s="112" t="n"/>
      <c r="AD241" s="183">
        <f>AC241*F241</f>
        <v>0</v>
      </c>
      <c r="AE241" s="108" t="n"/>
      <c r="AF241" s="191">
        <f>AE241*E241</f>
        <v>0</v>
      </c>
      <c r="AG241" s="112" t="n"/>
      <c r="AH241" s="183">
        <f>AG241*F241</f>
        <v>0</v>
      </c>
      <c r="AI241" s="108" t="n"/>
      <c r="AJ241" s="191">
        <f>AI241*E241</f>
        <v>0</v>
      </c>
      <c r="AK241" s="112" t="n"/>
      <c r="AL241" s="183">
        <f>AK241*F241</f>
        <v>0</v>
      </c>
      <c r="AM241" s="113" t="n"/>
      <c r="AN241" s="192">
        <f>AM241*E241</f>
        <v>0</v>
      </c>
      <c r="AO241" s="115" t="n"/>
      <c r="AP241" s="183">
        <f>AO241*F241</f>
        <v>0</v>
      </c>
      <c r="AQ241" s="113" t="n"/>
      <c r="AR241" s="192">
        <f>AQ241*E241</f>
        <v>0</v>
      </c>
      <c r="AS241" s="115" t="n"/>
      <c r="AT241" s="183">
        <f>AS241*F241</f>
        <v>0</v>
      </c>
      <c r="AU241" s="113" t="n"/>
      <c r="AV241" s="192">
        <f>AU241*E241</f>
        <v>0</v>
      </c>
      <c r="AW241" s="115" t="n"/>
      <c r="AX241" s="183">
        <f>AW241*F241</f>
        <v>0</v>
      </c>
      <c r="AY241" s="113" t="n"/>
      <c r="AZ241" s="192">
        <f>AY241*E241</f>
        <v>0</v>
      </c>
      <c r="BA241" s="115" t="n"/>
      <c r="BB241" s="183">
        <f>BA241*F241</f>
        <v>0</v>
      </c>
      <c r="BC241" s="113" t="n"/>
      <c r="BD241" s="192">
        <f>BC241*E241</f>
        <v>0</v>
      </c>
      <c r="BE241" s="115" t="n"/>
      <c r="BF241" s="183">
        <f>BE241*F241</f>
        <v>0</v>
      </c>
    </row>
    <row r="242" ht="18" customHeight="1">
      <c r="A242" s="19" t="inlineStr">
        <is>
          <t>15.041.9130</t>
        </is>
      </c>
      <c r="B242" s="14" t="inlineStr">
        <is>
          <t>התקנה בלבד של מזגן מיני מרכזי אינוורטר חדש עם 4 פתחים (מפזרים), בתפוקת קירור של 36,000-40,000 BTU/HR  (4-4.5 כ"ס), לרבות התקנת יח' פנימית ויח' חיצונית על גבי תושבת, חציבת פתחים בקיר בלוקים, תעלות גמישות באורך מצטבר עד 15 מ' וחיבור לחשמל, ניקוז וצנרת גז באורך של עד 10 מ"א, לרבות מפזרי אוויר ושבכת אוויר חוזר, מילוי גז. המזגן, תושבת, נקודות ניקוז וחשמל יסופקו ע"י המזמין. ללא עבודות גבס</t>
        </is>
      </c>
      <c r="C242" s="14" t="inlineStr">
        <is>
          <t>קומפ</t>
        </is>
      </c>
      <c r="D242" s="200" t="n">
        <v>5430</v>
      </c>
      <c r="E242" s="201">
        <f>D242*(1-$E$2)</f>
        <v>4615.5</v>
      </c>
      <c r="F242" s="202">
        <f>E242*(1+$F$2)</f>
        <v>4846.275000000001</v>
      </c>
      <c r="H242" s="62">
        <f>K242+O242+S242+W242+AA242+AE242+AI242+AM242+AQ242+AY242+AU242+BC242</f>
        <v>0</v>
      </c>
      <c r="I242" s="63">
        <f>M242+Q242+U242+Y242+AC242+AG242+AK242+AO242+AS242+AW242+BA242+BE242</f>
        <v>0</v>
      </c>
      <c r="K242" s="108" t="n"/>
      <c r="L242" s="191">
        <f>K242*E242</f>
        <v>0</v>
      </c>
      <c r="M242" s="112" t="n"/>
      <c r="N242" s="183">
        <f>M242*F242</f>
        <v>0</v>
      </c>
      <c r="O242" s="108" t="n"/>
      <c r="P242" s="191">
        <f>O242*E242</f>
        <v>0</v>
      </c>
      <c r="Q242" s="112" t="n"/>
      <c r="R242" s="183">
        <f>Q242*F242</f>
        <v>0</v>
      </c>
      <c r="S242" s="108" t="n"/>
      <c r="T242" s="191">
        <f>S242*E242</f>
        <v>0</v>
      </c>
      <c r="U242" s="112" t="n"/>
      <c r="V242" s="183">
        <f>U242*F242</f>
        <v>0</v>
      </c>
      <c r="W242" s="108" t="n"/>
      <c r="X242" s="191">
        <f>W242*E242</f>
        <v>0</v>
      </c>
      <c r="Y242" s="112" t="n"/>
      <c r="Z242" s="183">
        <f>Y242*F242</f>
        <v>0</v>
      </c>
      <c r="AA242" s="108" t="n"/>
      <c r="AB242" s="191">
        <f>AA242*E242</f>
        <v>0</v>
      </c>
      <c r="AC242" s="112" t="n"/>
      <c r="AD242" s="183">
        <f>AC242*F242</f>
        <v>0</v>
      </c>
      <c r="AE242" s="108" t="n"/>
      <c r="AF242" s="191">
        <f>AE242*E242</f>
        <v>0</v>
      </c>
      <c r="AG242" s="112" t="n"/>
      <c r="AH242" s="183">
        <f>AG242*F242</f>
        <v>0</v>
      </c>
      <c r="AI242" s="108" t="n"/>
      <c r="AJ242" s="191">
        <f>AI242*E242</f>
        <v>0</v>
      </c>
      <c r="AK242" s="112" t="n"/>
      <c r="AL242" s="183">
        <f>AK242*F242</f>
        <v>0</v>
      </c>
      <c r="AM242" s="113" t="n"/>
      <c r="AN242" s="192">
        <f>AM242*E242</f>
        <v>0</v>
      </c>
      <c r="AO242" s="115" t="n"/>
      <c r="AP242" s="183">
        <f>AO242*F242</f>
        <v>0</v>
      </c>
      <c r="AQ242" s="113" t="n"/>
      <c r="AR242" s="192">
        <f>AQ242*E242</f>
        <v>0</v>
      </c>
      <c r="AS242" s="115" t="n"/>
      <c r="AT242" s="183">
        <f>AS242*F242</f>
        <v>0</v>
      </c>
      <c r="AU242" s="113" t="n"/>
      <c r="AV242" s="192">
        <f>AU242*E242</f>
        <v>0</v>
      </c>
      <c r="AW242" s="115" t="n"/>
      <c r="AX242" s="183">
        <f>AW242*F242</f>
        <v>0</v>
      </c>
      <c r="AY242" s="113" t="n"/>
      <c r="AZ242" s="192">
        <f>AY242*E242</f>
        <v>0</v>
      </c>
      <c r="BA242" s="115" t="n"/>
      <c r="BB242" s="183">
        <f>BA242*F242</f>
        <v>0</v>
      </c>
      <c r="BC242" s="113" t="n"/>
      <c r="BD242" s="192">
        <f>BC242*E242</f>
        <v>0</v>
      </c>
      <c r="BE242" s="115" t="n"/>
      <c r="BF242" s="183">
        <f>BE242*F242</f>
        <v>0</v>
      </c>
    </row>
    <row r="243" ht="18" customHeight="1">
      <c r="A243" s="19" t="inlineStr">
        <is>
          <t>15.041.9140</t>
        </is>
      </c>
      <c r="B243" s="14" t="inlineStr">
        <is>
          <t>התקנה בלבד של מזגן מיני מרכזי אינוורטר חדש עם 5 פתחים (מפזרים), בתפוקת קירור של 45,000-48,000 BTU/HR (5 כ"ס), לרבות התקנת יח' פנימית ויח' חיצונית על גבי תושבת, חציבת פתחים בקיר בלוקים, תעלות גמישות באורך מצטבר עד 18 מ' וחיבור לחשמל, ניקוז וצנרת גז באורך של עד 10 מ"א, לרבות מפזרי אוויר ושבכת אוויר חוזר, מילוי גז. המזגן, תושבת, נקודות ניקוז וחשמל יסופקו ע"י המזמין. ללא עבודות גבס</t>
        </is>
      </c>
      <c r="C243" s="14" t="inlineStr">
        <is>
          <t>קומפ</t>
        </is>
      </c>
      <c r="D243" s="200" t="n">
        <v>6010</v>
      </c>
      <c r="E243" s="201">
        <f>D243*(1-$E$2)</f>
        <v>5108.5</v>
      </c>
      <c r="F243" s="202">
        <f>E243*(1+$F$2)</f>
        <v>5363.925</v>
      </c>
      <c r="H243" s="62">
        <f>K243+O243+S243+W243+AA243+AE243+AI243+AM243+AQ243+AY243+AU243+BC243</f>
        <v>0</v>
      </c>
      <c r="I243" s="63">
        <f>M243+Q243+U243+Y243+AC243+AG243+AK243+AO243+AS243+AW243+BA243+BE243</f>
        <v>0</v>
      </c>
      <c r="K243" s="108" t="n"/>
      <c r="L243" s="191">
        <f>K243*E243</f>
        <v>0</v>
      </c>
      <c r="M243" s="112" t="n"/>
      <c r="N243" s="183">
        <f>M243*F243</f>
        <v>0</v>
      </c>
      <c r="O243" s="108" t="n"/>
      <c r="P243" s="191">
        <f>O243*E243</f>
        <v>0</v>
      </c>
      <c r="Q243" s="112" t="n"/>
      <c r="R243" s="183">
        <f>Q243*F243</f>
        <v>0</v>
      </c>
      <c r="S243" s="108" t="n"/>
      <c r="T243" s="191">
        <f>S243*E243</f>
        <v>0</v>
      </c>
      <c r="U243" s="112" t="n"/>
      <c r="V243" s="183">
        <f>U243*F243</f>
        <v>0</v>
      </c>
      <c r="W243" s="108" t="n"/>
      <c r="X243" s="191">
        <f>W243*E243</f>
        <v>0</v>
      </c>
      <c r="Y243" s="112" t="n"/>
      <c r="Z243" s="183">
        <f>Y243*F243</f>
        <v>0</v>
      </c>
      <c r="AA243" s="108" t="n"/>
      <c r="AB243" s="191">
        <f>AA243*E243</f>
        <v>0</v>
      </c>
      <c r="AC243" s="112" t="n"/>
      <c r="AD243" s="183">
        <f>AC243*F243</f>
        <v>0</v>
      </c>
      <c r="AE243" s="108" t="n"/>
      <c r="AF243" s="191">
        <f>AE243*E243</f>
        <v>0</v>
      </c>
      <c r="AG243" s="112" t="n"/>
      <c r="AH243" s="183">
        <f>AG243*F243</f>
        <v>0</v>
      </c>
      <c r="AI243" s="108" t="n"/>
      <c r="AJ243" s="191">
        <f>AI243*E243</f>
        <v>0</v>
      </c>
      <c r="AK243" s="112" t="n"/>
      <c r="AL243" s="183">
        <f>AK243*F243</f>
        <v>0</v>
      </c>
      <c r="AM243" s="113" t="n"/>
      <c r="AN243" s="192">
        <f>AM243*E243</f>
        <v>0</v>
      </c>
      <c r="AO243" s="115" t="n"/>
      <c r="AP243" s="183">
        <f>AO243*F243</f>
        <v>0</v>
      </c>
      <c r="AQ243" s="113" t="n"/>
      <c r="AR243" s="192">
        <f>AQ243*E243</f>
        <v>0</v>
      </c>
      <c r="AS243" s="115" t="n"/>
      <c r="AT243" s="183">
        <f>AS243*F243</f>
        <v>0</v>
      </c>
      <c r="AU243" s="113" t="n"/>
      <c r="AV243" s="192">
        <f>AU243*E243</f>
        <v>0</v>
      </c>
      <c r="AW243" s="115" t="n"/>
      <c r="AX243" s="183">
        <f>AW243*F243</f>
        <v>0</v>
      </c>
      <c r="AY243" s="113" t="n"/>
      <c r="AZ243" s="192">
        <f>AY243*E243</f>
        <v>0</v>
      </c>
      <c r="BA243" s="115" t="n"/>
      <c r="BB243" s="183">
        <f>BA243*F243</f>
        <v>0</v>
      </c>
      <c r="BC243" s="113" t="n"/>
      <c r="BD243" s="192">
        <f>BC243*E243</f>
        <v>0</v>
      </c>
      <c r="BE243" s="115" t="n"/>
      <c r="BF243" s="183">
        <f>BE243*F243</f>
        <v>0</v>
      </c>
    </row>
    <row r="244" ht="18" customHeight="1">
      <c r="A244" s="19" t="inlineStr">
        <is>
          <t>15.041.9150</t>
        </is>
      </c>
      <c r="B244" s="14" t="inlineStr">
        <is>
          <t>התקנה בלבד של מזגן מיני מרכזי אינוורטר חדש עם 6 פתחים (מפזרים), בתפוקת קירור של 54,000-58,000 BTU/HR (6 כ"ס), לרבות התקנת יח' פנימית ויח' חיצונית על גבי תושבת, חציבת פתחים בקיר בלוקים, תעלות גמישות באורך מצטבר עד 20 מ' וחיבור לחשמל, ניקוז וצנרת גז באורך של עד 10 מ"א, לרבות מפזרי אוויר ושבכת אוויר חוזר, מילוי גז. המזגן, תושבת, נקודות ניקוז וחשמל יסופקו ע"י המזמין. ללא עבודות גבס</t>
        </is>
      </c>
      <c r="C244" s="14" t="inlineStr">
        <is>
          <t>קומפ</t>
        </is>
      </c>
      <c r="D244" s="200" t="n">
        <v>6580</v>
      </c>
      <c r="E244" s="201">
        <f>D244*(1-$E$2)</f>
        <v>5593</v>
      </c>
      <c r="F244" s="202">
        <f>E244*(1+$F$2)</f>
        <v>5872.650000000001</v>
      </c>
      <c r="H244" s="62">
        <f>K244+O244+S244+W244+AA244+AE244+AI244+AM244+AQ244+AY244+AU244+BC244</f>
        <v>0</v>
      </c>
      <c r="I244" s="63">
        <f>M244+Q244+U244+Y244+AC244+AG244+AK244+AO244+AS244+AW244+BA244+BE244</f>
        <v>0</v>
      </c>
      <c r="K244" s="108" t="n"/>
      <c r="L244" s="191">
        <f>K244*E244</f>
        <v>0</v>
      </c>
      <c r="M244" s="112" t="n"/>
      <c r="N244" s="183">
        <f>M244*F244</f>
        <v>0</v>
      </c>
      <c r="O244" s="108" t="n"/>
      <c r="P244" s="191">
        <f>O244*E244</f>
        <v>0</v>
      </c>
      <c r="Q244" s="112" t="n"/>
      <c r="R244" s="183">
        <f>Q244*F244</f>
        <v>0</v>
      </c>
      <c r="S244" s="108" t="n"/>
      <c r="T244" s="191">
        <f>S244*E244</f>
        <v>0</v>
      </c>
      <c r="U244" s="112" t="n"/>
      <c r="V244" s="183">
        <f>U244*F244</f>
        <v>0</v>
      </c>
      <c r="W244" s="108" t="n"/>
      <c r="X244" s="191">
        <f>W244*E244</f>
        <v>0</v>
      </c>
      <c r="Y244" s="112" t="n"/>
      <c r="Z244" s="183">
        <f>Y244*F244</f>
        <v>0</v>
      </c>
      <c r="AA244" s="108" t="n"/>
      <c r="AB244" s="191">
        <f>AA244*E244</f>
        <v>0</v>
      </c>
      <c r="AC244" s="112" t="n"/>
      <c r="AD244" s="183">
        <f>AC244*F244</f>
        <v>0</v>
      </c>
      <c r="AE244" s="108" t="n"/>
      <c r="AF244" s="191">
        <f>AE244*E244</f>
        <v>0</v>
      </c>
      <c r="AG244" s="112" t="n"/>
      <c r="AH244" s="183">
        <f>AG244*F244</f>
        <v>0</v>
      </c>
      <c r="AI244" s="108" t="n"/>
      <c r="AJ244" s="191">
        <f>AI244*E244</f>
        <v>0</v>
      </c>
      <c r="AK244" s="112" t="n"/>
      <c r="AL244" s="183">
        <f>AK244*F244</f>
        <v>0</v>
      </c>
      <c r="AM244" s="113" t="n"/>
      <c r="AN244" s="192">
        <f>AM244*E244</f>
        <v>0</v>
      </c>
      <c r="AO244" s="115" t="n"/>
      <c r="AP244" s="183">
        <f>AO244*F244</f>
        <v>0</v>
      </c>
      <c r="AQ244" s="113" t="n"/>
      <c r="AR244" s="192">
        <f>AQ244*E244</f>
        <v>0</v>
      </c>
      <c r="AS244" s="115" t="n"/>
      <c r="AT244" s="183">
        <f>AS244*F244</f>
        <v>0</v>
      </c>
      <c r="AU244" s="113" t="n"/>
      <c r="AV244" s="192">
        <f>AU244*E244</f>
        <v>0</v>
      </c>
      <c r="AW244" s="115" t="n"/>
      <c r="AX244" s="183">
        <f>AW244*F244</f>
        <v>0</v>
      </c>
      <c r="AY244" s="113" t="n"/>
      <c r="AZ244" s="192">
        <f>AY244*E244</f>
        <v>0</v>
      </c>
      <c r="BA244" s="115" t="n"/>
      <c r="BB244" s="183">
        <f>BA244*F244</f>
        <v>0</v>
      </c>
      <c r="BC244" s="113" t="n"/>
      <c r="BD244" s="192">
        <f>BC244*E244</f>
        <v>0</v>
      </c>
      <c r="BE244" s="115" t="n"/>
      <c r="BF244" s="183">
        <f>BE244*F244</f>
        <v>0</v>
      </c>
    </row>
    <row r="245" ht="18" customHeight="1">
      <c r="A245" s="19" t="inlineStr">
        <is>
          <t>15.041.9154</t>
        </is>
      </c>
      <c r="B245" s="14" t="inlineStr">
        <is>
          <t>תוספת לסעיפים 15.041.9120-9150 עבור הוספת פתח נוסף, לרבות תעלות שרשוריות עד 3 מ'</t>
        </is>
      </c>
      <c r="C245" s="14" t="inlineStr">
        <is>
          <t>יח'</t>
        </is>
      </c>
      <c r="D245" s="200" t="n">
        <v>590</v>
      </c>
      <c r="E245" s="201">
        <f>D245*(1-$E$2)</f>
        <v>501.5</v>
      </c>
      <c r="F245" s="202">
        <f>E245*(1+$F$2)</f>
        <v>526.575</v>
      </c>
      <c r="H245" s="62">
        <f>K245+O245+S245+W245+AA245+AE245+AI245+AM245+AQ245+AY245+AU245+BC245</f>
        <v>0</v>
      </c>
      <c r="I245" s="63">
        <f>M245+Q245+U245+Y245+AC245+AG245+AK245+AO245+AS245+AW245+BA245+BE245</f>
        <v>0</v>
      </c>
      <c r="K245" s="108" t="n"/>
      <c r="L245" s="191">
        <f>K245*E245</f>
        <v>0</v>
      </c>
      <c r="M245" s="112" t="n"/>
      <c r="N245" s="183">
        <f>M245*F245</f>
        <v>0</v>
      </c>
      <c r="O245" s="108" t="n"/>
      <c r="P245" s="191">
        <f>O245*E245</f>
        <v>0</v>
      </c>
      <c r="Q245" s="112" t="n"/>
      <c r="R245" s="183">
        <f>Q245*F245</f>
        <v>0</v>
      </c>
      <c r="S245" s="108" t="n"/>
      <c r="T245" s="191">
        <f>S245*E245</f>
        <v>0</v>
      </c>
      <c r="U245" s="112" t="n"/>
      <c r="V245" s="183">
        <f>U245*F245</f>
        <v>0</v>
      </c>
      <c r="W245" s="108" t="n"/>
      <c r="X245" s="191">
        <f>W245*E245</f>
        <v>0</v>
      </c>
      <c r="Y245" s="112" t="n"/>
      <c r="Z245" s="183">
        <f>Y245*F245</f>
        <v>0</v>
      </c>
      <c r="AA245" s="108" t="n"/>
      <c r="AB245" s="191">
        <f>AA245*E245</f>
        <v>0</v>
      </c>
      <c r="AC245" s="112" t="n"/>
      <c r="AD245" s="183">
        <f>AC245*F245</f>
        <v>0</v>
      </c>
      <c r="AE245" s="108" t="n"/>
      <c r="AF245" s="191">
        <f>AE245*E245</f>
        <v>0</v>
      </c>
      <c r="AG245" s="112" t="n"/>
      <c r="AH245" s="183">
        <f>AG245*F245</f>
        <v>0</v>
      </c>
      <c r="AI245" s="108" t="n"/>
      <c r="AJ245" s="191">
        <f>AI245*E245</f>
        <v>0</v>
      </c>
      <c r="AK245" s="112" t="n"/>
      <c r="AL245" s="183">
        <f>AK245*F245</f>
        <v>0</v>
      </c>
      <c r="AM245" s="113" t="n"/>
      <c r="AN245" s="192">
        <f>AM245*E245</f>
        <v>0</v>
      </c>
      <c r="AO245" s="115" t="n"/>
      <c r="AP245" s="183">
        <f>AO245*F245</f>
        <v>0</v>
      </c>
      <c r="AQ245" s="113" t="n"/>
      <c r="AR245" s="192">
        <f>AQ245*E245</f>
        <v>0</v>
      </c>
      <c r="AS245" s="115" t="n"/>
      <c r="AT245" s="183">
        <f>AS245*F245</f>
        <v>0</v>
      </c>
      <c r="AU245" s="113" t="n"/>
      <c r="AV245" s="192">
        <f>AU245*E245</f>
        <v>0</v>
      </c>
      <c r="AW245" s="115" t="n"/>
      <c r="AX245" s="183">
        <f>AW245*F245</f>
        <v>0</v>
      </c>
      <c r="AY245" s="113" t="n"/>
      <c r="AZ245" s="192">
        <f>AY245*E245</f>
        <v>0</v>
      </c>
      <c r="BA245" s="115" t="n"/>
      <c r="BB245" s="183">
        <f>BA245*F245</f>
        <v>0</v>
      </c>
      <c r="BC245" s="113" t="n"/>
      <c r="BD245" s="192">
        <f>BC245*E245</f>
        <v>0</v>
      </c>
      <c r="BE245" s="115" t="n"/>
      <c r="BF245" s="183">
        <f>BE245*F245</f>
        <v>0</v>
      </c>
    </row>
    <row r="246" ht="18" customHeight="1">
      <c r="A246" s="19" t="inlineStr">
        <is>
          <t>15.041.9156</t>
        </is>
      </c>
      <c r="B246" s="14" t="inlineStr">
        <is>
          <t>תוספת לסעיפי התקנה של מזגנים, עבור חציבת פתח לתעלה בקיר בטון במקום חציבת פתח בקיר בלוקים</t>
        </is>
      </c>
      <c r="C246" s="14" t="inlineStr">
        <is>
          <t>יח'</t>
        </is>
      </c>
      <c r="D246" s="200" t="n">
        <v>330</v>
      </c>
      <c r="E246" s="201">
        <f>D246*(1-$E$2)</f>
        <v>280.5</v>
      </c>
      <c r="F246" s="202">
        <f>E246*(1+$F$2)</f>
        <v>294.52500000000003</v>
      </c>
      <c r="H246" s="62">
        <f>K246+O246+S246+W246+AA246+AE246+AI246+AM246+AQ246+AY246+AU246+BC246</f>
        <v>0</v>
      </c>
      <c r="I246" s="63">
        <f>M246+Q246+U246+Y246+AC246+AG246+AK246+AO246+AS246+AW246+BA246+BE246</f>
        <v>0</v>
      </c>
      <c r="K246" s="108" t="n"/>
      <c r="L246" s="191">
        <f>K246*E246</f>
        <v>0</v>
      </c>
      <c r="M246" s="112" t="n"/>
      <c r="N246" s="183">
        <f>M246*F246</f>
        <v>0</v>
      </c>
      <c r="O246" s="108" t="n"/>
      <c r="P246" s="191">
        <f>O246*E246</f>
        <v>0</v>
      </c>
      <c r="Q246" s="112" t="n"/>
      <c r="R246" s="183">
        <f>Q246*F246</f>
        <v>0</v>
      </c>
      <c r="S246" s="108" t="n"/>
      <c r="T246" s="191">
        <f>S246*E246</f>
        <v>0</v>
      </c>
      <c r="U246" s="112" t="n"/>
      <c r="V246" s="183">
        <f>U246*F246</f>
        <v>0</v>
      </c>
      <c r="W246" s="108" t="n"/>
      <c r="X246" s="191">
        <f>W246*E246</f>
        <v>0</v>
      </c>
      <c r="Y246" s="112" t="n"/>
      <c r="Z246" s="183">
        <f>Y246*F246</f>
        <v>0</v>
      </c>
      <c r="AA246" s="108" t="n"/>
      <c r="AB246" s="191">
        <f>AA246*E246</f>
        <v>0</v>
      </c>
      <c r="AC246" s="112" t="n"/>
      <c r="AD246" s="183">
        <f>AC246*F246</f>
        <v>0</v>
      </c>
      <c r="AE246" s="108" t="n"/>
      <c r="AF246" s="191">
        <f>AE246*E246</f>
        <v>0</v>
      </c>
      <c r="AG246" s="112" t="n"/>
      <c r="AH246" s="183">
        <f>AG246*F246</f>
        <v>0</v>
      </c>
      <c r="AI246" s="108" t="n"/>
      <c r="AJ246" s="191">
        <f>AI246*E246</f>
        <v>0</v>
      </c>
      <c r="AK246" s="112" t="n"/>
      <c r="AL246" s="183">
        <f>AK246*F246</f>
        <v>0</v>
      </c>
      <c r="AM246" s="113" t="n"/>
      <c r="AN246" s="192">
        <f>AM246*E246</f>
        <v>0</v>
      </c>
      <c r="AO246" s="115" t="n"/>
      <c r="AP246" s="183">
        <f>AO246*F246</f>
        <v>0</v>
      </c>
      <c r="AQ246" s="113" t="n"/>
      <c r="AR246" s="192">
        <f>AQ246*E246</f>
        <v>0</v>
      </c>
      <c r="AS246" s="115" t="n"/>
      <c r="AT246" s="183">
        <f>AS246*F246</f>
        <v>0</v>
      </c>
      <c r="AU246" s="113" t="n"/>
      <c r="AV246" s="192">
        <f>AU246*E246</f>
        <v>0</v>
      </c>
      <c r="AW246" s="115" t="n"/>
      <c r="AX246" s="183">
        <f>AW246*F246</f>
        <v>0</v>
      </c>
      <c r="AY246" s="113" t="n"/>
      <c r="AZ246" s="192">
        <f>AY246*E246</f>
        <v>0</v>
      </c>
      <c r="BA246" s="115" t="n"/>
      <c r="BB246" s="183">
        <f>BA246*F246</f>
        <v>0</v>
      </c>
      <c r="BC246" s="113" t="n"/>
      <c r="BD246" s="192">
        <f>BC246*E246</f>
        <v>0</v>
      </c>
      <c r="BE246" s="115" t="n"/>
      <c r="BF246" s="183">
        <f>BE246*F246</f>
        <v>0</v>
      </c>
    </row>
    <row r="247" ht="18" customHeight="1">
      <c r="A247" s="19" t="inlineStr">
        <is>
          <t>15.041.9158</t>
        </is>
      </c>
      <c r="B247" s="14" t="inlineStr">
        <is>
          <t>תוספת לסעיפי התקנה של מזגנים עבור ביצוע קידוח נוסף למעבר צנרת, בקיר בלוקים בעובי 20-25 ס"מ . קוטר הקידוח עד "3</t>
        </is>
      </c>
      <c r="C247" s="14" t="inlineStr">
        <is>
          <t>יח'</t>
        </is>
      </c>
      <c r="D247" s="200" t="n">
        <v>110</v>
      </c>
      <c r="E247" s="201">
        <f>D247*(1-$E$2)</f>
        <v>93.5</v>
      </c>
      <c r="F247" s="202">
        <f>E247*(1+$F$2)</f>
        <v>98.175</v>
      </c>
      <c r="H247" s="62">
        <f>K247+O247+S247+W247+AA247+AE247+AI247+AM247+AQ247+AY247+AU247+BC247</f>
        <v>0</v>
      </c>
      <c r="I247" s="63">
        <f>M247+Q247+U247+Y247+AC247+AG247+AK247+AO247+AS247+AW247+BA247+BE247</f>
        <v>0</v>
      </c>
      <c r="K247" s="108" t="n"/>
      <c r="L247" s="191">
        <f>K247*E247</f>
        <v>0</v>
      </c>
      <c r="M247" s="112" t="n"/>
      <c r="N247" s="183">
        <f>M247*F247</f>
        <v>0</v>
      </c>
      <c r="O247" s="108" t="n"/>
      <c r="P247" s="191">
        <f>O247*E247</f>
        <v>0</v>
      </c>
      <c r="Q247" s="112" t="n"/>
      <c r="R247" s="183">
        <f>Q247*F247</f>
        <v>0</v>
      </c>
      <c r="S247" s="108" t="n"/>
      <c r="T247" s="191">
        <f>S247*E247</f>
        <v>0</v>
      </c>
      <c r="U247" s="112" t="n"/>
      <c r="V247" s="183">
        <f>U247*F247</f>
        <v>0</v>
      </c>
      <c r="W247" s="108" t="n"/>
      <c r="X247" s="191">
        <f>W247*E247</f>
        <v>0</v>
      </c>
      <c r="Y247" s="112" t="n"/>
      <c r="Z247" s="183">
        <f>Y247*F247</f>
        <v>0</v>
      </c>
      <c r="AA247" s="108" t="n"/>
      <c r="AB247" s="191">
        <f>AA247*E247</f>
        <v>0</v>
      </c>
      <c r="AC247" s="112" t="n"/>
      <c r="AD247" s="183">
        <f>AC247*F247</f>
        <v>0</v>
      </c>
      <c r="AE247" s="108" t="n"/>
      <c r="AF247" s="191">
        <f>AE247*E247</f>
        <v>0</v>
      </c>
      <c r="AG247" s="112" t="n"/>
      <c r="AH247" s="183">
        <f>AG247*F247</f>
        <v>0</v>
      </c>
      <c r="AI247" s="108" t="n"/>
      <c r="AJ247" s="191">
        <f>AI247*E247</f>
        <v>0</v>
      </c>
      <c r="AK247" s="112" t="n"/>
      <c r="AL247" s="183">
        <f>AK247*F247</f>
        <v>0</v>
      </c>
      <c r="AM247" s="113" t="n"/>
      <c r="AN247" s="192">
        <f>AM247*E247</f>
        <v>0</v>
      </c>
      <c r="AO247" s="115" t="n"/>
      <c r="AP247" s="183">
        <f>AO247*F247</f>
        <v>0</v>
      </c>
      <c r="AQ247" s="113" t="n"/>
      <c r="AR247" s="192">
        <f>AQ247*E247</f>
        <v>0</v>
      </c>
      <c r="AS247" s="115" t="n"/>
      <c r="AT247" s="183">
        <f>AS247*F247</f>
        <v>0</v>
      </c>
      <c r="AU247" s="113" t="n"/>
      <c r="AV247" s="192">
        <f>AU247*E247</f>
        <v>0</v>
      </c>
      <c r="AW247" s="115" t="n"/>
      <c r="AX247" s="183">
        <f>AW247*F247</f>
        <v>0</v>
      </c>
      <c r="AY247" s="113" t="n"/>
      <c r="AZ247" s="192">
        <f>AY247*E247</f>
        <v>0</v>
      </c>
      <c r="BA247" s="115" t="n"/>
      <c r="BB247" s="183">
        <f>BA247*F247</f>
        <v>0</v>
      </c>
      <c r="BC247" s="113" t="n"/>
      <c r="BD247" s="192">
        <f>BC247*E247</f>
        <v>0</v>
      </c>
      <c r="BE247" s="115" t="n"/>
      <c r="BF247" s="183">
        <f>BE247*F247</f>
        <v>0</v>
      </c>
    </row>
    <row r="248" ht="18" customHeight="1">
      <c r="A248" s="19" t="inlineStr">
        <is>
          <t>15.041.9160</t>
        </is>
      </c>
      <c r="B248" s="14" t="inlineStr">
        <is>
          <t>תוספת לסעיפי התקנה של מזגנים עבור ביצוע קידוח למעבר צנרת, בקיר בטון בעובי 20-25 ס"מ במקום בקיר בלוקים בעובי 20-25 ס"מ. קוטר הקידוח עד "3</t>
        </is>
      </c>
      <c r="C248" s="14" t="inlineStr">
        <is>
          <t>יח'</t>
        </is>
      </c>
      <c r="D248" s="200" t="n">
        <v>260</v>
      </c>
      <c r="E248" s="201">
        <f>D248*(1-$E$2)</f>
        <v>221</v>
      </c>
      <c r="F248" s="202">
        <f>E248*(1+$F$2)</f>
        <v>232.05</v>
      </c>
      <c r="H248" s="62">
        <f>K248+O248+S248+W248+AA248+AE248+AI248+AM248+AQ248+AY248+AU248+BC248</f>
        <v>0</v>
      </c>
      <c r="I248" s="63">
        <f>M248+Q248+U248+Y248+AC248+AG248+AK248+AO248+AS248+AW248+BA248+BE248</f>
        <v>0</v>
      </c>
      <c r="K248" s="108" t="n"/>
      <c r="L248" s="191">
        <f>K248*E248</f>
        <v>0</v>
      </c>
      <c r="M248" s="112" t="n"/>
      <c r="N248" s="183">
        <f>M248*F248</f>
        <v>0</v>
      </c>
      <c r="O248" s="108" t="n"/>
      <c r="P248" s="191">
        <f>O248*E248</f>
        <v>0</v>
      </c>
      <c r="Q248" s="112" t="n"/>
      <c r="R248" s="183">
        <f>Q248*F248</f>
        <v>0</v>
      </c>
      <c r="S248" s="108" t="n"/>
      <c r="T248" s="191">
        <f>S248*E248</f>
        <v>0</v>
      </c>
      <c r="U248" s="112" t="n"/>
      <c r="V248" s="183">
        <f>U248*F248</f>
        <v>0</v>
      </c>
      <c r="W248" s="108" t="n"/>
      <c r="X248" s="191">
        <f>W248*E248</f>
        <v>0</v>
      </c>
      <c r="Y248" s="112" t="n"/>
      <c r="Z248" s="183">
        <f>Y248*F248</f>
        <v>0</v>
      </c>
      <c r="AA248" s="108" t="n"/>
      <c r="AB248" s="191">
        <f>AA248*E248</f>
        <v>0</v>
      </c>
      <c r="AC248" s="112" t="n"/>
      <c r="AD248" s="183">
        <f>AC248*F248</f>
        <v>0</v>
      </c>
      <c r="AE248" s="108" t="n"/>
      <c r="AF248" s="191">
        <f>AE248*E248</f>
        <v>0</v>
      </c>
      <c r="AG248" s="112" t="n"/>
      <c r="AH248" s="183">
        <f>AG248*F248</f>
        <v>0</v>
      </c>
      <c r="AI248" s="108" t="n"/>
      <c r="AJ248" s="191">
        <f>AI248*E248</f>
        <v>0</v>
      </c>
      <c r="AK248" s="112" t="n"/>
      <c r="AL248" s="183">
        <f>AK248*F248</f>
        <v>0</v>
      </c>
      <c r="AM248" s="113" t="n"/>
      <c r="AN248" s="192">
        <f>AM248*E248</f>
        <v>0</v>
      </c>
      <c r="AO248" s="115" t="n"/>
      <c r="AP248" s="183">
        <f>AO248*F248</f>
        <v>0</v>
      </c>
      <c r="AQ248" s="113" t="n"/>
      <c r="AR248" s="192">
        <f>AQ248*E248</f>
        <v>0</v>
      </c>
      <c r="AS248" s="115" t="n"/>
      <c r="AT248" s="183">
        <f>AS248*F248</f>
        <v>0</v>
      </c>
      <c r="AU248" s="113" t="n"/>
      <c r="AV248" s="192">
        <f>AU248*E248</f>
        <v>0</v>
      </c>
      <c r="AW248" s="115" t="n"/>
      <c r="AX248" s="183">
        <f>AW248*F248</f>
        <v>0</v>
      </c>
      <c r="AY248" s="113" t="n"/>
      <c r="AZ248" s="192">
        <f>AY248*E248</f>
        <v>0</v>
      </c>
      <c r="BA248" s="115" t="n"/>
      <c r="BB248" s="183">
        <f>BA248*F248</f>
        <v>0</v>
      </c>
      <c r="BC248" s="113" t="n"/>
      <c r="BD248" s="192">
        <f>BC248*E248</f>
        <v>0</v>
      </c>
      <c r="BE248" s="115" t="n"/>
      <c r="BF248" s="183">
        <f>BE248*F248</f>
        <v>0</v>
      </c>
    </row>
    <row r="249" ht="18" customHeight="1">
      <c r="A249" s="19" t="inlineStr">
        <is>
          <t>15.041.9161</t>
        </is>
      </c>
      <c r="B249" s="14" t="inlineStr">
        <is>
          <t>תוספת לסעיפי התקנה של מזגנים עבור ביצוע קידוח למעבר צנרת, בקיר בטון בעובי 30-35 ס"מ במקום בקיר בלוקים בעובי 20-25 ס"מ. קוטר הקידוח עד "3</t>
        </is>
      </c>
      <c r="C249" s="14" t="inlineStr">
        <is>
          <t>יח'</t>
        </is>
      </c>
      <c r="D249" s="200" t="n">
        <v>320</v>
      </c>
      <c r="E249" s="201">
        <f>D249*(1-$E$2)</f>
        <v>272</v>
      </c>
      <c r="F249" s="202">
        <f>E249*(1+$F$2)</f>
        <v>285.6</v>
      </c>
      <c r="H249" s="62">
        <f>K249+O249+S249+W249+AA249+AE249+AI249+AM249+AQ249+AY249+AU249+BC249</f>
        <v>0</v>
      </c>
      <c r="I249" s="63">
        <f>M249+Q249+U249+Y249+AC249+AG249+AK249+AO249+AS249+AW249+BA249+BE249</f>
        <v>0</v>
      </c>
      <c r="K249" s="108" t="n"/>
      <c r="L249" s="191">
        <f>K249*E249</f>
        <v>0</v>
      </c>
      <c r="M249" s="112" t="n"/>
      <c r="N249" s="183">
        <f>M249*F249</f>
        <v>0</v>
      </c>
      <c r="O249" s="108" t="n"/>
      <c r="P249" s="191">
        <f>O249*E249</f>
        <v>0</v>
      </c>
      <c r="Q249" s="112" t="n"/>
      <c r="R249" s="183">
        <f>Q249*F249</f>
        <v>0</v>
      </c>
      <c r="S249" s="108" t="n"/>
      <c r="T249" s="191">
        <f>S249*E249</f>
        <v>0</v>
      </c>
      <c r="U249" s="112" t="n"/>
      <c r="V249" s="183">
        <f>U249*F249</f>
        <v>0</v>
      </c>
      <c r="W249" s="108" t="n"/>
      <c r="X249" s="191">
        <f>W249*E249</f>
        <v>0</v>
      </c>
      <c r="Y249" s="112" t="n"/>
      <c r="Z249" s="183">
        <f>Y249*F249</f>
        <v>0</v>
      </c>
      <c r="AA249" s="108" t="n"/>
      <c r="AB249" s="191">
        <f>AA249*E249</f>
        <v>0</v>
      </c>
      <c r="AC249" s="112" t="n"/>
      <c r="AD249" s="183">
        <f>AC249*F249</f>
        <v>0</v>
      </c>
      <c r="AE249" s="108" t="n"/>
      <c r="AF249" s="191">
        <f>AE249*E249</f>
        <v>0</v>
      </c>
      <c r="AG249" s="112" t="n"/>
      <c r="AH249" s="183">
        <f>AG249*F249</f>
        <v>0</v>
      </c>
      <c r="AI249" s="108" t="n"/>
      <c r="AJ249" s="191">
        <f>AI249*E249</f>
        <v>0</v>
      </c>
      <c r="AK249" s="112" t="n"/>
      <c r="AL249" s="183">
        <f>AK249*F249</f>
        <v>0</v>
      </c>
      <c r="AM249" s="113" t="n"/>
      <c r="AN249" s="192">
        <f>AM249*E249</f>
        <v>0</v>
      </c>
      <c r="AO249" s="115" t="n"/>
      <c r="AP249" s="183">
        <f>AO249*F249</f>
        <v>0</v>
      </c>
      <c r="AQ249" s="113" t="n"/>
      <c r="AR249" s="192">
        <f>AQ249*E249</f>
        <v>0</v>
      </c>
      <c r="AS249" s="115" t="n"/>
      <c r="AT249" s="183">
        <f>AS249*F249</f>
        <v>0</v>
      </c>
      <c r="AU249" s="113" t="n"/>
      <c r="AV249" s="192">
        <f>AU249*E249</f>
        <v>0</v>
      </c>
      <c r="AW249" s="115" t="n"/>
      <c r="AX249" s="183">
        <f>AW249*F249</f>
        <v>0</v>
      </c>
      <c r="AY249" s="113" t="n"/>
      <c r="AZ249" s="192">
        <f>AY249*E249</f>
        <v>0</v>
      </c>
      <c r="BA249" s="115" t="n"/>
      <c r="BB249" s="183">
        <f>BA249*F249</f>
        <v>0</v>
      </c>
      <c r="BC249" s="113" t="n"/>
      <c r="BD249" s="192">
        <f>BC249*E249</f>
        <v>0</v>
      </c>
      <c r="BE249" s="115" t="n"/>
      <c r="BF249" s="183">
        <f>BE249*F249</f>
        <v>0</v>
      </c>
    </row>
    <row r="250" ht="18" customHeight="1">
      <c r="A250" s="19" t="inlineStr">
        <is>
          <t>15.041.9162</t>
        </is>
      </c>
      <c r="B250" s="14" t="inlineStr">
        <is>
          <t>תוספת לסעיפי התקנה של מזגנים עבור ביצוע קידוח למעבר צנרת, בקיר בטון בעובי 40 ס"מ במקום בקיר בלוקים בעובי 20-25 ס"מ. קוטר הקידוח עד "3</t>
        </is>
      </c>
      <c r="C250" s="14" t="inlineStr">
        <is>
          <t>יח'</t>
        </is>
      </c>
      <c r="D250" s="200" t="n">
        <v>370</v>
      </c>
      <c r="E250" s="201">
        <f>D250*(1-$E$2)</f>
        <v>314.5</v>
      </c>
      <c r="F250" s="202">
        <f>E250*(1+$F$2)</f>
        <v>330.225</v>
      </c>
      <c r="H250" s="62">
        <f>K250+O250+S250+W250+AA250+AE250+AI250+AM250+AQ250+AY250+AU250+BC250</f>
        <v>0</v>
      </c>
      <c r="I250" s="63">
        <f>M250+Q250+U250+Y250+AC250+AG250+AK250+AO250+AS250+AW250+BA250+BE250</f>
        <v>0</v>
      </c>
      <c r="K250" s="108" t="n"/>
      <c r="L250" s="191">
        <f>K250*E250</f>
        <v>0</v>
      </c>
      <c r="M250" s="112" t="n"/>
      <c r="N250" s="183">
        <f>M250*F250</f>
        <v>0</v>
      </c>
      <c r="O250" s="108" t="n"/>
      <c r="P250" s="191">
        <f>O250*E250</f>
        <v>0</v>
      </c>
      <c r="Q250" s="112" t="n"/>
      <c r="R250" s="183">
        <f>Q250*F250</f>
        <v>0</v>
      </c>
      <c r="S250" s="108" t="n"/>
      <c r="T250" s="191">
        <f>S250*E250</f>
        <v>0</v>
      </c>
      <c r="U250" s="112" t="n"/>
      <c r="V250" s="183">
        <f>U250*F250</f>
        <v>0</v>
      </c>
      <c r="W250" s="108" t="n"/>
      <c r="X250" s="191">
        <f>W250*E250</f>
        <v>0</v>
      </c>
      <c r="Y250" s="112" t="n"/>
      <c r="Z250" s="183">
        <f>Y250*F250</f>
        <v>0</v>
      </c>
      <c r="AA250" s="108" t="n"/>
      <c r="AB250" s="191">
        <f>AA250*E250</f>
        <v>0</v>
      </c>
      <c r="AC250" s="112" t="n"/>
      <c r="AD250" s="183">
        <f>AC250*F250</f>
        <v>0</v>
      </c>
      <c r="AE250" s="108" t="n"/>
      <c r="AF250" s="191">
        <f>AE250*E250</f>
        <v>0</v>
      </c>
      <c r="AG250" s="112" t="n"/>
      <c r="AH250" s="183">
        <f>AG250*F250</f>
        <v>0</v>
      </c>
      <c r="AI250" s="108" t="n"/>
      <c r="AJ250" s="191">
        <f>AI250*E250</f>
        <v>0</v>
      </c>
      <c r="AK250" s="112" t="n"/>
      <c r="AL250" s="183">
        <f>AK250*F250</f>
        <v>0</v>
      </c>
      <c r="AM250" s="113" t="n"/>
      <c r="AN250" s="192">
        <f>AM250*E250</f>
        <v>0</v>
      </c>
      <c r="AO250" s="115" t="n"/>
      <c r="AP250" s="183">
        <f>AO250*F250</f>
        <v>0</v>
      </c>
      <c r="AQ250" s="113" t="n"/>
      <c r="AR250" s="192">
        <f>AQ250*E250</f>
        <v>0</v>
      </c>
      <c r="AS250" s="115" t="n"/>
      <c r="AT250" s="183">
        <f>AS250*F250</f>
        <v>0</v>
      </c>
      <c r="AU250" s="113" t="n"/>
      <c r="AV250" s="192">
        <f>AU250*E250</f>
        <v>0</v>
      </c>
      <c r="AW250" s="115" t="n"/>
      <c r="AX250" s="183">
        <f>AW250*F250</f>
        <v>0</v>
      </c>
      <c r="AY250" s="113" t="n"/>
      <c r="AZ250" s="192">
        <f>AY250*E250</f>
        <v>0</v>
      </c>
      <c r="BA250" s="115" t="n"/>
      <c r="BB250" s="183">
        <f>BA250*F250</f>
        <v>0</v>
      </c>
      <c r="BC250" s="113" t="n"/>
      <c r="BD250" s="192">
        <f>BC250*E250</f>
        <v>0</v>
      </c>
      <c r="BE250" s="115" t="n"/>
      <c r="BF250" s="183">
        <f>BE250*F250</f>
        <v>0</v>
      </c>
    </row>
    <row r="251" ht="18" customHeight="1">
      <c r="A251" s="19" t="inlineStr">
        <is>
          <t>15.041.9170</t>
        </is>
      </c>
      <c r="B251" s="14" t="inlineStr">
        <is>
          <t>התקנה בלבד של מזגן מפוצל שפורק במקום אחר (בשטח האתר), בתפוקת קירור של 9,000-16,000 BTU/HR (1-1.5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is>
      </c>
      <c r="C251" s="14" t="inlineStr">
        <is>
          <t>קומפ</t>
        </is>
      </c>
      <c r="D251" s="200" t="n">
        <v>1310</v>
      </c>
      <c r="E251" s="201">
        <f>D251*(1-$E$2)</f>
        <v>1113.5</v>
      </c>
      <c r="F251" s="202">
        <f>E251*(1+$F$2)</f>
        <v>1169.175</v>
      </c>
      <c r="H251" s="62">
        <f>K251+O251+S251+W251+AA251+AE251+AI251+AM251+AQ251+AY251+AU251+BC251</f>
        <v>0</v>
      </c>
      <c r="I251" s="63">
        <f>M251+Q251+U251+Y251+AC251+AG251+AK251+AO251+AS251+AW251+BA251+BE251</f>
        <v>0</v>
      </c>
      <c r="K251" s="108" t="n"/>
      <c r="L251" s="191">
        <f>K251*E251</f>
        <v>0</v>
      </c>
      <c r="M251" s="112" t="n"/>
      <c r="N251" s="183">
        <f>M251*F251</f>
        <v>0</v>
      </c>
      <c r="O251" s="108" t="n"/>
      <c r="P251" s="191">
        <f>O251*E251</f>
        <v>0</v>
      </c>
      <c r="Q251" s="112" t="n"/>
      <c r="R251" s="183">
        <f>Q251*F251</f>
        <v>0</v>
      </c>
      <c r="S251" s="108" t="n"/>
      <c r="T251" s="191">
        <f>S251*E251</f>
        <v>0</v>
      </c>
      <c r="U251" s="112" t="n"/>
      <c r="V251" s="183">
        <f>U251*F251</f>
        <v>0</v>
      </c>
      <c r="W251" s="108" t="n"/>
      <c r="X251" s="191">
        <f>W251*E251</f>
        <v>0</v>
      </c>
      <c r="Y251" s="112" t="n"/>
      <c r="Z251" s="183">
        <f>Y251*F251</f>
        <v>0</v>
      </c>
      <c r="AA251" s="108" t="n"/>
      <c r="AB251" s="191">
        <f>AA251*E251</f>
        <v>0</v>
      </c>
      <c r="AC251" s="112" t="n"/>
      <c r="AD251" s="183">
        <f>AC251*F251</f>
        <v>0</v>
      </c>
      <c r="AE251" s="108" t="n"/>
      <c r="AF251" s="191">
        <f>AE251*E251</f>
        <v>0</v>
      </c>
      <c r="AG251" s="112" t="n"/>
      <c r="AH251" s="183">
        <f>AG251*F251</f>
        <v>0</v>
      </c>
      <c r="AI251" s="108" t="n"/>
      <c r="AJ251" s="191">
        <f>AI251*E251</f>
        <v>0</v>
      </c>
      <c r="AK251" s="112" t="n"/>
      <c r="AL251" s="183">
        <f>AK251*F251</f>
        <v>0</v>
      </c>
      <c r="AM251" s="113" t="n"/>
      <c r="AN251" s="192">
        <f>AM251*E251</f>
        <v>0</v>
      </c>
      <c r="AO251" s="115" t="n"/>
      <c r="AP251" s="183">
        <f>AO251*F251</f>
        <v>0</v>
      </c>
      <c r="AQ251" s="113" t="n"/>
      <c r="AR251" s="192">
        <f>AQ251*E251</f>
        <v>0</v>
      </c>
      <c r="AS251" s="115" t="n"/>
      <c r="AT251" s="183">
        <f>AS251*F251</f>
        <v>0</v>
      </c>
      <c r="AU251" s="113" t="n"/>
      <c r="AV251" s="192">
        <f>AU251*E251</f>
        <v>0</v>
      </c>
      <c r="AW251" s="115" t="n"/>
      <c r="AX251" s="183">
        <f>AW251*F251</f>
        <v>0</v>
      </c>
      <c r="AY251" s="113" t="n"/>
      <c r="AZ251" s="192">
        <f>AY251*E251</f>
        <v>0</v>
      </c>
      <c r="BA251" s="115" t="n"/>
      <c r="BB251" s="183">
        <f>BA251*F251</f>
        <v>0</v>
      </c>
      <c r="BC251" s="113" t="n"/>
      <c r="BD251" s="192">
        <f>BC251*E251</f>
        <v>0</v>
      </c>
      <c r="BE251" s="115" t="n"/>
      <c r="BF251" s="183">
        <f>BE251*F251</f>
        <v>0</v>
      </c>
    </row>
    <row r="252" ht="18" customHeight="1">
      <c r="A252" s="19" t="inlineStr">
        <is>
          <t>15.041.9180</t>
        </is>
      </c>
      <c r="B252" s="14" t="inlineStr">
        <is>
          <t>התקנה בלבד של מזגן מפוצל שפורק במקום אחר (בשטח האתר), בתפוקת קירור של 17,500-27,000 BTU/HR  (2-3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is>
      </c>
      <c r="C252" s="14" t="inlineStr">
        <is>
          <t>קומפ</t>
        </is>
      </c>
      <c r="D252" s="200" t="n">
        <v>1570</v>
      </c>
      <c r="E252" s="201">
        <f>D252*(1-$E$2)</f>
        <v>1334.5</v>
      </c>
      <c r="F252" s="202">
        <f>E252*(1+$F$2)</f>
        <v>1401.2250000000001</v>
      </c>
      <c r="H252" s="62">
        <f>K252+O252+S252+W252+AA252+AE252+AI252+AM252+AQ252+AY252+AU252+BC252</f>
        <v>0</v>
      </c>
      <c r="I252" s="63">
        <f>M252+Q252+U252+Y252+AC252+AG252+AK252+AO252+AS252+AW252+BA252+BE252</f>
        <v>0</v>
      </c>
      <c r="K252" s="108" t="n"/>
      <c r="L252" s="191">
        <f>K252*E252</f>
        <v>0</v>
      </c>
      <c r="M252" s="112" t="n"/>
      <c r="N252" s="183">
        <f>M252*F252</f>
        <v>0</v>
      </c>
      <c r="O252" s="108" t="n"/>
      <c r="P252" s="191">
        <f>O252*E252</f>
        <v>0</v>
      </c>
      <c r="Q252" s="112" t="n"/>
      <c r="R252" s="183">
        <f>Q252*F252</f>
        <v>0</v>
      </c>
      <c r="S252" s="108" t="n"/>
      <c r="T252" s="191">
        <f>S252*E252</f>
        <v>0</v>
      </c>
      <c r="U252" s="112" t="n"/>
      <c r="V252" s="183">
        <f>U252*F252</f>
        <v>0</v>
      </c>
      <c r="W252" s="108" t="n"/>
      <c r="X252" s="191">
        <f>W252*E252</f>
        <v>0</v>
      </c>
      <c r="Y252" s="112" t="n"/>
      <c r="Z252" s="183">
        <f>Y252*F252</f>
        <v>0</v>
      </c>
      <c r="AA252" s="108" t="n"/>
      <c r="AB252" s="191">
        <f>AA252*E252</f>
        <v>0</v>
      </c>
      <c r="AC252" s="112" t="n"/>
      <c r="AD252" s="183">
        <f>AC252*F252</f>
        <v>0</v>
      </c>
      <c r="AE252" s="108" t="n"/>
      <c r="AF252" s="191">
        <f>AE252*E252</f>
        <v>0</v>
      </c>
      <c r="AG252" s="112" t="n"/>
      <c r="AH252" s="183">
        <f>AG252*F252</f>
        <v>0</v>
      </c>
      <c r="AI252" s="108" t="n"/>
      <c r="AJ252" s="191">
        <f>AI252*E252</f>
        <v>0</v>
      </c>
      <c r="AK252" s="112" t="n"/>
      <c r="AL252" s="183">
        <f>AK252*F252</f>
        <v>0</v>
      </c>
      <c r="AM252" s="113" t="n"/>
      <c r="AN252" s="192">
        <f>AM252*E252</f>
        <v>0</v>
      </c>
      <c r="AO252" s="115" t="n"/>
      <c r="AP252" s="183">
        <f>AO252*F252</f>
        <v>0</v>
      </c>
      <c r="AQ252" s="113" t="n"/>
      <c r="AR252" s="192">
        <f>AQ252*E252</f>
        <v>0</v>
      </c>
      <c r="AS252" s="115" t="n"/>
      <c r="AT252" s="183">
        <f>AS252*F252</f>
        <v>0</v>
      </c>
      <c r="AU252" s="113" t="n"/>
      <c r="AV252" s="192">
        <f>AU252*E252</f>
        <v>0</v>
      </c>
      <c r="AW252" s="115" t="n"/>
      <c r="AX252" s="183">
        <f>AW252*F252</f>
        <v>0</v>
      </c>
      <c r="AY252" s="113" t="n"/>
      <c r="AZ252" s="192">
        <f>AY252*E252</f>
        <v>0</v>
      </c>
      <c r="BA252" s="115" t="n"/>
      <c r="BB252" s="183">
        <f>BA252*F252</f>
        <v>0</v>
      </c>
      <c r="BC252" s="113" t="n"/>
      <c r="BD252" s="192">
        <f>BC252*E252</f>
        <v>0</v>
      </c>
      <c r="BE252" s="115" t="n"/>
      <c r="BF252" s="183">
        <f>BE252*F252</f>
        <v>0</v>
      </c>
    </row>
    <row r="253" ht="18" customHeight="1">
      <c r="A253" s="19" t="inlineStr">
        <is>
          <t>15.041.9190</t>
        </is>
      </c>
      <c r="B253" s="14" t="inlineStr">
        <is>
          <t>התקנה בלבד של מזגן מפוצל שפורק במקום אחר(בשטח האתר), בתפוקת קירור של 28,000-36,000 BTU/HR (3.5-4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is>
      </c>
      <c r="C253" s="14" t="inlineStr">
        <is>
          <t>קומפ</t>
        </is>
      </c>
      <c r="D253" s="200" t="n">
        <v>1910</v>
      </c>
      <c r="E253" s="201">
        <f>D253*(1-$E$2)</f>
        <v>1623.5</v>
      </c>
      <c r="F253" s="202">
        <f>E253*(1+$F$2)</f>
        <v>1704.6750000000002</v>
      </c>
      <c r="H253" s="62">
        <f>K253+O253+S253+W253+AA253+AE253+AI253+AM253+AQ253+AY253+AU253+BC253</f>
        <v>0</v>
      </c>
      <c r="I253" s="63">
        <f>M253+Q253+U253+Y253+AC253+AG253+AK253+AO253+AS253+AW253+BA253+BE253</f>
        <v>0</v>
      </c>
      <c r="K253" s="108" t="n"/>
      <c r="L253" s="191">
        <f>K253*E253</f>
        <v>0</v>
      </c>
      <c r="M253" s="112" t="n"/>
      <c r="N253" s="183">
        <f>M253*F253</f>
        <v>0</v>
      </c>
      <c r="O253" s="108" t="n"/>
      <c r="P253" s="191">
        <f>O253*E253</f>
        <v>0</v>
      </c>
      <c r="Q253" s="112" t="n"/>
      <c r="R253" s="183">
        <f>Q253*F253</f>
        <v>0</v>
      </c>
      <c r="S253" s="108" t="n"/>
      <c r="T253" s="191">
        <f>S253*E253</f>
        <v>0</v>
      </c>
      <c r="U253" s="112" t="n"/>
      <c r="V253" s="183">
        <f>U253*F253</f>
        <v>0</v>
      </c>
      <c r="W253" s="108" t="n"/>
      <c r="X253" s="191">
        <f>W253*E253</f>
        <v>0</v>
      </c>
      <c r="Y253" s="112" t="n"/>
      <c r="Z253" s="183">
        <f>Y253*F253</f>
        <v>0</v>
      </c>
      <c r="AA253" s="108" t="n"/>
      <c r="AB253" s="191">
        <f>AA253*E253</f>
        <v>0</v>
      </c>
      <c r="AC253" s="112" t="n"/>
      <c r="AD253" s="183">
        <f>AC253*F253</f>
        <v>0</v>
      </c>
      <c r="AE253" s="108" t="n"/>
      <c r="AF253" s="191">
        <f>AE253*E253</f>
        <v>0</v>
      </c>
      <c r="AG253" s="112" t="n"/>
      <c r="AH253" s="183">
        <f>AG253*F253</f>
        <v>0</v>
      </c>
      <c r="AI253" s="108" t="n"/>
      <c r="AJ253" s="191">
        <f>AI253*E253</f>
        <v>0</v>
      </c>
      <c r="AK253" s="112" t="n"/>
      <c r="AL253" s="183">
        <f>AK253*F253</f>
        <v>0</v>
      </c>
      <c r="AM253" s="113" t="n"/>
      <c r="AN253" s="192">
        <f>AM253*E253</f>
        <v>0</v>
      </c>
      <c r="AO253" s="115" t="n"/>
      <c r="AP253" s="183">
        <f>AO253*F253</f>
        <v>0</v>
      </c>
      <c r="AQ253" s="113" t="n"/>
      <c r="AR253" s="192">
        <f>AQ253*E253</f>
        <v>0</v>
      </c>
      <c r="AS253" s="115" t="n"/>
      <c r="AT253" s="183">
        <f>AS253*F253</f>
        <v>0</v>
      </c>
      <c r="AU253" s="113" t="n"/>
      <c r="AV253" s="192">
        <f>AU253*E253</f>
        <v>0</v>
      </c>
      <c r="AW253" s="115" t="n"/>
      <c r="AX253" s="183">
        <f>AW253*F253</f>
        <v>0</v>
      </c>
      <c r="AY253" s="113" t="n"/>
      <c r="AZ253" s="192">
        <f>AY253*E253</f>
        <v>0</v>
      </c>
      <c r="BA253" s="115" t="n"/>
      <c r="BB253" s="183">
        <f>BA253*F253</f>
        <v>0</v>
      </c>
      <c r="BC253" s="113" t="n"/>
      <c r="BD253" s="192">
        <f>BC253*E253</f>
        <v>0</v>
      </c>
      <c r="BE253" s="115" t="n"/>
      <c r="BF253" s="183">
        <f>BE253*F253</f>
        <v>0</v>
      </c>
    </row>
    <row r="254" ht="18" customHeight="1">
      <c r="A254" s="19" t="inlineStr">
        <is>
          <t>15.041.9200</t>
        </is>
      </c>
      <c r="B254" s="14" t="inlineStr">
        <is>
          <t>התקנה בלבד של מזגן מפוצל שפורק במקום אחר (בשטח האתר), בתפוקת קירור של 45,000-48,000 BTU/HR (5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is>
      </c>
      <c r="C254" s="14" t="inlineStr">
        <is>
          <t>קומפ</t>
        </is>
      </c>
      <c r="D254" s="200" t="n">
        <v>2320</v>
      </c>
      <c r="E254" s="201">
        <f>D254*(1-$E$2)</f>
        <v>1972</v>
      </c>
      <c r="F254" s="202">
        <f>E254*(1+$F$2)</f>
        <v>2070.6</v>
      </c>
      <c r="H254" s="62">
        <f>K254+O254+S254+W254+AA254+AE254+AI254+AM254+AQ254+AY254+AU254+BC254</f>
        <v>0</v>
      </c>
      <c r="I254" s="63">
        <f>M254+Q254+U254+Y254+AC254+AG254+AK254+AO254+AS254+AW254+BA254+BE254</f>
        <v>0</v>
      </c>
      <c r="K254" s="108" t="n"/>
      <c r="L254" s="191">
        <f>K254*E254</f>
        <v>0</v>
      </c>
      <c r="M254" s="112" t="n"/>
      <c r="N254" s="183">
        <f>M254*F254</f>
        <v>0</v>
      </c>
      <c r="O254" s="108" t="n"/>
      <c r="P254" s="191">
        <f>O254*E254</f>
        <v>0</v>
      </c>
      <c r="Q254" s="112" t="n"/>
      <c r="R254" s="183">
        <f>Q254*F254</f>
        <v>0</v>
      </c>
      <c r="S254" s="108" t="n"/>
      <c r="T254" s="191">
        <f>S254*E254</f>
        <v>0</v>
      </c>
      <c r="U254" s="112" t="n"/>
      <c r="V254" s="183">
        <f>U254*F254</f>
        <v>0</v>
      </c>
      <c r="W254" s="108" t="n"/>
      <c r="X254" s="191">
        <f>W254*E254</f>
        <v>0</v>
      </c>
      <c r="Y254" s="112" t="n"/>
      <c r="Z254" s="183">
        <f>Y254*F254</f>
        <v>0</v>
      </c>
      <c r="AA254" s="108" t="n"/>
      <c r="AB254" s="191">
        <f>AA254*E254</f>
        <v>0</v>
      </c>
      <c r="AC254" s="112" t="n"/>
      <c r="AD254" s="183">
        <f>AC254*F254</f>
        <v>0</v>
      </c>
      <c r="AE254" s="108" t="n"/>
      <c r="AF254" s="191">
        <f>AE254*E254</f>
        <v>0</v>
      </c>
      <c r="AG254" s="112" t="n"/>
      <c r="AH254" s="183">
        <f>AG254*F254</f>
        <v>0</v>
      </c>
      <c r="AI254" s="108" t="n"/>
      <c r="AJ254" s="191">
        <f>AI254*E254</f>
        <v>0</v>
      </c>
      <c r="AK254" s="112" t="n"/>
      <c r="AL254" s="183">
        <f>AK254*F254</f>
        <v>0</v>
      </c>
      <c r="AM254" s="113" t="n"/>
      <c r="AN254" s="192">
        <f>AM254*E254</f>
        <v>0</v>
      </c>
      <c r="AO254" s="115" t="n"/>
      <c r="AP254" s="183">
        <f>AO254*F254</f>
        <v>0</v>
      </c>
      <c r="AQ254" s="113" t="n"/>
      <c r="AR254" s="192">
        <f>AQ254*E254</f>
        <v>0</v>
      </c>
      <c r="AS254" s="115" t="n"/>
      <c r="AT254" s="183">
        <f>AS254*F254</f>
        <v>0</v>
      </c>
      <c r="AU254" s="113" t="n"/>
      <c r="AV254" s="192">
        <f>AU254*E254</f>
        <v>0</v>
      </c>
      <c r="AW254" s="115" t="n"/>
      <c r="AX254" s="183">
        <f>AW254*F254</f>
        <v>0</v>
      </c>
      <c r="AY254" s="113" t="n"/>
      <c r="AZ254" s="192">
        <f>AY254*E254</f>
        <v>0</v>
      </c>
      <c r="BA254" s="115" t="n"/>
      <c r="BB254" s="183">
        <f>BA254*F254</f>
        <v>0</v>
      </c>
      <c r="BC254" s="113" t="n"/>
      <c r="BD254" s="192">
        <f>BC254*E254</f>
        <v>0</v>
      </c>
      <c r="BE254" s="115" t="n"/>
      <c r="BF254" s="183">
        <f>BE254*F254</f>
        <v>0</v>
      </c>
    </row>
    <row r="255" ht="18" customHeight="1">
      <c r="A255" s="19" t="inlineStr">
        <is>
          <t>15.041.9210</t>
        </is>
      </c>
      <c r="B255" s="14" t="inlineStr">
        <is>
          <t>התקנה בלבד של מזגן מפוצל שפורק במקום אחר (בשטח האתר), בתפוקת קירור של 55,000-58,000 BTU/HR (6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is>
      </c>
      <c r="C255" s="14" t="inlineStr">
        <is>
          <t>קומפ</t>
        </is>
      </c>
      <c r="D255" s="200" t="n">
        <v>2520</v>
      </c>
      <c r="E255" s="201">
        <f>D255*(1-$E$2)</f>
        <v>2142</v>
      </c>
      <c r="F255" s="202">
        <f>E255*(1+$F$2)</f>
        <v>2249.1</v>
      </c>
      <c r="H255" s="62">
        <f>K255+O255+S255+W255+AA255+AE255+AI255+AM255+AQ255+AY255+AU255+BC255</f>
        <v>0</v>
      </c>
      <c r="I255" s="63">
        <f>M255+Q255+U255+Y255+AC255+AG255+AK255+AO255+AS255+AW255+BA255+BE255</f>
        <v>0</v>
      </c>
      <c r="K255" s="108" t="n"/>
      <c r="L255" s="191">
        <f>K255*E255</f>
        <v>0</v>
      </c>
      <c r="M255" s="112" t="n"/>
      <c r="N255" s="183">
        <f>M255*F255</f>
        <v>0</v>
      </c>
      <c r="O255" s="108" t="n"/>
      <c r="P255" s="191">
        <f>O255*E255</f>
        <v>0</v>
      </c>
      <c r="Q255" s="112" t="n"/>
      <c r="R255" s="183">
        <f>Q255*F255</f>
        <v>0</v>
      </c>
      <c r="S255" s="108" t="n"/>
      <c r="T255" s="191">
        <f>S255*E255</f>
        <v>0</v>
      </c>
      <c r="U255" s="112" t="n"/>
      <c r="V255" s="183">
        <f>U255*F255</f>
        <v>0</v>
      </c>
      <c r="W255" s="108" t="n"/>
      <c r="X255" s="191">
        <f>W255*E255</f>
        <v>0</v>
      </c>
      <c r="Y255" s="112" t="n"/>
      <c r="Z255" s="183">
        <f>Y255*F255</f>
        <v>0</v>
      </c>
      <c r="AA255" s="108" t="n"/>
      <c r="AB255" s="191">
        <f>AA255*E255</f>
        <v>0</v>
      </c>
      <c r="AC255" s="112" t="n"/>
      <c r="AD255" s="183">
        <f>AC255*F255</f>
        <v>0</v>
      </c>
      <c r="AE255" s="108" t="n"/>
      <c r="AF255" s="191">
        <f>AE255*E255</f>
        <v>0</v>
      </c>
      <c r="AG255" s="112" t="n"/>
      <c r="AH255" s="183">
        <f>AG255*F255</f>
        <v>0</v>
      </c>
      <c r="AI255" s="108" t="n"/>
      <c r="AJ255" s="191">
        <f>AI255*E255</f>
        <v>0</v>
      </c>
      <c r="AK255" s="112" t="n"/>
      <c r="AL255" s="183">
        <f>AK255*F255</f>
        <v>0</v>
      </c>
      <c r="AM255" s="113" t="n"/>
      <c r="AN255" s="192">
        <f>AM255*E255</f>
        <v>0</v>
      </c>
      <c r="AO255" s="115" t="n"/>
      <c r="AP255" s="183">
        <f>AO255*F255</f>
        <v>0</v>
      </c>
      <c r="AQ255" s="113" t="n"/>
      <c r="AR255" s="192">
        <f>AQ255*E255</f>
        <v>0</v>
      </c>
      <c r="AS255" s="115" t="n"/>
      <c r="AT255" s="183">
        <f>AS255*F255</f>
        <v>0</v>
      </c>
      <c r="AU255" s="113" t="n"/>
      <c r="AV255" s="192">
        <f>AU255*E255</f>
        <v>0</v>
      </c>
      <c r="AW255" s="115" t="n"/>
      <c r="AX255" s="183">
        <f>AW255*F255</f>
        <v>0</v>
      </c>
      <c r="AY255" s="113" t="n"/>
      <c r="AZ255" s="192">
        <f>AY255*E255</f>
        <v>0</v>
      </c>
      <c r="BA255" s="115" t="n"/>
      <c r="BB255" s="183">
        <f>BA255*F255</f>
        <v>0</v>
      </c>
      <c r="BC255" s="113" t="n"/>
      <c r="BD255" s="192">
        <f>BC255*E255</f>
        <v>0</v>
      </c>
      <c r="BE255" s="115" t="n"/>
      <c r="BF255" s="183">
        <f>BE255*F255</f>
        <v>0</v>
      </c>
    </row>
    <row r="256" ht="18" customHeight="1">
      <c r="A256" s="19" t="inlineStr">
        <is>
          <t>15.041.9230</t>
        </is>
      </c>
      <c r="B256" s="14" t="inlineStr">
        <is>
          <t>פירוק והתקנה מחדש של יחידת מזגן מפוצל (בשטח האתר), בתפוקת קירור של 18,000-27,000 BTU/HR (2-3 כ"ס), לרבות ניקוי המסננים והשלמת צנרת גז וכבל חשמל באורך של עד 5 מ' בין המעבה למאייד, התקנת יח' פנימית ויח' חיצונית על גבי קונזולה, חיבור לחשמל וניקוז. ההתקנה כוללת מילוי גז ושמן. המזגן, תושבת, נקודות ניקוז וחשמל יסופקו ע"י המזמין</t>
        </is>
      </c>
      <c r="C256" s="14" t="inlineStr">
        <is>
          <t>קומפ</t>
        </is>
      </c>
      <c r="D256" s="200" t="n">
        <v>2380</v>
      </c>
      <c r="E256" s="201">
        <f>D256*(1-$E$2)</f>
        <v>2023</v>
      </c>
      <c r="F256" s="202">
        <f>E256*(1+$F$2)</f>
        <v>2124.15</v>
      </c>
      <c r="H256" s="62">
        <f>K256+O256+S256+W256+AA256+AE256+AI256+AM256+AQ256+AY256+AU256+BC256</f>
        <v>0</v>
      </c>
      <c r="I256" s="63">
        <f>M256+Q256+U256+Y256+AC256+AG256+AK256+AO256+AS256+AW256+BA256+BE256</f>
        <v>0</v>
      </c>
      <c r="K256" s="108" t="n"/>
      <c r="L256" s="191">
        <f>K256*E256</f>
        <v>0</v>
      </c>
      <c r="M256" s="112" t="n"/>
      <c r="N256" s="183">
        <f>M256*F256</f>
        <v>0</v>
      </c>
      <c r="O256" s="108" t="n"/>
      <c r="P256" s="191">
        <f>O256*E256</f>
        <v>0</v>
      </c>
      <c r="Q256" s="112" t="n"/>
      <c r="R256" s="183">
        <f>Q256*F256</f>
        <v>0</v>
      </c>
      <c r="S256" s="108" t="n"/>
      <c r="T256" s="191">
        <f>S256*E256</f>
        <v>0</v>
      </c>
      <c r="U256" s="112" t="n"/>
      <c r="V256" s="183">
        <f>U256*F256</f>
        <v>0</v>
      </c>
      <c r="W256" s="108" t="n"/>
      <c r="X256" s="191">
        <f>W256*E256</f>
        <v>0</v>
      </c>
      <c r="Y256" s="112" t="n"/>
      <c r="Z256" s="183">
        <f>Y256*F256</f>
        <v>0</v>
      </c>
      <c r="AA256" s="108" t="n"/>
      <c r="AB256" s="191">
        <f>AA256*E256</f>
        <v>0</v>
      </c>
      <c r="AC256" s="112" t="n"/>
      <c r="AD256" s="183">
        <f>AC256*F256</f>
        <v>0</v>
      </c>
      <c r="AE256" s="108" t="n"/>
      <c r="AF256" s="191">
        <f>AE256*E256</f>
        <v>0</v>
      </c>
      <c r="AG256" s="112" t="n"/>
      <c r="AH256" s="183">
        <f>AG256*F256</f>
        <v>0</v>
      </c>
      <c r="AI256" s="108" t="n"/>
      <c r="AJ256" s="191">
        <f>AI256*E256</f>
        <v>0</v>
      </c>
      <c r="AK256" s="112" t="n"/>
      <c r="AL256" s="183">
        <f>AK256*F256</f>
        <v>0</v>
      </c>
      <c r="AM256" s="113" t="n"/>
      <c r="AN256" s="192">
        <f>AM256*E256</f>
        <v>0</v>
      </c>
      <c r="AO256" s="115" t="n"/>
      <c r="AP256" s="183">
        <f>AO256*F256</f>
        <v>0</v>
      </c>
      <c r="AQ256" s="113" t="n"/>
      <c r="AR256" s="192">
        <f>AQ256*E256</f>
        <v>0</v>
      </c>
      <c r="AS256" s="115" t="n"/>
      <c r="AT256" s="183">
        <f>AS256*F256</f>
        <v>0</v>
      </c>
      <c r="AU256" s="113" t="n"/>
      <c r="AV256" s="192">
        <f>AU256*E256</f>
        <v>0</v>
      </c>
      <c r="AW256" s="115" t="n"/>
      <c r="AX256" s="183">
        <f>AW256*F256</f>
        <v>0</v>
      </c>
      <c r="AY256" s="113" t="n"/>
      <c r="AZ256" s="192">
        <f>AY256*E256</f>
        <v>0</v>
      </c>
      <c r="BA256" s="115" t="n"/>
      <c r="BB256" s="183">
        <f>BA256*F256</f>
        <v>0</v>
      </c>
      <c r="BC256" s="113" t="n"/>
      <c r="BD256" s="192">
        <f>BC256*E256</f>
        <v>0</v>
      </c>
      <c r="BE256" s="115" t="n"/>
      <c r="BF256" s="183">
        <f>BE256*F256</f>
        <v>0</v>
      </c>
    </row>
    <row r="257" ht="18" customHeight="1">
      <c r="A257" s="19" t="inlineStr">
        <is>
          <t>15.041.9240</t>
        </is>
      </c>
      <c r="B257" s="14" t="inlineStr">
        <is>
          <t>פירוק והתקנה מחדש של יחידת מזגן מפוצל (בשטח האתר), בתפוקת קירור של 28,000-31,000 BTU/HR (3.5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is>
      </c>
      <c r="C257" s="14" t="inlineStr">
        <is>
          <t>קומפ</t>
        </is>
      </c>
      <c r="D257" s="200" t="n">
        <v>2730</v>
      </c>
      <c r="E257" s="201">
        <f>D257*(1-$E$2)</f>
        <v>2320.5</v>
      </c>
      <c r="F257" s="202">
        <f>E257*(1+$F$2)</f>
        <v>2436.525</v>
      </c>
      <c r="H257" s="62">
        <f>K257+O257+S257+W257+AA257+AE257+AI257+AM257+AQ257+AY257+AU257+BC257</f>
        <v>0</v>
      </c>
      <c r="I257" s="63">
        <f>M257+Q257+U257+Y257+AC257+AG257+AK257+AO257+AS257+AW257+BA257+BE257</f>
        <v>0</v>
      </c>
      <c r="K257" s="108" t="n"/>
      <c r="L257" s="191">
        <f>K257*E257</f>
        <v>0</v>
      </c>
      <c r="M257" s="112" t="n"/>
      <c r="N257" s="183">
        <f>M257*F257</f>
        <v>0</v>
      </c>
      <c r="O257" s="108" t="n"/>
      <c r="P257" s="191">
        <f>O257*E257</f>
        <v>0</v>
      </c>
      <c r="Q257" s="112" t="n"/>
      <c r="R257" s="183">
        <f>Q257*F257</f>
        <v>0</v>
      </c>
      <c r="S257" s="108" t="n"/>
      <c r="T257" s="191">
        <f>S257*E257</f>
        <v>0</v>
      </c>
      <c r="U257" s="112" t="n"/>
      <c r="V257" s="183">
        <f>U257*F257</f>
        <v>0</v>
      </c>
      <c r="W257" s="108" t="n"/>
      <c r="X257" s="191">
        <f>W257*E257</f>
        <v>0</v>
      </c>
      <c r="Y257" s="112" t="n"/>
      <c r="Z257" s="183">
        <f>Y257*F257</f>
        <v>0</v>
      </c>
      <c r="AA257" s="108" t="n"/>
      <c r="AB257" s="191">
        <f>AA257*E257</f>
        <v>0</v>
      </c>
      <c r="AC257" s="112" t="n"/>
      <c r="AD257" s="183">
        <f>AC257*F257</f>
        <v>0</v>
      </c>
      <c r="AE257" s="108" t="n"/>
      <c r="AF257" s="191">
        <f>AE257*E257</f>
        <v>0</v>
      </c>
      <c r="AG257" s="112" t="n"/>
      <c r="AH257" s="183">
        <f>AG257*F257</f>
        <v>0</v>
      </c>
      <c r="AI257" s="108" t="n"/>
      <c r="AJ257" s="191">
        <f>AI257*E257</f>
        <v>0</v>
      </c>
      <c r="AK257" s="112" t="n"/>
      <c r="AL257" s="183">
        <f>AK257*F257</f>
        <v>0</v>
      </c>
      <c r="AM257" s="113" t="n"/>
      <c r="AN257" s="192">
        <f>AM257*E257</f>
        <v>0</v>
      </c>
      <c r="AO257" s="115" t="n"/>
      <c r="AP257" s="183">
        <f>AO257*F257</f>
        <v>0</v>
      </c>
      <c r="AQ257" s="113" t="n"/>
      <c r="AR257" s="192">
        <f>AQ257*E257</f>
        <v>0</v>
      </c>
      <c r="AS257" s="115" t="n"/>
      <c r="AT257" s="183">
        <f>AS257*F257</f>
        <v>0</v>
      </c>
      <c r="AU257" s="113" t="n"/>
      <c r="AV257" s="192">
        <f>AU257*E257</f>
        <v>0</v>
      </c>
      <c r="AW257" s="115" t="n"/>
      <c r="AX257" s="183">
        <f>AW257*F257</f>
        <v>0</v>
      </c>
      <c r="AY257" s="113" t="n"/>
      <c r="AZ257" s="192">
        <f>AY257*E257</f>
        <v>0</v>
      </c>
      <c r="BA257" s="115" t="n"/>
      <c r="BB257" s="183">
        <f>BA257*F257</f>
        <v>0</v>
      </c>
      <c r="BC257" s="113" t="n"/>
      <c r="BD257" s="192">
        <f>BC257*E257</f>
        <v>0</v>
      </c>
      <c r="BE257" s="115" t="n"/>
      <c r="BF257" s="183">
        <f>BE257*F257</f>
        <v>0</v>
      </c>
    </row>
    <row r="258" ht="18" customHeight="1">
      <c r="A258" s="19" t="inlineStr">
        <is>
          <t>15.041.9250</t>
        </is>
      </c>
      <c r="B258" s="14" t="inlineStr">
        <is>
          <t>פירוק והתקנה מחדש של יחידת מזגן מפוצל (בשטח האתר), בתפוקת קירור של 33,000-40,000 BTU/HR  (4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is>
      </c>
      <c r="C258" s="14" t="inlineStr">
        <is>
          <t>קומפ</t>
        </is>
      </c>
      <c r="D258" s="200" t="n">
        <v>2850</v>
      </c>
      <c r="E258" s="201">
        <f>D258*(1-$E$2)</f>
        <v>2422.5</v>
      </c>
      <c r="F258" s="202">
        <f>E258*(1+$F$2)</f>
        <v>2543.625</v>
      </c>
      <c r="H258" s="62">
        <f>K258+O258+S258+W258+AA258+AE258+AI258+AM258+AQ258+AY258+AU258+BC258</f>
        <v>0</v>
      </c>
      <c r="I258" s="63">
        <f>M258+Q258+U258+Y258+AC258+AG258+AK258+AO258+AS258+AW258+BA258+BE258</f>
        <v>0</v>
      </c>
      <c r="K258" s="108" t="n"/>
      <c r="L258" s="191">
        <f>K258*E258</f>
        <v>0</v>
      </c>
      <c r="M258" s="112" t="n"/>
      <c r="N258" s="183">
        <f>M258*F258</f>
        <v>0</v>
      </c>
      <c r="O258" s="108" t="n"/>
      <c r="P258" s="191">
        <f>O258*E258</f>
        <v>0</v>
      </c>
      <c r="Q258" s="112" t="n"/>
      <c r="R258" s="183">
        <f>Q258*F258</f>
        <v>0</v>
      </c>
      <c r="S258" s="108" t="n"/>
      <c r="T258" s="191">
        <f>S258*E258</f>
        <v>0</v>
      </c>
      <c r="U258" s="112" t="n"/>
      <c r="V258" s="183">
        <f>U258*F258</f>
        <v>0</v>
      </c>
      <c r="W258" s="108" t="n"/>
      <c r="X258" s="191">
        <f>W258*E258</f>
        <v>0</v>
      </c>
      <c r="Y258" s="112" t="n"/>
      <c r="Z258" s="183">
        <f>Y258*F258</f>
        <v>0</v>
      </c>
      <c r="AA258" s="108" t="n"/>
      <c r="AB258" s="191">
        <f>AA258*E258</f>
        <v>0</v>
      </c>
      <c r="AC258" s="112" t="n"/>
      <c r="AD258" s="183">
        <f>AC258*F258</f>
        <v>0</v>
      </c>
      <c r="AE258" s="108" t="n"/>
      <c r="AF258" s="191">
        <f>AE258*E258</f>
        <v>0</v>
      </c>
      <c r="AG258" s="112" t="n"/>
      <c r="AH258" s="183">
        <f>AG258*F258</f>
        <v>0</v>
      </c>
      <c r="AI258" s="108" t="n"/>
      <c r="AJ258" s="191">
        <f>AI258*E258</f>
        <v>0</v>
      </c>
      <c r="AK258" s="112" t="n"/>
      <c r="AL258" s="183">
        <f>AK258*F258</f>
        <v>0</v>
      </c>
      <c r="AM258" s="113" t="n"/>
      <c r="AN258" s="192">
        <f>AM258*E258</f>
        <v>0</v>
      </c>
      <c r="AO258" s="115" t="n"/>
      <c r="AP258" s="183">
        <f>AO258*F258</f>
        <v>0</v>
      </c>
      <c r="AQ258" s="113" t="n"/>
      <c r="AR258" s="192">
        <f>AQ258*E258</f>
        <v>0</v>
      </c>
      <c r="AS258" s="115" t="n"/>
      <c r="AT258" s="183">
        <f>AS258*F258</f>
        <v>0</v>
      </c>
      <c r="AU258" s="113" t="n"/>
      <c r="AV258" s="192">
        <f>AU258*E258</f>
        <v>0</v>
      </c>
      <c r="AW258" s="115" t="n"/>
      <c r="AX258" s="183">
        <f>AW258*F258</f>
        <v>0</v>
      </c>
      <c r="AY258" s="113" t="n"/>
      <c r="AZ258" s="192">
        <f>AY258*E258</f>
        <v>0</v>
      </c>
      <c r="BA258" s="115" t="n"/>
      <c r="BB258" s="183">
        <f>BA258*F258</f>
        <v>0</v>
      </c>
      <c r="BC258" s="113" t="n"/>
      <c r="BD258" s="192">
        <f>BC258*E258</f>
        <v>0</v>
      </c>
      <c r="BE258" s="115" t="n"/>
      <c r="BF258" s="183">
        <f>BE258*F258</f>
        <v>0</v>
      </c>
    </row>
    <row r="259" ht="18" customHeight="1">
      <c r="A259" s="19" t="inlineStr">
        <is>
          <t>15.041.9260</t>
        </is>
      </c>
      <c r="B259" s="14" t="inlineStr">
        <is>
          <t>פירוק והתקנה מחדש של יחידת מזגן מפוצל (בשטח האתר), בתפוקת קירור של 45,000-48,000 BTU/HR (5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is>
      </c>
      <c r="C259" s="14" t="inlineStr">
        <is>
          <t>קומפ</t>
        </is>
      </c>
      <c r="D259" s="200" t="n">
        <v>3210</v>
      </c>
      <c r="E259" s="201">
        <f>D259*(1-$E$2)</f>
        <v>2728.5</v>
      </c>
      <c r="F259" s="202">
        <f>E259*(1+$F$2)</f>
        <v>2864.925</v>
      </c>
      <c r="H259" s="62">
        <f>K259+O259+S259+W259+AA259+AE259+AI259+AM259+AQ259+AY259+AU259+BC259</f>
        <v>0</v>
      </c>
      <c r="I259" s="63">
        <f>M259+Q259+U259+Y259+AC259+AG259+AK259+AO259+AS259+AW259+BA259+BE259</f>
        <v>0</v>
      </c>
      <c r="K259" s="108" t="n"/>
      <c r="L259" s="191">
        <f>K259*E259</f>
        <v>0</v>
      </c>
      <c r="M259" s="112" t="n"/>
      <c r="N259" s="183">
        <f>M259*F259</f>
        <v>0</v>
      </c>
      <c r="O259" s="108" t="n"/>
      <c r="P259" s="191">
        <f>O259*E259</f>
        <v>0</v>
      </c>
      <c r="Q259" s="112" t="n"/>
      <c r="R259" s="183">
        <f>Q259*F259</f>
        <v>0</v>
      </c>
      <c r="S259" s="108" t="n"/>
      <c r="T259" s="191">
        <f>S259*E259</f>
        <v>0</v>
      </c>
      <c r="U259" s="112" t="n"/>
      <c r="V259" s="183">
        <f>U259*F259</f>
        <v>0</v>
      </c>
      <c r="W259" s="108" t="n"/>
      <c r="X259" s="191">
        <f>W259*E259</f>
        <v>0</v>
      </c>
      <c r="Y259" s="112" t="n"/>
      <c r="Z259" s="183">
        <f>Y259*F259</f>
        <v>0</v>
      </c>
      <c r="AA259" s="108" t="n"/>
      <c r="AB259" s="191">
        <f>AA259*E259</f>
        <v>0</v>
      </c>
      <c r="AC259" s="112" t="n"/>
      <c r="AD259" s="183">
        <f>AC259*F259</f>
        <v>0</v>
      </c>
      <c r="AE259" s="108" t="n"/>
      <c r="AF259" s="191">
        <f>AE259*E259</f>
        <v>0</v>
      </c>
      <c r="AG259" s="112" t="n"/>
      <c r="AH259" s="183">
        <f>AG259*F259</f>
        <v>0</v>
      </c>
      <c r="AI259" s="108" t="n"/>
      <c r="AJ259" s="191">
        <f>AI259*E259</f>
        <v>0</v>
      </c>
      <c r="AK259" s="112" t="n"/>
      <c r="AL259" s="183">
        <f>AK259*F259</f>
        <v>0</v>
      </c>
      <c r="AM259" s="113" t="n"/>
      <c r="AN259" s="192">
        <f>AM259*E259</f>
        <v>0</v>
      </c>
      <c r="AO259" s="115" t="n"/>
      <c r="AP259" s="183">
        <f>AO259*F259</f>
        <v>0</v>
      </c>
      <c r="AQ259" s="113" t="n"/>
      <c r="AR259" s="192">
        <f>AQ259*E259</f>
        <v>0</v>
      </c>
      <c r="AS259" s="115" t="n"/>
      <c r="AT259" s="183">
        <f>AS259*F259</f>
        <v>0</v>
      </c>
      <c r="AU259" s="113" t="n"/>
      <c r="AV259" s="192">
        <f>AU259*E259</f>
        <v>0</v>
      </c>
      <c r="AW259" s="115" t="n"/>
      <c r="AX259" s="183">
        <f>AW259*F259</f>
        <v>0</v>
      </c>
      <c r="AY259" s="113" t="n"/>
      <c r="AZ259" s="192">
        <f>AY259*E259</f>
        <v>0</v>
      </c>
      <c r="BA259" s="115" t="n"/>
      <c r="BB259" s="183">
        <f>BA259*F259</f>
        <v>0</v>
      </c>
      <c r="BC259" s="113" t="n"/>
      <c r="BD259" s="192">
        <f>BC259*E259</f>
        <v>0</v>
      </c>
      <c r="BE259" s="115" t="n"/>
      <c r="BF259" s="183">
        <f>BE259*F259</f>
        <v>0</v>
      </c>
    </row>
    <row r="260" ht="18" customHeight="1">
      <c r="A260" s="19" t="inlineStr">
        <is>
          <t>15.041.9270</t>
        </is>
      </c>
      <c r="B260" s="14" t="inlineStr">
        <is>
          <t>פירוק והתקנה מחדש של יחידת מזגן מפוצל (בשטח האתר), בתפוקת קירור של 55,000-58,000 BTU/HR  (6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is>
      </c>
      <c r="C260" s="14" t="inlineStr">
        <is>
          <t>קומפ</t>
        </is>
      </c>
      <c r="D260" s="200" t="n">
        <v>3450</v>
      </c>
      <c r="E260" s="201">
        <f>D260*(1-$E$2)</f>
        <v>2932.5</v>
      </c>
      <c r="F260" s="202">
        <f>E260*(1+$F$2)</f>
        <v>3079.125</v>
      </c>
      <c r="H260" s="62">
        <f>K260+O260+S260+W260+AA260+AE260+AI260+AM260+AQ260+AY260+AU260+BC260</f>
        <v>0</v>
      </c>
      <c r="I260" s="63">
        <f>M260+Q260+U260+Y260+AC260+AG260+AK260+AO260+AS260+AW260+BA260+BE260</f>
        <v>0</v>
      </c>
      <c r="K260" s="108" t="n"/>
      <c r="L260" s="191">
        <f>K260*E260</f>
        <v>0</v>
      </c>
      <c r="M260" s="112" t="n"/>
      <c r="N260" s="183">
        <f>M260*F260</f>
        <v>0</v>
      </c>
      <c r="O260" s="108" t="n"/>
      <c r="P260" s="191">
        <f>O260*E260</f>
        <v>0</v>
      </c>
      <c r="Q260" s="112" t="n"/>
      <c r="R260" s="183">
        <f>Q260*F260</f>
        <v>0</v>
      </c>
      <c r="S260" s="108" t="n"/>
      <c r="T260" s="191">
        <f>S260*E260</f>
        <v>0</v>
      </c>
      <c r="U260" s="112" t="n"/>
      <c r="V260" s="183">
        <f>U260*F260</f>
        <v>0</v>
      </c>
      <c r="W260" s="108" t="n"/>
      <c r="X260" s="191">
        <f>W260*E260</f>
        <v>0</v>
      </c>
      <c r="Y260" s="112" t="n"/>
      <c r="Z260" s="183">
        <f>Y260*F260</f>
        <v>0</v>
      </c>
      <c r="AA260" s="108" t="n"/>
      <c r="AB260" s="191">
        <f>AA260*E260</f>
        <v>0</v>
      </c>
      <c r="AC260" s="112" t="n"/>
      <c r="AD260" s="183">
        <f>AC260*F260</f>
        <v>0</v>
      </c>
      <c r="AE260" s="108" t="n"/>
      <c r="AF260" s="191">
        <f>AE260*E260</f>
        <v>0</v>
      </c>
      <c r="AG260" s="112" t="n"/>
      <c r="AH260" s="183">
        <f>AG260*F260</f>
        <v>0</v>
      </c>
      <c r="AI260" s="108" t="n"/>
      <c r="AJ260" s="191">
        <f>AI260*E260</f>
        <v>0</v>
      </c>
      <c r="AK260" s="112" t="n"/>
      <c r="AL260" s="183">
        <f>AK260*F260</f>
        <v>0</v>
      </c>
      <c r="AM260" s="113" t="n"/>
      <c r="AN260" s="192">
        <f>AM260*E260</f>
        <v>0</v>
      </c>
      <c r="AO260" s="115" t="n"/>
      <c r="AP260" s="183">
        <f>AO260*F260</f>
        <v>0</v>
      </c>
      <c r="AQ260" s="113" t="n"/>
      <c r="AR260" s="192">
        <f>AQ260*E260</f>
        <v>0</v>
      </c>
      <c r="AS260" s="115" t="n"/>
      <c r="AT260" s="183">
        <f>AS260*F260</f>
        <v>0</v>
      </c>
      <c r="AU260" s="113" t="n"/>
      <c r="AV260" s="192">
        <f>AU260*E260</f>
        <v>0</v>
      </c>
      <c r="AW260" s="115" t="n"/>
      <c r="AX260" s="183">
        <f>AW260*F260</f>
        <v>0</v>
      </c>
      <c r="AY260" s="113" t="n"/>
      <c r="AZ260" s="192">
        <f>AY260*E260</f>
        <v>0</v>
      </c>
      <c r="BA260" s="115" t="n"/>
      <c r="BB260" s="183">
        <f>BA260*F260</f>
        <v>0</v>
      </c>
      <c r="BC260" s="113" t="n"/>
      <c r="BD260" s="192">
        <f>BC260*E260</f>
        <v>0</v>
      </c>
      <c r="BE260" s="115" t="n"/>
      <c r="BF260" s="183">
        <f>BE260*F260</f>
        <v>0</v>
      </c>
    </row>
    <row r="261" ht="18" customHeight="1">
      <c r="A261" s="19" t="inlineStr">
        <is>
          <t>15.041.9280</t>
        </is>
      </c>
      <c r="B261" s="14" t="inlineStr">
        <is>
          <t>הובלת מזגן שפורק לאתר אחר (עד למרחק של 50 ק"מ), המחיר להובלה אחת</t>
        </is>
      </c>
      <c r="C261" s="14" t="inlineStr">
        <is>
          <t>קומפ</t>
        </is>
      </c>
      <c r="D261" s="200" t="n">
        <v>364</v>
      </c>
      <c r="E261" s="201">
        <f>D261*(1-$E$2)</f>
        <v>309.4</v>
      </c>
      <c r="F261" s="202">
        <f>E261*(1+$F$2)</f>
        <v>324.87</v>
      </c>
      <c r="H261" s="62">
        <f>K261+O261+S261+W261+AA261+AE261+AI261+AM261+AQ261+AY261+AU261+BC261</f>
        <v>0</v>
      </c>
      <c r="I261" s="63">
        <f>M261+Q261+U261+Y261+AC261+AG261+AK261+AO261+AS261+AW261+BA261+BE261</f>
        <v>0</v>
      </c>
      <c r="K261" s="108" t="n"/>
      <c r="L261" s="191">
        <f>K261*E261</f>
        <v>0</v>
      </c>
      <c r="M261" s="112" t="n"/>
      <c r="N261" s="183">
        <f>M261*F261</f>
        <v>0</v>
      </c>
      <c r="O261" s="108" t="n"/>
      <c r="P261" s="191">
        <f>O261*E261</f>
        <v>0</v>
      </c>
      <c r="Q261" s="112" t="n"/>
      <c r="R261" s="183">
        <f>Q261*F261</f>
        <v>0</v>
      </c>
      <c r="S261" s="108" t="n"/>
      <c r="T261" s="191">
        <f>S261*E261</f>
        <v>0</v>
      </c>
      <c r="U261" s="112" t="n"/>
      <c r="V261" s="183">
        <f>U261*F261</f>
        <v>0</v>
      </c>
      <c r="W261" s="108" t="n"/>
      <c r="X261" s="191">
        <f>W261*E261</f>
        <v>0</v>
      </c>
      <c r="Y261" s="112" t="n"/>
      <c r="Z261" s="183">
        <f>Y261*F261</f>
        <v>0</v>
      </c>
      <c r="AA261" s="108" t="n"/>
      <c r="AB261" s="191">
        <f>AA261*E261</f>
        <v>0</v>
      </c>
      <c r="AC261" s="112" t="n"/>
      <c r="AD261" s="183">
        <f>AC261*F261</f>
        <v>0</v>
      </c>
      <c r="AE261" s="108" t="n"/>
      <c r="AF261" s="191">
        <f>AE261*E261</f>
        <v>0</v>
      </c>
      <c r="AG261" s="112" t="n"/>
      <c r="AH261" s="183">
        <f>AG261*F261</f>
        <v>0</v>
      </c>
      <c r="AI261" s="108" t="n"/>
      <c r="AJ261" s="191">
        <f>AI261*E261</f>
        <v>0</v>
      </c>
      <c r="AK261" s="112" t="n"/>
      <c r="AL261" s="183">
        <f>AK261*F261</f>
        <v>0</v>
      </c>
      <c r="AM261" s="113" t="n"/>
      <c r="AN261" s="192">
        <f>AM261*E261</f>
        <v>0</v>
      </c>
      <c r="AO261" s="115" t="n"/>
      <c r="AP261" s="183">
        <f>AO261*F261</f>
        <v>0</v>
      </c>
      <c r="AQ261" s="113" t="n"/>
      <c r="AR261" s="192">
        <f>AQ261*E261</f>
        <v>0</v>
      </c>
      <c r="AS261" s="115" t="n"/>
      <c r="AT261" s="183">
        <f>AS261*F261</f>
        <v>0</v>
      </c>
      <c r="AU261" s="113" t="n"/>
      <c r="AV261" s="192">
        <f>AU261*E261</f>
        <v>0</v>
      </c>
      <c r="AW261" s="115" t="n"/>
      <c r="AX261" s="183">
        <f>AW261*F261</f>
        <v>0</v>
      </c>
      <c r="AY261" s="113" t="n"/>
      <c r="AZ261" s="192">
        <f>AY261*E261</f>
        <v>0</v>
      </c>
      <c r="BA261" s="115" t="n"/>
      <c r="BB261" s="183">
        <f>BA261*F261</f>
        <v>0</v>
      </c>
      <c r="BC261" s="113" t="n"/>
      <c r="BD261" s="192">
        <f>BC261*E261</f>
        <v>0</v>
      </c>
      <c r="BE261" s="115" t="n"/>
      <c r="BF261" s="183">
        <f>BE261*F261</f>
        <v>0</v>
      </c>
    </row>
    <row r="262" ht="18" customHeight="1">
      <c r="A262" s="19" t="inlineStr">
        <is>
          <t>15.041.9284</t>
        </is>
      </c>
      <c r="B262" s="14" t="inlineStr">
        <is>
          <t>התקנה בלבד של מאייד עילי חדש, בתפוקת קירור של עד 16,400 BTU/HR (1.5 כ"ס), לרבות חיבור לניקוז וחשמל. המאייד, נקודות ניקוז וחשמל יסופקו ע"י המזמין</t>
        </is>
      </c>
      <c r="C262" s="14" t="inlineStr">
        <is>
          <t>יח'</t>
        </is>
      </c>
      <c r="D262" s="200" t="n">
        <v>710</v>
      </c>
      <c r="E262" s="201">
        <f>D262*(1-$E$2)</f>
        <v>603.5</v>
      </c>
      <c r="F262" s="202">
        <f>E262*(1+$F$2)</f>
        <v>633.6750000000001</v>
      </c>
      <c r="H262" s="62">
        <f>K262+O262+S262+W262+AA262+AE262+AI262+AM262+AQ262+AY262+AU262+BC262</f>
        <v>0</v>
      </c>
      <c r="I262" s="63">
        <f>M262+Q262+U262+Y262+AC262+AG262+AK262+AO262+AS262+AW262+BA262+BE262</f>
        <v>0</v>
      </c>
      <c r="K262" s="108" t="n"/>
      <c r="L262" s="191">
        <f>K262*E262</f>
        <v>0</v>
      </c>
      <c r="M262" s="112" t="n"/>
      <c r="N262" s="183">
        <f>M262*F262</f>
        <v>0</v>
      </c>
      <c r="O262" s="108" t="n"/>
      <c r="P262" s="191">
        <f>O262*E262</f>
        <v>0</v>
      </c>
      <c r="Q262" s="112" t="n"/>
      <c r="R262" s="183">
        <f>Q262*F262</f>
        <v>0</v>
      </c>
      <c r="S262" s="108" t="n"/>
      <c r="T262" s="191">
        <f>S262*E262</f>
        <v>0</v>
      </c>
      <c r="U262" s="112" t="n"/>
      <c r="V262" s="183">
        <f>U262*F262</f>
        <v>0</v>
      </c>
      <c r="W262" s="108" t="n"/>
      <c r="X262" s="191">
        <f>W262*E262</f>
        <v>0</v>
      </c>
      <c r="Y262" s="112" t="n"/>
      <c r="Z262" s="183">
        <f>Y262*F262</f>
        <v>0</v>
      </c>
      <c r="AA262" s="108" t="n"/>
      <c r="AB262" s="191">
        <f>AA262*E262</f>
        <v>0</v>
      </c>
      <c r="AC262" s="112" t="n"/>
      <c r="AD262" s="183">
        <f>AC262*F262</f>
        <v>0</v>
      </c>
      <c r="AE262" s="108" t="n"/>
      <c r="AF262" s="191">
        <f>AE262*E262</f>
        <v>0</v>
      </c>
      <c r="AG262" s="112" t="n"/>
      <c r="AH262" s="183">
        <f>AG262*F262</f>
        <v>0</v>
      </c>
      <c r="AI262" s="108" t="n"/>
      <c r="AJ262" s="191">
        <f>AI262*E262</f>
        <v>0</v>
      </c>
      <c r="AK262" s="112" t="n"/>
      <c r="AL262" s="183">
        <f>AK262*F262</f>
        <v>0</v>
      </c>
      <c r="AM262" s="113" t="n"/>
      <c r="AN262" s="192">
        <f>AM262*E262</f>
        <v>0</v>
      </c>
      <c r="AO262" s="115" t="n"/>
      <c r="AP262" s="183">
        <f>AO262*F262</f>
        <v>0</v>
      </c>
      <c r="AQ262" s="113" t="n"/>
      <c r="AR262" s="192">
        <f>AQ262*E262</f>
        <v>0</v>
      </c>
      <c r="AS262" s="115" t="n"/>
      <c r="AT262" s="183">
        <f>AS262*F262</f>
        <v>0</v>
      </c>
      <c r="AU262" s="113" t="n"/>
      <c r="AV262" s="192">
        <f>AU262*E262</f>
        <v>0</v>
      </c>
      <c r="AW262" s="115" t="n"/>
      <c r="AX262" s="183">
        <f>AW262*F262</f>
        <v>0</v>
      </c>
      <c r="AY262" s="113" t="n"/>
      <c r="AZ262" s="192">
        <f>AY262*E262</f>
        <v>0</v>
      </c>
      <c r="BA262" s="115" t="n"/>
      <c r="BB262" s="183">
        <f>BA262*F262</f>
        <v>0</v>
      </c>
      <c r="BC262" s="113" t="n"/>
      <c r="BD262" s="192">
        <f>BC262*E262</f>
        <v>0</v>
      </c>
      <c r="BE262" s="115" t="n"/>
      <c r="BF262" s="183">
        <f>BE262*F262</f>
        <v>0</v>
      </c>
    </row>
    <row r="263" ht="18" customHeight="1">
      <c r="A263" s="19" t="inlineStr">
        <is>
          <t>15.041.9285</t>
        </is>
      </c>
      <c r="B263" s="14" t="inlineStr">
        <is>
          <t>התקנה בלבד של מאייד עילי חדש, בתפוקת קירור של 18,000-29,000 BTU/HR (2-3.5 כ"ס), לרבות חיבור לניקוז וחשמל. המאייד, נקודות ניקוז וחשמל יסופקו ע"י המזמין</t>
        </is>
      </c>
      <c r="C263" s="14" t="inlineStr">
        <is>
          <t>יח'</t>
        </is>
      </c>
      <c r="D263" s="200" t="n">
        <v>800</v>
      </c>
      <c r="E263" s="201">
        <f>D263*(1-$E$2)</f>
        <v>680</v>
      </c>
      <c r="F263" s="202">
        <f>E263*(1+$F$2)</f>
        <v>714</v>
      </c>
      <c r="H263" s="62">
        <f>K263+O263+S263+W263+AA263+AE263+AI263+AM263+AQ263+AY263+AU263+BC263</f>
        <v>0</v>
      </c>
      <c r="I263" s="63">
        <f>M263+Q263+U263+Y263+AC263+AG263+AK263+AO263+AS263+AW263+BA263+BE263</f>
        <v>0</v>
      </c>
      <c r="K263" s="108" t="n"/>
      <c r="L263" s="191">
        <f>K263*E263</f>
        <v>0</v>
      </c>
      <c r="M263" s="112" t="n"/>
      <c r="N263" s="183">
        <f>M263*F263</f>
        <v>0</v>
      </c>
      <c r="O263" s="108" t="n"/>
      <c r="P263" s="191">
        <f>O263*E263</f>
        <v>0</v>
      </c>
      <c r="Q263" s="112" t="n"/>
      <c r="R263" s="183">
        <f>Q263*F263</f>
        <v>0</v>
      </c>
      <c r="S263" s="108" t="n"/>
      <c r="T263" s="191">
        <f>S263*E263</f>
        <v>0</v>
      </c>
      <c r="U263" s="112" t="n"/>
      <c r="V263" s="183">
        <f>U263*F263</f>
        <v>0</v>
      </c>
      <c r="W263" s="108" t="n"/>
      <c r="X263" s="191">
        <f>W263*E263</f>
        <v>0</v>
      </c>
      <c r="Y263" s="112" t="n"/>
      <c r="Z263" s="183">
        <f>Y263*F263</f>
        <v>0</v>
      </c>
      <c r="AA263" s="108" t="n"/>
      <c r="AB263" s="191">
        <f>AA263*E263</f>
        <v>0</v>
      </c>
      <c r="AC263" s="112" t="n"/>
      <c r="AD263" s="183">
        <f>AC263*F263</f>
        <v>0</v>
      </c>
      <c r="AE263" s="108" t="n"/>
      <c r="AF263" s="191">
        <f>AE263*E263</f>
        <v>0</v>
      </c>
      <c r="AG263" s="112" t="n"/>
      <c r="AH263" s="183">
        <f>AG263*F263</f>
        <v>0</v>
      </c>
      <c r="AI263" s="108" t="n"/>
      <c r="AJ263" s="191">
        <f>AI263*E263</f>
        <v>0</v>
      </c>
      <c r="AK263" s="112" t="n"/>
      <c r="AL263" s="183">
        <f>AK263*F263</f>
        <v>0</v>
      </c>
      <c r="AM263" s="113" t="n"/>
      <c r="AN263" s="192">
        <f>AM263*E263</f>
        <v>0</v>
      </c>
      <c r="AO263" s="115" t="n"/>
      <c r="AP263" s="183">
        <f>AO263*F263</f>
        <v>0</v>
      </c>
      <c r="AQ263" s="113" t="n"/>
      <c r="AR263" s="192">
        <f>AQ263*E263</f>
        <v>0</v>
      </c>
      <c r="AS263" s="115" t="n"/>
      <c r="AT263" s="183">
        <f>AS263*F263</f>
        <v>0</v>
      </c>
      <c r="AU263" s="113" t="n"/>
      <c r="AV263" s="192">
        <f>AU263*E263</f>
        <v>0</v>
      </c>
      <c r="AW263" s="115" t="n"/>
      <c r="AX263" s="183">
        <f>AW263*F263</f>
        <v>0</v>
      </c>
      <c r="AY263" s="113" t="n"/>
      <c r="AZ263" s="192">
        <f>AY263*E263</f>
        <v>0</v>
      </c>
      <c r="BA263" s="115" t="n"/>
      <c r="BB263" s="183">
        <f>BA263*F263</f>
        <v>0</v>
      </c>
      <c r="BC263" s="113" t="n"/>
      <c r="BD263" s="192">
        <f>BC263*E263</f>
        <v>0</v>
      </c>
      <c r="BE263" s="115" t="n"/>
      <c r="BF263" s="183">
        <f>BE263*F263</f>
        <v>0</v>
      </c>
    </row>
    <row r="264" ht="18" customHeight="1">
      <c r="A264" s="19" t="inlineStr">
        <is>
          <t>15.041.9286</t>
        </is>
      </c>
      <c r="B264" s="14" t="inlineStr">
        <is>
          <t>התקנה בלבד של מאייד נסתר חדש, בתפוקת קירור של 9,000 BTU/HR (1 כ"ס), לרבות חיבור לניקוז וחשמל. המאייד, נקודות ניקוז וחשמל יסופקו ע"י המזמין</t>
        </is>
      </c>
      <c r="C264" s="14" t="inlineStr">
        <is>
          <t>יח'</t>
        </is>
      </c>
      <c r="D264" s="200" t="n">
        <v>1280</v>
      </c>
      <c r="E264" s="201">
        <f>D264*(1-$E$2)</f>
        <v>1088</v>
      </c>
      <c r="F264" s="202">
        <f>E264*(1+$F$2)</f>
        <v>1142.4</v>
      </c>
      <c r="H264" s="62">
        <f>K264+O264+S264+W264+AA264+AE264+AI264+AM264+AQ264+AY264+AU264+BC264</f>
        <v>0</v>
      </c>
      <c r="I264" s="63">
        <f>M264+Q264+U264+Y264+AC264+AG264+AK264+AO264+AS264+AW264+BA264+BE264</f>
        <v>0</v>
      </c>
      <c r="K264" s="108" t="n"/>
      <c r="L264" s="191">
        <f>K264*E264</f>
        <v>0</v>
      </c>
      <c r="M264" s="112" t="n"/>
      <c r="N264" s="183">
        <f>M264*F264</f>
        <v>0</v>
      </c>
      <c r="O264" s="108" t="n"/>
      <c r="P264" s="191">
        <f>O264*E264</f>
        <v>0</v>
      </c>
      <c r="Q264" s="112" t="n"/>
      <c r="R264" s="183">
        <f>Q264*F264</f>
        <v>0</v>
      </c>
      <c r="S264" s="108" t="n"/>
      <c r="T264" s="191">
        <f>S264*E264</f>
        <v>0</v>
      </c>
      <c r="U264" s="112" t="n"/>
      <c r="V264" s="183">
        <f>U264*F264</f>
        <v>0</v>
      </c>
      <c r="W264" s="108" t="n"/>
      <c r="X264" s="191">
        <f>W264*E264</f>
        <v>0</v>
      </c>
      <c r="Y264" s="112" t="n"/>
      <c r="Z264" s="183">
        <f>Y264*F264</f>
        <v>0</v>
      </c>
      <c r="AA264" s="108" t="n"/>
      <c r="AB264" s="191">
        <f>AA264*E264</f>
        <v>0</v>
      </c>
      <c r="AC264" s="112" t="n"/>
      <c r="AD264" s="183">
        <f>AC264*F264</f>
        <v>0</v>
      </c>
      <c r="AE264" s="108" t="n"/>
      <c r="AF264" s="191">
        <f>AE264*E264</f>
        <v>0</v>
      </c>
      <c r="AG264" s="112" t="n"/>
      <c r="AH264" s="183">
        <f>AG264*F264</f>
        <v>0</v>
      </c>
      <c r="AI264" s="108" t="n"/>
      <c r="AJ264" s="191">
        <f>AI264*E264</f>
        <v>0</v>
      </c>
      <c r="AK264" s="112" t="n"/>
      <c r="AL264" s="183">
        <f>AK264*F264</f>
        <v>0</v>
      </c>
      <c r="AM264" s="113" t="n"/>
      <c r="AN264" s="192">
        <f>AM264*E264</f>
        <v>0</v>
      </c>
      <c r="AO264" s="115" t="n"/>
      <c r="AP264" s="183">
        <f>AO264*F264</f>
        <v>0</v>
      </c>
      <c r="AQ264" s="113" t="n"/>
      <c r="AR264" s="192">
        <f>AQ264*E264</f>
        <v>0</v>
      </c>
      <c r="AS264" s="115" t="n"/>
      <c r="AT264" s="183">
        <f>AS264*F264</f>
        <v>0</v>
      </c>
      <c r="AU264" s="113" t="n"/>
      <c r="AV264" s="192">
        <f>AU264*E264</f>
        <v>0</v>
      </c>
      <c r="AW264" s="115" t="n"/>
      <c r="AX264" s="183">
        <f>AW264*F264</f>
        <v>0</v>
      </c>
      <c r="AY264" s="113" t="n"/>
      <c r="AZ264" s="192">
        <f>AY264*E264</f>
        <v>0</v>
      </c>
      <c r="BA264" s="115" t="n"/>
      <c r="BB264" s="183">
        <f>BA264*F264</f>
        <v>0</v>
      </c>
      <c r="BC264" s="113" t="n"/>
      <c r="BD264" s="192">
        <f>BC264*E264</f>
        <v>0</v>
      </c>
      <c r="BE264" s="115" t="n"/>
      <c r="BF264" s="183">
        <f>BE264*F264</f>
        <v>0</v>
      </c>
    </row>
    <row r="265" ht="18" customHeight="1">
      <c r="A265" s="19" t="inlineStr">
        <is>
          <t>15.041.9287</t>
        </is>
      </c>
      <c r="B265" s="14" t="inlineStr">
        <is>
          <t>התקנה בלבד של מאייד נסתר חדש, בתפוקת קירור של 15,700 BTU/HR (1.5-2 כ"ס), לרבות חיבור לניקוז וחשמל. המאייד, נקודות ניקוז וחשמל יסופקו ע"י המזמין</t>
        </is>
      </c>
      <c r="C265" s="14" t="inlineStr">
        <is>
          <t>יח'</t>
        </is>
      </c>
      <c r="D265" s="200" t="n">
        <v>1420</v>
      </c>
      <c r="E265" s="201">
        <f>D265*(1-$E$2)</f>
        <v>1207</v>
      </c>
      <c r="F265" s="202">
        <f>E265*(1+$F$2)</f>
        <v>1267.3500000000001</v>
      </c>
      <c r="H265" s="62">
        <f>K265+O265+S265+W265+AA265+AE265+AI265+AM265+AQ265+AY265+AU265+BC265</f>
        <v>0</v>
      </c>
      <c r="I265" s="63">
        <f>M265+Q265+U265+Y265+AC265+AG265+AK265+AO265+AS265+AW265+BA265+BE265</f>
        <v>0</v>
      </c>
      <c r="K265" s="108" t="n"/>
      <c r="L265" s="191">
        <f>K265*E265</f>
        <v>0</v>
      </c>
      <c r="M265" s="112" t="n"/>
      <c r="N265" s="183">
        <f>M265*F265</f>
        <v>0</v>
      </c>
      <c r="O265" s="108" t="n"/>
      <c r="P265" s="191">
        <f>O265*E265</f>
        <v>0</v>
      </c>
      <c r="Q265" s="112" t="n"/>
      <c r="R265" s="183">
        <f>Q265*F265</f>
        <v>0</v>
      </c>
      <c r="S265" s="108" t="n"/>
      <c r="T265" s="191">
        <f>S265*E265</f>
        <v>0</v>
      </c>
      <c r="U265" s="112" t="n"/>
      <c r="V265" s="183">
        <f>U265*F265</f>
        <v>0</v>
      </c>
      <c r="W265" s="108" t="n"/>
      <c r="X265" s="191">
        <f>W265*E265</f>
        <v>0</v>
      </c>
      <c r="Y265" s="112" t="n"/>
      <c r="Z265" s="183">
        <f>Y265*F265</f>
        <v>0</v>
      </c>
      <c r="AA265" s="108" t="n"/>
      <c r="AB265" s="191">
        <f>AA265*E265</f>
        <v>0</v>
      </c>
      <c r="AC265" s="112" t="n"/>
      <c r="AD265" s="183">
        <f>AC265*F265</f>
        <v>0</v>
      </c>
      <c r="AE265" s="108" t="n"/>
      <c r="AF265" s="191">
        <f>AE265*E265</f>
        <v>0</v>
      </c>
      <c r="AG265" s="112" t="n"/>
      <c r="AH265" s="183">
        <f>AG265*F265</f>
        <v>0</v>
      </c>
      <c r="AI265" s="108" t="n"/>
      <c r="AJ265" s="191">
        <f>AI265*E265</f>
        <v>0</v>
      </c>
      <c r="AK265" s="112" t="n"/>
      <c r="AL265" s="183">
        <f>AK265*F265</f>
        <v>0</v>
      </c>
      <c r="AM265" s="113" t="n"/>
      <c r="AN265" s="192">
        <f>AM265*E265</f>
        <v>0</v>
      </c>
      <c r="AO265" s="115" t="n"/>
      <c r="AP265" s="183">
        <f>AO265*F265</f>
        <v>0</v>
      </c>
      <c r="AQ265" s="113" t="n"/>
      <c r="AR265" s="192">
        <f>AQ265*E265</f>
        <v>0</v>
      </c>
      <c r="AS265" s="115" t="n"/>
      <c r="AT265" s="183">
        <f>AS265*F265</f>
        <v>0</v>
      </c>
      <c r="AU265" s="113" t="n"/>
      <c r="AV265" s="192">
        <f>AU265*E265</f>
        <v>0</v>
      </c>
      <c r="AW265" s="115" t="n"/>
      <c r="AX265" s="183">
        <f>AW265*F265</f>
        <v>0</v>
      </c>
      <c r="AY265" s="113" t="n"/>
      <c r="AZ265" s="192">
        <f>AY265*E265</f>
        <v>0</v>
      </c>
      <c r="BA265" s="115" t="n"/>
      <c r="BB265" s="183">
        <f>BA265*F265</f>
        <v>0</v>
      </c>
      <c r="BC265" s="113" t="n"/>
      <c r="BD265" s="192">
        <f>BC265*E265</f>
        <v>0</v>
      </c>
      <c r="BE265" s="115" t="n"/>
      <c r="BF265" s="183">
        <f>BE265*F265</f>
        <v>0</v>
      </c>
    </row>
    <row r="266" ht="18" customHeight="1">
      <c r="A266" s="19" t="inlineStr">
        <is>
          <t>15.041.9288</t>
        </is>
      </c>
      <c r="B266" s="14" t="inlineStr">
        <is>
          <t>התקנה בלבד של מאייד נסתר חדש, בתפוקת קירור של 24,600 BTU/HR (2.5-3 כ"ס), לרבות חיבור לניקוז וחשמל. המאייד, נקודות ניקוז וחשמל יסופקו ע"י המזמין</t>
        </is>
      </c>
      <c r="C266" s="14" t="inlineStr">
        <is>
          <t>יח'</t>
        </is>
      </c>
      <c r="D266" s="200" t="n">
        <v>1750</v>
      </c>
      <c r="E266" s="201">
        <f>D266*(1-$E$2)</f>
        <v>1487.5</v>
      </c>
      <c r="F266" s="202">
        <f>E266*(1+$F$2)</f>
        <v>1561.875</v>
      </c>
      <c r="H266" s="62">
        <f>K266+O266+S266+W266+AA266+AE266+AI266+AM266+AQ266+AY266+AU266+BC266</f>
        <v>0</v>
      </c>
      <c r="I266" s="63">
        <f>M266+Q266+U266+Y266+AC266+AG266+AK266+AO266+AS266+AW266+BA266+BE266</f>
        <v>0</v>
      </c>
      <c r="K266" s="108" t="n"/>
      <c r="L266" s="191">
        <f>K266*E266</f>
        <v>0</v>
      </c>
      <c r="M266" s="112" t="n"/>
      <c r="N266" s="183">
        <f>M266*F266</f>
        <v>0</v>
      </c>
      <c r="O266" s="108" t="n"/>
      <c r="P266" s="191">
        <f>O266*E266</f>
        <v>0</v>
      </c>
      <c r="Q266" s="112" t="n"/>
      <c r="R266" s="183">
        <f>Q266*F266</f>
        <v>0</v>
      </c>
      <c r="S266" s="108" t="n"/>
      <c r="T266" s="191">
        <f>S266*E266</f>
        <v>0</v>
      </c>
      <c r="U266" s="112" t="n"/>
      <c r="V266" s="183">
        <f>U266*F266</f>
        <v>0</v>
      </c>
      <c r="W266" s="108" t="n"/>
      <c r="X266" s="191">
        <f>W266*E266</f>
        <v>0</v>
      </c>
      <c r="Y266" s="112" t="n"/>
      <c r="Z266" s="183">
        <f>Y266*F266</f>
        <v>0</v>
      </c>
      <c r="AA266" s="108" t="n"/>
      <c r="AB266" s="191">
        <f>AA266*E266</f>
        <v>0</v>
      </c>
      <c r="AC266" s="112" t="n"/>
      <c r="AD266" s="183">
        <f>AC266*F266</f>
        <v>0</v>
      </c>
      <c r="AE266" s="108" t="n"/>
      <c r="AF266" s="191">
        <f>AE266*E266</f>
        <v>0</v>
      </c>
      <c r="AG266" s="112" t="n"/>
      <c r="AH266" s="183">
        <f>AG266*F266</f>
        <v>0</v>
      </c>
      <c r="AI266" s="108" t="n"/>
      <c r="AJ266" s="191">
        <f>AI266*E266</f>
        <v>0</v>
      </c>
      <c r="AK266" s="112" t="n"/>
      <c r="AL266" s="183">
        <f>AK266*F266</f>
        <v>0</v>
      </c>
      <c r="AM266" s="113" t="n"/>
      <c r="AN266" s="192">
        <f>AM266*E266</f>
        <v>0</v>
      </c>
      <c r="AO266" s="115" t="n"/>
      <c r="AP266" s="183">
        <f>AO266*F266</f>
        <v>0</v>
      </c>
      <c r="AQ266" s="113" t="n"/>
      <c r="AR266" s="192">
        <f>AQ266*E266</f>
        <v>0</v>
      </c>
      <c r="AS266" s="115" t="n"/>
      <c r="AT266" s="183">
        <f>AS266*F266</f>
        <v>0</v>
      </c>
      <c r="AU266" s="113" t="n"/>
      <c r="AV266" s="192">
        <f>AU266*E266</f>
        <v>0</v>
      </c>
      <c r="AW266" s="115" t="n"/>
      <c r="AX266" s="183">
        <f>AW266*F266</f>
        <v>0</v>
      </c>
      <c r="AY266" s="113" t="n"/>
      <c r="AZ266" s="192">
        <f>AY266*E266</f>
        <v>0</v>
      </c>
      <c r="BA266" s="115" t="n"/>
      <c r="BB266" s="183">
        <f>BA266*F266</f>
        <v>0</v>
      </c>
      <c r="BC266" s="113" t="n"/>
      <c r="BD266" s="192">
        <f>BC266*E266</f>
        <v>0</v>
      </c>
      <c r="BE266" s="115" t="n"/>
      <c r="BF266" s="183">
        <f>BE266*F266</f>
        <v>0</v>
      </c>
    </row>
    <row r="267" ht="18" customHeight="1">
      <c r="A267" s="19" t="inlineStr">
        <is>
          <t>15.041.9290</t>
        </is>
      </c>
      <c r="B267" s="14" t="inlineStr">
        <is>
          <t>העתקת מעבה בגג המבנה, בתפוקת קירור של עד BTU/HR 24,000 , לרבות ניתוקי חשמל וגז וחיבורם מחדש, שאיבת הגז והחזרתו, צנרת חשמל וגז חדשה תמדד בנפרד</t>
        </is>
      </c>
      <c r="C267" s="14" t="inlineStr">
        <is>
          <t>יח'</t>
        </is>
      </c>
      <c r="D267" s="200" t="n">
        <v>579</v>
      </c>
      <c r="E267" s="201">
        <f>D267*(1-$E$2)</f>
        <v>492.15</v>
      </c>
      <c r="F267" s="202">
        <f>E267*(1+$F$2)</f>
        <v>516.7575</v>
      </c>
      <c r="H267" s="62">
        <f>K267+O267+S267+W267+AA267+AE267+AI267+AM267+AQ267+AY267+AU267+BC267</f>
        <v>0</v>
      </c>
      <c r="I267" s="63">
        <f>M267+Q267+U267+Y267+AC267+AG267+AK267+AO267+AS267+AW267+BA267+BE267</f>
        <v>0</v>
      </c>
      <c r="K267" s="108" t="n"/>
      <c r="L267" s="191">
        <f>K267*E267</f>
        <v>0</v>
      </c>
      <c r="M267" s="112" t="n"/>
      <c r="N267" s="183">
        <f>M267*F267</f>
        <v>0</v>
      </c>
      <c r="O267" s="108" t="n"/>
      <c r="P267" s="191">
        <f>O267*E267</f>
        <v>0</v>
      </c>
      <c r="Q267" s="112" t="n"/>
      <c r="R267" s="183">
        <f>Q267*F267</f>
        <v>0</v>
      </c>
      <c r="S267" s="108" t="n"/>
      <c r="T267" s="191">
        <f>S267*E267</f>
        <v>0</v>
      </c>
      <c r="U267" s="112" t="n"/>
      <c r="V267" s="183">
        <f>U267*F267</f>
        <v>0</v>
      </c>
      <c r="W267" s="108" t="n"/>
      <c r="X267" s="191">
        <f>W267*E267</f>
        <v>0</v>
      </c>
      <c r="Y267" s="112" t="n"/>
      <c r="Z267" s="183">
        <f>Y267*F267</f>
        <v>0</v>
      </c>
      <c r="AA267" s="108" t="n"/>
      <c r="AB267" s="191">
        <f>AA267*E267</f>
        <v>0</v>
      </c>
      <c r="AC267" s="112" t="n"/>
      <c r="AD267" s="183">
        <f>AC267*F267</f>
        <v>0</v>
      </c>
      <c r="AE267" s="108" t="n"/>
      <c r="AF267" s="191">
        <f>AE267*E267</f>
        <v>0</v>
      </c>
      <c r="AG267" s="112" t="n"/>
      <c r="AH267" s="183">
        <f>AG267*F267</f>
        <v>0</v>
      </c>
      <c r="AI267" s="108" t="n"/>
      <c r="AJ267" s="191">
        <f>AI267*E267</f>
        <v>0</v>
      </c>
      <c r="AK267" s="112" t="n"/>
      <c r="AL267" s="183">
        <f>AK267*F267</f>
        <v>0</v>
      </c>
      <c r="AM267" s="113" t="n"/>
      <c r="AN267" s="192">
        <f>AM267*E267</f>
        <v>0</v>
      </c>
      <c r="AO267" s="115" t="n"/>
      <c r="AP267" s="183">
        <f>AO267*F267</f>
        <v>0</v>
      </c>
      <c r="AQ267" s="113" t="n"/>
      <c r="AR267" s="192">
        <f>AQ267*E267</f>
        <v>0</v>
      </c>
      <c r="AS267" s="115" t="n"/>
      <c r="AT267" s="183">
        <f>AS267*F267</f>
        <v>0</v>
      </c>
      <c r="AU267" s="113" t="n"/>
      <c r="AV267" s="192">
        <f>AU267*E267</f>
        <v>0</v>
      </c>
      <c r="AW267" s="115" t="n"/>
      <c r="AX267" s="183">
        <f>AW267*F267</f>
        <v>0</v>
      </c>
      <c r="AY267" s="113" t="n"/>
      <c r="AZ267" s="192">
        <f>AY267*E267</f>
        <v>0</v>
      </c>
      <c r="BA267" s="115" t="n"/>
      <c r="BB267" s="183">
        <f>BA267*F267</f>
        <v>0</v>
      </c>
      <c r="BC267" s="113" t="n"/>
      <c r="BD267" s="192">
        <f>BC267*E267</f>
        <v>0</v>
      </c>
      <c r="BE267" s="115" t="n"/>
      <c r="BF267" s="183">
        <f>BE267*F267</f>
        <v>0</v>
      </c>
    </row>
    <row r="268" ht="18" customHeight="1">
      <c r="A268" s="19" t="inlineStr">
        <is>
          <t>15.041.9295</t>
        </is>
      </c>
      <c r="B268" s="14" t="inlineStr">
        <is>
          <t>תיקון נזילת מים במזגן מפוצל עילי</t>
        </is>
      </c>
      <c r="C268" s="14" t="inlineStr">
        <is>
          <t>יח'</t>
        </is>
      </c>
      <c r="D268" s="200" t="n">
        <v>400</v>
      </c>
      <c r="E268" s="201">
        <f>D268*(1-$E$2)</f>
        <v>340</v>
      </c>
      <c r="F268" s="202">
        <f>E268*(1+$F$2)</f>
        <v>357</v>
      </c>
      <c r="H268" s="62">
        <f>K268+O268+S268+W268+AA268+AE268+AI268+AM268+AQ268+AY268+AU268+BC268</f>
        <v>0</v>
      </c>
      <c r="I268" s="63">
        <f>M268+Q268+U268+Y268+AC268+AG268+AK268+AO268+AS268+AW268+BA268+BE268</f>
        <v>0</v>
      </c>
      <c r="K268" s="108" t="n"/>
      <c r="L268" s="191">
        <f>K268*E268</f>
        <v>0</v>
      </c>
      <c r="M268" s="112" t="n"/>
      <c r="N268" s="183">
        <f>M268*F268</f>
        <v>0</v>
      </c>
      <c r="O268" s="108" t="n"/>
      <c r="P268" s="191">
        <f>O268*E268</f>
        <v>0</v>
      </c>
      <c r="Q268" s="112" t="n"/>
      <c r="R268" s="183">
        <f>Q268*F268</f>
        <v>0</v>
      </c>
      <c r="S268" s="108" t="n"/>
      <c r="T268" s="191">
        <f>S268*E268</f>
        <v>0</v>
      </c>
      <c r="U268" s="112" t="n"/>
      <c r="V268" s="183">
        <f>U268*F268</f>
        <v>0</v>
      </c>
      <c r="W268" s="108" t="n"/>
      <c r="X268" s="191">
        <f>W268*E268</f>
        <v>0</v>
      </c>
      <c r="Y268" s="112" t="n"/>
      <c r="Z268" s="183">
        <f>Y268*F268</f>
        <v>0</v>
      </c>
      <c r="AA268" s="108" t="n"/>
      <c r="AB268" s="191">
        <f>AA268*E268</f>
        <v>0</v>
      </c>
      <c r="AC268" s="112" t="n"/>
      <c r="AD268" s="183">
        <f>AC268*F268</f>
        <v>0</v>
      </c>
      <c r="AE268" s="108" t="n"/>
      <c r="AF268" s="191">
        <f>AE268*E268</f>
        <v>0</v>
      </c>
      <c r="AG268" s="112" t="n"/>
      <c r="AH268" s="183">
        <f>AG268*F268</f>
        <v>0</v>
      </c>
      <c r="AI268" s="108" t="n"/>
      <c r="AJ268" s="191">
        <f>AI268*E268</f>
        <v>0</v>
      </c>
      <c r="AK268" s="112" t="n"/>
      <c r="AL268" s="183">
        <f>AK268*F268</f>
        <v>0</v>
      </c>
      <c r="AM268" s="113" t="n"/>
      <c r="AN268" s="192">
        <f>AM268*E268</f>
        <v>0</v>
      </c>
      <c r="AO268" s="115" t="n"/>
      <c r="AP268" s="183">
        <f>AO268*F268</f>
        <v>0</v>
      </c>
      <c r="AQ268" s="113" t="n"/>
      <c r="AR268" s="192">
        <f>AQ268*E268</f>
        <v>0</v>
      </c>
      <c r="AS268" s="115" t="n"/>
      <c r="AT268" s="183">
        <f>AS268*F268</f>
        <v>0</v>
      </c>
      <c r="AU268" s="113" t="n"/>
      <c r="AV268" s="192">
        <f>AU268*E268</f>
        <v>0</v>
      </c>
      <c r="AW268" s="115" t="n"/>
      <c r="AX268" s="183">
        <f>AW268*F268</f>
        <v>0</v>
      </c>
      <c r="AY268" s="113" t="n"/>
      <c r="AZ268" s="192">
        <f>AY268*E268</f>
        <v>0</v>
      </c>
      <c r="BA268" s="115" t="n"/>
      <c r="BB268" s="183">
        <f>BA268*F268</f>
        <v>0</v>
      </c>
      <c r="BC268" s="113" t="n"/>
      <c r="BD268" s="192">
        <f>BC268*E268</f>
        <v>0</v>
      </c>
      <c r="BE268" s="115" t="n"/>
      <c r="BF268" s="183">
        <f>BE268*F268</f>
        <v>0</v>
      </c>
    </row>
    <row r="269" ht="18" customHeight="1">
      <c r="A269" s="19" t="inlineStr">
        <is>
          <t>15.041.9297</t>
        </is>
      </c>
      <c r="B269" s="14" t="inlineStr">
        <is>
          <t>תיקון נזילת מים במזגן מיני מרכזי</t>
        </is>
      </c>
      <c r="C269" s="14" t="inlineStr">
        <is>
          <t>יח'</t>
        </is>
      </c>
      <c r="D269" s="200" t="n">
        <v>480</v>
      </c>
      <c r="E269" s="201">
        <f>D269*(1-$E$2)</f>
        <v>408</v>
      </c>
      <c r="F269" s="202">
        <f>E269*(1+$F$2)</f>
        <v>428.40000000000003</v>
      </c>
      <c r="H269" s="62">
        <f>K269+O269+S269+W269+AA269+AE269+AI269+AM269+AQ269+AY269+AU269+BC269</f>
        <v>0</v>
      </c>
      <c r="I269" s="63">
        <f>M269+Q269+U269+Y269+AC269+AG269+AK269+AO269+AS269+AW269+BA269+BE269</f>
        <v>0</v>
      </c>
      <c r="K269" s="108" t="n"/>
      <c r="L269" s="191">
        <f>K269*E269</f>
        <v>0</v>
      </c>
      <c r="M269" s="112" t="n"/>
      <c r="N269" s="183">
        <f>M269*F269</f>
        <v>0</v>
      </c>
      <c r="O269" s="108" t="n"/>
      <c r="P269" s="191">
        <f>O269*E269</f>
        <v>0</v>
      </c>
      <c r="Q269" s="112" t="n"/>
      <c r="R269" s="183">
        <f>Q269*F269</f>
        <v>0</v>
      </c>
      <c r="S269" s="108" t="n"/>
      <c r="T269" s="191">
        <f>S269*E269</f>
        <v>0</v>
      </c>
      <c r="U269" s="112" t="n"/>
      <c r="V269" s="183">
        <f>U269*F269</f>
        <v>0</v>
      </c>
      <c r="W269" s="108" t="n"/>
      <c r="X269" s="191">
        <f>W269*E269</f>
        <v>0</v>
      </c>
      <c r="Y269" s="112" t="n"/>
      <c r="Z269" s="183">
        <f>Y269*F269</f>
        <v>0</v>
      </c>
      <c r="AA269" s="108" t="n"/>
      <c r="AB269" s="191">
        <f>AA269*E269</f>
        <v>0</v>
      </c>
      <c r="AC269" s="112" t="n"/>
      <c r="AD269" s="183">
        <f>AC269*F269</f>
        <v>0</v>
      </c>
      <c r="AE269" s="108" t="n"/>
      <c r="AF269" s="191">
        <f>AE269*E269</f>
        <v>0</v>
      </c>
      <c r="AG269" s="112" t="n"/>
      <c r="AH269" s="183">
        <f>AG269*F269</f>
        <v>0</v>
      </c>
      <c r="AI269" s="108" t="n"/>
      <c r="AJ269" s="191">
        <f>AI269*E269</f>
        <v>0</v>
      </c>
      <c r="AK269" s="112" t="n"/>
      <c r="AL269" s="183">
        <f>AK269*F269</f>
        <v>0</v>
      </c>
      <c r="AM269" s="113" t="n"/>
      <c r="AN269" s="192">
        <f>AM269*E269</f>
        <v>0</v>
      </c>
      <c r="AO269" s="115" t="n"/>
      <c r="AP269" s="183">
        <f>AO269*F269</f>
        <v>0</v>
      </c>
      <c r="AQ269" s="113" t="n"/>
      <c r="AR269" s="192">
        <f>AQ269*E269</f>
        <v>0</v>
      </c>
      <c r="AS269" s="115" t="n"/>
      <c r="AT269" s="183">
        <f>AS269*F269</f>
        <v>0</v>
      </c>
      <c r="AU269" s="113" t="n"/>
      <c r="AV269" s="192">
        <f>AU269*E269</f>
        <v>0</v>
      </c>
      <c r="AW269" s="115" t="n"/>
      <c r="AX269" s="183">
        <f>AW269*F269</f>
        <v>0</v>
      </c>
      <c r="AY269" s="113" t="n"/>
      <c r="AZ269" s="192">
        <f>AY269*E269</f>
        <v>0</v>
      </c>
      <c r="BA269" s="115" t="n"/>
      <c r="BB269" s="183">
        <f>BA269*F269</f>
        <v>0</v>
      </c>
      <c r="BC269" s="113" t="n"/>
      <c r="BD269" s="192">
        <f>BC269*E269</f>
        <v>0</v>
      </c>
      <c r="BE269" s="115" t="n"/>
      <c r="BF269" s="183">
        <f>BE269*F269</f>
        <v>0</v>
      </c>
    </row>
    <row r="270" ht="18" customHeight="1">
      <c r="A270" s="19" t="inlineStr">
        <is>
          <t>15.041.9298</t>
        </is>
      </c>
      <c r="B270" s="14" t="inlineStr">
        <is>
          <t>פתיחת סתימה במזגן מפוצל עילי/מרכזי או בצנרת הניקוז של המזגן, לרבות ניקוי הצנרת</t>
        </is>
      </c>
      <c r="C270" s="14" t="inlineStr">
        <is>
          <t>יח'</t>
        </is>
      </c>
      <c r="D270" s="200" t="n">
        <v>304</v>
      </c>
      <c r="E270" s="201">
        <f>D270*(1-$E$2)</f>
        <v>258.4</v>
      </c>
      <c r="F270" s="202">
        <f>E270*(1+$F$2)</f>
        <v>271.32</v>
      </c>
      <c r="H270" s="62">
        <f>K270+O270+S270+W270+AA270+AE270+AI270+AM270+AQ270+AY270+AU270+BC270</f>
        <v>0</v>
      </c>
      <c r="I270" s="63">
        <f>M270+Q270+U270+Y270+AC270+AG270+AK270+AO270+AS270+AW270+BA270+BE270</f>
        <v>0</v>
      </c>
      <c r="K270" s="108" t="n"/>
      <c r="L270" s="191">
        <f>K270*E270</f>
        <v>0</v>
      </c>
      <c r="M270" s="112" t="n"/>
      <c r="N270" s="183">
        <f>M270*F270</f>
        <v>0</v>
      </c>
      <c r="O270" s="108" t="n"/>
      <c r="P270" s="191">
        <f>O270*E270</f>
        <v>0</v>
      </c>
      <c r="Q270" s="112" t="n"/>
      <c r="R270" s="183">
        <f>Q270*F270</f>
        <v>0</v>
      </c>
      <c r="S270" s="108" t="n"/>
      <c r="T270" s="191">
        <f>S270*E270</f>
        <v>0</v>
      </c>
      <c r="U270" s="112" t="n"/>
      <c r="V270" s="183">
        <f>U270*F270</f>
        <v>0</v>
      </c>
      <c r="W270" s="108" t="n"/>
      <c r="X270" s="191">
        <f>W270*E270</f>
        <v>0</v>
      </c>
      <c r="Y270" s="112" t="n"/>
      <c r="Z270" s="183">
        <f>Y270*F270</f>
        <v>0</v>
      </c>
      <c r="AA270" s="108" t="n"/>
      <c r="AB270" s="191">
        <f>AA270*E270</f>
        <v>0</v>
      </c>
      <c r="AC270" s="112" t="n"/>
      <c r="AD270" s="183">
        <f>AC270*F270</f>
        <v>0</v>
      </c>
      <c r="AE270" s="108" t="n"/>
      <c r="AF270" s="191">
        <f>AE270*E270</f>
        <v>0</v>
      </c>
      <c r="AG270" s="112" t="n"/>
      <c r="AH270" s="183">
        <f>AG270*F270</f>
        <v>0</v>
      </c>
      <c r="AI270" s="108" t="n"/>
      <c r="AJ270" s="191">
        <f>AI270*E270</f>
        <v>0</v>
      </c>
      <c r="AK270" s="112" t="n"/>
      <c r="AL270" s="183">
        <f>AK270*F270</f>
        <v>0</v>
      </c>
      <c r="AM270" s="113" t="n"/>
      <c r="AN270" s="192">
        <f>AM270*E270</f>
        <v>0</v>
      </c>
      <c r="AO270" s="115" t="n"/>
      <c r="AP270" s="183">
        <f>AO270*F270</f>
        <v>0</v>
      </c>
      <c r="AQ270" s="113" t="n"/>
      <c r="AR270" s="192">
        <f>AQ270*E270</f>
        <v>0</v>
      </c>
      <c r="AS270" s="115" t="n"/>
      <c r="AT270" s="183">
        <f>AS270*F270</f>
        <v>0</v>
      </c>
      <c r="AU270" s="113" t="n"/>
      <c r="AV270" s="192">
        <f>AU270*E270</f>
        <v>0</v>
      </c>
      <c r="AW270" s="115" t="n"/>
      <c r="AX270" s="183">
        <f>AW270*F270</f>
        <v>0</v>
      </c>
      <c r="AY270" s="113" t="n"/>
      <c r="AZ270" s="192">
        <f>AY270*E270</f>
        <v>0</v>
      </c>
      <c r="BA270" s="115" t="n"/>
      <c r="BB270" s="183">
        <f>BA270*F270</f>
        <v>0</v>
      </c>
      <c r="BC270" s="113" t="n"/>
      <c r="BD270" s="192">
        <f>BC270*E270</f>
        <v>0</v>
      </c>
      <c r="BE270" s="115" t="n"/>
      <c r="BF270" s="183">
        <f>BE270*F270</f>
        <v>0</v>
      </c>
    </row>
    <row r="271" ht="18" customHeight="1">
      <c r="A271" s="19" t="inlineStr">
        <is>
          <t>15.041.9299</t>
        </is>
      </c>
      <c r="B271" s="14" t="inlineStr">
        <is>
          <t>איתור ותיקון נזילת גז ממזגן מפוצל מכל סוג, ללא מילוי גז</t>
        </is>
      </c>
      <c r="C271" s="14" t="inlineStr">
        <is>
          <t>יח'</t>
        </is>
      </c>
      <c r="D271" s="200" t="n">
        <v>288</v>
      </c>
      <c r="E271" s="201">
        <f>D271*(1-$E$2)</f>
        <v>244.79999999999998</v>
      </c>
      <c r="F271" s="202">
        <f>E271*(1+$F$2)</f>
        <v>257.04</v>
      </c>
      <c r="H271" s="62">
        <f>K271+O271+S271+W271+AA271+AE271+AI271+AM271+AQ271+AY271+AU271+BC271</f>
        <v>0</v>
      </c>
      <c r="I271" s="63">
        <f>M271+Q271+U271+Y271+AC271+AG271+AK271+AO271+AS271+AW271+BA271+BE271</f>
        <v>0</v>
      </c>
      <c r="K271" s="108" t="n"/>
      <c r="L271" s="191">
        <f>K271*E271</f>
        <v>0</v>
      </c>
      <c r="M271" s="112" t="n"/>
      <c r="N271" s="183">
        <f>M271*F271</f>
        <v>0</v>
      </c>
      <c r="O271" s="108" t="n"/>
      <c r="P271" s="191">
        <f>O271*E271</f>
        <v>0</v>
      </c>
      <c r="Q271" s="112" t="n"/>
      <c r="R271" s="183">
        <f>Q271*F271</f>
        <v>0</v>
      </c>
      <c r="S271" s="108" t="n"/>
      <c r="T271" s="191">
        <f>S271*E271</f>
        <v>0</v>
      </c>
      <c r="U271" s="112" t="n"/>
      <c r="V271" s="183">
        <f>U271*F271</f>
        <v>0</v>
      </c>
      <c r="W271" s="108" t="n"/>
      <c r="X271" s="191">
        <f>W271*E271</f>
        <v>0</v>
      </c>
      <c r="Y271" s="112" t="n"/>
      <c r="Z271" s="183">
        <f>Y271*F271</f>
        <v>0</v>
      </c>
      <c r="AA271" s="108" t="n"/>
      <c r="AB271" s="191">
        <f>AA271*E271</f>
        <v>0</v>
      </c>
      <c r="AC271" s="112" t="n"/>
      <c r="AD271" s="183">
        <f>AC271*F271</f>
        <v>0</v>
      </c>
      <c r="AE271" s="108" t="n"/>
      <c r="AF271" s="191">
        <f>AE271*E271</f>
        <v>0</v>
      </c>
      <c r="AG271" s="112" t="n"/>
      <c r="AH271" s="183">
        <f>AG271*F271</f>
        <v>0</v>
      </c>
      <c r="AI271" s="108" t="n"/>
      <c r="AJ271" s="191">
        <f>AI271*E271</f>
        <v>0</v>
      </c>
      <c r="AK271" s="112" t="n"/>
      <c r="AL271" s="183">
        <f>AK271*F271</f>
        <v>0</v>
      </c>
      <c r="AM271" s="113" t="n"/>
      <c r="AN271" s="192">
        <f>AM271*E271</f>
        <v>0</v>
      </c>
      <c r="AO271" s="115" t="n"/>
      <c r="AP271" s="183">
        <f>AO271*F271</f>
        <v>0</v>
      </c>
      <c r="AQ271" s="113" t="n"/>
      <c r="AR271" s="192">
        <f>AQ271*E271</f>
        <v>0</v>
      </c>
      <c r="AS271" s="115" t="n"/>
      <c r="AT271" s="183">
        <f>AS271*F271</f>
        <v>0</v>
      </c>
      <c r="AU271" s="113" t="n"/>
      <c r="AV271" s="192">
        <f>AU271*E271</f>
        <v>0</v>
      </c>
      <c r="AW271" s="115" t="n"/>
      <c r="AX271" s="183">
        <f>AW271*F271</f>
        <v>0</v>
      </c>
      <c r="AY271" s="113" t="n"/>
      <c r="AZ271" s="192">
        <f>AY271*E271</f>
        <v>0</v>
      </c>
      <c r="BA271" s="115" t="n"/>
      <c r="BB271" s="183">
        <f>BA271*F271</f>
        <v>0</v>
      </c>
      <c r="BC271" s="113" t="n"/>
      <c r="BD271" s="192">
        <f>BC271*E271</f>
        <v>0</v>
      </c>
      <c r="BE271" s="115" t="n"/>
      <c r="BF271" s="183">
        <f>BE271*F271</f>
        <v>0</v>
      </c>
    </row>
    <row r="272" ht="18" customHeight="1">
      <c r="A272" s="19" t="inlineStr">
        <is>
          <t>15.041.9300</t>
        </is>
      </c>
      <c r="B272" s="14" t="inlineStr">
        <is>
          <t>מילוי גז מסוג R410A או R134A למזגן לתפוקת קירור של עד 1.5 כ"ס, לרבות ריקון הגז הקיים וביצוע וואקום</t>
        </is>
      </c>
      <c r="C272" s="14" t="inlineStr">
        <is>
          <t>יח'</t>
        </is>
      </c>
      <c r="D272" s="200" t="n">
        <v>460</v>
      </c>
      <c r="E272" s="201">
        <f>D272*(1-$E$2)</f>
        <v>391</v>
      </c>
      <c r="F272" s="202">
        <f>E272*(1+$F$2)</f>
        <v>410.55</v>
      </c>
      <c r="H272" s="62">
        <f>K272+O272+S272+W272+AA272+AE272+AI272+AM272+AQ272+AY272+AU272+BC272</f>
        <v>0</v>
      </c>
      <c r="I272" s="63">
        <f>M272+Q272+U272+Y272+AC272+AG272+AK272+AO272+AS272+AW272+BA272+BE272</f>
        <v>0</v>
      </c>
      <c r="K272" s="108" t="n"/>
      <c r="L272" s="191">
        <f>K272*E272</f>
        <v>0</v>
      </c>
      <c r="M272" s="112" t="n"/>
      <c r="N272" s="183">
        <f>M272*F272</f>
        <v>0</v>
      </c>
      <c r="O272" s="108" t="n"/>
      <c r="P272" s="191">
        <f>O272*E272</f>
        <v>0</v>
      </c>
      <c r="Q272" s="112" t="n"/>
      <c r="R272" s="183">
        <f>Q272*F272</f>
        <v>0</v>
      </c>
      <c r="S272" s="108" t="n"/>
      <c r="T272" s="191">
        <f>S272*E272</f>
        <v>0</v>
      </c>
      <c r="U272" s="112" t="n"/>
      <c r="V272" s="183">
        <f>U272*F272</f>
        <v>0</v>
      </c>
      <c r="W272" s="108" t="n"/>
      <c r="X272" s="191">
        <f>W272*E272</f>
        <v>0</v>
      </c>
      <c r="Y272" s="112" t="n"/>
      <c r="Z272" s="183">
        <f>Y272*F272</f>
        <v>0</v>
      </c>
      <c r="AA272" s="108" t="n"/>
      <c r="AB272" s="191">
        <f>AA272*E272</f>
        <v>0</v>
      </c>
      <c r="AC272" s="112" t="n"/>
      <c r="AD272" s="183">
        <f>AC272*F272</f>
        <v>0</v>
      </c>
      <c r="AE272" s="108" t="n"/>
      <c r="AF272" s="191">
        <f>AE272*E272</f>
        <v>0</v>
      </c>
      <c r="AG272" s="112" t="n"/>
      <c r="AH272" s="183">
        <f>AG272*F272</f>
        <v>0</v>
      </c>
      <c r="AI272" s="108" t="n"/>
      <c r="AJ272" s="191">
        <f>AI272*E272</f>
        <v>0</v>
      </c>
      <c r="AK272" s="112" t="n"/>
      <c r="AL272" s="183">
        <f>AK272*F272</f>
        <v>0</v>
      </c>
      <c r="AM272" s="113" t="n"/>
      <c r="AN272" s="192">
        <f>AM272*E272</f>
        <v>0</v>
      </c>
      <c r="AO272" s="115" t="n"/>
      <c r="AP272" s="183">
        <f>AO272*F272</f>
        <v>0</v>
      </c>
      <c r="AQ272" s="113" t="n"/>
      <c r="AR272" s="192">
        <f>AQ272*E272</f>
        <v>0</v>
      </c>
      <c r="AS272" s="115" t="n"/>
      <c r="AT272" s="183">
        <f>AS272*F272</f>
        <v>0</v>
      </c>
      <c r="AU272" s="113" t="n"/>
      <c r="AV272" s="192">
        <f>AU272*E272</f>
        <v>0</v>
      </c>
      <c r="AW272" s="115" t="n"/>
      <c r="AX272" s="183">
        <f>AW272*F272</f>
        <v>0</v>
      </c>
      <c r="AY272" s="113" t="n"/>
      <c r="AZ272" s="192">
        <f>AY272*E272</f>
        <v>0</v>
      </c>
      <c r="BA272" s="115" t="n"/>
      <c r="BB272" s="183">
        <f>BA272*F272</f>
        <v>0</v>
      </c>
      <c r="BC272" s="113" t="n"/>
      <c r="BD272" s="192">
        <f>BC272*E272</f>
        <v>0</v>
      </c>
      <c r="BE272" s="115" t="n"/>
      <c r="BF272" s="183">
        <f>BE272*F272</f>
        <v>0</v>
      </c>
    </row>
    <row r="273" ht="18" customHeight="1">
      <c r="A273" s="19" t="inlineStr">
        <is>
          <t>15.041.9310</t>
        </is>
      </c>
      <c r="B273" s="14" t="inlineStr">
        <is>
          <t>מילוי גז מסוג R410A או R134A למזגן לתפוקת קירור מעל 1.5 כ"ס ועד 4.0 כ"ס, לרבות ריקון הגז הקיים וביצוע וואקום</t>
        </is>
      </c>
      <c r="C273" s="14" t="inlineStr">
        <is>
          <t>יח'</t>
        </is>
      </c>
      <c r="D273" s="200" t="n">
        <v>610</v>
      </c>
      <c r="E273" s="201">
        <f>D273*(1-$E$2)</f>
        <v>518.5</v>
      </c>
      <c r="F273" s="202">
        <f>E273*(1+$F$2)</f>
        <v>544.4250000000001</v>
      </c>
      <c r="H273" s="62">
        <f>K273+O273+S273+W273+AA273+AE273+AI273+AM273+AQ273+AY273+AU273+BC273</f>
        <v>0</v>
      </c>
      <c r="I273" s="63">
        <f>M273+Q273+U273+Y273+AC273+AG273+AK273+AO273+AS273+AW273+BA273+BE273</f>
        <v>0</v>
      </c>
      <c r="K273" s="108" t="n"/>
      <c r="L273" s="191">
        <f>K273*E273</f>
        <v>0</v>
      </c>
      <c r="M273" s="112" t="n"/>
      <c r="N273" s="183">
        <f>M273*F273</f>
        <v>0</v>
      </c>
      <c r="O273" s="108" t="n"/>
      <c r="P273" s="191">
        <f>O273*E273</f>
        <v>0</v>
      </c>
      <c r="Q273" s="112" t="n"/>
      <c r="R273" s="183">
        <f>Q273*F273</f>
        <v>0</v>
      </c>
      <c r="S273" s="108" t="n"/>
      <c r="T273" s="191">
        <f>S273*E273</f>
        <v>0</v>
      </c>
      <c r="U273" s="112" t="n"/>
      <c r="V273" s="183">
        <f>U273*F273</f>
        <v>0</v>
      </c>
      <c r="W273" s="108" t="n"/>
      <c r="X273" s="191">
        <f>W273*E273</f>
        <v>0</v>
      </c>
      <c r="Y273" s="112" t="n"/>
      <c r="Z273" s="183">
        <f>Y273*F273</f>
        <v>0</v>
      </c>
      <c r="AA273" s="108" t="n"/>
      <c r="AB273" s="191">
        <f>AA273*E273</f>
        <v>0</v>
      </c>
      <c r="AC273" s="112" t="n"/>
      <c r="AD273" s="183">
        <f>AC273*F273</f>
        <v>0</v>
      </c>
      <c r="AE273" s="108" t="n"/>
      <c r="AF273" s="191">
        <f>AE273*E273</f>
        <v>0</v>
      </c>
      <c r="AG273" s="112" t="n"/>
      <c r="AH273" s="183">
        <f>AG273*F273</f>
        <v>0</v>
      </c>
      <c r="AI273" s="108" t="n"/>
      <c r="AJ273" s="191">
        <f>AI273*E273</f>
        <v>0</v>
      </c>
      <c r="AK273" s="112" t="n"/>
      <c r="AL273" s="183">
        <f>AK273*F273</f>
        <v>0</v>
      </c>
      <c r="AM273" s="113" t="n"/>
      <c r="AN273" s="192">
        <f>AM273*E273</f>
        <v>0</v>
      </c>
      <c r="AO273" s="115" t="n"/>
      <c r="AP273" s="183">
        <f>AO273*F273</f>
        <v>0</v>
      </c>
      <c r="AQ273" s="113" t="n"/>
      <c r="AR273" s="192">
        <f>AQ273*E273</f>
        <v>0</v>
      </c>
      <c r="AS273" s="115" t="n"/>
      <c r="AT273" s="183">
        <f>AS273*F273</f>
        <v>0</v>
      </c>
      <c r="AU273" s="113" t="n"/>
      <c r="AV273" s="192">
        <f>AU273*E273</f>
        <v>0</v>
      </c>
      <c r="AW273" s="115" t="n"/>
      <c r="AX273" s="183">
        <f>AW273*F273</f>
        <v>0</v>
      </c>
      <c r="AY273" s="113" t="n"/>
      <c r="AZ273" s="192">
        <f>AY273*E273</f>
        <v>0</v>
      </c>
      <c r="BA273" s="115" t="n"/>
      <c r="BB273" s="183">
        <f>BA273*F273</f>
        <v>0</v>
      </c>
      <c r="BC273" s="113" t="n"/>
      <c r="BD273" s="192">
        <f>BC273*E273</f>
        <v>0</v>
      </c>
      <c r="BE273" s="115" t="n"/>
      <c r="BF273" s="183">
        <f>BE273*F273</f>
        <v>0</v>
      </c>
    </row>
    <row r="274" ht="18" customHeight="1">
      <c r="A274" s="19" t="inlineStr">
        <is>
          <t>15.041.9320</t>
        </is>
      </c>
      <c r="B274" s="14" t="inlineStr">
        <is>
          <t>מילוי גז מסוג R410A או R134A למזגן לתפוקת קירור מעל 4.0 כ"ס ועד 6 כ"ס, לרבות ריקון הגז הקיים וביצוע וואקום</t>
        </is>
      </c>
      <c r="C274" s="14" t="inlineStr">
        <is>
          <t>יח'</t>
        </is>
      </c>
      <c r="D274" s="200" t="n">
        <v>720</v>
      </c>
      <c r="E274" s="201">
        <f>D274*(1-$E$2)</f>
        <v>612</v>
      </c>
      <c r="F274" s="202">
        <f>E274*(1+$F$2)</f>
        <v>642.6</v>
      </c>
      <c r="H274" s="62">
        <f>K274+O274+S274+W274+AA274+AE274+AI274+AM274+AQ274+AY274+AU274+BC274</f>
        <v>0</v>
      </c>
      <c r="I274" s="63">
        <f>M274+Q274+U274+Y274+AC274+AG274+AK274+AO274+AS274+AW274+BA274+BE274</f>
        <v>0</v>
      </c>
      <c r="K274" s="108" t="n"/>
      <c r="L274" s="191">
        <f>K274*E274</f>
        <v>0</v>
      </c>
      <c r="M274" s="112" t="n"/>
      <c r="N274" s="183">
        <f>M274*F274</f>
        <v>0</v>
      </c>
      <c r="O274" s="108" t="n"/>
      <c r="P274" s="191">
        <f>O274*E274</f>
        <v>0</v>
      </c>
      <c r="Q274" s="112" t="n"/>
      <c r="R274" s="183">
        <f>Q274*F274</f>
        <v>0</v>
      </c>
      <c r="S274" s="108" t="n"/>
      <c r="T274" s="191">
        <f>S274*E274</f>
        <v>0</v>
      </c>
      <c r="U274" s="112" t="n"/>
      <c r="V274" s="183">
        <f>U274*F274</f>
        <v>0</v>
      </c>
      <c r="W274" s="108" t="n"/>
      <c r="X274" s="191">
        <f>W274*E274</f>
        <v>0</v>
      </c>
      <c r="Y274" s="112" t="n"/>
      <c r="Z274" s="183">
        <f>Y274*F274</f>
        <v>0</v>
      </c>
      <c r="AA274" s="108" t="n"/>
      <c r="AB274" s="191">
        <f>AA274*E274</f>
        <v>0</v>
      </c>
      <c r="AC274" s="112" t="n"/>
      <c r="AD274" s="183">
        <f>AC274*F274</f>
        <v>0</v>
      </c>
      <c r="AE274" s="108" t="n"/>
      <c r="AF274" s="191">
        <f>AE274*E274</f>
        <v>0</v>
      </c>
      <c r="AG274" s="112" t="n"/>
      <c r="AH274" s="183">
        <f>AG274*F274</f>
        <v>0</v>
      </c>
      <c r="AI274" s="108" t="n"/>
      <c r="AJ274" s="191">
        <f>AI274*E274</f>
        <v>0</v>
      </c>
      <c r="AK274" s="112" t="n"/>
      <c r="AL274" s="183">
        <f>AK274*F274</f>
        <v>0</v>
      </c>
      <c r="AM274" s="113" t="n"/>
      <c r="AN274" s="192">
        <f>AM274*E274</f>
        <v>0</v>
      </c>
      <c r="AO274" s="115" t="n"/>
      <c r="AP274" s="183">
        <f>AO274*F274</f>
        <v>0</v>
      </c>
      <c r="AQ274" s="113" t="n"/>
      <c r="AR274" s="192">
        <f>AQ274*E274</f>
        <v>0</v>
      </c>
      <c r="AS274" s="115" t="n"/>
      <c r="AT274" s="183">
        <f>AS274*F274</f>
        <v>0</v>
      </c>
      <c r="AU274" s="113" t="n"/>
      <c r="AV274" s="192">
        <f>AU274*E274</f>
        <v>0</v>
      </c>
      <c r="AW274" s="115" t="n"/>
      <c r="AX274" s="183">
        <f>AW274*F274</f>
        <v>0</v>
      </c>
      <c r="AY274" s="113" t="n"/>
      <c r="AZ274" s="192">
        <f>AY274*E274</f>
        <v>0</v>
      </c>
      <c r="BA274" s="115" t="n"/>
      <c r="BB274" s="183">
        <f>BA274*F274</f>
        <v>0</v>
      </c>
      <c r="BC274" s="113" t="n"/>
      <c r="BD274" s="192">
        <f>BC274*E274</f>
        <v>0</v>
      </c>
      <c r="BE274" s="115" t="n"/>
      <c r="BF274" s="183">
        <f>BE274*F274</f>
        <v>0</v>
      </c>
    </row>
    <row r="275" ht="18" customHeight="1">
      <c r="A275" s="19" t="inlineStr">
        <is>
          <t>15.041.9330</t>
        </is>
      </c>
      <c r="B275" s="14" t="inlineStr">
        <is>
          <t>מילוי גז מסוג 22R במזגן לתפוקת קירור של עד 1.5 כ"ס לרבות ריקון הגז הקיים וביצוע וואקום</t>
        </is>
      </c>
      <c r="C275" s="14" t="inlineStr">
        <is>
          <t>יח'</t>
        </is>
      </c>
      <c r="D275" s="200" t="n">
        <v>660</v>
      </c>
      <c r="E275" s="201">
        <f>D275*(1-$E$2)</f>
        <v>561</v>
      </c>
      <c r="F275" s="202">
        <f>E275*(1+$F$2)</f>
        <v>589.0500000000001</v>
      </c>
      <c r="H275" s="62">
        <f>K275+O275+S275+W275+AA275+AE275+AI275+AM275+AQ275+AY275+AU275+BC275</f>
        <v>0</v>
      </c>
      <c r="I275" s="63">
        <f>M275+Q275+U275+Y275+AC275+AG275+AK275+AO275+AS275+AW275+BA275+BE275</f>
        <v>0</v>
      </c>
      <c r="K275" s="108" t="n"/>
      <c r="L275" s="191">
        <f>K275*E275</f>
        <v>0</v>
      </c>
      <c r="M275" s="112" t="n"/>
      <c r="N275" s="183">
        <f>M275*F275</f>
        <v>0</v>
      </c>
      <c r="O275" s="108" t="n"/>
      <c r="P275" s="191">
        <f>O275*E275</f>
        <v>0</v>
      </c>
      <c r="Q275" s="112" t="n"/>
      <c r="R275" s="183">
        <f>Q275*F275</f>
        <v>0</v>
      </c>
      <c r="S275" s="108" t="n"/>
      <c r="T275" s="191">
        <f>S275*E275</f>
        <v>0</v>
      </c>
      <c r="U275" s="112" t="n"/>
      <c r="V275" s="183">
        <f>U275*F275</f>
        <v>0</v>
      </c>
      <c r="W275" s="108" t="n"/>
      <c r="X275" s="191">
        <f>W275*E275</f>
        <v>0</v>
      </c>
      <c r="Y275" s="112" t="n"/>
      <c r="Z275" s="183">
        <f>Y275*F275</f>
        <v>0</v>
      </c>
      <c r="AA275" s="108" t="n"/>
      <c r="AB275" s="191">
        <f>AA275*E275</f>
        <v>0</v>
      </c>
      <c r="AC275" s="112" t="n"/>
      <c r="AD275" s="183">
        <f>AC275*F275</f>
        <v>0</v>
      </c>
      <c r="AE275" s="108" t="n"/>
      <c r="AF275" s="191">
        <f>AE275*E275</f>
        <v>0</v>
      </c>
      <c r="AG275" s="112" t="n"/>
      <c r="AH275" s="183">
        <f>AG275*F275</f>
        <v>0</v>
      </c>
      <c r="AI275" s="108" t="n"/>
      <c r="AJ275" s="191">
        <f>AI275*E275</f>
        <v>0</v>
      </c>
      <c r="AK275" s="112" t="n"/>
      <c r="AL275" s="183">
        <f>AK275*F275</f>
        <v>0</v>
      </c>
      <c r="AM275" s="113" t="n"/>
      <c r="AN275" s="192">
        <f>AM275*E275</f>
        <v>0</v>
      </c>
      <c r="AO275" s="115" t="n"/>
      <c r="AP275" s="183">
        <f>AO275*F275</f>
        <v>0</v>
      </c>
      <c r="AQ275" s="113" t="n"/>
      <c r="AR275" s="192">
        <f>AQ275*E275</f>
        <v>0</v>
      </c>
      <c r="AS275" s="115" t="n"/>
      <c r="AT275" s="183">
        <f>AS275*F275</f>
        <v>0</v>
      </c>
      <c r="AU275" s="113" t="n"/>
      <c r="AV275" s="192">
        <f>AU275*E275</f>
        <v>0</v>
      </c>
      <c r="AW275" s="115" t="n"/>
      <c r="AX275" s="183">
        <f>AW275*F275</f>
        <v>0</v>
      </c>
      <c r="AY275" s="113" t="n"/>
      <c r="AZ275" s="192">
        <f>AY275*E275</f>
        <v>0</v>
      </c>
      <c r="BA275" s="115" t="n"/>
      <c r="BB275" s="183">
        <f>BA275*F275</f>
        <v>0</v>
      </c>
      <c r="BC275" s="113" t="n"/>
      <c r="BD275" s="192">
        <f>BC275*E275</f>
        <v>0</v>
      </c>
      <c r="BE275" s="115" t="n"/>
      <c r="BF275" s="183">
        <f>BE275*F275</f>
        <v>0</v>
      </c>
    </row>
    <row r="276" ht="18" customHeight="1">
      <c r="A276" s="19" t="inlineStr">
        <is>
          <t>15.041.9340</t>
        </is>
      </c>
      <c r="B276" s="14" t="inlineStr">
        <is>
          <t>מילוי גז מסוג 22R במזגן לתפוקת קירור מעל 1.5 כ"ס ועד 4.0 כ"ס לרבות ריקון הגז הקיים וביצוע וואקום</t>
        </is>
      </c>
      <c r="C276" s="14" t="inlineStr">
        <is>
          <t>יח'</t>
        </is>
      </c>
      <c r="D276" s="200" t="n">
        <v>750</v>
      </c>
      <c r="E276" s="201">
        <f>D276*(1-$E$2)</f>
        <v>637.5</v>
      </c>
      <c r="F276" s="202">
        <f>E276*(1+$F$2)</f>
        <v>669.375</v>
      </c>
      <c r="H276" s="62">
        <f>K276+O276+S276+W276+AA276+AE276+AI276+AM276+AQ276+AY276+AU276+BC276</f>
        <v>0</v>
      </c>
      <c r="I276" s="63">
        <f>M276+Q276+U276+Y276+AC276+AG276+AK276+AO276+AS276+AW276+BA276+BE276</f>
        <v>0</v>
      </c>
      <c r="K276" s="108" t="n"/>
      <c r="L276" s="191">
        <f>K276*E276</f>
        <v>0</v>
      </c>
      <c r="M276" s="112" t="n"/>
      <c r="N276" s="183">
        <f>M276*F276</f>
        <v>0</v>
      </c>
      <c r="O276" s="108" t="n"/>
      <c r="P276" s="191">
        <f>O276*E276</f>
        <v>0</v>
      </c>
      <c r="Q276" s="112" t="n"/>
      <c r="R276" s="183">
        <f>Q276*F276</f>
        <v>0</v>
      </c>
      <c r="S276" s="108" t="n"/>
      <c r="T276" s="191">
        <f>S276*E276</f>
        <v>0</v>
      </c>
      <c r="U276" s="112" t="n"/>
      <c r="V276" s="183">
        <f>U276*F276</f>
        <v>0</v>
      </c>
      <c r="W276" s="108" t="n"/>
      <c r="X276" s="191">
        <f>W276*E276</f>
        <v>0</v>
      </c>
      <c r="Y276" s="112" t="n"/>
      <c r="Z276" s="183">
        <f>Y276*F276</f>
        <v>0</v>
      </c>
      <c r="AA276" s="108" t="n"/>
      <c r="AB276" s="191">
        <f>AA276*E276</f>
        <v>0</v>
      </c>
      <c r="AC276" s="112" t="n"/>
      <c r="AD276" s="183">
        <f>AC276*F276</f>
        <v>0</v>
      </c>
      <c r="AE276" s="108" t="n"/>
      <c r="AF276" s="191">
        <f>AE276*E276</f>
        <v>0</v>
      </c>
      <c r="AG276" s="112" t="n"/>
      <c r="AH276" s="183">
        <f>AG276*F276</f>
        <v>0</v>
      </c>
      <c r="AI276" s="108" t="n"/>
      <c r="AJ276" s="191">
        <f>AI276*E276</f>
        <v>0</v>
      </c>
      <c r="AK276" s="112" t="n"/>
      <c r="AL276" s="183">
        <f>AK276*F276</f>
        <v>0</v>
      </c>
      <c r="AM276" s="113" t="n"/>
      <c r="AN276" s="192">
        <f>AM276*E276</f>
        <v>0</v>
      </c>
      <c r="AO276" s="115" t="n"/>
      <c r="AP276" s="183">
        <f>AO276*F276</f>
        <v>0</v>
      </c>
      <c r="AQ276" s="113" t="n"/>
      <c r="AR276" s="192">
        <f>AQ276*E276</f>
        <v>0</v>
      </c>
      <c r="AS276" s="115" t="n"/>
      <c r="AT276" s="183">
        <f>AS276*F276</f>
        <v>0</v>
      </c>
      <c r="AU276" s="113" t="n"/>
      <c r="AV276" s="192">
        <f>AU276*E276</f>
        <v>0</v>
      </c>
      <c r="AW276" s="115" t="n"/>
      <c r="AX276" s="183">
        <f>AW276*F276</f>
        <v>0</v>
      </c>
      <c r="AY276" s="113" t="n"/>
      <c r="AZ276" s="192">
        <f>AY276*E276</f>
        <v>0</v>
      </c>
      <c r="BA276" s="115" t="n"/>
      <c r="BB276" s="183">
        <f>BA276*F276</f>
        <v>0</v>
      </c>
      <c r="BC276" s="113" t="n"/>
      <c r="BD276" s="192">
        <f>BC276*E276</f>
        <v>0</v>
      </c>
      <c r="BE276" s="115" t="n"/>
      <c r="BF276" s="183">
        <f>BE276*F276</f>
        <v>0</v>
      </c>
    </row>
    <row r="277" ht="18" customHeight="1">
      <c r="A277" s="19" t="inlineStr">
        <is>
          <t>15.041.9350</t>
        </is>
      </c>
      <c r="B277" s="14" t="inlineStr">
        <is>
          <t>מילוי גז מסוג 22R במזגן לתפוקת קירור מעל 4.0 כ"ס ועד 6 כ"ס לרבות ריקון הגז הקיים וביצוע וואקום</t>
        </is>
      </c>
      <c r="C277" s="14" t="inlineStr">
        <is>
          <t>יח'</t>
        </is>
      </c>
      <c r="D277" s="200" t="n">
        <v>910</v>
      </c>
      <c r="E277" s="201">
        <f>D277*(1-$E$2)</f>
        <v>773.5</v>
      </c>
      <c r="F277" s="202">
        <f>E277*(1+$F$2)</f>
        <v>812.1750000000001</v>
      </c>
      <c r="H277" s="62">
        <f>K277+O277+S277+W277+AA277+AE277+AI277+AM277+AQ277+AY277+AU277+BC277</f>
        <v>0</v>
      </c>
      <c r="I277" s="63">
        <f>M277+Q277+U277+Y277+AC277+AG277+AK277+AO277+AS277+AW277+BA277+BE277</f>
        <v>0</v>
      </c>
      <c r="K277" s="108" t="n"/>
      <c r="L277" s="191">
        <f>K277*E277</f>
        <v>0</v>
      </c>
      <c r="M277" s="112" t="n"/>
      <c r="N277" s="183">
        <f>M277*F277</f>
        <v>0</v>
      </c>
      <c r="O277" s="108" t="n"/>
      <c r="P277" s="191">
        <f>O277*E277</f>
        <v>0</v>
      </c>
      <c r="Q277" s="112" t="n"/>
      <c r="R277" s="183">
        <f>Q277*F277</f>
        <v>0</v>
      </c>
      <c r="S277" s="108" t="n"/>
      <c r="T277" s="191">
        <f>S277*E277</f>
        <v>0</v>
      </c>
      <c r="U277" s="112" t="n"/>
      <c r="V277" s="183">
        <f>U277*F277</f>
        <v>0</v>
      </c>
      <c r="W277" s="108" t="n"/>
      <c r="X277" s="191">
        <f>W277*E277</f>
        <v>0</v>
      </c>
      <c r="Y277" s="112" t="n"/>
      <c r="Z277" s="183">
        <f>Y277*F277</f>
        <v>0</v>
      </c>
      <c r="AA277" s="108" t="n"/>
      <c r="AB277" s="191">
        <f>AA277*E277</f>
        <v>0</v>
      </c>
      <c r="AC277" s="112" t="n"/>
      <c r="AD277" s="183">
        <f>AC277*F277</f>
        <v>0</v>
      </c>
      <c r="AE277" s="108" t="n"/>
      <c r="AF277" s="191">
        <f>AE277*E277</f>
        <v>0</v>
      </c>
      <c r="AG277" s="112" t="n"/>
      <c r="AH277" s="183">
        <f>AG277*F277</f>
        <v>0</v>
      </c>
      <c r="AI277" s="108" t="n"/>
      <c r="AJ277" s="191">
        <f>AI277*E277</f>
        <v>0</v>
      </c>
      <c r="AK277" s="112" t="n"/>
      <c r="AL277" s="183">
        <f>AK277*F277</f>
        <v>0</v>
      </c>
      <c r="AM277" s="113" t="n"/>
      <c r="AN277" s="192">
        <f>AM277*E277</f>
        <v>0</v>
      </c>
      <c r="AO277" s="115" t="n"/>
      <c r="AP277" s="183">
        <f>AO277*F277</f>
        <v>0</v>
      </c>
      <c r="AQ277" s="113" t="n"/>
      <c r="AR277" s="192">
        <f>AQ277*E277</f>
        <v>0</v>
      </c>
      <c r="AS277" s="115" t="n"/>
      <c r="AT277" s="183">
        <f>AS277*F277</f>
        <v>0</v>
      </c>
      <c r="AU277" s="113" t="n"/>
      <c r="AV277" s="192">
        <f>AU277*E277</f>
        <v>0</v>
      </c>
      <c r="AW277" s="115" t="n"/>
      <c r="AX277" s="183">
        <f>AW277*F277</f>
        <v>0</v>
      </c>
      <c r="AY277" s="113" t="n"/>
      <c r="AZ277" s="192">
        <f>AY277*E277</f>
        <v>0</v>
      </c>
      <c r="BA277" s="115" t="n"/>
      <c r="BB277" s="183">
        <f>BA277*F277</f>
        <v>0</v>
      </c>
      <c r="BC277" s="113" t="n"/>
      <c r="BD277" s="192">
        <f>BC277*E277</f>
        <v>0</v>
      </c>
      <c r="BE277" s="115" t="n"/>
      <c r="BF277" s="183">
        <f>BE277*F277</f>
        <v>0</v>
      </c>
    </row>
    <row r="278" ht="18" customHeight="1">
      <c r="A278" s="19" t="inlineStr">
        <is>
          <t>15.041.9352</t>
        </is>
      </c>
      <c r="B278" s="14" t="inlineStr">
        <is>
          <t>מילוי גז מסוג 32R במזגן לתפוקת קירור של עד 1.5 כ"ס לרבות ריקון הגז הקיים וביצוע וואקום</t>
        </is>
      </c>
      <c r="C278" s="14" t="inlineStr">
        <is>
          <t>יח'</t>
        </is>
      </c>
      <c r="D278" s="200" t="n">
        <v>550</v>
      </c>
      <c r="E278" s="201">
        <f>D278*(1-$E$2)</f>
        <v>467.5</v>
      </c>
      <c r="F278" s="202">
        <f>E278*(1+$F$2)</f>
        <v>490.875</v>
      </c>
      <c r="H278" s="62">
        <f>K278+O278+S278+W278+AA278+AE278+AI278+AM278+AQ278+AY278+AU278+BC278</f>
        <v>0</v>
      </c>
      <c r="I278" s="63">
        <f>M278+Q278+U278+Y278+AC278+AG278+AK278+AO278+AS278+AW278+BA278+BE278</f>
        <v>0</v>
      </c>
      <c r="K278" s="108" t="n"/>
      <c r="L278" s="191">
        <f>K278*E278</f>
        <v>0</v>
      </c>
      <c r="M278" s="112" t="n"/>
      <c r="N278" s="183">
        <f>M278*F278</f>
        <v>0</v>
      </c>
      <c r="O278" s="108" t="n"/>
      <c r="P278" s="191">
        <f>O278*E278</f>
        <v>0</v>
      </c>
      <c r="Q278" s="112" t="n"/>
      <c r="R278" s="183">
        <f>Q278*F278</f>
        <v>0</v>
      </c>
      <c r="S278" s="108" t="n"/>
      <c r="T278" s="191">
        <f>S278*E278</f>
        <v>0</v>
      </c>
      <c r="U278" s="112" t="n"/>
      <c r="V278" s="183">
        <f>U278*F278</f>
        <v>0</v>
      </c>
      <c r="W278" s="108" t="n"/>
      <c r="X278" s="191">
        <f>W278*E278</f>
        <v>0</v>
      </c>
      <c r="Y278" s="112" t="n"/>
      <c r="Z278" s="183">
        <f>Y278*F278</f>
        <v>0</v>
      </c>
      <c r="AA278" s="108" t="n"/>
      <c r="AB278" s="191">
        <f>AA278*E278</f>
        <v>0</v>
      </c>
      <c r="AC278" s="112" t="n"/>
      <c r="AD278" s="183">
        <f>AC278*F278</f>
        <v>0</v>
      </c>
      <c r="AE278" s="108" t="n"/>
      <c r="AF278" s="191">
        <f>AE278*E278</f>
        <v>0</v>
      </c>
      <c r="AG278" s="112" t="n"/>
      <c r="AH278" s="183">
        <f>AG278*F278</f>
        <v>0</v>
      </c>
      <c r="AI278" s="108" t="n"/>
      <c r="AJ278" s="191">
        <f>AI278*E278</f>
        <v>0</v>
      </c>
      <c r="AK278" s="112" t="n"/>
      <c r="AL278" s="183">
        <f>AK278*F278</f>
        <v>0</v>
      </c>
      <c r="AM278" s="113" t="n"/>
      <c r="AN278" s="192">
        <f>AM278*E278</f>
        <v>0</v>
      </c>
      <c r="AO278" s="115" t="n"/>
      <c r="AP278" s="183">
        <f>AO278*F278</f>
        <v>0</v>
      </c>
      <c r="AQ278" s="113" t="n"/>
      <c r="AR278" s="192">
        <f>AQ278*E278</f>
        <v>0</v>
      </c>
      <c r="AS278" s="115" t="n"/>
      <c r="AT278" s="183">
        <f>AS278*F278</f>
        <v>0</v>
      </c>
      <c r="AU278" s="113" t="n"/>
      <c r="AV278" s="192">
        <f>AU278*E278</f>
        <v>0</v>
      </c>
      <c r="AW278" s="115" t="n"/>
      <c r="AX278" s="183">
        <f>AW278*F278</f>
        <v>0</v>
      </c>
      <c r="AY278" s="113" t="n"/>
      <c r="AZ278" s="192">
        <f>AY278*E278</f>
        <v>0</v>
      </c>
      <c r="BA278" s="115" t="n"/>
      <c r="BB278" s="183">
        <f>BA278*F278</f>
        <v>0</v>
      </c>
      <c r="BC278" s="113" t="n"/>
      <c r="BD278" s="192">
        <f>BC278*E278</f>
        <v>0</v>
      </c>
      <c r="BE278" s="115" t="n"/>
      <c r="BF278" s="183">
        <f>BE278*F278</f>
        <v>0</v>
      </c>
    </row>
    <row r="279" ht="18" customHeight="1">
      <c r="A279" s="19" t="inlineStr">
        <is>
          <t>15.041.9354</t>
        </is>
      </c>
      <c r="B279" s="14" t="inlineStr">
        <is>
          <t>מילוי גז מסוג 32R במזגן לתפוקת קירור של מעל 1.5 כ"ס ועד 4 כ"ס, לרבות ריקון הגז הקיים וביצוע וואקום</t>
        </is>
      </c>
      <c r="C279" s="14" t="inlineStr">
        <is>
          <t>יח'</t>
        </is>
      </c>
      <c r="D279" s="200" t="n">
        <v>690</v>
      </c>
      <c r="E279" s="201">
        <f>D279*(1-$E$2)</f>
        <v>586.5</v>
      </c>
      <c r="F279" s="202">
        <f>E279*(1+$F$2)</f>
        <v>615.825</v>
      </c>
      <c r="H279" s="62">
        <f>K279+O279+S279+W279+AA279+AE279+AI279+AM279+AQ279+AY279+AU279+BC279</f>
        <v>0</v>
      </c>
      <c r="I279" s="63">
        <f>M279+Q279+U279+Y279+AC279+AG279+AK279+AO279+AS279+AW279+BA279+BE279</f>
        <v>0</v>
      </c>
      <c r="K279" s="108" t="n"/>
      <c r="L279" s="191">
        <f>K279*E279</f>
        <v>0</v>
      </c>
      <c r="M279" s="112" t="n"/>
      <c r="N279" s="183">
        <f>M279*F279</f>
        <v>0</v>
      </c>
      <c r="O279" s="108" t="n"/>
      <c r="P279" s="191">
        <f>O279*E279</f>
        <v>0</v>
      </c>
      <c r="Q279" s="112" t="n"/>
      <c r="R279" s="183">
        <f>Q279*F279</f>
        <v>0</v>
      </c>
      <c r="S279" s="108" t="n"/>
      <c r="T279" s="191">
        <f>S279*E279</f>
        <v>0</v>
      </c>
      <c r="U279" s="112" t="n"/>
      <c r="V279" s="183">
        <f>U279*F279</f>
        <v>0</v>
      </c>
      <c r="W279" s="108" t="n"/>
      <c r="X279" s="191">
        <f>W279*E279</f>
        <v>0</v>
      </c>
      <c r="Y279" s="112" t="n"/>
      <c r="Z279" s="183">
        <f>Y279*F279</f>
        <v>0</v>
      </c>
      <c r="AA279" s="108" t="n"/>
      <c r="AB279" s="191">
        <f>AA279*E279</f>
        <v>0</v>
      </c>
      <c r="AC279" s="112" t="n"/>
      <c r="AD279" s="183">
        <f>AC279*F279</f>
        <v>0</v>
      </c>
      <c r="AE279" s="108" t="n"/>
      <c r="AF279" s="191">
        <f>AE279*E279</f>
        <v>0</v>
      </c>
      <c r="AG279" s="112" t="n"/>
      <c r="AH279" s="183">
        <f>AG279*F279</f>
        <v>0</v>
      </c>
      <c r="AI279" s="108" t="n"/>
      <c r="AJ279" s="191">
        <f>AI279*E279</f>
        <v>0</v>
      </c>
      <c r="AK279" s="112" t="n"/>
      <c r="AL279" s="183">
        <f>AK279*F279</f>
        <v>0</v>
      </c>
      <c r="AM279" s="113" t="n"/>
      <c r="AN279" s="192">
        <f>AM279*E279</f>
        <v>0</v>
      </c>
      <c r="AO279" s="115" t="n"/>
      <c r="AP279" s="183">
        <f>AO279*F279</f>
        <v>0</v>
      </c>
      <c r="AQ279" s="113" t="n"/>
      <c r="AR279" s="192">
        <f>AQ279*E279</f>
        <v>0</v>
      </c>
      <c r="AS279" s="115" t="n"/>
      <c r="AT279" s="183">
        <f>AS279*F279</f>
        <v>0</v>
      </c>
      <c r="AU279" s="113" t="n"/>
      <c r="AV279" s="192">
        <f>AU279*E279</f>
        <v>0</v>
      </c>
      <c r="AW279" s="115" t="n"/>
      <c r="AX279" s="183">
        <f>AW279*F279</f>
        <v>0</v>
      </c>
      <c r="AY279" s="113" t="n"/>
      <c r="AZ279" s="192">
        <f>AY279*E279</f>
        <v>0</v>
      </c>
      <c r="BA279" s="115" t="n"/>
      <c r="BB279" s="183">
        <f>BA279*F279</f>
        <v>0</v>
      </c>
      <c r="BC279" s="113" t="n"/>
      <c r="BD279" s="192">
        <f>BC279*E279</f>
        <v>0</v>
      </c>
      <c r="BE279" s="115" t="n"/>
      <c r="BF279" s="183">
        <f>BE279*F279</f>
        <v>0</v>
      </c>
    </row>
    <row r="280" ht="18" customHeight="1">
      <c r="A280" s="19" t="inlineStr">
        <is>
          <t>15.041.9356</t>
        </is>
      </c>
      <c r="B280" s="14" t="inlineStr">
        <is>
          <t>מילוי גז מסוג 32R במזגן לתפוקת קירור של מעל 4 כ"ס ועד 6 כ"ס, לרבות ריקון הגז הקיים וביצוע וואקום</t>
        </is>
      </c>
      <c r="C280" s="14" t="inlineStr">
        <is>
          <t>יח'</t>
        </is>
      </c>
      <c r="D280" s="200" t="n">
        <v>830</v>
      </c>
      <c r="E280" s="201">
        <f>D280*(1-$E$2)</f>
        <v>705.5</v>
      </c>
      <c r="F280" s="202">
        <f>E280*(1+$F$2)</f>
        <v>740.775</v>
      </c>
      <c r="H280" s="62">
        <f>K280+O280+S280+W280+AA280+AE280+AI280+AM280+AQ280+AY280+AU280+BC280</f>
        <v>0</v>
      </c>
      <c r="I280" s="63">
        <f>M280+Q280+U280+Y280+AC280+AG280+AK280+AO280+AS280+AW280+BA280+BE280</f>
        <v>0</v>
      </c>
      <c r="K280" s="108" t="n"/>
      <c r="L280" s="191">
        <f>K280*E280</f>
        <v>0</v>
      </c>
      <c r="M280" s="112" t="n"/>
      <c r="N280" s="183">
        <f>M280*F280</f>
        <v>0</v>
      </c>
      <c r="O280" s="108" t="n"/>
      <c r="P280" s="191">
        <f>O280*E280</f>
        <v>0</v>
      </c>
      <c r="Q280" s="112" t="n"/>
      <c r="R280" s="183">
        <f>Q280*F280</f>
        <v>0</v>
      </c>
      <c r="S280" s="108" t="n"/>
      <c r="T280" s="191">
        <f>S280*E280</f>
        <v>0</v>
      </c>
      <c r="U280" s="112" t="n"/>
      <c r="V280" s="183">
        <f>U280*F280</f>
        <v>0</v>
      </c>
      <c r="W280" s="108" t="n"/>
      <c r="X280" s="191">
        <f>W280*E280</f>
        <v>0</v>
      </c>
      <c r="Y280" s="112" t="n"/>
      <c r="Z280" s="183">
        <f>Y280*F280</f>
        <v>0</v>
      </c>
      <c r="AA280" s="108" t="n"/>
      <c r="AB280" s="191">
        <f>AA280*E280</f>
        <v>0</v>
      </c>
      <c r="AC280" s="112" t="n"/>
      <c r="AD280" s="183">
        <f>AC280*F280</f>
        <v>0</v>
      </c>
      <c r="AE280" s="108" t="n"/>
      <c r="AF280" s="191">
        <f>AE280*E280</f>
        <v>0</v>
      </c>
      <c r="AG280" s="112" t="n"/>
      <c r="AH280" s="183">
        <f>AG280*F280</f>
        <v>0</v>
      </c>
      <c r="AI280" s="108" t="n"/>
      <c r="AJ280" s="191">
        <f>AI280*E280</f>
        <v>0</v>
      </c>
      <c r="AK280" s="112" t="n"/>
      <c r="AL280" s="183">
        <f>AK280*F280</f>
        <v>0</v>
      </c>
      <c r="AM280" s="113" t="n"/>
      <c r="AN280" s="192">
        <f>AM280*E280</f>
        <v>0</v>
      </c>
      <c r="AO280" s="115" t="n"/>
      <c r="AP280" s="183">
        <f>AO280*F280</f>
        <v>0</v>
      </c>
      <c r="AQ280" s="113" t="n"/>
      <c r="AR280" s="192">
        <f>AQ280*E280</f>
        <v>0</v>
      </c>
      <c r="AS280" s="115" t="n"/>
      <c r="AT280" s="183">
        <f>AS280*F280</f>
        <v>0</v>
      </c>
      <c r="AU280" s="113" t="n"/>
      <c r="AV280" s="192">
        <f>AU280*E280</f>
        <v>0</v>
      </c>
      <c r="AW280" s="115" t="n"/>
      <c r="AX280" s="183">
        <f>AW280*F280</f>
        <v>0</v>
      </c>
      <c r="AY280" s="113" t="n"/>
      <c r="AZ280" s="192">
        <f>AY280*E280</f>
        <v>0</v>
      </c>
      <c r="BA280" s="115" t="n"/>
      <c r="BB280" s="183">
        <f>BA280*F280</f>
        <v>0</v>
      </c>
      <c r="BC280" s="113" t="n"/>
      <c r="BD280" s="192">
        <f>BC280*E280</f>
        <v>0</v>
      </c>
      <c r="BE280" s="115" t="n"/>
      <c r="BF280" s="183">
        <f>BE280*F280</f>
        <v>0</v>
      </c>
    </row>
    <row r="281" ht="18" customHeight="1">
      <c r="A281" s="19" t="inlineStr">
        <is>
          <t>15.041.9360</t>
        </is>
      </c>
      <c r="B281" s="14" t="inlineStr">
        <is>
          <t>איתור ותיקון דליפת גז, לרבות ואקום ומילוי גז מסוג R410A או R134A</t>
        </is>
      </c>
      <c r="C281" s="14" t="inlineStr">
        <is>
          <t>יח'</t>
        </is>
      </c>
      <c r="D281" s="200" t="n">
        <v>1020</v>
      </c>
      <c r="E281" s="201">
        <f>D281*(1-$E$2)</f>
        <v>867</v>
      </c>
      <c r="F281" s="202">
        <f>E281*(1+$F$2)</f>
        <v>910.35</v>
      </c>
      <c r="H281" s="62">
        <f>K281+O281+S281+W281+AA281+AE281+AI281+AM281+AQ281+AY281+AU281+BC281</f>
        <v>0</v>
      </c>
      <c r="I281" s="63">
        <f>M281+Q281+U281+Y281+AC281+AG281+AK281+AO281+AS281+AW281+BA281+BE281</f>
        <v>0</v>
      </c>
      <c r="K281" s="108" t="n"/>
      <c r="L281" s="191">
        <f>K281*E281</f>
        <v>0</v>
      </c>
      <c r="M281" s="112" t="n"/>
      <c r="N281" s="183">
        <f>M281*F281</f>
        <v>0</v>
      </c>
      <c r="O281" s="108" t="n"/>
      <c r="P281" s="191">
        <f>O281*E281</f>
        <v>0</v>
      </c>
      <c r="Q281" s="112" t="n"/>
      <c r="R281" s="183">
        <f>Q281*F281</f>
        <v>0</v>
      </c>
      <c r="S281" s="108" t="n"/>
      <c r="T281" s="191">
        <f>S281*E281</f>
        <v>0</v>
      </c>
      <c r="U281" s="112" t="n"/>
      <c r="V281" s="183">
        <f>U281*F281</f>
        <v>0</v>
      </c>
      <c r="W281" s="108" t="n"/>
      <c r="X281" s="191">
        <f>W281*E281</f>
        <v>0</v>
      </c>
      <c r="Y281" s="112" t="n"/>
      <c r="Z281" s="183">
        <f>Y281*F281</f>
        <v>0</v>
      </c>
      <c r="AA281" s="108" t="n"/>
      <c r="AB281" s="191">
        <f>AA281*E281</f>
        <v>0</v>
      </c>
      <c r="AC281" s="112" t="n"/>
      <c r="AD281" s="183">
        <f>AC281*F281</f>
        <v>0</v>
      </c>
      <c r="AE281" s="108" t="n"/>
      <c r="AF281" s="191">
        <f>AE281*E281</f>
        <v>0</v>
      </c>
      <c r="AG281" s="112" t="n"/>
      <c r="AH281" s="183">
        <f>AG281*F281</f>
        <v>0</v>
      </c>
      <c r="AI281" s="108" t="n"/>
      <c r="AJ281" s="191">
        <f>AI281*E281</f>
        <v>0</v>
      </c>
      <c r="AK281" s="112" t="n"/>
      <c r="AL281" s="183">
        <f>AK281*F281</f>
        <v>0</v>
      </c>
      <c r="AM281" s="113" t="n"/>
      <c r="AN281" s="192">
        <f>AM281*E281</f>
        <v>0</v>
      </c>
      <c r="AO281" s="115" t="n"/>
      <c r="AP281" s="183">
        <f>AO281*F281</f>
        <v>0</v>
      </c>
      <c r="AQ281" s="113" t="n"/>
      <c r="AR281" s="192">
        <f>AQ281*E281</f>
        <v>0</v>
      </c>
      <c r="AS281" s="115" t="n"/>
      <c r="AT281" s="183">
        <f>AS281*F281</f>
        <v>0</v>
      </c>
      <c r="AU281" s="113" t="n"/>
      <c r="AV281" s="192">
        <f>AU281*E281</f>
        <v>0</v>
      </c>
      <c r="AW281" s="115" t="n"/>
      <c r="AX281" s="183">
        <f>AW281*F281</f>
        <v>0</v>
      </c>
      <c r="AY281" s="113" t="n"/>
      <c r="AZ281" s="192">
        <f>AY281*E281</f>
        <v>0</v>
      </c>
      <c r="BA281" s="115" t="n"/>
      <c r="BB281" s="183">
        <f>BA281*F281</f>
        <v>0</v>
      </c>
      <c r="BC281" s="113" t="n"/>
      <c r="BD281" s="192">
        <f>BC281*E281</f>
        <v>0</v>
      </c>
      <c r="BE281" s="115" t="n"/>
      <c r="BF281" s="183">
        <f>BE281*F281</f>
        <v>0</v>
      </c>
    </row>
    <row r="282" ht="18" customHeight="1">
      <c r="A282" s="19" t="inlineStr">
        <is>
          <t>15.041.9370</t>
        </is>
      </c>
      <c r="B282" s="14" t="inlineStr">
        <is>
          <t>איתור ותיקון דליפת גז, לרבות ואקום ומילוי גז מסוג 22R</t>
        </is>
      </c>
      <c r="C282" s="14" t="inlineStr">
        <is>
          <t>יח'</t>
        </is>
      </c>
      <c r="D282" s="200" t="n">
        <v>1220</v>
      </c>
      <c r="E282" s="201">
        <f>D282*(1-$E$2)</f>
        <v>1037</v>
      </c>
      <c r="F282" s="202">
        <f>E282*(1+$F$2)</f>
        <v>1088.8500000000001</v>
      </c>
      <c r="H282" s="62">
        <f>K282+O282+S282+W282+AA282+AE282+AI282+AM282+AQ282+AY282+AU282+BC282</f>
        <v>0</v>
      </c>
      <c r="I282" s="63">
        <f>M282+Q282+U282+Y282+AC282+AG282+AK282+AO282+AS282+AW282+BA282+BE282</f>
        <v>0</v>
      </c>
      <c r="K282" s="108" t="n"/>
      <c r="L282" s="191">
        <f>K282*E282</f>
        <v>0</v>
      </c>
      <c r="M282" s="112" t="n"/>
      <c r="N282" s="183">
        <f>M282*F282</f>
        <v>0</v>
      </c>
      <c r="O282" s="108" t="n"/>
      <c r="P282" s="191">
        <f>O282*E282</f>
        <v>0</v>
      </c>
      <c r="Q282" s="112" t="n"/>
      <c r="R282" s="183">
        <f>Q282*F282</f>
        <v>0</v>
      </c>
      <c r="S282" s="108" t="n"/>
      <c r="T282" s="191">
        <f>S282*E282</f>
        <v>0</v>
      </c>
      <c r="U282" s="112" t="n"/>
      <c r="V282" s="183">
        <f>U282*F282</f>
        <v>0</v>
      </c>
      <c r="W282" s="108" t="n"/>
      <c r="X282" s="191">
        <f>W282*E282</f>
        <v>0</v>
      </c>
      <c r="Y282" s="112" t="n"/>
      <c r="Z282" s="183">
        <f>Y282*F282</f>
        <v>0</v>
      </c>
      <c r="AA282" s="108" t="n"/>
      <c r="AB282" s="191">
        <f>AA282*E282</f>
        <v>0</v>
      </c>
      <c r="AC282" s="112" t="n"/>
      <c r="AD282" s="183">
        <f>AC282*F282</f>
        <v>0</v>
      </c>
      <c r="AE282" s="108" t="n"/>
      <c r="AF282" s="191">
        <f>AE282*E282</f>
        <v>0</v>
      </c>
      <c r="AG282" s="112" t="n"/>
      <c r="AH282" s="183">
        <f>AG282*F282</f>
        <v>0</v>
      </c>
      <c r="AI282" s="108" t="n"/>
      <c r="AJ282" s="191">
        <f>AI282*E282</f>
        <v>0</v>
      </c>
      <c r="AK282" s="112" t="n"/>
      <c r="AL282" s="183">
        <f>AK282*F282</f>
        <v>0</v>
      </c>
      <c r="AM282" s="113" t="n"/>
      <c r="AN282" s="192">
        <f>AM282*E282</f>
        <v>0</v>
      </c>
      <c r="AO282" s="115" t="n"/>
      <c r="AP282" s="183">
        <f>AO282*F282</f>
        <v>0</v>
      </c>
      <c r="AQ282" s="113" t="n"/>
      <c r="AR282" s="192">
        <f>AQ282*E282</f>
        <v>0</v>
      </c>
      <c r="AS282" s="115" t="n"/>
      <c r="AT282" s="183">
        <f>AS282*F282</f>
        <v>0</v>
      </c>
      <c r="AU282" s="113" t="n"/>
      <c r="AV282" s="192">
        <f>AU282*E282</f>
        <v>0</v>
      </c>
      <c r="AW282" s="115" t="n"/>
      <c r="AX282" s="183">
        <f>AW282*F282</f>
        <v>0</v>
      </c>
      <c r="AY282" s="113" t="n"/>
      <c r="AZ282" s="192">
        <f>AY282*E282</f>
        <v>0</v>
      </c>
      <c r="BA282" s="115" t="n"/>
      <c r="BB282" s="183">
        <f>BA282*F282</f>
        <v>0</v>
      </c>
      <c r="BC282" s="113" t="n"/>
      <c r="BD282" s="192">
        <f>BC282*E282</f>
        <v>0</v>
      </c>
      <c r="BE282" s="115" t="n"/>
      <c r="BF282" s="183">
        <f>BE282*F282</f>
        <v>0</v>
      </c>
    </row>
    <row r="283" ht="18" customHeight="1">
      <c r="A283" s="19" t="inlineStr">
        <is>
          <t>15.041.9380</t>
        </is>
      </c>
      <c r="B283" s="14" t="inlineStr">
        <is>
          <t>תיקון מזגן מקצר, ללא החלפת חלקים</t>
        </is>
      </c>
      <c r="C283" s="14" t="inlineStr">
        <is>
          <t>יח'</t>
        </is>
      </c>
      <c r="D283" s="200" t="n">
        <v>368</v>
      </c>
      <c r="E283" s="201">
        <f>D283*(1-$E$2)</f>
        <v>312.8</v>
      </c>
      <c r="F283" s="202">
        <f>E283*(1+$F$2)</f>
        <v>328.44</v>
      </c>
      <c r="H283" s="62">
        <f>K283+O283+S283+W283+AA283+AE283+AI283+AM283+AQ283+AY283+AU283+BC283</f>
        <v>0</v>
      </c>
      <c r="I283" s="63">
        <f>M283+Q283+U283+Y283+AC283+AG283+AK283+AO283+AS283+AW283+BA283+BE283</f>
        <v>0</v>
      </c>
      <c r="K283" s="108" t="n"/>
      <c r="L283" s="191">
        <f>K283*E283</f>
        <v>0</v>
      </c>
      <c r="M283" s="112" t="n"/>
      <c r="N283" s="183">
        <f>M283*F283</f>
        <v>0</v>
      </c>
      <c r="O283" s="108" t="n"/>
      <c r="P283" s="191">
        <f>O283*E283</f>
        <v>0</v>
      </c>
      <c r="Q283" s="112" t="n"/>
      <c r="R283" s="183">
        <f>Q283*F283</f>
        <v>0</v>
      </c>
      <c r="S283" s="108" t="n"/>
      <c r="T283" s="191">
        <f>S283*E283</f>
        <v>0</v>
      </c>
      <c r="U283" s="112" t="n"/>
      <c r="V283" s="183">
        <f>U283*F283</f>
        <v>0</v>
      </c>
      <c r="W283" s="108" t="n"/>
      <c r="X283" s="191">
        <f>W283*E283</f>
        <v>0</v>
      </c>
      <c r="Y283" s="112" t="n"/>
      <c r="Z283" s="183">
        <f>Y283*F283</f>
        <v>0</v>
      </c>
      <c r="AA283" s="108" t="n"/>
      <c r="AB283" s="191">
        <f>AA283*E283</f>
        <v>0</v>
      </c>
      <c r="AC283" s="112" t="n"/>
      <c r="AD283" s="183">
        <f>AC283*F283</f>
        <v>0</v>
      </c>
      <c r="AE283" s="108" t="n"/>
      <c r="AF283" s="191">
        <f>AE283*E283</f>
        <v>0</v>
      </c>
      <c r="AG283" s="112" t="n"/>
      <c r="AH283" s="183">
        <f>AG283*F283</f>
        <v>0</v>
      </c>
      <c r="AI283" s="108" t="n"/>
      <c r="AJ283" s="191">
        <f>AI283*E283</f>
        <v>0</v>
      </c>
      <c r="AK283" s="112" t="n"/>
      <c r="AL283" s="183">
        <f>AK283*F283</f>
        <v>0</v>
      </c>
      <c r="AM283" s="113" t="n"/>
      <c r="AN283" s="192">
        <f>AM283*E283</f>
        <v>0</v>
      </c>
      <c r="AO283" s="115" t="n"/>
      <c r="AP283" s="183">
        <f>AO283*F283</f>
        <v>0</v>
      </c>
      <c r="AQ283" s="113" t="n"/>
      <c r="AR283" s="192">
        <f>AQ283*E283</f>
        <v>0</v>
      </c>
      <c r="AS283" s="115" t="n"/>
      <c r="AT283" s="183">
        <f>AS283*F283</f>
        <v>0</v>
      </c>
      <c r="AU283" s="113" t="n"/>
      <c r="AV283" s="192">
        <f>AU283*E283</f>
        <v>0</v>
      </c>
      <c r="AW283" s="115" t="n"/>
      <c r="AX283" s="183">
        <f>AW283*F283</f>
        <v>0</v>
      </c>
      <c r="AY283" s="113" t="n"/>
      <c r="AZ283" s="192">
        <f>AY283*E283</f>
        <v>0</v>
      </c>
      <c r="BA283" s="115" t="n"/>
      <c r="BB283" s="183">
        <f>BA283*F283</f>
        <v>0</v>
      </c>
      <c r="BC283" s="113" t="n"/>
      <c r="BD283" s="192">
        <f>BC283*E283</f>
        <v>0</v>
      </c>
      <c r="BE283" s="115" t="n"/>
      <c r="BF283" s="183">
        <f>BE283*F283</f>
        <v>0</v>
      </c>
    </row>
    <row r="284" ht="18" customHeight="1">
      <c r="A284" s="19" t="inlineStr">
        <is>
          <t>15.041.9382</t>
        </is>
      </c>
      <c r="B284" s="14" t="inlineStr">
        <is>
          <t>החלפת תקע למזגן. עבור הגעה מיוחדת ראה סעיף 15.041.9001</t>
        </is>
      </c>
      <c r="C284" s="14" t="inlineStr">
        <is>
          <t>יח'</t>
        </is>
      </c>
      <c r="D284" s="200" t="n">
        <v>47</v>
      </c>
      <c r="E284" s="201">
        <f>D284*(1-$E$2)</f>
        <v>39.949999999999996</v>
      </c>
      <c r="F284" s="202">
        <f>E284*(1+$F$2)</f>
        <v>41.9475</v>
      </c>
      <c r="H284" s="62">
        <f>K284+O284+S284+W284+AA284+AE284+AI284+AM284+AQ284+AY284+AU284+BC284</f>
        <v>0</v>
      </c>
      <c r="I284" s="63">
        <f>M284+Q284+U284+Y284+AC284+AG284+AK284+AO284+AS284+AW284+BA284+BE284</f>
        <v>0</v>
      </c>
      <c r="K284" s="108" t="n"/>
      <c r="L284" s="191">
        <f>K284*E284</f>
        <v>0</v>
      </c>
      <c r="M284" s="112" t="n"/>
      <c r="N284" s="183">
        <f>M284*F284</f>
        <v>0</v>
      </c>
      <c r="O284" s="108" t="n"/>
      <c r="P284" s="191">
        <f>O284*E284</f>
        <v>0</v>
      </c>
      <c r="Q284" s="112" t="n"/>
      <c r="R284" s="183">
        <f>Q284*F284</f>
        <v>0</v>
      </c>
      <c r="S284" s="108" t="n"/>
      <c r="T284" s="191">
        <f>S284*E284</f>
        <v>0</v>
      </c>
      <c r="U284" s="112" t="n"/>
      <c r="V284" s="183">
        <f>U284*F284</f>
        <v>0</v>
      </c>
      <c r="W284" s="108" t="n"/>
      <c r="X284" s="191">
        <f>W284*E284</f>
        <v>0</v>
      </c>
      <c r="Y284" s="112" t="n"/>
      <c r="Z284" s="183">
        <f>Y284*F284</f>
        <v>0</v>
      </c>
      <c r="AA284" s="108" t="n"/>
      <c r="AB284" s="191">
        <f>AA284*E284</f>
        <v>0</v>
      </c>
      <c r="AC284" s="112" t="n"/>
      <c r="AD284" s="183">
        <f>AC284*F284</f>
        <v>0</v>
      </c>
      <c r="AE284" s="108" t="n"/>
      <c r="AF284" s="191">
        <f>AE284*E284</f>
        <v>0</v>
      </c>
      <c r="AG284" s="112" t="n"/>
      <c r="AH284" s="183">
        <f>AG284*F284</f>
        <v>0</v>
      </c>
      <c r="AI284" s="108" t="n"/>
      <c r="AJ284" s="191">
        <f>AI284*E284</f>
        <v>0</v>
      </c>
      <c r="AK284" s="112" t="n"/>
      <c r="AL284" s="183">
        <f>AK284*F284</f>
        <v>0</v>
      </c>
      <c r="AM284" s="113" t="n"/>
      <c r="AN284" s="192">
        <f>AM284*E284</f>
        <v>0</v>
      </c>
      <c r="AO284" s="115" t="n"/>
      <c r="AP284" s="183">
        <f>AO284*F284</f>
        <v>0</v>
      </c>
      <c r="AQ284" s="113" t="n"/>
      <c r="AR284" s="192">
        <f>AQ284*E284</f>
        <v>0</v>
      </c>
      <c r="AS284" s="115" t="n"/>
      <c r="AT284" s="183">
        <f>AS284*F284</f>
        <v>0</v>
      </c>
      <c r="AU284" s="113" t="n"/>
      <c r="AV284" s="192">
        <f>AU284*E284</f>
        <v>0</v>
      </c>
      <c r="AW284" s="115" t="n"/>
      <c r="AX284" s="183">
        <f>AW284*F284</f>
        <v>0</v>
      </c>
      <c r="AY284" s="113" t="n"/>
      <c r="AZ284" s="192">
        <f>AY284*E284</f>
        <v>0</v>
      </c>
      <c r="BA284" s="115" t="n"/>
      <c r="BB284" s="183">
        <f>BA284*F284</f>
        <v>0</v>
      </c>
      <c r="BC284" s="113" t="n"/>
      <c r="BD284" s="192">
        <f>BC284*E284</f>
        <v>0</v>
      </c>
      <c r="BE284" s="115" t="n"/>
      <c r="BF284" s="183">
        <f>BE284*F284</f>
        <v>0</v>
      </c>
    </row>
    <row r="285" ht="18" customHeight="1">
      <c r="A285" s="19" t="inlineStr">
        <is>
          <t>15.041.9390</t>
        </is>
      </c>
      <c r="B285" s="14" t="inlineStr">
        <is>
          <t>החלפת מדחס למזגן מפוצל בתפוקת קירור עד 2.5 כ"ס לרבות פירוק והתקנה - עבודה בלבד. המדחס יסופק ע"י המזמין</t>
        </is>
      </c>
      <c r="C285" s="14" t="inlineStr">
        <is>
          <t>יח'</t>
        </is>
      </c>
      <c r="D285" s="200" t="n">
        <v>520</v>
      </c>
      <c r="E285" s="201">
        <f>D285*(1-$E$2)</f>
        <v>442</v>
      </c>
      <c r="F285" s="202">
        <f>E285*(1+$F$2)</f>
        <v>464.1</v>
      </c>
      <c r="H285" s="62">
        <f>K285+O285+S285+W285+AA285+AE285+AI285+AM285+AQ285+AY285+AU285+BC285</f>
        <v>0</v>
      </c>
      <c r="I285" s="63">
        <f>M285+Q285+U285+Y285+AC285+AG285+AK285+AO285+AS285+AW285+BA285+BE285</f>
        <v>0</v>
      </c>
      <c r="K285" s="108" t="n"/>
      <c r="L285" s="191">
        <f>K285*E285</f>
        <v>0</v>
      </c>
      <c r="M285" s="112" t="n"/>
      <c r="N285" s="183">
        <f>M285*F285</f>
        <v>0</v>
      </c>
      <c r="O285" s="108" t="n"/>
      <c r="P285" s="191">
        <f>O285*E285</f>
        <v>0</v>
      </c>
      <c r="Q285" s="112" t="n"/>
      <c r="R285" s="183">
        <f>Q285*F285</f>
        <v>0</v>
      </c>
      <c r="S285" s="108" t="n"/>
      <c r="T285" s="191">
        <f>S285*E285</f>
        <v>0</v>
      </c>
      <c r="U285" s="112" t="n"/>
      <c r="V285" s="183">
        <f>U285*F285</f>
        <v>0</v>
      </c>
      <c r="W285" s="108" t="n"/>
      <c r="X285" s="191">
        <f>W285*E285</f>
        <v>0</v>
      </c>
      <c r="Y285" s="112" t="n"/>
      <c r="Z285" s="183">
        <f>Y285*F285</f>
        <v>0</v>
      </c>
      <c r="AA285" s="108" t="n"/>
      <c r="AB285" s="191">
        <f>AA285*E285</f>
        <v>0</v>
      </c>
      <c r="AC285" s="112" t="n"/>
      <c r="AD285" s="183">
        <f>AC285*F285</f>
        <v>0</v>
      </c>
      <c r="AE285" s="108" t="n"/>
      <c r="AF285" s="191">
        <f>AE285*E285</f>
        <v>0</v>
      </c>
      <c r="AG285" s="112" t="n"/>
      <c r="AH285" s="183">
        <f>AG285*F285</f>
        <v>0</v>
      </c>
      <c r="AI285" s="108" t="n"/>
      <c r="AJ285" s="191">
        <f>AI285*E285</f>
        <v>0</v>
      </c>
      <c r="AK285" s="112" t="n"/>
      <c r="AL285" s="183">
        <f>AK285*F285</f>
        <v>0</v>
      </c>
      <c r="AM285" s="113" t="n"/>
      <c r="AN285" s="192">
        <f>AM285*E285</f>
        <v>0</v>
      </c>
      <c r="AO285" s="115" t="n"/>
      <c r="AP285" s="183">
        <f>AO285*F285</f>
        <v>0</v>
      </c>
      <c r="AQ285" s="113" t="n"/>
      <c r="AR285" s="192">
        <f>AQ285*E285</f>
        <v>0</v>
      </c>
      <c r="AS285" s="115" t="n"/>
      <c r="AT285" s="183">
        <f>AS285*F285</f>
        <v>0</v>
      </c>
      <c r="AU285" s="113" t="n"/>
      <c r="AV285" s="192">
        <f>AU285*E285</f>
        <v>0</v>
      </c>
      <c r="AW285" s="115" t="n"/>
      <c r="AX285" s="183">
        <f>AW285*F285</f>
        <v>0</v>
      </c>
      <c r="AY285" s="113" t="n"/>
      <c r="AZ285" s="192">
        <f>AY285*E285</f>
        <v>0</v>
      </c>
      <c r="BA285" s="115" t="n"/>
      <c r="BB285" s="183">
        <f>BA285*F285</f>
        <v>0</v>
      </c>
      <c r="BC285" s="113" t="n"/>
      <c r="BD285" s="192">
        <f>BC285*E285</f>
        <v>0</v>
      </c>
      <c r="BE285" s="115" t="n"/>
      <c r="BF285" s="183">
        <f>BE285*F285</f>
        <v>0</v>
      </c>
    </row>
    <row r="286" ht="18" customHeight="1">
      <c r="A286" s="19" t="inlineStr">
        <is>
          <t>15.041.9392</t>
        </is>
      </c>
      <c r="B286" s="14" t="inlineStr">
        <is>
          <t>החלפת מדחס למזגן מפוצל בתפוקת קירור מעל 2.5 כ"ס ועד 6 כ"ס. לרבות פירוק והתקנה - עבודה בלבד. המדחס יסופק ע"י המזמין</t>
        </is>
      </c>
      <c r="C286" s="14" t="inlineStr">
        <is>
          <t>יח'</t>
        </is>
      </c>
      <c r="D286" s="200" t="n">
        <v>710</v>
      </c>
      <c r="E286" s="201">
        <f>D286*(1-$E$2)</f>
        <v>603.5</v>
      </c>
      <c r="F286" s="202">
        <f>E286*(1+$F$2)</f>
        <v>633.6750000000001</v>
      </c>
      <c r="H286" s="62">
        <f>K286+O286+S286+W286+AA286+AE286+AI286+AM286+AQ286+AY286+AU286+BC286</f>
        <v>0</v>
      </c>
      <c r="I286" s="63">
        <f>M286+Q286+U286+Y286+AC286+AG286+AK286+AO286+AS286+AW286+BA286+BE286</f>
        <v>0</v>
      </c>
      <c r="K286" s="108" t="n"/>
      <c r="L286" s="191">
        <f>K286*E286</f>
        <v>0</v>
      </c>
      <c r="M286" s="112" t="n"/>
      <c r="N286" s="183">
        <f>M286*F286</f>
        <v>0</v>
      </c>
      <c r="O286" s="108" t="n"/>
      <c r="P286" s="191">
        <f>O286*E286</f>
        <v>0</v>
      </c>
      <c r="Q286" s="112" t="n"/>
      <c r="R286" s="183">
        <f>Q286*F286</f>
        <v>0</v>
      </c>
      <c r="S286" s="108" t="n"/>
      <c r="T286" s="191">
        <f>S286*E286</f>
        <v>0</v>
      </c>
      <c r="U286" s="112" t="n"/>
      <c r="V286" s="183">
        <f>U286*F286</f>
        <v>0</v>
      </c>
      <c r="W286" s="108" t="n"/>
      <c r="X286" s="191">
        <f>W286*E286</f>
        <v>0</v>
      </c>
      <c r="Y286" s="112" t="n"/>
      <c r="Z286" s="183">
        <f>Y286*F286</f>
        <v>0</v>
      </c>
      <c r="AA286" s="108" t="n"/>
      <c r="AB286" s="191">
        <f>AA286*E286</f>
        <v>0</v>
      </c>
      <c r="AC286" s="112" t="n"/>
      <c r="AD286" s="183">
        <f>AC286*F286</f>
        <v>0</v>
      </c>
      <c r="AE286" s="108" t="n"/>
      <c r="AF286" s="191">
        <f>AE286*E286</f>
        <v>0</v>
      </c>
      <c r="AG286" s="112" t="n"/>
      <c r="AH286" s="183">
        <f>AG286*F286</f>
        <v>0</v>
      </c>
      <c r="AI286" s="108" t="n"/>
      <c r="AJ286" s="191">
        <f>AI286*E286</f>
        <v>0</v>
      </c>
      <c r="AK286" s="112" t="n"/>
      <c r="AL286" s="183">
        <f>AK286*F286</f>
        <v>0</v>
      </c>
      <c r="AM286" s="113" t="n"/>
      <c r="AN286" s="192">
        <f>AM286*E286</f>
        <v>0</v>
      </c>
      <c r="AO286" s="115" t="n"/>
      <c r="AP286" s="183">
        <f>AO286*F286</f>
        <v>0</v>
      </c>
      <c r="AQ286" s="113" t="n"/>
      <c r="AR286" s="192">
        <f>AQ286*E286</f>
        <v>0</v>
      </c>
      <c r="AS286" s="115" t="n"/>
      <c r="AT286" s="183">
        <f>AS286*F286</f>
        <v>0</v>
      </c>
      <c r="AU286" s="113" t="n"/>
      <c r="AV286" s="192">
        <f>AU286*E286</f>
        <v>0</v>
      </c>
      <c r="AW286" s="115" t="n"/>
      <c r="AX286" s="183">
        <f>AW286*F286</f>
        <v>0</v>
      </c>
      <c r="AY286" s="113" t="n"/>
      <c r="AZ286" s="192">
        <f>AY286*E286</f>
        <v>0</v>
      </c>
      <c r="BA286" s="115" t="n"/>
      <c r="BB286" s="183">
        <f>BA286*F286</f>
        <v>0</v>
      </c>
      <c r="BC286" s="113" t="n"/>
      <c r="BD286" s="192">
        <f>BC286*E286</f>
        <v>0</v>
      </c>
      <c r="BE286" s="115" t="n"/>
      <c r="BF286" s="183">
        <f>BE286*F286</f>
        <v>0</v>
      </c>
    </row>
    <row r="287" ht="18" customHeight="1">
      <c r="A287" s="19" t="inlineStr">
        <is>
          <t>15.041.9400</t>
        </is>
      </c>
      <c r="B287" s="14" t="inlineStr">
        <is>
          <t>החלפת מדחס למזגן מפוצל בתפוקת קירור של 8,500-11,000 BTU/HR (0.8-1.2 כ"ס), לרבות ואקום ומילוי גז מסוג R410A או R134A</t>
        </is>
      </c>
      <c r="C287" s="14" t="inlineStr">
        <is>
          <t>קומפ</t>
        </is>
      </c>
      <c r="D287" s="200" t="n">
        <v>1090</v>
      </c>
      <c r="E287" s="201">
        <f>D287*(1-$E$2)</f>
        <v>926.5</v>
      </c>
      <c r="F287" s="202">
        <f>E287*(1+$F$2)</f>
        <v>972.825</v>
      </c>
      <c r="H287" s="62">
        <f>K287+O287+S287+W287+AA287+AE287+AI287+AM287+AQ287+AY287+AU287+BC287</f>
        <v>0</v>
      </c>
      <c r="I287" s="63">
        <f>M287+Q287+U287+Y287+AC287+AG287+AK287+AO287+AS287+AW287+BA287+BE287</f>
        <v>0</v>
      </c>
      <c r="K287" s="108" t="n"/>
      <c r="L287" s="191">
        <f>K287*E287</f>
        <v>0</v>
      </c>
      <c r="M287" s="112" t="n"/>
      <c r="N287" s="183">
        <f>M287*F287</f>
        <v>0</v>
      </c>
      <c r="O287" s="108" t="n"/>
      <c r="P287" s="191">
        <f>O287*E287</f>
        <v>0</v>
      </c>
      <c r="Q287" s="112" t="n"/>
      <c r="R287" s="183">
        <f>Q287*F287</f>
        <v>0</v>
      </c>
      <c r="S287" s="108" t="n"/>
      <c r="T287" s="191">
        <f>S287*E287</f>
        <v>0</v>
      </c>
      <c r="U287" s="112" t="n"/>
      <c r="V287" s="183">
        <f>U287*F287</f>
        <v>0</v>
      </c>
      <c r="W287" s="108" t="n"/>
      <c r="X287" s="191">
        <f>W287*E287</f>
        <v>0</v>
      </c>
      <c r="Y287" s="112" t="n"/>
      <c r="Z287" s="183">
        <f>Y287*F287</f>
        <v>0</v>
      </c>
      <c r="AA287" s="108" t="n"/>
      <c r="AB287" s="191">
        <f>AA287*E287</f>
        <v>0</v>
      </c>
      <c r="AC287" s="112" t="n"/>
      <c r="AD287" s="183">
        <f>AC287*F287</f>
        <v>0</v>
      </c>
      <c r="AE287" s="108" t="n"/>
      <c r="AF287" s="191">
        <f>AE287*E287</f>
        <v>0</v>
      </c>
      <c r="AG287" s="112" t="n"/>
      <c r="AH287" s="183">
        <f>AG287*F287</f>
        <v>0</v>
      </c>
      <c r="AI287" s="108" t="n"/>
      <c r="AJ287" s="191">
        <f>AI287*E287</f>
        <v>0</v>
      </c>
      <c r="AK287" s="112" t="n"/>
      <c r="AL287" s="183">
        <f>AK287*F287</f>
        <v>0</v>
      </c>
      <c r="AM287" s="113" t="n"/>
      <c r="AN287" s="192">
        <f>AM287*E287</f>
        <v>0</v>
      </c>
      <c r="AO287" s="115" t="n"/>
      <c r="AP287" s="183">
        <f>AO287*F287</f>
        <v>0</v>
      </c>
      <c r="AQ287" s="113" t="n"/>
      <c r="AR287" s="192">
        <f>AQ287*E287</f>
        <v>0</v>
      </c>
      <c r="AS287" s="115" t="n"/>
      <c r="AT287" s="183">
        <f>AS287*F287</f>
        <v>0</v>
      </c>
      <c r="AU287" s="113" t="n"/>
      <c r="AV287" s="192">
        <f>AU287*E287</f>
        <v>0</v>
      </c>
      <c r="AW287" s="115" t="n"/>
      <c r="AX287" s="183">
        <f>AW287*F287</f>
        <v>0</v>
      </c>
      <c r="AY287" s="113" t="n"/>
      <c r="AZ287" s="192">
        <f>AY287*E287</f>
        <v>0</v>
      </c>
      <c r="BA287" s="115" t="n"/>
      <c r="BB287" s="183">
        <f>BA287*F287</f>
        <v>0</v>
      </c>
      <c r="BC287" s="113" t="n"/>
      <c r="BD287" s="192">
        <f>BC287*E287</f>
        <v>0</v>
      </c>
      <c r="BE287" s="115" t="n"/>
      <c r="BF287" s="183">
        <f>BE287*F287</f>
        <v>0</v>
      </c>
    </row>
    <row r="288" ht="18" customHeight="1">
      <c r="A288" s="19" t="inlineStr">
        <is>
          <t>15.041.9402</t>
        </is>
      </c>
      <c r="B288" s="14" t="inlineStr">
        <is>
          <t>החלפת מדחס למזגן מפוצל בתפוקת קירור של 12,000-13,000 BTU/HR (1.33-1.45 כ"ס), לרבות ואקום ומילוי גז מסוג R410A או R134A</t>
        </is>
      </c>
      <c r="C288" s="14" t="inlineStr">
        <is>
          <t>קומפ</t>
        </is>
      </c>
      <c r="D288" s="200" t="n">
        <v>1230</v>
      </c>
      <c r="E288" s="201">
        <f>D288*(1-$E$2)</f>
        <v>1045.5</v>
      </c>
      <c r="F288" s="202">
        <f>E288*(1+$F$2)</f>
        <v>1097.775</v>
      </c>
      <c r="H288" s="62">
        <f>K288+O288+S288+W288+AA288+AE288+AI288+AM288+AQ288+AY288+AU288+BC288</f>
        <v>0</v>
      </c>
      <c r="I288" s="63">
        <f>M288+Q288+U288+Y288+AC288+AG288+AK288+AO288+AS288+AW288+BA288+BE288</f>
        <v>0</v>
      </c>
      <c r="K288" s="108" t="n"/>
      <c r="L288" s="191">
        <f>K288*E288</f>
        <v>0</v>
      </c>
      <c r="M288" s="112" t="n"/>
      <c r="N288" s="183">
        <f>M288*F288</f>
        <v>0</v>
      </c>
      <c r="O288" s="108" t="n"/>
      <c r="P288" s="191">
        <f>O288*E288</f>
        <v>0</v>
      </c>
      <c r="Q288" s="112" t="n"/>
      <c r="R288" s="183">
        <f>Q288*F288</f>
        <v>0</v>
      </c>
      <c r="S288" s="108" t="n"/>
      <c r="T288" s="191">
        <f>S288*E288</f>
        <v>0</v>
      </c>
      <c r="U288" s="112" t="n"/>
      <c r="V288" s="183">
        <f>U288*F288</f>
        <v>0</v>
      </c>
      <c r="W288" s="108" t="n"/>
      <c r="X288" s="191">
        <f>W288*E288</f>
        <v>0</v>
      </c>
      <c r="Y288" s="112" t="n"/>
      <c r="Z288" s="183">
        <f>Y288*F288</f>
        <v>0</v>
      </c>
      <c r="AA288" s="108" t="n"/>
      <c r="AB288" s="191">
        <f>AA288*E288</f>
        <v>0</v>
      </c>
      <c r="AC288" s="112" t="n"/>
      <c r="AD288" s="183">
        <f>AC288*F288</f>
        <v>0</v>
      </c>
      <c r="AE288" s="108" t="n"/>
      <c r="AF288" s="191">
        <f>AE288*E288</f>
        <v>0</v>
      </c>
      <c r="AG288" s="112" t="n"/>
      <c r="AH288" s="183">
        <f>AG288*F288</f>
        <v>0</v>
      </c>
      <c r="AI288" s="108" t="n"/>
      <c r="AJ288" s="191">
        <f>AI288*E288</f>
        <v>0</v>
      </c>
      <c r="AK288" s="112" t="n"/>
      <c r="AL288" s="183">
        <f>AK288*F288</f>
        <v>0</v>
      </c>
      <c r="AM288" s="113" t="n"/>
      <c r="AN288" s="192">
        <f>AM288*E288</f>
        <v>0</v>
      </c>
      <c r="AO288" s="115" t="n"/>
      <c r="AP288" s="183">
        <f>AO288*F288</f>
        <v>0</v>
      </c>
      <c r="AQ288" s="113" t="n"/>
      <c r="AR288" s="192">
        <f>AQ288*E288</f>
        <v>0</v>
      </c>
      <c r="AS288" s="115" t="n"/>
      <c r="AT288" s="183">
        <f>AS288*F288</f>
        <v>0</v>
      </c>
      <c r="AU288" s="113" t="n"/>
      <c r="AV288" s="192">
        <f>AU288*E288</f>
        <v>0</v>
      </c>
      <c r="AW288" s="115" t="n"/>
      <c r="AX288" s="183">
        <f>AW288*F288</f>
        <v>0</v>
      </c>
      <c r="AY288" s="113" t="n"/>
      <c r="AZ288" s="192">
        <f>AY288*E288</f>
        <v>0</v>
      </c>
      <c r="BA288" s="115" t="n"/>
      <c r="BB288" s="183">
        <f>BA288*F288</f>
        <v>0</v>
      </c>
      <c r="BC288" s="113" t="n"/>
      <c r="BD288" s="192">
        <f>BC288*E288</f>
        <v>0</v>
      </c>
      <c r="BE288" s="115" t="n"/>
      <c r="BF288" s="183">
        <f>BE288*F288</f>
        <v>0</v>
      </c>
    </row>
    <row r="289" ht="18" customHeight="1">
      <c r="A289" s="19" t="inlineStr">
        <is>
          <t>15.041.9410</t>
        </is>
      </c>
      <c r="B289" s="14" t="inlineStr">
        <is>
          <t>החלפת מדחס למזגן מפוצל בתפוקת קירור של 13,500-18,000 BTU/HR (1.5-2 כ"ס), לרבות ואקום ומילוי גז מסוג R410A או R134A</t>
        </is>
      </c>
      <c r="C289" s="14" t="inlineStr">
        <is>
          <t>קומפ</t>
        </is>
      </c>
      <c r="D289" s="200" t="n">
        <v>1580</v>
      </c>
      <c r="E289" s="201">
        <f>D289*(1-$E$2)</f>
        <v>1343</v>
      </c>
      <c r="F289" s="202">
        <f>E289*(1+$F$2)</f>
        <v>1410.15</v>
      </c>
      <c r="H289" s="62">
        <f>K289+O289+S289+W289+AA289+AE289+AI289+AM289+AQ289+AY289+AU289+BC289</f>
        <v>0</v>
      </c>
      <c r="I289" s="63">
        <f>M289+Q289+U289+Y289+AC289+AG289+AK289+AO289+AS289+AW289+BA289+BE289</f>
        <v>0</v>
      </c>
      <c r="K289" s="108" t="n"/>
      <c r="L289" s="191">
        <f>K289*E289</f>
        <v>0</v>
      </c>
      <c r="M289" s="112" t="n"/>
      <c r="N289" s="183">
        <f>M289*F289</f>
        <v>0</v>
      </c>
      <c r="O289" s="108" t="n"/>
      <c r="P289" s="191">
        <f>O289*E289</f>
        <v>0</v>
      </c>
      <c r="Q289" s="112" t="n"/>
      <c r="R289" s="183">
        <f>Q289*F289</f>
        <v>0</v>
      </c>
      <c r="S289" s="108" t="n"/>
      <c r="T289" s="191">
        <f>S289*E289</f>
        <v>0</v>
      </c>
      <c r="U289" s="112" t="n"/>
      <c r="V289" s="183">
        <f>U289*F289</f>
        <v>0</v>
      </c>
      <c r="W289" s="108" t="n"/>
      <c r="X289" s="191">
        <f>W289*E289</f>
        <v>0</v>
      </c>
      <c r="Y289" s="112" t="n"/>
      <c r="Z289" s="183">
        <f>Y289*F289</f>
        <v>0</v>
      </c>
      <c r="AA289" s="108" t="n"/>
      <c r="AB289" s="191">
        <f>AA289*E289</f>
        <v>0</v>
      </c>
      <c r="AC289" s="112" t="n"/>
      <c r="AD289" s="183">
        <f>AC289*F289</f>
        <v>0</v>
      </c>
      <c r="AE289" s="108" t="n"/>
      <c r="AF289" s="191">
        <f>AE289*E289</f>
        <v>0</v>
      </c>
      <c r="AG289" s="112" t="n"/>
      <c r="AH289" s="183">
        <f>AG289*F289</f>
        <v>0</v>
      </c>
      <c r="AI289" s="108" t="n"/>
      <c r="AJ289" s="191">
        <f>AI289*E289</f>
        <v>0</v>
      </c>
      <c r="AK289" s="112" t="n"/>
      <c r="AL289" s="183">
        <f>AK289*F289</f>
        <v>0</v>
      </c>
      <c r="AM289" s="113" t="n"/>
      <c r="AN289" s="192">
        <f>AM289*E289</f>
        <v>0</v>
      </c>
      <c r="AO289" s="115" t="n"/>
      <c r="AP289" s="183">
        <f>AO289*F289</f>
        <v>0</v>
      </c>
      <c r="AQ289" s="113" t="n"/>
      <c r="AR289" s="192">
        <f>AQ289*E289</f>
        <v>0</v>
      </c>
      <c r="AS289" s="115" t="n"/>
      <c r="AT289" s="183">
        <f>AS289*F289</f>
        <v>0</v>
      </c>
      <c r="AU289" s="113" t="n"/>
      <c r="AV289" s="192">
        <f>AU289*E289</f>
        <v>0</v>
      </c>
      <c r="AW289" s="115" t="n"/>
      <c r="AX289" s="183">
        <f>AW289*F289</f>
        <v>0</v>
      </c>
      <c r="AY289" s="113" t="n"/>
      <c r="AZ289" s="192">
        <f>AY289*E289</f>
        <v>0</v>
      </c>
      <c r="BA289" s="115" t="n"/>
      <c r="BB289" s="183">
        <f>BA289*F289</f>
        <v>0</v>
      </c>
      <c r="BC289" s="113" t="n"/>
      <c r="BD289" s="192">
        <f>BC289*E289</f>
        <v>0</v>
      </c>
      <c r="BE289" s="115" t="n"/>
      <c r="BF289" s="183">
        <f>BE289*F289</f>
        <v>0</v>
      </c>
    </row>
    <row r="290" ht="18" customHeight="1">
      <c r="A290" s="19" t="inlineStr">
        <is>
          <t>15.041.9420</t>
        </is>
      </c>
      <c r="B290" s="14" t="inlineStr">
        <is>
          <t>החלפת מדחס למזגן מפוצל בתפוקת קירור של 23,000-25,000 BTU/HR (2.5 כ"ס), לרבות ואקום ומילוי גז מסוג R410A או R134A</t>
        </is>
      </c>
      <c r="C290" s="14" t="inlineStr">
        <is>
          <t>קומפ</t>
        </is>
      </c>
      <c r="D290" s="200" t="n">
        <v>2210</v>
      </c>
      <c r="E290" s="201">
        <f>D290*(1-$E$2)</f>
        <v>1878.5</v>
      </c>
      <c r="F290" s="202">
        <f>E290*(1+$F$2)</f>
        <v>1972.4250000000002</v>
      </c>
      <c r="H290" s="62">
        <f>K290+O290+S290+W290+AA290+AE290+AI290+AM290+AQ290+AY290+AU290+BC290</f>
        <v>0</v>
      </c>
      <c r="I290" s="63">
        <f>M290+Q290+U290+Y290+AC290+AG290+AK290+AO290+AS290+AW290+BA290+BE290</f>
        <v>0</v>
      </c>
      <c r="K290" s="108" t="n"/>
      <c r="L290" s="191">
        <f>K290*E290</f>
        <v>0</v>
      </c>
      <c r="M290" s="112" t="n"/>
      <c r="N290" s="183">
        <f>M290*F290</f>
        <v>0</v>
      </c>
      <c r="O290" s="108" t="n"/>
      <c r="P290" s="191">
        <f>O290*E290</f>
        <v>0</v>
      </c>
      <c r="Q290" s="112" t="n"/>
      <c r="R290" s="183">
        <f>Q290*F290</f>
        <v>0</v>
      </c>
      <c r="S290" s="108" t="n"/>
      <c r="T290" s="191">
        <f>S290*E290</f>
        <v>0</v>
      </c>
      <c r="U290" s="112" t="n"/>
      <c r="V290" s="183">
        <f>U290*F290</f>
        <v>0</v>
      </c>
      <c r="W290" s="108" t="n"/>
      <c r="X290" s="191">
        <f>W290*E290</f>
        <v>0</v>
      </c>
      <c r="Y290" s="112" t="n"/>
      <c r="Z290" s="183">
        <f>Y290*F290</f>
        <v>0</v>
      </c>
      <c r="AA290" s="108" t="n"/>
      <c r="AB290" s="191">
        <f>AA290*E290</f>
        <v>0</v>
      </c>
      <c r="AC290" s="112" t="n"/>
      <c r="AD290" s="183">
        <f>AC290*F290</f>
        <v>0</v>
      </c>
      <c r="AE290" s="108" t="n"/>
      <c r="AF290" s="191">
        <f>AE290*E290</f>
        <v>0</v>
      </c>
      <c r="AG290" s="112" t="n"/>
      <c r="AH290" s="183">
        <f>AG290*F290</f>
        <v>0</v>
      </c>
      <c r="AI290" s="108" t="n"/>
      <c r="AJ290" s="191">
        <f>AI290*E290</f>
        <v>0</v>
      </c>
      <c r="AK290" s="112" t="n"/>
      <c r="AL290" s="183">
        <f>AK290*F290</f>
        <v>0</v>
      </c>
      <c r="AM290" s="113" t="n"/>
      <c r="AN290" s="192">
        <f>AM290*E290</f>
        <v>0</v>
      </c>
      <c r="AO290" s="115" t="n"/>
      <c r="AP290" s="183">
        <f>AO290*F290</f>
        <v>0</v>
      </c>
      <c r="AQ290" s="113" t="n"/>
      <c r="AR290" s="192">
        <f>AQ290*E290</f>
        <v>0</v>
      </c>
      <c r="AS290" s="115" t="n"/>
      <c r="AT290" s="183">
        <f>AS290*F290</f>
        <v>0</v>
      </c>
      <c r="AU290" s="113" t="n"/>
      <c r="AV290" s="192">
        <f>AU290*E290</f>
        <v>0</v>
      </c>
      <c r="AW290" s="115" t="n"/>
      <c r="AX290" s="183">
        <f>AW290*F290</f>
        <v>0</v>
      </c>
      <c r="AY290" s="113" t="n"/>
      <c r="AZ290" s="192">
        <f>AY290*E290</f>
        <v>0</v>
      </c>
      <c r="BA290" s="115" t="n"/>
      <c r="BB290" s="183">
        <f>BA290*F290</f>
        <v>0</v>
      </c>
      <c r="BC290" s="113" t="n"/>
      <c r="BD290" s="192">
        <f>BC290*E290</f>
        <v>0</v>
      </c>
      <c r="BE290" s="115" t="n"/>
      <c r="BF290" s="183">
        <f>BE290*F290</f>
        <v>0</v>
      </c>
    </row>
    <row r="291" ht="18" customHeight="1">
      <c r="A291" s="19" t="inlineStr">
        <is>
          <t>15.041.9430</t>
        </is>
      </c>
      <c r="B291" s="14" t="inlineStr">
        <is>
          <t>החלפת מדחס למזגן מפוצל בתפוקת קירור של 26,000-27,500 BTU/HR (3 כ"ס), לרבות ואקום ומילוי גז מסוג R410A או R134A</t>
        </is>
      </c>
      <c r="C291" s="14" t="inlineStr">
        <is>
          <t>קומפ</t>
        </is>
      </c>
      <c r="D291" s="200" t="n">
        <v>2470</v>
      </c>
      <c r="E291" s="201">
        <f>D291*(1-$E$2)</f>
        <v>2099.5</v>
      </c>
      <c r="F291" s="202">
        <f>E291*(1+$F$2)</f>
        <v>2204.475</v>
      </c>
      <c r="H291" s="62">
        <f>K291+O291+S291+W291+AA291+AE291+AI291+AM291+AQ291+AY291+AU291+BC291</f>
        <v>0</v>
      </c>
      <c r="I291" s="63">
        <f>M291+Q291+U291+Y291+AC291+AG291+AK291+AO291+AS291+AW291+BA291+BE291</f>
        <v>0</v>
      </c>
      <c r="K291" s="108" t="n"/>
      <c r="L291" s="191">
        <f>K291*E291</f>
        <v>0</v>
      </c>
      <c r="M291" s="112" t="n"/>
      <c r="N291" s="183">
        <f>M291*F291</f>
        <v>0</v>
      </c>
      <c r="O291" s="108" t="n"/>
      <c r="P291" s="191">
        <f>O291*E291</f>
        <v>0</v>
      </c>
      <c r="Q291" s="112" t="n"/>
      <c r="R291" s="183">
        <f>Q291*F291</f>
        <v>0</v>
      </c>
      <c r="S291" s="108" t="n"/>
      <c r="T291" s="191">
        <f>S291*E291</f>
        <v>0</v>
      </c>
      <c r="U291" s="112" t="n"/>
      <c r="V291" s="183">
        <f>U291*F291</f>
        <v>0</v>
      </c>
      <c r="W291" s="108" t="n"/>
      <c r="X291" s="191">
        <f>W291*E291</f>
        <v>0</v>
      </c>
      <c r="Y291" s="112" t="n"/>
      <c r="Z291" s="183">
        <f>Y291*F291</f>
        <v>0</v>
      </c>
      <c r="AA291" s="108" t="n"/>
      <c r="AB291" s="191">
        <f>AA291*E291</f>
        <v>0</v>
      </c>
      <c r="AC291" s="112" t="n"/>
      <c r="AD291" s="183">
        <f>AC291*F291</f>
        <v>0</v>
      </c>
      <c r="AE291" s="108" t="n"/>
      <c r="AF291" s="191">
        <f>AE291*E291</f>
        <v>0</v>
      </c>
      <c r="AG291" s="112" t="n"/>
      <c r="AH291" s="183">
        <f>AG291*F291</f>
        <v>0</v>
      </c>
      <c r="AI291" s="108" t="n"/>
      <c r="AJ291" s="191">
        <f>AI291*E291</f>
        <v>0</v>
      </c>
      <c r="AK291" s="112" t="n"/>
      <c r="AL291" s="183">
        <f>AK291*F291</f>
        <v>0</v>
      </c>
      <c r="AM291" s="113" t="n"/>
      <c r="AN291" s="192">
        <f>AM291*E291</f>
        <v>0</v>
      </c>
      <c r="AO291" s="115" t="n"/>
      <c r="AP291" s="183">
        <f>AO291*F291</f>
        <v>0</v>
      </c>
      <c r="AQ291" s="113" t="n"/>
      <c r="AR291" s="192">
        <f>AQ291*E291</f>
        <v>0</v>
      </c>
      <c r="AS291" s="115" t="n"/>
      <c r="AT291" s="183">
        <f>AS291*F291</f>
        <v>0</v>
      </c>
      <c r="AU291" s="113" t="n"/>
      <c r="AV291" s="192">
        <f>AU291*E291</f>
        <v>0</v>
      </c>
      <c r="AW291" s="115" t="n"/>
      <c r="AX291" s="183">
        <f>AW291*F291</f>
        <v>0</v>
      </c>
      <c r="AY291" s="113" t="n"/>
      <c r="AZ291" s="192">
        <f>AY291*E291</f>
        <v>0</v>
      </c>
      <c r="BA291" s="115" t="n"/>
      <c r="BB291" s="183">
        <f>BA291*F291</f>
        <v>0</v>
      </c>
      <c r="BC291" s="113" t="n"/>
      <c r="BD291" s="192">
        <f>BC291*E291</f>
        <v>0</v>
      </c>
      <c r="BE291" s="115" t="n"/>
      <c r="BF291" s="183">
        <f>BE291*F291</f>
        <v>0</v>
      </c>
    </row>
    <row r="292" ht="18" customHeight="1">
      <c r="A292" s="19" t="inlineStr">
        <is>
          <t>15.041.9440</t>
        </is>
      </c>
      <c r="B292" s="14" t="inlineStr">
        <is>
          <t>החלפת מדחס למזגן מפוצל בתפוקת קירור של 28,000-40,000 BTU/HR (3.5-4 כ"ס), לרבות ואקום ומילוי גז מסוג R410A או R134A</t>
        </is>
      </c>
      <c r="C292" s="14" t="inlineStr">
        <is>
          <t>קומפ</t>
        </is>
      </c>
      <c r="D292" s="200" t="n">
        <v>2920</v>
      </c>
      <c r="E292" s="201">
        <f>D292*(1-$E$2)</f>
        <v>2482</v>
      </c>
      <c r="F292" s="202">
        <f>E292*(1+$F$2)</f>
        <v>2606.1</v>
      </c>
      <c r="H292" s="62">
        <f>K292+O292+S292+W292+AA292+AE292+AI292+AM292+AQ292+AY292+AU292+BC292</f>
        <v>0</v>
      </c>
      <c r="I292" s="63">
        <f>M292+Q292+U292+Y292+AC292+AG292+AK292+AO292+AS292+AW292+BA292+BE292</f>
        <v>0</v>
      </c>
      <c r="K292" s="108" t="n"/>
      <c r="L292" s="191">
        <f>K292*E292</f>
        <v>0</v>
      </c>
      <c r="M292" s="112" t="n"/>
      <c r="N292" s="183">
        <f>M292*F292</f>
        <v>0</v>
      </c>
      <c r="O292" s="108" t="n"/>
      <c r="P292" s="191">
        <f>O292*E292</f>
        <v>0</v>
      </c>
      <c r="Q292" s="112" t="n"/>
      <c r="R292" s="183">
        <f>Q292*F292</f>
        <v>0</v>
      </c>
      <c r="S292" s="108" t="n"/>
      <c r="T292" s="191">
        <f>S292*E292</f>
        <v>0</v>
      </c>
      <c r="U292" s="112" t="n"/>
      <c r="V292" s="183">
        <f>U292*F292</f>
        <v>0</v>
      </c>
      <c r="W292" s="108" t="n"/>
      <c r="X292" s="191">
        <f>W292*E292</f>
        <v>0</v>
      </c>
      <c r="Y292" s="112" t="n"/>
      <c r="Z292" s="183">
        <f>Y292*F292</f>
        <v>0</v>
      </c>
      <c r="AA292" s="108" t="n"/>
      <c r="AB292" s="191">
        <f>AA292*E292</f>
        <v>0</v>
      </c>
      <c r="AC292" s="112" t="n"/>
      <c r="AD292" s="183">
        <f>AC292*F292</f>
        <v>0</v>
      </c>
      <c r="AE292" s="108" t="n"/>
      <c r="AF292" s="191">
        <f>AE292*E292</f>
        <v>0</v>
      </c>
      <c r="AG292" s="112" t="n"/>
      <c r="AH292" s="183">
        <f>AG292*F292</f>
        <v>0</v>
      </c>
      <c r="AI292" s="108" t="n"/>
      <c r="AJ292" s="191">
        <f>AI292*E292</f>
        <v>0</v>
      </c>
      <c r="AK292" s="112" t="n"/>
      <c r="AL292" s="183">
        <f>AK292*F292</f>
        <v>0</v>
      </c>
      <c r="AM292" s="113" t="n"/>
      <c r="AN292" s="192">
        <f>AM292*E292</f>
        <v>0</v>
      </c>
      <c r="AO292" s="115" t="n"/>
      <c r="AP292" s="183">
        <f>AO292*F292</f>
        <v>0</v>
      </c>
      <c r="AQ292" s="113" t="n"/>
      <c r="AR292" s="192">
        <f>AQ292*E292</f>
        <v>0</v>
      </c>
      <c r="AS292" s="115" t="n"/>
      <c r="AT292" s="183">
        <f>AS292*F292</f>
        <v>0</v>
      </c>
      <c r="AU292" s="113" t="n"/>
      <c r="AV292" s="192">
        <f>AU292*E292</f>
        <v>0</v>
      </c>
      <c r="AW292" s="115" t="n"/>
      <c r="AX292" s="183">
        <f>AW292*F292</f>
        <v>0</v>
      </c>
      <c r="AY292" s="113" t="n"/>
      <c r="AZ292" s="192">
        <f>AY292*E292</f>
        <v>0</v>
      </c>
      <c r="BA292" s="115" t="n"/>
      <c r="BB292" s="183">
        <f>BA292*F292</f>
        <v>0</v>
      </c>
      <c r="BC292" s="113" t="n"/>
      <c r="BD292" s="192">
        <f>BC292*E292</f>
        <v>0</v>
      </c>
      <c r="BE292" s="115" t="n"/>
      <c r="BF292" s="183">
        <f>BE292*F292</f>
        <v>0</v>
      </c>
    </row>
    <row r="293" ht="18" customHeight="1">
      <c r="A293" s="19" t="inlineStr">
        <is>
          <t>15.041.9450</t>
        </is>
      </c>
      <c r="B293" s="14" t="inlineStr">
        <is>
          <t>החלפת מדחס למזגן מפוצל בתפוקת קירור של 48,000 BTU/HR (5 כ"ס), לרבות ואקום ומילוי גז מסוג R410A או R134A</t>
        </is>
      </c>
      <c r="C293" s="14" t="inlineStr">
        <is>
          <t>קומפ</t>
        </is>
      </c>
      <c r="D293" s="200" t="n">
        <v>3510</v>
      </c>
      <c r="E293" s="201">
        <f>D293*(1-$E$2)</f>
        <v>2983.5</v>
      </c>
      <c r="F293" s="202">
        <f>E293*(1+$F$2)</f>
        <v>3132.675</v>
      </c>
      <c r="H293" s="62">
        <f>K293+O293+S293+W293+AA293+AE293+AI293+AM293+AQ293+AY293+AU293+BC293</f>
        <v>0</v>
      </c>
      <c r="I293" s="63">
        <f>M293+Q293+U293+Y293+AC293+AG293+AK293+AO293+AS293+AW293+BA293+BE293</f>
        <v>0</v>
      </c>
      <c r="K293" s="108" t="n"/>
      <c r="L293" s="191">
        <f>K293*E293</f>
        <v>0</v>
      </c>
      <c r="M293" s="112" t="n"/>
      <c r="N293" s="183">
        <f>M293*F293</f>
        <v>0</v>
      </c>
      <c r="O293" s="108" t="n"/>
      <c r="P293" s="191">
        <f>O293*E293</f>
        <v>0</v>
      </c>
      <c r="Q293" s="112" t="n"/>
      <c r="R293" s="183">
        <f>Q293*F293</f>
        <v>0</v>
      </c>
      <c r="S293" s="108" t="n"/>
      <c r="T293" s="191">
        <f>S293*E293</f>
        <v>0</v>
      </c>
      <c r="U293" s="112" t="n"/>
      <c r="V293" s="183">
        <f>U293*F293</f>
        <v>0</v>
      </c>
      <c r="W293" s="108" t="n"/>
      <c r="X293" s="191">
        <f>W293*E293</f>
        <v>0</v>
      </c>
      <c r="Y293" s="112" t="n"/>
      <c r="Z293" s="183">
        <f>Y293*F293</f>
        <v>0</v>
      </c>
      <c r="AA293" s="108" t="n"/>
      <c r="AB293" s="191">
        <f>AA293*E293</f>
        <v>0</v>
      </c>
      <c r="AC293" s="112" t="n"/>
      <c r="AD293" s="183">
        <f>AC293*F293</f>
        <v>0</v>
      </c>
      <c r="AE293" s="108" t="n"/>
      <c r="AF293" s="191">
        <f>AE293*E293</f>
        <v>0</v>
      </c>
      <c r="AG293" s="112" t="n"/>
      <c r="AH293" s="183">
        <f>AG293*F293</f>
        <v>0</v>
      </c>
      <c r="AI293" s="108" t="n"/>
      <c r="AJ293" s="191">
        <f>AI293*E293</f>
        <v>0</v>
      </c>
      <c r="AK293" s="112" t="n"/>
      <c r="AL293" s="183">
        <f>AK293*F293</f>
        <v>0</v>
      </c>
      <c r="AM293" s="113" t="n"/>
      <c r="AN293" s="192">
        <f>AM293*E293</f>
        <v>0</v>
      </c>
      <c r="AO293" s="115" t="n"/>
      <c r="AP293" s="183">
        <f>AO293*F293</f>
        <v>0</v>
      </c>
      <c r="AQ293" s="113" t="n"/>
      <c r="AR293" s="192">
        <f>AQ293*E293</f>
        <v>0</v>
      </c>
      <c r="AS293" s="115" t="n"/>
      <c r="AT293" s="183">
        <f>AS293*F293</f>
        <v>0</v>
      </c>
      <c r="AU293" s="113" t="n"/>
      <c r="AV293" s="192">
        <f>AU293*E293</f>
        <v>0</v>
      </c>
      <c r="AW293" s="115" t="n"/>
      <c r="AX293" s="183">
        <f>AW293*F293</f>
        <v>0</v>
      </c>
      <c r="AY293" s="113" t="n"/>
      <c r="AZ293" s="192">
        <f>AY293*E293</f>
        <v>0</v>
      </c>
      <c r="BA293" s="115" t="n"/>
      <c r="BB293" s="183">
        <f>BA293*F293</f>
        <v>0</v>
      </c>
      <c r="BC293" s="113" t="n"/>
      <c r="BD293" s="192">
        <f>BC293*E293</f>
        <v>0</v>
      </c>
      <c r="BE293" s="115" t="n"/>
      <c r="BF293" s="183">
        <f>BE293*F293</f>
        <v>0</v>
      </c>
    </row>
    <row r="294" ht="18" customHeight="1">
      <c r="A294" s="19" t="inlineStr">
        <is>
          <t>15.041.9460</t>
        </is>
      </c>
      <c r="B294" s="14" t="inlineStr">
        <is>
          <t>החלפת מדחס למזגן מפוצל בתפוקת קירור של 58,000 BTU/HR (6 כ"ס), לרבות ואקום ומילוי גז מסוג R410A או R134A</t>
        </is>
      </c>
      <c r="C294" s="14" t="inlineStr">
        <is>
          <t>קומפ</t>
        </is>
      </c>
      <c r="D294" s="200" t="n">
        <v>3670</v>
      </c>
      <c r="E294" s="201">
        <f>D294*(1-$E$2)</f>
        <v>3119.5</v>
      </c>
      <c r="F294" s="202">
        <f>E294*(1+$F$2)</f>
        <v>3275.4750000000004</v>
      </c>
      <c r="H294" s="62">
        <f>K294+O294+S294+W294+AA294+AE294+AI294+AM294+AQ294+AY294+AU294+BC294</f>
        <v>0</v>
      </c>
      <c r="I294" s="63">
        <f>M294+Q294+U294+Y294+AC294+AG294+AK294+AO294+AS294+AW294+BA294+BE294</f>
        <v>0</v>
      </c>
      <c r="K294" s="108" t="n"/>
      <c r="L294" s="191">
        <f>K294*E294</f>
        <v>0</v>
      </c>
      <c r="M294" s="112" t="n"/>
      <c r="N294" s="183">
        <f>M294*F294</f>
        <v>0</v>
      </c>
      <c r="O294" s="108" t="n"/>
      <c r="P294" s="191">
        <f>O294*E294</f>
        <v>0</v>
      </c>
      <c r="Q294" s="112" t="n"/>
      <c r="R294" s="183">
        <f>Q294*F294</f>
        <v>0</v>
      </c>
      <c r="S294" s="108" t="n"/>
      <c r="T294" s="191">
        <f>S294*E294</f>
        <v>0</v>
      </c>
      <c r="U294" s="112" t="n"/>
      <c r="V294" s="183">
        <f>U294*F294</f>
        <v>0</v>
      </c>
      <c r="W294" s="108" t="n"/>
      <c r="X294" s="191">
        <f>W294*E294</f>
        <v>0</v>
      </c>
      <c r="Y294" s="112" t="n"/>
      <c r="Z294" s="183">
        <f>Y294*F294</f>
        <v>0</v>
      </c>
      <c r="AA294" s="108" t="n"/>
      <c r="AB294" s="191">
        <f>AA294*E294</f>
        <v>0</v>
      </c>
      <c r="AC294" s="112" t="n"/>
      <c r="AD294" s="183">
        <f>AC294*F294</f>
        <v>0</v>
      </c>
      <c r="AE294" s="108" t="n"/>
      <c r="AF294" s="191">
        <f>AE294*E294</f>
        <v>0</v>
      </c>
      <c r="AG294" s="112" t="n"/>
      <c r="AH294" s="183">
        <f>AG294*F294</f>
        <v>0</v>
      </c>
      <c r="AI294" s="108" t="n"/>
      <c r="AJ294" s="191">
        <f>AI294*E294</f>
        <v>0</v>
      </c>
      <c r="AK294" s="112" t="n"/>
      <c r="AL294" s="183">
        <f>AK294*F294</f>
        <v>0</v>
      </c>
      <c r="AM294" s="113" t="n"/>
      <c r="AN294" s="192">
        <f>AM294*E294</f>
        <v>0</v>
      </c>
      <c r="AO294" s="115" t="n"/>
      <c r="AP294" s="183">
        <f>AO294*F294</f>
        <v>0</v>
      </c>
      <c r="AQ294" s="113" t="n"/>
      <c r="AR294" s="192">
        <f>AQ294*E294</f>
        <v>0</v>
      </c>
      <c r="AS294" s="115" t="n"/>
      <c r="AT294" s="183">
        <f>AS294*F294</f>
        <v>0</v>
      </c>
      <c r="AU294" s="113" t="n"/>
      <c r="AV294" s="192">
        <f>AU294*E294</f>
        <v>0</v>
      </c>
      <c r="AW294" s="115" t="n"/>
      <c r="AX294" s="183">
        <f>AW294*F294</f>
        <v>0</v>
      </c>
      <c r="AY294" s="113" t="n"/>
      <c r="AZ294" s="192">
        <f>AY294*E294</f>
        <v>0</v>
      </c>
      <c r="BA294" s="115" t="n"/>
      <c r="BB294" s="183">
        <f>BA294*F294</f>
        <v>0</v>
      </c>
      <c r="BC294" s="113" t="n"/>
      <c r="BD294" s="192">
        <f>BC294*E294</f>
        <v>0</v>
      </c>
      <c r="BE294" s="115" t="n"/>
      <c r="BF294" s="183">
        <f>BE294*F294</f>
        <v>0</v>
      </c>
    </row>
    <row r="295" ht="18" customHeight="1">
      <c r="A295" s="19" t="inlineStr">
        <is>
          <t>15.041.9462</t>
        </is>
      </c>
      <c r="B295" s="14" t="inlineStr">
        <is>
          <t>החלפת מדחס למזגן אינוורטר בתפוקת קירור של 16,400 BTU/HR (1.8 כ"ס), לרבות ואקום ומילוי גז מסוג R410A או R134A</t>
        </is>
      </c>
      <c r="C295" s="14" t="inlineStr">
        <is>
          <t>קומפ</t>
        </is>
      </c>
      <c r="D295" s="200" t="n">
        <v>1660</v>
      </c>
      <c r="E295" s="201">
        <f>D295*(1-$E$2)</f>
        <v>1411</v>
      </c>
      <c r="F295" s="202">
        <f>E295*(1+$F$2)</f>
        <v>1481.55</v>
      </c>
      <c r="H295" s="62">
        <f>K295+O295+S295+W295+AA295+AE295+AI295+AM295+AQ295+AY295+AU295+BC295</f>
        <v>0</v>
      </c>
      <c r="I295" s="63">
        <f>M295+Q295+U295+Y295+AC295+AG295+AK295+AO295+AS295+AW295+BA295+BE295</f>
        <v>0</v>
      </c>
      <c r="K295" s="108" t="n"/>
      <c r="L295" s="191">
        <f>K295*E295</f>
        <v>0</v>
      </c>
      <c r="M295" s="112" t="n"/>
      <c r="N295" s="183">
        <f>M295*F295</f>
        <v>0</v>
      </c>
      <c r="O295" s="108" t="n"/>
      <c r="P295" s="191">
        <f>O295*E295</f>
        <v>0</v>
      </c>
      <c r="Q295" s="112" t="n"/>
      <c r="R295" s="183">
        <f>Q295*F295</f>
        <v>0</v>
      </c>
      <c r="S295" s="108" t="n"/>
      <c r="T295" s="191">
        <f>S295*E295</f>
        <v>0</v>
      </c>
      <c r="U295" s="112" t="n"/>
      <c r="V295" s="183">
        <f>U295*F295</f>
        <v>0</v>
      </c>
      <c r="W295" s="108" t="n"/>
      <c r="X295" s="191">
        <f>W295*E295</f>
        <v>0</v>
      </c>
      <c r="Y295" s="112" t="n"/>
      <c r="Z295" s="183">
        <f>Y295*F295</f>
        <v>0</v>
      </c>
      <c r="AA295" s="108" t="n"/>
      <c r="AB295" s="191">
        <f>AA295*E295</f>
        <v>0</v>
      </c>
      <c r="AC295" s="112" t="n"/>
      <c r="AD295" s="183">
        <f>AC295*F295</f>
        <v>0</v>
      </c>
      <c r="AE295" s="108" t="n"/>
      <c r="AF295" s="191">
        <f>AE295*E295</f>
        <v>0</v>
      </c>
      <c r="AG295" s="112" t="n"/>
      <c r="AH295" s="183">
        <f>AG295*F295</f>
        <v>0</v>
      </c>
      <c r="AI295" s="108" t="n"/>
      <c r="AJ295" s="191">
        <f>AI295*E295</f>
        <v>0</v>
      </c>
      <c r="AK295" s="112" t="n"/>
      <c r="AL295" s="183">
        <f>AK295*F295</f>
        <v>0</v>
      </c>
      <c r="AM295" s="113" t="n"/>
      <c r="AN295" s="192">
        <f>AM295*E295</f>
        <v>0</v>
      </c>
      <c r="AO295" s="115" t="n"/>
      <c r="AP295" s="183">
        <f>AO295*F295</f>
        <v>0</v>
      </c>
      <c r="AQ295" s="113" t="n"/>
      <c r="AR295" s="192">
        <f>AQ295*E295</f>
        <v>0</v>
      </c>
      <c r="AS295" s="115" t="n"/>
      <c r="AT295" s="183">
        <f>AS295*F295</f>
        <v>0</v>
      </c>
      <c r="AU295" s="113" t="n"/>
      <c r="AV295" s="192">
        <f>AU295*E295</f>
        <v>0</v>
      </c>
      <c r="AW295" s="115" t="n"/>
      <c r="AX295" s="183">
        <f>AW295*F295</f>
        <v>0</v>
      </c>
      <c r="AY295" s="113" t="n"/>
      <c r="AZ295" s="192">
        <f>AY295*E295</f>
        <v>0</v>
      </c>
      <c r="BA295" s="115" t="n"/>
      <c r="BB295" s="183">
        <f>BA295*F295</f>
        <v>0</v>
      </c>
      <c r="BC295" s="113" t="n"/>
      <c r="BD295" s="192">
        <f>BC295*E295</f>
        <v>0</v>
      </c>
      <c r="BE295" s="115" t="n"/>
      <c r="BF295" s="183">
        <f>BE295*F295</f>
        <v>0</v>
      </c>
    </row>
    <row r="296" ht="18" customHeight="1">
      <c r="A296" s="19" t="inlineStr">
        <is>
          <t>15.041.9464</t>
        </is>
      </c>
      <c r="B296" s="14" t="inlineStr">
        <is>
          <t>החלפת מדחס למזגן אינוורטר בתפוקת קירור של 18,000-25,000 BTU/HR (2-2.5 כ"ס), לרבות ואקום ומילוי גז מסוג R410A או R134A</t>
        </is>
      </c>
      <c r="C296" s="14" t="inlineStr">
        <is>
          <t>קומפ</t>
        </is>
      </c>
      <c r="D296" s="200" t="n">
        <v>3420</v>
      </c>
      <c r="E296" s="201">
        <f>D296*(1-$E$2)</f>
        <v>2907</v>
      </c>
      <c r="F296" s="202">
        <f>E296*(1+$F$2)</f>
        <v>3052.35</v>
      </c>
      <c r="H296" s="62">
        <f>K296+O296+S296+W296+AA296+AE296+AI296+AM296+AQ296+AY296+AU296+BC296</f>
        <v>0</v>
      </c>
      <c r="I296" s="63">
        <f>M296+Q296+U296+Y296+AC296+AG296+AK296+AO296+AS296+AW296+BA296+BE296</f>
        <v>0</v>
      </c>
      <c r="K296" s="108" t="n"/>
      <c r="L296" s="191">
        <f>K296*E296</f>
        <v>0</v>
      </c>
      <c r="M296" s="112" t="n"/>
      <c r="N296" s="183">
        <f>M296*F296</f>
        <v>0</v>
      </c>
      <c r="O296" s="108" t="n"/>
      <c r="P296" s="191">
        <f>O296*E296</f>
        <v>0</v>
      </c>
      <c r="Q296" s="112" t="n"/>
      <c r="R296" s="183">
        <f>Q296*F296</f>
        <v>0</v>
      </c>
      <c r="S296" s="108" t="n"/>
      <c r="T296" s="191">
        <f>S296*E296</f>
        <v>0</v>
      </c>
      <c r="U296" s="112" t="n"/>
      <c r="V296" s="183">
        <f>U296*F296</f>
        <v>0</v>
      </c>
      <c r="W296" s="108" t="n"/>
      <c r="X296" s="191">
        <f>W296*E296</f>
        <v>0</v>
      </c>
      <c r="Y296" s="112" t="n"/>
      <c r="Z296" s="183">
        <f>Y296*F296</f>
        <v>0</v>
      </c>
      <c r="AA296" s="108" t="n"/>
      <c r="AB296" s="191">
        <f>AA296*E296</f>
        <v>0</v>
      </c>
      <c r="AC296" s="112" t="n"/>
      <c r="AD296" s="183">
        <f>AC296*F296</f>
        <v>0</v>
      </c>
      <c r="AE296" s="108" t="n"/>
      <c r="AF296" s="191">
        <f>AE296*E296</f>
        <v>0</v>
      </c>
      <c r="AG296" s="112" t="n"/>
      <c r="AH296" s="183">
        <f>AG296*F296</f>
        <v>0</v>
      </c>
      <c r="AI296" s="108" t="n"/>
      <c r="AJ296" s="191">
        <f>AI296*E296</f>
        <v>0</v>
      </c>
      <c r="AK296" s="112" t="n"/>
      <c r="AL296" s="183">
        <f>AK296*F296</f>
        <v>0</v>
      </c>
      <c r="AM296" s="113" t="n"/>
      <c r="AN296" s="192">
        <f>AM296*E296</f>
        <v>0</v>
      </c>
      <c r="AO296" s="115" t="n"/>
      <c r="AP296" s="183">
        <f>AO296*F296</f>
        <v>0</v>
      </c>
      <c r="AQ296" s="113" t="n"/>
      <c r="AR296" s="192">
        <f>AQ296*E296</f>
        <v>0</v>
      </c>
      <c r="AS296" s="115" t="n"/>
      <c r="AT296" s="183">
        <f>AS296*F296</f>
        <v>0</v>
      </c>
      <c r="AU296" s="113" t="n"/>
      <c r="AV296" s="192">
        <f>AU296*E296</f>
        <v>0</v>
      </c>
      <c r="AW296" s="115" t="n"/>
      <c r="AX296" s="183">
        <f>AW296*F296</f>
        <v>0</v>
      </c>
      <c r="AY296" s="113" t="n"/>
      <c r="AZ296" s="192">
        <f>AY296*E296</f>
        <v>0</v>
      </c>
      <c r="BA296" s="115" t="n"/>
      <c r="BB296" s="183">
        <f>BA296*F296</f>
        <v>0</v>
      </c>
      <c r="BC296" s="113" t="n"/>
      <c r="BD296" s="192">
        <f>BC296*E296</f>
        <v>0</v>
      </c>
      <c r="BE296" s="115" t="n"/>
      <c r="BF296" s="183">
        <f>BE296*F296</f>
        <v>0</v>
      </c>
    </row>
    <row r="297" ht="18" customHeight="1">
      <c r="A297" s="19" t="inlineStr">
        <is>
          <t>15.041.9466</t>
        </is>
      </c>
      <c r="B297" s="14" t="inlineStr">
        <is>
          <t>החלפת מדחס למזגן אינוורטר בתפוקת קירור של 32,000 BTU/HR (3.5 כ"ס), לרבות ואקום ומילוי גז מסוג R410A או R134A</t>
        </is>
      </c>
      <c r="C297" s="14" t="inlineStr">
        <is>
          <t>קומפ</t>
        </is>
      </c>
      <c r="D297" s="200" t="n">
        <v>4410</v>
      </c>
      <c r="E297" s="201">
        <f>D297*(1-$E$2)</f>
        <v>3748.5</v>
      </c>
      <c r="F297" s="202">
        <f>E297*(1+$F$2)</f>
        <v>3935.925</v>
      </c>
      <c r="H297" s="62">
        <f>K297+O297+S297+W297+AA297+AE297+AI297+AM297+AQ297+AY297+AU297+BC297</f>
        <v>0</v>
      </c>
      <c r="I297" s="63">
        <f>M297+Q297+U297+Y297+AC297+AG297+AK297+AO297+AS297+AW297+BA297+BE297</f>
        <v>0</v>
      </c>
      <c r="K297" s="108" t="n"/>
      <c r="L297" s="191">
        <f>K297*E297</f>
        <v>0</v>
      </c>
      <c r="M297" s="112" t="n"/>
      <c r="N297" s="183">
        <f>M297*F297</f>
        <v>0</v>
      </c>
      <c r="O297" s="108" t="n"/>
      <c r="P297" s="191">
        <f>O297*E297</f>
        <v>0</v>
      </c>
      <c r="Q297" s="112" t="n"/>
      <c r="R297" s="183">
        <f>Q297*F297</f>
        <v>0</v>
      </c>
      <c r="S297" s="108" t="n"/>
      <c r="T297" s="191">
        <f>S297*E297</f>
        <v>0</v>
      </c>
      <c r="U297" s="112" t="n"/>
      <c r="V297" s="183">
        <f>U297*F297</f>
        <v>0</v>
      </c>
      <c r="W297" s="108" t="n"/>
      <c r="X297" s="191">
        <f>W297*E297</f>
        <v>0</v>
      </c>
      <c r="Y297" s="112" t="n"/>
      <c r="Z297" s="183">
        <f>Y297*F297</f>
        <v>0</v>
      </c>
      <c r="AA297" s="108" t="n"/>
      <c r="AB297" s="191">
        <f>AA297*E297</f>
        <v>0</v>
      </c>
      <c r="AC297" s="112" t="n"/>
      <c r="AD297" s="183">
        <f>AC297*F297</f>
        <v>0</v>
      </c>
      <c r="AE297" s="108" t="n"/>
      <c r="AF297" s="191">
        <f>AE297*E297</f>
        <v>0</v>
      </c>
      <c r="AG297" s="112" t="n"/>
      <c r="AH297" s="183">
        <f>AG297*F297</f>
        <v>0</v>
      </c>
      <c r="AI297" s="108" t="n"/>
      <c r="AJ297" s="191">
        <f>AI297*E297</f>
        <v>0</v>
      </c>
      <c r="AK297" s="112" t="n"/>
      <c r="AL297" s="183">
        <f>AK297*F297</f>
        <v>0</v>
      </c>
      <c r="AM297" s="113" t="n"/>
      <c r="AN297" s="192">
        <f>AM297*E297</f>
        <v>0</v>
      </c>
      <c r="AO297" s="115" t="n"/>
      <c r="AP297" s="183">
        <f>AO297*F297</f>
        <v>0</v>
      </c>
      <c r="AQ297" s="113" t="n"/>
      <c r="AR297" s="192">
        <f>AQ297*E297</f>
        <v>0</v>
      </c>
      <c r="AS297" s="115" t="n"/>
      <c r="AT297" s="183">
        <f>AS297*F297</f>
        <v>0</v>
      </c>
      <c r="AU297" s="113" t="n"/>
      <c r="AV297" s="192">
        <f>AU297*E297</f>
        <v>0</v>
      </c>
      <c r="AW297" s="115" t="n"/>
      <c r="AX297" s="183">
        <f>AW297*F297</f>
        <v>0</v>
      </c>
      <c r="AY297" s="113" t="n"/>
      <c r="AZ297" s="192">
        <f>AY297*E297</f>
        <v>0</v>
      </c>
      <c r="BA297" s="115" t="n"/>
      <c r="BB297" s="183">
        <f>BA297*F297</f>
        <v>0</v>
      </c>
      <c r="BC297" s="113" t="n"/>
      <c r="BD297" s="192">
        <f>BC297*E297</f>
        <v>0</v>
      </c>
      <c r="BE297" s="115" t="n"/>
      <c r="BF297" s="183">
        <f>BE297*F297</f>
        <v>0</v>
      </c>
    </row>
    <row r="298" ht="18" customHeight="1">
      <c r="A298" s="19" t="inlineStr">
        <is>
          <t>15.041.9468</t>
        </is>
      </c>
      <c r="B298" s="14" t="inlineStr">
        <is>
          <t>תוספת לסעיפים 15.041.9400-9466 עבור מילוי גז מסוג 22R במקום מילוי גז מסוג R410A או R134A</t>
        </is>
      </c>
      <c r="C298" s="14" t="inlineStr">
        <is>
          <t>יח'</t>
        </is>
      </c>
      <c r="D298" s="200" t="n">
        <v>570</v>
      </c>
      <c r="E298" s="201">
        <f>D298*(1-$E$2)</f>
        <v>484.5</v>
      </c>
      <c r="F298" s="202">
        <f>E298*(1+$F$2)</f>
        <v>508.725</v>
      </c>
      <c r="H298" s="62">
        <f>K298+O298+S298+W298+AA298+AE298+AI298+AM298+AQ298+AY298+AU298+BC298</f>
        <v>0</v>
      </c>
      <c r="I298" s="63">
        <f>M298+Q298+U298+Y298+AC298+AG298+AK298+AO298+AS298+AW298+BA298+BE298</f>
        <v>0</v>
      </c>
      <c r="K298" s="108" t="n"/>
      <c r="L298" s="191">
        <f>K298*E298</f>
        <v>0</v>
      </c>
      <c r="M298" s="112" t="n"/>
      <c r="N298" s="183">
        <f>M298*F298</f>
        <v>0</v>
      </c>
      <c r="O298" s="108" t="n"/>
      <c r="P298" s="191">
        <f>O298*E298</f>
        <v>0</v>
      </c>
      <c r="Q298" s="112" t="n"/>
      <c r="R298" s="183">
        <f>Q298*F298</f>
        <v>0</v>
      </c>
      <c r="S298" s="108" t="n"/>
      <c r="T298" s="191">
        <f>S298*E298</f>
        <v>0</v>
      </c>
      <c r="U298" s="112" t="n"/>
      <c r="V298" s="183">
        <f>U298*F298</f>
        <v>0</v>
      </c>
      <c r="W298" s="108" t="n"/>
      <c r="X298" s="191">
        <f>W298*E298</f>
        <v>0</v>
      </c>
      <c r="Y298" s="112" t="n"/>
      <c r="Z298" s="183">
        <f>Y298*F298</f>
        <v>0</v>
      </c>
      <c r="AA298" s="108" t="n"/>
      <c r="AB298" s="191">
        <f>AA298*E298</f>
        <v>0</v>
      </c>
      <c r="AC298" s="112" t="n"/>
      <c r="AD298" s="183">
        <f>AC298*F298</f>
        <v>0</v>
      </c>
      <c r="AE298" s="108" t="n"/>
      <c r="AF298" s="191">
        <f>AE298*E298</f>
        <v>0</v>
      </c>
      <c r="AG298" s="112" t="n"/>
      <c r="AH298" s="183">
        <f>AG298*F298</f>
        <v>0</v>
      </c>
      <c r="AI298" s="108" t="n"/>
      <c r="AJ298" s="191">
        <f>AI298*E298</f>
        <v>0</v>
      </c>
      <c r="AK298" s="112" t="n"/>
      <c r="AL298" s="183">
        <f>AK298*F298</f>
        <v>0</v>
      </c>
      <c r="AM298" s="113" t="n"/>
      <c r="AN298" s="192">
        <f>AM298*E298</f>
        <v>0</v>
      </c>
      <c r="AO298" s="115" t="n"/>
      <c r="AP298" s="183">
        <f>AO298*F298</f>
        <v>0</v>
      </c>
      <c r="AQ298" s="113" t="n"/>
      <c r="AR298" s="192">
        <f>AQ298*E298</f>
        <v>0</v>
      </c>
      <c r="AS298" s="115" t="n"/>
      <c r="AT298" s="183">
        <f>AS298*F298</f>
        <v>0</v>
      </c>
      <c r="AU298" s="113" t="n"/>
      <c r="AV298" s="192">
        <f>AU298*E298</f>
        <v>0</v>
      </c>
      <c r="AW298" s="115" t="n"/>
      <c r="AX298" s="183">
        <f>AW298*F298</f>
        <v>0</v>
      </c>
      <c r="AY298" s="113" t="n"/>
      <c r="AZ298" s="192">
        <f>AY298*E298</f>
        <v>0</v>
      </c>
      <c r="BA298" s="115" t="n"/>
      <c r="BB298" s="183">
        <f>BA298*F298</f>
        <v>0</v>
      </c>
      <c r="BC298" s="113" t="n"/>
      <c r="BD298" s="192">
        <f>BC298*E298</f>
        <v>0</v>
      </c>
      <c r="BE298" s="115" t="n"/>
      <c r="BF298" s="183">
        <f>BE298*F298</f>
        <v>0</v>
      </c>
    </row>
    <row r="299" ht="18" customHeight="1">
      <c r="A299" s="19" t="inlineStr">
        <is>
          <t>15.041.9471</t>
        </is>
      </c>
      <c r="B299" s="14" t="inlineStr">
        <is>
          <t>החלפת מנוע מאוורר למאייד במזגן עילי בתפוקת קירור של 16,400 BTU/HR (1.5 כ"ס)</t>
        </is>
      </c>
      <c r="C299" s="14" t="inlineStr">
        <is>
          <t>יח'</t>
        </is>
      </c>
      <c r="D299" s="200" t="n">
        <v>730</v>
      </c>
      <c r="E299" s="201">
        <f>D299*(1-$E$2)</f>
        <v>620.5</v>
      </c>
      <c r="F299" s="202">
        <f>E299*(1+$F$2)</f>
        <v>651.525</v>
      </c>
      <c r="H299" s="62">
        <f>K299+O299+S299+W299+AA299+AE299+AI299+AM299+AQ299+AY299+AU299+BC299</f>
        <v>0</v>
      </c>
      <c r="I299" s="63">
        <f>M299+Q299+U299+Y299+AC299+AG299+AK299+AO299+AS299+AW299+BA299+BE299</f>
        <v>0</v>
      </c>
      <c r="K299" s="108" t="n"/>
      <c r="L299" s="191">
        <f>K299*E299</f>
        <v>0</v>
      </c>
      <c r="M299" s="112" t="n"/>
      <c r="N299" s="183">
        <f>M299*F299</f>
        <v>0</v>
      </c>
      <c r="O299" s="108" t="n"/>
      <c r="P299" s="191">
        <f>O299*E299</f>
        <v>0</v>
      </c>
      <c r="Q299" s="112" t="n"/>
      <c r="R299" s="183">
        <f>Q299*F299</f>
        <v>0</v>
      </c>
      <c r="S299" s="108" t="n"/>
      <c r="T299" s="191">
        <f>S299*E299</f>
        <v>0</v>
      </c>
      <c r="U299" s="112" t="n"/>
      <c r="V299" s="183">
        <f>U299*F299</f>
        <v>0</v>
      </c>
      <c r="W299" s="108" t="n"/>
      <c r="X299" s="191">
        <f>W299*E299</f>
        <v>0</v>
      </c>
      <c r="Y299" s="112" t="n"/>
      <c r="Z299" s="183">
        <f>Y299*F299</f>
        <v>0</v>
      </c>
      <c r="AA299" s="108" t="n"/>
      <c r="AB299" s="191">
        <f>AA299*E299</f>
        <v>0</v>
      </c>
      <c r="AC299" s="112" t="n"/>
      <c r="AD299" s="183">
        <f>AC299*F299</f>
        <v>0</v>
      </c>
      <c r="AE299" s="108" t="n"/>
      <c r="AF299" s="191">
        <f>AE299*E299</f>
        <v>0</v>
      </c>
      <c r="AG299" s="112" t="n"/>
      <c r="AH299" s="183">
        <f>AG299*F299</f>
        <v>0</v>
      </c>
      <c r="AI299" s="108" t="n"/>
      <c r="AJ299" s="191">
        <f>AI299*E299</f>
        <v>0</v>
      </c>
      <c r="AK299" s="112" t="n"/>
      <c r="AL299" s="183">
        <f>AK299*F299</f>
        <v>0</v>
      </c>
      <c r="AM299" s="113" t="n"/>
      <c r="AN299" s="192">
        <f>AM299*E299</f>
        <v>0</v>
      </c>
      <c r="AO299" s="115" t="n"/>
      <c r="AP299" s="183">
        <f>AO299*F299</f>
        <v>0</v>
      </c>
      <c r="AQ299" s="113" t="n"/>
      <c r="AR299" s="192">
        <f>AQ299*E299</f>
        <v>0</v>
      </c>
      <c r="AS299" s="115" t="n"/>
      <c r="AT299" s="183">
        <f>AS299*F299</f>
        <v>0</v>
      </c>
      <c r="AU299" s="113" t="n"/>
      <c r="AV299" s="192">
        <f>AU299*E299</f>
        <v>0</v>
      </c>
      <c r="AW299" s="115" t="n"/>
      <c r="AX299" s="183">
        <f>AW299*F299</f>
        <v>0</v>
      </c>
      <c r="AY299" s="113" t="n"/>
      <c r="AZ299" s="192">
        <f>AY299*E299</f>
        <v>0</v>
      </c>
      <c r="BA299" s="115" t="n"/>
      <c r="BB299" s="183">
        <f>BA299*F299</f>
        <v>0</v>
      </c>
      <c r="BC299" s="113" t="n"/>
      <c r="BD299" s="192">
        <f>BC299*E299</f>
        <v>0</v>
      </c>
      <c r="BE299" s="115" t="n"/>
      <c r="BF299" s="183">
        <f>BE299*F299</f>
        <v>0</v>
      </c>
    </row>
    <row r="300" ht="18" customHeight="1">
      <c r="A300" s="19" t="inlineStr">
        <is>
          <t>15.041.9472</t>
        </is>
      </c>
      <c r="B300" s="14" t="inlineStr">
        <is>
          <t>החלפת מנוע מאוורר למאייד במזגן עילי בתפוקת קירור של 29,000 BTU/HR (3 כ"ס)</t>
        </is>
      </c>
      <c r="C300" s="14" t="inlineStr">
        <is>
          <t>יח'</t>
        </is>
      </c>
      <c r="D300" s="200" t="n">
        <v>850</v>
      </c>
      <c r="E300" s="201">
        <f>D300*(1-$E$2)</f>
        <v>722.5</v>
      </c>
      <c r="F300" s="202">
        <f>E300*(1+$F$2)</f>
        <v>758.625</v>
      </c>
      <c r="H300" s="62">
        <f>K300+O300+S300+W300+AA300+AE300+AI300+AM300+AQ300+AY300+AU300+BC300</f>
        <v>0</v>
      </c>
      <c r="I300" s="63">
        <f>M300+Q300+U300+Y300+AC300+AG300+AK300+AO300+AS300+AW300+BA300+BE300</f>
        <v>0</v>
      </c>
      <c r="K300" s="108" t="n"/>
      <c r="L300" s="191">
        <f>K300*E300</f>
        <v>0</v>
      </c>
      <c r="M300" s="112" t="n"/>
      <c r="N300" s="183">
        <f>M300*F300</f>
        <v>0</v>
      </c>
      <c r="O300" s="108" t="n"/>
      <c r="P300" s="191">
        <f>O300*E300</f>
        <v>0</v>
      </c>
      <c r="Q300" s="112" t="n"/>
      <c r="R300" s="183">
        <f>Q300*F300</f>
        <v>0</v>
      </c>
      <c r="S300" s="108" t="n"/>
      <c r="T300" s="191">
        <f>S300*E300</f>
        <v>0</v>
      </c>
      <c r="U300" s="112" t="n"/>
      <c r="V300" s="183">
        <f>U300*F300</f>
        <v>0</v>
      </c>
      <c r="W300" s="108" t="n"/>
      <c r="X300" s="191">
        <f>W300*E300</f>
        <v>0</v>
      </c>
      <c r="Y300" s="112" t="n"/>
      <c r="Z300" s="183">
        <f>Y300*F300</f>
        <v>0</v>
      </c>
      <c r="AA300" s="108" t="n"/>
      <c r="AB300" s="191">
        <f>AA300*E300</f>
        <v>0</v>
      </c>
      <c r="AC300" s="112" t="n"/>
      <c r="AD300" s="183">
        <f>AC300*F300</f>
        <v>0</v>
      </c>
      <c r="AE300" s="108" t="n"/>
      <c r="AF300" s="191">
        <f>AE300*E300</f>
        <v>0</v>
      </c>
      <c r="AG300" s="112" t="n"/>
      <c r="AH300" s="183">
        <f>AG300*F300</f>
        <v>0</v>
      </c>
      <c r="AI300" s="108" t="n"/>
      <c r="AJ300" s="191">
        <f>AI300*E300</f>
        <v>0</v>
      </c>
      <c r="AK300" s="112" t="n"/>
      <c r="AL300" s="183">
        <f>AK300*F300</f>
        <v>0</v>
      </c>
      <c r="AM300" s="113" t="n"/>
      <c r="AN300" s="192">
        <f>AM300*E300</f>
        <v>0</v>
      </c>
      <c r="AO300" s="115" t="n"/>
      <c r="AP300" s="183">
        <f>AO300*F300</f>
        <v>0</v>
      </c>
      <c r="AQ300" s="113" t="n"/>
      <c r="AR300" s="192">
        <f>AQ300*E300</f>
        <v>0</v>
      </c>
      <c r="AS300" s="115" t="n"/>
      <c r="AT300" s="183">
        <f>AS300*F300</f>
        <v>0</v>
      </c>
      <c r="AU300" s="113" t="n"/>
      <c r="AV300" s="192">
        <f>AU300*E300</f>
        <v>0</v>
      </c>
      <c r="AW300" s="115" t="n"/>
      <c r="AX300" s="183">
        <f>AW300*F300</f>
        <v>0</v>
      </c>
      <c r="AY300" s="113" t="n"/>
      <c r="AZ300" s="192">
        <f>AY300*E300</f>
        <v>0</v>
      </c>
      <c r="BA300" s="115" t="n"/>
      <c r="BB300" s="183">
        <f>BA300*F300</f>
        <v>0</v>
      </c>
      <c r="BC300" s="113" t="n"/>
      <c r="BD300" s="192">
        <f>BC300*E300</f>
        <v>0</v>
      </c>
      <c r="BE300" s="115" t="n"/>
      <c r="BF300" s="183">
        <f>BE300*F300</f>
        <v>0</v>
      </c>
    </row>
    <row r="301" ht="18" customHeight="1">
      <c r="A301" s="19" t="inlineStr">
        <is>
          <t>15.041.9474</t>
        </is>
      </c>
      <c r="B301" s="14" t="inlineStr">
        <is>
          <t>החלפת מנוע מאוורר למאייד במזגן מיני מרכזי</t>
        </is>
      </c>
      <c r="C301" s="14" t="inlineStr">
        <is>
          <t>יח'</t>
        </is>
      </c>
      <c r="D301" s="200" t="n">
        <v>1550</v>
      </c>
      <c r="E301" s="201">
        <f>D301*(1-$E$2)</f>
        <v>1317.5</v>
      </c>
      <c r="F301" s="202">
        <f>E301*(1+$F$2)</f>
        <v>1383.375</v>
      </c>
      <c r="H301" s="62">
        <f>K301+O301+S301+W301+AA301+AE301+AI301+AM301+AQ301+AY301+AU301+BC301</f>
        <v>0</v>
      </c>
      <c r="I301" s="63">
        <f>M301+Q301+U301+Y301+AC301+AG301+AK301+AO301+AS301+AW301+BA301+BE301</f>
        <v>0</v>
      </c>
      <c r="K301" s="108" t="n"/>
      <c r="L301" s="191">
        <f>K301*E301</f>
        <v>0</v>
      </c>
      <c r="M301" s="112" t="n"/>
      <c r="N301" s="183">
        <f>M301*F301</f>
        <v>0</v>
      </c>
      <c r="O301" s="108" t="n"/>
      <c r="P301" s="191">
        <f>O301*E301</f>
        <v>0</v>
      </c>
      <c r="Q301" s="112" t="n"/>
      <c r="R301" s="183">
        <f>Q301*F301</f>
        <v>0</v>
      </c>
      <c r="S301" s="108" t="n"/>
      <c r="T301" s="191">
        <f>S301*E301</f>
        <v>0</v>
      </c>
      <c r="U301" s="112" t="n"/>
      <c r="V301" s="183">
        <f>U301*F301</f>
        <v>0</v>
      </c>
      <c r="W301" s="108" t="n"/>
      <c r="X301" s="191">
        <f>W301*E301</f>
        <v>0</v>
      </c>
      <c r="Y301" s="112" t="n"/>
      <c r="Z301" s="183">
        <f>Y301*F301</f>
        <v>0</v>
      </c>
      <c r="AA301" s="108" t="n"/>
      <c r="AB301" s="191">
        <f>AA301*E301</f>
        <v>0</v>
      </c>
      <c r="AC301" s="112" t="n"/>
      <c r="AD301" s="183">
        <f>AC301*F301</f>
        <v>0</v>
      </c>
      <c r="AE301" s="108" t="n"/>
      <c r="AF301" s="191">
        <f>AE301*E301</f>
        <v>0</v>
      </c>
      <c r="AG301" s="112" t="n"/>
      <c r="AH301" s="183">
        <f>AG301*F301</f>
        <v>0</v>
      </c>
      <c r="AI301" s="108" t="n"/>
      <c r="AJ301" s="191">
        <f>AI301*E301</f>
        <v>0</v>
      </c>
      <c r="AK301" s="112" t="n"/>
      <c r="AL301" s="183">
        <f>AK301*F301</f>
        <v>0</v>
      </c>
      <c r="AM301" s="113" t="n"/>
      <c r="AN301" s="192">
        <f>AM301*E301</f>
        <v>0</v>
      </c>
      <c r="AO301" s="115" t="n"/>
      <c r="AP301" s="183">
        <f>AO301*F301</f>
        <v>0</v>
      </c>
      <c r="AQ301" s="113" t="n"/>
      <c r="AR301" s="192">
        <f>AQ301*E301</f>
        <v>0</v>
      </c>
      <c r="AS301" s="115" t="n"/>
      <c r="AT301" s="183">
        <f>AS301*F301</f>
        <v>0</v>
      </c>
      <c r="AU301" s="113" t="n"/>
      <c r="AV301" s="192">
        <f>AU301*E301</f>
        <v>0</v>
      </c>
      <c r="AW301" s="115" t="n"/>
      <c r="AX301" s="183">
        <f>AW301*F301</f>
        <v>0</v>
      </c>
      <c r="AY301" s="113" t="n"/>
      <c r="AZ301" s="192">
        <f>AY301*E301</f>
        <v>0</v>
      </c>
      <c r="BA301" s="115" t="n"/>
      <c r="BB301" s="183">
        <f>BA301*F301</f>
        <v>0</v>
      </c>
      <c r="BC301" s="113" t="n"/>
      <c r="BD301" s="192">
        <f>BC301*E301</f>
        <v>0</v>
      </c>
      <c r="BE301" s="115" t="n"/>
      <c r="BF301" s="183">
        <f>BE301*F301</f>
        <v>0</v>
      </c>
    </row>
    <row r="302" ht="18" customHeight="1">
      <c r="A302" s="19" t="inlineStr">
        <is>
          <t>15.041.9481</t>
        </is>
      </c>
      <c r="B302" s="14" t="inlineStr">
        <is>
          <t>החלפת מנוע מאוורר למאייד נסתר בתפוקת קירור של 9,000 -15,700 BTU/HR (1.5 כ"ס)</t>
        </is>
      </c>
      <c r="C302" s="14" t="inlineStr">
        <is>
          <t>יח'</t>
        </is>
      </c>
      <c r="D302" s="200" t="n">
        <v>1230</v>
      </c>
      <c r="E302" s="201">
        <f>D302*(1-$E$2)</f>
        <v>1045.5</v>
      </c>
      <c r="F302" s="202">
        <f>E302*(1+$F$2)</f>
        <v>1097.775</v>
      </c>
      <c r="H302" s="62">
        <f>K302+O302+S302+W302+AA302+AE302+AI302+AM302+AQ302+AY302+AU302+BC302</f>
        <v>0</v>
      </c>
      <c r="I302" s="63">
        <f>M302+Q302+U302+Y302+AC302+AG302+AK302+AO302+AS302+AW302+BA302+BE302</f>
        <v>0</v>
      </c>
      <c r="K302" s="108" t="n"/>
      <c r="L302" s="191">
        <f>K302*E302</f>
        <v>0</v>
      </c>
      <c r="M302" s="112" t="n"/>
      <c r="N302" s="183">
        <f>M302*F302</f>
        <v>0</v>
      </c>
      <c r="O302" s="108" t="n"/>
      <c r="P302" s="191">
        <f>O302*E302</f>
        <v>0</v>
      </c>
      <c r="Q302" s="112" t="n"/>
      <c r="R302" s="183">
        <f>Q302*F302</f>
        <v>0</v>
      </c>
      <c r="S302" s="108" t="n"/>
      <c r="T302" s="191">
        <f>S302*E302</f>
        <v>0</v>
      </c>
      <c r="U302" s="112" t="n"/>
      <c r="V302" s="183">
        <f>U302*F302</f>
        <v>0</v>
      </c>
      <c r="W302" s="108" t="n"/>
      <c r="X302" s="191">
        <f>W302*E302</f>
        <v>0</v>
      </c>
      <c r="Y302" s="112" t="n"/>
      <c r="Z302" s="183">
        <f>Y302*F302</f>
        <v>0</v>
      </c>
      <c r="AA302" s="108" t="n"/>
      <c r="AB302" s="191">
        <f>AA302*E302</f>
        <v>0</v>
      </c>
      <c r="AC302" s="112" t="n"/>
      <c r="AD302" s="183">
        <f>AC302*F302</f>
        <v>0</v>
      </c>
      <c r="AE302" s="108" t="n"/>
      <c r="AF302" s="191">
        <f>AE302*E302</f>
        <v>0</v>
      </c>
      <c r="AG302" s="112" t="n"/>
      <c r="AH302" s="183">
        <f>AG302*F302</f>
        <v>0</v>
      </c>
      <c r="AI302" s="108" t="n"/>
      <c r="AJ302" s="191">
        <f>AI302*E302</f>
        <v>0</v>
      </c>
      <c r="AK302" s="112" t="n"/>
      <c r="AL302" s="183">
        <f>AK302*F302</f>
        <v>0</v>
      </c>
      <c r="AM302" s="113" t="n"/>
      <c r="AN302" s="192">
        <f>AM302*E302</f>
        <v>0</v>
      </c>
      <c r="AO302" s="115" t="n"/>
      <c r="AP302" s="183">
        <f>AO302*F302</f>
        <v>0</v>
      </c>
      <c r="AQ302" s="113" t="n"/>
      <c r="AR302" s="192">
        <f>AQ302*E302</f>
        <v>0</v>
      </c>
      <c r="AS302" s="115" t="n"/>
      <c r="AT302" s="183">
        <f>AS302*F302</f>
        <v>0</v>
      </c>
      <c r="AU302" s="113" t="n"/>
      <c r="AV302" s="192">
        <f>AU302*E302</f>
        <v>0</v>
      </c>
      <c r="AW302" s="115" t="n"/>
      <c r="AX302" s="183">
        <f>AW302*F302</f>
        <v>0</v>
      </c>
      <c r="AY302" s="113" t="n"/>
      <c r="AZ302" s="192">
        <f>AY302*E302</f>
        <v>0</v>
      </c>
      <c r="BA302" s="115" t="n"/>
      <c r="BB302" s="183">
        <f>BA302*F302</f>
        <v>0</v>
      </c>
      <c r="BC302" s="113" t="n"/>
      <c r="BD302" s="192">
        <f>BC302*E302</f>
        <v>0</v>
      </c>
      <c r="BE302" s="115" t="n"/>
      <c r="BF302" s="183">
        <f>BE302*F302</f>
        <v>0</v>
      </c>
    </row>
    <row r="303" ht="18" customHeight="1">
      <c r="A303" s="19" t="inlineStr">
        <is>
          <t>15.041.9482</t>
        </is>
      </c>
      <c r="B303" s="14" t="inlineStr">
        <is>
          <t>החלפת מנוע מאוורר למאייד נסתר בתפוקת קירור של 24,600 BTU/HR (2.5-3 כ"ס)</t>
        </is>
      </c>
      <c r="C303" s="14" t="inlineStr">
        <is>
          <t>יח'</t>
        </is>
      </c>
      <c r="D303" s="200" t="n">
        <v>1440</v>
      </c>
      <c r="E303" s="201">
        <f>D303*(1-$E$2)</f>
        <v>1224</v>
      </c>
      <c r="F303" s="202">
        <f>E303*(1+$F$2)</f>
        <v>1285.2</v>
      </c>
      <c r="H303" s="62">
        <f>K303+O303+S303+W303+AA303+AE303+AI303+AM303+AQ303+AY303+AU303+BC303</f>
        <v>0</v>
      </c>
      <c r="I303" s="63">
        <f>M303+Q303+U303+Y303+AC303+AG303+AK303+AO303+AS303+AW303+BA303+BE303</f>
        <v>0</v>
      </c>
      <c r="K303" s="108" t="n"/>
      <c r="L303" s="191">
        <f>K303*E303</f>
        <v>0</v>
      </c>
      <c r="M303" s="112" t="n"/>
      <c r="N303" s="183">
        <f>M303*F303</f>
        <v>0</v>
      </c>
      <c r="O303" s="108" t="n"/>
      <c r="P303" s="191">
        <f>O303*E303</f>
        <v>0</v>
      </c>
      <c r="Q303" s="112" t="n"/>
      <c r="R303" s="183">
        <f>Q303*F303</f>
        <v>0</v>
      </c>
      <c r="S303" s="108" t="n"/>
      <c r="T303" s="191">
        <f>S303*E303</f>
        <v>0</v>
      </c>
      <c r="U303" s="112" t="n"/>
      <c r="V303" s="183">
        <f>U303*F303</f>
        <v>0</v>
      </c>
      <c r="W303" s="108" t="n"/>
      <c r="X303" s="191">
        <f>W303*E303</f>
        <v>0</v>
      </c>
      <c r="Y303" s="112" t="n"/>
      <c r="Z303" s="183">
        <f>Y303*F303</f>
        <v>0</v>
      </c>
      <c r="AA303" s="108" t="n"/>
      <c r="AB303" s="191">
        <f>AA303*E303</f>
        <v>0</v>
      </c>
      <c r="AC303" s="112" t="n"/>
      <c r="AD303" s="183">
        <f>AC303*F303</f>
        <v>0</v>
      </c>
      <c r="AE303" s="108" t="n"/>
      <c r="AF303" s="191">
        <f>AE303*E303</f>
        <v>0</v>
      </c>
      <c r="AG303" s="112" t="n"/>
      <c r="AH303" s="183">
        <f>AG303*F303</f>
        <v>0</v>
      </c>
      <c r="AI303" s="108" t="n"/>
      <c r="AJ303" s="191">
        <f>AI303*E303</f>
        <v>0</v>
      </c>
      <c r="AK303" s="112" t="n"/>
      <c r="AL303" s="183">
        <f>AK303*F303</f>
        <v>0</v>
      </c>
      <c r="AM303" s="113" t="n"/>
      <c r="AN303" s="192">
        <f>AM303*E303</f>
        <v>0</v>
      </c>
      <c r="AO303" s="115" t="n"/>
      <c r="AP303" s="183">
        <f>AO303*F303</f>
        <v>0</v>
      </c>
      <c r="AQ303" s="113" t="n"/>
      <c r="AR303" s="192">
        <f>AQ303*E303</f>
        <v>0</v>
      </c>
      <c r="AS303" s="115" t="n"/>
      <c r="AT303" s="183">
        <f>AS303*F303</f>
        <v>0</v>
      </c>
      <c r="AU303" s="113" t="n"/>
      <c r="AV303" s="192">
        <f>AU303*E303</f>
        <v>0</v>
      </c>
      <c r="AW303" s="115" t="n"/>
      <c r="AX303" s="183">
        <f>AW303*F303</f>
        <v>0</v>
      </c>
      <c r="AY303" s="113" t="n"/>
      <c r="AZ303" s="192">
        <f>AY303*E303</f>
        <v>0</v>
      </c>
      <c r="BA303" s="115" t="n"/>
      <c r="BB303" s="183">
        <f>BA303*F303</f>
        <v>0</v>
      </c>
      <c r="BC303" s="113" t="n"/>
      <c r="BD303" s="192">
        <f>BC303*E303</f>
        <v>0</v>
      </c>
      <c r="BE303" s="115" t="n"/>
      <c r="BF303" s="183">
        <f>BE303*F303</f>
        <v>0</v>
      </c>
    </row>
    <row r="304" ht="18" customHeight="1">
      <c r="A304" s="19" t="inlineStr">
        <is>
          <t>15.041.9500</t>
        </is>
      </c>
      <c r="B304" s="14" t="inlineStr">
        <is>
          <t>החלפת מנוע מאוורר חדש למעבה ביחידה מפוצלת מכל סוג</t>
        </is>
      </c>
      <c r="C304" s="14" t="inlineStr">
        <is>
          <t>יח'</t>
        </is>
      </c>
      <c r="D304" s="200" t="n">
        <v>830</v>
      </c>
      <c r="E304" s="201">
        <f>D304*(1-$E$2)</f>
        <v>705.5</v>
      </c>
      <c r="F304" s="202">
        <f>E304*(1+$F$2)</f>
        <v>740.775</v>
      </c>
      <c r="H304" s="62">
        <f>K304+O304+S304+W304+AA304+AE304+AI304+AM304+AQ304+AY304+AU304+BC304</f>
        <v>0</v>
      </c>
      <c r="I304" s="63">
        <f>M304+Q304+U304+Y304+AC304+AG304+AK304+AO304+AS304+AW304+BA304+BE304</f>
        <v>0</v>
      </c>
      <c r="K304" s="108" t="n"/>
      <c r="L304" s="191">
        <f>K304*E304</f>
        <v>0</v>
      </c>
      <c r="M304" s="112" t="n"/>
      <c r="N304" s="183">
        <f>M304*F304</f>
        <v>0</v>
      </c>
      <c r="O304" s="108" t="n"/>
      <c r="P304" s="191">
        <f>O304*E304</f>
        <v>0</v>
      </c>
      <c r="Q304" s="112" t="n"/>
      <c r="R304" s="183">
        <f>Q304*F304</f>
        <v>0</v>
      </c>
      <c r="S304" s="108" t="n"/>
      <c r="T304" s="191">
        <f>S304*E304</f>
        <v>0</v>
      </c>
      <c r="U304" s="112" t="n"/>
      <c r="V304" s="183">
        <f>U304*F304</f>
        <v>0</v>
      </c>
      <c r="W304" s="108" t="n"/>
      <c r="X304" s="191">
        <f>W304*E304</f>
        <v>0</v>
      </c>
      <c r="Y304" s="112" t="n"/>
      <c r="Z304" s="183">
        <f>Y304*F304</f>
        <v>0</v>
      </c>
      <c r="AA304" s="108" t="n"/>
      <c r="AB304" s="191">
        <f>AA304*E304</f>
        <v>0</v>
      </c>
      <c r="AC304" s="112" t="n"/>
      <c r="AD304" s="183">
        <f>AC304*F304</f>
        <v>0</v>
      </c>
      <c r="AE304" s="108" t="n"/>
      <c r="AF304" s="191">
        <f>AE304*E304</f>
        <v>0</v>
      </c>
      <c r="AG304" s="112" t="n"/>
      <c r="AH304" s="183">
        <f>AG304*F304</f>
        <v>0</v>
      </c>
      <c r="AI304" s="108" t="n"/>
      <c r="AJ304" s="191">
        <f>AI304*E304</f>
        <v>0</v>
      </c>
      <c r="AK304" s="112" t="n"/>
      <c r="AL304" s="183">
        <f>AK304*F304</f>
        <v>0</v>
      </c>
      <c r="AM304" s="113" t="n"/>
      <c r="AN304" s="192">
        <f>AM304*E304</f>
        <v>0</v>
      </c>
      <c r="AO304" s="115" t="n"/>
      <c r="AP304" s="183">
        <f>AO304*F304</f>
        <v>0</v>
      </c>
      <c r="AQ304" s="113" t="n"/>
      <c r="AR304" s="192">
        <f>AQ304*E304</f>
        <v>0</v>
      </c>
      <c r="AS304" s="115" t="n"/>
      <c r="AT304" s="183">
        <f>AS304*F304</f>
        <v>0</v>
      </c>
      <c r="AU304" s="113" t="n"/>
      <c r="AV304" s="192">
        <f>AU304*E304</f>
        <v>0</v>
      </c>
      <c r="AW304" s="115" t="n"/>
      <c r="AX304" s="183">
        <f>AW304*F304</f>
        <v>0</v>
      </c>
      <c r="AY304" s="113" t="n"/>
      <c r="AZ304" s="192">
        <f>AY304*E304</f>
        <v>0</v>
      </c>
      <c r="BA304" s="115" t="n"/>
      <c r="BB304" s="183">
        <f>BA304*F304</f>
        <v>0</v>
      </c>
      <c r="BC304" s="113" t="n"/>
      <c r="BD304" s="192">
        <f>BC304*E304</f>
        <v>0</v>
      </c>
      <c r="BE304" s="115" t="n"/>
      <c r="BF304" s="183">
        <f>BE304*F304</f>
        <v>0</v>
      </c>
    </row>
    <row r="305" ht="18" customHeight="1">
      <c r="A305" s="19" t="inlineStr">
        <is>
          <t>15.041.9510</t>
        </is>
      </c>
      <c r="B305" s="14" t="inlineStr">
        <is>
          <t>החלפת מנוע מפוח במזגן עילי עד 4 כ"ס</t>
        </is>
      </c>
      <c r="C305" s="14" t="inlineStr">
        <is>
          <t>יח'</t>
        </is>
      </c>
      <c r="D305" s="200" t="n">
        <v>730</v>
      </c>
      <c r="E305" s="201">
        <f>D305*(1-$E$2)</f>
        <v>620.5</v>
      </c>
      <c r="F305" s="202">
        <f>E305*(1+$F$2)</f>
        <v>651.525</v>
      </c>
      <c r="H305" s="62">
        <f>K305+O305+S305+W305+AA305+AE305+AI305+AM305+AQ305+AY305+AU305+BC305</f>
        <v>0</v>
      </c>
      <c r="I305" s="63">
        <f>M305+Q305+U305+Y305+AC305+AG305+AK305+AO305+AS305+AW305+BA305+BE305</f>
        <v>0</v>
      </c>
      <c r="K305" s="108" t="n"/>
      <c r="L305" s="191">
        <f>K305*E305</f>
        <v>0</v>
      </c>
      <c r="M305" s="112" t="n"/>
      <c r="N305" s="183">
        <f>M305*F305</f>
        <v>0</v>
      </c>
      <c r="O305" s="108" t="n"/>
      <c r="P305" s="191">
        <f>O305*E305</f>
        <v>0</v>
      </c>
      <c r="Q305" s="112" t="n"/>
      <c r="R305" s="183">
        <f>Q305*F305</f>
        <v>0</v>
      </c>
      <c r="S305" s="108" t="n"/>
      <c r="T305" s="191">
        <f>S305*E305</f>
        <v>0</v>
      </c>
      <c r="U305" s="112" t="n"/>
      <c r="V305" s="183">
        <f>U305*F305</f>
        <v>0</v>
      </c>
      <c r="W305" s="108" t="n"/>
      <c r="X305" s="191">
        <f>W305*E305</f>
        <v>0</v>
      </c>
      <c r="Y305" s="112" t="n"/>
      <c r="Z305" s="183">
        <f>Y305*F305</f>
        <v>0</v>
      </c>
      <c r="AA305" s="108" t="n"/>
      <c r="AB305" s="191">
        <f>AA305*E305</f>
        <v>0</v>
      </c>
      <c r="AC305" s="112" t="n"/>
      <c r="AD305" s="183">
        <f>AC305*F305</f>
        <v>0</v>
      </c>
      <c r="AE305" s="108" t="n"/>
      <c r="AF305" s="191">
        <f>AE305*E305</f>
        <v>0</v>
      </c>
      <c r="AG305" s="112" t="n"/>
      <c r="AH305" s="183">
        <f>AG305*F305</f>
        <v>0</v>
      </c>
      <c r="AI305" s="108" t="n"/>
      <c r="AJ305" s="191">
        <f>AI305*E305</f>
        <v>0</v>
      </c>
      <c r="AK305" s="112" t="n"/>
      <c r="AL305" s="183">
        <f>AK305*F305</f>
        <v>0</v>
      </c>
      <c r="AM305" s="113" t="n"/>
      <c r="AN305" s="192">
        <f>AM305*E305</f>
        <v>0</v>
      </c>
      <c r="AO305" s="115" t="n"/>
      <c r="AP305" s="183">
        <f>AO305*F305</f>
        <v>0</v>
      </c>
      <c r="AQ305" s="113" t="n"/>
      <c r="AR305" s="192">
        <f>AQ305*E305</f>
        <v>0</v>
      </c>
      <c r="AS305" s="115" t="n"/>
      <c r="AT305" s="183">
        <f>AS305*F305</f>
        <v>0</v>
      </c>
      <c r="AU305" s="113" t="n"/>
      <c r="AV305" s="192">
        <f>AU305*E305</f>
        <v>0</v>
      </c>
      <c r="AW305" s="115" t="n"/>
      <c r="AX305" s="183">
        <f>AW305*F305</f>
        <v>0</v>
      </c>
      <c r="AY305" s="113" t="n"/>
      <c r="AZ305" s="192">
        <f>AY305*E305</f>
        <v>0</v>
      </c>
      <c r="BA305" s="115" t="n"/>
      <c r="BB305" s="183">
        <f>BA305*F305</f>
        <v>0</v>
      </c>
      <c r="BC305" s="113" t="n"/>
      <c r="BD305" s="192">
        <f>BC305*E305</f>
        <v>0</v>
      </c>
      <c r="BE305" s="115" t="n"/>
      <c r="BF305" s="183">
        <f>BE305*F305</f>
        <v>0</v>
      </c>
    </row>
    <row r="306" ht="18" customHeight="1">
      <c r="A306" s="19" t="inlineStr">
        <is>
          <t>15.041.9530</t>
        </is>
      </c>
      <c r="B306" s="14" t="inlineStr">
        <is>
          <t>החלפת מנוע סווינג במזגן מיני מרכזי</t>
        </is>
      </c>
      <c r="C306" s="14" t="inlineStr">
        <is>
          <t>יח'</t>
        </is>
      </c>
      <c r="D306" s="200" t="n">
        <v>270</v>
      </c>
      <c r="E306" s="201">
        <f>D306*(1-$E$2)</f>
        <v>229.5</v>
      </c>
      <c r="F306" s="202">
        <f>E306*(1+$F$2)</f>
        <v>240.97500000000002</v>
      </c>
      <c r="H306" s="62">
        <f>K306+O306+S306+W306+AA306+AE306+AI306+AM306+AQ306+AY306+AU306+BC306</f>
        <v>0</v>
      </c>
      <c r="I306" s="63">
        <f>M306+Q306+U306+Y306+AC306+AG306+AK306+AO306+AS306+AW306+BA306+BE306</f>
        <v>0</v>
      </c>
      <c r="K306" s="108" t="n"/>
      <c r="L306" s="191">
        <f>K306*E306</f>
        <v>0</v>
      </c>
      <c r="M306" s="112" t="n"/>
      <c r="N306" s="183">
        <f>M306*F306</f>
        <v>0</v>
      </c>
      <c r="O306" s="108" t="n"/>
      <c r="P306" s="191">
        <f>O306*E306</f>
        <v>0</v>
      </c>
      <c r="Q306" s="112" t="n"/>
      <c r="R306" s="183">
        <f>Q306*F306</f>
        <v>0</v>
      </c>
      <c r="S306" s="108" t="n"/>
      <c r="T306" s="191">
        <f>S306*E306</f>
        <v>0</v>
      </c>
      <c r="U306" s="112" t="n"/>
      <c r="V306" s="183">
        <f>U306*F306</f>
        <v>0</v>
      </c>
      <c r="W306" s="108" t="n"/>
      <c r="X306" s="191">
        <f>W306*E306</f>
        <v>0</v>
      </c>
      <c r="Y306" s="112" t="n"/>
      <c r="Z306" s="183">
        <f>Y306*F306</f>
        <v>0</v>
      </c>
      <c r="AA306" s="108" t="n"/>
      <c r="AB306" s="191">
        <f>AA306*E306</f>
        <v>0</v>
      </c>
      <c r="AC306" s="112" t="n"/>
      <c r="AD306" s="183">
        <f>AC306*F306</f>
        <v>0</v>
      </c>
      <c r="AE306" s="108" t="n"/>
      <c r="AF306" s="191">
        <f>AE306*E306</f>
        <v>0</v>
      </c>
      <c r="AG306" s="112" t="n"/>
      <c r="AH306" s="183">
        <f>AG306*F306</f>
        <v>0</v>
      </c>
      <c r="AI306" s="108" t="n"/>
      <c r="AJ306" s="191">
        <f>AI306*E306</f>
        <v>0</v>
      </c>
      <c r="AK306" s="112" t="n"/>
      <c r="AL306" s="183">
        <f>AK306*F306</f>
        <v>0</v>
      </c>
      <c r="AM306" s="113" t="n"/>
      <c r="AN306" s="192">
        <f>AM306*E306</f>
        <v>0</v>
      </c>
      <c r="AO306" s="115" t="n"/>
      <c r="AP306" s="183">
        <f>AO306*F306</f>
        <v>0</v>
      </c>
      <c r="AQ306" s="113" t="n"/>
      <c r="AR306" s="192">
        <f>AQ306*E306</f>
        <v>0</v>
      </c>
      <c r="AS306" s="115" t="n"/>
      <c r="AT306" s="183">
        <f>AS306*F306</f>
        <v>0</v>
      </c>
      <c r="AU306" s="113" t="n"/>
      <c r="AV306" s="192">
        <f>AU306*E306</f>
        <v>0</v>
      </c>
      <c r="AW306" s="115" t="n"/>
      <c r="AX306" s="183">
        <f>AW306*F306</f>
        <v>0</v>
      </c>
      <c r="AY306" s="113" t="n"/>
      <c r="AZ306" s="192">
        <f>AY306*E306</f>
        <v>0</v>
      </c>
      <c r="BA306" s="115" t="n"/>
      <c r="BB306" s="183">
        <f>BA306*F306</f>
        <v>0</v>
      </c>
      <c r="BC306" s="113" t="n"/>
      <c r="BD306" s="192">
        <f>BC306*E306</f>
        <v>0</v>
      </c>
      <c r="BE306" s="115" t="n"/>
      <c r="BF306" s="183">
        <f>BE306*F306</f>
        <v>0</v>
      </c>
    </row>
    <row r="307" ht="18" customHeight="1">
      <c r="A307" s="19" t="inlineStr">
        <is>
          <t>15.041.9540</t>
        </is>
      </c>
      <c r="B307" s="14" t="inlineStr">
        <is>
          <t>החלפת מאיץ מאייד במזגן מפוצל עילי</t>
        </is>
      </c>
      <c r="C307" s="14" t="inlineStr">
        <is>
          <t>יח'</t>
        </is>
      </c>
      <c r="D307" s="200" t="n">
        <v>530</v>
      </c>
      <c r="E307" s="201">
        <f>D307*(1-$E$2)</f>
        <v>450.5</v>
      </c>
      <c r="F307" s="202">
        <f>E307*(1+$F$2)</f>
        <v>473.02500000000003</v>
      </c>
      <c r="H307" s="62">
        <f>K307+O307+S307+W307+AA307+AE307+AI307+AM307+AQ307+AY307+AU307+BC307</f>
        <v>0</v>
      </c>
      <c r="I307" s="63">
        <f>M307+Q307+U307+Y307+AC307+AG307+AK307+AO307+AS307+AW307+BA307+BE307</f>
        <v>0</v>
      </c>
      <c r="K307" s="108" t="n"/>
      <c r="L307" s="191">
        <f>K307*E307</f>
        <v>0</v>
      </c>
      <c r="M307" s="112" t="n"/>
      <c r="N307" s="183">
        <f>M307*F307</f>
        <v>0</v>
      </c>
      <c r="O307" s="108" t="n"/>
      <c r="P307" s="191">
        <f>O307*E307</f>
        <v>0</v>
      </c>
      <c r="Q307" s="112" t="n"/>
      <c r="R307" s="183">
        <f>Q307*F307</f>
        <v>0</v>
      </c>
      <c r="S307" s="108" t="n"/>
      <c r="T307" s="191">
        <f>S307*E307</f>
        <v>0</v>
      </c>
      <c r="U307" s="112" t="n"/>
      <c r="V307" s="183">
        <f>U307*F307</f>
        <v>0</v>
      </c>
      <c r="W307" s="108" t="n"/>
      <c r="X307" s="191">
        <f>W307*E307</f>
        <v>0</v>
      </c>
      <c r="Y307" s="112" t="n"/>
      <c r="Z307" s="183">
        <f>Y307*F307</f>
        <v>0</v>
      </c>
      <c r="AA307" s="108" t="n"/>
      <c r="AB307" s="191">
        <f>AA307*E307</f>
        <v>0</v>
      </c>
      <c r="AC307" s="112" t="n"/>
      <c r="AD307" s="183">
        <f>AC307*F307</f>
        <v>0</v>
      </c>
      <c r="AE307" s="108" t="n"/>
      <c r="AF307" s="191">
        <f>AE307*E307</f>
        <v>0</v>
      </c>
      <c r="AG307" s="112" t="n"/>
      <c r="AH307" s="183">
        <f>AG307*F307</f>
        <v>0</v>
      </c>
      <c r="AI307" s="108" t="n"/>
      <c r="AJ307" s="191">
        <f>AI307*E307</f>
        <v>0</v>
      </c>
      <c r="AK307" s="112" t="n"/>
      <c r="AL307" s="183">
        <f>AK307*F307</f>
        <v>0</v>
      </c>
      <c r="AM307" s="113" t="n"/>
      <c r="AN307" s="192">
        <f>AM307*E307</f>
        <v>0</v>
      </c>
      <c r="AO307" s="115" t="n"/>
      <c r="AP307" s="183">
        <f>AO307*F307</f>
        <v>0</v>
      </c>
      <c r="AQ307" s="113" t="n"/>
      <c r="AR307" s="192">
        <f>AQ307*E307</f>
        <v>0</v>
      </c>
      <c r="AS307" s="115" t="n"/>
      <c r="AT307" s="183">
        <f>AS307*F307</f>
        <v>0</v>
      </c>
      <c r="AU307" s="113" t="n"/>
      <c r="AV307" s="192">
        <f>AU307*E307</f>
        <v>0</v>
      </c>
      <c r="AW307" s="115" t="n"/>
      <c r="AX307" s="183">
        <f>AW307*F307</f>
        <v>0</v>
      </c>
      <c r="AY307" s="113" t="n"/>
      <c r="AZ307" s="192">
        <f>AY307*E307</f>
        <v>0</v>
      </c>
      <c r="BA307" s="115" t="n"/>
      <c r="BB307" s="183">
        <f>BA307*F307</f>
        <v>0</v>
      </c>
      <c r="BC307" s="113" t="n"/>
      <c r="BD307" s="192">
        <f>BC307*E307</f>
        <v>0</v>
      </c>
      <c r="BE307" s="115" t="n"/>
      <c r="BF307" s="183">
        <f>BE307*F307</f>
        <v>0</v>
      </c>
    </row>
    <row r="308" ht="18" customHeight="1">
      <c r="A308" s="19" t="inlineStr">
        <is>
          <t>15.041.9542</t>
        </is>
      </c>
      <c r="B308" s="14" t="inlineStr">
        <is>
          <t>החלפת מאיץ מאייד במזגן מיני מרכזי</t>
        </is>
      </c>
      <c r="C308" s="14" t="inlineStr">
        <is>
          <t>יח'</t>
        </is>
      </c>
      <c r="D308" s="200" t="n">
        <v>790</v>
      </c>
      <c r="E308" s="201">
        <f>D308*(1-$E$2)</f>
        <v>671.5</v>
      </c>
      <c r="F308" s="202">
        <f>E308*(1+$F$2)</f>
        <v>705.075</v>
      </c>
      <c r="H308" s="62">
        <f>K308+O308+S308+W308+AA308+AE308+AI308+AM308+AQ308+AY308+AU308+BC308</f>
        <v>0</v>
      </c>
      <c r="I308" s="63">
        <f>M308+Q308+U308+Y308+AC308+AG308+AK308+AO308+AS308+AW308+BA308+BE308</f>
        <v>0</v>
      </c>
      <c r="K308" s="108" t="n"/>
      <c r="L308" s="191">
        <f>K308*E308</f>
        <v>0</v>
      </c>
      <c r="M308" s="112" t="n"/>
      <c r="N308" s="183">
        <f>M308*F308</f>
        <v>0</v>
      </c>
      <c r="O308" s="108" t="n"/>
      <c r="P308" s="191">
        <f>O308*E308</f>
        <v>0</v>
      </c>
      <c r="Q308" s="112" t="n"/>
      <c r="R308" s="183">
        <f>Q308*F308</f>
        <v>0</v>
      </c>
      <c r="S308" s="108" t="n"/>
      <c r="T308" s="191">
        <f>S308*E308</f>
        <v>0</v>
      </c>
      <c r="U308" s="112" t="n"/>
      <c r="V308" s="183">
        <f>U308*F308</f>
        <v>0</v>
      </c>
      <c r="W308" s="108" t="n"/>
      <c r="X308" s="191">
        <f>W308*E308</f>
        <v>0</v>
      </c>
      <c r="Y308" s="112" t="n"/>
      <c r="Z308" s="183">
        <f>Y308*F308</f>
        <v>0</v>
      </c>
      <c r="AA308" s="108" t="n"/>
      <c r="AB308" s="191">
        <f>AA308*E308</f>
        <v>0</v>
      </c>
      <c r="AC308" s="112" t="n"/>
      <c r="AD308" s="183">
        <f>AC308*F308</f>
        <v>0</v>
      </c>
      <c r="AE308" s="108" t="n"/>
      <c r="AF308" s="191">
        <f>AE308*E308</f>
        <v>0</v>
      </c>
      <c r="AG308" s="112" t="n"/>
      <c r="AH308" s="183">
        <f>AG308*F308</f>
        <v>0</v>
      </c>
      <c r="AI308" s="108" t="n"/>
      <c r="AJ308" s="191">
        <f>AI308*E308</f>
        <v>0</v>
      </c>
      <c r="AK308" s="112" t="n"/>
      <c r="AL308" s="183">
        <f>AK308*F308</f>
        <v>0</v>
      </c>
      <c r="AM308" s="113" t="n"/>
      <c r="AN308" s="192">
        <f>AM308*E308</f>
        <v>0</v>
      </c>
      <c r="AO308" s="115" t="n"/>
      <c r="AP308" s="183">
        <f>AO308*F308</f>
        <v>0</v>
      </c>
      <c r="AQ308" s="113" t="n"/>
      <c r="AR308" s="192">
        <f>AQ308*E308</f>
        <v>0</v>
      </c>
      <c r="AS308" s="115" t="n"/>
      <c r="AT308" s="183">
        <f>AS308*F308</f>
        <v>0</v>
      </c>
      <c r="AU308" s="113" t="n"/>
      <c r="AV308" s="192">
        <f>AU308*E308</f>
        <v>0</v>
      </c>
      <c r="AW308" s="115" t="n"/>
      <c r="AX308" s="183">
        <f>AW308*F308</f>
        <v>0</v>
      </c>
      <c r="AY308" s="113" t="n"/>
      <c r="AZ308" s="192">
        <f>AY308*E308</f>
        <v>0</v>
      </c>
      <c r="BA308" s="115" t="n"/>
      <c r="BB308" s="183">
        <f>BA308*F308</f>
        <v>0</v>
      </c>
      <c r="BC308" s="113" t="n"/>
      <c r="BD308" s="192">
        <f>BC308*E308</f>
        <v>0</v>
      </c>
      <c r="BE308" s="115" t="n"/>
      <c r="BF308" s="183">
        <f>BE308*F308</f>
        <v>0</v>
      </c>
    </row>
    <row r="309" ht="18" customHeight="1">
      <c r="A309" s="19" t="inlineStr">
        <is>
          <t>15.041.9560</t>
        </is>
      </c>
      <c r="B309" s="14" t="inlineStr">
        <is>
          <t>החלפת רגש (חיישן) טמפ', רגש לחץ וכד' במזגן מפוצל. עבור הגעה מיוחדת ראה סעיף 15.041.9001</t>
        </is>
      </c>
      <c r="C309" s="14" t="inlineStr">
        <is>
          <t>יח'</t>
        </is>
      </c>
      <c r="D309" s="200" t="n">
        <v>185</v>
      </c>
      <c r="E309" s="201">
        <f>D309*(1-$E$2)</f>
        <v>157.25</v>
      </c>
      <c r="F309" s="202">
        <f>E309*(1+$F$2)</f>
        <v>165.1125</v>
      </c>
      <c r="H309" s="62">
        <f>K309+O309+S309+W309+AA309+AE309+AI309+AM309+AQ309+AY309+AU309+BC309</f>
        <v>0</v>
      </c>
      <c r="I309" s="63">
        <f>M309+Q309+U309+Y309+AC309+AG309+AK309+AO309+AS309+AW309+BA309+BE309</f>
        <v>0</v>
      </c>
      <c r="K309" s="108" t="n"/>
      <c r="L309" s="191">
        <f>K309*E309</f>
        <v>0</v>
      </c>
      <c r="M309" s="112" t="n"/>
      <c r="N309" s="183">
        <f>M309*F309</f>
        <v>0</v>
      </c>
      <c r="O309" s="108" t="n"/>
      <c r="P309" s="191">
        <f>O309*E309</f>
        <v>0</v>
      </c>
      <c r="Q309" s="112" t="n"/>
      <c r="R309" s="183">
        <f>Q309*F309</f>
        <v>0</v>
      </c>
      <c r="S309" s="108" t="n"/>
      <c r="T309" s="191">
        <f>S309*E309</f>
        <v>0</v>
      </c>
      <c r="U309" s="112" t="n"/>
      <c r="V309" s="183">
        <f>U309*F309</f>
        <v>0</v>
      </c>
      <c r="W309" s="108" t="n"/>
      <c r="X309" s="191">
        <f>W309*E309</f>
        <v>0</v>
      </c>
      <c r="Y309" s="112" t="n"/>
      <c r="Z309" s="183">
        <f>Y309*F309</f>
        <v>0</v>
      </c>
      <c r="AA309" s="108" t="n"/>
      <c r="AB309" s="191">
        <f>AA309*E309</f>
        <v>0</v>
      </c>
      <c r="AC309" s="112" t="n"/>
      <c r="AD309" s="183">
        <f>AC309*F309</f>
        <v>0</v>
      </c>
      <c r="AE309" s="108" t="n"/>
      <c r="AF309" s="191">
        <f>AE309*E309</f>
        <v>0</v>
      </c>
      <c r="AG309" s="112" t="n"/>
      <c r="AH309" s="183">
        <f>AG309*F309</f>
        <v>0</v>
      </c>
      <c r="AI309" s="108" t="n"/>
      <c r="AJ309" s="191">
        <f>AI309*E309</f>
        <v>0</v>
      </c>
      <c r="AK309" s="112" t="n"/>
      <c r="AL309" s="183">
        <f>AK309*F309</f>
        <v>0</v>
      </c>
      <c r="AM309" s="113" t="n"/>
      <c r="AN309" s="192">
        <f>AM309*E309</f>
        <v>0</v>
      </c>
      <c r="AO309" s="115" t="n"/>
      <c r="AP309" s="183">
        <f>AO309*F309</f>
        <v>0</v>
      </c>
      <c r="AQ309" s="113" t="n"/>
      <c r="AR309" s="192">
        <f>AQ309*E309</f>
        <v>0</v>
      </c>
      <c r="AS309" s="115" t="n"/>
      <c r="AT309" s="183">
        <f>AS309*F309</f>
        <v>0</v>
      </c>
      <c r="AU309" s="113" t="n"/>
      <c r="AV309" s="192">
        <f>AU309*E309</f>
        <v>0</v>
      </c>
      <c r="AW309" s="115" t="n"/>
      <c r="AX309" s="183">
        <f>AW309*F309</f>
        <v>0</v>
      </c>
      <c r="AY309" s="113" t="n"/>
      <c r="AZ309" s="192">
        <f>AY309*E309</f>
        <v>0</v>
      </c>
      <c r="BA309" s="115" t="n"/>
      <c r="BB309" s="183">
        <f>BA309*F309</f>
        <v>0</v>
      </c>
      <c r="BC309" s="113" t="n"/>
      <c r="BD309" s="192">
        <f>BC309*E309</f>
        <v>0</v>
      </c>
      <c r="BE309" s="115" t="n"/>
      <c r="BF309" s="183">
        <f>BE309*F309</f>
        <v>0</v>
      </c>
    </row>
    <row r="310" ht="18" customHeight="1">
      <c r="A310" s="19" t="inlineStr">
        <is>
          <t>15.041.9571</t>
        </is>
      </c>
      <c r="B310" s="14" t="inlineStr">
        <is>
          <t>החלפת עינית (מנורת סימון) במזגן מפוצל, העינית תסופק ע"י המזמין. עבור הגעה מיוחדת ראה סעיף 15.041.9001</t>
        </is>
      </c>
      <c r="C310" s="14" t="inlineStr">
        <is>
          <t>יח'</t>
        </is>
      </c>
      <c r="D310" s="200" t="n">
        <v>43.2</v>
      </c>
      <c r="E310" s="201">
        <f>D310*(1-$E$2)</f>
        <v>36.72</v>
      </c>
      <c r="F310" s="202">
        <f>E310*(1+$F$2)</f>
        <v>38.556</v>
      </c>
      <c r="H310" s="62">
        <f>K310+O310+S310+W310+AA310+AE310+AI310+AM310+AQ310+AY310+AU310+BC310</f>
        <v>0</v>
      </c>
      <c r="I310" s="63">
        <f>M310+Q310+U310+Y310+AC310+AG310+AK310+AO310+AS310+AW310+BA310+BE310</f>
        <v>0</v>
      </c>
      <c r="K310" s="108" t="n"/>
      <c r="L310" s="191">
        <f>K310*E310</f>
        <v>0</v>
      </c>
      <c r="M310" s="112" t="n"/>
      <c r="N310" s="183">
        <f>M310*F310</f>
        <v>0</v>
      </c>
      <c r="O310" s="108" t="n"/>
      <c r="P310" s="191">
        <f>O310*E310</f>
        <v>0</v>
      </c>
      <c r="Q310" s="112" t="n"/>
      <c r="R310" s="183">
        <f>Q310*F310</f>
        <v>0</v>
      </c>
      <c r="S310" s="108" t="n"/>
      <c r="T310" s="191">
        <f>S310*E310</f>
        <v>0</v>
      </c>
      <c r="U310" s="112" t="n"/>
      <c r="V310" s="183">
        <f>U310*F310</f>
        <v>0</v>
      </c>
      <c r="W310" s="108" t="n"/>
      <c r="X310" s="191">
        <f>W310*E310</f>
        <v>0</v>
      </c>
      <c r="Y310" s="112" t="n"/>
      <c r="Z310" s="183">
        <f>Y310*F310</f>
        <v>0</v>
      </c>
      <c r="AA310" s="108" t="n"/>
      <c r="AB310" s="191">
        <f>AA310*E310</f>
        <v>0</v>
      </c>
      <c r="AC310" s="112" t="n"/>
      <c r="AD310" s="183">
        <f>AC310*F310</f>
        <v>0</v>
      </c>
      <c r="AE310" s="108" t="n"/>
      <c r="AF310" s="191">
        <f>AE310*E310</f>
        <v>0</v>
      </c>
      <c r="AG310" s="112" t="n"/>
      <c r="AH310" s="183">
        <f>AG310*F310</f>
        <v>0</v>
      </c>
      <c r="AI310" s="108" t="n"/>
      <c r="AJ310" s="191">
        <f>AI310*E310</f>
        <v>0</v>
      </c>
      <c r="AK310" s="112" t="n"/>
      <c r="AL310" s="183">
        <f>AK310*F310</f>
        <v>0</v>
      </c>
      <c r="AM310" s="113" t="n"/>
      <c r="AN310" s="192">
        <f>AM310*E310</f>
        <v>0</v>
      </c>
      <c r="AO310" s="115" t="n"/>
      <c r="AP310" s="183">
        <f>AO310*F310</f>
        <v>0</v>
      </c>
      <c r="AQ310" s="113" t="n"/>
      <c r="AR310" s="192">
        <f>AQ310*E310</f>
        <v>0</v>
      </c>
      <c r="AS310" s="115" t="n"/>
      <c r="AT310" s="183">
        <f>AS310*F310</f>
        <v>0</v>
      </c>
      <c r="AU310" s="113" t="n"/>
      <c r="AV310" s="192">
        <f>AU310*E310</f>
        <v>0</v>
      </c>
      <c r="AW310" s="115" t="n"/>
      <c r="AX310" s="183">
        <f>AW310*F310</f>
        <v>0</v>
      </c>
      <c r="AY310" s="113" t="n"/>
      <c r="AZ310" s="192">
        <f>AY310*E310</f>
        <v>0</v>
      </c>
      <c r="BA310" s="115" t="n"/>
      <c r="BB310" s="183">
        <f>BA310*F310</f>
        <v>0</v>
      </c>
      <c r="BC310" s="113" t="n"/>
      <c r="BD310" s="192">
        <f>BC310*E310</f>
        <v>0</v>
      </c>
      <c r="BE310" s="115" t="n"/>
      <c r="BF310" s="183">
        <f>BE310*F310</f>
        <v>0</v>
      </c>
    </row>
    <row r="311" ht="18" customHeight="1">
      <c r="A311" s="19" t="inlineStr">
        <is>
          <t>15.041.9580</t>
        </is>
      </c>
      <c r="B311" s="14" t="inlineStr">
        <is>
          <t>החלפת משאבת ניקוז למזגן עד לגובה 4.5 מ' (מחיר יסוד למשאבת ניקוז 300 ש"ח/יח')</t>
        </is>
      </c>
      <c r="C311" s="14" t="inlineStr">
        <is>
          <t>יח'</t>
        </is>
      </c>
      <c r="D311" s="200" t="n">
        <v>560</v>
      </c>
      <c r="E311" s="201">
        <f>D311*(1-$E$2)</f>
        <v>476</v>
      </c>
      <c r="F311" s="202">
        <f>E311*(1+$F$2)</f>
        <v>499.8</v>
      </c>
      <c r="H311" s="62">
        <f>K311+O311+S311+W311+AA311+AE311+AI311+AM311+AQ311+AY311+AU311+BC311</f>
        <v>0</v>
      </c>
      <c r="I311" s="63">
        <f>M311+Q311+U311+Y311+AC311+AG311+AK311+AO311+AS311+AW311+BA311+BE311</f>
        <v>0</v>
      </c>
      <c r="K311" s="108" t="n"/>
      <c r="L311" s="191">
        <f>K311*E311</f>
        <v>0</v>
      </c>
      <c r="M311" s="112" t="n"/>
      <c r="N311" s="183">
        <f>M311*F311</f>
        <v>0</v>
      </c>
      <c r="O311" s="108" t="n"/>
      <c r="P311" s="191">
        <f>O311*E311</f>
        <v>0</v>
      </c>
      <c r="Q311" s="112" t="n"/>
      <c r="R311" s="183">
        <f>Q311*F311</f>
        <v>0</v>
      </c>
      <c r="S311" s="108" t="n"/>
      <c r="T311" s="191">
        <f>S311*E311</f>
        <v>0</v>
      </c>
      <c r="U311" s="112" t="n"/>
      <c r="V311" s="183">
        <f>U311*F311</f>
        <v>0</v>
      </c>
      <c r="W311" s="108" t="n"/>
      <c r="X311" s="191">
        <f>W311*E311</f>
        <v>0</v>
      </c>
      <c r="Y311" s="112" t="n"/>
      <c r="Z311" s="183">
        <f>Y311*F311</f>
        <v>0</v>
      </c>
      <c r="AA311" s="108" t="n"/>
      <c r="AB311" s="191">
        <f>AA311*E311</f>
        <v>0</v>
      </c>
      <c r="AC311" s="112" t="n"/>
      <c r="AD311" s="183">
        <f>AC311*F311</f>
        <v>0</v>
      </c>
      <c r="AE311" s="108" t="n"/>
      <c r="AF311" s="191">
        <f>AE311*E311</f>
        <v>0</v>
      </c>
      <c r="AG311" s="112" t="n"/>
      <c r="AH311" s="183">
        <f>AG311*F311</f>
        <v>0</v>
      </c>
      <c r="AI311" s="108" t="n"/>
      <c r="AJ311" s="191">
        <f>AI311*E311</f>
        <v>0</v>
      </c>
      <c r="AK311" s="112" t="n"/>
      <c r="AL311" s="183">
        <f>AK311*F311</f>
        <v>0</v>
      </c>
      <c r="AM311" s="113" t="n"/>
      <c r="AN311" s="192">
        <f>AM311*E311</f>
        <v>0</v>
      </c>
      <c r="AO311" s="115" t="n"/>
      <c r="AP311" s="183">
        <f>AO311*F311</f>
        <v>0</v>
      </c>
      <c r="AQ311" s="113" t="n"/>
      <c r="AR311" s="192">
        <f>AQ311*E311</f>
        <v>0</v>
      </c>
      <c r="AS311" s="115" t="n"/>
      <c r="AT311" s="183">
        <f>AS311*F311</f>
        <v>0</v>
      </c>
      <c r="AU311" s="113" t="n"/>
      <c r="AV311" s="192">
        <f>AU311*E311</f>
        <v>0</v>
      </c>
      <c r="AW311" s="115" t="n"/>
      <c r="AX311" s="183">
        <f>AW311*F311</f>
        <v>0</v>
      </c>
      <c r="AY311" s="113" t="n"/>
      <c r="AZ311" s="192">
        <f>AY311*E311</f>
        <v>0</v>
      </c>
      <c r="BA311" s="115" t="n"/>
      <c r="BB311" s="183">
        <f>BA311*F311</f>
        <v>0</v>
      </c>
      <c r="BC311" s="113" t="n"/>
      <c r="BD311" s="192">
        <f>BC311*E311</f>
        <v>0</v>
      </c>
      <c r="BE311" s="115" t="n"/>
      <c r="BF311" s="183">
        <f>BE311*F311</f>
        <v>0</v>
      </c>
    </row>
    <row r="312" ht="18" customHeight="1">
      <c r="A312" s="19" t="inlineStr">
        <is>
          <t>15.041.9590</t>
        </is>
      </c>
      <c r="B312" s="14" t="inlineStr">
        <is>
          <t>החלפת משאבת חום למזגן מפוצל, קוטר צנרת "1/2 או "3/8</t>
        </is>
      </c>
      <c r="C312" s="14" t="inlineStr">
        <is>
          <t>יח'</t>
        </is>
      </c>
      <c r="D312" s="200" t="n">
        <v>560</v>
      </c>
      <c r="E312" s="201">
        <f>D312*(1-$E$2)</f>
        <v>476</v>
      </c>
      <c r="F312" s="202">
        <f>E312*(1+$F$2)</f>
        <v>499.8</v>
      </c>
      <c r="H312" s="62">
        <f>K312+O312+S312+W312+AA312+AE312+AI312+AM312+AQ312+AY312+AU312+BC312</f>
        <v>0</v>
      </c>
      <c r="I312" s="63">
        <f>M312+Q312+U312+Y312+AC312+AG312+AK312+AO312+AS312+AW312+BA312+BE312</f>
        <v>0</v>
      </c>
      <c r="K312" s="108" t="n"/>
      <c r="L312" s="191">
        <f>K312*E312</f>
        <v>0</v>
      </c>
      <c r="M312" s="112" t="n"/>
      <c r="N312" s="183">
        <f>M312*F312</f>
        <v>0</v>
      </c>
      <c r="O312" s="108" t="n"/>
      <c r="P312" s="191">
        <f>O312*E312</f>
        <v>0</v>
      </c>
      <c r="Q312" s="112" t="n"/>
      <c r="R312" s="183">
        <f>Q312*F312</f>
        <v>0</v>
      </c>
      <c r="S312" s="108" t="n"/>
      <c r="T312" s="191">
        <f>S312*E312</f>
        <v>0</v>
      </c>
      <c r="U312" s="112" t="n"/>
      <c r="V312" s="183">
        <f>U312*F312</f>
        <v>0</v>
      </c>
      <c r="W312" s="108" t="n"/>
      <c r="X312" s="191">
        <f>W312*E312</f>
        <v>0</v>
      </c>
      <c r="Y312" s="112" t="n"/>
      <c r="Z312" s="183">
        <f>Y312*F312</f>
        <v>0</v>
      </c>
      <c r="AA312" s="108" t="n"/>
      <c r="AB312" s="191">
        <f>AA312*E312</f>
        <v>0</v>
      </c>
      <c r="AC312" s="112" t="n"/>
      <c r="AD312" s="183">
        <f>AC312*F312</f>
        <v>0</v>
      </c>
      <c r="AE312" s="108" t="n"/>
      <c r="AF312" s="191">
        <f>AE312*E312</f>
        <v>0</v>
      </c>
      <c r="AG312" s="112" t="n"/>
      <c r="AH312" s="183">
        <f>AG312*F312</f>
        <v>0</v>
      </c>
      <c r="AI312" s="108" t="n"/>
      <c r="AJ312" s="191">
        <f>AI312*E312</f>
        <v>0</v>
      </c>
      <c r="AK312" s="112" t="n"/>
      <c r="AL312" s="183">
        <f>AK312*F312</f>
        <v>0</v>
      </c>
      <c r="AM312" s="113" t="n"/>
      <c r="AN312" s="192">
        <f>AM312*E312</f>
        <v>0</v>
      </c>
      <c r="AO312" s="115" t="n"/>
      <c r="AP312" s="183">
        <f>AO312*F312</f>
        <v>0</v>
      </c>
      <c r="AQ312" s="113" t="n"/>
      <c r="AR312" s="192">
        <f>AQ312*E312</f>
        <v>0</v>
      </c>
      <c r="AS312" s="115" t="n"/>
      <c r="AT312" s="183">
        <f>AS312*F312</f>
        <v>0</v>
      </c>
      <c r="AU312" s="113" t="n"/>
      <c r="AV312" s="192">
        <f>AU312*E312</f>
        <v>0</v>
      </c>
      <c r="AW312" s="115" t="n"/>
      <c r="AX312" s="183">
        <f>AW312*F312</f>
        <v>0</v>
      </c>
      <c r="AY312" s="113" t="n"/>
      <c r="AZ312" s="192">
        <f>AY312*E312</f>
        <v>0</v>
      </c>
      <c r="BA312" s="115" t="n"/>
      <c r="BB312" s="183">
        <f>BA312*F312</f>
        <v>0</v>
      </c>
      <c r="BC312" s="113" t="n"/>
      <c r="BD312" s="192">
        <f>BC312*E312</f>
        <v>0</v>
      </c>
      <c r="BE312" s="115" t="n"/>
      <c r="BF312" s="183">
        <f>BE312*F312</f>
        <v>0</v>
      </c>
    </row>
    <row r="313" ht="18" customHeight="1">
      <c r="A313" s="19" t="inlineStr">
        <is>
          <t>15.041.9600</t>
        </is>
      </c>
      <c r="B313" s="14" t="inlineStr">
        <is>
          <t>החלפת משאבת חום למזגן מפוצל, קוטר צינור "5/8</t>
        </is>
      </c>
      <c r="C313" s="14" t="inlineStr">
        <is>
          <t>יח'</t>
        </is>
      </c>
      <c r="D313" s="200" t="n">
        <v>630</v>
      </c>
      <c r="E313" s="201">
        <f>D313*(1-$E$2)</f>
        <v>535.5</v>
      </c>
      <c r="F313" s="202">
        <f>E313*(1+$F$2)</f>
        <v>562.275</v>
      </c>
      <c r="H313" s="62">
        <f>K313+O313+S313+W313+AA313+AE313+AI313+AM313+AQ313+AY313+AU313+BC313</f>
        <v>0</v>
      </c>
      <c r="I313" s="63">
        <f>M313+Q313+U313+Y313+AC313+AG313+AK313+AO313+AS313+AW313+BA313+BE313</f>
        <v>0</v>
      </c>
      <c r="K313" s="108" t="n"/>
      <c r="L313" s="191">
        <f>K313*E313</f>
        <v>0</v>
      </c>
      <c r="M313" s="112" t="n"/>
      <c r="N313" s="183">
        <f>M313*F313</f>
        <v>0</v>
      </c>
      <c r="O313" s="108" t="n"/>
      <c r="P313" s="191">
        <f>O313*E313</f>
        <v>0</v>
      </c>
      <c r="Q313" s="112" t="n"/>
      <c r="R313" s="183">
        <f>Q313*F313</f>
        <v>0</v>
      </c>
      <c r="S313" s="108" t="n"/>
      <c r="T313" s="191">
        <f>S313*E313</f>
        <v>0</v>
      </c>
      <c r="U313" s="112" t="n"/>
      <c r="V313" s="183">
        <f>U313*F313</f>
        <v>0</v>
      </c>
      <c r="W313" s="108" t="n"/>
      <c r="X313" s="191">
        <f>W313*E313</f>
        <v>0</v>
      </c>
      <c r="Y313" s="112" t="n"/>
      <c r="Z313" s="183">
        <f>Y313*F313</f>
        <v>0</v>
      </c>
      <c r="AA313" s="108" t="n"/>
      <c r="AB313" s="191">
        <f>AA313*E313</f>
        <v>0</v>
      </c>
      <c r="AC313" s="112" t="n"/>
      <c r="AD313" s="183">
        <f>AC313*F313</f>
        <v>0</v>
      </c>
      <c r="AE313" s="108" t="n"/>
      <c r="AF313" s="191">
        <f>AE313*E313</f>
        <v>0</v>
      </c>
      <c r="AG313" s="112" t="n"/>
      <c r="AH313" s="183">
        <f>AG313*F313</f>
        <v>0</v>
      </c>
      <c r="AI313" s="108" t="n"/>
      <c r="AJ313" s="191">
        <f>AI313*E313</f>
        <v>0</v>
      </c>
      <c r="AK313" s="112" t="n"/>
      <c r="AL313" s="183">
        <f>AK313*F313</f>
        <v>0</v>
      </c>
      <c r="AM313" s="113" t="n"/>
      <c r="AN313" s="192">
        <f>AM313*E313</f>
        <v>0</v>
      </c>
      <c r="AO313" s="115" t="n"/>
      <c r="AP313" s="183">
        <f>AO313*F313</f>
        <v>0</v>
      </c>
      <c r="AQ313" s="113" t="n"/>
      <c r="AR313" s="192">
        <f>AQ313*E313</f>
        <v>0</v>
      </c>
      <c r="AS313" s="115" t="n"/>
      <c r="AT313" s="183">
        <f>AS313*F313</f>
        <v>0</v>
      </c>
      <c r="AU313" s="113" t="n"/>
      <c r="AV313" s="192">
        <f>AU313*E313</f>
        <v>0</v>
      </c>
      <c r="AW313" s="115" t="n"/>
      <c r="AX313" s="183">
        <f>AW313*F313</f>
        <v>0</v>
      </c>
      <c r="AY313" s="113" t="n"/>
      <c r="AZ313" s="192">
        <f>AY313*E313</f>
        <v>0</v>
      </c>
      <c r="BA313" s="115" t="n"/>
      <c r="BB313" s="183">
        <f>BA313*F313</f>
        <v>0</v>
      </c>
      <c r="BC313" s="113" t="n"/>
      <c r="BD313" s="192">
        <f>BC313*E313</f>
        <v>0</v>
      </c>
      <c r="BE313" s="115" t="n"/>
      <c r="BF313" s="183">
        <f>BE313*F313</f>
        <v>0</v>
      </c>
    </row>
    <row r="314" ht="18" customHeight="1">
      <c r="A314" s="19" t="inlineStr">
        <is>
          <t>15.041.9610</t>
        </is>
      </c>
      <c r="B314" s="14" t="inlineStr">
        <is>
          <t>החלפת משאבת חום למזגן מפוצל, קוטר צינור "3/4</t>
        </is>
      </c>
      <c r="C314" s="14" t="inlineStr">
        <is>
          <t>יח'</t>
        </is>
      </c>
      <c r="D314" s="200" t="n">
        <v>710</v>
      </c>
      <c r="E314" s="201">
        <f>D314*(1-$E$2)</f>
        <v>603.5</v>
      </c>
      <c r="F314" s="202">
        <f>E314*(1+$F$2)</f>
        <v>633.6750000000001</v>
      </c>
      <c r="H314" s="62">
        <f>K314+O314+S314+W314+AA314+AE314+AI314+AM314+AQ314+AY314+AU314+BC314</f>
        <v>0</v>
      </c>
      <c r="I314" s="63">
        <f>M314+Q314+U314+Y314+AC314+AG314+AK314+AO314+AS314+AW314+BA314+BE314</f>
        <v>0</v>
      </c>
      <c r="K314" s="108" t="n"/>
      <c r="L314" s="191">
        <f>K314*E314</f>
        <v>0</v>
      </c>
      <c r="M314" s="112" t="n"/>
      <c r="N314" s="183">
        <f>M314*F314</f>
        <v>0</v>
      </c>
      <c r="O314" s="108" t="n"/>
      <c r="P314" s="191">
        <f>O314*E314</f>
        <v>0</v>
      </c>
      <c r="Q314" s="112" t="n"/>
      <c r="R314" s="183">
        <f>Q314*F314</f>
        <v>0</v>
      </c>
      <c r="S314" s="108" t="n"/>
      <c r="T314" s="191">
        <f>S314*E314</f>
        <v>0</v>
      </c>
      <c r="U314" s="112" t="n"/>
      <c r="V314" s="183">
        <f>U314*F314</f>
        <v>0</v>
      </c>
      <c r="W314" s="108" t="n"/>
      <c r="X314" s="191">
        <f>W314*E314</f>
        <v>0</v>
      </c>
      <c r="Y314" s="112" t="n"/>
      <c r="Z314" s="183">
        <f>Y314*F314</f>
        <v>0</v>
      </c>
      <c r="AA314" s="108" t="n"/>
      <c r="AB314" s="191">
        <f>AA314*E314</f>
        <v>0</v>
      </c>
      <c r="AC314" s="112" t="n"/>
      <c r="AD314" s="183">
        <f>AC314*F314</f>
        <v>0</v>
      </c>
      <c r="AE314" s="108" t="n"/>
      <c r="AF314" s="191">
        <f>AE314*E314</f>
        <v>0</v>
      </c>
      <c r="AG314" s="112" t="n"/>
      <c r="AH314" s="183">
        <f>AG314*F314</f>
        <v>0</v>
      </c>
      <c r="AI314" s="108" t="n"/>
      <c r="AJ314" s="191">
        <f>AI314*E314</f>
        <v>0</v>
      </c>
      <c r="AK314" s="112" t="n"/>
      <c r="AL314" s="183">
        <f>AK314*F314</f>
        <v>0</v>
      </c>
      <c r="AM314" s="113" t="n"/>
      <c r="AN314" s="192">
        <f>AM314*E314</f>
        <v>0</v>
      </c>
      <c r="AO314" s="115" t="n"/>
      <c r="AP314" s="183">
        <f>AO314*F314</f>
        <v>0</v>
      </c>
      <c r="AQ314" s="113" t="n"/>
      <c r="AR314" s="192">
        <f>AQ314*E314</f>
        <v>0</v>
      </c>
      <c r="AS314" s="115" t="n"/>
      <c r="AT314" s="183">
        <f>AS314*F314</f>
        <v>0</v>
      </c>
      <c r="AU314" s="113" t="n"/>
      <c r="AV314" s="192">
        <f>AU314*E314</f>
        <v>0</v>
      </c>
      <c r="AW314" s="115" t="n"/>
      <c r="AX314" s="183">
        <f>AW314*F314</f>
        <v>0</v>
      </c>
      <c r="AY314" s="113" t="n"/>
      <c r="AZ314" s="192">
        <f>AY314*E314</f>
        <v>0</v>
      </c>
      <c r="BA314" s="115" t="n"/>
      <c r="BB314" s="183">
        <f>BA314*F314</f>
        <v>0</v>
      </c>
      <c r="BC314" s="113" t="n"/>
      <c r="BD314" s="192">
        <f>BC314*E314</f>
        <v>0</v>
      </c>
      <c r="BE314" s="115" t="n"/>
      <c r="BF314" s="183">
        <f>BE314*F314</f>
        <v>0</v>
      </c>
    </row>
    <row r="315" ht="18" customHeight="1">
      <c r="A315" s="19" t="inlineStr">
        <is>
          <t>15.041.9612</t>
        </is>
      </c>
      <c r="B315" s="14" t="inlineStr">
        <is>
          <t>החלפת משאבת חום למזגן מפוצל, קוטר צינור "7/8</t>
        </is>
      </c>
      <c r="C315" s="14" t="inlineStr">
        <is>
          <t>יח'</t>
        </is>
      </c>
      <c r="D315" s="200" t="n">
        <v>800</v>
      </c>
      <c r="E315" s="201">
        <f>D315*(1-$E$2)</f>
        <v>680</v>
      </c>
      <c r="F315" s="202">
        <f>E315*(1+$F$2)</f>
        <v>714</v>
      </c>
      <c r="H315" s="62">
        <f>K315+O315+S315+W315+AA315+AE315+AI315+AM315+AQ315+AY315+AU315+BC315</f>
        <v>0</v>
      </c>
      <c r="I315" s="63">
        <f>M315+Q315+U315+Y315+AC315+AG315+AK315+AO315+AS315+AW315+BA315+BE315</f>
        <v>0</v>
      </c>
      <c r="K315" s="108" t="n"/>
      <c r="L315" s="191">
        <f>K315*E315</f>
        <v>0</v>
      </c>
      <c r="M315" s="112" t="n"/>
      <c r="N315" s="183">
        <f>M315*F315</f>
        <v>0</v>
      </c>
      <c r="O315" s="108" t="n"/>
      <c r="P315" s="191">
        <f>O315*E315</f>
        <v>0</v>
      </c>
      <c r="Q315" s="112" t="n"/>
      <c r="R315" s="183">
        <f>Q315*F315</f>
        <v>0</v>
      </c>
      <c r="S315" s="108" t="n"/>
      <c r="T315" s="191">
        <f>S315*E315</f>
        <v>0</v>
      </c>
      <c r="U315" s="112" t="n"/>
      <c r="V315" s="183">
        <f>U315*F315</f>
        <v>0</v>
      </c>
      <c r="W315" s="108" t="n"/>
      <c r="X315" s="191">
        <f>W315*E315</f>
        <v>0</v>
      </c>
      <c r="Y315" s="112" t="n"/>
      <c r="Z315" s="183">
        <f>Y315*F315</f>
        <v>0</v>
      </c>
      <c r="AA315" s="108" t="n"/>
      <c r="AB315" s="191">
        <f>AA315*E315</f>
        <v>0</v>
      </c>
      <c r="AC315" s="112" t="n"/>
      <c r="AD315" s="183">
        <f>AC315*F315</f>
        <v>0</v>
      </c>
      <c r="AE315" s="108" t="n"/>
      <c r="AF315" s="191">
        <f>AE315*E315</f>
        <v>0</v>
      </c>
      <c r="AG315" s="112" t="n"/>
      <c r="AH315" s="183">
        <f>AG315*F315</f>
        <v>0</v>
      </c>
      <c r="AI315" s="108" t="n"/>
      <c r="AJ315" s="191">
        <f>AI315*E315</f>
        <v>0</v>
      </c>
      <c r="AK315" s="112" t="n"/>
      <c r="AL315" s="183">
        <f>AK315*F315</f>
        <v>0</v>
      </c>
      <c r="AM315" s="113" t="n"/>
      <c r="AN315" s="192">
        <f>AM315*E315</f>
        <v>0</v>
      </c>
      <c r="AO315" s="115" t="n"/>
      <c r="AP315" s="183">
        <f>AO315*F315</f>
        <v>0</v>
      </c>
      <c r="AQ315" s="113" t="n"/>
      <c r="AR315" s="192">
        <f>AQ315*E315</f>
        <v>0</v>
      </c>
      <c r="AS315" s="115" t="n"/>
      <c r="AT315" s="183">
        <f>AS315*F315</f>
        <v>0</v>
      </c>
      <c r="AU315" s="113" t="n"/>
      <c r="AV315" s="192">
        <f>AU315*E315</f>
        <v>0</v>
      </c>
      <c r="AW315" s="115" t="n"/>
      <c r="AX315" s="183">
        <f>AW315*F315</f>
        <v>0</v>
      </c>
      <c r="AY315" s="113" t="n"/>
      <c r="AZ315" s="192">
        <f>AY315*E315</f>
        <v>0</v>
      </c>
      <c r="BA315" s="115" t="n"/>
      <c r="BB315" s="183">
        <f>BA315*F315</f>
        <v>0</v>
      </c>
      <c r="BC315" s="113" t="n"/>
      <c r="BD315" s="192">
        <f>BC315*E315</f>
        <v>0</v>
      </c>
      <c r="BE315" s="115" t="n"/>
      <c r="BF315" s="183">
        <f>BE315*F315</f>
        <v>0</v>
      </c>
    </row>
    <row r="316" ht="18" customHeight="1">
      <c r="A316" s="19" t="inlineStr">
        <is>
          <t>15.041.9620</t>
        </is>
      </c>
      <c r="B316" s="14" t="inlineStr">
        <is>
          <t>החלפת צינור שרשורי לניקוז מזגן מפוצל. עבור הגעה מיוחדת ראה סעיף 15.041.9001</t>
        </is>
      </c>
      <c r="C316" s="14" t="inlineStr">
        <is>
          <t>מ'</t>
        </is>
      </c>
      <c r="D316" s="200" t="n">
        <v>23.2</v>
      </c>
      <c r="E316" s="201">
        <f>D316*(1-$E$2)</f>
        <v>19.72</v>
      </c>
      <c r="F316" s="202">
        <f>E316*(1+$F$2)</f>
        <v>20.706</v>
      </c>
      <c r="H316" s="62">
        <f>K316+O316+S316+W316+AA316+AE316+AI316+AM316+AQ316+AY316+AU316+BC316</f>
        <v>0</v>
      </c>
      <c r="I316" s="63">
        <f>M316+Q316+U316+Y316+AC316+AG316+AK316+AO316+AS316+AW316+BA316+BE316</f>
        <v>0</v>
      </c>
      <c r="K316" s="108" t="n"/>
      <c r="L316" s="191">
        <f>K316*E316</f>
        <v>0</v>
      </c>
      <c r="M316" s="112" t="n"/>
      <c r="N316" s="183">
        <f>M316*F316</f>
        <v>0</v>
      </c>
      <c r="O316" s="108" t="n"/>
      <c r="P316" s="191">
        <f>O316*E316</f>
        <v>0</v>
      </c>
      <c r="Q316" s="112" t="n"/>
      <c r="R316" s="183">
        <f>Q316*F316</f>
        <v>0</v>
      </c>
      <c r="S316" s="108" t="n"/>
      <c r="T316" s="191">
        <f>S316*E316</f>
        <v>0</v>
      </c>
      <c r="U316" s="112" t="n"/>
      <c r="V316" s="183">
        <f>U316*F316</f>
        <v>0</v>
      </c>
      <c r="W316" s="108" t="n"/>
      <c r="X316" s="191">
        <f>W316*E316</f>
        <v>0</v>
      </c>
      <c r="Y316" s="112" t="n"/>
      <c r="Z316" s="183">
        <f>Y316*F316</f>
        <v>0</v>
      </c>
      <c r="AA316" s="108" t="n"/>
      <c r="AB316" s="191">
        <f>AA316*E316</f>
        <v>0</v>
      </c>
      <c r="AC316" s="112" t="n"/>
      <c r="AD316" s="183">
        <f>AC316*F316</f>
        <v>0</v>
      </c>
      <c r="AE316" s="108" t="n"/>
      <c r="AF316" s="191">
        <f>AE316*E316</f>
        <v>0</v>
      </c>
      <c r="AG316" s="112" t="n"/>
      <c r="AH316" s="183">
        <f>AG316*F316</f>
        <v>0</v>
      </c>
      <c r="AI316" s="108" t="n"/>
      <c r="AJ316" s="191">
        <f>AI316*E316</f>
        <v>0</v>
      </c>
      <c r="AK316" s="112" t="n"/>
      <c r="AL316" s="183">
        <f>AK316*F316</f>
        <v>0</v>
      </c>
      <c r="AM316" s="113" t="n"/>
      <c r="AN316" s="192">
        <f>AM316*E316</f>
        <v>0</v>
      </c>
      <c r="AO316" s="115" t="n"/>
      <c r="AP316" s="183">
        <f>AO316*F316</f>
        <v>0</v>
      </c>
      <c r="AQ316" s="113" t="n"/>
      <c r="AR316" s="192">
        <f>AQ316*E316</f>
        <v>0</v>
      </c>
      <c r="AS316" s="115" t="n"/>
      <c r="AT316" s="183">
        <f>AS316*F316</f>
        <v>0</v>
      </c>
      <c r="AU316" s="113" t="n"/>
      <c r="AV316" s="192">
        <f>AU316*E316</f>
        <v>0</v>
      </c>
      <c r="AW316" s="115" t="n"/>
      <c r="AX316" s="183">
        <f>AW316*F316</f>
        <v>0</v>
      </c>
      <c r="AY316" s="113" t="n"/>
      <c r="AZ316" s="192">
        <f>AY316*E316</f>
        <v>0</v>
      </c>
      <c r="BA316" s="115" t="n"/>
      <c r="BB316" s="183">
        <f>BA316*F316</f>
        <v>0</v>
      </c>
      <c r="BC316" s="113" t="n"/>
      <c r="BD316" s="192">
        <f>BC316*E316</f>
        <v>0</v>
      </c>
      <c r="BE316" s="115" t="n"/>
      <c r="BF316" s="183">
        <f>BE316*F316</f>
        <v>0</v>
      </c>
    </row>
    <row r="317" ht="18" customHeight="1">
      <c r="A317" s="19" t="inlineStr">
        <is>
          <t>15.041.9625</t>
        </is>
      </c>
      <c r="B317" s="14" t="inlineStr">
        <is>
          <t>פירוק בידוד צנרת מיזוג אוויר והחלפתו, לרבות עטיפה ע"י לפלף</t>
        </is>
      </c>
      <c r="C317" s="14" t="inlineStr">
        <is>
          <t>מ'</t>
        </is>
      </c>
      <c r="D317" s="200" t="n">
        <v>40</v>
      </c>
      <c r="E317" s="201">
        <f>D317*(1-$E$2)</f>
        <v>34</v>
      </c>
      <c r="F317" s="202">
        <f>E317*(1+$F$2)</f>
        <v>35.7</v>
      </c>
      <c r="H317" s="62">
        <f>K317+O317+S317+W317+AA317+AE317+AI317+AM317+AQ317+AY317+AU317+BC317</f>
        <v>0</v>
      </c>
      <c r="I317" s="63">
        <f>M317+Q317+U317+Y317+AC317+AG317+AK317+AO317+AS317+AW317+BA317+BE317</f>
        <v>0</v>
      </c>
      <c r="K317" s="108" t="n"/>
      <c r="L317" s="191">
        <f>K317*E317</f>
        <v>0</v>
      </c>
      <c r="M317" s="112" t="n"/>
      <c r="N317" s="183">
        <f>M317*F317</f>
        <v>0</v>
      </c>
      <c r="O317" s="108" t="n"/>
      <c r="P317" s="191">
        <f>O317*E317</f>
        <v>0</v>
      </c>
      <c r="Q317" s="112" t="n"/>
      <c r="R317" s="183">
        <f>Q317*F317</f>
        <v>0</v>
      </c>
      <c r="S317" s="108" t="n"/>
      <c r="T317" s="191">
        <f>S317*E317</f>
        <v>0</v>
      </c>
      <c r="U317" s="112" t="n"/>
      <c r="V317" s="183">
        <f>U317*F317</f>
        <v>0</v>
      </c>
      <c r="W317" s="108" t="n"/>
      <c r="X317" s="191">
        <f>W317*E317</f>
        <v>0</v>
      </c>
      <c r="Y317" s="112" t="n"/>
      <c r="Z317" s="183">
        <f>Y317*F317</f>
        <v>0</v>
      </c>
      <c r="AA317" s="108" t="n"/>
      <c r="AB317" s="191">
        <f>AA317*E317</f>
        <v>0</v>
      </c>
      <c r="AC317" s="112" t="n"/>
      <c r="AD317" s="183">
        <f>AC317*F317</f>
        <v>0</v>
      </c>
      <c r="AE317" s="108" t="n"/>
      <c r="AF317" s="191">
        <f>AE317*E317</f>
        <v>0</v>
      </c>
      <c r="AG317" s="112" t="n"/>
      <c r="AH317" s="183">
        <f>AG317*F317</f>
        <v>0</v>
      </c>
      <c r="AI317" s="108" t="n"/>
      <c r="AJ317" s="191">
        <f>AI317*E317</f>
        <v>0</v>
      </c>
      <c r="AK317" s="112" t="n"/>
      <c r="AL317" s="183">
        <f>AK317*F317</f>
        <v>0</v>
      </c>
      <c r="AM317" s="113" t="n"/>
      <c r="AN317" s="192">
        <f>AM317*E317</f>
        <v>0</v>
      </c>
      <c r="AO317" s="115" t="n"/>
      <c r="AP317" s="183">
        <f>AO317*F317</f>
        <v>0</v>
      </c>
      <c r="AQ317" s="113" t="n"/>
      <c r="AR317" s="192">
        <f>AQ317*E317</f>
        <v>0</v>
      </c>
      <c r="AS317" s="115" t="n"/>
      <c r="AT317" s="183">
        <f>AS317*F317</f>
        <v>0</v>
      </c>
      <c r="AU317" s="113" t="n"/>
      <c r="AV317" s="192">
        <f>AU317*E317</f>
        <v>0</v>
      </c>
      <c r="AW317" s="115" t="n"/>
      <c r="AX317" s="183">
        <f>AW317*F317</f>
        <v>0</v>
      </c>
      <c r="AY317" s="113" t="n"/>
      <c r="AZ317" s="192">
        <f>AY317*E317</f>
        <v>0</v>
      </c>
      <c r="BA317" s="115" t="n"/>
      <c r="BB317" s="183">
        <f>BA317*F317</f>
        <v>0</v>
      </c>
      <c r="BC317" s="113" t="n"/>
      <c r="BD317" s="192">
        <f>BC317*E317</f>
        <v>0</v>
      </c>
      <c r="BE317" s="115" t="n"/>
      <c r="BF317" s="183">
        <f>BE317*F317</f>
        <v>0</v>
      </c>
    </row>
    <row r="318" ht="18" customHeight="1">
      <c r="A318" s="19" t="inlineStr">
        <is>
          <t>15.041.9630</t>
        </is>
      </c>
      <c r="B318" s="14" t="inlineStr">
        <is>
          <t>החלפת שלט רחוק מקורי</t>
        </is>
      </c>
      <c r="C318" s="14" t="inlineStr">
        <is>
          <t>יח'</t>
        </is>
      </c>
      <c r="D318" s="200" t="n">
        <v>186</v>
      </c>
      <c r="E318" s="201">
        <f>D318*(1-$E$2)</f>
        <v>158.1</v>
      </c>
      <c r="F318" s="202">
        <f>E318*(1+$F$2)</f>
        <v>166.005</v>
      </c>
      <c r="H318" s="62">
        <f>K318+O318+S318+W318+AA318+AE318+AI318+AM318+AQ318+AY318+AU318+BC318</f>
        <v>0</v>
      </c>
      <c r="I318" s="63">
        <f>M318+Q318+U318+Y318+AC318+AG318+AK318+AO318+AS318+AW318+BA318+BE318</f>
        <v>0</v>
      </c>
      <c r="K318" s="108" t="n"/>
      <c r="L318" s="191">
        <f>K318*E318</f>
        <v>0</v>
      </c>
      <c r="M318" s="112" t="n"/>
      <c r="N318" s="183">
        <f>M318*F318</f>
        <v>0</v>
      </c>
      <c r="O318" s="108" t="n"/>
      <c r="P318" s="191">
        <f>O318*E318</f>
        <v>0</v>
      </c>
      <c r="Q318" s="112" t="n"/>
      <c r="R318" s="183">
        <f>Q318*F318</f>
        <v>0</v>
      </c>
      <c r="S318" s="108" t="n"/>
      <c r="T318" s="191">
        <f>S318*E318</f>
        <v>0</v>
      </c>
      <c r="U318" s="112" t="n"/>
      <c r="V318" s="183">
        <f>U318*F318</f>
        <v>0</v>
      </c>
      <c r="W318" s="108" t="n"/>
      <c r="X318" s="191">
        <f>W318*E318</f>
        <v>0</v>
      </c>
      <c r="Y318" s="112" t="n"/>
      <c r="Z318" s="183">
        <f>Y318*F318</f>
        <v>0</v>
      </c>
      <c r="AA318" s="108" t="n"/>
      <c r="AB318" s="191">
        <f>AA318*E318</f>
        <v>0</v>
      </c>
      <c r="AC318" s="112" t="n"/>
      <c r="AD318" s="183">
        <f>AC318*F318</f>
        <v>0</v>
      </c>
      <c r="AE318" s="108" t="n"/>
      <c r="AF318" s="191">
        <f>AE318*E318</f>
        <v>0</v>
      </c>
      <c r="AG318" s="112" t="n"/>
      <c r="AH318" s="183">
        <f>AG318*F318</f>
        <v>0</v>
      </c>
      <c r="AI318" s="108" t="n"/>
      <c r="AJ318" s="191">
        <f>AI318*E318</f>
        <v>0</v>
      </c>
      <c r="AK318" s="112" t="n"/>
      <c r="AL318" s="183">
        <f>AK318*F318</f>
        <v>0</v>
      </c>
      <c r="AM318" s="113" t="n"/>
      <c r="AN318" s="192">
        <f>AM318*E318</f>
        <v>0</v>
      </c>
      <c r="AO318" s="115" t="n"/>
      <c r="AP318" s="183">
        <f>AO318*F318</f>
        <v>0</v>
      </c>
      <c r="AQ318" s="113" t="n"/>
      <c r="AR318" s="192">
        <f>AQ318*E318</f>
        <v>0</v>
      </c>
      <c r="AS318" s="115" t="n"/>
      <c r="AT318" s="183">
        <f>AS318*F318</f>
        <v>0</v>
      </c>
      <c r="AU318" s="113" t="n"/>
      <c r="AV318" s="192">
        <f>AU318*E318</f>
        <v>0</v>
      </c>
      <c r="AW318" s="115" t="n"/>
      <c r="AX318" s="183">
        <f>AW318*F318</f>
        <v>0</v>
      </c>
      <c r="AY318" s="113" t="n"/>
      <c r="AZ318" s="192">
        <f>AY318*E318</f>
        <v>0</v>
      </c>
      <c r="BA318" s="115" t="n"/>
      <c r="BB318" s="183">
        <f>BA318*F318</f>
        <v>0</v>
      </c>
      <c r="BC318" s="113" t="n"/>
      <c r="BD318" s="192">
        <f>BC318*E318</f>
        <v>0</v>
      </c>
      <c r="BE318" s="115" t="n"/>
      <c r="BF318" s="183">
        <f>BE318*F318</f>
        <v>0</v>
      </c>
    </row>
    <row r="319" ht="18" customHeight="1">
      <c r="A319" s="19" t="inlineStr">
        <is>
          <t>15.041.9632</t>
        </is>
      </c>
      <c r="B319" s="14" t="inlineStr">
        <is>
          <t>החלפת שלט רחוק אוניברסלי לכל סוגי המזגנים</t>
        </is>
      </c>
      <c r="C319" s="14" t="inlineStr">
        <is>
          <t>יח'</t>
        </is>
      </c>
      <c r="D319" s="200" t="n">
        <v>100</v>
      </c>
      <c r="E319" s="201">
        <f>D319*(1-$E$2)</f>
        <v>85</v>
      </c>
      <c r="F319" s="202">
        <f>E319*(1+$F$2)</f>
        <v>89.25</v>
      </c>
      <c r="H319" s="62">
        <f>K319+O319+S319+W319+AA319+AE319+AI319+AM319+AQ319+AY319+AU319+BC319</f>
        <v>0</v>
      </c>
      <c r="I319" s="63">
        <f>M319+Q319+U319+Y319+AC319+AG319+AK319+AO319+AS319+AW319+BA319+BE319</f>
        <v>0</v>
      </c>
      <c r="K319" s="108" t="n"/>
      <c r="L319" s="191">
        <f>K319*E319</f>
        <v>0</v>
      </c>
      <c r="M319" s="112" t="n"/>
      <c r="N319" s="183">
        <f>M319*F319</f>
        <v>0</v>
      </c>
      <c r="O319" s="108" t="n"/>
      <c r="P319" s="191">
        <f>O319*E319</f>
        <v>0</v>
      </c>
      <c r="Q319" s="112" t="n"/>
      <c r="R319" s="183">
        <f>Q319*F319</f>
        <v>0</v>
      </c>
      <c r="S319" s="108" t="n"/>
      <c r="T319" s="191">
        <f>S319*E319</f>
        <v>0</v>
      </c>
      <c r="U319" s="112" t="n"/>
      <c r="V319" s="183">
        <f>U319*F319</f>
        <v>0</v>
      </c>
      <c r="W319" s="108" t="n"/>
      <c r="X319" s="191">
        <f>W319*E319</f>
        <v>0</v>
      </c>
      <c r="Y319" s="112" t="n"/>
      <c r="Z319" s="183">
        <f>Y319*F319</f>
        <v>0</v>
      </c>
      <c r="AA319" s="108" t="n"/>
      <c r="AB319" s="191">
        <f>AA319*E319</f>
        <v>0</v>
      </c>
      <c r="AC319" s="112" t="n"/>
      <c r="AD319" s="183">
        <f>AC319*F319</f>
        <v>0</v>
      </c>
      <c r="AE319" s="108" t="n"/>
      <c r="AF319" s="191">
        <f>AE319*E319</f>
        <v>0</v>
      </c>
      <c r="AG319" s="112" t="n"/>
      <c r="AH319" s="183">
        <f>AG319*F319</f>
        <v>0</v>
      </c>
      <c r="AI319" s="108" t="n"/>
      <c r="AJ319" s="191">
        <f>AI319*E319</f>
        <v>0</v>
      </c>
      <c r="AK319" s="112" t="n"/>
      <c r="AL319" s="183">
        <f>AK319*F319</f>
        <v>0</v>
      </c>
      <c r="AM319" s="113" t="n"/>
      <c r="AN319" s="192">
        <f>AM319*E319</f>
        <v>0</v>
      </c>
      <c r="AO319" s="115" t="n"/>
      <c r="AP319" s="183">
        <f>AO319*F319</f>
        <v>0</v>
      </c>
      <c r="AQ319" s="113" t="n"/>
      <c r="AR319" s="192">
        <f>AQ319*E319</f>
        <v>0</v>
      </c>
      <c r="AS319" s="115" t="n"/>
      <c r="AT319" s="183">
        <f>AS319*F319</f>
        <v>0</v>
      </c>
      <c r="AU319" s="113" t="n"/>
      <c r="AV319" s="192">
        <f>AU319*E319</f>
        <v>0</v>
      </c>
      <c r="AW319" s="115" t="n"/>
      <c r="AX319" s="183">
        <f>AW319*F319</f>
        <v>0</v>
      </c>
      <c r="AY319" s="113" t="n"/>
      <c r="AZ319" s="192">
        <f>AY319*E319</f>
        <v>0</v>
      </c>
      <c r="BA319" s="115" t="n"/>
      <c r="BB319" s="183">
        <f>BA319*F319</f>
        <v>0</v>
      </c>
      <c r="BC319" s="113" t="n"/>
      <c r="BD319" s="192">
        <f>BC319*E319</f>
        <v>0</v>
      </c>
      <c r="BE319" s="115" t="n"/>
      <c r="BF319" s="183">
        <f>BE319*F319</f>
        <v>0</v>
      </c>
    </row>
    <row r="320" ht="18" customHeight="1">
      <c r="A320" s="19" t="inlineStr">
        <is>
          <t>15.041.9640</t>
        </is>
      </c>
      <c r="B320" s="14" t="inlineStr">
        <is>
          <t>החלפה או שידרוג מערך בקרה (פיקוד) קיים לסוג אוניברסלי, למזגן עילי, לרבות כרטיס פיקוד, שלט/טרמוסטט קירי, רגש אוויר חוזר, רגש סוללה ועיינית, כולל חיווט, בדיקה והפעלה</t>
        </is>
      </c>
      <c r="C320" s="14" t="inlineStr">
        <is>
          <t>קומפ</t>
        </is>
      </c>
      <c r="D320" s="200" t="n">
        <v>940</v>
      </c>
      <c r="E320" s="201">
        <f>D320*(1-$E$2)</f>
        <v>799</v>
      </c>
      <c r="F320" s="202">
        <f>E320*(1+$F$2)</f>
        <v>838.95</v>
      </c>
      <c r="H320" s="62">
        <f>K320+O320+S320+W320+AA320+AE320+AI320+AM320+AQ320+AY320+AU320+BC320</f>
        <v>0</v>
      </c>
      <c r="I320" s="63">
        <f>M320+Q320+U320+Y320+AC320+AG320+AK320+AO320+AS320+AW320+BA320+BE320</f>
        <v>0</v>
      </c>
      <c r="K320" s="108" t="n"/>
      <c r="L320" s="191">
        <f>K320*E320</f>
        <v>0</v>
      </c>
      <c r="M320" s="112" t="n"/>
      <c r="N320" s="183">
        <f>M320*F320</f>
        <v>0</v>
      </c>
      <c r="O320" s="108" t="n"/>
      <c r="P320" s="191">
        <f>O320*E320</f>
        <v>0</v>
      </c>
      <c r="Q320" s="112" t="n"/>
      <c r="R320" s="183">
        <f>Q320*F320</f>
        <v>0</v>
      </c>
      <c r="S320" s="108" t="n"/>
      <c r="T320" s="191">
        <f>S320*E320</f>
        <v>0</v>
      </c>
      <c r="U320" s="112" t="n"/>
      <c r="V320" s="183">
        <f>U320*F320</f>
        <v>0</v>
      </c>
      <c r="W320" s="108" t="n"/>
      <c r="X320" s="191">
        <f>W320*E320</f>
        <v>0</v>
      </c>
      <c r="Y320" s="112" t="n"/>
      <c r="Z320" s="183">
        <f>Y320*F320</f>
        <v>0</v>
      </c>
      <c r="AA320" s="108" t="n"/>
      <c r="AB320" s="191">
        <f>AA320*E320</f>
        <v>0</v>
      </c>
      <c r="AC320" s="112" t="n"/>
      <c r="AD320" s="183">
        <f>AC320*F320</f>
        <v>0</v>
      </c>
      <c r="AE320" s="108" t="n"/>
      <c r="AF320" s="191">
        <f>AE320*E320</f>
        <v>0</v>
      </c>
      <c r="AG320" s="112" t="n"/>
      <c r="AH320" s="183">
        <f>AG320*F320</f>
        <v>0</v>
      </c>
      <c r="AI320" s="108" t="n"/>
      <c r="AJ320" s="191">
        <f>AI320*E320</f>
        <v>0</v>
      </c>
      <c r="AK320" s="112" t="n"/>
      <c r="AL320" s="183">
        <f>AK320*F320</f>
        <v>0</v>
      </c>
      <c r="AM320" s="113" t="n"/>
      <c r="AN320" s="192">
        <f>AM320*E320</f>
        <v>0</v>
      </c>
      <c r="AO320" s="115" t="n"/>
      <c r="AP320" s="183">
        <f>AO320*F320</f>
        <v>0</v>
      </c>
      <c r="AQ320" s="113" t="n"/>
      <c r="AR320" s="192">
        <f>AQ320*E320</f>
        <v>0</v>
      </c>
      <c r="AS320" s="115" t="n"/>
      <c r="AT320" s="183">
        <f>AS320*F320</f>
        <v>0</v>
      </c>
      <c r="AU320" s="113" t="n"/>
      <c r="AV320" s="192">
        <f>AU320*E320</f>
        <v>0</v>
      </c>
      <c r="AW320" s="115" t="n"/>
      <c r="AX320" s="183">
        <f>AW320*F320</f>
        <v>0</v>
      </c>
      <c r="AY320" s="113" t="n"/>
      <c r="AZ320" s="192">
        <f>AY320*E320</f>
        <v>0</v>
      </c>
      <c r="BA320" s="115" t="n"/>
      <c r="BB320" s="183">
        <f>BA320*F320</f>
        <v>0</v>
      </c>
      <c r="BC320" s="113" t="n"/>
      <c r="BD320" s="192">
        <f>BC320*E320</f>
        <v>0</v>
      </c>
      <c r="BE320" s="115" t="n"/>
      <c r="BF320" s="183">
        <f>BE320*F320</f>
        <v>0</v>
      </c>
    </row>
    <row r="321" ht="18" customHeight="1">
      <c r="A321" s="19" t="inlineStr">
        <is>
          <t>15.041.9642</t>
        </is>
      </c>
      <c r="B321" s="14" t="inlineStr">
        <is>
          <t>החלפה או שידרוג מערך בקרה (פיקוד) קיים לסוג אוניברסלי, למזגן מיני מרכזי, לרבות כרטיס פיקוד, שלט/טרמוסטט קירי, רגש אוויר חוזר, רגש סוללה ועיינית, כולל חיווט, בדיקה והפעלה</t>
        </is>
      </c>
      <c r="C321" s="14" t="inlineStr">
        <is>
          <t>קומפ</t>
        </is>
      </c>
      <c r="D321" s="200" t="n">
        <v>1320</v>
      </c>
      <c r="E321" s="201">
        <f>D321*(1-$E$2)</f>
        <v>1122</v>
      </c>
      <c r="F321" s="202">
        <f>E321*(1+$F$2)</f>
        <v>1178.1000000000001</v>
      </c>
      <c r="H321" s="62">
        <f>K321+O321+S321+W321+AA321+AE321+AI321+AM321+AQ321+AY321+AU321+BC321</f>
        <v>0</v>
      </c>
      <c r="I321" s="63">
        <f>M321+Q321+U321+Y321+AC321+AG321+AK321+AO321+AS321+AW321+BA321+BE321</f>
        <v>0</v>
      </c>
      <c r="K321" s="108" t="n"/>
      <c r="L321" s="191">
        <f>K321*E321</f>
        <v>0</v>
      </c>
      <c r="M321" s="112" t="n"/>
      <c r="N321" s="183">
        <f>M321*F321</f>
        <v>0</v>
      </c>
      <c r="O321" s="108" t="n"/>
      <c r="P321" s="191">
        <f>O321*E321</f>
        <v>0</v>
      </c>
      <c r="Q321" s="112" t="n"/>
      <c r="R321" s="183">
        <f>Q321*F321</f>
        <v>0</v>
      </c>
      <c r="S321" s="108" t="n"/>
      <c r="T321" s="191">
        <f>S321*E321</f>
        <v>0</v>
      </c>
      <c r="U321" s="112" t="n"/>
      <c r="V321" s="183">
        <f>U321*F321</f>
        <v>0</v>
      </c>
      <c r="W321" s="108" t="n"/>
      <c r="X321" s="191">
        <f>W321*E321</f>
        <v>0</v>
      </c>
      <c r="Y321" s="112" t="n"/>
      <c r="Z321" s="183">
        <f>Y321*F321</f>
        <v>0</v>
      </c>
      <c r="AA321" s="108" t="n"/>
      <c r="AB321" s="191">
        <f>AA321*E321</f>
        <v>0</v>
      </c>
      <c r="AC321" s="112" t="n"/>
      <c r="AD321" s="183">
        <f>AC321*F321</f>
        <v>0</v>
      </c>
      <c r="AE321" s="108" t="n"/>
      <c r="AF321" s="191">
        <f>AE321*E321</f>
        <v>0</v>
      </c>
      <c r="AG321" s="112" t="n"/>
      <c r="AH321" s="183">
        <f>AG321*F321</f>
        <v>0</v>
      </c>
      <c r="AI321" s="108" t="n"/>
      <c r="AJ321" s="191">
        <f>AI321*E321</f>
        <v>0</v>
      </c>
      <c r="AK321" s="112" t="n"/>
      <c r="AL321" s="183">
        <f>AK321*F321</f>
        <v>0</v>
      </c>
      <c r="AM321" s="113" t="n"/>
      <c r="AN321" s="192">
        <f>AM321*E321</f>
        <v>0</v>
      </c>
      <c r="AO321" s="115" t="n"/>
      <c r="AP321" s="183">
        <f>AO321*F321</f>
        <v>0</v>
      </c>
      <c r="AQ321" s="113" t="n"/>
      <c r="AR321" s="192">
        <f>AQ321*E321</f>
        <v>0</v>
      </c>
      <c r="AS321" s="115" t="n"/>
      <c r="AT321" s="183">
        <f>AS321*F321</f>
        <v>0</v>
      </c>
      <c r="AU321" s="113" t="n"/>
      <c r="AV321" s="192">
        <f>AU321*E321</f>
        <v>0</v>
      </c>
      <c r="AW321" s="115" t="n"/>
      <c r="AX321" s="183">
        <f>AW321*F321</f>
        <v>0</v>
      </c>
      <c r="AY321" s="113" t="n"/>
      <c r="AZ321" s="192">
        <f>AY321*E321</f>
        <v>0</v>
      </c>
      <c r="BA321" s="115" t="n"/>
      <c r="BB321" s="183">
        <f>BA321*F321</f>
        <v>0</v>
      </c>
      <c r="BC321" s="113" t="n"/>
      <c r="BD321" s="192">
        <f>BC321*E321</f>
        <v>0</v>
      </c>
      <c r="BE321" s="115" t="n"/>
      <c r="BF321" s="183">
        <f>BE321*F321</f>
        <v>0</v>
      </c>
    </row>
    <row r="322" ht="18" customHeight="1">
      <c r="A322" s="19" t="inlineStr">
        <is>
          <t>15.041.9651</t>
        </is>
      </c>
      <c r="B322" s="14" t="inlineStr">
        <is>
          <t>החלפת כרטיס אלקטרוני למזגן מפוצל</t>
        </is>
      </c>
      <c r="C322" s="14" t="inlineStr">
        <is>
          <t>יח'</t>
        </is>
      </c>
      <c r="D322" s="200" t="n">
        <v>800</v>
      </c>
      <c r="E322" s="201">
        <f>D322*(1-$E$2)</f>
        <v>680</v>
      </c>
      <c r="F322" s="202">
        <f>E322*(1+$F$2)</f>
        <v>714</v>
      </c>
      <c r="H322" s="62">
        <f>K322+O322+S322+W322+AA322+AE322+AI322+AM322+AQ322+AY322+AU322+BC322</f>
        <v>0</v>
      </c>
      <c r="I322" s="63">
        <f>M322+Q322+U322+Y322+AC322+AG322+AK322+AO322+AS322+AW322+BA322+BE322</f>
        <v>0</v>
      </c>
      <c r="K322" s="108" t="n"/>
      <c r="L322" s="191">
        <f>K322*E322</f>
        <v>0</v>
      </c>
      <c r="M322" s="112" t="n"/>
      <c r="N322" s="183">
        <f>M322*F322</f>
        <v>0</v>
      </c>
      <c r="O322" s="108" t="n"/>
      <c r="P322" s="191">
        <f>O322*E322</f>
        <v>0</v>
      </c>
      <c r="Q322" s="112" t="n"/>
      <c r="R322" s="183">
        <f>Q322*F322</f>
        <v>0</v>
      </c>
      <c r="S322" s="108" t="n"/>
      <c r="T322" s="191">
        <f>S322*E322</f>
        <v>0</v>
      </c>
      <c r="U322" s="112" t="n"/>
      <c r="V322" s="183">
        <f>U322*F322</f>
        <v>0</v>
      </c>
      <c r="W322" s="108" t="n"/>
      <c r="X322" s="191">
        <f>W322*E322</f>
        <v>0</v>
      </c>
      <c r="Y322" s="112" t="n"/>
      <c r="Z322" s="183">
        <f>Y322*F322</f>
        <v>0</v>
      </c>
      <c r="AA322" s="108" t="n"/>
      <c r="AB322" s="191">
        <f>AA322*E322</f>
        <v>0</v>
      </c>
      <c r="AC322" s="112" t="n"/>
      <c r="AD322" s="183">
        <f>AC322*F322</f>
        <v>0</v>
      </c>
      <c r="AE322" s="108" t="n"/>
      <c r="AF322" s="191">
        <f>AE322*E322</f>
        <v>0</v>
      </c>
      <c r="AG322" s="112" t="n"/>
      <c r="AH322" s="183">
        <f>AG322*F322</f>
        <v>0</v>
      </c>
      <c r="AI322" s="108" t="n"/>
      <c r="AJ322" s="191">
        <f>AI322*E322</f>
        <v>0</v>
      </c>
      <c r="AK322" s="112" t="n"/>
      <c r="AL322" s="183">
        <f>AK322*F322</f>
        <v>0</v>
      </c>
      <c r="AM322" s="113" t="n"/>
      <c r="AN322" s="192">
        <f>AM322*E322</f>
        <v>0</v>
      </c>
      <c r="AO322" s="115" t="n"/>
      <c r="AP322" s="183">
        <f>AO322*F322</f>
        <v>0</v>
      </c>
      <c r="AQ322" s="113" t="n"/>
      <c r="AR322" s="192">
        <f>AQ322*E322</f>
        <v>0</v>
      </c>
      <c r="AS322" s="115" t="n"/>
      <c r="AT322" s="183">
        <f>AS322*F322</f>
        <v>0</v>
      </c>
      <c r="AU322" s="113" t="n"/>
      <c r="AV322" s="192">
        <f>AU322*E322</f>
        <v>0</v>
      </c>
      <c r="AW322" s="115" t="n"/>
      <c r="AX322" s="183">
        <f>AW322*F322</f>
        <v>0</v>
      </c>
      <c r="AY322" s="113" t="n"/>
      <c r="AZ322" s="192">
        <f>AY322*E322</f>
        <v>0</v>
      </c>
      <c r="BA322" s="115" t="n"/>
      <c r="BB322" s="183">
        <f>BA322*F322</f>
        <v>0</v>
      </c>
      <c r="BC322" s="113" t="n"/>
      <c r="BD322" s="192">
        <f>BC322*E322</f>
        <v>0</v>
      </c>
      <c r="BE322" s="115" t="n"/>
      <c r="BF322" s="183">
        <f>BE322*F322</f>
        <v>0</v>
      </c>
    </row>
    <row r="323" ht="18" customHeight="1">
      <c r="A323" s="19" t="inlineStr">
        <is>
          <t>15.041.9652</t>
        </is>
      </c>
      <c r="B323" s="14" t="inlineStr">
        <is>
          <t>החלפת כרטיס אלקטרוני למזגן מסוג אינוורטר</t>
        </is>
      </c>
      <c r="C323" s="14" t="inlineStr">
        <is>
          <t>יח'</t>
        </is>
      </c>
      <c r="D323" s="200" t="n">
        <v>1300</v>
      </c>
      <c r="E323" s="201">
        <f>D323*(1-$E$2)</f>
        <v>1105</v>
      </c>
      <c r="F323" s="202">
        <f>E323*(1+$F$2)</f>
        <v>1160.25</v>
      </c>
      <c r="H323" s="62">
        <f>K323+O323+S323+W323+AA323+AE323+AI323+AM323+AQ323+AY323+AU323+BC323</f>
        <v>0</v>
      </c>
      <c r="I323" s="63">
        <f>M323+Q323+U323+Y323+AC323+AG323+AK323+AO323+AS323+AW323+BA323+BE323</f>
        <v>0</v>
      </c>
      <c r="K323" s="108" t="n"/>
      <c r="L323" s="191">
        <f>K323*E323</f>
        <v>0</v>
      </c>
      <c r="M323" s="112" t="n"/>
      <c r="N323" s="183">
        <f>M323*F323</f>
        <v>0</v>
      </c>
      <c r="O323" s="108" t="n"/>
      <c r="P323" s="191">
        <f>O323*E323</f>
        <v>0</v>
      </c>
      <c r="Q323" s="112" t="n"/>
      <c r="R323" s="183">
        <f>Q323*F323</f>
        <v>0</v>
      </c>
      <c r="S323" s="108" t="n"/>
      <c r="T323" s="191">
        <f>S323*E323</f>
        <v>0</v>
      </c>
      <c r="U323" s="112" t="n"/>
      <c r="V323" s="183">
        <f>U323*F323</f>
        <v>0</v>
      </c>
      <c r="W323" s="108" t="n"/>
      <c r="X323" s="191">
        <f>W323*E323</f>
        <v>0</v>
      </c>
      <c r="Y323" s="112" t="n"/>
      <c r="Z323" s="183">
        <f>Y323*F323</f>
        <v>0</v>
      </c>
      <c r="AA323" s="108" t="n"/>
      <c r="AB323" s="191">
        <f>AA323*E323</f>
        <v>0</v>
      </c>
      <c r="AC323" s="112" t="n"/>
      <c r="AD323" s="183">
        <f>AC323*F323</f>
        <v>0</v>
      </c>
      <c r="AE323" s="108" t="n"/>
      <c r="AF323" s="191">
        <f>AE323*E323</f>
        <v>0</v>
      </c>
      <c r="AG323" s="112" t="n"/>
      <c r="AH323" s="183">
        <f>AG323*F323</f>
        <v>0</v>
      </c>
      <c r="AI323" s="108" t="n"/>
      <c r="AJ323" s="191">
        <f>AI323*E323</f>
        <v>0</v>
      </c>
      <c r="AK323" s="112" t="n"/>
      <c r="AL323" s="183">
        <f>AK323*F323</f>
        <v>0</v>
      </c>
      <c r="AM323" s="113" t="n"/>
      <c r="AN323" s="192">
        <f>AM323*E323</f>
        <v>0</v>
      </c>
      <c r="AO323" s="115" t="n"/>
      <c r="AP323" s="183">
        <f>AO323*F323</f>
        <v>0</v>
      </c>
      <c r="AQ323" s="113" t="n"/>
      <c r="AR323" s="192">
        <f>AQ323*E323</f>
        <v>0</v>
      </c>
      <c r="AS323" s="115" t="n"/>
      <c r="AT323" s="183">
        <f>AS323*F323</f>
        <v>0</v>
      </c>
      <c r="AU323" s="113" t="n"/>
      <c r="AV323" s="192">
        <f>AU323*E323</f>
        <v>0</v>
      </c>
      <c r="AW323" s="115" t="n"/>
      <c r="AX323" s="183">
        <f>AW323*F323</f>
        <v>0</v>
      </c>
      <c r="AY323" s="113" t="n"/>
      <c r="AZ323" s="192">
        <f>AY323*E323</f>
        <v>0</v>
      </c>
      <c r="BA323" s="115" t="n"/>
      <c r="BB323" s="183">
        <f>BA323*F323</f>
        <v>0</v>
      </c>
      <c r="BC323" s="113" t="n"/>
      <c r="BD323" s="192">
        <f>BC323*E323</f>
        <v>0</v>
      </c>
      <c r="BE323" s="115" t="n"/>
      <c r="BF323" s="183">
        <f>BE323*F323</f>
        <v>0</v>
      </c>
    </row>
    <row r="324" ht="18" customHeight="1">
      <c r="A324" s="19" t="inlineStr">
        <is>
          <t>15.041.9660</t>
        </is>
      </c>
      <c r="B324" s="14" t="inlineStr">
        <is>
          <t>החלפת מגען חד פאזי (קונטקטור) במזגן עילי</t>
        </is>
      </c>
      <c r="C324" s="14" t="inlineStr">
        <is>
          <t>יח'</t>
        </is>
      </c>
      <c r="D324" s="200" t="n">
        <v>320</v>
      </c>
      <c r="E324" s="201">
        <f>D324*(1-$E$2)</f>
        <v>272</v>
      </c>
      <c r="F324" s="202">
        <f>E324*(1+$F$2)</f>
        <v>285.6</v>
      </c>
      <c r="H324" s="62">
        <f>K324+O324+S324+W324+AA324+AE324+AI324+AM324+AQ324+AY324+AU324+BC324</f>
        <v>0</v>
      </c>
      <c r="I324" s="63">
        <f>M324+Q324+U324+Y324+AC324+AG324+AK324+AO324+AS324+AW324+BA324+BE324</f>
        <v>0</v>
      </c>
      <c r="K324" s="108" t="n"/>
      <c r="L324" s="191">
        <f>K324*E324</f>
        <v>0</v>
      </c>
      <c r="M324" s="112" t="n"/>
      <c r="N324" s="183">
        <f>M324*F324</f>
        <v>0</v>
      </c>
      <c r="O324" s="108" t="n"/>
      <c r="P324" s="191">
        <f>O324*E324</f>
        <v>0</v>
      </c>
      <c r="Q324" s="112" t="n"/>
      <c r="R324" s="183">
        <f>Q324*F324</f>
        <v>0</v>
      </c>
      <c r="S324" s="108" t="n"/>
      <c r="T324" s="191">
        <f>S324*E324</f>
        <v>0</v>
      </c>
      <c r="U324" s="112" t="n"/>
      <c r="V324" s="183">
        <f>U324*F324</f>
        <v>0</v>
      </c>
      <c r="W324" s="108" t="n"/>
      <c r="X324" s="191">
        <f>W324*E324</f>
        <v>0</v>
      </c>
      <c r="Y324" s="112" t="n"/>
      <c r="Z324" s="183">
        <f>Y324*F324</f>
        <v>0</v>
      </c>
      <c r="AA324" s="108" t="n"/>
      <c r="AB324" s="191">
        <f>AA324*E324</f>
        <v>0</v>
      </c>
      <c r="AC324" s="112" t="n"/>
      <c r="AD324" s="183">
        <f>AC324*F324</f>
        <v>0</v>
      </c>
      <c r="AE324" s="108" t="n"/>
      <c r="AF324" s="191">
        <f>AE324*E324</f>
        <v>0</v>
      </c>
      <c r="AG324" s="112" t="n"/>
      <c r="AH324" s="183">
        <f>AG324*F324</f>
        <v>0</v>
      </c>
      <c r="AI324" s="108" t="n"/>
      <c r="AJ324" s="191">
        <f>AI324*E324</f>
        <v>0</v>
      </c>
      <c r="AK324" s="112" t="n"/>
      <c r="AL324" s="183">
        <f>AK324*F324</f>
        <v>0</v>
      </c>
      <c r="AM324" s="113" t="n"/>
      <c r="AN324" s="192">
        <f>AM324*E324</f>
        <v>0</v>
      </c>
      <c r="AO324" s="115" t="n"/>
      <c r="AP324" s="183">
        <f>AO324*F324</f>
        <v>0</v>
      </c>
      <c r="AQ324" s="113" t="n"/>
      <c r="AR324" s="192">
        <f>AQ324*E324</f>
        <v>0</v>
      </c>
      <c r="AS324" s="115" t="n"/>
      <c r="AT324" s="183">
        <f>AS324*F324</f>
        <v>0</v>
      </c>
      <c r="AU324" s="113" t="n"/>
      <c r="AV324" s="192">
        <f>AU324*E324</f>
        <v>0</v>
      </c>
      <c r="AW324" s="115" t="n"/>
      <c r="AX324" s="183">
        <f>AW324*F324</f>
        <v>0</v>
      </c>
      <c r="AY324" s="113" t="n"/>
      <c r="AZ324" s="192">
        <f>AY324*E324</f>
        <v>0</v>
      </c>
      <c r="BA324" s="115" t="n"/>
      <c r="BB324" s="183">
        <f>BA324*F324</f>
        <v>0</v>
      </c>
      <c r="BC324" s="113" t="n"/>
      <c r="BD324" s="192">
        <f>BC324*E324</f>
        <v>0</v>
      </c>
      <c r="BE324" s="115" t="n"/>
      <c r="BF324" s="183">
        <f>BE324*F324</f>
        <v>0</v>
      </c>
    </row>
    <row r="325" ht="18" customHeight="1">
      <c r="A325" s="19" t="inlineStr">
        <is>
          <t>15.041.9662</t>
        </is>
      </c>
      <c r="B325" s="14" t="inlineStr">
        <is>
          <t>החלפת מגען חד פאזי (קונטקטור) במזגן מיני מרכזי</t>
        </is>
      </c>
      <c r="C325" s="14" t="inlineStr">
        <is>
          <t>יח'</t>
        </is>
      </c>
      <c r="D325" s="200" t="n">
        <v>600</v>
      </c>
      <c r="E325" s="201">
        <f>D325*(1-$E$2)</f>
        <v>510</v>
      </c>
      <c r="F325" s="202">
        <f>E325*(1+$F$2)</f>
        <v>535.5</v>
      </c>
      <c r="H325" s="62">
        <f>K325+O325+S325+W325+AA325+AE325+AI325+AM325+AQ325+AY325+AU325+BC325</f>
        <v>0</v>
      </c>
      <c r="I325" s="63">
        <f>M325+Q325+U325+Y325+AC325+AG325+AK325+AO325+AS325+AW325+BA325+BE325</f>
        <v>0</v>
      </c>
      <c r="K325" s="108" t="n"/>
      <c r="L325" s="191">
        <f>K325*E325</f>
        <v>0</v>
      </c>
      <c r="M325" s="112" t="n"/>
      <c r="N325" s="183">
        <f>M325*F325</f>
        <v>0</v>
      </c>
      <c r="O325" s="108" t="n"/>
      <c r="P325" s="191">
        <f>O325*E325</f>
        <v>0</v>
      </c>
      <c r="Q325" s="112" t="n"/>
      <c r="R325" s="183">
        <f>Q325*F325</f>
        <v>0</v>
      </c>
      <c r="S325" s="108" t="n"/>
      <c r="T325" s="191">
        <f>S325*E325</f>
        <v>0</v>
      </c>
      <c r="U325" s="112" t="n"/>
      <c r="V325" s="183">
        <f>U325*F325</f>
        <v>0</v>
      </c>
      <c r="W325" s="108" t="n"/>
      <c r="X325" s="191">
        <f>W325*E325</f>
        <v>0</v>
      </c>
      <c r="Y325" s="112" t="n"/>
      <c r="Z325" s="183">
        <f>Y325*F325</f>
        <v>0</v>
      </c>
      <c r="AA325" s="108" t="n"/>
      <c r="AB325" s="191">
        <f>AA325*E325</f>
        <v>0</v>
      </c>
      <c r="AC325" s="112" t="n"/>
      <c r="AD325" s="183">
        <f>AC325*F325</f>
        <v>0</v>
      </c>
      <c r="AE325" s="108" t="n"/>
      <c r="AF325" s="191">
        <f>AE325*E325</f>
        <v>0</v>
      </c>
      <c r="AG325" s="112" t="n"/>
      <c r="AH325" s="183">
        <f>AG325*F325</f>
        <v>0</v>
      </c>
      <c r="AI325" s="108" t="n"/>
      <c r="AJ325" s="191">
        <f>AI325*E325</f>
        <v>0</v>
      </c>
      <c r="AK325" s="112" t="n"/>
      <c r="AL325" s="183">
        <f>AK325*F325</f>
        <v>0</v>
      </c>
      <c r="AM325" s="113" t="n"/>
      <c r="AN325" s="192">
        <f>AM325*E325</f>
        <v>0</v>
      </c>
      <c r="AO325" s="115" t="n"/>
      <c r="AP325" s="183">
        <f>AO325*F325</f>
        <v>0</v>
      </c>
      <c r="AQ325" s="113" t="n"/>
      <c r="AR325" s="192">
        <f>AQ325*E325</f>
        <v>0</v>
      </c>
      <c r="AS325" s="115" t="n"/>
      <c r="AT325" s="183">
        <f>AS325*F325</f>
        <v>0</v>
      </c>
      <c r="AU325" s="113" t="n"/>
      <c r="AV325" s="192">
        <f>AU325*E325</f>
        <v>0</v>
      </c>
      <c r="AW325" s="115" t="n"/>
      <c r="AX325" s="183">
        <f>AW325*F325</f>
        <v>0</v>
      </c>
      <c r="AY325" s="113" t="n"/>
      <c r="AZ325" s="192">
        <f>AY325*E325</f>
        <v>0</v>
      </c>
      <c r="BA325" s="115" t="n"/>
      <c r="BB325" s="183">
        <f>BA325*F325</f>
        <v>0</v>
      </c>
      <c r="BC325" s="113" t="n"/>
      <c r="BD325" s="192">
        <f>BC325*E325</f>
        <v>0</v>
      </c>
      <c r="BE325" s="115" t="n"/>
      <c r="BF325" s="183">
        <f>BE325*F325</f>
        <v>0</v>
      </c>
    </row>
    <row r="326" ht="18" customHeight="1">
      <c r="A326" s="19" t="inlineStr">
        <is>
          <t>15.041.9670</t>
        </is>
      </c>
      <c r="B326" s="14" t="inlineStr">
        <is>
          <t>החלפת מגען תלת פאזי (קונטקטור) במזגן מיני מרכזי</t>
        </is>
      </c>
      <c r="C326" s="14" t="inlineStr">
        <is>
          <t>יח'</t>
        </is>
      </c>
      <c r="D326" s="200" t="n">
        <v>650</v>
      </c>
      <c r="E326" s="201">
        <f>D326*(1-$E$2)</f>
        <v>552.5</v>
      </c>
      <c r="F326" s="202">
        <f>E326*(1+$F$2)</f>
        <v>580.125</v>
      </c>
      <c r="H326" s="62">
        <f>K326+O326+S326+W326+AA326+AE326+AI326+AM326+AQ326+AY326+AU326+BC326</f>
        <v>0</v>
      </c>
      <c r="I326" s="63">
        <f>M326+Q326+U326+Y326+AC326+AG326+AK326+AO326+AS326+AW326+BA326+BE326</f>
        <v>0</v>
      </c>
      <c r="K326" s="108" t="n"/>
      <c r="L326" s="191">
        <f>K326*E326</f>
        <v>0</v>
      </c>
      <c r="M326" s="112" t="n"/>
      <c r="N326" s="183">
        <f>M326*F326</f>
        <v>0</v>
      </c>
      <c r="O326" s="108" t="n"/>
      <c r="P326" s="191">
        <f>O326*E326</f>
        <v>0</v>
      </c>
      <c r="Q326" s="112" t="n"/>
      <c r="R326" s="183">
        <f>Q326*F326</f>
        <v>0</v>
      </c>
      <c r="S326" s="108" t="n"/>
      <c r="T326" s="191">
        <f>S326*E326</f>
        <v>0</v>
      </c>
      <c r="U326" s="112" t="n"/>
      <c r="V326" s="183">
        <f>U326*F326</f>
        <v>0</v>
      </c>
      <c r="W326" s="108" t="n"/>
      <c r="X326" s="191">
        <f>W326*E326</f>
        <v>0</v>
      </c>
      <c r="Y326" s="112" t="n"/>
      <c r="Z326" s="183">
        <f>Y326*F326</f>
        <v>0</v>
      </c>
      <c r="AA326" s="108" t="n"/>
      <c r="AB326" s="191">
        <f>AA326*E326</f>
        <v>0</v>
      </c>
      <c r="AC326" s="112" t="n"/>
      <c r="AD326" s="183">
        <f>AC326*F326</f>
        <v>0</v>
      </c>
      <c r="AE326" s="108" t="n"/>
      <c r="AF326" s="191">
        <f>AE326*E326</f>
        <v>0</v>
      </c>
      <c r="AG326" s="112" t="n"/>
      <c r="AH326" s="183">
        <f>AG326*F326</f>
        <v>0</v>
      </c>
      <c r="AI326" s="108" t="n"/>
      <c r="AJ326" s="191">
        <f>AI326*E326</f>
        <v>0</v>
      </c>
      <c r="AK326" s="112" t="n"/>
      <c r="AL326" s="183">
        <f>AK326*F326</f>
        <v>0</v>
      </c>
      <c r="AM326" s="113" t="n"/>
      <c r="AN326" s="192">
        <f>AM326*E326</f>
        <v>0</v>
      </c>
      <c r="AO326" s="115" t="n"/>
      <c r="AP326" s="183">
        <f>AO326*F326</f>
        <v>0</v>
      </c>
      <c r="AQ326" s="113" t="n"/>
      <c r="AR326" s="192">
        <f>AQ326*E326</f>
        <v>0</v>
      </c>
      <c r="AS326" s="115" t="n"/>
      <c r="AT326" s="183">
        <f>AS326*F326</f>
        <v>0</v>
      </c>
      <c r="AU326" s="113" t="n"/>
      <c r="AV326" s="192">
        <f>AU326*E326</f>
        <v>0</v>
      </c>
      <c r="AW326" s="115" t="n"/>
      <c r="AX326" s="183">
        <f>AW326*F326</f>
        <v>0</v>
      </c>
      <c r="AY326" s="113" t="n"/>
      <c r="AZ326" s="192">
        <f>AY326*E326</f>
        <v>0</v>
      </c>
      <c r="BA326" s="115" t="n"/>
      <c r="BB326" s="183">
        <f>BA326*F326</f>
        <v>0</v>
      </c>
      <c r="BC326" s="113" t="n"/>
      <c r="BD326" s="192">
        <f>BC326*E326</f>
        <v>0</v>
      </c>
      <c r="BE326" s="115" t="n"/>
      <c r="BF326" s="183">
        <f>BE326*F326</f>
        <v>0</v>
      </c>
    </row>
    <row r="327" ht="18" customHeight="1">
      <c r="A327" s="19" t="inlineStr">
        <is>
          <t>15.041.9675</t>
        </is>
      </c>
      <c r="B327" s="14" t="inlineStr">
        <is>
          <t>החלפת בורר מצבים למזגן מפוצל. עבור הגעה מיוחדת ראה סעיף 15.041.9001</t>
        </is>
      </c>
      <c r="C327" s="14" t="inlineStr">
        <is>
          <t>יח'</t>
        </is>
      </c>
      <c r="D327" s="200" t="n">
        <v>100</v>
      </c>
      <c r="E327" s="201">
        <f>D327*(1-$E$2)</f>
        <v>85</v>
      </c>
      <c r="F327" s="202">
        <f>E327*(1+$F$2)</f>
        <v>89.25</v>
      </c>
      <c r="H327" s="62">
        <f>K327+O327+S327+W327+AA327+AE327+AI327+AM327+AQ327+AY327+AU327+BC327</f>
        <v>0</v>
      </c>
      <c r="I327" s="63">
        <f>M327+Q327+U327+Y327+AC327+AG327+AK327+AO327+AS327+AW327+BA327+BE327</f>
        <v>0</v>
      </c>
      <c r="K327" s="108" t="n"/>
      <c r="L327" s="191">
        <f>K327*E327</f>
        <v>0</v>
      </c>
      <c r="M327" s="112" t="n"/>
      <c r="N327" s="183">
        <f>M327*F327</f>
        <v>0</v>
      </c>
      <c r="O327" s="108" t="n"/>
      <c r="P327" s="191">
        <f>O327*E327</f>
        <v>0</v>
      </c>
      <c r="Q327" s="112" t="n"/>
      <c r="R327" s="183">
        <f>Q327*F327</f>
        <v>0</v>
      </c>
      <c r="S327" s="108" t="n"/>
      <c r="T327" s="191">
        <f>S327*E327</f>
        <v>0</v>
      </c>
      <c r="U327" s="112" t="n"/>
      <c r="V327" s="183">
        <f>U327*F327</f>
        <v>0</v>
      </c>
      <c r="W327" s="108" t="n"/>
      <c r="X327" s="191">
        <f>W327*E327</f>
        <v>0</v>
      </c>
      <c r="Y327" s="112" t="n"/>
      <c r="Z327" s="183">
        <f>Y327*F327</f>
        <v>0</v>
      </c>
      <c r="AA327" s="108" t="n"/>
      <c r="AB327" s="191">
        <f>AA327*E327</f>
        <v>0</v>
      </c>
      <c r="AC327" s="112" t="n"/>
      <c r="AD327" s="183">
        <f>AC327*F327</f>
        <v>0</v>
      </c>
      <c r="AE327" s="108" t="n"/>
      <c r="AF327" s="191">
        <f>AE327*E327</f>
        <v>0</v>
      </c>
      <c r="AG327" s="112" t="n"/>
      <c r="AH327" s="183">
        <f>AG327*F327</f>
        <v>0</v>
      </c>
      <c r="AI327" s="108" t="n"/>
      <c r="AJ327" s="191">
        <f>AI327*E327</f>
        <v>0</v>
      </c>
      <c r="AK327" s="112" t="n"/>
      <c r="AL327" s="183">
        <f>AK327*F327</f>
        <v>0</v>
      </c>
      <c r="AM327" s="113" t="n"/>
      <c r="AN327" s="192">
        <f>AM327*E327</f>
        <v>0</v>
      </c>
      <c r="AO327" s="115" t="n"/>
      <c r="AP327" s="183">
        <f>AO327*F327</f>
        <v>0</v>
      </c>
      <c r="AQ327" s="113" t="n"/>
      <c r="AR327" s="192">
        <f>AQ327*E327</f>
        <v>0</v>
      </c>
      <c r="AS327" s="115" t="n"/>
      <c r="AT327" s="183">
        <f>AS327*F327</f>
        <v>0</v>
      </c>
      <c r="AU327" s="113" t="n"/>
      <c r="AV327" s="192">
        <f>AU327*E327</f>
        <v>0</v>
      </c>
      <c r="AW327" s="115" t="n"/>
      <c r="AX327" s="183">
        <f>AW327*F327</f>
        <v>0</v>
      </c>
      <c r="AY327" s="113" t="n"/>
      <c r="AZ327" s="192">
        <f>AY327*E327</f>
        <v>0</v>
      </c>
      <c r="BA327" s="115" t="n"/>
      <c r="BB327" s="183">
        <f>BA327*F327</f>
        <v>0</v>
      </c>
      <c r="BC327" s="113" t="n"/>
      <c r="BD327" s="192">
        <f>BC327*E327</f>
        <v>0</v>
      </c>
      <c r="BE327" s="115" t="n"/>
      <c r="BF327" s="183">
        <f>BE327*F327</f>
        <v>0</v>
      </c>
    </row>
    <row r="328" ht="18" customHeight="1">
      <c r="A328" s="19" t="inlineStr">
        <is>
          <t>15.041.9680</t>
        </is>
      </c>
      <c r="B328" s="14" t="inlineStr">
        <is>
          <t>יישור ואיזון כנף מפוח ביחידת מעבה מזגן מפוצל</t>
        </is>
      </c>
      <c r="C328" s="14" t="inlineStr">
        <is>
          <t>יח'</t>
        </is>
      </c>
      <c r="D328" s="200" t="n">
        <v>210</v>
      </c>
      <c r="E328" s="201">
        <f>D328*(1-$E$2)</f>
        <v>178.5</v>
      </c>
      <c r="F328" s="202">
        <f>E328*(1+$F$2)</f>
        <v>187.425</v>
      </c>
      <c r="H328" s="62">
        <f>K328+O328+S328+W328+AA328+AE328+AI328+AM328+AQ328+AY328+AU328+BC328</f>
        <v>0</v>
      </c>
      <c r="I328" s="63">
        <f>M328+Q328+U328+Y328+AC328+AG328+AK328+AO328+AS328+AW328+BA328+BE328</f>
        <v>0</v>
      </c>
      <c r="K328" s="108" t="n"/>
      <c r="L328" s="191">
        <f>K328*E328</f>
        <v>0</v>
      </c>
      <c r="M328" s="112" t="n"/>
      <c r="N328" s="183">
        <f>M328*F328</f>
        <v>0</v>
      </c>
      <c r="O328" s="108" t="n"/>
      <c r="P328" s="191">
        <f>O328*E328</f>
        <v>0</v>
      </c>
      <c r="Q328" s="112" t="n"/>
      <c r="R328" s="183">
        <f>Q328*F328</f>
        <v>0</v>
      </c>
      <c r="S328" s="108" t="n"/>
      <c r="T328" s="191">
        <f>S328*E328</f>
        <v>0</v>
      </c>
      <c r="U328" s="112" t="n"/>
      <c r="V328" s="183">
        <f>U328*F328</f>
        <v>0</v>
      </c>
      <c r="W328" s="108" t="n"/>
      <c r="X328" s="191">
        <f>W328*E328</f>
        <v>0</v>
      </c>
      <c r="Y328" s="112" t="n"/>
      <c r="Z328" s="183">
        <f>Y328*F328</f>
        <v>0</v>
      </c>
      <c r="AA328" s="108" t="n"/>
      <c r="AB328" s="191">
        <f>AA328*E328</f>
        <v>0</v>
      </c>
      <c r="AC328" s="112" t="n"/>
      <c r="AD328" s="183">
        <f>AC328*F328</f>
        <v>0</v>
      </c>
      <c r="AE328" s="108" t="n"/>
      <c r="AF328" s="191">
        <f>AE328*E328</f>
        <v>0</v>
      </c>
      <c r="AG328" s="112" t="n"/>
      <c r="AH328" s="183">
        <f>AG328*F328</f>
        <v>0</v>
      </c>
      <c r="AI328" s="108" t="n"/>
      <c r="AJ328" s="191">
        <f>AI328*E328</f>
        <v>0</v>
      </c>
      <c r="AK328" s="112" t="n"/>
      <c r="AL328" s="183">
        <f>AK328*F328</f>
        <v>0</v>
      </c>
      <c r="AM328" s="113" t="n"/>
      <c r="AN328" s="192">
        <f>AM328*E328</f>
        <v>0</v>
      </c>
      <c r="AO328" s="115" t="n"/>
      <c r="AP328" s="183">
        <f>AO328*F328</f>
        <v>0</v>
      </c>
      <c r="AQ328" s="113" t="n"/>
      <c r="AR328" s="192">
        <f>AQ328*E328</f>
        <v>0</v>
      </c>
      <c r="AS328" s="115" t="n"/>
      <c r="AT328" s="183">
        <f>AS328*F328</f>
        <v>0</v>
      </c>
      <c r="AU328" s="113" t="n"/>
      <c r="AV328" s="192">
        <f>AU328*E328</f>
        <v>0</v>
      </c>
      <c r="AW328" s="115" t="n"/>
      <c r="AX328" s="183">
        <f>AW328*F328</f>
        <v>0</v>
      </c>
      <c r="AY328" s="113" t="n"/>
      <c r="AZ328" s="192">
        <f>AY328*E328</f>
        <v>0</v>
      </c>
      <c r="BA328" s="115" t="n"/>
      <c r="BB328" s="183">
        <f>BA328*F328</f>
        <v>0</v>
      </c>
      <c r="BC328" s="113" t="n"/>
      <c r="BD328" s="192">
        <f>BC328*E328</f>
        <v>0</v>
      </c>
      <c r="BE328" s="115" t="n"/>
      <c r="BF328" s="183">
        <f>BE328*F328</f>
        <v>0</v>
      </c>
    </row>
    <row r="329" ht="18" customHeight="1">
      <c r="A329" s="19" t="inlineStr">
        <is>
          <t>15.041.9690</t>
        </is>
      </c>
      <c r="B329" s="14" t="inlineStr">
        <is>
          <t>החלפת כנף פלסטית ליחידת מעבה למזגן מפוצל</t>
        </is>
      </c>
      <c r="C329" s="14" t="inlineStr">
        <is>
          <t>יח'</t>
        </is>
      </c>
      <c r="D329" s="200" t="n">
        <v>370</v>
      </c>
      <c r="E329" s="201">
        <f>D329*(1-$E$2)</f>
        <v>314.5</v>
      </c>
      <c r="F329" s="202">
        <f>E329*(1+$F$2)</f>
        <v>330.225</v>
      </c>
      <c r="H329" s="62">
        <f>K329+O329+S329+W329+AA329+AE329+AI329+AM329+AQ329+AY329+AU329+BC329</f>
        <v>0</v>
      </c>
      <c r="I329" s="63">
        <f>M329+Q329+U329+Y329+AC329+AG329+AK329+AO329+AS329+AW329+BA329+BE329</f>
        <v>0</v>
      </c>
      <c r="K329" s="108" t="n"/>
      <c r="L329" s="191">
        <f>K329*E329</f>
        <v>0</v>
      </c>
      <c r="M329" s="112" t="n"/>
      <c r="N329" s="183">
        <f>M329*F329</f>
        <v>0</v>
      </c>
      <c r="O329" s="108" t="n"/>
      <c r="P329" s="191">
        <f>O329*E329</f>
        <v>0</v>
      </c>
      <c r="Q329" s="112" t="n"/>
      <c r="R329" s="183">
        <f>Q329*F329</f>
        <v>0</v>
      </c>
      <c r="S329" s="108" t="n"/>
      <c r="T329" s="191">
        <f>S329*E329</f>
        <v>0</v>
      </c>
      <c r="U329" s="112" t="n"/>
      <c r="V329" s="183">
        <f>U329*F329</f>
        <v>0</v>
      </c>
      <c r="W329" s="108" t="n"/>
      <c r="X329" s="191">
        <f>W329*E329</f>
        <v>0</v>
      </c>
      <c r="Y329" s="112" t="n"/>
      <c r="Z329" s="183">
        <f>Y329*F329</f>
        <v>0</v>
      </c>
      <c r="AA329" s="108" t="n"/>
      <c r="AB329" s="191">
        <f>AA329*E329</f>
        <v>0</v>
      </c>
      <c r="AC329" s="112" t="n"/>
      <c r="AD329" s="183">
        <f>AC329*F329</f>
        <v>0</v>
      </c>
      <c r="AE329" s="108" t="n"/>
      <c r="AF329" s="191">
        <f>AE329*E329</f>
        <v>0</v>
      </c>
      <c r="AG329" s="112" t="n"/>
      <c r="AH329" s="183">
        <f>AG329*F329</f>
        <v>0</v>
      </c>
      <c r="AI329" s="108" t="n"/>
      <c r="AJ329" s="191">
        <f>AI329*E329</f>
        <v>0</v>
      </c>
      <c r="AK329" s="112" t="n"/>
      <c r="AL329" s="183">
        <f>AK329*F329</f>
        <v>0</v>
      </c>
      <c r="AM329" s="113" t="n"/>
      <c r="AN329" s="192">
        <f>AM329*E329</f>
        <v>0</v>
      </c>
      <c r="AO329" s="115" t="n"/>
      <c r="AP329" s="183">
        <f>AO329*F329</f>
        <v>0</v>
      </c>
      <c r="AQ329" s="113" t="n"/>
      <c r="AR329" s="192">
        <f>AQ329*E329</f>
        <v>0</v>
      </c>
      <c r="AS329" s="115" t="n"/>
      <c r="AT329" s="183">
        <f>AS329*F329</f>
        <v>0</v>
      </c>
      <c r="AU329" s="113" t="n"/>
      <c r="AV329" s="192">
        <f>AU329*E329</f>
        <v>0</v>
      </c>
      <c r="AW329" s="115" t="n"/>
      <c r="AX329" s="183">
        <f>AW329*F329</f>
        <v>0</v>
      </c>
      <c r="AY329" s="113" t="n"/>
      <c r="AZ329" s="192">
        <f>AY329*E329</f>
        <v>0</v>
      </c>
      <c r="BA329" s="115" t="n"/>
      <c r="BB329" s="183">
        <f>BA329*F329</f>
        <v>0</v>
      </c>
      <c r="BC329" s="113" t="n"/>
      <c r="BD329" s="192">
        <f>BC329*E329</f>
        <v>0</v>
      </c>
      <c r="BE329" s="115" t="n"/>
      <c r="BF329" s="183">
        <f>BE329*F329</f>
        <v>0</v>
      </c>
    </row>
    <row r="330" ht="18" customHeight="1">
      <c r="A330" s="19" t="inlineStr">
        <is>
          <t>15.041.9732</t>
        </is>
      </c>
      <c r="B330" s="14" t="inlineStr">
        <is>
          <t>החלפת מסננים (פילטר) ליחידה מפוצלת שאינה מיני מרכזי. עבור הגעה מיוחדת ראה סעיף 15.041.9001</t>
        </is>
      </c>
      <c r="C330" s="14" t="inlineStr">
        <is>
          <t>יח'</t>
        </is>
      </c>
      <c r="D330" s="200" t="n">
        <v>140</v>
      </c>
      <c r="E330" s="201">
        <f>D330*(1-$E$2)</f>
        <v>119</v>
      </c>
      <c r="F330" s="202">
        <f>E330*(1+$F$2)</f>
        <v>124.95</v>
      </c>
      <c r="H330" s="62">
        <f>K330+O330+S330+W330+AA330+AE330+AI330+AM330+AQ330+AY330+AU330+BC330</f>
        <v>0</v>
      </c>
      <c r="I330" s="63">
        <f>M330+Q330+U330+Y330+AC330+AG330+AK330+AO330+AS330+AW330+BA330+BE330</f>
        <v>0</v>
      </c>
      <c r="K330" s="108" t="n"/>
      <c r="L330" s="191">
        <f>K330*E330</f>
        <v>0</v>
      </c>
      <c r="M330" s="112" t="n"/>
      <c r="N330" s="183">
        <f>M330*F330</f>
        <v>0</v>
      </c>
      <c r="O330" s="108" t="n"/>
      <c r="P330" s="191">
        <f>O330*E330</f>
        <v>0</v>
      </c>
      <c r="Q330" s="112" t="n"/>
      <c r="R330" s="183">
        <f>Q330*F330</f>
        <v>0</v>
      </c>
      <c r="S330" s="108" t="n"/>
      <c r="T330" s="191">
        <f>S330*E330</f>
        <v>0</v>
      </c>
      <c r="U330" s="112" t="n"/>
      <c r="V330" s="183">
        <f>U330*F330</f>
        <v>0</v>
      </c>
      <c r="W330" s="108" t="n"/>
      <c r="X330" s="191">
        <f>W330*E330</f>
        <v>0</v>
      </c>
      <c r="Y330" s="112" t="n"/>
      <c r="Z330" s="183">
        <f>Y330*F330</f>
        <v>0</v>
      </c>
      <c r="AA330" s="108" t="n"/>
      <c r="AB330" s="191">
        <f>AA330*E330</f>
        <v>0</v>
      </c>
      <c r="AC330" s="112" t="n"/>
      <c r="AD330" s="183">
        <f>AC330*F330</f>
        <v>0</v>
      </c>
      <c r="AE330" s="108" t="n"/>
      <c r="AF330" s="191">
        <f>AE330*E330</f>
        <v>0</v>
      </c>
      <c r="AG330" s="112" t="n"/>
      <c r="AH330" s="183">
        <f>AG330*F330</f>
        <v>0</v>
      </c>
      <c r="AI330" s="108" t="n"/>
      <c r="AJ330" s="191">
        <f>AI330*E330</f>
        <v>0</v>
      </c>
      <c r="AK330" s="112" t="n"/>
      <c r="AL330" s="183">
        <f>AK330*F330</f>
        <v>0</v>
      </c>
      <c r="AM330" s="113" t="n"/>
      <c r="AN330" s="192">
        <f>AM330*E330</f>
        <v>0</v>
      </c>
      <c r="AO330" s="115" t="n"/>
      <c r="AP330" s="183">
        <f>AO330*F330</f>
        <v>0</v>
      </c>
      <c r="AQ330" s="113" t="n"/>
      <c r="AR330" s="192">
        <f>AQ330*E330</f>
        <v>0</v>
      </c>
      <c r="AS330" s="115" t="n"/>
      <c r="AT330" s="183">
        <f>AS330*F330</f>
        <v>0</v>
      </c>
      <c r="AU330" s="113" t="n"/>
      <c r="AV330" s="192">
        <f>AU330*E330</f>
        <v>0</v>
      </c>
      <c r="AW330" s="115" t="n"/>
      <c r="AX330" s="183">
        <f>AW330*F330</f>
        <v>0</v>
      </c>
      <c r="AY330" s="113" t="n"/>
      <c r="AZ330" s="192">
        <f>AY330*E330</f>
        <v>0</v>
      </c>
      <c r="BA330" s="115" t="n"/>
      <c r="BB330" s="183">
        <f>BA330*F330</f>
        <v>0</v>
      </c>
      <c r="BC330" s="113" t="n"/>
      <c r="BD330" s="192">
        <f>BC330*E330</f>
        <v>0</v>
      </c>
      <c r="BE330" s="115" t="n"/>
      <c r="BF330" s="183">
        <f>BE330*F330</f>
        <v>0</v>
      </c>
    </row>
    <row r="331" ht="18" customHeight="1">
      <c r="A331" s="19" t="inlineStr">
        <is>
          <t>15.041.9736</t>
        </is>
      </c>
      <c r="B331" s="14" t="inlineStr">
        <is>
          <t>החלפת מסננים (פילטר) ליחידה מיני מרכזי. עבור הגעה מיוחדת ראה סעיף 15.041.9001</t>
        </is>
      </c>
      <c r="C331" s="14" t="inlineStr">
        <is>
          <t>יח'</t>
        </is>
      </c>
      <c r="D331" s="200" t="n">
        <v>190</v>
      </c>
      <c r="E331" s="201">
        <f>D331*(1-$E$2)</f>
        <v>161.5</v>
      </c>
      <c r="F331" s="202">
        <f>E331*(1+$F$2)</f>
        <v>169.57500000000002</v>
      </c>
      <c r="H331" s="62">
        <f>K331+O331+S331+W331+AA331+AE331+AI331+AM331+AQ331+AY331+AU331+BC331</f>
        <v>0</v>
      </c>
      <c r="I331" s="63">
        <f>M331+Q331+U331+Y331+AC331+AG331+AK331+AO331+AS331+AW331+BA331+BE331</f>
        <v>0</v>
      </c>
      <c r="K331" s="108" t="n"/>
      <c r="L331" s="191">
        <f>K331*E331</f>
        <v>0</v>
      </c>
      <c r="M331" s="112" t="n"/>
      <c r="N331" s="183">
        <f>M331*F331</f>
        <v>0</v>
      </c>
      <c r="O331" s="108" t="n"/>
      <c r="P331" s="191">
        <f>O331*E331</f>
        <v>0</v>
      </c>
      <c r="Q331" s="112" t="n"/>
      <c r="R331" s="183">
        <f>Q331*F331</f>
        <v>0</v>
      </c>
      <c r="S331" s="108" t="n"/>
      <c r="T331" s="191">
        <f>S331*E331</f>
        <v>0</v>
      </c>
      <c r="U331" s="112" t="n"/>
      <c r="V331" s="183">
        <f>U331*F331</f>
        <v>0</v>
      </c>
      <c r="W331" s="108" t="n"/>
      <c r="X331" s="191">
        <f>W331*E331</f>
        <v>0</v>
      </c>
      <c r="Y331" s="112" t="n"/>
      <c r="Z331" s="183">
        <f>Y331*F331</f>
        <v>0</v>
      </c>
      <c r="AA331" s="108" t="n"/>
      <c r="AB331" s="191">
        <f>AA331*E331</f>
        <v>0</v>
      </c>
      <c r="AC331" s="112" t="n"/>
      <c r="AD331" s="183">
        <f>AC331*F331</f>
        <v>0</v>
      </c>
      <c r="AE331" s="108" t="n"/>
      <c r="AF331" s="191">
        <f>AE331*E331</f>
        <v>0</v>
      </c>
      <c r="AG331" s="112" t="n"/>
      <c r="AH331" s="183">
        <f>AG331*F331</f>
        <v>0</v>
      </c>
      <c r="AI331" s="108" t="n"/>
      <c r="AJ331" s="191">
        <f>AI331*E331</f>
        <v>0</v>
      </c>
      <c r="AK331" s="112" t="n"/>
      <c r="AL331" s="183">
        <f>AK331*F331</f>
        <v>0</v>
      </c>
      <c r="AM331" s="113" t="n"/>
      <c r="AN331" s="192">
        <f>AM331*E331</f>
        <v>0</v>
      </c>
      <c r="AO331" s="115" t="n"/>
      <c r="AP331" s="183">
        <f>AO331*F331</f>
        <v>0</v>
      </c>
      <c r="AQ331" s="113" t="n"/>
      <c r="AR331" s="192">
        <f>AQ331*E331</f>
        <v>0</v>
      </c>
      <c r="AS331" s="115" t="n"/>
      <c r="AT331" s="183">
        <f>AS331*F331</f>
        <v>0</v>
      </c>
      <c r="AU331" s="113" t="n"/>
      <c r="AV331" s="192">
        <f>AU331*E331</f>
        <v>0</v>
      </c>
      <c r="AW331" s="115" t="n"/>
      <c r="AX331" s="183">
        <f>AW331*F331</f>
        <v>0</v>
      </c>
      <c r="AY331" s="113" t="n"/>
      <c r="AZ331" s="192">
        <f>AY331*E331</f>
        <v>0</v>
      </c>
      <c r="BA331" s="115" t="n"/>
      <c r="BB331" s="183">
        <f>BA331*F331</f>
        <v>0</v>
      </c>
      <c r="BC331" s="113" t="n"/>
      <c r="BD331" s="192">
        <f>BC331*E331</f>
        <v>0</v>
      </c>
      <c r="BE331" s="115" t="n"/>
      <c r="BF331" s="183">
        <f>BE331*F331</f>
        <v>0</v>
      </c>
    </row>
    <row r="332" ht="18" customHeight="1">
      <c r="A332" s="19" t="inlineStr">
        <is>
          <t>15.041.9770</t>
        </is>
      </c>
      <c r="B332" s="14" t="inlineStr">
        <is>
          <t>החלפת סליל (סולנואיד) למשאבת חום במזגן</t>
        </is>
      </c>
      <c r="C332" s="14" t="inlineStr">
        <is>
          <t>יח'</t>
        </is>
      </c>
      <c r="D332" s="200" t="n">
        <v>300</v>
      </c>
      <c r="E332" s="201">
        <f>D332*(1-$E$2)</f>
        <v>255</v>
      </c>
      <c r="F332" s="202">
        <f>E332*(1+$F$2)</f>
        <v>267.75</v>
      </c>
      <c r="H332" s="62">
        <f>K332+O332+S332+W332+AA332+AE332+AI332+AM332+AQ332+AY332+AU332+BC332</f>
        <v>0</v>
      </c>
      <c r="I332" s="63">
        <f>M332+Q332+U332+Y332+AC332+AG332+AK332+AO332+AS332+AW332+BA332+BE332</f>
        <v>0</v>
      </c>
      <c r="K332" s="108" t="n"/>
      <c r="L332" s="191">
        <f>K332*E332</f>
        <v>0</v>
      </c>
      <c r="M332" s="112" t="n"/>
      <c r="N332" s="183">
        <f>M332*F332</f>
        <v>0</v>
      </c>
      <c r="O332" s="108" t="n"/>
      <c r="P332" s="191">
        <f>O332*E332</f>
        <v>0</v>
      </c>
      <c r="Q332" s="112" t="n"/>
      <c r="R332" s="183">
        <f>Q332*F332</f>
        <v>0</v>
      </c>
      <c r="S332" s="108" t="n"/>
      <c r="T332" s="191">
        <f>S332*E332</f>
        <v>0</v>
      </c>
      <c r="U332" s="112" t="n"/>
      <c r="V332" s="183">
        <f>U332*F332</f>
        <v>0</v>
      </c>
      <c r="W332" s="108" t="n"/>
      <c r="X332" s="191">
        <f>W332*E332</f>
        <v>0</v>
      </c>
      <c r="Y332" s="112" t="n"/>
      <c r="Z332" s="183">
        <f>Y332*F332</f>
        <v>0</v>
      </c>
      <c r="AA332" s="108" t="n"/>
      <c r="AB332" s="191">
        <f>AA332*E332</f>
        <v>0</v>
      </c>
      <c r="AC332" s="112" t="n"/>
      <c r="AD332" s="183">
        <f>AC332*F332</f>
        <v>0</v>
      </c>
      <c r="AE332" s="108" t="n"/>
      <c r="AF332" s="191">
        <f>AE332*E332</f>
        <v>0</v>
      </c>
      <c r="AG332" s="112" t="n"/>
      <c r="AH332" s="183">
        <f>AG332*F332</f>
        <v>0</v>
      </c>
      <c r="AI332" s="108" t="n"/>
      <c r="AJ332" s="191">
        <f>AI332*E332</f>
        <v>0</v>
      </c>
      <c r="AK332" s="112" t="n"/>
      <c r="AL332" s="183">
        <f>AK332*F332</f>
        <v>0</v>
      </c>
      <c r="AM332" s="113" t="n"/>
      <c r="AN332" s="192">
        <f>AM332*E332</f>
        <v>0</v>
      </c>
      <c r="AO332" s="115" t="n"/>
      <c r="AP332" s="183">
        <f>AO332*F332</f>
        <v>0</v>
      </c>
      <c r="AQ332" s="113" t="n"/>
      <c r="AR332" s="192">
        <f>AQ332*E332</f>
        <v>0</v>
      </c>
      <c r="AS332" s="115" t="n"/>
      <c r="AT332" s="183">
        <f>AS332*F332</f>
        <v>0</v>
      </c>
      <c r="AU332" s="113" t="n"/>
      <c r="AV332" s="192">
        <f>AU332*E332</f>
        <v>0</v>
      </c>
      <c r="AW332" s="115" t="n"/>
      <c r="AX332" s="183">
        <f>AW332*F332</f>
        <v>0</v>
      </c>
      <c r="AY332" s="113" t="n"/>
      <c r="AZ332" s="192">
        <f>AY332*E332</f>
        <v>0</v>
      </c>
      <c r="BA332" s="115" t="n"/>
      <c r="BB332" s="183">
        <f>BA332*F332</f>
        <v>0</v>
      </c>
      <c r="BC332" s="113" t="n"/>
      <c r="BD332" s="192">
        <f>BC332*E332</f>
        <v>0</v>
      </c>
      <c r="BE332" s="115" t="n"/>
      <c r="BF332" s="183">
        <f>BE332*F332</f>
        <v>0</v>
      </c>
    </row>
    <row r="333" ht="18" customHeight="1">
      <c r="A333" s="19" t="inlineStr">
        <is>
          <t>15.041.9792</t>
        </is>
      </c>
      <c r="B333" s="14" t="inlineStr">
        <is>
          <t>החלפת קבל למנוע מאוורר למזגן מפוצל מכל גודל שהוא. עבור הגעה מיוחדת ראה סעיף 15.041.9001</t>
        </is>
      </c>
      <c r="C333" s="14" t="inlineStr">
        <is>
          <t>יח'</t>
        </is>
      </c>
      <c r="D333" s="200" t="n">
        <v>108</v>
      </c>
      <c r="E333" s="201">
        <f>D333*(1-$E$2)</f>
        <v>91.8</v>
      </c>
      <c r="F333" s="202">
        <f>E333*(1+$F$2)</f>
        <v>96.39</v>
      </c>
      <c r="H333" s="62">
        <f>K333+O333+S333+W333+AA333+AE333+AI333+AM333+AQ333+AY333+AU333+BC333</f>
        <v>0</v>
      </c>
      <c r="I333" s="63">
        <f>M333+Q333+U333+Y333+AC333+AG333+AK333+AO333+AS333+AW333+BA333+BE333</f>
        <v>0</v>
      </c>
      <c r="K333" s="108" t="n"/>
      <c r="L333" s="191">
        <f>K333*E333</f>
        <v>0</v>
      </c>
      <c r="M333" s="112" t="n"/>
      <c r="N333" s="183">
        <f>M333*F333</f>
        <v>0</v>
      </c>
      <c r="O333" s="108" t="n"/>
      <c r="P333" s="191">
        <f>O333*E333</f>
        <v>0</v>
      </c>
      <c r="Q333" s="112" t="n"/>
      <c r="R333" s="183">
        <f>Q333*F333</f>
        <v>0</v>
      </c>
      <c r="S333" s="108" t="n"/>
      <c r="T333" s="191">
        <f>S333*E333</f>
        <v>0</v>
      </c>
      <c r="U333" s="112" t="n"/>
      <c r="V333" s="183">
        <f>U333*F333</f>
        <v>0</v>
      </c>
      <c r="W333" s="108" t="n"/>
      <c r="X333" s="191">
        <f>W333*E333</f>
        <v>0</v>
      </c>
      <c r="Y333" s="112" t="n"/>
      <c r="Z333" s="183">
        <f>Y333*F333</f>
        <v>0</v>
      </c>
      <c r="AA333" s="108" t="n"/>
      <c r="AB333" s="191">
        <f>AA333*E333</f>
        <v>0</v>
      </c>
      <c r="AC333" s="112" t="n"/>
      <c r="AD333" s="183">
        <f>AC333*F333</f>
        <v>0</v>
      </c>
      <c r="AE333" s="108" t="n"/>
      <c r="AF333" s="191">
        <f>AE333*E333</f>
        <v>0</v>
      </c>
      <c r="AG333" s="112" t="n"/>
      <c r="AH333" s="183">
        <f>AG333*F333</f>
        <v>0</v>
      </c>
      <c r="AI333" s="108" t="n"/>
      <c r="AJ333" s="191">
        <f>AI333*E333</f>
        <v>0</v>
      </c>
      <c r="AK333" s="112" t="n"/>
      <c r="AL333" s="183">
        <f>AK333*F333</f>
        <v>0</v>
      </c>
      <c r="AM333" s="113" t="n"/>
      <c r="AN333" s="192">
        <f>AM333*E333</f>
        <v>0</v>
      </c>
      <c r="AO333" s="115" t="n"/>
      <c r="AP333" s="183">
        <f>AO333*F333</f>
        <v>0</v>
      </c>
      <c r="AQ333" s="113" t="n"/>
      <c r="AR333" s="192">
        <f>AQ333*E333</f>
        <v>0</v>
      </c>
      <c r="AS333" s="115" t="n"/>
      <c r="AT333" s="183">
        <f>AS333*F333</f>
        <v>0</v>
      </c>
      <c r="AU333" s="113" t="n"/>
      <c r="AV333" s="192">
        <f>AU333*E333</f>
        <v>0</v>
      </c>
      <c r="AW333" s="115" t="n"/>
      <c r="AX333" s="183">
        <f>AW333*F333</f>
        <v>0</v>
      </c>
      <c r="AY333" s="113" t="n"/>
      <c r="AZ333" s="192">
        <f>AY333*E333</f>
        <v>0</v>
      </c>
      <c r="BA333" s="115" t="n"/>
      <c r="BB333" s="183">
        <f>BA333*F333</f>
        <v>0</v>
      </c>
      <c r="BC333" s="113" t="n"/>
      <c r="BD333" s="192">
        <f>BC333*E333</f>
        <v>0</v>
      </c>
      <c r="BE333" s="115" t="n"/>
      <c r="BF333" s="183">
        <f>BE333*F333</f>
        <v>0</v>
      </c>
    </row>
    <row r="334" ht="18" customHeight="1">
      <c r="A334" s="19" t="inlineStr">
        <is>
          <t>15.041.9793</t>
        </is>
      </c>
      <c r="B334" s="14" t="inlineStr">
        <is>
          <t>החלפת קבל מנוע מעבה מעל 20MF. עבור הגעה מיוחדת ראה סעיף 15.041.9001</t>
        </is>
      </c>
      <c r="C334" s="14" t="inlineStr">
        <is>
          <t>יח'</t>
        </is>
      </c>
      <c r="D334" s="200" t="n">
        <v>138</v>
      </c>
      <c r="E334" s="201">
        <f>D334*(1-$E$2)</f>
        <v>117.3</v>
      </c>
      <c r="F334" s="202">
        <f>E334*(1+$F$2)</f>
        <v>123.165</v>
      </c>
      <c r="H334" s="62">
        <f>K334+O334+S334+W334+AA334+AE334+AI334+AM334+AQ334+AY334+AU334+BC334</f>
        <v>0</v>
      </c>
      <c r="I334" s="63">
        <f>M334+Q334+U334+Y334+AC334+AG334+AK334+AO334+AS334+AW334+BA334+BE334</f>
        <v>0</v>
      </c>
      <c r="K334" s="108" t="n"/>
      <c r="L334" s="191">
        <f>K334*E334</f>
        <v>0</v>
      </c>
      <c r="M334" s="112" t="n"/>
      <c r="N334" s="183">
        <f>M334*F334</f>
        <v>0</v>
      </c>
      <c r="O334" s="108" t="n"/>
      <c r="P334" s="191">
        <f>O334*E334</f>
        <v>0</v>
      </c>
      <c r="Q334" s="112" t="n"/>
      <c r="R334" s="183">
        <f>Q334*F334</f>
        <v>0</v>
      </c>
      <c r="S334" s="108" t="n"/>
      <c r="T334" s="191">
        <f>S334*E334</f>
        <v>0</v>
      </c>
      <c r="U334" s="112" t="n"/>
      <c r="V334" s="183">
        <f>U334*F334</f>
        <v>0</v>
      </c>
      <c r="W334" s="108" t="n"/>
      <c r="X334" s="191">
        <f>W334*E334</f>
        <v>0</v>
      </c>
      <c r="Y334" s="112" t="n"/>
      <c r="Z334" s="183">
        <f>Y334*F334</f>
        <v>0</v>
      </c>
      <c r="AA334" s="108" t="n"/>
      <c r="AB334" s="191">
        <f>AA334*E334</f>
        <v>0</v>
      </c>
      <c r="AC334" s="112" t="n"/>
      <c r="AD334" s="183">
        <f>AC334*F334</f>
        <v>0</v>
      </c>
      <c r="AE334" s="108" t="n"/>
      <c r="AF334" s="191">
        <f>AE334*E334</f>
        <v>0</v>
      </c>
      <c r="AG334" s="112" t="n"/>
      <c r="AH334" s="183">
        <f>AG334*F334</f>
        <v>0</v>
      </c>
      <c r="AI334" s="108" t="n"/>
      <c r="AJ334" s="191">
        <f>AI334*E334</f>
        <v>0</v>
      </c>
      <c r="AK334" s="112" t="n"/>
      <c r="AL334" s="183">
        <f>AK334*F334</f>
        <v>0</v>
      </c>
      <c r="AM334" s="113" t="n"/>
      <c r="AN334" s="192">
        <f>AM334*E334</f>
        <v>0</v>
      </c>
      <c r="AO334" s="115" t="n"/>
      <c r="AP334" s="183">
        <f>AO334*F334</f>
        <v>0</v>
      </c>
      <c r="AQ334" s="113" t="n"/>
      <c r="AR334" s="192">
        <f>AQ334*E334</f>
        <v>0</v>
      </c>
      <c r="AS334" s="115" t="n"/>
      <c r="AT334" s="183">
        <f>AS334*F334</f>
        <v>0</v>
      </c>
      <c r="AU334" s="113" t="n"/>
      <c r="AV334" s="192">
        <f>AU334*E334</f>
        <v>0</v>
      </c>
      <c r="AW334" s="115" t="n"/>
      <c r="AX334" s="183">
        <f>AW334*F334</f>
        <v>0</v>
      </c>
      <c r="AY334" s="113" t="n"/>
      <c r="AZ334" s="192">
        <f>AY334*E334</f>
        <v>0</v>
      </c>
      <c r="BA334" s="115" t="n"/>
      <c r="BB334" s="183">
        <f>BA334*F334</f>
        <v>0</v>
      </c>
      <c r="BC334" s="113" t="n"/>
      <c r="BD334" s="192">
        <f>BC334*E334</f>
        <v>0</v>
      </c>
      <c r="BE334" s="115" t="n"/>
      <c r="BF334" s="183">
        <f>BE334*F334</f>
        <v>0</v>
      </c>
    </row>
    <row r="335" ht="18" customHeight="1">
      <c r="A335" s="19" t="inlineStr">
        <is>
          <t>15.041.9794</t>
        </is>
      </c>
      <c r="B335" s="14" t="inlineStr">
        <is>
          <t>החלפת ממסר השהייה למזגן מפוצל. עבור הגעה מיוחדת ראה סעיף 15.041.9001</t>
        </is>
      </c>
      <c r="C335" s="14" t="inlineStr">
        <is>
          <t>יח'</t>
        </is>
      </c>
      <c r="D335" s="200" t="n">
        <v>105</v>
      </c>
      <c r="E335" s="201">
        <f>D335*(1-$E$2)</f>
        <v>89.25</v>
      </c>
      <c r="F335" s="202">
        <f>E335*(1+$F$2)</f>
        <v>93.7125</v>
      </c>
      <c r="H335" s="62">
        <f>K335+O335+S335+W335+AA335+AE335+AI335+AM335+AQ335+AY335+AU335+BC335</f>
        <v>0</v>
      </c>
      <c r="I335" s="63">
        <f>M335+Q335+U335+Y335+AC335+AG335+AK335+AO335+AS335+AW335+BA335+BE335</f>
        <v>0</v>
      </c>
      <c r="K335" s="108" t="n"/>
      <c r="L335" s="191">
        <f>K335*E335</f>
        <v>0</v>
      </c>
      <c r="M335" s="112" t="n"/>
      <c r="N335" s="183">
        <f>M335*F335</f>
        <v>0</v>
      </c>
      <c r="O335" s="108" t="n"/>
      <c r="P335" s="191">
        <f>O335*E335</f>
        <v>0</v>
      </c>
      <c r="Q335" s="112" t="n"/>
      <c r="R335" s="183">
        <f>Q335*F335</f>
        <v>0</v>
      </c>
      <c r="S335" s="108" t="n"/>
      <c r="T335" s="191">
        <f>S335*E335</f>
        <v>0</v>
      </c>
      <c r="U335" s="112" t="n"/>
      <c r="V335" s="183">
        <f>U335*F335</f>
        <v>0</v>
      </c>
      <c r="W335" s="108" t="n"/>
      <c r="X335" s="191">
        <f>W335*E335</f>
        <v>0</v>
      </c>
      <c r="Y335" s="112" t="n"/>
      <c r="Z335" s="183">
        <f>Y335*F335</f>
        <v>0</v>
      </c>
      <c r="AA335" s="108" t="n"/>
      <c r="AB335" s="191">
        <f>AA335*E335</f>
        <v>0</v>
      </c>
      <c r="AC335" s="112" t="n"/>
      <c r="AD335" s="183">
        <f>AC335*F335</f>
        <v>0</v>
      </c>
      <c r="AE335" s="108" t="n"/>
      <c r="AF335" s="191">
        <f>AE335*E335</f>
        <v>0</v>
      </c>
      <c r="AG335" s="112" t="n"/>
      <c r="AH335" s="183">
        <f>AG335*F335</f>
        <v>0</v>
      </c>
      <c r="AI335" s="108" t="n"/>
      <c r="AJ335" s="191">
        <f>AI335*E335</f>
        <v>0</v>
      </c>
      <c r="AK335" s="112" t="n"/>
      <c r="AL335" s="183">
        <f>AK335*F335</f>
        <v>0</v>
      </c>
      <c r="AM335" s="113" t="n"/>
      <c r="AN335" s="192">
        <f>AM335*E335</f>
        <v>0</v>
      </c>
      <c r="AO335" s="115" t="n"/>
      <c r="AP335" s="183">
        <f>AO335*F335</f>
        <v>0</v>
      </c>
      <c r="AQ335" s="113" t="n"/>
      <c r="AR335" s="192">
        <f>AQ335*E335</f>
        <v>0</v>
      </c>
      <c r="AS335" s="115" t="n"/>
      <c r="AT335" s="183">
        <f>AS335*F335</f>
        <v>0</v>
      </c>
      <c r="AU335" s="113" t="n"/>
      <c r="AV335" s="192">
        <f>AU335*E335</f>
        <v>0</v>
      </c>
      <c r="AW335" s="115" t="n"/>
      <c r="AX335" s="183">
        <f>AW335*F335</f>
        <v>0</v>
      </c>
      <c r="AY335" s="113" t="n"/>
      <c r="AZ335" s="192">
        <f>AY335*E335</f>
        <v>0</v>
      </c>
      <c r="BA335" s="115" t="n"/>
      <c r="BB335" s="183">
        <f>BA335*F335</f>
        <v>0</v>
      </c>
      <c r="BC335" s="113" t="n"/>
      <c r="BD335" s="192">
        <f>BC335*E335</f>
        <v>0</v>
      </c>
      <c r="BE335" s="115" t="n"/>
      <c r="BF335" s="183">
        <f>BE335*F335</f>
        <v>0</v>
      </c>
    </row>
    <row r="336" ht="18" customHeight="1">
      <c r="A336" s="19" t="inlineStr">
        <is>
          <t>15.041.9796</t>
        </is>
      </c>
      <c r="B336" s="14" t="inlineStr">
        <is>
          <t>הוספת ממסר התנעה וקבל עזר מסוג "SPP6" למדחס. עבור הגעה מיוחדת ראה סעיף 15.041.9001</t>
        </is>
      </c>
      <c r="C336" s="14" t="inlineStr">
        <is>
          <t>יח'</t>
        </is>
      </c>
      <c r="D336" s="200" t="n">
        <v>149</v>
      </c>
      <c r="E336" s="201">
        <f>D336*(1-$E$2)</f>
        <v>126.64999999999999</v>
      </c>
      <c r="F336" s="202">
        <f>E336*(1+$F$2)</f>
        <v>132.9825</v>
      </c>
      <c r="H336" s="62">
        <f>K336+O336+S336+W336+AA336+AE336+AI336+AM336+AQ336+AY336+AU336+BC336</f>
        <v>0</v>
      </c>
      <c r="I336" s="63">
        <f>M336+Q336+U336+Y336+AC336+AG336+AK336+AO336+AS336+AW336+BA336+BE336</f>
        <v>0</v>
      </c>
      <c r="K336" s="108" t="n"/>
      <c r="L336" s="191">
        <f>K336*E336</f>
        <v>0</v>
      </c>
      <c r="M336" s="112" t="n"/>
      <c r="N336" s="183">
        <f>M336*F336</f>
        <v>0</v>
      </c>
      <c r="O336" s="108" t="n"/>
      <c r="P336" s="191">
        <f>O336*E336</f>
        <v>0</v>
      </c>
      <c r="Q336" s="112" t="n"/>
      <c r="R336" s="183">
        <f>Q336*F336</f>
        <v>0</v>
      </c>
      <c r="S336" s="108" t="n"/>
      <c r="T336" s="191">
        <f>S336*E336</f>
        <v>0</v>
      </c>
      <c r="U336" s="112" t="n"/>
      <c r="V336" s="183">
        <f>U336*F336</f>
        <v>0</v>
      </c>
      <c r="W336" s="108" t="n"/>
      <c r="X336" s="191">
        <f>W336*E336</f>
        <v>0</v>
      </c>
      <c r="Y336" s="112" t="n"/>
      <c r="Z336" s="183">
        <f>Y336*F336</f>
        <v>0</v>
      </c>
      <c r="AA336" s="108" t="n"/>
      <c r="AB336" s="191">
        <f>AA336*E336</f>
        <v>0</v>
      </c>
      <c r="AC336" s="112" t="n"/>
      <c r="AD336" s="183">
        <f>AC336*F336</f>
        <v>0</v>
      </c>
      <c r="AE336" s="108" t="n"/>
      <c r="AF336" s="191">
        <f>AE336*E336</f>
        <v>0</v>
      </c>
      <c r="AG336" s="112" t="n"/>
      <c r="AH336" s="183">
        <f>AG336*F336</f>
        <v>0</v>
      </c>
      <c r="AI336" s="108" t="n"/>
      <c r="AJ336" s="191">
        <f>AI336*E336</f>
        <v>0</v>
      </c>
      <c r="AK336" s="112" t="n"/>
      <c r="AL336" s="183">
        <f>AK336*F336</f>
        <v>0</v>
      </c>
      <c r="AM336" s="113" t="n"/>
      <c r="AN336" s="192">
        <f>AM336*E336</f>
        <v>0</v>
      </c>
      <c r="AO336" s="115" t="n"/>
      <c r="AP336" s="183">
        <f>AO336*F336</f>
        <v>0</v>
      </c>
      <c r="AQ336" s="113" t="n"/>
      <c r="AR336" s="192">
        <f>AQ336*E336</f>
        <v>0</v>
      </c>
      <c r="AS336" s="115" t="n"/>
      <c r="AT336" s="183">
        <f>AS336*F336</f>
        <v>0</v>
      </c>
      <c r="AU336" s="113" t="n"/>
      <c r="AV336" s="192">
        <f>AU336*E336</f>
        <v>0</v>
      </c>
      <c r="AW336" s="115" t="n"/>
      <c r="AX336" s="183">
        <f>AW336*F336</f>
        <v>0</v>
      </c>
      <c r="AY336" s="113" t="n"/>
      <c r="AZ336" s="192">
        <f>AY336*E336</f>
        <v>0</v>
      </c>
      <c r="BA336" s="115" t="n"/>
      <c r="BB336" s="183">
        <f>BA336*F336</f>
        <v>0</v>
      </c>
      <c r="BC336" s="113" t="n"/>
      <c r="BD336" s="192">
        <f>BC336*E336</f>
        <v>0</v>
      </c>
      <c r="BE336" s="115" t="n"/>
      <c r="BF336" s="183">
        <f>BE336*F336</f>
        <v>0</v>
      </c>
    </row>
    <row r="337" ht="18" customHeight="1">
      <c r="A337" s="19" t="inlineStr">
        <is>
          <t>15.041.9797</t>
        </is>
      </c>
      <c r="B337" s="14" t="inlineStr">
        <is>
          <t>הוספת ממסר התנעה מסוג "SPP8" למדחס. עבור הגעה מיוחדת ראה סעיף 15.041.9001</t>
        </is>
      </c>
      <c r="C337" s="14" t="inlineStr">
        <is>
          <t>יח'</t>
        </is>
      </c>
      <c r="D337" s="200" t="n">
        <v>196</v>
      </c>
      <c r="E337" s="201">
        <f>D337*(1-$E$2)</f>
        <v>166.6</v>
      </c>
      <c r="F337" s="202">
        <f>E337*(1+$F$2)</f>
        <v>174.93</v>
      </c>
      <c r="H337" s="62">
        <f>K337+O337+S337+W337+AA337+AE337+AI337+AM337+AQ337+AY337+AU337+BC337</f>
        <v>0</v>
      </c>
      <c r="I337" s="63">
        <f>M337+Q337+U337+Y337+AC337+AG337+AK337+AO337+AS337+AW337+BA337+BE337</f>
        <v>0</v>
      </c>
      <c r="K337" s="108" t="n"/>
      <c r="L337" s="191">
        <f>K337*E337</f>
        <v>0</v>
      </c>
      <c r="M337" s="112" t="n"/>
      <c r="N337" s="183">
        <f>M337*F337</f>
        <v>0</v>
      </c>
      <c r="O337" s="108" t="n"/>
      <c r="P337" s="191">
        <f>O337*E337</f>
        <v>0</v>
      </c>
      <c r="Q337" s="112" t="n"/>
      <c r="R337" s="183">
        <f>Q337*F337</f>
        <v>0</v>
      </c>
      <c r="S337" s="108" t="n"/>
      <c r="T337" s="191">
        <f>S337*E337</f>
        <v>0</v>
      </c>
      <c r="U337" s="112" t="n"/>
      <c r="V337" s="183">
        <f>U337*F337</f>
        <v>0</v>
      </c>
      <c r="W337" s="108" t="n"/>
      <c r="X337" s="191">
        <f>W337*E337</f>
        <v>0</v>
      </c>
      <c r="Y337" s="112" t="n"/>
      <c r="Z337" s="183">
        <f>Y337*F337</f>
        <v>0</v>
      </c>
      <c r="AA337" s="108" t="n"/>
      <c r="AB337" s="191">
        <f>AA337*E337</f>
        <v>0</v>
      </c>
      <c r="AC337" s="112" t="n"/>
      <c r="AD337" s="183">
        <f>AC337*F337</f>
        <v>0</v>
      </c>
      <c r="AE337" s="108" t="n"/>
      <c r="AF337" s="191">
        <f>AE337*E337</f>
        <v>0</v>
      </c>
      <c r="AG337" s="112" t="n"/>
      <c r="AH337" s="183">
        <f>AG337*F337</f>
        <v>0</v>
      </c>
      <c r="AI337" s="108" t="n"/>
      <c r="AJ337" s="191">
        <f>AI337*E337</f>
        <v>0</v>
      </c>
      <c r="AK337" s="112" t="n"/>
      <c r="AL337" s="183">
        <f>AK337*F337</f>
        <v>0</v>
      </c>
      <c r="AM337" s="113" t="n"/>
      <c r="AN337" s="192">
        <f>AM337*E337</f>
        <v>0</v>
      </c>
      <c r="AO337" s="115" t="n"/>
      <c r="AP337" s="183">
        <f>AO337*F337</f>
        <v>0</v>
      </c>
      <c r="AQ337" s="113" t="n"/>
      <c r="AR337" s="192">
        <f>AQ337*E337</f>
        <v>0</v>
      </c>
      <c r="AS337" s="115" t="n"/>
      <c r="AT337" s="183">
        <f>AS337*F337</f>
        <v>0</v>
      </c>
      <c r="AU337" s="113" t="n"/>
      <c r="AV337" s="192">
        <f>AU337*E337</f>
        <v>0</v>
      </c>
      <c r="AW337" s="115" t="n"/>
      <c r="AX337" s="183">
        <f>AW337*F337</f>
        <v>0</v>
      </c>
      <c r="AY337" s="113" t="n"/>
      <c r="AZ337" s="192">
        <f>AY337*E337</f>
        <v>0</v>
      </c>
      <c r="BA337" s="115" t="n"/>
      <c r="BB337" s="183">
        <f>BA337*F337</f>
        <v>0</v>
      </c>
      <c r="BC337" s="113" t="n"/>
      <c r="BD337" s="192">
        <f>BC337*E337</f>
        <v>0</v>
      </c>
      <c r="BE337" s="115" t="n"/>
      <c r="BF337" s="183">
        <f>BE337*F337</f>
        <v>0</v>
      </c>
    </row>
    <row r="338" ht="18" customHeight="1">
      <c r="A338" s="19" t="inlineStr">
        <is>
          <t>15.041.9800</t>
        </is>
      </c>
      <c r="B338" s="14" t="inlineStr">
        <is>
          <t>החלפת קבל מאייד לכל סוגי המזגנים</t>
        </is>
      </c>
      <c r="C338" s="14" t="inlineStr">
        <is>
          <t>יח'</t>
        </is>
      </c>
      <c r="D338" s="200" t="n">
        <v>290</v>
      </c>
      <c r="E338" s="201">
        <f>D338*(1-$E$2)</f>
        <v>246.5</v>
      </c>
      <c r="F338" s="202">
        <f>E338*(1+$F$2)</f>
        <v>258.825</v>
      </c>
      <c r="H338" s="62">
        <f>K338+O338+S338+W338+AA338+AE338+AI338+AM338+AQ338+AY338+AU338+BC338</f>
        <v>0</v>
      </c>
      <c r="I338" s="63">
        <f>M338+Q338+U338+Y338+AC338+AG338+AK338+AO338+AS338+AW338+BA338+BE338</f>
        <v>0</v>
      </c>
      <c r="K338" s="108" t="n"/>
      <c r="L338" s="191">
        <f>K338*E338</f>
        <v>0</v>
      </c>
      <c r="M338" s="112" t="n"/>
      <c r="N338" s="183">
        <f>M338*F338</f>
        <v>0</v>
      </c>
      <c r="O338" s="108" t="n"/>
      <c r="P338" s="191">
        <f>O338*E338</f>
        <v>0</v>
      </c>
      <c r="Q338" s="112" t="n"/>
      <c r="R338" s="183">
        <f>Q338*F338</f>
        <v>0</v>
      </c>
      <c r="S338" s="108" t="n"/>
      <c r="T338" s="191">
        <f>S338*E338</f>
        <v>0</v>
      </c>
      <c r="U338" s="112" t="n"/>
      <c r="V338" s="183">
        <f>U338*F338</f>
        <v>0</v>
      </c>
      <c r="W338" s="108" t="n"/>
      <c r="X338" s="191">
        <f>W338*E338</f>
        <v>0</v>
      </c>
      <c r="Y338" s="112" t="n"/>
      <c r="Z338" s="183">
        <f>Y338*F338</f>
        <v>0</v>
      </c>
      <c r="AA338" s="108" t="n"/>
      <c r="AB338" s="191">
        <f>AA338*E338</f>
        <v>0</v>
      </c>
      <c r="AC338" s="112" t="n"/>
      <c r="AD338" s="183">
        <f>AC338*F338</f>
        <v>0</v>
      </c>
      <c r="AE338" s="108" t="n"/>
      <c r="AF338" s="191">
        <f>AE338*E338</f>
        <v>0</v>
      </c>
      <c r="AG338" s="112" t="n"/>
      <c r="AH338" s="183">
        <f>AG338*F338</f>
        <v>0</v>
      </c>
      <c r="AI338" s="108" t="n"/>
      <c r="AJ338" s="191">
        <f>AI338*E338</f>
        <v>0</v>
      </c>
      <c r="AK338" s="112" t="n"/>
      <c r="AL338" s="183">
        <f>AK338*F338</f>
        <v>0</v>
      </c>
      <c r="AM338" s="113" t="n"/>
      <c r="AN338" s="192">
        <f>AM338*E338</f>
        <v>0</v>
      </c>
      <c r="AO338" s="115" t="n"/>
      <c r="AP338" s="183">
        <f>AO338*F338</f>
        <v>0</v>
      </c>
      <c r="AQ338" s="113" t="n"/>
      <c r="AR338" s="192">
        <f>AQ338*E338</f>
        <v>0</v>
      </c>
      <c r="AS338" s="115" t="n"/>
      <c r="AT338" s="183">
        <f>AS338*F338</f>
        <v>0</v>
      </c>
      <c r="AU338" s="113" t="n"/>
      <c r="AV338" s="192">
        <f>AU338*E338</f>
        <v>0</v>
      </c>
      <c r="AW338" s="115" t="n"/>
      <c r="AX338" s="183">
        <f>AW338*F338</f>
        <v>0</v>
      </c>
      <c r="AY338" s="113" t="n"/>
      <c r="AZ338" s="192">
        <f>AY338*E338</f>
        <v>0</v>
      </c>
      <c r="BA338" s="115" t="n"/>
      <c r="BB338" s="183">
        <f>BA338*F338</f>
        <v>0</v>
      </c>
      <c r="BC338" s="113" t="n"/>
      <c r="BD338" s="192">
        <f>BC338*E338</f>
        <v>0</v>
      </c>
      <c r="BE338" s="115" t="n"/>
      <c r="BF338" s="183">
        <f>BE338*F338</f>
        <v>0</v>
      </c>
    </row>
    <row r="339" ht="18" customHeight="1">
      <c r="A339" s="19" t="inlineStr">
        <is>
          <t>15.041.9810</t>
        </is>
      </c>
      <c r="B339" s="14" t="inlineStr">
        <is>
          <t>החלפת טרמוסטט מכני</t>
        </is>
      </c>
      <c r="C339" s="14" t="inlineStr">
        <is>
          <t>יח'</t>
        </is>
      </c>
      <c r="D339" s="200" t="n">
        <v>380</v>
      </c>
      <c r="E339" s="201">
        <f>D339*(1-$E$2)</f>
        <v>323</v>
      </c>
      <c r="F339" s="202">
        <f>E339*(1+$F$2)</f>
        <v>339.15000000000003</v>
      </c>
      <c r="H339" s="62">
        <f>K339+O339+S339+W339+AA339+AE339+AI339+AM339+AQ339+AY339+AU339+BC339</f>
        <v>0</v>
      </c>
      <c r="I339" s="63">
        <f>M339+Q339+U339+Y339+AC339+AG339+AK339+AO339+AS339+AW339+BA339+BE339</f>
        <v>0</v>
      </c>
      <c r="K339" s="108" t="n"/>
      <c r="L339" s="191">
        <f>K339*E339</f>
        <v>0</v>
      </c>
      <c r="M339" s="112" t="n"/>
      <c r="N339" s="183">
        <f>M339*F339</f>
        <v>0</v>
      </c>
      <c r="O339" s="108" t="n"/>
      <c r="P339" s="191">
        <f>O339*E339</f>
        <v>0</v>
      </c>
      <c r="Q339" s="112" t="n"/>
      <c r="R339" s="183">
        <f>Q339*F339</f>
        <v>0</v>
      </c>
      <c r="S339" s="108" t="n"/>
      <c r="T339" s="191">
        <f>S339*E339</f>
        <v>0</v>
      </c>
      <c r="U339" s="112" t="n"/>
      <c r="V339" s="183">
        <f>U339*F339</f>
        <v>0</v>
      </c>
      <c r="W339" s="108" t="n"/>
      <c r="X339" s="191">
        <f>W339*E339</f>
        <v>0</v>
      </c>
      <c r="Y339" s="112" t="n"/>
      <c r="Z339" s="183">
        <f>Y339*F339</f>
        <v>0</v>
      </c>
      <c r="AA339" s="108" t="n"/>
      <c r="AB339" s="191">
        <f>AA339*E339</f>
        <v>0</v>
      </c>
      <c r="AC339" s="112" t="n"/>
      <c r="AD339" s="183">
        <f>AC339*F339</f>
        <v>0</v>
      </c>
      <c r="AE339" s="108" t="n"/>
      <c r="AF339" s="191">
        <f>AE339*E339</f>
        <v>0</v>
      </c>
      <c r="AG339" s="112" t="n"/>
      <c r="AH339" s="183">
        <f>AG339*F339</f>
        <v>0</v>
      </c>
      <c r="AI339" s="108" t="n"/>
      <c r="AJ339" s="191">
        <f>AI339*E339</f>
        <v>0</v>
      </c>
      <c r="AK339" s="112" t="n"/>
      <c r="AL339" s="183">
        <f>AK339*F339</f>
        <v>0</v>
      </c>
      <c r="AM339" s="113" t="n"/>
      <c r="AN339" s="192">
        <f>AM339*E339</f>
        <v>0</v>
      </c>
      <c r="AO339" s="115" t="n"/>
      <c r="AP339" s="183">
        <f>AO339*F339</f>
        <v>0</v>
      </c>
      <c r="AQ339" s="113" t="n"/>
      <c r="AR339" s="192">
        <f>AQ339*E339</f>
        <v>0</v>
      </c>
      <c r="AS339" s="115" t="n"/>
      <c r="AT339" s="183">
        <f>AS339*F339</f>
        <v>0</v>
      </c>
      <c r="AU339" s="113" t="n"/>
      <c r="AV339" s="192">
        <f>AU339*E339</f>
        <v>0</v>
      </c>
      <c r="AW339" s="115" t="n"/>
      <c r="AX339" s="183">
        <f>AW339*F339</f>
        <v>0</v>
      </c>
      <c r="AY339" s="113" t="n"/>
      <c r="AZ339" s="192">
        <f>AY339*E339</f>
        <v>0</v>
      </c>
      <c r="BA339" s="115" t="n"/>
      <c r="BB339" s="183">
        <f>BA339*F339</f>
        <v>0</v>
      </c>
      <c r="BC339" s="113" t="n"/>
      <c r="BD339" s="192">
        <f>BC339*E339</f>
        <v>0</v>
      </c>
      <c r="BE339" s="115" t="n"/>
      <c r="BF339" s="183">
        <f>BE339*F339</f>
        <v>0</v>
      </c>
    </row>
    <row r="340" ht="18" customHeight="1">
      <c r="A340" s="19" t="inlineStr">
        <is>
          <t>15.041.9820</t>
        </is>
      </c>
      <c r="B340" s="14" t="inlineStr">
        <is>
          <t>החלפת טרמוסטט דיגיטלי</t>
        </is>
      </c>
      <c r="C340" s="14" t="inlineStr">
        <is>
          <t>יח'</t>
        </is>
      </c>
      <c r="D340" s="200" t="n">
        <v>780</v>
      </c>
      <c r="E340" s="201">
        <f>D340*(1-$E$2)</f>
        <v>663</v>
      </c>
      <c r="F340" s="202">
        <f>E340*(1+$F$2)</f>
        <v>696.15</v>
      </c>
      <c r="H340" s="62">
        <f>K340+O340+S340+W340+AA340+AE340+AI340+AM340+AQ340+AY340+AU340+BC340</f>
        <v>0</v>
      </c>
      <c r="I340" s="63">
        <f>M340+Q340+U340+Y340+AC340+AG340+AK340+AO340+AS340+AW340+BA340+BE340</f>
        <v>0</v>
      </c>
      <c r="K340" s="108" t="n"/>
      <c r="L340" s="191">
        <f>K340*E340</f>
        <v>0</v>
      </c>
      <c r="M340" s="112" t="n"/>
      <c r="N340" s="183">
        <f>M340*F340</f>
        <v>0</v>
      </c>
      <c r="O340" s="108" t="n"/>
      <c r="P340" s="191">
        <f>O340*E340</f>
        <v>0</v>
      </c>
      <c r="Q340" s="112" t="n"/>
      <c r="R340" s="183">
        <f>Q340*F340</f>
        <v>0</v>
      </c>
      <c r="S340" s="108" t="n"/>
      <c r="T340" s="191">
        <f>S340*E340</f>
        <v>0</v>
      </c>
      <c r="U340" s="112" t="n"/>
      <c r="V340" s="183">
        <f>U340*F340</f>
        <v>0</v>
      </c>
      <c r="W340" s="108" t="n"/>
      <c r="X340" s="191">
        <f>W340*E340</f>
        <v>0</v>
      </c>
      <c r="Y340" s="112" t="n"/>
      <c r="Z340" s="183">
        <f>Y340*F340</f>
        <v>0</v>
      </c>
      <c r="AA340" s="108" t="n"/>
      <c r="AB340" s="191">
        <f>AA340*E340</f>
        <v>0</v>
      </c>
      <c r="AC340" s="112" t="n"/>
      <c r="AD340" s="183">
        <f>AC340*F340</f>
        <v>0</v>
      </c>
      <c r="AE340" s="108" t="n"/>
      <c r="AF340" s="191">
        <f>AE340*E340</f>
        <v>0</v>
      </c>
      <c r="AG340" s="112" t="n"/>
      <c r="AH340" s="183">
        <f>AG340*F340</f>
        <v>0</v>
      </c>
      <c r="AI340" s="108" t="n"/>
      <c r="AJ340" s="191">
        <f>AI340*E340</f>
        <v>0</v>
      </c>
      <c r="AK340" s="112" t="n"/>
      <c r="AL340" s="183">
        <f>AK340*F340</f>
        <v>0</v>
      </c>
      <c r="AM340" s="113" t="n"/>
      <c r="AN340" s="192">
        <f>AM340*E340</f>
        <v>0</v>
      </c>
      <c r="AO340" s="115" t="n"/>
      <c r="AP340" s="183">
        <f>AO340*F340</f>
        <v>0</v>
      </c>
      <c r="AQ340" s="113" t="n"/>
      <c r="AR340" s="192">
        <f>AQ340*E340</f>
        <v>0</v>
      </c>
      <c r="AS340" s="115" t="n"/>
      <c r="AT340" s="183">
        <f>AS340*F340</f>
        <v>0</v>
      </c>
      <c r="AU340" s="113" t="n"/>
      <c r="AV340" s="192">
        <f>AU340*E340</f>
        <v>0</v>
      </c>
      <c r="AW340" s="115" t="n"/>
      <c r="AX340" s="183">
        <f>AW340*F340</f>
        <v>0</v>
      </c>
      <c r="AY340" s="113" t="n"/>
      <c r="AZ340" s="192">
        <f>AY340*E340</f>
        <v>0</v>
      </c>
      <c r="BA340" s="115" t="n"/>
      <c r="BB340" s="183">
        <f>BA340*F340</f>
        <v>0</v>
      </c>
      <c r="BC340" s="113" t="n"/>
      <c r="BD340" s="192">
        <f>BC340*E340</f>
        <v>0</v>
      </c>
      <c r="BE340" s="115" t="n"/>
      <c r="BF340" s="183">
        <f>BE340*F340</f>
        <v>0</v>
      </c>
    </row>
    <row r="341" ht="18" customHeight="1">
      <c r="A341" s="19" t="inlineStr">
        <is>
          <t>15.041.9850</t>
        </is>
      </c>
      <c r="B341" s="14" t="inlineStr">
        <is>
          <t>החלפת שסתום התפשטות</t>
        </is>
      </c>
      <c r="C341" s="14" t="inlineStr">
        <is>
          <t>יח'</t>
        </is>
      </c>
      <c r="D341" s="200" t="n">
        <v>1080</v>
      </c>
      <c r="E341" s="201">
        <f>D341*(1-$E$2)</f>
        <v>918</v>
      </c>
      <c r="F341" s="202">
        <f>E341*(1+$F$2)</f>
        <v>963.9000000000001</v>
      </c>
      <c r="H341" s="62">
        <f>K341+O341+S341+W341+AA341+AE341+AI341+AM341+AQ341+AY341+AU341+BC341</f>
        <v>0</v>
      </c>
      <c r="I341" s="63">
        <f>M341+Q341+U341+Y341+AC341+AG341+AK341+AO341+AS341+AW341+BA341+BE341</f>
        <v>0</v>
      </c>
      <c r="K341" s="108" t="n"/>
      <c r="L341" s="191">
        <f>K341*E341</f>
        <v>0</v>
      </c>
      <c r="M341" s="112" t="n"/>
      <c r="N341" s="183">
        <f>M341*F341</f>
        <v>0</v>
      </c>
      <c r="O341" s="108" t="n"/>
      <c r="P341" s="191">
        <f>O341*E341</f>
        <v>0</v>
      </c>
      <c r="Q341" s="112" t="n"/>
      <c r="R341" s="183">
        <f>Q341*F341</f>
        <v>0</v>
      </c>
      <c r="S341" s="108" t="n"/>
      <c r="T341" s="191">
        <f>S341*E341</f>
        <v>0</v>
      </c>
      <c r="U341" s="112" t="n"/>
      <c r="V341" s="183">
        <f>U341*F341</f>
        <v>0</v>
      </c>
      <c r="W341" s="108" t="n"/>
      <c r="X341" s="191">
        <f>W341*E341</f>
        <v>0</v>
      </c>
      <c r="Y341" s="112" t="n"/>
      <c r="Z341" s="183">
        <f>Y341*F341</f>
        <v>0</v>
      </c>
      <c r="AA341" s="108" t="n"/>
      <c r="AB341" s="191">
        <f>AA341*E341</f>
        <v>0</v>
      </c>
      <c r="AC341" s="112" t="n"/>
      <c r="AD341" s="183">
        <f>AC341*F341</f>
        <v>0</v>
      </c>
      <c r="AE341" s="108" t="n"/>
      <c r="AF341" s="191">
        <f>AE341*E341</f>
        <v>0</v>
      </c>
      <c r="AG341" s="112" t="n"/>
      <c r="AH341" s="183">
        <f>AG341*F341</f>
        <v>0</v>
      </c>
      <c r="AI341" s="108" t="n"/>
      <c r="AJ341" s="191">
        <f>AI341*E341</f>
        <v>0</v>
      </c>
      <c r="AK341" s="112" t="n"/>
      <c r="AL341" s="183">
        <f>AK341*F341</f>
        <v>0</v>
      </c>
      <c r="AM341" s="113" t="n"/>
      <c r="AN341" s="192">
        <f>AM341*E341</f>
        <v>0</v>
      </c>
      <c r="AO341" s="115" t="n"/>
      <c r="AP341" s="183">
        <f>AO341*F341</f>
        <v>0</v>
      </c>
      <c r="AQ341" s="113" t="n"/>
      <c r="AR341" s="192">
        <f>AQ341*E341</f>
        <v>0</v>
      </c>
      <c r="AS341" s="115" t="n"/>
      <c r="AT341" s="183">
        <f>AS341*F341</f>
        <v>0</v>
      </c>
      <c r="AU341" s="113" t="n"/>
      <c r="AV341" s="192">
        <f>AU341*E341</f>
        <v>0</v>
      </c>
      <c r="AW341" s="115" t="n"/>
      <c r="AX341" s="183">
        <f>AW341*F341</f>
        <v>0</v>
      </c>
      <c r="AY341" s="113" t="n"/>
      <c r="AZ341" s="192">
        <f>AY341*E341</f>
        <v>0</v>
      </c>
      <c r="BA341" s="115" t="n"/>
      <c r="BB341" s="183">
        <f>BA341*F341</f>
        <v>0</v>
      </c>
      <c r="BC341" s="113" t="n"/>
      <c r="BD341" s="192">
        <f>BC341*E341</f>
        <v>0</v>
      </c>
      <c r="BE341" s="115" t="n"/>
      <c r="BF341" s="183">
        <f>BE341*F341</f>
        <v>0</v>
      </c>
    </row>
    <row r="342" ht="18" customHeight="1">
      <c r="A342" s="19" t="inlineStr">
        <is>
          <t>15.041.9880</t>
        </is>
      </c>
      <c r="B342" s="14" t="inlineStr">
        <is>
          <t>החלפת צינור נחושת נימי (קפילארי)</t>
        </is>
      </c>
      <c r="C342" s="14" t="inlineStr">
        <is>
          <t>יח'</t>
        </is>
      </c>
      <c r="D342" s="200" t="n">
        <v>810</v>
      </c>
      <c r="E342" s="201">
        <f>D342*(1-$E$2)</f>
        <v>688.5</v>
      </c>
      <c r="F342" s="202">
        <f>E342*(1+$F$2)</f>
        <v>722.9250000000001</v>
      </c>
      <c r="H342" s="62">
        <f>K342+O342+S342+W342+AA342+AE342+AI342+AM342+AQ342+AY342+AU342+BC342</f>
        <v>0</v>
      </c>
      <c r="I342" s="63">
        <f>M342+Q342+U342+Y342+AC342+AG342+AK342+AO342+AS342+AW342+BA342+BE342</f>
        <v>0</v>
      </c>
      <c r="K342" s="108" t="n"/>
      <c r="L342" s="191">
        <f>K342*E342</f>
        <v>0</v>
      </c>
      <c r="M342" s="112" t="n"/>
      <c r="N342" s="183">
        <f>M342*F342</f>
        <v>0</v>
      </c>
      <c r="O342" s="108" t="n"/>
      <c r="P342" s="191">
        <f>O342*E342</f>
        <v>0</v>
      </c>
      <c r="Q342" s="112" t="n"/>
      <c r="R342" s="183">
        <f>Q342*F342</f>
        <v>0</v>
      </c>
      <c r="S342" s="108" t="n"/>
      <c r="T342" s="191">
        <f>S342*E342</f>
        <v>0</v>
      </c>
      <c r="U342" s="112" t="n"/>
      <c r="V342" s="183">
        <f>U342*F342</f>
        <v>0</v>
      </c>
      <c r="W342" s="108" t="n"/>
      <c r="X342" s="191">
        <f>W342*E342</f>
        <v>0</v>
      </c>
      <c r="Y342" s="112" t="n"/>
      <c r="Z342" s="183">
        <f>Y342*F342</f>
        <v>0</v>
      </c>
      <c r="AA342" s="108" t="n"/>
      <c r="AB342" s="191">
        <f>AA342*E342</f>
        <v>0</v>
      </c>
      <c r="AC342" s="112" t="n"/>
      <c r="AD342" s="183">
        <f>AC342*F342</f>
        <v>0</v>
      </c>
      <c r="AE342" s="108" t="n"/>
      <c r="AF342" s="191">
        <f>AE342*E342</f>
        <v>0</v>
      </c>
      <c r="AG342" s="112" t="n"/>
      <c r="AH342" s="183">
        <f>AG342*F342</f>
        <v>0</v>
      </c>
      <c r="AI342" s="108" t="n"/>
      <c r="AJ342" s="191">
        <f>AI342*E342</f>
        <v>0</v>
      </c>
      <c r="AK342" s="112" t="n"/>
      <c r="AL342" s="183">
        <f>AK342*F342</f>
        <v>0</v>
      </c>
      <c r="AM342" s="113" t="n"/>
      <c r="AN342" s="192">
        <f>AM342*E342</f>
        <v>0</v>
      </c>
      <c r="AO342" s="115" t="n"/>
      <c r="AP342" s="183">
        <f>AO342*F342</f>
        <v>0</v>
      </c>
      <c r="AQ342" s="113" t="n"/>
      <c r="AR342" s="192">
        <f>AQ342*E342</f>
        <v>0</v>
      </c>
      <c r="AS342" s="115" t="n"/>
      <c r="AT342" s="183">
        <f>AS342*F342</f>
        <v>0</v>
      </c>
      <c r="AU342" s="113" t="n"/>
      <c r="AV342" s="192">
        <f>AU342*E342</f>
        <v>0</v>
      </c>
      <c r="AW342" s="115" t="n"/>
      <c r="AX342" s="183">
        <f>AW342*F342</f>
        <v>0</v>
      </c>
      <c r="AY342" s="113" t="n"/>
      <c r="AZ342" s="192">
        <f>AY342*E342</f>
        <v>0</v>
      </c>
      <c r="BA342" s="115" t="n"/>
      <c r="BB342" s="183">
        <f>BA342*F342</f>
        <v>0</v>
      </c>
      <c r="BC342" s="113" t="n"/>
      <c r="BD342" s="192">
        <f>BC342*E342</f>
        <v>0</v>
      </c>
      <c r="BE342" s="115" t="n"/>
      <c r="BF342" s="183">
        <f>BE342*F342</f>
        <v>0</v>
      </c>
    </row>
    <row r="343" ht="18" customHeight="1">
      <c r="A343" s="19" t="inlineStr">
        <is>
          <t>15.041.9882</t>
        </is>
      </c>
      <c r="B343" s="14" t="inlineStr">
        <is>
          <t>החלפת מיסבים למאיץ</t>
        </is>
      </c>
      <c r="C343" s="14" t="inlineStr">
        <is>
          <t>יח'</t>
        </is>
      </c>
      <c r="D343" s="200" t="n">
        <v>240</v>
      </c>
      <c r="E343" s="201">
        <f>D343*(1-$E$2)</f>
        <v>204</v>
      </c>
      <c r="F343" s="202">
        <f>E343*(1+$F$2)</f>
        <v>214.20000000000002</v>
      </c>
      <c r="H343" s="62">
        <f>K343+O343+S343+W343+AA343+AE343+AI343+AM343+AQ343+AY343+AU343+BC343</f>
        <v>0</v>
      </c>
      <c r="I343" s="63">
        <f>M343+Q343+U343+Y343+AC343+AG343+AK343+AO343+AS343+AW343+BA343+BE343</f>
        <v>0</v>
      </c>
      <c r="K343" s="108" t="n"/>
      <c r="L343" s="191">
        <f>K343*E343</f>
        <v>0</v>
      </c>
      <c r="M343" s="112" t="n"/>
      <c r="N343" s="183">
        <f>M343*F343</f>
        <v>0</v>
      </c>
      <c r="O343" s="108" t="n"/>
      <c r="P343" s="191">
        <f>O343*E343</f>
        <v>0</v>
      </c>
      <c r="Q343" s="112" t="n"/>
      <c r="R343" s="183">
        <f>Q343*F343</f>
        <v>0</v>
      </c>
      <c r="S343" s="108" t="n"/>
      <c r="T343" s="191">
        <f>S343*E343</f>
        <v>0</v>
      </c>
      <c r="U343" s="112" t="n"/>
      <c r="V343" s="183">
        <f>U343*F343</f>
        <v>0</v>
      </c>
      <c r="W343" s="108" t="n"/>
      <c r="X343" s="191">
        <f>W343*E343</f>
        <v>0</v>
      </c>
      <c r="Y343" s="112" t="n"/>
      <c r="Z343" s="183">
        <f>Y343*F343</f>
        <v>0</v>
      </c>
      <c r="AA343" s="108" t="n"/>
      <c r="AB343" s="191">
        <f>AA343*E343</f>
        <v>0</v>
      </c>
      <c r="AC343" s="112" t="n"/>
      <c r="AD343" s="183">
        <f>AC343*F343</f>
        <v>0</v>
      </c>
      <c r="AE343" s="108" t="n"/>
      <c r="AF343" s="191">
        <f>AE343*E343</f>
        <v>0</v>
      </c>
      <c r="AG343" s="112" t="n"/>
      <c r="AH343" s="183">
        <f>AG343*F343</f>
        <v>0</v>
      </c>
      <c r="AI343" s="108" t="n"/>
      <c r="AJ343" s="191">
        <f>AI343*E343</f>
        <v>0</v>
      </c>
      <c r="AK343" s="112" t="n"/>
      <c r="AL343" s="183">
        <f>AK343*F343</f>
        <v>0</v>
      </c>
      <c r="AM343" s="113" t="n"/>
      <c r="AN343" s="192">
        <f>AM343*E343</f>
        <v>0</v>
      </c>
      <c r="AO343" s="115" t="n"/>
      <c r="AP343" s="183">
        <f>AO343*F343</f>
        <v>0</v>
      </c>
      <c r="AQ343" s="113" t="n"/>
      <c r="AR343" s="192">
        <f>AQ343*E343</f>
        <v>0</v>
      </c>
      <c r="AS343" s="115" t="n"/>
      <c r="AT343" s="183">
        <f>AS343*F343</f>
        <v>0</v>
      </c>
      <c r="AU343" s="113" t="n"/>
      <c r="AV343" s="192">
        <f>AU343*E343</f>
        <v>0</v>
      </c>
      <c r="AW343" s="115" t="n"/>
      <c r="AX343" s="183">
        <f>AW343*F343</f>
        <v>0</v>
      </c>
      <c r="AY343" s="113" t="n"/>
      <c r="AZ343" s="192">
        <f>AY343*E343</f>
        <v>0</v>
      </c>
      <c r="BA343" s="115" t="n"/>
      <c r="BB343" s="183">
        <f>BA343*F343</f>
        <v>0</v>
      </c>
      <c r="BC343" s="113" t="n"/>
      <c r="BD343" s="192">
        <f>BC343*E343</f>
        <v>0</v>
      </c>
      <c r="BE343" s="115" t="n"/>
      <c r="BF343" s="183">
        <f>BE343*F343</f>
        <v>0</v>
      </c>
    </row>
    <row r="344" ht="18" customHeight="1">
      <c r="A344" s="19" t="inlineStr">
        <is>
          <t>15.041.9883</t>
        </is>
      </c>
      <c r="B344" s="14" t="inlineStr">
        <is>
          <t>תיקון חיווט חוטי חשמל פגום כתוצאה מקצר/עומס למזגן</t>
        </is>
      </c>
      <c r="C344" s="14" t="inlineStr">
        <is>
          <t>יח'</t>
        </is>
      </c>
      <c r="D344" s="200" t="n">
        <v>320</v>
      </c>
      <c r="E344" s="201">
        <f>D344*(1-$E$2)</f>
        <v>272</v>
      </c>
      <c r="F344" s="202">
        <f>E344*(1+$F$2)</f>
        <v>285.6</v>
      </c>
      <c r="H344" s="62">
        <f>K344+O344+S344+W344+AA344+AE344+AI344+AM344+AQ344+AY344+AU344+BC344</f>
        <v>0</v>
      </c>
      <c r="I344" s="63">
        <f>M344+Q344+U344+Y344+AC344+AG344+AK344+AO344+AS344+AW344+BA344+BE344</f>
        <v>0</v>
      </c>
      <c r="K344" s="108" t="n"/>
      <c r="L344" s="191">
        <f>K344*E344</f>
        <v>0</v>
      </c>
      <c r="M344" s="112" t="n"/>
      <c r="N344" s="183">
        <f>M344*F344</f>
        <v>0</v>
      </c>
      <c r="O344" s="108" t="n"/>
      <c r="P344" s="191">
        <f>O344*E344</f>
        <v>0</v>
      </c>
      <c r="Q344" s="112" t="n"/>
      <c r="R344" s="183">
        <f>Q344*F344</f>
        <v>0</v>
      </c>
      <c r="S344" s="108" t="n"/>
      <c r="T344" s="191">
        <f>S344*E344</f>
        <v>0</v>
      </c>
      <c r="U344" s="112" t="n"/>
      <c r="V344" s="183">
        <f>U344*F344</f>
        <v>0</v>
      </c>
      <c r="W344" s="108" t="n"/>
      <c r="X344" s="191">
        <f>W344*E344</f>
        <v>0</v>
      </c>
      <c r="Y344" s="112" t="n"/>
      <c r="Z344" s="183">
        <f>Y344*F344</f>
        <v>0</v>
      </c>
      <c r="AA344" s="108" t="n"/>
      <c r="AB344" s="191">
        <f>AA344*E344</f>
        <v>0</v>
      </c>
      <c r="AC344" s="112" t="n"/>
      <c r="AD344" s="183">
        <f>AC344*F344</f>
        <v>0</v>
      </c>
      <c r="AE344" s="108" t="n"/>
      <c r="AF344" s="191">
        <f>AE344*E344</f>
        <v>0</v>
      </c>
      <c r="AG344" s="112" t="n"/>
      <c r="AH344" s="183">
        <f>AG344*F344</f>
        <v>0</v>
      </c>
      <c r="AI344" s="108" t="n"/>
      <c r="AJ344" s="191">
        <f>AI344*E344</f>
        <v>0</v>
      </c>
      <c r="AK344" s="112" t="n"/>
      <c r="AL344" s="183">
        <f>AK344*F344</f>
        <v>0</v>
      </c>
      <c r="AM344" s="113" t="n"/>
      <c r="AN344" s="192">
        <f>AM344*E344</f>
        <v>0</v>
      </c>
      <c r="AO344" s="115" t="n"/>
      <c r="AP344" s="183">
        <f>AO344*F344</f>
        <v>0</v>
      </c>
      <c r="AQ344" s="113" t="n"/>
      <c r="AR344" s="192">
        <f>AQ344*E344</f>
        <v>0</v>
      </c>
      <c r="AS344" s="115" t="n"/>
      <c r="AT344" s="183">
        <f>AS344*F344</f>
        <v>0</v>
      </c>
      <c r="AU344" s="113" t="n"/>
      <c r="AV344" s="192">
        <f>AU344*E344</f>
        <v>0</v>
      </c>
      <c r="AW344" s="115" t="n"/>
      <c r="AX344" s="183">
        <f>AW344*F344</f>
        <v>0</v>
      </c>
      <c r="AY344" s="113" t="n"/>
      <c r="AZ344" s="192">
        <f>AY344*E344</f>
        <v>0</v>
      </c>
      <c r="BA344" s="115" t="n"/>
      <c r="BB344" s="183">
        <f>BA344*F344</f>
        <v>0</v>
      </c>
      <c r="BC344" s="113" t="n"/>
      <c r="BD344" s="192">
        <f>BC344*E344</f>
        <v>0</v>
      </c>
      <c r="BE344" s="115" t="n"/>
      <c r="BF344" s="183">
        <f>BE344*F344</f>
        <v>0</v>
      </c>
    </row>
    <row r="345" ht="18" customHeight="1">
      <c r="A345" s="19" t="inlineStr">
        <is>
          <t>15.041.9884</t>
        </is>
      </c>
      <c r="B345" s="14" t="inlineStr">
        <is>
          <t>פירוק והתקנת מערכת חיווט מלאה חדשה למזגן</t>
        </is>
      </c>
      <c r="C345" s="14" t="inlineStr">
        <is>
          <t>יח'</t>
        </is>
      </c>
      <c r="D345" s="200" t="n">
        <v>600</v>
      </c>
      <c r="E345" s="201">
        <f>D345*(1-$E$2)</f>
        <v>510</v>
      </c>
      <c r="F345" s="202">
        <f>E345*(1+$F$2)</f>
        <v>535.5</v>
      </c>
      <c r="H345" s="62">
        <f>K345+O345+S345+W345+AA345+AE345+AI345+AM345+AQ345+AY345+AU345+BC345</f>
        <v>0</v>
      </c>
      <c r="I345" s="63">
        <f>M345+Q345+U345+Y345+AC345+AG345+AK345+AO345+AS345+AW345+BA345+BE345</f>
        <v>0</v>
      </c>
      <c r="K345" s="108" t="n"/>
      <c r="L345" s="191">
        <f>K345*E345</f>
        <v>0</v>
      </c>
      <c r="M345" s="112" t="n"/>
      <c r="N345" s="183">
        <f>M345*F345</f>
        <v>0</v>
      </c>
      <c r="O345" s="108" t="n"/>
      <c r="P345" s="191">
        <f>O345*E345</f>
        <v>0</v>
      </c>
      <c r="Q345" s="112" t="n"/>
      <c r="R345" s="183">
        <f>Q345*F345</f>
        <v>0</v>
      </c>
      <c r="S345" s="108" t="n"/>
      <c r="T345" s="191">
        <f>S345*E345</f>
        <v>0</v>
      </c>
      <c r="U345" s="112" t="n"/>
      <c r="V345" s="183">
        <f>U345*F345</f>
        <v>0</v>
      </c>
      <c r="W345" s="108" t="n"/>
      <c r="X345" s="191">
        <f>W345*E345</f>
        <v>0</v>
      </c>
      <c r="Y345" s="112" t="n"/>
      <c r="Z345" s="183">
        <f>Y345*F345</f>
        <v>0</v>
      </c>
      <c r="AA345" s="108" t="n"/>
      <c r="AB345" s="191">
        <f>AA345*E345</f>
        <v>0</v>
      </c>
      <c r="AC345" s="112" t="n"/>
      <c r="AD345" s="183">
        <f>AC345*F345</f>
        <v>0</v>
      </c>
      <c r="AE345" s="108" t="n"/>
      <c r="AF345" s="191">
        <f>AE345*E345</f>
        <v>0</v>
      </c>
      <c r="AG345" s="112" t="n"/>
      <c r="AH345" s="183">
        <f>AG345*F345</f>
        <v>0</v>
      </c>
      <c r="AI345" s="108" t="n"/>
      <c r="AJ345" s="191">
        <f>AI345*E345</f>
        <v>0</v>
      </c>
      <c r="AK345" s="112" t="n"/>
      <c r="AL345" s="183">
        <f>AK345*F345</f>
        <v>0</v>
      </c>
      <c r="AM345" s="113" t="n"/>
      <c r="AN345" s="192">
        <f>AM345*E345</f>
        <v>0</v>
      </c>
      <c r="AO345" s="115" t="n"/>
      <c r="AP345" s="183">
        <f>AO345*F345</f>
        <v>0</v>
      </c>
      <c r="AQ345" s="113" t="n"/>
      <c r="AR345" s="192">
        <f>AQ345*E345</f>
        <v>0</v>
      </c>
      <c r="AS345" s="115" t="n"/>
      <c r="AT345" s="183">
        <f>AS345*F345</f>
        <v>0</v>
      </c>
      <c r="AU345" s="113" t="n"/>
      <c r="AV345" s="192">
        <f>AU345*E345</f>
        <v>0</v>
      </c>
      <c r="AW345" s="115" t="n"/>
      <c r="AX345" s="183">
        <f>AW345*F345</f>
        <v>0</v>
      </c>
      <c r="AY345" s="113" t="n"/>
      <c r="AZ345" s="192">
        <f>AY345*E345</f>
        <v>0</v>
      </c>
      <c r="BA345" s="115" t="n"/>
      <c r="BB345" s="183">
        <f>BA345*F345</f>
        <v>0</v>
      </c>
      <c r="BC345" s="113" t="n"/>
      <c r="BD345" s="192">
        <f>BC345*E345</f>
        <v>0</v>
      </c>
      <c r="BE345" s="115" t="n"/>
      <c r="BF345" s="183">
        <f>BE345*F345</f>
        <v>0</v>
      </c>
    </row>
    <row r="346" ht="18" customHeight="1">
      <c r="A346" s="19" t="inlineStr">
        <is>
          <t>15.041.9901</t>
        </is>
      </c>
      <c r="B346" s="14" t="inlineStr">
        <is>
          <t>ניקוי וחיטוי כנגד חיידקים ועובש במאיץ ופילטר, ביחידה פנימית במזגן עילי</t>
        </is>
      </c>
      <c r="C346" s="14" t="inlineStr">
        <is>
          <t>יח'</t>
        </is>
      </c>
      <c r="D346" s="200" t="n">
        <v>370</v>
      </c>
      <c r="E346" s="201">
        <f>D346*(1-$E$2)</f>
        <v>314.5</v>
      </c>
      <c r="F346" s="202">
        <f>E346*(1+$F$2)</f>
        <v>330.225</v>
      </c>
      <c r="H346" s="62">
        <f>K346+O346+S346+W346+AA346+AE346+AI346+AM346+AQ346+AY346+AU346+BC346</f>
        <v>0</v>
      </c>
      <c r="I346" s="63">
        <f>M346+Q346+U346+Y346+AC346+AG346+AK346+AO346+AS346+AW346+BA346+BE346</f>
        <v>0</v>
      </c>
      <c r="K346" s="108" t="n"/>
      <c r="L346" s="191">
        <f>K346*E346</f>
        <v>0</v>
      </c>
      <c r="M346" s="112" t="n"/>
      <c r="N346" s="183">
        <f>M346*F346</f>
        <v>0</v>
      </c>
      <c r="O346" s="108" t="n"/>
      <c r="P346" s="191">
        <f>O346*E346</f>
        <v>0</v>
      </c>
      <c r="Q346" s="112" t="n"/>
      <c r="R346" s="183">
        <f>Q346*F346</f>
        <v>0</v>
      </c>
      <c r="S346" s="108" t="n"/>
      <c r="T346" s="191">
        <f>S346*E346</f>
        <v>0</v>
      </c>
      <c r="U346" s="112" t="n"/>
      <c r="V346" s="183">
        <f>U346*F346</f>
        <v>0</v>
      </c>
      <c r="W346" s="108" t="n"/>
      <c r="X346" s="191">
        <f>W346*E346</f>
        <v>0</v>
      </c>
      <c r="Y346" s="112" t="n"/>
      <c r="Z346" s="183">
        <f>Y346*F346</f>
        <v>0</v>
      </c>
      <c r="AA346" s="108" t="n"/>
      <c r="AB346" s="191">
        <f>AA346*E346</f>
        <v>0</v>
      </c>
      <c r="AC346" s="112" t="n"/>
      <c r="AD346" s="183">
        <f>AC346*F346</f>
        <v>0</v>
      </c>
      <c r="AE346" s="108" t="n"/>
      <c r="AF346" s="191">
        <f>AE346*E346</f>
        <v>0</v>
      </c>
      <c r="AG346" s="112" t="n"/>
      <c r="AH346" s="183">
        <f>AG346*F346</f>
        <v>0</v>
      </c>
      <c r="AI346" s="108" t="n"/>
      <c r="AJ346" s="191">
        <f>AI346*E346</f>
        <v>0</v>
      </c>
      <c r="AK346" s="112" t="n"/>
      <c r="AL346" s="183">
        <f>AK346*F346</f>
        <v>0</v>
      </c>
      <c r="AM346" s="113" t="n"/>
      <c r="AN346" s="192">
        <f>AM346*E346</f>
        <v>0</v>
      </c>
      <c r="AO346" s="115" t="n"/>
      <c r="AP346" s="183">
        <f>AO346*F346</f>
        <v>0</v>
      </c>
      <c r="AQ346" s="113" t="n"/>
      <c r="AR346" s="192">
        <f>AQ346*E346</f>
        <v>0</v>
      </c>
      <c r="AS346" s="115" t="n"/>
      <c r="AT346" s="183">
        <f>AS346*F346</f>
        <v>0</v>
      </c>
      <c r="AU346" s="113" t="n"/>
      <c r="AV346" s="192">
        <f>AU346*E346</f>
        <v>0</v>
      </c>
      <c r="AW346" s="115" t="n"/>
      <c r="AX346" s="183">
        <f>AW346*F346</f>
        <v>0</v>
      </c>
      <c r="AY346" s="113" t="n"/>
      <c r="AZ346" s="192">
        <f>AY346*E346</f>
        <v>0</v>
      </c>
      <c r="BA346" s="115" t="n"/>
      <c r="BB346" s="183">
        <f>BA346*F346</f>
        <v>0</v>
      </c>
      <c r="BC346" s="113" t="n"/>
      <c r="BD346" s="192">
        <f>BC346*E346</f>
        <v>0</v>
      </c>
      <c r="BE346" s="115" t="n"/>
      <c r="BF346" s="183">
        <f>BE346*F346</f>
        <v>0</v>
      </c>
    </row>
    <row r="347" ht="18" customHeight="1">
      <c r="A347" s="19" t="inlineStr">
        <is>
          <t>15.041.9903</t>
        </is>
      </c>
      <c r="B347" s="14" t="inlineStr">
        <is>
          <t>ניקוי וחיטוי כנגד חיידקים ועובש במאיץ ופילטר, ביחידה פנימית במזגן מיני מרכזי עד 5 כ"ס</t>
        </is>
      </c>
      <c r="C347" s="14" t="inlineStr">
        <is>
          <t>יח'</t>
        </is>
      </c>
      <c r="D347" s="200" t="n">
        <v>510</v>
      </c>
      <c r="E347" s="201">
        <f>D347*(1-$E$2)</f>
        <v>433.5</v>
      </c>
      <c r="F347" s="202">
        <f>E347*(1+$F$2)</f>
        <v>455.175</v>
      </c>
      <c r="H347" s="62">
        <f>K347+O347+S347+W347+AA347+AE347+AI347+AM347+AQ347+AY347+AU347+BC347</f>
        <v>0</v>
      </c>
      <c r="I347" s="63">
        <f>M347+Q347+U347+Y347+AC347+AG347+AK347+AO347+AS347+AW347+BA347+BE347</f>
        <v>0</v>
      </c>
      <c r="K347" s="108" t="n"/>
      <c r="L347" s="191">
        <f>K347*E347</f>
        <v>0</v>
      </c>
      <c r="M347" s="112" t="n"/>
      <c r="N347" s="183">
        <f>M347*F347</f>
        <v>0</v>
      </c>
      <c r="O347" s="108" t="n"/>
      <c r="P347" s="191">
        <f>O347*E347</f>
        <v>0</v>
      </c>
      <c r="Q347" s="112" t="n"/>
      <c r="R347" s="183">
        <f>Q347*F347</f>
        <v>0</v>
      </c>
      <c r="S347" s="108" t="n"/>
      <c r="T347" s="191">
        <f>S347*E347</f>
        <v>0</v>
      </c>
      <c r="U347" s="112" t="n"/>
      <c r="V347" s="183">
        <f>U347*F347</f>
        <v>0</v>
      </c>
      <c r="W347" s="108" t="n"/>
      <c r="X347" s="191">
        <f>W347*E347</f>
        <v>0</v>
      </c>
      <c r="Y347" s="112" t="n"/>
      <c r="Z347" s="183">
        <f>Y347*F347</f>
        <v>0</v>
      </c>
      <c r="AA347" s="108" t="n"/>
      <c r="AB347" s="191">
        <f>AA347*E347</f>
        <v>0</v>
      </c>
      <c r="AC347" s="112" t="n"/>
      <c r="AD347" s="183">
        <f>AC347*F347</f>
        <v>0</v>
      </c>
      <c r="AE347" s="108" t="n"/>
      <c r="AF347" s="191">
        <f>AE347*E347</f>
        <v>0</v>
      </c>
      <c r="AG347" s="112" t="n"/>
      <c r="AH347" s="183">
        <f>AG347*F347</f>
        <v>0</v>
      </c>
      <c r="AI347" s="108" t="n"/>
      <c r="AJ347" s="191">
        <f>AI347*E347</f>
        <v>0</v>
      </c>
      <c r="AK347" s="112" t="n"/>
      <c r="AL347" s="183">
        <f>AK347*F347</f>
        <v>0</v>
      </c>
      <c r="AM347" s="113" t="n"/>
      <c r="AN347" s="192">
        <f>AM347*E347</f>
        <v>0</v>
      </c>
      <c r="AO347" s="115" t="n"/>
      <c r="AP347" s="183">
        <f>AO347*F347</f>
        <v>0</v>
      </c>
      <c r="AQ347" s="113" t="n"/>
      <c r="AR347" s="192">
        <f>AQ347*E347</f>
        <v>0</v>
      </c>
      <c r="AS347" s="115" t="n"/>
      <c r="AT347" s="183">
        <f>AS347*F347</f>
        <v>0</v>
      </c>
      <c r="AU347" s="113" t="n"/>
      <c r="AV347" s="192">
        <f>AU347*E347</f>
        <v>0</v>
      </c>
      <c r="AW347" s="115" t="n"/>
      <c r="AX347" s="183">
        <f>AW347*F347</f>
        <v>0</v>
      </c>
      <c r="AY347" s="113" t="n"/>
      <c r="AZ347" s="192">
        <f>AY347*E347</f>
        <v>0</v>
      </c>
      <c r="BA347" s="115" t="n"/>
      <c r="BB347" s="183">
        <f>BA347*F347</f>
        <v>0</v>
      </c>
      <c r="BC347" s="113" t="n"/>
      <c r="BD347" s="192">
        <f>BC347*E347</f>
        <v>0</v>
      </c>
      <c r="BE347" s="115" t="n"/>
      <c r="BF347" s="183">
        <f>BE347*F347</f>
        <v>0</v>
      </c>
    </row>
    <row r="348" ht="18" customHeight="1">
      <c r="A348" s="19" t="inlineStr">
        <is>
          <t>15.041.9904</t>
        </is>
      </c>
      <c r="B348" s="14" t="inlineStr">
        <is>
          <t>ניקוי מסננים (פילטר), עבור הגעה מיוחדת ראה סעיף 15.041.9001</t>
        </is>
      </c>
      <c r="C348" s="14" t="inlineStr">
        <is>
          <t>יח'</t>
        </is>
      </c>
      <c r="D348" s="200" t="n">
        <v>55</v>
      </c>
      <c r="E348" s="201">
        <f>D348*(1-$E$2)</f>
        <v>46.75</v>
      </c>
      <c r="F348" s="202">
        <f>E348*(1+$F$2)</f>
        <v>49.0875</v>
      </c>
      <c r="H348" s="62">
        <f>K348+O348+S348+W348+AA348+AE348+AI348+AM348+AQ348+AY348+AU348+BC348</f>
        <v>0</v>
      </c>
      <c r="I348" s="63">
        <f>M348+Q348+U348+Y348+AC348+AG348+AK348+AO348+AS348+AW348+BA348+BE348</f>
        <v>0</v>
      </c>
      <c r="K348" s="108" t="n"/>
      <c r="L348" s="191">
        <f>K348*E348</f>
        <v>0</v>
      </c>
      <c r="M348" s="112" t="n"/>
      <c r="N348" s="183">
        <f>M348*F348</f>
        <v>0</v>
      </c>
      <c r="O348" s="108" t="n"/>
      <c r="P348" s="191">
        <f>O348*E348</f>
        <v>0</v>
      </c>
      <c r="Q348" s="112" t="n"/>
      <c r="R348" s="183">
        <f>Q348*F348</f>
        <v>0</v>
      </c>
      <c r="S348" s="108" t="n"/>
      <c r="T348" s="191">
        <f>S348*E348</f>
        <v>0</v>
      </c>
      <c r="U348" s="112" t="n"/>
      <c r="V348" s="183">
        <f>U348*F348</f>
        <v>0</v>
      </c>
      <c r="W348" s="108" t="n"/>
      <c r="X348" s="191">
        <f>W348*E348</f>
        <v>0</v>
      </c>
      <c r="Y348" s="112" t="n"/>
      <c r="Z348" s="183">
        <f>Y348*F348</f>
        <v>0</v>
      </c>
      <c r="AA348" s="108" t="n"/>
      <c r="AB348" s="191">
        <f>AA348*E348</f>
        <v>0</v>
      </c>
      <c r="AC348" s="112" t="n"/>
      <c r="AD348" s="183">
        <f>AC348*F348</f>
        <v>0</v>
      </c>
      <c r="AE348" s="108" t="n"/>
      <c r="AF348" s="191">
        <f>AE348*E348</f>
        <v>0</v>
      </c>
      <c r="AG348" s="112" t="n"/>
      <c r="AH348" s="183">
        <f>AG348*F348</f>
        <v>0</v>
      </c>
      <c r="AI348" s="108" t="n"/>
      <c r="AJ348" s="191">
        <f>AI348*E348</f>
        <v>0</v>
      </c>
      <c r="AK348" s="112" t="n"/>
      <c r="AL348" s="183">
        <f>AK348*F348</f>
        <v>0</v>
      </c>
      <c r="AM348" s="113" t="n"/>
      <c r="AN348" s="192">
        <f>AM348*E348</f>
        <v>0</v>
      </c>
      <c r="AO348" s="115" t="n"/>
      <c r="AP348" s="183">
        <f>AO348*F348</f>
        <v>0</v>
      </c>
      <c r="AQ348" s="113" t="n"/>
      <c r="AR348" s="192">
        <f>AQ348*E348</f>
        <v>0</v>
      </c>
      <c r="AS348" s="115" t="n"/>
      <c r="AT348" s="183">
        <f>AS348*F348</f>
        <v>0</v>
      </c>
      <c r="AU348" s="113" t="n"/>
      <c r="AV348" s="192">
        <f>AU348*E348</f>
        <v>0</v>
      </c>
      <c r="AW348" s="115" t="n"/>
      <c r="AX348" s="183">
        <f>AW348*F348</f>
        <v>0</v>
      </c>
      <c r="AY348" s="113" t="n"/>
      <c r="AZ348" s="192">
        <f>AY348*E348</f>
        <v>0</v>
      </c>
      <c r="BA348" s="115" t="n"/>
      <c r="BB348" s="183">
        <f>BA348*F348</f>
        <v>0</v>
      </c>
      <c r="BC348" s="113" t="n"/>
      <c r="BD348" s="192">
        <f>BC348*E348</f>
        <v>0</v>
      </c>
      <c r="BE348" s="115" t="n"/>
      <c r="BF348" s="183">
        <f>BE348*F348</f>
        <v>0</v>
      </c>
    </row>
    <row r="349" ht="18" customHeight="1">
      <c r="A349" s="19" t="inlineStr">
        <is>
          <t>15.041.9905</t>
        </is>
      </c>
      <c r="B349" s="14" t="inlineStr">
        <is>
          <t>ניקוי וחיטוי כנגד חיידקים ועובש בסוללה, מסנן ותעלות, במזגן מיני מרכזי עד 5 תעלות לרבות מאיץ ומרכזת</t>
        </is>
      </c>
      <c r="C349" s="14" t="inlineStr">
        <is>
          <t>קומפ</t>
        </is>
      </c>
      <c r="D349" s="200" t="n">
        <v>2420</v>
      </c>
      <c r="E349" s="201">
        <f>D349*(1-$E$2)</f>
        <v>2057</v>
      </c>
      <c r="F349" s="202">
        <f>E349*(1+$F$2)</f>
        <v>2159.85</v>
      </c>
      <c r="H349" s="62">
        <f>K349+O349+S349+W349+AA349+AE349+AI349+AM349+AQ349+AY349+AU349+BC349</f>
        <v>0</v>
      </c>
      <c r="I349" s="63">
        <f>M349+Q349+U349+Y349+AC349+AG349+AK349+AO349+AS349+AW349+BA349+BE349</f>
        <v>0</v>
      </c>
      <c r="K349" s="108" t="n"/>
      <c r="L349" s="191">
        <f>K349*E349</f>
        <v>0</v>
      </c>
      <c r="M349" s="112" t="n"/>
      <c r="N349" s="183">
        <f>M349*F349</f>
        <v>0</v>
      </c>
      <c r="O349" s="108" t="n"/>
      <c r="P349" s="191">
        <f>O349*E349</f>
        <v>0</v>
      </c>
      <c r="Q349" s="112" t="n"/>
      <c r="R349" s="183">
        <f>Q349*F349</f>
        <v>0</v>
      </c>
      <c r="S349" s="108" t="n"/>
      <c r="T349" s="191">
        <f>S349*E349</f>
        <v>0</v>
      </c>
      <c r="U349" s="112" t="n"/>
      <c r="V349" s="183">
        <f>U349*F349</f>
        <v>0</v>
      </c>
      <c r="W349" s="108" t="n"/>
      <c r="X349" s="191">
        <f>W349*E349</f>
        <v>0</v>
      </c>
      <c r="Y349" s="112" t="n"/>
      <c r="Z349" s="183">
        <f>Y349*F349</f>
        <v>0</v>
      </c>
      <c r="AA349" s="108" t="n"/>
      <c r="AB349" s="191">
        <f>AA349*E349</f>
        <v>0</v>
      </c>
      <c r="AC349" s="112" t="n"/>
      <c r="AD349" s="183">
        <f>AC349*F349</f>
        <v>0</v>
      </c>
      <c r="AE349" s="108" t="n"/>
      <c r="AF349" s="191">
        <f>AE349*E349</f>
        <v>0</v>
      </c>
      <c r="AG349" s="112" t="n"/>
      <c r="AH349" s="183">
        <f>AG349*F349</f>
        <v>0</v>
      </c>
      <c r="AI349" s="108" t="n"/>
      <c r="AJ349" s="191">
        <f>AI349*E349</f>
        <v>0</v>
      </c>
      <c r="AK349" s="112" t="n"/>
      <c r="AL349" s="183">
        <f>AK349*F349</f>
        <v>0</v>
      </c>
      <c r="AM349" s="113" t="n"/>
      <c r="AN349" s="192">
        <f>AM349*E349</f>
        <v>0</v>
      </c>
      <c r="AO349" s="115" t="n"/>
      <c r="AP349" s="183">
        <f>AO349*F349</f>
        <v>0</v>
      </c>
      <c r="AQ349" s="113" t="n"/>
      <c r="AR349" s="192">
        <f>AQ349*E349</f>
        <v>0</v>
      </c>
      <c r="AS349" s="115" t="n"/>
      <c r="AT349" s="183">
        <f>AS349*F349</f>
        <v>0</v>
      </c>
      <c r="AU349" s="113" t="n"/>
      <c r="AV349" s="192">
        <f>AU349*E349</f>
        <v>0</v>
      </c>
      <c r="AW349" s="115" t="n"/>
      <c r="AX349" s="183">
        <f>AW349*F349</f>
        <v>0</v>
      </c>
      <c r="AY349" s="113" t="n"/>
      <c r="AZ349" s="192">
        <f>AY349*E349</f>
        <v>0</v>
      </c>
      <c r="BA349" s="115" t="n"/>
      <c r="BB349" s="183">
        <f>BA349*F349</f>
        <v>0</v>
      </c>
      <c r="BC349" s="113" t="n"/>
      <c r="BD349" s="192">
        <f>BC349*E349</f>
        <v>0</v>
      </c>
      <c r="BE349" s="115" t="n"/>
      <c r="BF349" s="183">
        <f>BE349*F349</f>
        <v>0</v>
      </c>
    </row>
    <row r="350" ht="18" customHeight="1">
      <c r="A350" s="19" t="inlineStr">
        <is>
          <t>15.041.9906</t>
        </is>
      </c>
      <c r="B350" s="14" t="inlineStr">
        <is>
          <t>תוספת לניקוי וחיטוי כנגד חיידקים ועובש במזגן מיני מרכזי, בכל תעלה נוספת מעל 5 תעלות</t>
        </is>
      </c>
      <c r="C350" s="14" t="inlineStr">
        <is>
          <t>יח'</t>
        </is>
      </c>
      <c r="D350" s="200" t="n">
        <v>330</v>
      </c>
      <c r="E350" s="201">
        <f>D350*(1-$E$2)</f>
        <v>280.5</v>
      </c>
      <c r="F350" s="202">
        <f>E350*(1+$F$2)</f>
        <v>294.52500000000003</v>
      </c>
      <c r="H350" s="62">
        <f>K350+O350+S350+W350+AA350+AE350+AI350+AM350+AQ350+AY350+AU350+BC350</f>
        <v>0</v>
      </c>
      <c r="I350" s="63">
        <f>M350+Q350+U350+Y350+AC350+AG350+AK350+AO350+AS350+AW350+BA350+BE350</f>
        <v>0</v>
      </c>
      <c r="K350" s="108" t="n"/>
      <c r="L350" s="191">
        <f>K350*E350</f>
        <v>0</v>
      </c>
      <c r="M350" s="112" t="n"/>
      <c r="N350" s="183">
        <f>M350*F350</f>
        <v>0</v>
      </c>
      <c r="O350" s="108" t="n"/>
      <c r="P350" s="191">
        <f>O350*E350</f>
        <v>0</v>
      </c>
      <c r="Q350" s="112" t="n"/>
      <c r="R350" s="183">
        <f>Q350*F350</f>
        <v>0</v>
      </c>
      <c r="S350" s="108" t="n"/>
      <c r="T350" s="191">
        <f>S350*E350</f>
        <v>0</v>
      </c>
      <c r="U350" s="112" t="n"/>
      <c r="V350" s="183">
        <f>U350*F350</f>
        <v>0</v>
      </c>
      <c r="W350" s="108" t="n"/>
      <c r="X350" s="191">
        <f>W350*E350</f>
        <v>0</v>
      </c>
      <c r="Y350" s="112" t="n"/>
      <c r="Z350" s="183">
        <f>Y350*F350</f>
        <v>0</v>
      </c>
      <c r="AA350" s="108" t="n"/>
      <c r="AB350" s="191">
        <f>AA350*E350</f>
        <v>0</v>
      </c>
      <c r="AC350" s="112" t="n"/>
      <c r="AD350" s="183">
        <f>AC350*F350</f>
        <v>0</v>
      </c>
      <c r="AE350" s="108" t="n"/>
      <c r="AF350" s="191">
        <f>AE350*E350</f>
        <v>0</v>
      </c>
      <c r="AG350" s="112" t="n"/>
      <c r="AH350" s="183">
        <f>AG350*F350</f>
        <v>0</v>
      </c>
      <c r="AI350" s="108" t="n"/>
      <c r="AJ350" s="191">
        <f>AI350*E350</f>
        <v>0</v>
      </c>
      <c r="AK350" s="112" t="n"/>
      <c r="AL350" s="183">
        <f>AK350*F350</f>
        <v>0</v>
      </c>
      <c r="AM350" s="113" t="n"/>
      <c r="AN350" s="192">
        <f>AM350*E350</f>
        <v>0</v>
      </c>
      <c r="AO350" s="115" t="n"/>
      <c r="AP350" s="183">
        <f>AO350*F350</f>
        <v>0</v>
      </c>
      <c r="AQ350" s="113" t="n"/>
      <c r="AR350" s="192">
        <f>AQ350*E350</f>
        <v>0</v>
      </c>
      <c r="AS350" s="115" t="n"/>
      <c r="AT350" s="183">
        <f>AS350*F350</f>
        <v>0</v>
      </c>
      <c r="AU350" s="113" t="n"/>
      <c r="AV350" s="192">
        <f>AU350*E350</f>
        <v>0</v>
      </c>
      <c r="AW350" s="115" t="n"/>
      <c r="AX350" s="183">
        <f>AW350*F350</f>
        <v>0</v>
      </c>
      <c r="AY350" s="113" t="n"/>
      <c r="AZ350" s="192">
        <f>AY350*E350</f>
        <v>0</v>
      </c>
      <c r="BA350" s="115" t="n"/>
      <c r="BB350" s="183">
        <f>BA350*F350</f>
        <v>0</v>
      </c>
      <c r="BC350" s="113" t="n"/>
      <c r="BD350" s="192">
        <f>BC350*E350</f>
        <v>0</v>
      </c>
      <c r="BE350" s="115" t="n"/>
      <c r="BF350" s="183">
        <f>BE350*F350</f>
        <v>0</v>
      </c>
    </row>
    <row r="351" ht="18" customHeight="1">
      <c r="A351" s="19" t="inlineStr">
        <is>
          <t>15.041.9910</t>
        </is>
      </c>
      <c r="B351" s="14" t="inlineStr">
        <is>
          <t>ניקוי וחיטוי סוללת מאייד ומאוורר עם חומצה או ש"ע, לרבות שטיפת מסננים, לא כולל פירוק המזגן</t>
        </is>
      </c>
      <c r="C351" s="14" t="inlineStr">
        <is>
          <t>יח'</t>
        </is>
      </c>
      <c r="D351" s="200" t="n">
        <v>630</v>
      </c>
      <c r="E351" s="201">
        <f>D351*(1-$E$2)</f>
        <v>535.5</v>
      </c>
      <c r="F351" s="202">
        <f>E351*(1+$F$2)</f>
        <v>562.275</v>
      </c>
      <c r="H351" s="62">
        <f>K351+O351+S351+W351+AA351+AE351+AI351+AM351+AQ351+AY351+AU351+BC351</f>
        <v>0</v>
      </c>
      <c r="I351" s="63">
        <f>M351+Q351+U351+Y351+AC351+AG351+AK351+AO351+AS351+AW351+BA351+BE351</f>
        <v>0</v>
      </c>
      <c r="K351" s="108" t="n"/>
      <c r="L351" s="191">
        <f>K351*E351</f>
        <v>0</v>
      </c>
      <c r="M351" s="112" t="n"/>
      <c r="N351" s="183">
        <f>M351*F351</f>
        <v>0</v>
      </c>
      <c r="O351" s="108" t="n"/>
      <c r="P351" s="191">
        <f>O351*E351</f>
        <v>0</v>
      </c>
      <c r="Q351" s="112" t="n"/>
      <c r="R351" s="183">
        <f>Q351*F351</f>
        <v>0</v>
      </c>
      <c r="S351" s="108" t="n"/>
      <c r="T351" s="191">
        <f>S351*E351</f>
        <v>0</v>
      </c>
      <c r="U351" s="112" t="n"/>
      <c r="V351" s="183">
        <f>U351*F351</f>
        <v>0</v>
      </c>
      <c r="W351" s="108" t="n"/>
      <c r="X351" s="191">
        <f>W351*E351</f>
        <v>0</v>
      </c>
      <c r="Y351" s="112" t="n"/>
      <c r="Z351" s="183">
        <f>Y351*F351</f>
        <v>0</v>
      </c>
      <c r="AA351" s="108" t="n"/>
      <c r="AB351" s="191">
        <f>AA351*E351</f>
        <v>0</v>
      </c>
      <c r="AC351" s="112" t="n"/>
      <c r="AD351" s="183">
        <f>AC351*F351</f>
        <v>0</v>
      </c>
      <c r="AE351" s="108" t="n"/>
      <c r="AF351" s="191">
        <f>AE351*E351</f>
        <v>0</v>
      </c>
      <c r="AG351" s="112" t="n"/>
      <c r="AH351" s="183">
        <f>AG351*F351</f>
        <v>0</v>
      </c>
      <c r="AI351" s="108" t="n"/>
      <c r="AJ351" s="191">
        <f>AI351*E351</f>
        <v>0</v>
      </c>
      <c r="AK351" s="112" t="n"/>
      <c r="AL351" s="183">
        <f>AK351*F351</f>
        <v>0</v>
      </c>
      <c r="AM351" s="113" t="n"/>
      <c r="AN351" s="192">
        <f>AM351*E351</f>
        <v>0</v>
      </c>
      <c r="AO351" s="115" t="n"/>
      <c r="AP351" s="183">
        <f>AO351*F351</f>
        <v>0</v>
      </c>
      <c r="AQ351" s="113" t="n"/>
      <c r="AR351" s="192">
        <f>AQ351*E351</f>
        <v>0</v>
      </c>
      <c r="AS351" s="115" t="n"/>
      <c r="AT351" s="183">
        <f>AS351*F351</f>
        <v>0</v>
      </c>
      <c r="AU351" s="113" t="n"/>
      <c r="AV351" s="192">
        <f>AU351*E351</f>
        <v>0</v>
      </c>
      <c r="AW351" s="115" t="n"/>
      <c r="AX351" s="183">
        <f>AW351*F351</f>
        <v>0</v>
      </c>
      <c r="AY351" s="113" t="n"/>
      <c r="AZ351" s="192">
        <f>AY351*E351</f>
        <v>0</v>
      </c>
      <c r="BA351" s="115" t="n"/>
      <c r="BB351" s="183">
        <f>BA351*F351</f>
        <v>0</v>
      </c>
      <c r="BC351" s="113" t="n"/>
      <c r="BD351" s="192">
        <f>BC351*E351</f>
        <v>0</v>
      </c>
      <c r="BE351" s="115" t="n"/>
      <c r="BF351" s="183">
        <f>BE351*F351</f>
        <v>0</v>
      </c>
    </row>
    <row r="352" ht="18" customHeight="1">
      <c r="A352" s="19" t="inlineStr">
        <is>
          <t>15.041.9912</t>
        </is>
      </c>
      <c r="B352" s="14" t="inlineStr">
        <is>
          <t>ניקוי וחיטוי סוללת מאייד ומאוורר עם חומצה או ש"ע ב 5-10 מזגנים, לרבות שטיפת מסננים, לא כולל פירוק המזגנים. המחיר ליחידת מזגן אחת</t>
        </is>
      </c>
      <c r="C352" s="14" t="inlineStr">
        <is>
          <t>יח'</t>
        </is>
      </c>
      <c r="D352" s="200" t="n">
        <v>576</v>
      </c>
      <c r="E352" s="201">
        <f>D352*(1-$E$2)</f>
        <v>489.59999999999997</v>
      </c>
      <c r="F352" s="202">
        <f>E352*(1+$F$2)</f>
        <v>514.08</v>
      </c>
      <c r="H352" s="62">
        <f>K352+O352+S352+W352+AA352+AE352+AI352+AM352+AQ352+AY352+AU352+BC352</f>
        <v>0</v>
      </c>
      <c r="I352" s="63">
        <f>M352+Q352+U352+Y352+AC352+AG352+AK352+AO352+AS352+AW352+BA352+BE352</f>
        <v>0</v>
      </c>
      <c r="K352" s="108" t="n"/>
      <c r="L352" s="191">
        <f>K352*E352</f>
        <v>0</v>
      </c>
      <c r="M352" s="112" t="n"/>
      <c r="N352" s="183">
        <f>M352*F352</f>
        <v>0</v>
      </c>
      <c r="O352" s="108" t="n"/>
      <c r="P352" s="191">
        <f>O352*E352</f>
        <v>0</v>
      </c>
      <c r="Q352" s="112" t="n"/>
      <c r="R352" s="183">
        <f>Q352*F352</f>
        <v>0</v>
      </c>
      <c r="S352" s="108" t="n"/>
      <c r="T352" s="191">
        <f>S352*E352</f>
        <v>0</v>
      </c>
      <c r="U352" s="112" t="n"/>
      <c r="V352" s="183">
        <f>U352*F352</f>
        <v>0</v>
      </c>
      <c r="W352" s="108" t="n"/>
      <c r="X352" s="191">
        <f>W352*E352</f>
        <v>0</v>
      </c>
      <c r="Y352" s="112" t="n"/>
      <c r="Z352" s="183">
        <f>Y352*F352</f>
        <v>0</v>
      </c>
      <c r="AA352" s="108" t="n"/>
      <c r="AB352" s="191">
        <f>AA352*E352</f>
        <v>0</v>
      </c>
      <c r="AC352" s="112" t="n"/>
      <c r="AD352" s="183">
        <f>AC352*F352</f>
        <v>0</v>
      </c>
      <c r="AE352" s="108" t="n"/>
      <c r="AF352" s="191">
        <f>AE352*E352</f>
        <v>0</v>
      </c>
      <c r="AG352" s="112" t="n"/>
      <c r="AH352" s="183">
        <f>AG352*F352</f>
        <v>0</v>
      </c>
      <c r="AI352" s="108" t="n"/>
      <c r="AJ352" s="191">
        <f>AI352*E352</f>
        <v>0</v>
      </c>
      <c r="AK352" s="112" t="n"/>
      <c r="AL352" s="183">
        <f>AK352*F352</f>
        <v>0</v>
      </c>
      <c r="AM352" s="113" t="n"/>
      <c r="AN352" s="192">
        <f>AM352*E352</f>
        <v>0</v>
      </c>
      <c r="AO352" s="115" t="n"/>
      <c r="AP352" s="183">
        <f>AO352*F352</f>
        <v>0</v>
      </c>
      <c r="AQ352" s="113" t="n"/>
      <c r="AR352" s="192">
        <f>AQ352*E352</f>
        <v>0</v>
      </c>
      <c r="AS352" s="115" t="n"/>
      <c r="AT352" s="183">
        <f>AS352*F352</f>
        <v>0</v>
      </c>
      <c r="AU352" s="113" t="n"/>
      <c r="AV352" s="192">
        <f>AU352*E352</f>
        <v>0</v>
      </c>
      <c r="AW352" s="115" t="n"/>
      <c r="AX352" s="183">
        <f>AW352*F352</f>
        <v>0</v>
      </c>
      <c r="AY352" s="113" t="n"/>
      <c r="AZ352" s="192">
        <f>AY352*E352</f>
        <v>0</v>
      </c>
      <c r="BA352" s="115" t="n"/>
      <c r="BB352" s="183">
        <f>BA352*F352</f>
        <v>0</v>
      </c>
      <c r="BC352" s="113" t="n"/>
      <c r="BD352" s="192">
        <f>BC352*E352</f>
        <v>0</v>
      </c>
      <c r="BE352" s="115" t="n"/>
      <c r="BF352" s="183">
        <f>BE352*F352</f>
        <v>0</v>
      </c>
    </row>
    <row r="353" ht="18" customHeight="1">
      <c r="A353" s="19" t="inlineStr">
        <is>
          <t>15.041.9914</t>
        </is>
      </c>
      <c r="B353" s="14" t="inlineStr">
        <is>
          <t>ניקוי וחיטוי סוללת מאייד ומאוורר עם חומצה או ש"ע ב 11-30 מזגנים, לרבות שטיפת מסננים, לא כולל פירוק המזגנים. המחיר ליחידת מזגן אחת</t>
        </is>
      </c>
      <c r="C353" s="14" t="inlineStr">
        <is>
          <t>יח'</t>
        </is>
      </c>
      <c r="D353" s="200" t="n">
        <v>528</v>
      </c>
      <c r="E353" s="201">
        <f>D353*(1-$E$2)</f>
        <v>448.8</v>
      </c>
      <c r="F353" s="202">
        <f>E353*(1+$F$2)</f>
        <v>471.24</v>
      </c>
      <c r="H353" s="62">
        <f>K353+O353+S353+W353+AA353+AE353+AI353+AM353+AQ353+AY353+AU353+BC353</f>
        <v>0</v>
      </c>
      <c r="I353" s="63">
        <f>M353+Q353+U353+Y353+AC353+AG353+AK353+AO353+AS353+AW353+BA353+BE353</f>
        <v>0</v>
      </c>
      <c r="K353" s="108" t="n"/>
      <c r="L353" s="191">
        <f>K353*E353</f>
        <v>0</v>
      </c>
      <c r="M353" s="112" t="n"/>
      <c r="N353" s="183">
        <f>M353*F353</f>
        <v>0</v>
      </c>
      <c r="O353" s="108" t="n"/>
      <c r="P353" s="191">
        <f>O353*E353</f>
        <v>0</v>
      </c>
      <c r="Q353" s="112" t="n"/>
      <c r="R353" s="183">
        <f>Q353*F353</f>
        <v>0</v>
      </c>
      <c r="S353" s="108" t="n"/>
      <c r="T353" s="191">
        <f>S353*E353</f>
        <v>0</v>
      </c>
      <c r="U353" s="112" t="n"/>
      <c r="V353" s="183">
        <f>U353*F353</f>
        <v>0</v>
      </c>
      <c r="W353" s="108" t="n"/>
      <c r="X353" s="191">
        <f>W353*E353</f>
        <v>0</v>
      </c>
      <c r="Y353" s="112" t="n"/>
      <c r="Z353" s="183">
        <f>Y353*F353</f>
        <v>0</v>
      </c>
      <c r="AA353" s="108" t="n"/>
      <c r="AB353" s="191">
        <f>AA353*E353</f>
        <v>0</v>
      </c>
      <c r="AC353" s="112" t="n"/>
      <c r="AD353" s="183">
        <f>AC353*F353</f>
        <v>0</v>
      </c>
      <c r="AE353" s="108" t="n"/>
      <c r="AF353" s="191">
        <f>AE353*E353</f>
        <v>0</v>
      </c>
      <c r="AG353" s="112" t="n"/>
      <c r="AH353" s="183">
        <f>AG353*F353</f>
        <v>0</v>
      </c>
      <c r="AI353" s="108" t="n"/>
      <c r="AJ353" s="191">
        <f>AI353*E353</f>
        <v>0</v>
      </c>
      <c r="AK353" s="112" t="n"/>
      <c r="AL353" s="183">
        <f>AK353*F353</f>
        <v>0</v>
      </c>
      <c r="AM353" s="113" t="n"/>
      <c r="AN353" s="192">
        <f>AM353*E353</f>
        <v>0</v>
      </c>
      <c r="AO353" s="115" t="n"/>
      <c r="AP353" s="183">
        <f>AO353*F353</f>
        <v>0</v>
      </c>
      <c r="AQ353" s="113" t="n"/>
      <c r="AR353" s="192">
        <f>AQ353*E353</f>
        <v>0</v>
      </c>
      <c r="AS353" s="115" t="n"/>
      <c r="AT353" s="183">
        <f>AS353*F353</f>
        <v>0</v>
      </c>
      <c r="AU353" s="113" t="n"/>
      <c r="AV353" s="192">
        <f>AU353*E353</f>
        <v>0</v>
      </c>
      <c r="AW353" s="115" t="n"/>
      <c r="AX353" s="183">
        <f>AW353*F353</f>
        <v>0</v>
      </c>
      <c r="AY353" s="113" t="n"/>
      <c r="AZ353" s="192">
        <f>AY353*E353</f>
        <v>0</v>
      </c>
      <c r="BA353" s="115" t="n"/>
      <c r="BB353" s="183">
        <f>BA353*F353</f>
        <v>0</v>
      </c>
      <c r="BC353" s="113" t="n"/>
      <c r="BD353" s="192">
        <f>BC353*E353</f>
        <v>0</v>
      </c>
      <c r="BE353" s="115" t="n"/>
      <c r="BF353" s="183">
        <f>BE353*F353</f>
        <v>0</v>
      </c>
    </row>
    <row r="354" ht="18" customHeight="1">
      <c r="A354" s="19" t="inlineStr">
        <is>
          <t>15.041.9916</t>
        </is>
      </c>
      <c r="B354" s="14" t="inlineStr">
        <is>
          <t>ניקוי וחיטוי סוללת מאייד ומאוורר עם חומצה או ש"ע, בכמות מעל 30 מזגנים, לרבות שטיפת מסננים, לא כולל פירוק המזגנים. המחיר ליחידת מזגן אחת</t>
        </is>
      </c>
      <c r="C354" s="14" t="inlineStr">
        <is>
          <t>יח'</t>
        </is>
      </c>
      <c r="D354" s="200" t="n">
        <v>448</v>
      </c>
      <c r="E354" s="201">
        <f>D354*(1-$E$2)</f>
        <v>380.8</v>
      </c>
      <c r="F354" s="202">
        <f>E354*(1+$F$2)</f>
        <v>399.84000000000003</v>
      </c>
      <c r="H354" s="62">
        <f>K354+O354+S354+W354+AA354+AE354+AI354+AM354+AQ354+AY354+AU354+BC354</f>
        <v>0</v>
      </c>
      <c r="I354" s="63">
        <f>M354+Q354+U354+Y354+AC354+AG354+AK354+AO354+AS354+AW354+BA354+BE354</f>
        <v>0</v>
      </c>
      <c r="K354" s="108" t="n"/>
      <c r="L354" s="191">
        <f>K354*E354</f>
        <v>0</v>
      </c>
      <c r="M354" s="112" t="n"/>
      <c r="N354" s="183">
        <f>M354*F354</f>
        <v>0</v>
      </c>
      <c r="O354" s="108" t="n"/>
      <c r="P354" s="191">
        <f>O354*E354</f>
        <v>0</v>
      </c>
      <c r="Q354" s="112" t="n"/>
      <c r="R354" s="183">
        <f>Q354*F354</f>
        <v>0</v>
      </c>
      <c r="S354" s="108" t="n"/>
      <c r="T354" s="191">
        <f>S354*E354</f>
        <v>0</v>
      </c>
      <c r="U354" s="112" t="n"/>
      <c r="V354" s="183">
        <f>U354*F354</f>
        <v>0</v>
      </c>
      <c r="W354" s="108" t="n"/>
      <c r="X354" s="191">
        <f>W354*E354</f>
        <v>0</v>
      </c>
      <c r="Y354" s="112" t="n"/>
      <c r="Z354" s="183">
        <f>Y354*F354</f>
        <v>0</v>
      </c>
      <c r="AA354" s="108" t="n"/>
      <c r="AB354" s="191">
        <f>AA354*E354</f>
        <v>0</v>
      </c>
      <c r="AC354" s="112" t="n"/>
      <c r="AD354" s="183">
        <f>AC354*F354</f>
        <v>0</v>
      </c>
      <c r="AE354" s="108" t="n"/>
      <c r="AF354" s="191">
        <f>AE354*E354</f>
        <v>0</v>
      </c>
      <c r="AG354" s="112" t="n"/>
      <c r="AH354" s="183">
        <f>AG354*F354</f>
        <v>0</v>
      </c>
      <c r="AI354" s="108" t="n"/>
      <c r="AJ354" s="191">
        <f>AI354*E354</f>
        <v>0</v>
      </c>
      <c r="AK354" s="112" t="n"/>
      <c r="AL354" s="183">
        <f>AK354*F354</f>
        <v>0</v>
      </c>
      <c r="AM354" s="113" t="n"/>
      <c r="AN354" s="192">
        <f>AM354*E354</f>
        <v>0</v>
      </c>
      <c r="AO354" s="115" t="n"/>
      <c r="AP354" s="183">
        <f>AO354*F354</f>
        <v>0</v>
      </c>
      <c r="AQ354" s="113" t="n"/>
      <c r="AR354" s="192">
        <f>AQ354*E354</f>
        <v>0</v>
      </c>
      <c r="AS354" s="115" t="n"/>
      <c r="AT354" s="183">
        <f>AS354*F354</f>
        <v>0</v>
      </c>
      <c r="AU354" s="113" t="n"/>
      <c r="AV354" s="192">
        <f>AU354*E354</f>
        <v>0</v>
      </c>
      <c r="AW354" s="115" t="n"/>
      <c r="AX354" s="183">
        <f>AW354*F354</f>
        <v>0</v>
      </c>
      <c r="AY354" s="113" t="n"/>
      <c r="AZ354" s="192">
        <f>AY354*E354</f>
        <v>0</v>
      </c>
      <c r="BA354" s="115" t="n"/>
      <c r="BB354" s="183">
        <f>BA354*F354</f>
        <v>0</v>
      </c>
      <c r="BC354" s="113" t="n"/>
      <c r="BD354" s="192">
        <f>BC354*E354</f>
        <v>0</v>
      </c>
      <c r="BE354" s="115" t="n"/>
      <c r="BF354" s="183">
        <f>BE354*F354</f>
        <v>0</v>
      </c>
    </row>
    <row r="355" ht="18" customHeight="1">
      <c r="A355" s="19" t="inlineStr">
        <is>
          <t>15.041.9921</t>
        </is>
      </c>
      <c r="B355" s="14" t="inlineStr">
        <is>
          <t>החלפת אגן ניקוז למזגן מפוצל עילי בהספק קירור עד 3.5 כ"ס</t>
        </is>
      </c>
      <c r="C355" s="14" t="inlineStr">
        <is>
          <t>יח'</t>
        </is>
      </c>
      <c r="D355" s="200" t="n">
        <v>360</v>
      </c>
      <c r="E355" s="201">
        <f>D355*(1-$E$2)</f>
        <v>306</v>
      </c>
      <c r="F355" s="202">
        <f>E355*(1+$F$2)</f>
        <v>321.3</v>
      </c>
      <c r="H355" s="62">
        <f>K355+O355+S355+W355+AA355+AE355+AI355+AM355+AQ355+AY355+AU355+BC355</f>
        <v>0</v>
      </c>
      <c r="I355" s="63">
        <f>M355+Q355+U355+Y355+AC355+AG355+AK355+AO355+AS355+AW355+BA355+BE355</f>
        <v>0</v>
      </c>
      <c r="K355" s="108" t="n"/>
      <c r="L355" s="191">
        <f>K355*E355</f>
        <v>0</v>
      </c>
      <c r="M355" s="112" t="n"/>
      <c r="N355" s="183">
        <f>M355*F355</f>
        <v>0</v>
      </c>
      <c r="O355" s="108" t="n"/>
      <c r="P355" s="191">
        <f>O355*E355</f>
        <v>0</v>
      </c>
      <c r="Q355" s="112" t="n"/>
      <c r="R355" s="183">
        <f>Q355*F355</f>
        <v>0</v>
      </c>
      <c r="S355" s="108" t="n"/>
      <c r="T355" s="191">
        <f>S355*E355</f>
        <v>0</v>
      </c>
      <c r="U355" s="112" t="n"/>
      <c r="V355" s="183">
        <f>U355*F355</f>
        <v>0</v>
      </c>
      <c r="W355" s="108" t="n"/>
      <c r="X355" s="191">
        <f>W355*E355</f>
        <v>0</v>
      </c>
      <c r="Y355" s="112" t="n"/>
      <c r="Z355" s="183">
        <f>Y355*F355</f>
        <v>0</v>
      </c>
      <c r="AA355" s="108" t="n"/>
      <c r="AB355" s="191">
        <f>AA355*E355</f>
        <v>0</v>
      </c>
      <c r="AC355" s="112" t="n"/>
      <c r="AD355" s="183">
        <f>AC355*F355</f>
        <v>0</v>
      </c>
      <c r="AE355" s="108" t="n"/>
      <c r="AF355" s="191">
        <f>AE355*E355</f>
        <v>0</v>
      </c>
      <c r="AG355" s="112" t="n"/>
      <c r="AH355" s="183">
        <f>AG355*F355</f>
        <v>0</v>
      </c>
      <c r="AI355" s="108" t="n"/>
      <c r="AJ355" s="191">
        <f>AI355*E355</f>
        <v>0</v>
      </c>
      <c r="AK355" s="112" t="n"/>
      <c r="AL355" s="183">
        <f>AK355*F355</f>
        <v>0</v>
      </c>
      <c r="AM355" s="113" t="n"/>
      <c r="AN355" s="192">
        <f>AM355*E355</f>
        <v>0</v>
      </c>
      <c r="AO355" s="115" t="n"/>
      <c r="AP355" s="183">
        <f>AO355*F355</f>
        <v>0</v>
      </c>
      <c r="AQ355" s="113" t="n"/>
      <c r="AR355" s="192">
        <f>AQ355*E355</f>
        <v>0</v>
      </c>
      <c r="AS355" s="115" t="n"/>
      <c r="AT355" s="183">
        <f>AS355*F355</f>
        <v>0</v>
      </c>
      <c r="AU355" s="113" t="n"/>
      <c r="AV355" s="192">
        <f>AU355*E355</f>
        <v>0</v>
      </c>
      <c r="AW355" s="115" t="n"/>
      <c r="AX355" s="183">
        <f>AW355*F355</f>
        <v>0</v>
      </c>
      <c r="AY355" s="113" t="n"/>
      <c r="AZ355" s="192">
        <f>AY355*E355</f>
        <v>0</v>
      </c>
      <c r="BA355" s="115" t="n"/>
      <c r="BB355" s="183">
        <f>BA355*F355</f>
        <v>0</v>
      </c>
      <c r="BC355" s="113" t="n"/>
      <c r="BD355" s="192">
        <f>BC355*E355</f>
        <v>0</v>
      </c>
      <c r="BE355" s="115" t="n"/>
      <c r="BF355" s="183">
        <f>BE355*F355</f>
        <v>0</v>
      </c>
    </row>
    <row r="356" ht="18" customHeight="1">
      <c r="A356" s="19" t="inlineStr">
        <is>
          <t>15.041.9923</t>
        </is>
      </c>
      <c r="B356" s="14" t="inlineStr">
        <is>
          <t>החלפת אגן ניקוז למזגן מפוצל מיני מרכזי בהספק קירור עד 6 כ"ס</t>
        </is>
      </c>
      <c r="C356" s="14" t="inlineStr">
        <is>
          <t>יח'</t>
        </is>
      </c>
      <c r="D356" s="200" t="n">
        <v>590</v>
      </c>
      <c r="E356" s="201">
        <f>D356*(1-$E$2)</f>
        <v>501.5</v>
      </c>
      <c r="F356" s="202">
        <f>E356*(1+$F$2)</f>
        <v>526.575</v>
      </c>
      <c r="H356" s="62">
        <f>K356+O356+S356+W356+AA356+AE356+AI356+AM356+AQ356+AY356+AU356+BC356</f>
        <v>0</v>
      </c>
      <c r="I356" s="63">
        <f>M356+Q356+U356+Y356+AC356+AG356+AK356+AO356+AS356+AW356+BA356+BE356</f>
        <v>0</v>
      </c>
      <c r="K356" s="108" t="n"/>
      <c r="L356" s="191">
        <f>K356*E356</f>
        <v>0</v>
      </c>
      <c r="M356" s="112" t="n"/>
      <c r="N356" s="183">
        <f>M356*F356</f>
        <v>0</v>
      </c>
      <c r="O356" s="108" t="n"/>
      <c r="P356" s="191">
        <f>O356*E356</f>
        <v>0</v>
      </c>
      <c r="Q356" s="112" t="n"/>
      <c r="R356" s="183">
        <f>Q356*F356</f>
        <v>0</v>
      </c>
      <c r="S356" s="108" t="n"/>
      <c r="T356" s="191">
        <f>S356*E356</f>
        <v>0</v>
      </c>
      <c r="U356" s="112" t="n"/>
      <c r="V356" s="183">
        <f>U356*F356</f>
        <v>0</v>
      </c>
      <c r="W356" s="108" t="n"/>
      <c r="X356" s="191">
        <f>W356*E356</f>
        <v>0</v>
      </c>
      <c r="Y356" s="112" t="n"/>
      <c r="Z356" s="183">
        <f>Y356*F356</f>
        <v>0</v>
      </c>
      <c r="AA356" s="108" t="n"/>
      <c r="AB356" s="191">
        <f>AA356*E356</f>
        <v>0</v>
      </c>
      <c r="AC356" s="112" t="n"/>
      <c r="AD356" s="183">
        <f>AC356*F356</f>
        <v>0</v>
      </c>
      <c r="AE356" s="108" t="n"/>
      <c r="AF356" s="191">
        <f>AE356*E356</f>
        <v>0</v>
      </c>
      <c r="AG356" s="112" t="n"/>
      <c r="AH356" s="183">
        <f>AG356*F356</f>
        <v>0</v>
      </c>
      <c r="AI356" s="108" t="n"/>
      <c r="AJ356" s="191">
        <f>AI356*E356</f>
        <v>0</v>
      </c>
      <c r="AK356" s="112" t="n"/>
      <c r="AL356" s="183">
        <f>AK356*F356</f>
        <v>0</v>
      </c>
      <c r="AM356" s="113" t="n"/>
      <c r="AN356" s="192">
        <f>AM356*E356</f>
        <v>0</v>
      </c>
      <c r="AO356" s="115" t="n"/>
      <c r="AP356" s="183">
        <f>AO356*F356</f>
        <v>0</v>
      </c>
      <c r="AQ356" s="113" t="n"/>
      <c r="AR356" s="192">
        <f>AQ356*E356</f>
        <v>0</v>
      </c>
      <c r="AS356" s="115" t="n"/>
      <c r="AT356" s="183">
        <f>AS356*F356</f>
        <v>0</v>
      </c>
      <c r="AU356" s="113" t="n"/>
      <c r="AV356" s="192">
        <f>AU356*E356</f>
        <v>0</v>
      </c>
      <c r="AW356" s="115" t="n"/>
      <c r="AX356" s="183">
        <f>AW356*F356</f>
        <v>0</v>
      </c>
      <c r="AY356" s="113" t="n"/>
      <c r="AZ356" s="192">
        <f>AY356*E356</f>
        <v>0</v>
      </c>
      <c r="BA356" s="115" t="n"/>
      <c r="BB356" s="183">
        <f>BA356*F356</f>
        <v>0</v>
      </c>
      <c r="BC356" s="113" t="n"/>
      <c r="BD356" s="192">
        <f>BC356*E356</f>
        <v>0</v>
      </c>
      <c r="BE356" s="115" t="n"/>
      <c r="BF356" s="183">
        <f>BE356*F356</f>
        <v>0</v>
      </c>
    </row>
    <row r="357" ht="18" customHeight="1">
      <c r="A357" s="19" t="inlineStr">
        <is>
          <t>15.041.9931</t>
        </is>
      </c>
      <c r="B357" s="14" t="inlineStr">
        <is>
          <t>פתיחת סתימה באגן (תבנית) ניקוז במזגן מפוצל עלי/מרכזי, לרבות ניקוי האגן וניקוי ופתיחת סתימה בצינור הניקוז</t>
        </is>
      </c>
      <c r="C357" s="14" t="inlineStr">
        <is>
          <t>יח'</t>
        </is>
      </c>
      <c r="D357" s="200" t="n">
        <v>332</v>
      </c>
      <c r="E357" s="201">
        <f>D357*(1-$E$2)</f>
        <v>282.2</v>
      </c>
      <c r="F357" s="202">
        <f>E357*(1+$F$2)</f>
        <v>296.31</v>
      </c>
      <c r="H357" s="62">
        <f>K357+O357+S357+W357+AA357+AE357+AI357+AM357+AQ357+AY357+AU357+BC357</f>
        <v>0</v>
      </c>
      <c r="I357" s="63">
        <f>M357+Q357+U357+Y357+AC357+AG357+AK357+AO357+AS357+AW357+BA357+BE357</f>
        <v>0</v>
      </c>
      <c r="K357" s="108" t="n"/>
      <c r="L357" s="191">
        <f>K357*E357</f>
        <v>0</v>
      </c>
      <c r="M357" s="112" t="n"/>
      <c r="N357" s="183">
        <f>M357*F357</f>
        <v>0</v>
      </c>
      <c r="O357" s="108" t="n"/>
      <c r="P357" s="191">
        <f>O357*E357</f>
        <v>0</v>
      </c>
      <c r="Q357" s="112" t="n"/>
      <c r="R357" s="183">
        <f>Q357*F357</f>
        <v>0</v>
      </c>
      <c r="S357" s="108" t="n"/>
      <c r="T357" s="191">
        <f>S357*E357</f>
        <v>0</v>
      </c>
      <c r="U357" s="112" t="n"/>
      <c r="V357" s="183">
        <f>U357*F357</f>
        <v>0</v>
      </c>
      <c r="W357" s="108" t="n"/>
      <c r="X357" s="191">
        <f>W357*E357</f>
        <v>0</v>
      </c>
      <c r="Y357" s="112" t="n"/>
      <c r="Z357" s="183">
        <f>Y357*F357</f>
        <v>0</v>
      </c>
      <c r="AA357" s="108" t="n"/>
      <c r="AB357" s="191">
        <f>AA357*E357</f>
        <v>0</v>
      </c>
      <c r="AC357" s="112" t="n"/>
      <c r="AD357" s="183">
        <f>AC357*F357</f>
        <v>0</v>
      </c>
      <c r="AE357" s="108" t="n"/>
      <c r="AF357" s="191">
        <f>AE357*E357</f>
        <v>0</v>
      </c>
      <c r="AG357" s="112" t="n"/>
      <c r="AH357" s="183">
        <f>AG357*F357</f>
        <v>0</v>
      </c>
      <c r="AI357" s="108" t="n"/>
      <c r="AJ357" s="191">
        <f>AI357*E357</f>
        <v>0</v>
      </c>
      <c r="AK357" s="112" t="n"/>
      <c r="AL357" s="183">
        <f>AK357*F357</f>
        <v>0</v>
      </c>
      <c r="AM357" s="113" t="n"/>
      <c r="AN357" s="192">
        <f>AM357*E357</f>
        <v>0</v>
      </c>
      <c r="AO357" s="115" t="n"/>
      <c r="AP357" s="183">
        <f>AO357*F357</f>
        <v>0</v>
      </c>
      <c r="AQ357" s="113" t="n"/>
      <c r="AR357" s="192">
        <f>AQ357*E357</f>
        <v>0</v>
      </c>
      <c r="AS357" s="115" t="n"/>
      <c r="AT357" s="183">
        <f>AS357*F357</f>
        <v>0</v>
      </c>
      <c r="AU357" s="113" t="n"/>
      <c r="AV357" s="192">
        <f>AU357*E357</f>
        <v>0</v>
      </c>
      <c r="AW357" s="115" t="n"/>
      <c r="AX357" s="183">
        <f>AW357*F357</f>
        <v>0</v>
      </c>
      <c r="AY357" s="113" t="n"/>
      <c r="AZ357" s="192">
        <f>AY357*E357</f>
        <v>0</v>
      </c>
      <c r="BA357" s="115" t="n"/>
      <c r="BB357" s="183">
        <f>BA357*F357</f>
        <v>0</v>
      </c>
      <c r="BC357" s="113" t="n"/>
      <c r="BD357" s="192">
        <f>BC357*E357</f>
        <v>0</v>
      </c>
      <c r="BE357" s="115" t="n"/>
      <c r="BF357" s="183">
        <f>BE357*F357</f>
        <v>0</v>
      </c>
    </row>
    <row r="358" ht="18" customHeight="1">
      <c r="A358" s="19" t="inlineStr">
        <is>
          <t>15.041.9940</t>
        </is>
      </c>
      <c r="B358" s="14" t="inlineStr">
        <is>
          <t>תעלת פי.וי.סי לכיסוי צנרת גז במידות 60/60 מ"מ</t>
        </is>
      </c>
      <c r="C358" s="14" t="inlineStr">
        <is>
          <t>מ'</t>
        </is>
      </c>
      <c r="D358" s="200" t="n">
        <v>69</v>
      </c>
      <c r="E358" s="201">
        <f>D358*(1-$E$2)</f>
        <v>58.65</v>
      </c>
      <c r="F358" s="202">
        <f>E358*(1+$F$2)</f>
        <v>61.5825</v>
      </c>
      <c r="H358" s="62">
        <f>K358+O358+S358+W358+AA358+AE358+AI358+AM358+AQ358+AY358+AU358+BC358</f>
        <v>0</v>
      </c>
      <c r="I358" s="63">
        <f>M358+Q358+U358+Y358+AC358+AG358+AK358+AO358+AS358+AW358+BA358+BE358</f>
        <v>0</v>
      </c>
      <c r="K358" s="108" t="n"/>
      <c r="L358" s="191">
        <f>K358*E358</f>
        <v>0</v>
      </c>
      <c r="M358" s="112" t="n"/>
      <c r="N358" s="183">
        <f>M358*F358</f>
        <v>0</v>
      </c>
      <c r="O358" s="108" t="n"/>
      <c r="P358" s="191">
        <f>O358*E358</f>
        <v>0</v>
      </c>
      <c r="Q358" s="112" t="n"/>
      <c r="R358" s="183">
        <f>Q358*F358</f>
        <v>0</v>
      </c>
      <c r="S358" s="108" t="n"/>
      <c r="T358" s="191">
        <f>S358*E358</f>
        <v>0</v>
      </c>
      <c r="U358" s="112" t="n"/>
      <c r="V358" s="183">
        <f>U358*F358</f>
        <v>0</v>
      </c>
      <c r="W358" s="108" t="n"/>
      <c r="X358" s="191">
        <f>W358*E358</f>
        <v>0</v>
      </c>
      <c r="Y358" s="112" t="n"/>
      <c r="Z358" s="183">
        <f>Y358*F358</f>
        <v>0</v>
      </c>
      <c r="AA358" s="108" t="n"/>
      <c r="AB358" s="191">
        <f>AA358*E358</f>
        <v>0</v>
      </c>
      <c r="AC358" s="112" t="n"/>
      <c r="AD358" s="183">
        <f>AC358*F358</f>
        <v>0</v>
      </c>
      <c r="AE358" s="108" t="n"/>
      <c r="AF358" s="191">
        <f>AE358*E358</f>
        <v>0</v>
      </c>
      <c r="AG358" s="112" t="n"/>
      <c r="AH358" s="183">
        <f>AG358*F358</f>
        <v>0</v>
      </c>
      <c r="AI358" s="108" t="n"/>
      <c r="AJ358" s="191">
        <f>AI358*E358</f>
        <v>0</v>
      </c>
      <c r="AK358" s="112" t="n"/>
      <c r="AL358" s="183">
        <f>AK358*F358</f>
        <v>0</v>
      </c>
      <c r="AM358" s="113" t="n"/>
      <c r="AN358" s="192">
        <f>AM358*E358</f>
        <v>0</v>
      </c>
      <c r="AO358" s="115" t="n"/>
      <c r="AP358" s="183">
        <f>AO358*F358</f>
        <v>0</v>
      </c>
      <c r="AQ358" s="113" t="n"/>
      <c r="AR358" s="192">
        <f>AQ358*E358</f>
        <v>0</v>
      </c>
      <c r="AS358" s="115" t="n"/>
      <c r="AT358" s="183">
        <f>AS358*F358</f>
        <v>0</v>
      </c>
      <c r="AU358" s="113" t="n"/>
      <c r="AV358" s="192">
        <f>AU358*E358</f>
        <v>0</v>
      </c>
      <c r="AW358" s="115" t="n"/>
      <c r="AX358" s="183">
        <f>AW358*F358</f>
        <v>0</v>
      </c>
      <c r="AY358" s="113" t="n"/>
      <c r="AZ358" s="192">
        <f>AY358*E358</f>
        <v>0</v>
      </c>
      <c r="BA358" s="115" t="n"/>
      <c r="BB358" s="183">
        <f>BA358*F358</f>
        <v>0</v>
      </c>
      <c r="BC358" s="113" t="n"/>
      <c r="BD358" s="192">
        <f>BC358*E358</f>
        <v>0</v>
      </c>
      <c r="BE358" s="115" t="n"/>
      <c r="BF358" s="183">
        <f>BE358*F358</f>
        <v>0</v>
      </c>
    </row>
    <row r="359" ht="18" customHeight="1">
      <c r="A359" s="19" t="inlineStr">
        <is>
          <t>15.041.9950</t>
        </is>
      </c>
      <c r="B359" s="14" t="inlineStr">
        <is>
          <t>תוספת עבור הרמת מעבה מזגן בתפוקת קירור של עד 16,000 BTU/HR (2 כ"ס) לגובה מעל 3 מ', ללא מנוף</t>
        </is>
      </c>
      <c r="C359" s="14" t="inlineStr">
        <is>
          <t>יח'</t>
        </is>
      </c>
      <c r="D359" s="200" t="n">
        <v>180</v>
      </c>
      <c r="E359" s="201">
        <f>D359*(1-$E$2)</f>
        <v>153</v>
      </c>
      <c r="F359" s="202">
        <f>E359*(1+$F$2)</f>
        <v>160.65</v>
      </c>
      <c r="H359" s="62">
        <f>K359+O359+S359+W359+AA359+AE359+AI359+AM359+AQ359+AY359+AU359+BC359</f>
        <v>0</v>
      </c>
      <c r="I359" s="63">
        <f>M359+Q359+U359+Y359+AC359+AG359+AK359+AO359+AS359+AW359+BA359+BE359</f>
        <v>0</v>
      </c>
      <c r="K359" s="108" t="n"/>
      <c r="L359" s="191">
        <f>K359*E359</f>
        <v>0</v>
      </c>
      <c r="M359" s="112" t="n"/>
      <c r="N359" s="183">
        <f>M359*F359</f>
        <v>0</v>
      </c>
      <c r="O359" s="108" t="n"/>
      <c r="P359" s="191">
        <f>O359*E359</f>
        <v>0</v>
      </c>
      <c r="Q359" s="112" t="n"/>
      <c r="R359" s="183">
        <f>Q359*F359</f>
        <v>0</v>
      </c>
      <c r="S359" s="108" t="n"/>
      <c r="T359" s="191">
        <f>S359*E359</f>
        <v>0</v>
      </c>
      <c r="U359" s="112" t="n"/>
      <c r="V359" s="183">
        <f>U359*F359</f>
        <v>0</v>
      </c>
      <c r="W359" s="108" t="n"/>
      <c r="X359" s="191">
        <f>W359*E359</f>
        <v>0</v>
      </c>
      <c r="Y359" s="112" t="n"/>
      <c r="Z359" s="183">
        <f>Y359*F359</f>
        <v>0</v>
      </c>
      <c r="AA359" s="108" t="n"/>
      <c r="AB359" s="191">
        <f>AA359*E359</f>
        <v>0</v>
      </c>
      <c r="AC359" s="112" t="n"/>
      <c r="AD359" s="183">
        <f>AC359*F359</f>
        <v>0</v>
      </c>
      <c r="AE359" s="108" t="n"/>
      <c r="AF359" s="191">
        <f>AE359*E359</f>
        <v>0</v>
      </c>
      <c r="AG359" s="112" t="n"/>
      <c r="AH359" s="183">
        <f>AG359*F359</f>
        <v>0</v>
      </c>
      <c r="AI359" s="108" t="n"/>
      <c r="AJ359" s="191">
        <f>AI359*E359</f>
        <v>0</v>
      </c>
      <c r="AK359" s="112" t="n"/>
      <c r="AL359" s="183">
        <f>AK359*F359</f>
        <v>0</v>
      </c>
      <c r="AM359" s="113" t="n"/>
      <c r="AN359" s="192">
        <f>AM359*E359</f>
        <v>0</v>
      </c>
      <c r="AO359" s="115" t="n"/>
      <c r="AP359" s="183">
        <f>AO359*F359</f>
        <v>0</v>
      </c>
      <c r="AQ359" s="113" t="n"/>
      <c r="AR359" s="192">
        <f>AQ359*E359</f>
        <v>0</v>
      </c>
      <c r="AS359" s="115" t="n"/>
      <c r="AT359" s="183">
        <f>AS359*F359</f>
        <v>0</v>
      </c>
      <c r="AU359" s="113" t="n"/>
      <c r="AV359" s="192">
        <f>AU359*E359</f>
        <v>0</v>
      </c>
      <c r="AW359" s="115" t="n"/>
      <c r="AX359" s="183">
        <f>AW359*F359</f>
        <v>0</v>
      </c>
      <c r="AY359" s="113" t="n"/>
      <c r="AZ359" s="192">
        <f>AY359*E359</f>
        <v>0</v>
      </c>
      <c r="BA359" s="115" t="n"/>
      <c r="BB359" s="183">
        <f>BA359*F359</f>
        <v>0</v>
      </c>
      <c r="BC359" s="113" t="n"/>
      <c r="BD359" s="192">
        <f>BC359*E359</f>
        <v>0</v>
      </c>
      <c r="BE359" s="115" t="n"/>
      <c r="BF359" s="183">
        <f>BE359*F359</f>
        <v>0</v>
      </c>
    </row>
    <row r="360" ht="18" customHeight="1">
      <c r="A360" s="19" t="inlineStr">
        <is>
          <t>15.041.9960</t>
        </is>
      </c>
      <c r="B360" s="14" t="inlineStr">
        <is>
          <t>תוספת עבור הרמת מעבה מזגן בתפוקת קירור מעל 16,000 BTU/HR (2 כ"ס) ועד 54,000 BTU/HR (6 כ"ס) לגובה מעל 3 מ', ללא מנוף</t>
        </is>
      </c>
      <c r="C360" s="14" t="inlineStr">
        <is>
          <t>יח'</t>
        </is>
      </c>
      <c r="D360" s="200" t="n">
        <v>290</v>
      </c>
      <c r="E360" s="201">
        <f>D360*(1-$E$2)</f>
        <v>246.5</v>
      </c>
      <c r="F360" s="202">
        <f>E360*(1+$F$2)</f>
        <v>258.825</v>
      </c>
      <c r="H360" s="62">
        <f>K360+O360+S360+W360+AA360+AE360+AI360+AM360+AQ360+AY360+AU360+BC360</f>
        <v>0</v>
      </c>
      <c r="I360" s="63">
        <f>M360+Q360+U360+Y360+AC360+AG360+AK360+AO360+AS360+AW360+BA360+BE360</f>
        <v>0</v>
      </c>
      <c r="K360" s="108" t="n"/>
      <c r="L360" s="191">
        <f>K360*E360</f>
        <v>0</v>
      </c>
      <c r="M360" s="112" t="n"/>
      <c r="N360" s="183">
        <f>M360*F360</f>
        <v>0</v>
      </c>
      <c r="O360" s="108" t="n"/>
      <c r="P360" s="191">
        <f>O360*E360</f>
        <v>0</v>
      </c>
      <c r="Q360" s="112" t="n"/>
      <c r="R360" s="183">
        <f>Q360*F360</f>
        <v>0</v>
      </c>
      <c r="S360" s="108" t="n"/>
      <c r="T360" s="191">
        <f>S360*E360</f>
        <v>0</v>
      </c>
      <c r="U360" s="112" t="n"/>
      <c r="V360" s="183">
        <f>U360*F360</f>
        <v>0</v>
      </c>
      <c r="W360" s="108" t="n"/>
      <c r="X360" s="191">
        <f>W360*E360</f>
        <v>0</v>
      </c>
      <c r="Y360" s="112" t="n"/>
      <c r="Z360" s="183">
        <f>Y360*F360</f>
        <v>0</v>
      </c>
      <c r="AA360" s="108" t="n"/>
      <c r="AB360" s="191">
        <f>AA360*E360</f>
        <v>0</v>
      </c>
      <c r="AC360" s="112" t="n"/>
      <c r="AD360" s="183">
        <f>AC360*F360</f>
        <v>0</v>
      </c>
      <c r="AE360" s="108" t="n"/>
      <c r="AF360" s="191">
        <f>AE360*E360</f>
        <v>0</v>
      </c>
      <c r="AG360" s="112" t="n"/>
      <c r="AH360" s="183">
        <f>AG360*F360</f>
        <v>0</v>
      </c>
      <c r="AI360" s="108" t="n"/>
      <c r="AJ360" s="191">
        <f>AI360*E360</f>
        <v>0</v>
      </c>
      <c r="AK360" s="112" t="n"/>
      <c r="AL360" s="183">
        <f>AK360*F360</f>
        <v>0</v>
      </c>
      <c r="AM360" s="113" t="n"/>
      <c r="AN360" s="192">
        <f>AM360*E360</f>
        <v>0</v>
      </c>
      <c r="AO360" s="115" t="n"/>
      <c r="AP360" s="183">
        <f>AO360*F360</f>
        <v>0</v>
      </c>
      <c r="AQ360" s="113" t="n"/>
      <c r="AR360" s="192">
        <f>AQ360*E360</f>
        <v>0</v>
      </c>
      <c r="AS360" s="115" t="n"/>
      <c r="AT360" s="183">
        <f>AS360*F360</f>
        <v>0</v>
      </c>
      <c r="AU360" s="113" t="n"/>
      <c r="AV360" s="192">
        <f>AU360*E360</f>
        <v>0</v>
      </c>
      <c r="AW360" s="115" t="n"/>
      <c r="AX360" s="183">
        <f>AW360*F360</f>
        <v>0</v>
      </c>
      <c r="AY360" s="113" t="n"/>
      <c r="AZ360" s="192">
        <f>AY360*E360</f>
        <v>0</v>
      </c>
      <c r="BA360" s="115" t="n"/>
      <c r="BB360" s="183">
        <f>BA360*F360</f>
        <v>0</v>
      </c>
      <c r="BC360" s="113" t="n"/>
      <c r="BD360" s="192">
        <f>BC360*E360</f>
        <v>0</v>
      </c>
      <c r="BE360" s="115" t="n"/>
      <c r="BF360" s="183">
        <f>BE360*F360</f>
        <v>0</v>
      </c>
    </row>
    <row r="361" ht="18" customHeight="1">
      <c r="A361" s="19" t="inlineStr">
        <is>
          <t>15.041.9968</t>
        </is>
      </c>
      <c r="B361" s="14" t="inlineStr">
        <is>
          <t>הרמת יחידות מעבה באמצעות מנוף לגג מבנה בגובה עד 18 מ'</t>
        </is>
      </c>
      <c r="C361" s="14" t="inlineStr">
        <is>
          <t>יח'</t>
        </is>
      </c>
      <c r="D361" s="200" t="n">
        <v>500</v>
      </c>
      <c r="E361" s="201">
        <f>D361*(1-$E$2)</f>
        <v>425</v>
      </c>
      <c r="F361" s="202">
        <f>E361*(1+$F$2)</f>
        <v>446.25</v>
      </c>
      <c r="H361" s="62">
        <f>K361+O361+S361+W361+AA361+AE361+AI361+AM361+AQ361+AY361+AU361+BC361</f>
        <v>0</v>
      </c>
      <c r="I361" s="63">
        <f>M361+Q361+U361+Y361+AC361+AG361+AK361+AO361+AS361+AW361+BA361+BE361</f>
        <v>0</v>
      </c>
      <c r="K361" s="108" t="n"/>
      <c r="L361" s="191">
        <f>K361*E361</f>
        <v>0</v>
      </c>
      <c r="M361" s="112" t="n"/>
      <c r="N361" s="183">
        <f>M361*F361</f>
        <v>0</v>
      </c>
      <c r="O361" s="108" t="n"/>
      <c r="P361" s="191">
        <f>O361*E361</f>
        <v>0</v>
      </c>
      <c r="Q361" s="112" t="n"/>
      <c r="R361" s="183">
        <f>Q361*F361</f>
        <v>0</v>
      </c>
      <c r="S361" s="108" t="n"/>
      <c r="T361" s="191">
        <f>S361*E361</f>
        <v>0</v>
      </c>
      <c r="U361" s="112" t="n"/>
      <c r="V361" s="183">
        <f>U361*F361</f>
        <v>0</v>
      </c>
      <c r="W361" s="108" t="n"/>
      <c r="X361" s="191">
        <f>W361*E361</f>
        <v>0</v>
      </c>
      <c r="Y361" s="112" t="n"/>
      <c r="Z361" s="183">
        <f>Y361*F361</f>
        <v>0</v>
      </c>
      <c r="AA361" s="108" t="n"/>
      <c r="AB361" s="191">
        <f>AA361*E361</f>
        <v>0</v>
      </c>
      <c r="AC361" s="112" t="n"/>
      <c r="AD361" s="183">
        <f>AC361*F361</f>
        <v>0</v>
      </c>
      <c r="AE361" s="108" t="n"/>
      <c r="AF361" s="191">
        <f>AE361*E361</f>
        <v>0</v>
      </c>
      <c r="AG361" s="112" t="n"/>
      <c r="AH361" s="183">
        <f>AG361*F361</f>
        <v>0</v>
      </c>
      <c r="AI361" s="108" t="n"/>
      <c r="AJ361" s="191">
        <f>AI361*E361</f>
        <v>0</v>
      </c>
      <c r="AK361" s="112" t="n"/>
      <c r="AL361" s="183">
        <f>AK361*F361</f>
        <v>0</v>
      </c>
      <c r="AM361" s="113" t="n"/>
      <c r="AN361" s="192">
        <f>AM361*E361</f>
        <v>0</v>
      </c>
      <c r="AO361" s="115" t="n"/>
      <c r="AP361" s="183">
        <f>AO361*F361</f>
        <v>0</v>
      </c>
      <c r="AQ361" s="113" t="n"/>
      <c r="AR361" s="192">
        <f>AQ361*E361</f>
        <v>0</v>
      </c>
      <c r="AS361" s="115" t="n"/>
      <c r="AT361" s="183">
        <f>AS361*F361</f>
        <v>0</v>
      </c>
      <c r="AU361" s="113" t="n"/>
      <c r="AV361" s="192">
        <f>AU361*E361</f>
        <v>0</v>
      </c>
      <c r="AW361" s="115" t="n"/>
      <c r="AX361" s="183">
        <f>AW361*F361</f>
        <v>0</v>
      </c>
      <c r="AY361" s="113" t="n"/>
      <c r="AZ361" s="192">
        <f>AY361*E361</f>
        <v>0</v>
      </c>
      <c r="BA361" s="115" t="n"/>
      <c r="BB361" s="183">
        <f>BA361*F361</f>
        <v>0</v>
      </c>
      <c r="BC361" s="113" t="n"/>
      <c r="BD361" s="192">
        <f>BC361*E361</f>
        <v>0</v>
      </c>
      <c r="BE361" s="115" t="n"/>
      <c r="BF361" s="183">
        <f>BE361*F361</f>
        <v>0</v>
      </c>
    </row>
    <row r="362" ht="18" customHeight="1">
      <c r="A362" s="19" t="inlineStr">
        <is>
          <t>15.041.9969</t>
        </is>
      </c>
      <c r="B362" s="14" t="inlineStr">
        <is>
          <t>משאית עם מנוף להנפה של יחידות מיזוג אוויר לגג מבנה, הרמת יחידת מזגן בתפוקת קירור עד BTU/HR 58,000 (6-6.5 כ"ס) לגג קיים. העבודה תבוצע לפי דרישה בלבד</t>
        </is>
      </c>
      <c r="C362" s="14" t="inlineStr">
        <is>
          <t>ש"ע</t>
        </is>
      </c>
      <c r="D362" s="200" t="n">
        <v>380</v>
      </c>
      <c r="E362" s="201">
        <f>D362*(1-$E$2)</f>
        <v>323</v>
      </c>
      <c r="F362" s="202">
        <f>E362*(1+$F$2)</f>
        <v>339.15000000000003</v>
      </c>
      <c r="H362" s="62">
        <f>K362+O362+S362+W362+AA362+AE362+AI362+AM362+AQ362+AY362+AU362+BC362</f>
        <v>0</v>
      </c>
      <c r="I362" s="63">
        <f>M362+Q362+U362+Y362+AC362+AG362+AK362+AO362+AS362+AW362+BA362+BE362</f>
        <v>0</v>
      </c>
      <c r="K362" s="108" t="n"/>
      <c r="L362" s="191">
        <f>K362*E362</f>
        <v>0</v>
      </c>
      <c r="M362" s="112" t="n"/>
      <c r="N362" s="183">
        <f>M362*F362</f>
        <v>0</v>
      </c>
      <c r="O362" s="108" t="n"/>
      <c r="P362" s="191">
        <f>O362*E362</f>
        <v>0</v>
      </c>
      <c r="Q362" s="112" t="n"/>
      <c r="R362" s="183">
        <f>Q362*F362</f>
        <v>0</v>
      </c>
      <c r="S362" s="108" t="n"/>
      <c r="T362" s="191">
        <f>S362*E362</f>
        <v>0</v>
      </c>
      <c r="U362" s="112" t="n"/>
      <c r="V362" s="183">
        <f>U362*F362</f>
        <v>0</v>
      </c>
      <c r="W362" s="108" t="n"/>
      <c r="X362" s="191">
        <f>W362*E362</f>
        <v>0</v>
      </c>
      <c r="Y362" s="112" t="n"/>
      <c r="Z362" s="183">
        <f>Y362*F362</f>
        <v>0</v>
      </c>
      <c r="AA362" s="108" t="n"/>
      <c r="AB362" s="191">
        <f>AA362*E362</f>
        <v>0</v>
      </c>
      <c r="AC362" s="112" t="n"/>
      <c r="AD362" s="183">
        <f>AC362*F362</f>
        <v>0</v>
      </c>
      <c r="AE362" s="108" t="n"/>
      <c r="AF362" s="191">
        <f>AE362*E362</f>
        <v>0</v>
      </c>
      <c r="AG362" s="112" t="n"/>
      <c r="AH362" s="183">
        <f>AG362*F362</f>
        <v>0</v>
      </c>
      <c r="AI362" s="108" t="n"/>
      <c r="AJ362" s="191">
        <f>AI362*E362</f>
        <v>0</v>
      </c>
      <c r="AK362" s="112" t="n"/>
      <c r="AL362" s="183">
        <f>AK362*F362</f>
        <v>0</v>
      </c>
      <c r="AM362" s="113" t="n"/>
      <c r="AN362" s="192">
        <f>AM362*E362</f>
        <v>0</v>
      </c>
      <c r="AO362" s="115" t="n"/>
      <c r="AP362" s="183">
        <f>AO362*F362</f>
        <v>0</v>
      </c>
      <c r="AQ362" s="113" t="n"/>
      <c r="AR362" s="192">
        <f>AQ362*E362</f>
        <v>0</v>
      </c>
      <c r="AS362" s="115" t="n"/>
      <c r="AT362" s="183">
        <f>AS362*F362</f>
        <v>0</v>
      </c>
      <c r="AU362" s="113" t="n"/>
      <c r="AV362" s="192">
        <f>AU362*E362</f>
        <v>0</v>
      </c>
      <c r="AW362" s="115" t="n"/>
      <c r="AX362" s="183">
        <f>AW362*F362</f>
        <v>0</v>
      </c>
      <c r="AY362" s="113" t="n"/>
      <c r="AZ362" s="192">
        <f>AY362*E362</f>
        <v>0</v>
      </c>
      <c r="BA362" s="115" t="n"/>
      <c r="BB362" s="183">
        <f>BA362*F362</f>
        <v>0</v>
      </c>
      <c r="BC362" s="113" t="n"/>
      <c r="BD362" s="192">
        <f>BC362*E362</f>
        <v>0</v>
      </c>
      <c r="BE362" s="115" t="n"/>
      <c r="BF362" s="183">
        <f>BE362*F362</f>
        <v>0</v>
      </c>
    </row>
    <row r="363" ht="18" customHeight="1">
      <c r="A363" s="19" t="inlineStr">
        <is>
          <t>15.041.9970</t>
        </is>
      </c>
      <c r="B363" s="14" t="inlineStr">
        <is>
          <t>משאית עם מנוף להובלה ולהנפה של יחידות מיזוג אוויר לגג מבנה</t>
        </is>
      </c>
      <c r="C363" s="14" t="inlineStr">
        <is>
          <t>י"ע</t>
        </is>
      </c>
      <c r="D363" s="200" t="n">
        <v>4060</v>
      </c>
      <c r="E363" s="201">
        <f>D363*(1-$E$2)</f>
        <v>3451</v>
      </c>
      <c r="F363" s="202">
        <f>E363*(1+$F$2)</f>
        <v>3623.55</v>
      </c>
      <c r="H363" s="62">
        <f>K363+O363+S363+W363+AA363+AE363+AI363+AM363+AQ363+AY363+AU363+BC363</f>
        <v>0</v>
      </c>
      <c r="I363" s="63">
        <f>M363+Q363+U363+Y363+AC363+AG363+AK363+AO363+AS363+AW363+BA363+BE363</f>
        <v>0</v>
      </c>
      <c r="K363" s="108" t="n"/>
      <c r="L363" s="191">
        <f>K363*E363</f>
        <v>0</v>
      </c>
      <c r="M363" s="112" t="n"/>
      <c r="N363" s="183">
        <f>M363*F363</f>
        <v>0</v>
      </c>
      <c r="O363" s="108" t="n"/>
      <c r="P363" s="191">
        <f>O363*E363</f>
        <v>0</v>
      </c>
      <c r="Q363" s="112" t="n"/>
      <c r="R363" s="183">
        <f>Q363*F363</f>
        <v>0</v>
      </c>
      <c r="S363" s="108" t="n"/>
      <c r="T363" s="191">
        <f>S363*E363</f>
        <v>0</v>
      </c>
      <c r="U363" s="112" t="n"/>
      <c r="V363" s="183">
        <f>U363*F363</f>
        <v>0</v>
      </c>
      <c r="W363" s="108" t="n"/>
      <c r="X363" s="191">
        <f>W363*E363</f>
        <v>0</v>
      </c>
      <c r="Y363" s="112" t="n"/>
      <c r="Z363" s="183">
        <f>Y363*F363</f>
        <v>0</v>
      </c>
      <c r="AA363" s="108" t="n"/>
      <c r="AB363" s="191">
        <f>AA363*E363</f>
        <v>0</v>
      </c>
      <c r="AC363" s="112" t="n"/>
      <c r="AD363" s="183">
        <f>AC363*F363</f>
        <v>0</v>
      </c>
      <c r="AE363" s="108" t="n"/>
      <c r="AF363" s="191">
        <f>AE363*E363</f>
        <v>0</v>
      </c>
      <c r="AG363" s="112" t="n"/>
      <c r="AH363" s="183">
        <f>AG363*F363</f>
        <v>0</v>
      </c>
      <c r="AI363" s="108" t="n"/>
      <c r="AJ363" s="191">
        <f>AI363*E363</f>
        <v>0</v>
      </c>
      <c r="AK363" s="112" t="n"/>
      <c r="AL363" s="183">
        <f>AK363*F363</f>
        <v>0</v>
      </c>
      <c r="AM363" s="113" t="n"/>
      <c r="AN363" s="192">
        <f>AM363*E363</f>
        <v>0</v>
      </c>
      <c r="AO363" s="115" t="n"/>
      <c r="AP363" s="183">
        <f>AO363*F363</f>
        <v>0</v>
      </c>
      <c r="AQ363" s="113" t="n"/>
      <c r="AR363" s="192">
        <f>AQ363*E363</f>
        <v>0</v>
      </c>
      <c r="AS363" s="115" t="n"/>
      <c r="AT363" s="183">
        <f>AS363*F363</f>
        <v>0</v>
      </c>
      <c r="AU363" s="113" t="n"/>
      <c r="AV363" s="192">
        <f>AU363*E363</f>
        <v>0</v>
      </c>
      <c r="AW363" s="115" t="n"/>
      <c r="AX363" s="183">
        <f>AW363*F363</f>
        <v>0</v>
      </c>
      <c r="AY363" s="113" t="n"/>
      <c r="AZ363" s="192">
        <f>AY363*E363</f>
        <v>0</v>
      </c>
      <c r="BA363" s="115" t="n"/>
      <c r="BB363" s="183">
        <f>BA363*F363</f>
        <v>0</v>
      </c>
      <c r="BC363" s="113" t="n"/>
      <c r="BD363" s="192">
        <f>BC363*E363</f>
        <v>0</v>
      </c>
      <c r="BE363" s="115" t="n"/>
      <c r="BF363" s="183">
        <f>BE363*F363</f>
        <v>0</v>
      </c>
    </row>
    <row r="364" ht="18" customHeight="1">
      <c r="A364" s="19" t="inlineStr">
        <is>
          <t>15.042.0010</t>
        </is>
      </c>
      <c r="B364" s="14" t="inlineStr">
        <is>
          <t>מעבה (יחידה חיצונית) Heat Pump זריקת אויר אנכית לתפוקת קירור של BTU/HR 48,000 כדוגמת "אלקטרה" או ש"ע, לרבות הנפה לגג, חיבורי צנרת, תקשורת וחשמל</t>
        </is>
      </c>
      <c r="C364" s="14" t="inlineStr">
        <is>
          <t>יח'</t>
        </is>
      </c>
      <c r="D364" s="200" t="n">
        <v>17010</v>
      </c>
      <c r="E364" s="201">
        <f>D364*(1-$E$2)</f>
        <v>14458.5</v>
      </c>
      <c r="F364" s="202">
        <f>E364*(1+$F$2)</f>
        <v>15181.425000000001</v>
      </c>
      <c r="H364" s="62">
        <f>K364+O364+S364+W364+AA364+AE364+AI364+AM364+AQ364+AY364+AU364+BC364</f>
        <v>0</v>
      </c>
      <c r="I364" s="63">
        <f>M364+Q364+U364+Y364+AC364+AG364+AK364+AO364+AS364+AW364+BA364+BE364</f>
        <v>0</v>
      </c>
      <c r="K364" s="108" t="n"/>
      <c r="L364" s="191">
        <f>K364*E364</f>
        <v>0</v>
      </c>
      <c r="M364" s="112" t="n"/>
      <c r="N364" s="183">
        <f>M364*F364</f>
        <v>0</v>
      </c>
      <c r="O364" s="108" t="n"/>
      <c r="P364" s="191">
        <f>O364*E364</f>
        <v>0</v>
      </c>
      <c r="Q364" s="112" t="n"/>
      <c r="R364" s="183">
        <f>Q364*F364</f>
        <v>0</v>
      </c>
      <c r="S364" s="108" t="n"/>
      <c r="T364" s="191">
        <f>S364*E364</f>
        <v>0</v>
      </c>
      <c r="U364" s="112" t="n"/>
      <c r="V364" s="183">
        <f>U364*F364</f>
        <v>0</v>
      </c>
      <c r="W364" s="108" t="n"/>
      <c r="X364" s="191">
        <f>W364*E364</f>
        <v>0</v>
      </c>
      <c r="Y364" s="112" t="n"/>
      <c r="Z364" s="183">
        <f>Y364*F364</f>
        <v>0</v>
      </c>
      <c r="AA364" s="108" t="n"/>
      <c r="AB364" s="191">
        <f>AA364*E364</f>
        <v>0</v>
      </c>
      <c r="AC364" s="112" t="n"/>
      <c r="AD364" s="183">
        <f>AC364*F364</f>
        <v>0</v>
      </c>
      <c r="AE364" s="108" t="n"/>
      <c r="AF364" s="191">
        <f>AE364*E364</f>
        <v>0</v>
      </c>
      <c r="AG364" s="112" t="n"/>
      <c r="AH364" s="183">
        <f>AG364*F364</f>
        <v>0</v>
      </c>
      <c r="AI364" s="108" t="n"/>
      <c r="AJ364" s="191">
        <f>AI364*E364</f>
        <v>0</v>
      </c>
      <c r="AK364" s="112" t="n"/>
      <c r="AL364" s="183">
        <f>AK364*F364</f>
        <v>0</v>
      </c>
      <c r="AM364" s="113" t="n"/>
      <c r="AN364" s="192">
        <f>AM364*E364</f>
        <v>0</v>
      </c>
      <c r="AO364" s="115" t="n"/>
      <c r="AP364" s="183">
        <f>AO364*F364</f>
        <v>0</v>
      </c>
      <c r="AQ364" s="113" t="n"/>
      <c r="AR364" s="192">
        <f>AQ364*E364</f>
        <v>0</v>
      </c>
      <c r="AS364" s="115" t="n"/>
      <c r="AT364" s="183">
        <f>AS364*F364</f>
        <v>0</v>
      </c>
      <c r="AU364" s="113" t="n"/>
      <c r="AV364" s="192">
        <f>AU364*E364</f>
        <v>0</v>
      </c>
      <c r="AW364" s="115" t="n"/>
      <c r="AX364" s="183">
        <f>AW364*F364</f>
        <v>0</v>
      </c>
      <c r="AY364" s="113" t="n"/>
      <c r="AZ364" s="192">
        <f>AY364*E364</f>
        <v>0</v>
      </c>
      <c r="BA364" s="115" t="n"/>
      <c r="BB364" s="183">
        <f>BA364*F364</f>
        <v>0</v>
      </c>
      <c r="BC364" s="113" t="n"/>
      <c r="BD364" s="192">
        <f>BC364*E364</f>
        <v>0</v>
      </c>
      <c r="BE364" s="115" t="n"/>
      <c r="BF364" s="183">
        <f>BE364*F364</f>
        <v>0</v>
      </c>
    </row>
    <row r="365" ht="18" customHeight="1">
      <c r="A365" s="19" t="inlineStr">
        <is>
          <t>15.042.0020</t>
        </is>
      </c>
      <c r="B365" s="14" t="inlineStr">
        <is>
          <t>מעבה (יחידה חיצונית) Heat Pump זריקת אויר אנכית לתפוקת קירור של BTU/HR 76,400 דגם "AM080AXVGGH/EU" כדוגמת "סמסונג" או ש"ע, לרבות הנפה לגג, חיבורי צנרת, תקשורת וחשמל</t>
        </is>
      </c>
      <c r="C365" s="14" t="inlineStr">
        <is>
          <t>יח'</t>
        </is>
      </c>
      <c r="D365" s="200" t="n">
        <v>21980</v>
      </c>
      <c r="E365" s="201">
        <f>D365*(1-$E$2)</f>
        <v>18683</v>
      </c>
      <c r="F365" s="202">
        <f>E365*(1+$F$2)</f>
        <v>19617.15</v>
      </c>
      <c r="H365" s="62">
        <f>K365+O365+S365+W365+AA365+AE365+AI365+AM365+AQ365+AY365+AU365+BC365</f>
        <v>0</v>
      </c>
      <c r="I365" s="63">
        <f>M365+Q365+U365+Y365+AC365+AG365+AK365+AO365+AS365+AW365+BA365+BE365</f>
        <v>0</v>
      </c>
      <c r="K365" s="108" t="n"/>
      <c r="L365" s="191">
        <f>K365*E365</f>
        <v>0</v>
      </c>
      <c r="M365" s="112" t="n"/>
      <c r="N365" s="183">
        <f>M365*F365</f>
        <v>0</v>
      </c>
      <c r="O365" s="108" t="n"/>
      <c r="P365" s="191">
        <f>O365*E365</f>
        <v>0</v>
      </c>
      <c r="Q365" s="112" t="n"/>
      <c r="R365" s="183">
        <f>Q365*F365</f>
        <v>0</v>
      </c>
      <c r="S365" s="108" t="n"/>
      <c r="T365" s="191">
        <f>S365*E365</f>
        <v>0</v>
      </c>
      <c r="U365" s="112" t="n"/>
      <c r="V365" s="183">
        <f>U365*F365</f>
        <v>0</v>
      </c>
      <c r="W365" s="108" t="n"/>
      <c r="X365" s="191">
        <f>W365*E365</f>
        <v>0</v>
      </c>
      <c r="Y365" s="112" t="n"/>
      <c r="Z365" s="183">
        <f>Y365*F365</f>
        <v>0</v>
      </c>
      <c r="AA365" s="108" t="n"/>
      <c r="AB365" s="191">
        <f>AA365*E365</f>
        <v>0</v>
      </c>
      <c r="AC365" s="112" t="n"/>
      <c r="AD365" s="183">
        <f>AC365*F365</f>
        <v>0</v>
      </c>
      <c r="AE365" s="108" t="n"/>
      <c r="AF365" s="191">
        <f>AE365*E365</f>
        <v>0</v>
      </c>
      <c r="AG365" s="112" t="n"/>
      <c r="AH365" s="183">
        <f>AG365*F365</f>
        <v>0</v>
      </c>
      <c r="AI365" s="108" t="n"/>
      <c r="AJ365" s="191">
        <f>AI365*E365</f>
        <v>0</v>
      </c>
      <c r="AK365" s="112" t="n"/>
      <c r="AL365" s="183">
        <f>AK365*F365</f>
        <v>0</v>
      </c>
      <c r="AM365" s="113" t="n"/>
      <c r="AN365" s="192">
        <f>AM365*E365</f>
        <v>0</v>
      </c>
      <c r="AO365" s="115" t="n"/>
      <c r="AP365" s="183">
        <f>AO365*F365</f>
        <v>0</v>
      </c>
      <c r="AQ365" s="113" t="n"/>
      <c r="AR365" s="192">
        <f>AQ365*E365</f>
        <v>0</v>
      </c>
      <c r="AS365" s="115" t="n"/>
      <c r="AT365" s="183">
        <f>AS365*F365</f>
        <v>0</v>
      </c>
      <c r="AU365" s="113" t="n"/>
      <c r="AV365" s="192">
        <f>AU365*E365</f>
        <v>0</v>
      </c>
      <c r="AW365" s="115" t="n"/>
      <c r="AX365" s="183">
        <f>AW365*F365</f>
        <v>0</v>
      </c>
      <c r="AY365" s="113" t="n"/>
      <c r="AZ365" s="192">
        <f>AY365*E365</f>
        <v>0</v>
      </c>
      <c r="BA365" s="115" t="n"/>
      <c r="BB365" s="183">
        <f>BA365*F365</f>
        <v>0</v>
      </c>
      <c r="BC365" s="113" t="n"/>
      <c r="BD365" s="192">
        <f>BC365*E365</f>
        <v>0</v>
      </c>
      <c r="BE365" s="115" t="n"/>
      <c r="BF365" s="183">
        <f>BE365*F365</f>
        <v>0</v>
      </c>
    </row>
    <row r="366" ht="18" customHeight="1">
      <c r="A366" s="19" t="inlineStr">
        <is>
          <t>15.042.0030</t>
        </is>
      </c>
      <c r="B366" s="14" t="inlineStr">
        <is>
          <t>מעבה (יחידה חיצונית) Heat Pump זריקת אויר אנכית לתפוקת קירור של BTU/HR 95,500 דגם "AM100AXVGGH/EU" כדוגמת "סמסונג" או ש"ע, לרבות הנפה לגג, חיבורי צנרת, תקשורת וחשמל</t>
        </is>
      </c>
      <c r="C366" s="14" t="inlineStr">
        <is>
          <t>יח'</t>
        </is>
      </c>
      <c r="D366" s="200" t="n">
        <v>22540</v>
      </c>
      <c r="E366" s="201">
        <f>D366*(1-$E$2)</f>
        <v>19159</v>
      </c>
      <c r="F366" s="202">
        <f>E366*(1+$F$2)</f>
        <v>20116.95</v>
      </c>
      <c r="H366" s="62">
        <f>K366+O366+S366+W366+AA366+AE366+AI366+AM366+AQ366+AY366+AU366+BC366</f>
        <v>0</v>
      </c>
      <c r="I366" s="63">
        <f>M366+Q366+U366+Y366+AC366+AG366+AK366+AO366+AS366+AW366+BA366+BE366</f>
        <v>0</v>
      </c>
      <c r="K366" s="108" t="n"/>
      <c r="L366" s="191">
        <f>K366*E366</f>
        <v>0</v>
      </c>
      <c r="M366" s="112" t="n"/>
      <c r="N366" s="183">
        <f>M366*F366</f>
        <v>0</v>
      </c>
      <c r="O366" s="108" t="n"/>
      <c r="P366" s="191">
        <f>O366*E366</f>
        <v>0</v>
      </c>
      <c r="Q366" s="112" t="n"/>
      <c r="R366" s="183">
        <f>Q366*F366</f>
        <v>0</v>
      </c>
      <c r="S366" s="108" t="n"/>
      <c r="T366" s="191">
        <f>S366*E366</f>
        <v>0</v>
      </c>
      <c r="U366" s="112" t="n"/>
      <c r="V366" s="183">
        <f>U366*F366</f>
        <v>0</v>
      </c>
      <c r="W366" s="108" t="n"/>
      <c r="X366" s="191">
        <f>W366*E366</f>
        <v>0</v>
      </c>
      <c r="Y366" s="112" t="n"/>
      <c r="Z366" s="183">
        <f>Y366*F366</f>
        <v>0</v>
      </c>
      <c r="AA366" s="108" t="n"/>
      <c r="AB366" s="191">
        <f>AA366*E366</f>
        <v>0</v>
      </c>
      <c r="AC366" s="112" t="n"/>
      <c r="AD366" s="183">
        <f>AC366*F366</f>
        <v>0</v>
      </c>
      <c r="AE366" s="108" t="n"/>
      <c r="AF366" s="191">
        <f>AE366*E366</f>
        <v>0</v>
      </c>
      <c r="AG366" s="112" t="n"/>
      <c r="AH366" s="183">
        <f>AG366*F366</f>
        <v>0</v>
      </c>
      <c r="AI366" s="108" t="n"/>
      <c r="AJ366" s="191">
        <f>AI366*E366</f>
        <v>0</v>
      </c>
      <c r="AK366" s="112" t="n"/>
      <c r="AL366" s="183">
        <f>AK366*F366</f>
        <v>0</v>
      </c>
      <c r="AM366" s="113" t="n"/>
      <c r="AN366" s="192">
        <f>AM366*E366</f>
        <v>0</v>
      </c>
      <c r="AO366" s="115" t="n"/>
      <c r="AP366" s="183">
        <f>AO366*F366</f>
        <v>0</v>
      </c>
      <c r="AQ366" s="113" t="n"/>
      <c r="AR366" s="192">
        <f>AQ366*E366</f>
        <v>0</v>
      </c>
      <c r="AS366" s="115" t="n"/>
      <c r="AT366" s="183">
        <f>AS366*F366</f>
        <v>0</v>
      </c>
      <c r="AU366" s="113" t="n"/>
      <c r="AV366" s="192">
        <f>AU366*E366</f>
        <v>0</v>
      </c>
      <c r="AW366" s="115" t="n"/>
      <c r="AX366" s="183">
        <f>AW366*F366</f>
        <v>0</v>
      </c>
      <c r="AY366" s="113" t="n"/>
      <c r="AZ366" s="192">
        <f>AY366*E366</f>
        <v>0</v>
      </c>
      <c r="BA366" s="115" t="n"/>
      <c r="BB366" s="183">
        <f>BA366*F366</f>
        <v>0</v>
      </c>
      <c r="BC366" s="113" t="n"/>
      <c r="BD366" s="192">
        <f>BC366*E366</f>
        <v>0</v>
      </c>
      <c r="BE366" s="115" t="n"/>
      <c r="BF366" s="183">
        <f>BE366*F366</f>
        <v>0</v>
      </c>
    </row>
    <row r="367" ht="18" customHeight="1">
      <c r="A367" s="19" t="inlineStr">
        <is>
          <t>15.042.0040</t>
        </is>
      </c>
      <c r="B367" s="14" t="inlineStr">
        <is>
          <t>מעבה (יחידה חיצונית) Heat Pump זריקת אויר אנכית לתפוקת קירור של BTU/HR 114,600 "דגם AM120AXVGGH/EU" כדוגמת "סמסונג" או ש"ע, לרבות הנפה לגג, חיבורי צנרת, תקשורת וחשמל</t>
        </is>
      </c>
      <c r="C367" s="14" t="inlineStr">
        <is>
          <t>יח'</t>
        </is>
      </c>
      <c r="D367" s="200" t="n">
        <v>25990</v>
      </c>
      <c r="E367" s="201">
        <f>D367*(1-$E$2)</f>
        <v>22091.5</v>
      </c>
      <c r="F367" s="202">
        <f>E367*(1+$F$2)</f>
        <v>23196.075</v>
      </c>
      <c r="H367" s="62">
        <f>K367+O367+S367+W367+AA367+AE367+AI367+AM367+AQ367+AY367+AU367+BC367</f>
        <v>0</v>
      </c>
      <c r="I367" s="63">
        <f>M367+Q367+U367+Y367+AC367+AG367+AK367+AO367+AS367+AW367+BA367+BE367</f>
        <v>0</v>
      </c>
      <c r="K367" s="108" t="n"/>
      <c r="L367" s="191">
        <f>K367*E367</f>
        <v>0</v>
      </c>
      <c r="M367" s="112" t="n"/>
      <c r="N367" s="183">
        <f>M367*F367</f>
        <v>0</v>
      </c>
      <c r="O367" s="108" t="n"/>
      <c r="P367" s="191">
        <f>O367*E367</f>
        <v>0</v>
      </c>
      <c r="Q367" s="112" t="n"/>
      <c r="R367" s="183">
        <f>Q367*F367</f>
        <v>0</v>
      </c>
      <c r="S367" s="108" t="n"/>
      <c r="T367" s="191">
        <f>S367*E367</f>
        <v>0</v>
      </c>
      <c r="U367" s="112" t="n"/>
      <c r="V367" s="183">
        <f>U367*F367</f>
        <v>0</v>
      </c>
      <c r="W367" s="108" t="n"/>
      <c r="X367" s="191">
        <f>W367*E367</f>
        <v>0</v>
      </c>
      <c r="Y367" s="112" t="n"/>
      <c r="Z367" s="183">
        <f>Y367*F367</f>
        <v>0</v>
      </c>
      <c r="AA367" s="108" t="n"/>
      <c r="AB367" s="191">
        <f>AA367*E367</f>
        <v>0</v>
      </c>
      <c r="AC367" s="112" t="n"/>
      <c r="AD367" s="183">
        <f>AC367*F367</f>
        <v>0</v>
      </c>
      <c r="AE367" s="108" t="n"/>
      <c r="AF367" s="191">
        <f>AE367*E367</f>
        <v>0</v>
      </c>
      <c r="AG367" s="112" t="n"/>
      <c r="AH367" s="183">
        <f>AG367*F367</f>
        <v>0</v>
      </c>
      <c r="AI367" s="108" t="n"/>
      <c r="AJ367" s="191">
        <f>AI367*E367</f>
        <v>0</v>
      </c>
      <c r="AK367" s="112" t="n"/>
      <c r="AL367" s="183">
        <f>AK367*F367</f>
        <v>0</v>
      </c>
      <c r="AM367" s="113" t="n"/>
      <c r="AN367" s="192">
        <f>AM367*E367</f>
        <v>0</v>
      </c>
      <c r="AO367" s="115" t="n"/>
      <c r="AP367" s="183">
        <f>AO367*F367</f>
        <v>0</v>
      </c>
      <c r="AQ367" s="113" t="n"/>
      <c r="AR367" s="192">
        <f>AQ367*E367</f>
        <v>0</v>
      </c>
      <c r="AS367" s="115" t="n"/>
      <c r="AT367" s="183">
        <f>AS367*F367</f>
        <v>0</v>
      </c>
      <c r="AU367" s="113" t="n"/>
      <c r="AV367" s="192">
        <f>AU367*E367</f>
        <v>0</v>
      </c>
      <c r="AW367" s="115" t="n"/>
      <c r="AX367" s="183">
        <f>AW367*F367</f>
        <v>0</v>
      </c>
      <c r="AY367" s="113" t="n"/>
      <c r="AZ367" s="192">
        <f>AY367*E367</f>
        <v>0</v>
      </c>
      <c r="BA367" s="115" t="n"/>
      <c r="BB367" s="183">
        <f>BA367*F367</f>
        <v>0</v>
      </c>
      <c r="BC367" s="113" t="n"/>
      <c r="BD367" s="192">
        <f>BC367*E367</f>
        <v>0</v>
      </c>
      <c r="BE367" s="115" t="n"/>
      <c r="BF367" s="183">
        <f>BE367*F367</f>
        <v>0</v>
      </c>
    </row>
    <row r="368" ht="18" customHeight="1">
      <c r="A368" s="19" t="inlineStr">
        <is>
          <t>15.042.0100</t>
        </is>
      </c>
      <c r="B368" s="14" t="inlineStr">
        <is>
          <t>מעבה (יחידה חיצונית) Heat Recovery (לחום שיורי), זריקת אויר אנכית לתפוקת קירור של BTU/HR 76,400 דגם "AM080AXVGGR/EU" כדוגמת "סמסונג" או ש"ע, לרבות הנפה לגג, חיבורי צנרת, תקשורת וחשמל</t>
        </is>
      </c>
      <c r="C368" s="14" t="inlineStr">
        <is>
          <t>יח'</t>
        </is>
      </c>
      <c r="D368" s="200" t="n">
        <v>24540</v>
      </c>
      <c r="E368" s="201">
        <f>D368*(1-$E$2)</f>
        <v>20859</v>
      </c>
      <c r="F368" s="202">
        <f>E368*(1+$F$2)</f>
        <v>21901.95</v>
      </c>
      <c r="H368" s="62">
        <f>K368+O368+S368+W368+AA368+AE368+AI368+AM368+AQ368+AY368+AU368+BC368</f>
        <v>0</v>
      </c>
      <c r="I368" s="63">
        <f>M368+Q368+U368+Y368+AC368+AG368+AK368+AO368+AS368+AW368+BA368+BE368</f>
        <v>0</v>
      </c>
      <c r="K368" s="108" t="n"/>
      <c r="L368" s="191">
        <f>K368*E368</f>
        <v>0</v>
      </c>
      <c r="M368" s="112" t="n"/>
      <c r="N368" s="183">
        <f>M368*F368</f>
        <v>0</v>
      </c>
      <c r="O368" s="108" t="n"/>
      <c r="P368" s="191">
        <f>O368*E368</f>
        <v>0</v>
      </c>
      <c r="Q368" s="112" t="n"/>
      <c r="R368" s="183">
        <f>Q368*F368</f>
        <v>0</v>
      </c>
      <c r="S368" s="108" t="n"/>
      <c r="T368" s="191">
        <f>S368*E368</f>
        <v>0</v>
      </c>
      <c r="U368" s="112" t="n"/>
      <c r="V368" s="183">
        <f>U368*F368</f>
        <v>0</v>
      </c>
      <c r="W368" s="108" t="n"/>
      <c r="X368" s="191">
        <f>W368*E368</f>
        <v>0</v>
      </c>
      <c r="Y368" s="112" t="n"/>
      <c r="Z368" s="183">
        <f>Y368*F368</f>
        <v>0</v>
      </c>
      <c r="AA368" s="108" t="n"/>
      <c r="AB368" s="191">
        <f>AA368*E368</f>
        <v>0</v>
      </c>
      <c r="AC368" s="112" t="n"/>
      <c r="AD368" s="183">
        <f>AC368*F368</f>
        <v>0</v>
      </c>
      <c r="AE368" s="108" t="n"/>
      <c r="AF368" s="191">
        <f>AE368*E368</f>
        <v>0</v>
      </c>
      <c r="AG368" s="112" t="n"/>
      <c r="AH368" s="183">
        <f>AG368*F368</f>
        <v>0</v>
      </c>
      <c r="AI368" s="108" t="n"/>
      <c r="AJ368" s="191">
        <f>AI368*E368</f>
        <v>0</v>
      </c>
      <c r="AK368" s="112" t="n"/>
      <c r="AL368" s="183">
        <f>AK368*F368</f>
        <v>0</v>
      </c>
      <c r="AM368" s="113" t="n"/>
      <c r="AN368" s="192">
        <f>AM368*E368</f>
        <v>0</v>
      </c>
      <c r="AO368" s="115" t="n"/>
      <c r="AP368" s="183">
        <f>AO368*F368</f>
        <v>0</v>
      </c>
      <c r="AQ368" s="113" t="n"/>
      <c r="AR368" s="192">
        <f>AQ368*E368</f>
        <v>0</v>
      </c>
      <c r="AS368" s="115" t="n"/>
      <c r="AT368" s="183">
        <f>AS368*F368</f>
        <v>0</v>
      </c>
      <c r="AU368" s="113" t="n"/>
      <c r="AV368" s="192">
        <f>AU368*E368</f>
        <v>0</v>
      </c>
      <c r="AW368" s="115" t="n"/>
      <c r="AX368" s="183">
        <f>AW368*F368</f>
        <v>0</v>
      </c>
      <c r="AY368" s="113" t="n"/>
      <c r="AZ368" s="192">
        <f>AY368*E368</f>
        <v>0</v>
      </c>
      <c r="BA368" s="115" t="n"/>
      <c r="BB368" s="183">
        <f>BA368*F368</f>
        <v>0</v>
      </c>
      <c r="BC368" s="113" t="n"/>
      <c r="BD368" s="192">
        <f>BC368*E368</f>
        <v>0</v>
      </c>
      <c r="BE368" s="115" t="n"/>
      <c r="BF368" s="183">
        <f>BE368*F368</f>
        <v>0</v>
      </c>
    </row>
    <row r="369" ht="18" customHeight="1">
      <c r="A369" s="19" t="inlineStr">
        <is>
          <t>15.042.0110</t>
        </is>
      </c>
      <c r="B369" s="14" t="inlineStr">
        <is>
          <t>מעבה (יחידה חיצונית) Heat Recovery (לחום שיורי), זריקת אויר אנכית לתפוקת קירור של BTU/HR 96,000 דגם "AM100AXVGGR/EU" כדוגמת "סמסונג" או ש"ע, לרבות הנפה לגג, חיבורי צנרת, תקשורת וחשמל</t>
        </is>
      </c>
      <c r="C369" s="14" t="inlineStr">
        <is>
          <t>יח'</t>
        </is>
      </c>
      <c r="D369" s="200" t="n">
        <v>25180</v>
      </c>
      <c r="E369" s="201">
        <f>D369*(1-$E$2)</f>
        <v>21403</v>
      </c>
      <c r="F369" s="202">
        <f>E369*(1+$F$2)</f>
        <v>22473.15</v>
      </c>
      <c r="H369" s="62">
        <f>K369+O369+S369+W369+AA369+AE369+AI369+AM369+AQ369+AY369+AU369+BC369</f>
        <v>0</v>
      </c>
      <c r="I369" s="63">
        <f>M369+Q369+U369+Y369+AC369+AG369+AK369+AO369+AS369+AW369+BA369+BE369</f>
        <v>0</v>
      </c>
      <c r="K369" s="108" t="n"/>
      <c r="L369" s="191">
        <f>K369*E369</f>
        <v>0</v>
      </c>
      <c r="M369" s="112" t="n"/>
      <c r="N369" s="183">
        <f>M369*F369</f>
        <v>0</v>
      </c>
      <c r="O369" s="108" t="n"/>
      <c r="P369" s="191">
        <f>O369*E369</f>
        <v>0</v>
      </c>
      <c r="Q369" s="112" t="n"/>
      <c r="R369" s="183">
        <f>Q369*F369</f>
        <v>0</v>
      </c>
      <c r="S369" s="108" t="n"/>
      <c r="T369" s="191">
        <f>S369*E369</f>
        <v>0</v>
      </c>
      <c r="U369" s="112" t="n"/>
      <c r="V369" s="183">
        <f>U369*F369</f>
        <v>0</v>
      </c>
      <c r="W369" s="108" t="n"/>
      <c r="X369" s="191">
        <f>W369*E369</f>
        <v>0</v>
      </c>
      <c r="Y369" s="112" t="n"/>
      <c r="Z369" s="183">
        <f>Y369*F369</f>
        <v>0</v>
      </c>
      <c r="AA369" s="108" t="n"/>
      <c r="AB369" s="191">
        <f>AA369*E369</f>
        <v>0</v>
      </c>
      <c r="AC369" s="112" t="n"/>
      <c r="AD369" s="183">
        <f>AC369*F369</f>
        <v>0</v>
      </c>
      <c r="AE369" s="108" t="n"/>
      <c r="AF369" s="191">
        <f>AE369*E369</f>
        <v>0</v>
      </c>
      <c r="AG369" s="112" t="n"/>
      <c r="AH369" s="183">
        <f>AG369*F369</f>
        <v>0</v>
      </c>
      <c r="AI369" s="108" t="n"/>
      <c r="AJ369" s="191">
        <f>AI369*E369</f>
        <v>0</v>
      </c>
      <c r="AK369" s="112" t="n"/>
      <c r="AL369" s="183">
        <f>AK369*F369</f>
        <v>0</v>
      </c>
      <c r="AM369" s="113" t="n"/>
      <c r="AN369" s="192">
        <f>AM369*E369</f>
        <v>0</v>
      </c>
      <c r="AO369" s="115" t="n"/>
      <c r="AP369" s="183">
        <f>AO369*F369</f>
        <v>0</v>
      </c>
      <c r="AQ369" s="113" t="n"/>
      <c r="AR369" s="192">
        <f>AQ369*E369</f>
        <v>0</v>
      </c>
      <c r="AS369" s="115" t="n"/>
      <c r="AT369" s="183">
        <f>AS369*F369</f>
        <v>0</v>
      </c>
      <c r="AU369" s="113" t="n"/>
      <c r="AV369" s="192">
        <f>AU369*E369</f>
        <v>0</v>
      </c>
      <c r="AW369" s="115" t="n"/>
      <c r="AX369" s="183">
        <f>AW369*F369</f>
        <v>0</v>
      </c>
      <c r="AY369" s="113" t="n"/>
      <c r="AZ369" s="192">
        <f>AY369*E369</f>
        <v>0</v>
      </c>
      <c r="BA369" s="115" t="n"/>
      <c r="BB369" s="183">
        <f>BA369*F369</f>
        <v>0</v>
      </c>
      <c r="BC369" s="113" t="n"/>
      <c r="BD369" s="192">
        <f>BC369*E369</f>
        <v>0</v>
      </c>
      <c r="BE369" s="115" t="n"/>
      <c r="BF369" s="183">
        <f>BE369*F369</f>
        <v>0</v>
      </c>
    </row>
    <row r="370" ht="18" customHeight="1">
      <c r="A370" s="19" t="inlineStr">
        <is>
          <t>15.042.0120</t>
        </is>
      </c>
      <c r="B370" s="14" t="inlineStr">
        <is>
          <t>מעבה (יחידה חיצונית) Heat Recovery (לחום שיורי), זריקת אויר אנכית לתפוקת קירור של BTU/HR 120,000 דגם "AM120AXVGGR/EU" כדוגמת "סמסונג" או ש"ע, לרבות הנפה לגג, חיבורי צנרת, תקשורת וחשמל</t>
        </is>
      </c>
      <c r="C370" s="14" t="inlineStr">
        <is>
          <t>יח'</t>
        </is>
      </c>
      <c r="D370" s="200" t="n">
        <v>29430</v>
      </c>
      <c r="E370" s="201">
        <f>D370*(1-$E$2)</f>
        <v>25015.5</v>
      </c>
      <c r="F370" s="202">
        <f>E370*(1+$F$2)</f>
        <v>26266.275</v>
      </c>
      <c r="H370" s="62">
        <f>K370+O370+S370+W370+AA370+AE370+AI370+AM370+AQ370+AY370+AU370+BC370</f>
        <v>0</v>
      </c>
      <c r="I370" s="63">
        <f>M370+Q370+U370+Y370+AC370+AG370+AK370+AO370+AS370+AW370+BA370+BE370</f>
        <v>0</v>
      </c>
      <c r="K370" s="108" t="n"/>
      <c r="L370" s="191">
        <f>K370*E370</f>
        <v>0</v>
      </c>
      <c r="M370" s="112" t="n"/>
      <c r="N370" s="183">
        <f>M370*F370</f>
        <v>0</v>
      </c>
      <c r="O370" s="108" t="n"/>
      <c r="P370" s="191">
        <f>O370*E370</f>
        <v>0</v>
      </c>
      <c r="Q370" s="112" t="n"/>
      <c r="R370" s="183">
        <f>Q370*F370</f>
        <v>0</v>
      </c>
      <c r="S370" s="108" t="n"/>
      <c r="T370" s="191">
        <f>S370*E370</f>
        <v>0</v>
      </c>
      <c r="U370" s="112" t="n"/>
      <c r="V370" s="183">
        <f>U370*F370</f>
        <v>0</v>
      </c>
      <c r="W370" s="108" t="n"/>
      <c r="X370" s="191">
        <f>W370*E370</f>
        <v>0</v>
      </c>
      <c r="Y370" s="112" t="n"/>
      <c r="Z370" s="183">
        <f>Y370*F370</f>
        <v>0</v>
      </c>
      <c r="AA370" s="108" t="n"/>
      <c r="AB370" s="191">
        <f>AA370*E370</f>
        <v>0</v>
      </c>
      <c r="AC370" s="112" t="n"/>
      <c r="AD370" s="183">
        <f>AC370*F370</f>
        <v>0</v>
      </c>
      <c r="AE370" s="108" t="n"/>
      <c r="AF370" s="191">
        <f>AE370*E370</f>
        <v>0</v>
      </c>
      <c r="AG370" s="112" t="n"/>
      <c r="AH370" s="183">
        <f>AG370*F370</f>
        <v>0</v>
      </c>
      <c r="AI370" s="108" t="n"/>
      <c r="AJ370" s="191">
        <f>AI370*E370</f>
        <v>0</v>
      </c>
      <c r="AK370" s="112" t="n"/>
      <c r="AL370" s="183">
        <f>AK370*F370</f>
        <v>0</v>
      </c>
      <c r="AM370" s="113" t="n"/>
      <c r="AN370" s="192">
        <f>AM370*E370</f>
        <v>0</v>
      </c>
      <c r="AO370" s="115" t="n"/>
      <c r="AP370" s="183">
        <f>AO370*F370</f>
        <v>0</v>
      </c>
      <c r="AQ370" s="113" t="n"/>
      <c r="AR370" s="192">
        <f>AQ370*E370</f>
        <v>0</v>
      </c>
      <c r="AS370" s="115" t="n"/>
      <c r="AT370" s="183">
        <f>AS370*F370</f>
        <v>0</v>
      </c>
      <c r="AU370" s="113" t="n"/>
      <c r="AV370" s="192">
        <f>AU370*E370</f>
        <v>0</v>
      </c>
      <c r="AW370" s="115" t="n"/>
      <c r="AX370" s="183">
        <f>AW370*F370</f>
        <v>0</v>
      </c>
      <c r="AY370" s="113" t="n"/>
      <c r="AZ370" s="192">
        <f>AY370*E370</f>
        <v>0</v>
      </c>
      <c r="BA370" s="115" t="n"/>
      <c r="BB370" s="183">
        <f>BA370*F370</f>
        <v>0</v>
      </c>
      <c r="BC370" s="113" t="n"/>
      <c r="BD370" s="192">
        <f>BC370*E370</f>
        <v>0</v>
      </c>
      <c r="BE370" s="115" t="n"/>
      <c r="BF370" s="183">
        <f>BE370*F370</f>
        <v>0</v>
      </c>
    </row>
    <row r="371" ht="18" customHeight="1">
      <c r="A371" s="19" t="inlineStr">
        <is>
          <t>15.042.0190</t>
        </is>
      </c>
      <c r="B371" s="14" t="inlineStr">
        <is>
          <t>מאייד (יחידה פנימית) נסתר לתפוקה של BTU/HR 12,300 כדוגמת "אלקטרה" או "הייסנס" או ש"ע, לרבות חיבורי צנרת, תקשורת וחשמל</t>
        </is>
      </c>
      <c r="C371" s="14" t="inlineStr">
        <is>
          <t>יח'</t>
        </is>
      </c>
      <c r="D371" s="200" t="n">
        <v>3620</v>
      </c>
      <c r="E371" s="201">
        <f>D371*(1-$E$2)</f>
        <v>3077</v>
      </c>
      <c r="F371" s="202">
        <f>E371*(1+$F$2)</f>
        <v>3230.8500000000004</v>
      </c>
      <c r="H371" s="62">
        <f>K371+O371+S371+W371+AA371+AE371+AI371+AM371+AQ371+AY371+AU371+BC371</f>
        <v>0</v>
      </c>
      <c r="I371" s="63">
        <f>M371+Q371+U371+Y371+AC371+AG371+AK371+AO371+AS371+AW371+BA371+BE371</f>
        <v>0</v>
      </c>
      <c r="K371" s="108" t="n"/>
      <c r="L371" s="191">
        <f>K371*E371</f>
        <v>0</v>
      </c>
      <c r="M371" s="112" t="n"/>
      <c r="N371" s="183">
        <f>M371*F371</f>
        <v>0</v>
      </c>
      <c r="O371" s="108" t="n"/>
      <c r="P371" s="191">
        <f>O371*E371</f>
        <v>0</v>
      </c>
      <c r="Q371" s="112" t="n"/>
      <c r="R371" s="183">
        <f>Q371*F371</f>
        <v>0</v>
      </c>
      <c r="S371" s="108" t="n"/>
      <c r="T371" s="191">
        <f>S371*E371</f>
        <v>0</v>
      </c>
      <c r="U371" s="112" t="n"/>
      <c r="V371" s="183">
        <f>U371*F371</f>
        <v>0</v>
      </c>
      <c r="W371" s="108" t="n"/>
      <c r="X371" s="191">
        <f>W371*E371</f>
        <v>0</v>
      </c>
      <c r="Y371" s="112" t="n"/>
      <c r="Z371" s="183">
        <f>Y371*F371</f>
        <v>0</v>
      </c>
      <c r="AA371" s="108" t="n"/>
      <c r="AB371" s="191">
        <f>AA371*E371</f>
        <v>0</v>
      </c>
      <c r="AC371" s="112" t="n"/>
      <c r="AD371" s="183">
        <f>AC371*F371</f>
        <v>0</v>
      </c>
      <c r="AE371" s="108" t="n"/>
      <c r="AF371" s="191">
        <f>AE371*E371</f>
        <v>0</v>
      </c>
      <c r="AG371" s="112" t="n"/>
      <c r="AH371" s="183">
        <f>AG371*F371</f>
        <v>0</v>
      </c>
      <c r="AI371" s="108" t="n"/>
      <c r="AJ371" s="191">
        <f>AI371*E371</f>
        <v>0</v>
      </c>
      <c r="AK371" s="112" t="n"/>
      <c r="AL371" s="183">
        <f>AK371*F371</f>
        <v>0</v>
      </c>
      <c r="AM371" s="113" t="n"/>
      <c r="AN371" s="192">
        <f>AM371*E371</f>
        <v>0</v>
      </c>
      <c r="AO371" s="115" t="n"/>
      <c r="AP371" s="183">
        <f>AO371*F371</f>
        <v>0</v>
      </c>
      <c r="AQ371" s="113" t="n"/>
      <c r="AR371" s="192">
        <f>AQ371*E371</f>
        <v>0</v>
      </c>
      <c r="AS371" s="115" t="n"/>
      <c r="AT371" s="183">
        <f>AS371*F371</f>
        <v>0</v>
      </c>
      <c r="AU371" s="113" t="n"/>
      <c r="AV371" s="192">
        <f>AU371*E371</f>
        <v>0</v>
      </c>
      <c r="AW371" s="115" t="n"/>
      <c r="AX371" s="183">
        <f>AW371*F371</f>
        <v>0</v>
      </c>
      <c r="AY371" s="113" t="n"/>
      <c r="AZ371" s="192">
        <f>AY371*E371</f>
        <v>0</v>
      </c>
      <c r="BA371" s="115" t="n"/>
      <c r="BB371" s="183">
        <f>BA371*F371</f>
        <v>0</v>
      </c>
      <c r="BC371" s="113" t="n"/>
      <c r="BD371" s="192">
        <f>BC371*E371</f>
        <v>0</v>
      </c>
      <c r="BE371" s="115" t="n"/>
      <c r="BF371" s="183">
        <f>BE371*F371</f>
        <v>0</v>
      </c>
    </row>
    <row r="372" ht="18" customHeight="1">
      <c r="A372" s="19" t="inlineStr">
        <is>
          <t>15.042.0195</t>
        </is>
      </c>
      <c r="B372" s="14" t="inlineStr">
        <is>
          <t>מאייד (יחידה פנימית) נסתר לתפוקה של BTU/HR 16,000 כדוגמת "אלקטרה" או "הייסנס" או ש"ע, לרבות חיבורי צנרת, תקשורת וחשמל</t>
        </is>
      </c>
      <c r="C372" s="14" t="inlineStr">
        <is>
          <t>יח'</t>
        </is>
      </c>
      <c r="D372" s="200" t="n">
        <v>4320</v>
      </c>
      <c r="E372" s="201">
        <f>D372*(1-$E$2)</f>
        <v>3672</v>
      </c>
      <c r="F372" s="202">
        <f>E372*(1+$F$2)</f>
        <v>3855.6000000000004</v>
      </c>
      <c r="H372" s="62">
        <f>K372+O372+S372+W372+AA372+AE372+AI372+AM372+AQ372+AY372+AU372+BC372</f>
        <v>0</v>
      </c>
      <c r="I372" s="63">
        <f>M372+Q372+U372+Y372+AC372+AG372+AK372+AO372+AS372+AW372+BA372+BE372</f>
        <v>0</v>
      </c>
      <c r="K372" s="108" t="n"/>
      <c r="L372" s="191">
        <f>K372*E372</f>
        <v>0</v>
      </c>
      <c r="M372" s="112" t="n"/>
      <c r="N372" s="183">
        <f>M372*F372</f>
        <v>0</v>
      </c>
      <c r="O372" s="108" t="n"/>
      <c r="P372" s="191">
        <f>O372*E372</f>
        <v>0</v>
      </c>
      <c r="Q372" s="112" t="n"/>
      <c r="R372" s="183">
        <f>Q372*F372</f>
        <v>0</v>
      </c>
      <c r="S372" s="108" t="n"/>
      <c r="T372" s="191">
        <f>S372*E372</f>
        <v>0</v>
      </c>
      <c r="U372" s="112" t="n"/>
      <c r="V372" s="183">
        <f>U372*F372</f>
        <v>0</v>
      </c>
      <c r="W372" s="108" t="n"/>
      <c r="X372" s="191">
        <f>W372*E372</f>
        <v>0</v>
      </c>
      <c r="Y372" s="112" t="n"/>
      <c r="Z372" s="183">
        <f>Y372*F372</f>
        <v>0</v>
      </c>
      <c r="AA372" s="108" t="n"/>
      <c r="AB372" s="191">
        <f>AA372*E372</f>
        <v>0</v>
      </c>
      <c r="AC372" s="112" t="n"/>
      <c r="AD372" s="183">
        <f>AC372*F372</f>
        <v>0</v>
      </c>
      <c r="AE372" s="108" t="n"/>
      <c r="AF372" s="191">
        <f>AE372*E372</f>
        <v>0</v>
      </c>
      <c r="AG372" s="112" t="n"/>
      <c r="AH372" s="183">
        <f>AG372*F372</f>
        <v>0</v>
      </c>
      <c r="AI372" s="108" t="n"/>
      <c r="AJ372" s="191">
        <f>AI372*E372</f>
        <v>0</v>
      </c>
      <c r="AK372" s="112" t="n"/>
      <c r="AL372" s="183">
        <f>AK372*F372</f>
        <v>0</v>
      </c>
      <c r="AM372" s="113" t="n"/>
      <c r="AN372" s="192">
        <f>AM372*E372</f>
        <v>0</v>
      </c>
      <c r="AO372" s="115" t="n"/>
      <c r="AP372" s="183">
        <f>AO372*F372</f>
        <v>0</v>
      </c>
      <c r="AQ372" s="113" t="n"/>
      <c r="AR372" s="192">
        <f>AQ372*E372</f>
        <v>0</v>
      </c>
      <c r="AS372" s="115" t="n"/>
      <c r="AT372" s="183">
        <f>AS372*F372</f>
        <v>0</v>
      </c>
      <c r="AU372" s="113" t="n"/>
      <c r="AV372" s="192">
        <f>AU372*E372</f>
        <v>0</v>
      </c>
      <c r="AW372" s="115" t="n"/>
      <c r="AX372" s="183">
        <f>AW372*F372</f>
        <v>0</v>
      </c>
      <c r="AY372" s="113" t="n"/>
      <c r="AZ372" s="192">
        <f>AY372*E372</f>
        <v>0</v>
      </c>
      <c r="BA372" s="115" t="n"/>
      <c r="BB372" s="183">
        <f>BA372*F372</f>
        <v>0</v>
      </c>
      <c r="BC372" s="113" t="n"/>
      <c r="BD372" s="192">
        <f>BC372*E372</f>
        <v>0</v>
      </c>
      <c r="BE372" s="115" t="n"/>
      <c r="BF372" s="183">
        <f>BE372*F372</f>
        <v>0</v>
      </c>
    </row>
    <row r="373" ht="18" customHeight="1">
      <c r="A373" s="19" t="inlineStr">
        <is>
          <t>15.042.0200</t>
        </is>
      </c>
      <c r="B373" s="14" t="inlineStr">
        <is>
          <t>מאייד (יחידה פנימית) נסתר לתפוקה של BTU/HR 19,000 כדוגמת "אלקטרה" או "הייסנס" או ש"ע, לרבות חיבורי צנרת, תקשורת וחשמל</t>
        </is>
      </c>
      <c r="C373" s="14" t="inlineStr">
        <is>
          <t>יח'</t>
        </is>
      </c>
      <c r="D373" s="200" t="n">
        <v>4730</v>
      </c>
      <c r="E373" s="201">
        <f>D373*(1-$E$2)</f>
        <v>4020.5</v>
      </c>
      <c r="F373" s="202">
        <f>E373*(1+$F$2)</f>
        <v>4221.525000000001</v>
      </c>
      <c r="H373" s="62">
        <f>K373+O373+S373+W373+AA373+AE373+AI373+AM373+AQ373+AY373+AU373+BC373</f>
        <v>0</v>
      </c>
      <c r="I373" s="63">
        <f>M373+Q373+U373+Y373+AC373+AG373+AK373+AO373+AS373+AW373+BA373+BE373</f>
        <v>0</v>
      </c>
      <c r="K373" s="108" t="n"/>
      <c r="L373" s="191">
        <f>K373*E373</f>
        <v>0</v>
      </c>
      <c r="M373" s="112" t="n"/>
      <c r="N373" s="183">
        <f>M373*F373</f>
        <v>0</v>
      </c>
      <c r="O373" s="108" t="n"/>
      <c r="P373" s="191">
        <f>O373*E373</f>
        <v>0</v>
      </c>
      <c r="Q373" s="112" t="n"/>
      <c r="R373" s="183">
        <f>Q373*F373</f>
        <v>0</v>
      </c>
      <c r="S373" s="108" t="n"/>
      <c r="T373" s="191">
        <f>S373*E373</f>
        <v>0</v>
      </c>
      <c r="U373" s="112" t="n"/>
      <c r="V373" s="183">
        <f>U373*F373</f>
        <v>0</v>
      </c>
      <c r="W373" s="108" t="n"/>
      <c r="X373" s="191">
        <f>W373*E373</f>
        <v>0</v>
      </c>
      <c r="Y373" s="112" t="n"/>
      <c r="Z373" s="183">
        <f>Y373*F373</f>
        <v>0</v>
      </c>
      <c r="AA373" s="108" t="n"/>
      <c r="AB373" s="191">
        <f>AA373*E373</f>
        <v>0</v>
      </c>
      <c r="AC373" s="112" t="n"/>
      <c r="AD373" s="183">
        <f>AC373*F373</f>
        <v>0</v>
      </c>
      <c r="AE373" s="108" t="n"/>
      <c r="AF373" s="191">
        <f>AE373*E373</f>
        <v>0</v>
      </c>
      <c r="AG373" s="112" t="n"/>
      <c r="AH373" s="183">
        <f>AG373*F373</f>
        <v>0</v>
      </c>
      <c r="AI373" s="108" t="n"/>
      <c r="AJ373" s="191">
        <f>AI373*E373</f>
        <v>0</v>
      </c>
      <c r="AK373" s="112" t="n"/>
      <c r="AL373" s="183">
        <f>AK373*F373</f>
        <v>0</v>
      </c>
      <c r="AM373" s="113" t="n"/>
      <c r="AN373" s="192">
        <f>AM373*E373</f>
        <v>0</v>
      </c>
      <c r="AO373" s="115" t="n"/>
      <c r="AP373" s="183">
        <f>AO373*F373</f>
        <v>0</v>
      </c>
      <c r="AQ373" s="113" t="n"/>
      <c r="AR373" s="192">
        <f>AQ373*E373</f>
        <v>0</v>
      </c>
      <c r="AS373" s="115" t="n"/>
      <c r="AT373" s="183">
        <f>AS373*F373</f>
        <v>0</v>
      </c>
      <c r="AU373" s="113" t="n"/>
      <c r="AV373" s="192">
        <f>AU373*E373</f>
        <v>0</v>
      </c>
      <c r="AW373" s="115" t="n"/>
      <c r="AX373" s="183">
        <f>AW373*F373</f>
        <v>0</v>
      </c>
      <c r="AY373" s="113" t="n"/>
      <c r="AZ373" s="192">
        <f>AY373*E373</f>
        <v>0</v>
      </c>
      <c r="BA373" s="115" t="n"/>
      <c r="BB373" s="183">
        <f>BA373*F373</f>
        <v>0</v>
      </c>
      <c r="BC373" s="113" t="n"/>
      <c r="BD373" s="192">
        <f>BC373*E373</f>
        <v>0</v>
      </c>
      <c r="BE373" s="115" t="n"/>
      <c r="BF373" s="183">
        <f>BE373*F373</f>
        <v>0</v>
      </c>
    </row>
    <row r="374" ht="18" customHeight="1">
      <c r="A374" s="19" t="inlineStr">
        <is>
          <t>15.042.0210</t>
        </is>
      </c>
      <c r="B374" s="14" t="inlineStr">
        <is>
          <t>מאייד (יחידה פנימית) נסתר לתפוקה של BTU/HR 24,000 כדוגמת "אלקטרה" או "הייסנס" או ש"ע, לרבות חיבורי צנרת, תקשורת וחשמל</t>
        </is>
      </c>
      <c r="C374" s="14" t="inlineStr">
        <is>
          <t>יח'</t>
        </is>
      </c>
      <c r="D374" s="200" t="n">
        <v>5130</v>
      </c>
      <c r="E374" s="201">
        <f>D374*(1-$E$2)</f>
        <v>4360.5</v>
      </c>
      <c r="F374" s="202">
        <f>E374*(1+$F$2)</f>
        <v>4578.525000000001</v>
      </c>
      <c r="H374" s="62">
        <f>K374+O374+S374+W374+AA374+AE374+AI374+AM374+AQ374+AY374+AU374+BC374</f>
        <v>0</v>
      </c>
      <c r="I374" s="63">
        <f>M374+Q374+U374+Y374+AC374+AG374+AK374+AO374+AS374+AW374+BA374+BE374</f>
        <v>0</v>
      </c>
      <c r="K374" s="108" t="n"/>
      <c r="L374" s="191">
        <f>K374*E374</f>
        <v>0</v>
      </c>
      <c r="M374" s="112" t="n"/>
      <c r="N374" s="183">
        <f>M374*F374</f>
        <v>0</v>
      </c>
      <c r="O374" s="108" t="n"/>
      <c r="P374" s="191">
        <f>O374*E374</f>
        <v>0</v>
      </c>
      <c r="Q374" s="112" t="n"/>
      <c r="R374" s="183">
        <f>Q374*F374</f>
        <v>0</v>
      </c>
      <c r="S374" s="108" t="n"/>
      <c r="T374" s="191">
        <f>S374*E374</f>
        <v>0</v>
      </c>
      <c r="U374" s="112" t="n"/>
      <c r="V374" s="183">
        <f>U374*F374</f>
        <v>0</v>
      </c>
      <c r="W374" s="108" t="n"/>
      <c r="X374" s="191">
        <f>W374*E374</f>
        <v>0</v>
      </c>
      <c r="Y374" s="112" t="n"/>
      <c r="Z374" s="183">
        <f>Y374*F374</f>
        <v>0</v>
      </c>
      <c r="AA374" s="108" t="n"/>
      <c r="AB374" s="191">
        <f>AA374*E374</f>
        <v>0</v>
      </c>
      <c r="AC374" s="112" t="n"/>
      <c r="AD374" s="183">
        <f>AC374*F374</f>
        <v>0</v>
      </c>
      <c r="AE374" s="108" t="n"/>
      <c r="AF374" s="191">
        <f>AE374*E374</f>
        <v>0</v>
      </c>
      <c r="AG374" s="112" t="n"/>
      <c r="AH374" s="183">
        <f>AG374*F374</f>
        <v>0</v>
      </c>
      <c r="AI374" s="108" t="n"/>
      <c r="AJ374" s="191">
        <f>AI374*E374</f>
        <v>0</v>
      </c>
      <c r="AK374" s="112" t="n"/>
      <c r="AL374" s="183">
        <f>AK374*F374</f>
        <v>0</v>
      </c>
      <c r="AM374" s="113" t="n"/>
      <c r="AN374" s="192">
        <f>AM374*E374</f>
        <v>0</v>
      </c>
      <c r="AO374" s="115" t="n"/>
      <c r="AP374" s="183">
        <f>AO374*F374</f>
        <v>0</v>
      </c>
      <c r="AQ374" s="113" t="n"/>
      <c r="AR374" s="192">
        <f>AQ374*E374</f>
        <v>0</v>
      </c>
      <c r="AS374" s="115" t="n"/>
      <c r="AT374" s="183">
        <f>AS374*F374</f>
        <v>0</v>
      </c>
      <c r="AU374" s="113" t="n"/>
      <c r="AV374" s="192">
        <f>AU374*E374</f>
        <v>0</v>
      </c>
      <c r="AW374" s="115" t="n"/>
      <c r="AX374" s="183">
        <f>AW374*F374</f>
        <v>0</v>
      </c>
      <c r="AY374" s="113" t="n"/>
      <c r="AZ374" s="192">
        <f>AY374*E374</f>
        <v>0</v>
      </c>
      <c r="BA374" s="115" t="n"/>
      <c r="BB374" s="183">
        <f>BA374*F374</f>
        <v>0</v>
      </c>
      <c r="BC374" s="113" t="n"/>
      <c r="BD374" s="192">
        <f>BC374*E374</f>
        <v>0</v>
      </c>
      <c r="BE374" s="115" t="n"/>
      <c r="BF374" s="183">
        <f>BE374*F374</f>
        <v>0</v>
      </c>
    </row>
    <row r="375" ht="18" customHeight="1">
      <c r="A375" s="19" t="inlineStr">
        <is>
          <t>15.042.0220</t>
        </is>
      </c>
      <c r="B375" s="14" t="inlineStr">
        <is>
          <t>מאייד (יחידה פנימית) נסתר לתפוקה של BTU/HR 28,000 כדוגמת "אלקטרה" או "הייסנס" או ש"ע, לרבות חיבורי צנרת, תקשורת וחשמל</t>
        </is>
      </c>
      <c r="C375" s="14" t="inlineStr">
        <is>
          <t>יח'</t>
        </is>
      </c>
      <c r="D375" s="200" t="n">
        <v>5320</v>
      </c>
      <c r="E375" s="201">
        <f>D375*(1-$E$2)</f>
        <v>4522</v>
      </c>
      <c r="F375" s="202">
        <f>E375*(1+$F$2)</f>
        <v>4748.1</v>
      </c>
      <c r="H375" s="62">
        <f>K375+O375+S375+W375+AA375+AE375+AI375+AM375+AQ375+AY375+AU375+BC375</f>
        <v>0</v>
      </c>
      <c r="I375" s="63">
        <f>M375+Q375+U375+Y375+AC375+AG375+AK375+AO375+AS375+AW375+BA375+BE375</f>
        <v>0</v>
      </c>
      <c r="K375" s="108" t="n"/>
      <c r="L375" s="191">
        <f>K375*E375</f>
        <v>0</v>
      </c>
      <c r="M375" s="112" t="n"/>
      <c r="N375" s="183">
        <f>M375*F375</f>
        <v>0</v>
      </c>
      <c r="O375" s="108" t="n"/>
      <c r="P375" s="191">
        <f>O375*E375</f>
        <v>0</v>
      </c>
      <c r="Q375" s="112" t="n"/>
      <c r="R375" s="183">
        <f>Q375*F375</f>
        <v>0</v>
      </c>
      <c r="S375" s="108" t="n"/>
      <c r="T375" s="191">
        <f>S375*E375</f>
        <v>0</v>
      </c>
      <c r="U375" s="112" t="n"/>
      <c r="V375" s="183">
        <f>U375*F375</f>
        <v>0</v>
      </c>
      <c r="W375" s="108" t="n"/>
      <c r="X375" s="191">
        <f>W375*E375</f>
        <v>0</v>
      </c>
      <c r="Y375" s="112" t="n"/>
      <c r="Z375" s="183">
        <f>Y375*F375</f>
        <v>0</v>
      </c>
      <c r="AA375" s="108" t="n"/>
      <c r="AB375" s="191">
        <f>AA375*E375</f>
        <v>0</v>
      </c>
      <c r="AC375" s="112" t="n"/>
      <c r="AD375" s="183">
        <f>AC375*F375</f>
        <v>0</v>
      </c>
      <c r="AE375" s="108" t="n"/>
      <c r="AF375" s="191">
        <f>AE375*E375</f>
        <v>0</v>
      </c>
      <c r="AG375" s="112" t="n"/>
      <c r="AH375" s="183">
        <f>AG375*F375</f>
        <v>0</v>
      </c>
      <c r="AI375" s="108" t="n"/>
      <c r="AJ375" s="191">
        <f>AI375*E375</f>
        <v>0</v>
      </c>
      <c r="AK375" s="112" t="n"/>
      <c r="AL375" s="183">
        <f>AK375*F375</f>
        <v>0</v>
      </c>
      <c r="AM375" s="113" t="n"/>
      <c r="AN375" s="192">
        <f>AM375*E375</f>
        <v>0</v>
      </c>
      <c r="AO375" s="115" t="n"/>
      <c r="AP375" s="183">
        <f>AO375*F375</f>
        <v>0</v>
      </c>
      <c r="AQ375" s="113" t="n"/>
      <c r="AR375" s="192">
        <f>AQ375*E375</f>
        <v>0</v>
      </c>
      <c r="AS375" s="115" t="n"/>
      <c r="AT375" s="183">
        <f>AS375*F375</f>
        <v>0</v>
      </c>
      <c r="AU375" s="113" t="n"/>
      <c r="AV375" s="192">
        <f>AU375*E375</f>
        <v>0</v>
      </c>
      <c r="AW375" s="115" t="n"/>
      <c r="AX375" s="183">
        <f>AW375*F375</f>
        <v>0</v>
      </c>
      <c r="AY375" s="113" t="n"/>
      <c r="AZ375" s="192">
        <f>AY375*E375</f>
        <v>0</v>
      </c>
      <c r="BA375" s="115" t="n"/>
      <c r="BB375" s="183">
        <f>BA375*F375</f>
        <v>0</v>
      </c>
      <c r="BC375" s="113" t="n"/>
      <c r="BD375" s="192">
        <f>BC375*E375</f>
        <v>0</v>
      </c>
      <c r="BE375" s="115" t="n"/>
      <c r="BF375" s="183">
        <f>BE375*F375</f>
        <v>0</v>
      </c>
    </row>
    <row r="376" ht="18" customHeight="1">
      <c r="A376" s="19" t="inlineStr">
        <is>
          <t>15.042.0300</t>
        </is>
      </c>
      <c r="B376" s="14" t="inlineStr">
        <is>
          <t>מאייד (יחידה פנימית) עילי לתפוקה של BTU/HR 12,000 כדוגמת "אלקטרה" או "סמסונג" או "הייסנס" או ש"ע, לרבות חיבורי צנרת, תקשורת וחשמל</t>
        </is>
      </c>
      <c r="C376" s="14" t="inlineStr">
        <is>
          <t>יח'</t>
        </is>
      </c>
      <c r="D376" s="200" t="n">
        <v>3200</v>
      </c>
      <c r="E376" s="201">
        <f>D376*(1-$E$2)</f>
        <v>2720</v>
      </c>
      <c r="F376" s="202">
        <f>E376*(1+$F$2)</f>
        <v>2856</v>
      </c>
      <c r="H376" s="62">
        <f>K376+O376+S376+W376+AA376+AE376+AI376+AM376+AQ376+AY376+AU376+BC376</f>
        <v>0</v>
      </c>
      <c r="I376" s="63">
        <f>M376+Q376+U376+Y376+AC376+AG376+AK376+AO376+AS376+AW376+BA376+BE376</f>
        <v>0</v>
      </c>
      <c r="K376" s="108" t="n"/>
      <c r="L376" s="191">
        <f>K376*E376</f>
        <v>0</v>
      </c>
      <c r="M376" s="112" t="n"/>
      <c r="N376" s="183">
        <f>M376*F376</f>
        <v>0</v>
      </c>
      <c r="O376" s="108" t="n"/>
      <c r="P376" s="191">
        <f>O376*E376</f>
        <v>0</v>
      </c>
      <c r="Q376" s="112" t="n"/>
      <c r="R376" s="183">
        <f>Q376*F376</f>
        <v>0</v>
      </c>
      <c r="S376" s="108" t="n"/>
      <c r="T376" s="191">
        <f>S376*E376</f>
        <v>0</v>
      </c>
      <c r="U376" s="112" t="n"/>
      <c r="V376" s="183">
        <f>U376*F376</f>
        <v>0</v>
      </c>
      <c r="W376" s="108" t="n"/>
      <c r="X376" s="191">
        <f>W376*E376</f>
        <v>0</v>
      </c>
      <c r="Y376" s="112" t="n"/>
      <c r="Z376" s="183">
        <f>Y376*F376</f>
        <v>0</v>
      </c>
      <c r="AA376" s="108" t="n"/>
      <c r="AB376" s="191">
        <f>AA376*E376</f>
        <v>0</v>
      </c>
      <c r="AC376" s="112" t="n"/>
      <c r="AD376" s="183">
        <f>AC376*F376</f>
        <v>0</v>
      </c>
      <c r="AE376" s="108" t="n"/>
      <c r="AF376" s="191">
        <f>AE376*E376</f>
        <v>0</v>
      </c>
      <c r="AG376" s="112" t="n"/>
      <c r="AH376" s="183">
        <f>AG376*F376</f>
        <v>0</v>
      </c>
      <c r="AI376" s="108" t="n"/>
      <c r="AJ376" s="191">
        <f>AI376*E376</f>
        <v>0</v>
      </c>
      <c r="AK376" s="112" t="n"/>
      <c r="AL376" s="183">
        <f>AK376*F376</f>
        <v>0</v>
      </c>
      <c r="AM376" s="113" t="n"/>
      <c r="AN376" s="192">
        <f>AM376*E376</f>
        <v>0</v>
      </c>
      <c r="AO376" s="115" t="n"/>
      <c r="AP376" s="183">
        <f>AO376*F376</f>
        <v>0</v>
      </c>
      <c r="AQ376" s="113" t="n"/>
      <c r="AR376" s="192">
        <f>AQ376*E376</f>
        <v>0</v>
      </c>
      <c r="AS376" s="115" t="n"/>
      <c r="AT376" s="183">
        <f>AS376*F376</f>
        <v>0</v>
      </c>
      <c r="AU376" s="113" t="n"/>
      <c r="AV376" s="192">
        <f>AU376*E376</f>
        <v>0</v>
      </c>
      <c r="AW376" s="115" t="n"/>
      <c r="AX376" s="183">
        <f>AW376*F376</f>
        <v>0</v>
      </c>
      <c r="AY376" s="113" t="n"/>
      <c r="AZ376" s="192">
        <f>AY376*E376</f>
        <v>0</v>
      </c>
      <c r="BA376" s="115" t="n"/>
      <c r="BB376" s="183">
        <f>BA376*F376</f>
        <v>0</v>
      </c>
      <c r="BC376" s="113" t="n"/>
      <c r="BD376" s="192">
        <f>BC376*E376</f>
        <v>0</v>
      </c>
      <c r="BE376" s="115" t="n"/>
      <c r="BF376" s="183">
        <f>BE376*F376</f>
        <v>0</v>
      </c>
    </row>
    <row r="377" ht="18" customHeight="1">
      <c r="A377" s="19" t="inlineStr">
        <is>
          <t>15.042.0310</t>
        </is>
      </c>
      <c r="B377" s="14" t="inlineStr">
        <is>
          <t>מאייד (יחידה פנימית) עילי לתפוקה של BTU/HR 16,000 כדוגמת "אלקטרה" או "סמסונג" או "הייסנס" או ש"ע, לרבות חיבורי צנרת, תקשורת וחשמל</t>
        </is>
      </c>
      <c r="C377" s="14" t="inlineStr">
        <is>
          <t>יח'</t>
        </is>
      </c>
      <c r="D377" s="200" t="n">
        <v>3430</v>
      </c>
      <c r="E377" s="201">
        <f>D377*(1-$E$2)</f>
        <v>2915.5</v>
      </c>
      <c r="F377" s="202">
        <f>E377*(1+$F$2)</f>
        <v>3061.275</v>
      </c>
      <c r="H377" s="62">
        <f>K377+O377+S377+W377+AA377+AE377+AI377+AM377+AQ377+AY377+AU377+BC377</f>
        <v>0</v>
      </c>
      <c r="I377" s="63">
        <f>M377+Q377+U377+Y377+AC377+AG377+AK377+AO377+AS377+AW377+BA377+BE377</f>
        <v>0</v>
      </c>
      <c r="K377" s="108" t="n"/>
      <c r="L377" s="191">
        <f>K377*E377</f>
        <v>0</v>
      </c>
      <c r="M377" s="112" t="n"/>
      <c r="N377" s="183">
        <f>M377*F377</f>
        <v>0</v>
      </c>
      <c r="O377" s="108" t="n"/>
      <c r="P377" s="191">
        <f>O377*E377</f>
        <v>0</v>
      </c>
      <c r="Q377" s="112" t="n"/>
      <c r="R377" s="183">
        <f>Q377*F377</f>
        <v>0</v>
      </c>
      <c r="S377" s="108" t="n"/>
      <c r="T377" s="191">
        <f>S377*E377</f>
        <v>0</v>
      </c>
      <c r="U377" s="112" t="n"/>
      <c r="V377" s="183">
        <f>U377*F377</f>
        <v>0</v>
      </c>
      <c r="W377" s="108" t="n"/>
      <c r="X377" s="191">
        <f>W377*E377</f>
        <v>0</v>
      </c>
      <c r="Y377" s="112" t="n"/>
      <c r="Z377" s="183">
        <f>Y377*F377</f>
        <v>0</v>
      </c>
      <c r="AA377" s="108" t="n"/>
      <c r="AB377" s="191">
        <f>AA377*E377</f>
        <v>0</v>
      </c>
      <c r="AC377" s="112" t="n"/>
      <c r="AD377" s="183">
        <f>AC377*F377</f>
        <v>0</v>
      </c>
      <c r="AE377" s="108" t="n"/>
      <c r="AF377" s="191">
        <f>AE377*E377</f>
        <v>0</v>
      </c>
      <c r="AG377" s="112" t="n"/>
      <c r="AH377" s="183">
        <f>AG377*F377</f>
        <v>0</v>
      </c>
      <c r="AI377" s="108" t="n"/>
      <c r="AJ377" s="191">
        <f>AI377*E377</f>
        <v>0</v>
      </c>
      <c r="AK377" s="112" t="n"/>
      <c r="AL377" s="183">
        <f>AK377*F377</f>
        <v>0</v>
      </c>
      <c r="AM377" s="113" t="n"/>
      <c r="AN377" s="192">
        <f>AM377*E377</f>
        <v>0</v>
      </c>
      <c r="AO377" s="115" t="n"/>
      <c r="AP377" s="183">
        <f>AO377*F377</f>
        <v>0</v>
      </c>
      <c r="AQ377" s="113" t="n"/>
      <c r="AR377" s="192">
        <f>AQ377*E377</f>
        <v>0</v>
      </c>
      <c r="AS377" s="115" t="n"/>
      <c r="AT377" s="183">
        <f>AS377*F377</f>
        <v>0</v>
      </c>
      <c r="AU377" s="113" t="n"/>
      <c r="AV377" s="192">
        <f>AU377*E377</f>
        <v>0</v>
      </c>
      <c r="AW377" s="115" t="n"/>
      <c r="AX377" s="183">
        <f>AW377*F377</f>
        <v>0</v>
      </c>
      <c r="AY377" s="113" t="n"/>
      <c r="AZ377" s="192">
        <f>AY377*E377</f>
        <v>0</v>
      </c>
      <c r="BA377" s="115" t="n"/>
      <c r="BB377" s="183">
        <f>BA377*F377</f>
        <v>0</v>
      </c>
      <c r="BC377" s="113" t="n"/>
      <c r="BD377" s="192">
        <f>BC377*E377</f>
        <v>0</v>
      </c>
      <c r="BE377" s="115" t="n"/>
      <c r="BF377" s="183">
        <f>BE377*F377</f>
        <v>0</v>
      </c>
    </row>
    <row r="378" ht="18" customHeight="1">
      <c r="A378" s="19" t="inlineStr">
        <is>
          <t>15.042.0320</t>
        </is>
      </c>
      <c r="B378" s="14" t="inlineStr">
        <is>
          <t>מאייד (יחידה פנימית) עילי לתפוקה של BTU/HR 19,000 כדוגמת "אלקטרה" או "סמסונג" או "הייסנס" או ש"ע, לרבות חיבורי צנרת, תקשורת וחשמל</t>
        </is>
      </c>
      <c r="C378" s="14" t="inlineStr">
        <is>
          <t>יח'</t>
        </is>
      </c>
      <c r="D378" s="200" t="n">
        <v>3910</v>
      </c>
      <c r="E378" s="201">
        <f>D378*(1-$E$2)</f>
        <v>3323.5</v>
      </c>
      <c r="F378" s="202">
        <f>E378*(1+$F$2)</f>
        <v>3489.675</v>
      </c>
      <c r="H378" s="62">
        <f>K378+O378+S378+W378+AA378+AE378+AI378+AM378+AQ378+AY378+AU378+BC378</f>
        <v>0</v>
      </c>
      <c r="I378" s="63">
        <f>M378+Q378+U378+Y378+AC378+AG378+AK378+AO378+AS378+AW378+BA378+BE378</f>
        <v>0</v>
      </c>
      <c r="K378" s="108" t="n"/>
      <c r="L378" s="191">
        <f>K378*E378</f>
        <v>0</v>
      </c>
      <c r="M378" s="112" t="n"/>
      <c r="N378" s="183">
        <f>M378*F378</f>
        <v>0</v>
      </c>
      <c r="O378" s="108" t="n"/>
      <c r="P378" s="191">
        <f>O378*E378</f>
        <v>0</v>
      </c>
      <c r="Q378" s="112" t="n"/>
      <c r="R378" s="183">
        <f>Q378*F378</f>
        <v>0</v>
      </c>
      <c r="S378" s="108" t="n"/>
      <c r="T378" s="191">
        <f>S378*E378</f>
        <v>0</v>
      </c>
      <c r="U378" s="112" t="n"/>
      <c r="V378" s="183">
        <f>U378*F378</f>
        <v>0</v>
      </c>
      <c r="W378" s="108" t="n"/>
      <c r="X378" s="191">
        <f>W378*E378</f>
        <v>0</v>
      </c>
      <c r="Y378" s="112" t="n"/>
      <c r="Z378" s="183">
        <f>Y378*F378</f>
        <v>0</v>
      </c>
      <c r="AA378" s="108" t="n"/>
      <c r="AB378" s="191">
        <f>AA378*E378</f>
        <v>0</v>
      </c>
      <c r="AC378" s="112" t="n"/>
      <c r="AD378" s="183">
        <f>AC378*F378</f>
        <v>0</v>
      </c>
      <c r="AE378" s="108" t="n"/>
      <c r="AF378" s="191">
        <f>AE378*E378</f>
        <v>0</v>
      </c>
      <c r="AG378" s="112" t="n"/>
      <c r="AH378" s="183">
        <f>AG378*F378</f>
        <v>0</v>
      </c>
      <c r="AI378" s="108" t="n"/>
      <c r="AJ378" s="191">
        <f>AI378*E378</f>
        <v>0</v>
      </c>
      <c r="AK378" s="112" t="n"/>
      <c r="AL378" s="183">
        <f>AK378*F378</f>
        <v>0</v>
      </c>
      <c r="AM378" s="113" t="n"/>
      <c r="AN378" s="192">
        <f>AM378*E378</f>
        <v>0</v>
      </c>
      <c r="AO378" s="115" t="n"/>
      <c r="AP378" s="183">
        <f>AO378*F378</f>
        <v>0</v>
      </c>
      <c r="AQ378" s="113" t="n"/>
      <c r="AR378" s="192">
        <f>AQ378*E378</f>
        <v>0</v>
      </c>
      <c r="AS378" s="115" t="n"/>
      <c r="AT378" s="183">
        <f>AS378*F378</f>
        <v>0</v>
      </c>
      <c r="AU378" s="113" t="n"/>
      <c r="AV378" s="192">
        <f>AU378*E378</f>
        <v>0</v>
      </c>
      <c r="AW378" s="115" t="n"/>
      <c r="AX378" s="183">
        <f>AW378*F378</f>
        <v>0</v>
      </c>
      <c r="AY378" s="113" t="n"/>
      <c r="AZ378" s="192">
        <f>AY378*E378</f>
        <v>0</v>
      </c>
      <c r="BA378" s="115" t="n"/>
      <c r="BB378" s="183">
        <f>BA378*F378</f>
        <v>0</v>
      </c>
      <c r="BC378" s="113" t="n"/>
      <c r="BD378" s="192">
        <f>BC378*E378</f>
        <v>0</v>
      </c>
      <c r="BE378" s="115" t="n"/>
      <c r="BF378" s="183">
        <f>BE378*F378</f>
        <v>0</v>
      </c>
    </row>
    <row r="379" ht="18" customHeight="1">
      <c r="A379" s="19" t="inlineStr">
        <is>
          <t>15.042.0330</t>
        </is>
      </c>
      <c r="B379" s="14" t="inlineStr">
        <is>
          <t>מאייד (יחידה פנימית) עילי לתפוקה של BTU/HR 24,000 כדוגמת "אלקטרה" או "סמסונג" או "הייסנס" או ש"ע, לרבות חיבורי צנרת, תקשורת וחשמל</t>
        </is>
      </c>
      <c r="C379" s="14" t="inlineStr">
        <is>
          <t>יח'</t>
        </is>
      </c>
      <c r="D379" s="200" t="n">
        <v>4230</v>
      </c>
      <c r="E379" s="201">
        <f>D379*(1-$E$2)</f>
        <v>3595.5</v>
      </c>
      <c r="F379" s="202">
        <f>E379*(1+$F$2)</f>
        <v>3775.275</v>
      </c>
      <c r="H379" s="62">
        <f>K379+O379+S379+W379+AA379+AE379+AI379+AM379+AQ379+AY379+AU379+BC379</f>
        <v>0</v>
      </c>
      <c r="I379" s="63">
        <f>M379+Q379+U379+Y379+AC379+AG379+AK379+AO379+AS379+AW379+BA379+BE379</f>
        <v>0</v>
      </c>
      <c r="K379" s="108" t="n"/>
      <c r="L379" s="191">
        <f>K379*E379</f>
        <v>0</v>
      </c>
      <c r="M379" s="112" t="n"/>
      <c r="N379" s="183">
        <f>M379*F379</f>
        <v>0</v>
      </c>
      <c r="O379" s="108" t="n"/>
      <c r="P379" s="191">
        <f>O379*E379</f>
        <v>0</v>
      </c>
      <c r="Q379" s="112" t="n"/>
      <c r="R379" s="183">
        <f>Q379*F379</f>
        <v>0</v>
      </c>
      <c r="S379" s="108" t="n"/>
      <c r="T379" s="191">
        <f>S379*E379</f>
        <v>0</v>
      </c>
      <c r="U379" s="112" t="n"/>
      <c r="V379" s="183">
        <f>U379*F379</f>
        <v>0</v>
      </c>
      <c r="W379" s="108" t="n"/>
      <c r="X379" s="191">
        <f>W379*E379</f>
        <v>0</v>
      </c>
      <c r="Y379" s="112" t="n"/>
      <c r="Z379" s="183">
        <f>Y379*F379</f>
        <v>0</v>
      </c>
      <c r="AA379" s="108" t="n"/>
      <c r="AB379" s="191">
        <f>AA379*E379</f>
        <v>0</v>
      </c>
      <c r="AC379" s="112" t="n"/>
      <c r="AD379" s="183">
        <f>AC379*F379</f>
        <v>0</v>
      </c>
      <c r="AE379" s="108" t="n"/>
      <c r="AF379" s="191">
        <f>AE379*E379</f>
        <v>0</v>
      </c>
      <c r="AG379" s="112" t="n"/>
      <c r="AH379" s="183">
        <f>AG379*F379</f>
        <v>0</v>
      </c>
      <c r="AI379" s="108" t="n"/>
      <c r="AJ379" s="191">
        <f>AI379*E379</f>
        <v>0</v>
      </c>
      <c r="AK379" s="112" t="n"/>
      <c r="AL379" s="183">
        <f>AK379*F379</f>
        <v>0</v>
      </c>
      <c r="AM379" s="113" t="n"/>
      <c r="AN379" s="192">
        <f>AM379*E379</f>
        <v>0</v>
      </c>
      <c r="AO379" s="115" t="n"/>
      <c r="AP379" s="183">
        <f>AO379*F379</f>
        <v>0</v>
      </c>
      <c r="AQ379" s="113" t="n"/>
      <c r="AR379" s="192">
        <f>AQ379*E379</f>
        <v>0</v>
      </c>
      <c r="AS379" s="115" t="n"/>
      <c r="AT379" s="183">
        <f>AS379*F379</f>
        <v>0</v>
      </c>
      <c r="AU379" s="113" t="n"/>
      <c r="AV379" s="192">
        <f>AU379*E379</f>
        <v>0</v>
      </c>
      <c r="AW379" s="115" t="n"/>
      <c r="AX379" s="183">
        <f>AW379*F379</f>
        <v>0</v>
      </c>
      <c r="AY379" s="113" t="n"/>
      <c r="AZ379" s="192">
        <f>AY379*E379</f>
        <v>0</v>
      </c>
      <c r="BA379" s="115" t="n"/>
      <c r="BB379" s="183">
        <f>BA379*F379</f>
        <v>0</v>
      </c>
      <c r="BC379" s="113" t="n"/>
      <c r="BD379" s="192">
        <f>BC379*E379</f>
        <v>0</v>
      </c>
      <c r="BE379" s="115" t="n"/>
      <c r="BF379" s="183">
        <f>BE379*F379</f>
        <v>0</v>
      </c>
    </row>
    <row r="380" ht="18" customHeight="1">
      <c r="A380" s="19" t="inlineStr">
        <is>
          <t>15.042.0332</t>
        </is>
      </c>
      <c r="B380" s="14" t="inlineStr">
        <is>
          <t>מאייד (יחידה פנימית) מסוג "קסטה" חד כוונית, במידות 60/120 ס"מ ברמת רעש עד 29dBa לתפוקה של 9,600 BTU/HR, דגם "AM028NN1DKH/EU" כדוגמת "סמסונג" או ש"ע</t>
        </is>
      </c>
      <c r="C380" s="14" t="inlineStr">
        <is>
          <t>יח'</t>
        </is>
      </c>
      <c r="D380" s="200" t="n">
        <v>4400</v>
      </c>
      <c r="E380" s="201">
        <f>D380*(1-$E$2)</f>
        <v>3740</v>
      </c>
      <c r="F380" s="202">
        <f>E380*(1+$F$2)</f>
        <v>3927</v>
      </c>
      <c r="H380" s="62">
        <f>K380+O380+S380+W380+AA380+AE380+AI380+AM380+AQ380+AY380+AU380+BC380</f>
        <v>0</v>
      </c>
      <c r="I380" s="63">
        <f>M380+Q380+U380+Y380+AC380+AG380+AK380+AO380+AS380+AW380+BA380+BE380</f>
        <v>0</v>
      </c>
      <c r="K380" s="108" t="n"/>
      <c r="L380" s="191">
        <f>K380*E380</f>
        <v>0</v>
      </c>
      <c r="M380" s="112" t="n"/>
      <c r="N380" s="183">
        <f>M380*F380</f>
        <v>0</v>
      </c>
      <c r="O380" s="108" t="n"/>
      <c r="P380" s="191">
        <f>O380*E380</f>
        <v>0</v>
      </c>
      <c r="Q380" s="112" t="n"/>
      <c r="R380" s="183">
        <f>Q380*F380</f>
        <v>0</v>
      </c>
      <c r="S380" s="108" t="n"/>
      <c r="T380" s="191">
        <f>S380*E380</f>
        <v>0</v>
      </c>
      <c r="U380" s="112" t="n"/>
      <c r="V380" s="183">
        <f>U380*F380</f>
        <v>0</v>
      </c>
      <c r="W380" s="108" t="n"/>
      <c r="X380" s="191">
        <f>W380*E380</f>
        <v>0</v>
      </c>
      <c r="Y380" s="112" t="n"/>
      <c r="Z380" s="183">
        <f>Y380*F380</f>
        <v>0</v>
      </c>
      <c r="AA380" s="108" t="n"/>
      <c r="AB380" s="191">
        <f>AA380*E380</f>
        <v>0</v>
      </c>
      <c r="AC380" s="112" t="n"/>
      <c r="AD380" s="183">
        <f>AC380*F380</f>
        <v>0</v>
      </c>
      <c r="AE380" s="108" t="n"/>
      <c r="AF380" s="191">
        <f>AE380*E380</f>
        <v>0</v>
      </c>
      <c r="AG380" s="112" t="n"/>
      <c r="AH380" s="183">
        <f>AG380*F380</f>
        <v>0</v>
      </c>
      <c r="AI380" s="108" t="n"/>
      <c r="AJ380" s="191">
        <f>AI380*E380</f>
        <v>0</v>
      </c>
      <c r="AK380" s="112" t="n"/>
      <c r="AL380" s="183">
        <f>AK380*F380</f>
        <v>0</v>
      </c>
      <c r="AM380" s="113" t="n"/>
      <c r="AN380" s="192">
        <f>AM380*E380</f>
        <v>0</v>
      </c>
      <c r="AO380" s="115" t="n"/>
      <c r="AP380" s="183">
        <f>AO380*F380</f>
        <v>0</v>
      </c>
      <c r="AQ380" s="113" t="n"/>
      <c r="AR380" s="192">
        <f>AQ380*E380</f>
        <v>0</v>
      </c>
      <c r="AS380" s="115" t="n"/>
      <c r="AT380" s="183">
        <f>AS380*F380</f>
        <v>0</v>
      </c>
      <c r="AU380" s="113" t="n"/>
      <c r="AV380" s="192">
        <f>AU380*E380</f>
        <v>0</v>
      </c>
      <c r="AW380" s="115" t="n"/>
      <c r="AX380" s="183">
        <f>AW380*F380</f>
        <v>0</v>
      </c>
      <c r="AY380" s="113" t="n"/>
      <c r="AZ380" s="192">
        <f>AY380*E380</f>
        <v>0</v>
      </c>
      <c r="BA380" s="115" t="n"/>
      <c r="BB380" s="183">
        <f>BA380*F380</f>
        <v>0</v>
      </c>
      <c r="BC380" s="113" t="n"/>
      <c r="BD380" s="192">
        <f>BC380*E380</f>
        <v>0</v>
      </c>
      <c r="BE380" s="115" t="n"/>
      <c r="BF380" s="183">
        <f>BE380*F380</f>
        <v>0</v>
      </c>
    </row>
    <row r="381" ht="18" customHeight="1">
      <c r="A381" s="19" t="inlineStr">
        <is>
          <t>15.042.0334</t>
        </is>
      </c>
      <c r="B381" s="14" t="inlineStr">
        <is>
          <t>מאייד (יחידה פנימית) מסוג "קסטה" חד כוונית, במידות 60/120 ס"מ ברמת רעש עד 35dBa לתפוקה של 12,300 BTU/HR, דגם "AM036NN1DKH/EU" כדוגמת "סמסונג" או ש"ע</t>
        </is>
      </c>
      <c r="C381" s="14" t="inlineStr">
        <is>
          <t>יח'</t>
        </is>
      </c>
      <c r="D381" s="200" t="n">
        <v>4600</v>
      </c>
      <c r="E381" s="201">
        <f>D381*(1-$E$2)</f>
        <v>3910</v>
      </c>
      <c r="F381" s="202">
        <f>E381*(1+$F$2)</f>
        <v>4105.5</v>
      </c>
      <c r="H381" s="62">
        <f>K381+O381+S381+W381+AA381+AE381+AI381+AM381+AQ381+AY381+AU381+BC381</f>
        <v>0</v>
      </c>
      <c r="I381" s="63">
        <f>M381+Q381+U381+Y381+AC381+AG381+AK381+AO381+AS381+AW381+BA381+BE381</f>
        <v>0</v>
      </c>
      <c r="K381" s="108" t="n"/>
      <c r="L381" s="191">
        <f>K381*E381</f>
        <v>0</v>
      </c>
      <c r="M381" s="112" t="n"/>
      <c r="N381" s="183">
        <f>M381*F381</f>
        <v>0</v>
      </c>
      <c r="O381" s="108" t="n"/>
      <c r="P381" s="191">
        <f>O381*E381</f>
        <v>0</v>
      </c>
      <c r="Q381" s="112" t="n"/>
      <c r="R381" s="183">
        <f>Q381*F381</f>
        <v>0</v>
      </c>
      <c r="S381" s="108" t="n"/>
      <c r="T381" s="191">
        <f>S381*E381</f>
        <v>0</v>
      </c>
      <c r="U381" s="112" t="n"/>
      <c r="V381" s="183">
        <f>U381*F381</f>
        <v>0</v>
      </c>
      <c r="W381" s="108" t="n"/>
      <c r="X381" s="191">
        <f>W381*E381</f>
        <v>0</v>
      </c>
      <c r="Y381" s="112" t="n"/>
      <c r="Z381" s="183">
        <f>Y381*F381</f>
        <v>0</v>
      </c>
      <c r="AA381" s="108" t="n"/>
      <c r="AB381" s="191">
        <f>AA381*E381</f>
        <v>0</v>
      </c>
      <c r="AC381" s="112" t="n"/>
      <c r="AD381" s="183">
        <f>AC381*F381</f>
        <v>0</v>
      </c>
      <c r="AE381" s="108" t="n"/>
      <c r="AF381" s="191">
        <f>AE381*E381</f>
        <v>0</v>
      </c>
      <c r="AG381" s="112" t="n"/>
      <c r="AH381" s="183">
        <f>AG381*F381</f>
        <v>0</v>
      </c>
      <c r="AI381" s="108" t="n"/>
      <c r="AJ381" s="191">
        <f>AI381*E381</f>
        <v>0</v>
      </c>
      <c r="AK381" s="112" t="n"/>
      <c r="AL381" s="183">
        <f>AK381*F381</f>
        <v>0</v>
      </c>
      <c r="AM381" s="113" t="n"/>
      <c r="AN381" s="192">
        <f>AM381*E381</f>
        <v>0</v>
      </c>
      <c r="AO381" s="115" t="n"/>
      <c r="AP381" s="183">
        <f>AO381*F381</f>
        <v>0</v>
      </c>
      <c r="AQ381" s="113" t="n"/>
      <c r="AR381" s="192">
        <f>AQ381*E381</f>
        <v>0</v>
      </c>
      <c r="AS381" s="115" t="n"/>
      <c r="AT381" s="183">
        <f>AS381*F381</f>
        <v>0</v>
      </c>
      <c r="AU381" s="113" t="n"/>
      <c r="AV381" s="192">
        <f>AU381*E381</f>
        <v>0</v>
      </c>
      <c r="AW381" s="115" t="n"/>
      <c r="AX381" s="183">
        <f>AW381*F381</f>
        <v>0</v>
      </c>
      <c r="AY381" s="113" t="n"/>
      <c r="AZ381" s="192">
        <f>AY381*E381</f>
        <v>0</v>
      </c>
      <c r="BA381" s="115" t="n"/>
      <c r="BB381" s="183">
        <f>BA381*F381</f>
        <v>0</v>
      </c>
      <c r="BC381" s="113" t="n"/>
      <c r="BD381" s="192">
        <f>BC381*E381</f>
        <v>0</v>
      </c>
      <c r="BE381" s="115" t="n"/>
      <c r="BF381" s="183">
        <f>BE381*F381</f>
        <v>0</v>
      </c>
    </row>
    <row r="382" ht="18" customHeight="1">
      <c r="A382" s="19" t="inlineStr">
        <is>
          <t>15.042.0335</t>
        </is>
      </c>
      <c r="B382" s="14" t="inlineStr">
        <is>
          <t>מאייד (יחידה פנימית) מסוג "קסטה" דו כיווני לתפוקה של BTU/HR 9,600 כדוגמת "אלקטרה" או "סמסונג" או "הייסנס" או ש"ע, לרבות חיבורי צנרת, תקשורת וחשמל</t>
        </is>
      </c>
      <c r="C382" s="14" t="inlineStr">
        <is>
          <t>יח'</t>
        </is>
      </c>
      <c r="D382" s="200" t="n">
        <v>6400</v>
      </c>
      <c r="E382" s="201">
        <f>D382*(1-$E$2)</f>
        <v>5440</v>
      </c>
      <c r="F382" s="202">
        <f>E382*(1+$F$2)</f>
        <v>5712</v>
      </c>
      <c r="H382" s="62">
        <f>K382+O382+S382+W382+AA382+AE382+AI382+AM382+AQ382+AY382+AU382+BC382</f>
        <v>0</v>
      </c>
      <c r="I382" s="63">
        <f>M382+Q382+U382+Y382+AC382+AG382+AK382+AO382+AS382+AW382+BA382+BE382</f>
        <v>0</v>
      </c>
      <c r="K382" s="108" t="n"/>
      <c r="L382" s="191">
        <f>K382*E382</f>
        <v>0</v>
      </c>
      <c r="M382" s="112" t="n"/>
      <c r="N382" s="183">
        <f>M382*F382</f>
        <v>0</v>
      </c>
      <c r="O382" s="108" t="n"/>
      <c r="P382" s="191">
        <f>O382*E382</f>
        <v>0</v>
      </c>
      <c r="Q382" s="112" t="n"/>
      <c r="R382" s="183">
        <f>Q382*F382</f>
        <v>0</v>
      </c>
      <c r="S382" s="108" t="n"/>
      <c r="T382" s="191">
        <f>S382*E382</f>
        <v>0</v>
      </c>
      <c r="U382" s="112" t="n"/>
      <c r="V382" s="183">
        <f>U382*F382</f>
        <v>0</v>
      </c>
      <c r="W382" s="108" t="n"/>
      <c r="X382" s="191">
        <f>W382*E382</f>
        <v>0</v>
      </c>
      <c r="Y382" s="112" t="n"/>
      <c r="Z382" s="183">
        <f>Y382*F382</f>
        <v>0</v>
      </c>
      <c r="AA382" s="108" t="n"/>
      <c r="AB382" s="191">
        <f>AA382*E382</f>
        <v>0</v>
      </c>
      <c r="AC382" s="112" t="n"/>
      <c r="AD382" s="183">
        <f>AC382*F382</f>
        <v>0</v>
      </c>
      <c r="AE382" s="108" t="n"/>
      <c r="AF382" s="191">
        <f>AE382*E382</f>
        <v>0</v>
      </c>
      <c r="AG382" s="112" t="n"/>
      <c r="AH382" s="183">
        <f>AG382*F382</f>
        <v>0</v>
      </c>
      <c r="AI382" s="108" t="n"/>
      <c r="AJ382" s="191">
        <f>AI382*E382</f>
        <v>0</v>
      </c>
      <c r="AK382" s="112" t="n"/>
      <c r="AL382" s="183">
        <f>AK382*F382</f>
        <v>0</v>
      </c>
      <c r="AM382" s="113" t="n"/>
      <c r="AN382" s="192">
        <f>AM382*E382</f>
        <v>0</v>
      </c>
      <c r="AO382" s="115" t="n"/>
      <c r="AP382" s="183">
        <f>AO382*F382</f>
        <v>0</v>
      </c>
      <c r="AQ382" s="113" t="n"/>
      <c r="AR382" s="192">
        <f>AQ382*E382</f>
        <v>0</v>
      </c>
      <c r="AS382" s="115" t="n"/>
      <c r="AT382" s="183">
        <f>AS382*F382</f>
        <v>0</v>
      </c>
      <c r="AU382" s="113" t="n"/>
      <c r="AV382" s="192">
        <f>AU382*E382</f>
        <v>0</v>
      </c>
      <c r="AW382" s="115" t="n"/>
      <c r="AX382" s="183">
        <f>AW382*F382</f>
        <v>0</v>
      </c>
      <c r="AY382" s="113" t="n"/>
      <c r="AZ382" s="192">
        <f>AY382*E382</f>
        <v>0</v>
      </c>
      <c r="BA382" s="115" t="n"/>
      <c r="BB382" s="183">
        <f>BA382*F382</f>
        <v>0</v>
      </c>
      <c r="BC382" s="113" t="n"/>
      <c r="BD382" s="192">
        <f>BC382*E382</f>
        <v>0</v>
      </c>
      <c r="BE382" s="115" t="n"/>
      <c r="BF382" s="183">
        <f>BE382*F382</f>
        <v>0</v>
      </c>
    </row>
    <row r="383" ht="18" customHeight="1">
      <c r="A383" s="19" t="inlineStr">
        <is>
          <t>15.042.0337</t>
        </is>
      </c>
      <c r="B383" s="14" t="inlineStr">
        <is>
          <t>מאייד (יחידה פנימית) מסוג "קסטה" דו כיווני לתפוקה של BTU/HR 12,300 כדוגמת "אלקטרה" או "סמסונג" או "הייסנס" או ש"ע, לרבות חיבורי צנרת, תקשורת וחשמל</t>
        </is>
      </c>
      <c r="C383" s="14" t="inlineStr">
        <is>
          <t>יח'</t>
        </is>
      </c>
      <c r="D383" s="200" t="n">
        <v>6600</v>
      </c>
      <c r="E383" s="201">
        <f>D383*(1-$E$2)</f>
        <v>5610</v>
      </c>
      <c r="F383" s="202">
        <f>E383*(1+$F$2)</f>
        <v>5890.5</v>
      </c>
      <c r="H383" s="62">
        <f>K383+O383+S383+W383+AA383+AE383+AI383+AM383+AQ383+AY383+AU383+BC383</f>
        <v>0</v>
      </c>
      <c r="I383" s="63">
        <f>M383+Q383+U383+Y383+AC383+AG383+AK383+AO383+AS383+AW383+BA383+BE383</f>
        <v>0</v>
      </c>
      <c r="K383" s="108" t="n"/>
      <c r="L383" s="191">
        <f>K383*E383</f>
        <v>0</v>
      </c>
      <c r="M383" s="112" t="n"/>
      <c r="N383" s="183">
        <f>M383*F383</f>
        <v>0</v>
      </c>
      <c r="O383" s="108" t="n"/>
      <c r="P383" s="191">
        <f>O383*E383</f>
        <v>0</v>
      </c>
      <c r="Q383" s="112" t="n"/>
      <c r="R383" s="183">
        <f>Q383*F383</f>
        <v>0</v>
      </c>
      <c r="S383" s="108" t="n"/>
      <c r="T383" s="191">
        <f>S383*E383</f>
        <v>0</v>
      </c>
      <c r="U383" s="112" t="n"/>
      <c r="V383" s="183">
        <f>U383*F383</f>
        <v>0</v>
      </c>
      <c r="W383" s="108" t="n"/>
      <c r="X383" s="191">
        <f>W383*E383</f>
        <v>0</v>
      </c>
      <c r="Y383" s="112" t="n"/>
      <c r="Z383" s="183">
        <f>Y383*F383</f>
        <v>0</v>
      </c>
      <c r="AA383" s="108" t="n"/>
      <c r="AB383" s="191">
        <f>AA383*E383</f>
        <v>0</v>
      </c>
      <c r="AC383" s="112" t="n"/>
      <c r="AD383" s="183">
        <f>AC383*F383</f>
        <v>0</v>
      </c>
      <c r="AE383" s="108" t="n"/>
      <c r="AF383" s="191">
        <f>AE383*E383</f>
        <v>0</v>
      </c>
      <c r="AG383" s="112" t="n"/>
      <c r="AH383" s="183">
        <f>AG383*F383</f>
        <v>0</v>
      </c>
      <c r="AI383" s="108" t="n"/>
      <c r="AJ383" s="191">
        <f>AI383*E383</f>
        <v>0</v>
      </c>
      <c r="AK383" s="112" t="n"/>
      <c r="AL383" s="183">
        <f>AK383*F383</f>
        <v>0</v>
      </c>
      <c r="AM383" s="113" t="n"/>
      <c r="AN383" s="192">
        <f>AM383*E383</f>
        <v>0</v>
      </c>
      <c r="AO383" s="115" t="n"/>
      <c r="AP383" s="183">
        <f>AO383*F383</f>
        <v>0</v>
      </c>
      <c r="AQ383" s="113" t="n"/>
      <c r="AR383" s="192">
        <f>AQ383*E383</f>
        <v>0</v>
      </c>
      <c r="AS383" s="115" t="n"/>
      <c r="AT383" s="183">
        <f>AS383*F383</f>
        <v>0</v>
      </c>
      <c r="AU383" s="113" t="n"/>
      <c r="AV383" s="192">
        <f>AU383*E383</f>
        <v>0</v>
      </c>
      <c r="AW383" s="115" t="n"/>
      <c r="AX383" s="183">
        <f>AW383*F383</f>
        <v>0</v>
      </c>
      <c r="AY383" s="113" t="n"/>
      <c r="AZ383" s="192">
        <f>AY383*E383</f>
        <v>0</v>
      </c>
      <c r="BA383" s="115" t="n"/>
      <c r="BB383" s="183">
        <f>BA383*F383</f>
        <v>0</v>
      </c>
      <c r="BC383" s="113" t="n"/>
      <c r="BD383" s="192">
        <f>BC383*E383</f>
        <v>0</v>
      </c>
      <c r="BE383" s="115" t="n"/>
      <c r="BF383" s="183">
        <f>BE383*F383</f>
        <v>0</v>
      </c>
    </row>
    <row r="384" ht="18" customHeight="1">
      <c r="A384" s="19" t="inlineStr">
        <is>
          <t>15.042.0339</t>
        </is>
      </c>
      <c r="B384" s="14" t="inlineStr">
        <is>
          <t>מאייד (יחידה פנימית) מסוג "קסטה" דו כיווני לתפוקה של BTU/HR 19,100 כדוגמת "אלקטרה" או "סמסונג" או "הייסנס" או ש"ע, לרבות חיבורי צנרת, תקשורת וחשמל</t>
        </is>
      </c>
      <c r="C384" s="14" t="inlineStr">
        <is>
          <t>יח'</t>
        </is>
      </c>
      <c r="D384" s="200" t="n">
        <v>7500</v>
      </c>
      <c r="E384" s="201">
        <f>D384*(1-$E$2)</f>
        <v>6375</v>
      </c>
      <c r="F384" s="202">
        <f>E384*(1+$F$2)</f>
        <v>6693.75</v>
      </c>
      <c r="H384" s="62">
        <f>K384+O384+S384+W384+AA384+AE384+AI384+AM384+AQ384+AY384+AU384+BC384</f>
        <v>0</v>
      </c>
      <c r="I384" s="63">
        <f>M384+Q384+U384+Y384+AC384+AG384+AK384+AO384+AS384+AW384+BA384+BE384</f>
        <v>0</v>
      </c>
      <c r="K384" s="108" t="n"/>
      <c r="L384" s="191">
        <f>K384*E384</f>
        <v>0</v>
      </c>
      <c r="M384" s="112" t="n"/>
      <c r="N384" s="183">
        <f>M384*F384</f>
        <v>0</v>
      </c>
      <c r="O384" s="108" t="n"/>
      <c r="P384" s="191">
        <f>O384*E384</f>
        <v>0</v>
      </c>
      <c r="Q384" s="112" t="n"/>
      <c r="R384" s="183">
        <f>Q384*F384</f>
        <v>0</v>
      </c>
      <c r="S384" s="108" t="n"/>
      <c r="T384" s="191">
        <f>S384*E384</f>
        <v>0</v>
      </c>
      <c r="U384" s="112" t="n"/>
      <c r="V384" s="183">
        <f>U384*F384</f>
        <v>0</v>
      </c>
      <c r="W384" s="108" t="n"/>
      <c r="X384" s="191">
        <f>W384*E384</f>
        <v>0</v>
      </c>
      <c r="Y384" s="112" t="n"/>
      <c r="Z384" s="183">
        <f>Y384*F384</f>
        <v>0</v>
      </c>
      <c r="AA384" s="108" t="n"/>
      <c r="AB384" s="191">
        <f>AA384*E384</f>
        <v>0</v>
      </c>
      <c r="AC384" s="112" t="n"/>
      <c r="AD384" s="183">
        <f>AC384*F384</f>
        <v>0</v>
      </c>
      <c r="AE384" s="108" t="n"/>
      <c r="AF384" s="191">
        <f>AE384*E384</f>
        <v>0</v>
      </c>
      <c r="AG384" s="112" t="n"/>
      <c r="AH384" s="183">
        <f>AG384*F384</f>
        <v>0</v>
      </c>
      <c r="AI384" s="108" t="n"/>
      <c r="AJ384" s="191">
        <f>AI384*E384</f>
        <v>0</v>
      </c>
      <c r="AK384" s="112" t="n"/>
      <c r="AL384" s="183">
        <f>AK384*F384</f>
        <v>0</v>
      </c>
      <c r="AM384" s="113" t="n"/>
      <c r="AN384" s="192">
        <f>AM384*E384</f>
        <v>0</v>
      </c>
      <c r="AO384" s="115" t="n"/>
      <c r="AP384" s="183">
        <f>AO384*F384</f>
        <v>0</v>
      </c>
      <c r="AQ384" s="113" t="n"/>
      <c r="AR384" s="192">
        <f>AQ384*E384</f>
        <v>0</v>
      </c>
      <c r="AS384" s="115" t="n"/>
      <c r="AT384" s="183">
        <f>AS384*F384</f>
        <v>0</v>
      </c>
      <c r="AU384" s="113" t="n"/>
      <c r="AV384" s="192">
        <f>AU384*E384</f>
        <v>0</v>
      </c>
      <c r="AW384" s="115" t="n"/>
      <c r="AX384" s="183">
        <f>AW384*F384</f>
        <v>0</v>
      </c>
      <c r="AY384" s="113" t="n"/>
      <c r="AZ384" s="192">
        <f>AY384*E384</f>
        <v>0</v>
      </c>
      <c r="BA384" s="115" t="n"/>
      <c r="BB384" s="183">
        <f>BA384*F384</f>
        <v>0</v>
      </c>
      <c r="BC384" s="113" t="n"/>
      <c r="BD384" s="192">
        <f>BC384*E384</f>
        <v>0</v>
      </c>
      <c r="BE384" s="115" t="n"/>
      <c r="BF384" s="183">
        <f>BE384*F384</f>
        <v>0</v>
      </c>
    </row>
    <row r="385" ht="18" customHeight="1">
      <c r="A385" s="19" t="inlineStr">
        <is>
          <t>15.042.0340</t>
        </is>
      </c>
      <c r="B385" s="14" t="inlineStr">
        <is>
          <t>מאייד (יחידה פנימית) מסוג "קסטה" דו כיווני לתפוקה של BTU/HR 24,200 כדוגמת "אלקטרה" או "סמסונג" או "הייסנס" או ש"ע, לרבות חיבורי צנרת, תקשורת וחשמל</t>
        </is>
      </c>
      <c r="C385" s="14" t="inlineStr">
        <is>
          <t>יח'</t>
        </is>
      </c>
      <c r="D385" s="200" t="n">
        <v>8000</v>
      </c>
      <c r="E385" s="201">
        <f>D385*(1-$E$2)</f>
        <v>6800</v>
      </c>
      <c r="F385" s="202">
        <f>E385*(1+$F$2)</f>
        <v>7140</v>
      </c>
      <c r="H385" s="62">
        <f>K385+O385+S385+W385+AA385+AE385+AI385+AM385+AQ385+AY385+AU385+BC385</f>
        <v>0</v>
      </c>
      <c r="I385" s="63">
        <f>M385+Q385+U385+Y385+AC385+AG385+AK385+AO385+AS385+AW385+BA385+BE385</f>
        <v>0</v>
      </c>
      <c r="K385" s="108" t="n"/>
      <c r="L385" s="191">
        <f>K385*E385</f>
        <v>0</v>
      </c>
      <c r="M385" s="112" t="n"/>
      <c r="N385" s="183">
        <f>M385*F385</f>
        <v>0</v>
      </c>
      <c r="O385" s="108" t="n"/>
      <c r="P385" s="191">
        <f>O385*E385</f>
        <v>0</v>
      </c>
      <c r="Q385" s="112" t="n"/>
      <c r="R385" s="183">
        <f>Q385*F385</f>
        <v>0</v>
      </c>
      <c r="S385" s="108" t="n"/>
      <c r="T385" s="191">
        <f>S385*E385</f>
        <v>0</v>
      </c>
      <c r="U385" s="112" t="n"/>
      <c r="V385" s="183">
        <f>U385*F385</f>
        <v>0</v>
      </c>
      <c r="W385" s="108" t="n"/>
      <c r="X385" s="191">
        <f>W385*E385</f>
        <v>0</v>
      </c>
      <c r="Y385" s="112" t="n"/>
      <c r="Z385" s="183">
        <f>Y385*F385</f>
        <v>0</v>
      </c>
      <c r="AA385" s="108" t="n"/>
      <c r="AB385" s="191">
        <f>AA385*E385</f>
        <v>0</v>
      </c>
      <c r="AC385" s="112" t="n"/>
      <c r="AD385" s="183">
        <f>AC385*F385</f>
        <v>0</v>
      </c>
      <c r="AE385" s="108" t="n"/>
      <c r="AF385" s="191">
        <f>AE385*E385</f>
        <v>0</v>
      </c>
      <c r="AG385" s="112" t="n"/>
      <c r="AH385" s="183">
        <f>AG385*F385</f>
        <v>0</v>
      </c>
      <c r="AI385" s="108" t="n"/>
      <c r="AJ385" s="191">
        <f>AI385*E385</f>
        <v>0</v>
      </c>
      <c r="AK385" s="112" t="n"/>
      <c r="AL385" s="183">
        <f>AK385*F385</f>
        <v>0</v>
      </c>
      <c r="AM385" s="113" t="n"/>
      <c r="AN385" s="192">
        <f>AM385*E385</f>
        <v>0</v>
      </c>
      <c r="AO385" s="115" t="n"/>
      <c r="AP385" s="183">
        <f>AO385*F385</f>
        <v>0</v>
      </c>
      <c r="AQ385" s="113" t="n"/>
      <c r="AR385" s="192">
        <f>AQ385*E385</f>
        <v>0</v>
      </c>
      <c r="AS385" s="115" t="n"/>
      <c r="AT385" s="183">
        <f>AS385*F385</f>
        <v>0</v>
      </c>
      <c r="AU385" s="113" t="n"/>
      <c r="AV385" s="192">
        <f>AU385*E385</f>
        <v>0</v>
      </c>
      <c r="AW385" s="115" t="n"/>
      <c r="AX385" s="183">
        <f>AW385*F385</f>
        <v>0</v>
      </c>
      <c r="AY385" s="113" t="n"/>
      <c r="AZ385" s="192">
        <f>AY385*E385</f>
        <v>0</v>
      </c>
      <c r="BA385" s="115" t="n"/>
      <c r="BB385" s="183">
        <f>BA385*F385</f>
        <v>0</v>
      </c>
      <c r="BC385" s="113" t="n"/>
      <c r="BD385" s="192">
        <f>BC385*E385</f>
        <v>0</v>
      </c>
      <c r="BE385" s="115" t="n"/>
      <c r="BF385" s="183">
        <f>BE385*F385</f>
        <v>0</v>
      </c>
    </row>
    <row r="386" ht="18" customHeight="1">
      <c r="A386" s="19" t="inlineStr">
        <is>
          <t>15.042.0342</t>
        </is>
      </c>
      <c r="B386" s="14" t="inlineStr">
        <is>
          <t>מאייד (יחידה פנימית) מסוג "קסטה" ארבע כיוונים במידות 60/60 ס"מ ברמת רעש עד 33dBa לתפוקה של BTU/HR 9,600 דגם "AM028NNNDEH/EU" כדוגמת "סמסונג" או ש"ע, לרבות חיבורי צנרת, תקשורת וחשמל</t>
        </is>
      </c>
      <c r="C386" s="14" t="inlineStr">
        <is>
          <t>יח'</t>
        </is>
      </c>
      <c r="D386" s="200" t="n">
        <v>4300</v>
      </c>
      <c r="E386" s="201">
        <f>D386*(1-$E$2)</f>
        <v>3655</v>
      </c>
      <c r="F386" s="202">
        <f>E386*(1+$F$2)</f>
        <v>3837.75</v>
      </c>
      <c r="H386" s="62">
        <f>K386+O386+S386+W386+AA386+AE386+AI386+AM386+AQ386+AY386+AU386+BC386</f>
        <v>0</v>
      </c>
      <c r="I386" s="63">
        <f>M386+Q386+U386+Y386+AC386+AG386+AK386+AO386+AS386+AW386+BA386+BE386</f>
        <v>0</v>
      </c>
      <c r="K386" s="108" t="n"/>
      <c r="L386" s="191">
        <f>K386*E386</f>
        <v>0</v>
      </c>
      <c r="M386" s="112" t="n"/>
      <c r="N386" s="183">
        <f>M386*F386</f>
        <v>0</v>
      </c>
      <c r="O386" s="108" t="n"/>
      <c r="P386" s="191">
        <f>O386*E386</f>
        <v>0</v>
      </c>
      <c r="Q386" s="112" t="n"/>
      <c r="R386" s="183">
        <f>Q386*F386</f>
        <v>0</v>
      </c>
      <c r="S386" s="108" t="n"/>
      <c r="T386" s="191">
        <f>S386*E386</f>
        <v>0</v>
      </c>
      <c r="U386" s="112" t="n"/>
      <c r="V386" s="183">
        <f>U386*F386</f>
        <v>0</v>
      </c>
      <c r="W386" s="108" t="n"/>
      <c r="X386" s="191">
        <f>W386*E386</f>
        <v>0</v>
      </c>
      <c r="Y386" s="112" t="n"/>
      <c r="Z386" s="183">
        <f>Y386*F386</f>
        <v>0</v>
      </c>
      <c r="AA386" s="108" t="n"/>
      <c r="AB386" s="191">
        <f>AA386*E386</f>
        <v>0</v>
      </c>
      <c r="AC386" s="112" t="n"/>
      <c r="AD386" s="183">
        <f>AC386*F386</f>
        <v>0</v>
      </c>
      <c r="AE386" s="108" t="n"/>
      <c r="AF386" s="191">
        <f>AE386*E386</f>
        <v>0</v>
      </c>
      <c r="AG386" s="112" t="n"/>
      <c r="AH386" s="183">
        <f>AG386*F386</f>
        <v>0</v>
      </c>
      <c r="AI386" s="108" t="n"/>
      <c r="AJ386" s="191">
        <f>AI386*E386</f>
        <v>0</v>
      </c>
      <c r="AK386" s="112" t="n"/>
      <c r="AL386" s="183">
        <f>AK386*F386</f>
        <v>0</v>
      </c>
      <c r="AM386" s="113" t="n"/>
      <c r="AN386" s="192">
        <f>AM386*E386</f>
        <v>0</v>
      </c>
      <c r="AO386" s="115" t="n"/>
      <c r="AP386" s="183">
        <f>AO386*F386</f>
        <v>0</v>
      </c>
      <c r="AQ386" s="113" t="n"/>
      <c r="AR386" s="192">
        <f>AQ386*E386</f>
        <v>0</v>
      </c>
      <c r="AS386" s="115" t="n"/>
      <c r="AT386" s="183">
        <f>AS386*F386</f>
        <v>0</v>
      </c>
      <c r="AU386" s="113" t="n"/>
      <c r="AV386" s="192">
        <f>AU386*E386</f>
        <v>0</v>
      </c>
      <c r="AW386" s="115" t="n"/>
      <c r="AX386" s="183">
        <f>AW386*F386</f>
        <v>0</v>
      </c>
      <c r="AY386" s="113" t="n"/>
      <c r="AZ386" s="192">
        <f>AY386*E386</f>
        <v>0</v>
      </c>
      <c r="BA386" s="115" t="n"/>
      <c r="BB386" s="183">
        <f>BA386*F386</f>
        <v>0</v>
      </c>
      <c r="BC386" s="113" t="n"/>
      <c r="BD386" s="192">
        <f>BC386*E386</f>
        <v>0</v>
      </c>
      <c r="BE386" s="115" t="n"/>
      <c r="BF386" s="183">
        <f>BE386*F386</f>
        <v>0</v>
      </c>
    </row>
    <row r="387" ht="18" customHeight="1">
      <c r="A387" s="19" t="inlineStr">
        <is>
          <t>15.042.0345</t>
        </is>
      </c>
      <c r="B387" s="14" t="inlineStr">
        <is>
          <t>מאייד (יחידה פנימית) מסוג "קסטה" ארבע כיוונים במידות 60/60 ס"מ ברמת רעש עד 34dBa לתפוקה של BTU/HR 12,300 דגם "AM036NNNDEH/EU" כדוגמת "סמסונג" או ש"ע, לרבות חיבורי צנרת, תקשורת וחשמל</t>
        </is>
      </c>
      <c r="C387" s="14" t="inlineStr">
        <is>
          <t>יח'</t>
        </is>
      </c>
      <c r="D387" s="200" t="n">
        <v>4400</v>
      </c>
      <c r="E387" s="201">
        <f>D387*(1-$E$2)</f>
        <v>3740</v>
      </c>
      <c r="F387" s="202">
        <f>E387*(1+$F$2)</f>
        <v>3927</v>
      </c>
      <c r="H387" s="62">
        <f>K387+O387+S387+W387+AA387+AE387+AI387+AM387+AQ387+AY387+AU387+BC387</f>
        <v>0</v>
      </c>
      <c r="I387" s="63">
        <f>M387+Q387+U387+Y387+AC387+AG387+AK387+AO387+AS387+AW387+BA387+BE387</f>
        <v>0</v>
      </c>
      <c r="K387" s="108" t="n"/>
      <c r="L387" s="191">
        <f>K387*E387</f>
        <v>0</v>
      </c>
      <c r="M387" s="112" t="n"/>
      <c r="N387" s="183">
        <f>M387*F387</f>
        <v>0</v>
      </c>
      <c r="O387" s="108" t="n"/>
      <c r="P387" s="191">
        <f>O387*E387</f>
        <v>0</v>
      </c>
      <c r="Q387" s="112" t="n"/>
      <c r="R387" s="183">
        <f>Q387*F387</f>
        <v>0</v>
      </c>
      <c r="S387" s="108" t="n"/>
      <c r="T387" s="191">
        <f>S387*E387</f>
        <v>0</v>
      </c>
      <c r="U387" s="112" t="n"/>
      <c r="V387" s="183">
        <f>U387*F387</f>
        <v>0</v>
      </c>
      <c r="W387" s="108" t="n"/>
      <c r="X387" s="191">
        <f>W387*E387</f>
        <v>0</v>
      </c>
      <c r="Y387" s="112" t="n"/>
      <c r="Z387" s="183">
        <f>Y387*F387</f>
        <v>0</v>
      </c>
      <c r="AA387" s="108" t="n"/>
      <c r="AB387" s="191">
        <f>AA387*E387</f>
        <v>0</v>
      </c>
      <c r="AC387" s="112" t="n"/>
      <c r="AD387" s="183">
        <f>AC387*F387</f>
        <v>0</v>
      </c>
      <c r="AE387" s="108" t="n"/>
      <c r="AF387" s="191">
        <f>AE387*E387</f>
        <v>0</v>
      </c>
      <c r="AG387" s="112" t="n"/>
      <c r="AH387" s="183">
        <f>AG387*F387</f>
        <v>0</v>
      </c>
      <c r="AI387" s="108" t="n"/>
      <c r="AJ387" s="191">
        <f>AI387*E387</f>
        <v>0</v>
      </c>
      <c r="AK387" s="112" t="n"/>
      <c r="AL387" s="183">
        <f>AK387*F387</f>
        <v>0</v>
      </c>
      <c r="AM387" s="113" t="n"/>
      <c r="AN387" s="192">
        <f>AM387*E387</f>
        <v>0</v>
      </c>
      <c r="AO387" s="115" t="n"/>
      <c r="AP387" s="183">
        <f>AO387*F387</f>
        <v>0</v>
      </c>
      <c r="AQ387" s="113" t="n"/>
      <c r="AR387" s="192">
        <f>AQ387*E387</f>
        <v>0</v>
      </c>
      <c r="AS387" s="115" t="n"/>
      <c r="AT387" s="183">
        <f>AS387*F387</f>
        <v>0</v>
      </c>
      <c r="AU387" s="113" t="n"/>
      <c r="AV387" s="192">
        <f>AU387*E387</f>
        <v>0</v>
      </c>
      <c r="AW387" s="115" t="n"/>
      <c r="AX387" s="183">
        <f>AW387*F387</f>
        <v>0</v>
      </c>
      <c r="AY387" s="113" t="n"/>
      <c r="AZ387" s="192">
        <f>AY387*E387</f>
        <v>0</v>
      </c>
      <c r="BA387" s="115" t="n"/>
      <c r="BB387" s="183">
        <f>BA387*F387</f>
        <v>0</v>
      </c>
      <c r="BC387" s="113" t="n"/>
      <c r="BD387" s="192">
        <f>BC387*E387</f>
        <v>0</v>
      </c>
      <c r="BE387" s="115" t="n"/>
      <c r="BF387" s="183">
        <f>BE387*F387</f>
        <v>0</v>
      </c>
    </row>
    <row r="388" ht="18" customHeight="1">
      <c r="A388" s="19" t="inlineStr">
        <is>
          <t>15.042.0348</t>
        </is>
      </c>
      <c r="B388" s="14" t="inlineStr">
        <is>
          <t>מאייד (יחידה פנימית) מסוג "קסטה" ארבע כיוונים במידות 60/60 ס"מ ברמת רעש עד 36dBa לתפוקה של BTU/HR 15,400 דגם "AM045NNNDEH/EU" כדוגמת "סמסונג" או ש"ע, לרבות חיבורי צנרת, תקשורת וחשמל</t>
        </is>
      </c>
      <c r="C388" s="14" t="inlineStr">
        <is>
          <t>יח'</t>
        </is>
      </c>
      <c r="D388" s="200" t="n">
        <v>4500</v>
      </c>
      <c r="E388" s="201">
        <f>D388*(1-$E$2)</f>
        <v>3825</v>
      </c>
      <c r="F388" s="202">
        <f>E388*(1+$F$2)</f>
        <v>4016.25</v>
      </c>
      <c r="H388" s="62">
        <f>K388+O388+S388+W388+AA388+AE388+AI388+AM388+AQ388+AY388+AU388+BC388</f>
        <v>0</v>
      </c>
      <c r="I388" s="63">
        <f>M388+Q388+U388+Y388+AC388+AG388+AK388+AO388+AS388+AW388+BA388+BE388</f>
        <v>0</v>
      </c>
      <c r="K388" s="108" t="n"/>
      <c r="L388" s="191">
        <f>K388*E388</f>
        <v>0</v>
      </c>
      <c r="M388" s="112" t="n"/>
      <c r="N388" s="183">
        <f>M388*F388</f>
        <v>0</v>
      </c>
      <c r="O388" s="108" t="n"/>
      <c r="P388" s="191">
        <f>O388*E388</f>
        <v>0</v>
      </c>
      <c r="Q388" s="112" t="n"/>
      <c r="R388" s="183">
        <f>Q388*F388</f>
        <v>0</v>
      </c>
      <c r="S388" s="108" t="n"/>
      <c r="T388" s="191">
        <f>S388*E388</f>
        <v>0</v>
      </c>
      <c r="U388" s="112" t="n"/>
      <c r="V388" s="183">
        <f>U388*F388</f>
        <v>0</v>
      </c>
      <c r="W388" s="108" t="n"/>
      <c r="X388" s="191">
        <f>W388*E388</f>
        <v>0</v>
      </c>
      <c r="Y388" s="112" t="n"/>
      <c r="Z388" s="183">
        <f>Y388*F388</f>
        <v>0</v>
      </c>
      <c r="AA388" s="108" t="n"/>
      <c r="AB388" s="191">
        <f>AA388*E388</f>
        <v>0</v>
      </c>
      <c r="AC388" s="112" t="n"/>
      <c r="AD388" s="183">
        <f>AC388*F388</f>
        <v>0</v>
      </c>
      <c r="AE388" s="108" t="n"/>
      <c r="AF388" s="191">
        <f>AE388*E388</f>
        <v>0</v>
      </c>
      <c r="AG388" s="112" t="n"/>
      <c r="AH388" s="183">
        <f>AG388*F388</f>
        <v>0</v>
      </c>
      <c r="AI388" s="108" t="n"/>
      <c r="AJ388" s="191">
        <f>AI388*E388</f>
        <v>0</v>
      </c>
      <c r="AK388" s="112" t="n"/>
      <c r="AL388" s="183">
        <f>AK388*F388</f>
        <v>0</v>
      </c>
      <c r="AM388" s="113" t="n"/>
      <c r="AN388" s="192">
        <f>AM388*E388</f>
        <v>0</v>
      </c>
      <c r="AO388" s="115" t="n"/>
      <c r="AP388" s="183">
        <f>AO388*F388</f>
        <v>0</v>
      </c>
      <c r="AQ388" s="113" t="n"/>
      <c r="AR388" s="192">
        <f>AQ388*E388</f>
        <v>0</v>
      </c>
      <c r="AS388" s="115" t="n"/>
      <c r="AT388" s="183">
        <f>AS388*F388</f>
        <v>0</v>
      </c>
      <c r="AU388" s="113" t="n"/>
      <c r="AV388" s="192">
        <f>AU388*E388</f>
        <v>0</v>
      </c>
      <c r="AW388" s="115" t="n"/>
      <c r="AX388" s="183">
        <f>AW388*F388</f>
        <v>0</v>
      </c>
      <c r="AY388" s="113" t="n"/>
      <c r="AZ388" s="192">
        <f>AY388*E388</f>
        <v>0</v>
      </c>
      <c r="BA388" s="115" t="n"/>
      <c r="BB388" s="183">
        <f>BA388*F388</f>
        <v>0</v>
      </c>
      <c r="BC388" s="113" t="n"/>
      <c r="BD388" s="192">
        <f>BC388*E388</f>
        <v>0</v>
      </c>
      <c r="BE388" s="115" t="n"/>
      <c r="BF388" s="183">
        <f>BE388*F388</f>
        <v>0</v>
      </c>
    </row>
    <row r="389" ht="18" customHeight="1">
      <c r="A389" s="19" t="inlineStr">
        <is>
          <t>15.042.0350</t>
        </is>
      </c>
      <c r="B389" s="14" t="inlineStr">
        <is>
          <t>מאייד (יחידה פנימית) מסוג "קסטה" ארבע כיוונים במידות 60/60 ס"מ ברמת רעש עד 39dBa לתפוקה של BTU/HR 19,100 דגם "AM028NNNDEH/EU" כדוגמת "סמסונג" או ש"ע, לרבות חיבורי צנרת, תקשורת וחשמל</t>
        </is>
      </c>
      <c r="C389" s="14" t="inlineStr">
        <is>
          <t>יח'</t>
        </is>
      </c>
      <c r="D389" s="200" t="n">
        <v>4600</v>
      </c>
      <c r="E389" s="201">
        <f>D389*(1-$E$2)</f>
        <v>3910</v>
      </c>
      <c r="F389" s="202">
        <f>E389*(1+$F$2)</f>
        <v>4105.5</v>
      </c>
      <c r="H389" s="62">
        <f>K389+O389+S389+W389+AA389+AE389+AI389+AM389+AQ389+AY389+AU389+BC389</f>
        <v>0</v>
      </c>
      <c r="I389" s="63">
        <f>M389+Q389+U389+Y389+AC389+AG389+AK389+AO389+AS389+AW389+BA389+BE389</f>
        <v>0</v>
      </c>
      <c r="K389" s="108" t="n"/>
      <c r="L389" s="191">
        <f>K389*E389</f>
        <v>0</v>
      </c>
      <c r="M389" s="112" t="n"/>
      <c r="N389" s="183">
        <f>M389*F389</f>
        <v>0</v>
      </c>
      <c r="O389" s="108" t="n"/>
      <c r="P389" s="191">
        <f>O389*E389</f>
        <v>0</v>
      </c>
      <c r="Q389" s="112" t="n"/>
      <c r="R389" s="183">
        <f>Q389*F389</f>
        <v>0</v>
      </c>
      <c r="S389" s="108" t="n"/>
      <c r="T389" s="191">
        <f>S389*E389</f>
        <v>0</v>
      </c>
      <c r="U389" s="112" t="n"/>
      <c r="V389" s="183">
        <f>U389*F389</f>
        <v>0</v>
      </c>
      <c r="W389" s="108" t="n"/>
      <c r="X389" s="191">
        <f>W389*E389</f>
        <v>0</v>
      </c>
      <c r="Y389" s="112" t="n"/>
      <c r="Z389" s="183">
        <f>Y389*F389</f>
        <v>0</v>
      </c>
      <c r="AA389" s="108" t="n"/>
      <c r="AB389" s="191">
        <f>AA389*E389</f>
        <v>0</v>
      </c>
      <c r="AC389" s="112" t="n"/>
      <c r="AD389" s="183">
        <f>AC389*F389</f>
        <v>0</v>
      </c>
      <c r="AE389" s="108" t="n"/>
      <c r="AF389" s="191">
        <f>AE389*E389</f>
        <v>0</v>
      </c>
      <c r="AG389" s="112" t="n"/>
      <c r="AH389" s="183">
        <f>AG389*F389</f>
        <v>0</v>
      </c>
      <c r="AI389" s="108" t="n"/>
      <c r="AJ389" s="191">
        <f>AI389*E389</f>
        <v>0</v>
      </c>
      <c r="AK389" s="112" t="n"/>
      <c r="AL389" s="183">
        <f>AK389*F389</f>
        <v>0</v>
      </c>
      <c r="AM389" s="113" t="n"/>
      <c r="AN389" s="192">
        <f>AM389*E389</f>
        <v>0</v>
      </c>
      <c r="AO389" s="115" t="n"/>
      <c r="AP389" s="183">
        <f>AO389*F389</f>
        <v>0</v>
      </c>
      <c r="AQ389" s="113" t="n"/>
      <c r="AR389" s="192">
        <f>AQ389*E389</f>
        <v>0</v>
      </c>
      <c r="AS389" s="115" t="n"/>
      <c r="AT389" s="183">
        <f>AS389*F389</f>
        <v>0</v>
      </c>
      <c r="AU389" s="113" t="n"/>
      <c r="AV389" s="192">
        <f>AU389*E389</f>
        <v>0</v>
      </c>
      <c r="AW389" s="115" t="n"/>
      <c r="AX389" s="183">
        <f>AW389*F389</f>
        <v>0</v>
      </c>
      <c r="AY389" s="113" t="n"/>
      <c r="AZ389" s="192">
        <f>AY389*E389</f>
        <v>0</v>
      </c>
      <c r="BA389" s="115" t="n"/>
      <c r="BB389" s="183">
        <f>BA389*F389</f>
        <v>0</v>
      </c>
      <c r="BC389" s="113" t="n"/>
      <c r="BD389" s="192">
        <f>BC389*E389</f>
        <v>0</v>
      </c>
      <c r="BE389" s="115" t="n"/>
      <c r="BF389" s="183">
        <f>BE389*F389</f>
        <v>0</v>
      </c>
    </row>
    <row r="390" ht="18" customHeight="1">
      <c r="A390" s="19" t="inlineStr">
        <is>
          <t>15.042.0352</t>
        </is>
      </c>
      <c r="B390" s="14" t="inlineStr">
        <is>
          <t>מאייד (יחידה פנימית) מסוג "קסטה" ארבע כיוונים במידות 60/60 ס"מ ברמת רעש עד 40dBa לתפוקה של BTU/HR 20,500 דגם "AM060NNNDEH/EU" כדוגמת סמסונג" או ש"ע, לרבות חיבורי צנרת, תקשורת וחשמל</t>
        </is>
      </c>
      <c r="C390" s="14" t="inlineStr">
        <is>
          <t>יח'</t>
        </is>
      </c>
      <c r="D390" s="200" t="n">
        <v>4700</v>
      </c>
      <c r="E390" s="201">
        <f>D390*(1-$E$2)</f>
        <v>3995</v>
      </c>
      <c r="F390" s="202">
        <f>E390*(1+$F$2)</f>
        <v>4194.75</v>
      </c>
      <c r="H390" s="62">
        <f>K390+O390+S390+W390+AA390+AE390+AI390+AM390+AQ390+AY390+AU390+BC390</f>
        <v>0</v>
      </c>
      <c r="I390" s="63">
        <f>M390+Q390+U390+Y390+AC390+AG390+AK390+AO390+AS390+AW390+BA390+BE390</f>
        <v>0</v>
      </c>
      <c r="K390" s="108" t="n"/>
      <c r="L390" s="191">
        <f>K390*E390</f>
        <v>0</v>
      </c>
      <c r="M390" s="112" t="n"/>
      <c r="N390" s="183">
        <f>M390*F390</f>
        <v>0</v>
      </c>
      <c r="O390" s="108" t="n"/>
      <c r="P390" s="191">
        <f>O390*E390</f>
        <v>0</v>
      </c>
      <c r="Q390" s="112" t="n"/>
      <c r="R390" s="183">
        <f>Q390*F390</f>
        <v>0</v>
      </c>
      <c r="S390" s="108" t="n"/>
      <c r="T390" s="191">
        <f>S390*E390</f>
        <v>0</v>
      </c>
      <c r="U390" s="112" t="n"/>
      <c r="V390" s="183">
        <f>U390*F390</f>
        <v>0</v>
      </c>
      <c r="W390" s="108" t="n"/>
      <c r="X390" s="191">
        <f>W390*E390</f>
        <v>0</v>
      </c>
      <c r="Y390" s="112" t="n"/>
      <c r="Z390" s="183">
        <f>Y390*F390</f>
        <v>0</v>
      </c>
      <c r="AA390" s="108" t="n"/>
      <c r="AB390" s="191">
        <f>AA390*E390</f>
        <v>0</v>
      </c>
      <c r="AC390" s="112" t="n"/>
      <c r="AD390" s="183">
        <f>AC390*F390</f>
        <v>0</v>
      </c>
      <c r="AE390" s="108" t="n"/>
      <c r="AF390" s="191">
        <f>AE390*E390</f>
        <v>0</v>
      </c>
      <c r="AG390" s="112" t="n"/>
      <c r="AH390" s="183">
        <f>AG390*F390</f>
        <v>0</v>
      </c>
      <c r="AI390" s="108" t="n"/>
      <c r="AJ390" s="191">
        <f>AI390*E390</f>
        <v>0</v>
      </c>
      <c r="AK390" s="112" t="n"/>
      <c r="AL390" s="183">
        <f>AK390*F390</f>
        <v>0</v>
      </c>
      <c r="AM390" s="113" t="n"/>
      <c r="AN390" s="192">
        <f>AM390*E390</f>
        <v>0</v>
      </c>
      <c r="AO390" s="115" t="n"/>
      <c r="AP390" s="183">
        <f>AO390*F390</f>
        <v>0</v>
      </c>
      <c r="AQ390" s="113" t="n"/>
      <c r="AR390" s="192">
        <f>AQ390*E390</f>
        <v>0</v>
      </c>
      <c r="AS390" s="115" t="n"/>
      <c r="AT390" s="183">
        <f>AS390*F390</f>
        <v>0</v>
      </c>
      <c r="AU390" s="113" t="n"/>
      <c r="AV390" s="192">
        <f>AU390*E390</f>
        <v>0</v>
      </c>
      <c r="AW390" s="115" t="n"/>
      <c r="AX390" s="183">
        <f>AW390*F390</f>
        <v>0</v>
      </c>
      <c r="AY390" s="113" t="n"/>
      <c r="AZ390" s="192">
        <f>AY390*E390</f>
        <v>0</v>
      </c>
      <c r="BA390" s="115" t="n"/>
      <c r="BB390" s="183">
        <f>BA390*F390</f>
        <v>0</v>
      </c>
      <c r="BC390" s="113" t="n"/>
      <c r="BD390" s="192">
        <f>BC390*E390</f>
        <v>0</v>
      </c>
      <c r="BE390" s="115" t="n"/>
      <c r="BF390" s="183">
        <f>BE390*F390</f>
        <v>0</v>
      </c>
    </row>
    <row r="391" ht="18" customHeight="1">
      <c r="A391" s="19" t="inlineStr">
        <is>
          <t>15.042.0355</t>
        </is>
      </c>
      <c r="B391" s="14" t="inlineStr">
        <is>
          <t>מאייד (יחידה פנימית) מסוג "קסטה" ארבע כיוונים מותאם לאריח תקרה 60/60 לתפוקה של BTU/HR 24,200 כדוגמת "אלקטרה" או "סמסונג" או "הייסנס" או ש"ע, לרבות חיבורי צנרת, תקשורת וחשמל</t>
        </is>
      </c>
      <c r="C391" s="14" t="inlineStr">
        <is>
          <t>יח'</t>
        </is>
      </c>
      <c r="D391" s="200" t="n">
        <v>6300</v>
      </c>
      <c r="E391" s="201">
        <f>D391*(1-$E$2)</f>
        <v>5355</v>
      </c>
      <c r="F391" s="202">
        <f>E391*(1+$F$2)</f>
        <v>5622.75</v>
      </c>
      <c r="H391" s="62">
        <f>K391+O391+S391+W391+AA391+AE391+AI391+AM391+AQ391+AY391+AU391+BC391</f>
        <v>0</v>
      </c>
      <c r="I391" s="63">
        <f>M391+Q391+U391+Y391+AC391+AG391+AK391+AO391+AS391+AW391+BA391+BE391</f>
        <v>0</v>
      </c>
      <c r="K391" s="108" t="n"/>
      <c r="L391" s="191">
        <f>K391*E391</f>
        <v>0</v>
      </c>
      <c r="M391" s="112" t="n"/>
      <c r="N391" s="183">
        <f>M391*F391</f>
        <v>0</v>
      </c>
      <c r="O391" s="108" t="n"/>
      <c r="P391" s="191">
        <f>O391*E391</f>
        <v>0</v>
      </c>
      <c r="Q391" s="112" t="n"/>
      <c r="R391" s="183">
        <f>Q391*F391</f>
        <v>0</v>
      </c>
      <c r="S391" s="108" t="n"/>
      <c r="T391" s="191">
        <f>S391*E391</f>
        <v>0</v>
      </c>
      <c r="U391" s="112" t="n"/>
      <c r="V391" s="183">
        <f>U391*F391</f>
        <v>0</v>
      </c>
      <c r="W391" s="108" t="n"/>
      <c r="X391" s="191">
        <f>W391*E391</f>
        <v>0</v>
      </c>
      <c r="Y391" s="112" t="n"/>
      <c r="Z391" s="183">
        <f>Y391*F391</f>
        <v>0</v>
      </c>
      <c r="AA391" s="108" t="n"/>
      <c r="AB391" s="191">
        <f>AA391*E391</f>
        <v>0</v>
      </c>
      <c r="AC391" s="112" t="n"/>
      <c r="AD391" s="183">
        <f>AC391*F391</f>
        <v>0</v>
      </c>
      <c r="AE391" s="108" t="n"/>
      <c r="AF391" s="191">
        <f>AE391*E391</f>
        <v>0</v>
      </c>
      <c r="AG391" s="112" t="n"/>
      <c r="AH391" s="183">
        <f>AG391*F391</f>
        <v>0</v>
      </c>
      <c r="AI391" s="108" t="n"/>
      <c r="AJ391" s="191">
        <f>AI391*E391</f>
        <v>0</v>
      </c>
      <c r="AK391" s="112" t="n"/>
      <c r="AL391" s="183">
        <f>AK391*F391</f>
        <v>0</v>
      </c>
      <c r="AM391" s="113" t="n"/>
      <c r="AN391" s="192">
        <f>AM391*E391</f>
        <v>0</v>
      </c>
      <c r="AO391" s="115" t="n"/>
      <c r="AP391" s="183">
        <f>AO391*F391</f>
        <v>0</v>
      </c>
      <c r="AQ391" s="113" t="n"/>
      <c r="AR391" s="192">
        <f>AQ391*E391</f>
        <v>0</v>
      </c>
      <c r="AS391" s="115" t="n"/>
      <c r="AT391" s="183">
        <f>AS391*F391</f>
        <v>0</v>
      </c>
      <c r="AU391" s="113" t="n"/>
      <c r="AV391" s="192">
        <f>AU391*E391</f>
        <v>0</v>
      </c>
      <c r="AW391" s="115" t="n"/>
      <c r="AX391" s="183">
        <f>AW391*F391</f>
        <v>0</v>
      </c>
      <c r="AY391" s="113" t="n"/>
      <c r="AZ391" s="192">
        <f>AY391*E391</f>
        <v>0</v>
      </c>
      <c r="BA391" s="115" t="n"/>
      <c r="BB391" s="183">
        <f>BA391*F391</f>
        <v>0</v>
      </c>
      <c r="BC391" s="113" t="n"/>
      <c r="BD391" s="192">
        <f>BC391*E391</f>
        <v>0</v>
      </c>
      <c r="BE391" s="115" t="n"/>
      <c r="BF391" s="183">
        <f>BE391*F391</f>
        <v>0</v>
      </c>
    </row>
    <row r="392" ht="18" customHeight="1">
      <c r="A392" s="19" t="inlineStr">
        <is>
          <t>15.042.0367</t>
        </is>
      </c>
      <c r="B392" s="14" t="inlineStr">
        <is>
          <t>מאייד (יחידה פנימית) מסוג "קסטה" ארבע כיוונים בשיטת Wind free במידות 90/90 ס"מ, לתפוקה של BTU/HR 9,600 דגם "AM028AN4PKH/EU" כדוגמת "סמסונג" או ש"ע, לרבות חיבורי צנרת, תקשורת וחשמל</t>
        </is>
      </c>
      <c r="C392" s="14" t="inlineStr">
        <is>
          <t>יח'</t>
        </is>
      </c>
      <c r="D392" s="200" t="n">
        <v>5000</v>
      </c>
      <c r="E392" s="201">
        <f>D392*(1-$E$2)</f>
        <v>4250</v>
      </c>
      <c r="F392" s="202">
        <f>E392*(1+$F$2)</f>
        <v>4462.5</v>
      </c>
      <c r="H392" s="62">
        <f>K392+O392+S392+W392+AA392+AE392+AI392+AM392+AQ392+AY392+AU392+BC392</f>
        <v>0</v>
      </c>
      <c r="I392" s="63">
        <f>M392+Q392+U392+Y392+AC392+AG392+AK392+AO392+AS392+AW392+BA392+BE392</f>
        <v>0</v>
      </c>
      <c r="K392" s="108" t="n"/>
      <c r="L392" s="191">
        <f>K392*E392</f>
        <v>0</v>
      </c>
      <c r="M392" s="112" t="n"/>
      <c r="N392" s="183">
        <f>M392*F392</f>
        <v>0</v>
      </c>
      <c r="O392" s="108" t="n"/>
      <c r="P392" s="191">
        <f>O392*E392</f>
        <v>0</v>
      </c>
      <c r="Q392" s="112" t="n"/>
      <c r="R392" s="183">
        <f>Q392*F392</f>
        <v>0</v>
      </c>
      <c r="S392" s="108" t="n"/>
      <c r="T392" s="191">
        <f>S392*E392</f>
        <v>0</v>
      </c>
      <c r="U392" s="112" t="n"/>
      <c r="V392" s="183">
        <f>U392*F392</f>
        <v>0</v>
      </c>
      <c r="W392" s="108" t="n"/>
      <c r="X392" s="191">
        <f>W392*E392</f>
        <v>0</v>
      </c>
      <c r="Y392" s="112" t="n"/>
      <c r="Z392" s="183">
        <f>Y392*F392</f>
        <v>0</v>
      </c>
      <c r="AA392" s="108" t="n"/>
      <c r="AB392" s="191">
        <f>AA392*E392</f>
        <v>0</v>
      </c>
      <c r="AC392" s="112" t="n"/>
      <c r="AD392" s="183">
        <f>AC392*F392</f>
        <v>0</v>
      </c>
      <c r="AE392" s="108" t="n"/>
      <c r="AF392" s="191">
        <f>AE392*E392</f>
        <v>0</v>
      </c>
      <c r="AG392" s="112" t="n"/>
      <c r="AH392" s="183">
        <f>AG392*F392</f>
        <v>0</v>
      </c>
      <c r="AI392" s="108" t="n"/>
      <c r="AJ392" s="191">
        <f>AI392*E392</f>
        <v>0</v>
      </c>
      <c r="AK392" s="112" t="n"/>
      <c r="AL392" s="183">
        <f>AK392*F392</f>
        <v>0</v>
      </c>
      <c r="AM392" s="113" t="n"/>
      <c r="AN392" s="192">
        <f>AM392*E392</f>
        <v>0</v>
      </c>
      <c r="AO392" s="115" t="n"/>
      <c r="AP392" s="183">
        <f>AO392*F392</f>
        <v>0</v>
      </c>
      <c r="AQ392" s="113" t="n"/>
      <c r="AR392" s="192">
        <f>AQ392*E392</f>
        <v>0</v>
      </c>
      <c r="AS392" s="115" t="n"/>
      <c r="AT392" s="183">
        <f>AS392*F392</f>
        <v>0</v>
      </c>
      <c r="AU392" s="113" t="n"/>
      <c r="AV392" s="192">
        <f>AU392*E392</f>
        <v>0</v>
      </c>
      <c r="AW392" s="115" t="n"/>
      <c r="AX392" s="183">
        <f>AW392*F392</f>
        <v>0</v>
      </c>
      <c r="AY392" s="113" t="n"/>
      <c r="AZ392" s="192">
        <f>AY392*E392</f>
        <v>0</v>
      </c>
      <c r="BA392" s="115" t="n"/>
      <c r="BB392" s="183">
        <f>BA392*F392</f>
        <v>0</v>
      </c>
      <c r="BC392" s="113" t="n"/>
      <c r="BD392" s="192">
        <f>BC392*E392</f>
        <v>0</v>
      </c>
      <c r="BE392" s="115" t="n"/>
      <c r="BF392" s="183">
        <f>BE392*F392</f>
        <v>0</v>
      </c>
    </row>
    <row r="393" ht="18" customHeight="1">
      <c r="A393" s="19" t="inlineStr">
        <is>
          <t>15.042.0370</t>
        </is>
      </c>
      <c r="B393" s="14" t="inlineStr">
        <is>
          <t>מאייד (יחידה פנימית) מסוג "קסטה" ארבע כיוונים בשיטת Windfree במידות 90/90 ס"מ, לתפוקה של BTU/HR 15,400 דגם "AM045AN4PKH/EU" כדוגמת "סמסונג" או ש"ע, לרבות חיבורי צנרת, תקשורת וחשמל</t>
        </is>
      </c>
      <c r="C393" s="14" t="inlineStr">
        <is>
          <t>יח'</t>
        </is>
      </c>
      <c r="D393" s="200" t="n">
        <v>5400</v>
      </c>
      <c r="E393" s="201">
        <f>D393*(1-$E$2)</f>
        <v>4590</v>
      </c>
      <c r="F393" s="202">
        <f>E393*(1+$F$2)</f>
        <v>4819.5</v>
      </c>
      <c r="H393" s="62">
        <f>K393+O393+S393+W393+AA393+AE393+AI393+AM393+AQ393+AY393+AU393+BC393</f>
        <v>0</v>
      </c>
      <c r="I393" s="63">
        <f>M393+Q393+U393+Y393+AC393+AG393+AK393+AO393+AS393+AW393+BA393+BE393</f>
        <v>0</v>
      </c>
      <c r="K393" s="108" t="n"/>
      <c r="L393" s="191">
        <f>K393*E393</f>
        <v>0</v>
      </c>
      <c r="M393" s="112" t="n"/>
      <c r="N393" s="183">
        <f>M393*F393</f>
        <v>0</v>
      </c>
      <c r="O393" s="108" t="n"/>
      <c r="P393" s="191">
        <f>O393*E393</f>
        <v>0</v>
      </c>
      <c r="Q393" s="112" t="n"/>
      <c r="R393" s="183">
        <f>Q393*F393</f>
        <v>0</v>
      </c>
      <c r="S393" s="108" t="n"/>
      <c r="T393" s="191">
        <f>S393*E393</f>
        <v>0</v>
      </c>
      <c r="U393" s="112" t="n"/>
      <c r="V393" s="183">
        <f>U393*F393</f>
        <v>0</v>
      </c>
      <c r="W393" s="108" t="n"/>
      <c r="X393" s="191">
        <f>W393*E393</f>
        <v>0</v>
      </c>
      <c r="Y393" s="112" t="n"/>
      <c r="Z393" s="183">
        <f>Y393*F393</f>
        <v>0</v>
      </c>
      <c r="AA393" s="108" t="n"/>
      <c r="AB393" s="191">
        <f>AA393*E393</f>
        <v>0</v>
      </c>
      <c r="AC393" s="112" t="n"/>
      <c r="AD393" s="183">
        <f>AC393*F393</f>
        <v>0</v>
      </c>
      <c r="AE393" s="108" t="n"/>
      <c r="AF393" s="191">
        <f>AE393*E393</f>
        <v>0</v>
      </c>
      <c r="AG393" s="112" t="n"/>
      <c r="AH393" s="183">
        <f>AG393*F393</f>
        <v>0</v>
      </c>
      <c r="AI393" s="108" t="n"/>
      <c r="AJ393" s="191">
        <f>AI393*E393</f>
        <v>0</v>
      </c>
      <c r="AK393" s="112" t="n"/>
      <c r="AL393" s="183">
        <f>AK393*F393</f>
        <v>0</v>
      </c>
      <c r="AM393" s="113" t="n"/>
      <c r="AN393" s="192">
        <f>AM393*E393</f>
        <v>0</v>
      </c>
      <c r="AO393" s="115" t="n"/>
      <c r="AP393" s="183">
        <f>AO393*F393</f>
        <v>0</v>
      </c>
      <c r="AQ393" s="113" t="n"/>
      <c r="AR393" s="192">
        <f>AQ393*E393</f>
        <v>0</v>
      </c>
      <c r="AS393" s="115" t="n"/>
      <c r="AT393" s="183">
        <f>AS393*F393</f>
        <v>0</v>
      </c>
      <c r="AU393" s="113" t="n"/>
      <c r="AV393" s="192">
        <f>AU393*E393</f>
        <v>0</v>
      </c>
      <c r="AW393" s="115" t="n"/>
      <c r="AX393" s="183">
        <f>AW393*F393</f>
        <v>0</v>
      </c>
      <c r="AY393" s="113" t="n"/>
      <c r="AZ393" s="192">
        <f>AY393*E393</f>
        <v>0</v>
      </c>
      <c r="BA393" s="115" t="n"/>
      <c r="BB393" s="183">
        <f>BA393*F393</f>
        <v>0</v>
      </c>
      <c r="BC393" s="113" t="n"/>
      <c r="BD393" s="192">
        <f>BC393*E393</f>
        <v>0</v>
      </c>
      <c r="BE393" s="115" t="n"/>
      <c r="BF393" s="183">
        <f>BE393*F393</f>
        <v>0</v>
      </c>
    </row>
    <row r="394" ht="18" customHeight="1">
      <c r="A394" s="19" t="inlineStr">
        <is>
          <t>15.042.0372</t>
        </is>
      </c>
      <c r="B394" s="14" t="inlineStr">
        <is>
          <t>מאייד (יחידה פנימית) מסוג "קסטה" ארבע כיוונים בשיטת Windfree במידות 90/90 ס"מ, לתפוקה של BTU/HR 19,100 דגם "AM056AN4PKH/EU" כדוגמת "סמסונג" או ש"ע, לרבות חיבורי צנרת, תקשורת וחשמל</t>
        </is>
      </c>
      <c r="C394" s="14" t="inlineStr">
        <is>
          <t>יח'</t>
        </is>
      </c>
      <c r="D394" s="200" t="n">
        <v>5700</v>
      </c>
      <c r="E394" s="201">
        <f>D394*(1-$E$2)</f>
        <v>4845</v>
      </c>
      <c r="F394" s="202">
        <f>E394*(1+$F$2)</f>
        <v>5087.25</v>
      </c>
      <c r="H394" s="62">
        <f>K394+O394+S394+W394+AA394+AE394+AI394+AM394+AQ394+AY394+AU394+BC394</f>
        <v>0</v>
      </c>
      <c r="I394" s="63">
        <f>M394+Q394+U394+Y394+AC394+AG394+AK394+AO394+AS394+AW394+BA394+BE394</f>
        <v>0</v>
      </c>
      <c r="K394" s="108" t="n"/>
      <c r="L394" s="191">
        <f>K394*E394</f>
        <v>0</v>
      </c>
      <c r="M394" s="112" t="n"/>
      <c r="N394" s="183">
        <f>M394*F394</f>
        <v>0</v>
      </c>
      <c r="O394" s="108" t="n"/>
      <c r="P394" s="191">
        <f>O394*E394</f>
        <v>0</v>
      </c>
      <c r="Q394" s="112" t="n"/>
      <c r="R394" s="183">
        <f>Q394*F394</f>
        <v>0</v>
      </c>
      <c r="S394" s="108" t="n"/>
      <c r="T394" s="191">
        <f>S394*E394</f>
        <v>0</v>
      </c>
      <c r="U394" s="112" t="n"/>
      <c r="V394" s="183">
        <f>U394*F394</f>
        <v>0</v>
      </c>
      <c r="W394" s="108" t="n"/>
      <c r="X394" s="191">
        <f>W394*E394</f>
        <v>0</v>
      </c>
      <c r="Y394" s="112" t="n"/>
      <c r="Z394" s="183">
        <f>Y394*F394</f>
        <v>0</v>
      </c>
      <c r="AA394" s="108" t="n"/>
      <c r="AB394" s="191">
        <f>AA394*E394</f>
        <v>0</v>
      </c>
      <c r="AC394" s="112" t="n"/>
      <c r="AD394" s="183">
        <f>AC394*F394</f>
        <v>0</v>
      </c>
      <c r="AE394" s="108" t="n"/>
      <c r="AF394" s="191">
        <f>AE394*E394</f>
        <v>0</v>
      </c>
      <c r="AG394" s="112" t="n"/>
      <c r="AH394" s="183">
        <f>AG394*F394</f>
        <v>0</v>
      </c>
      <c r="AI394" s="108" t="n"/>
      <c r="AJ394" s="191">
        <f>AI394*E394</f>
        <v>0</v>
      </c>
      <c r="AK394" s="112" t="n"/>
      <c r="AL394" s="183">
        <f>AK394*F394</f>
        <v>0</v>
      </c>
      <c r="AM394" s="113" t="n"/>
      <c r="AN394" s="192">
        <f>AM394*E394</f>
        <v>0</v>
      </c>
      <c r="AO394" s="115" t="n"/>
      <c r="AP394" s="183">
        <f>AO394*F394</f>
        <v>0</v>
      </c>
      <c r="AQ394" s="113" t="n"/>
      <c r="AR394" s="192">
        <f>AQ394*E394</f>
        <v>0</v>
      </c>
      <c r="AS394" s="115" t="n"/>
      <c r="AT394" s="183">
        <f>AS394*F394</f>
        <v>0</v>
      </c>
      <c r="AU394" s="113" t="n"/>
      <c r="AV394" s="192">
        <f>AU394*E394</f>
        <v>0</v>
      </c>
      <c r="AW394" s="115" t="n"/>
      <c r="AX394" s="183">
        <f>AW394*F394</f>
        <v>0</v>
      </c>
      <c r="AY394" s="113" t="n"/>
      <c r="AZ394" s="192">
        <f>AY394*E394</f>
        <v>0</v>
      </c>
      <c r="BA394" s="115" t="n"/>
      <c r="BB394" s="183">
        <f>BA394*F394</f>
        <v>0</v>
      </c>
      <c r="BC394" s="113" t="n"/>
      <c r="BD394" s="192">
        <f>BC394*E394</f>
        <v>0</v>
      </c>
      <c r="BE394" s="115" t="n"/>
      <c r="BF394" s="183">
        <f>BE394*F394</f>
        <v>0</v>
      </c>
    </row>
    <row r="395" ht="18" customHeight="1">
      <c r="A395" s="19" t="inlineStr">
        <is>
          <t>15.042.0374</t>
        </is>
      </c>
      <c r="B395" s="14" t="inlineStr">
        <is>
          <t>מאייד (יחידה פנימית) מסוג "קסטה" ארבע כיוונים בשיטת Windfree במידות 90/90 ס"מ, לתפוקה של BTU/HR 24,200 דגם "AM071AN4PKH/EU" כדוגמת "סמסונג" או ש"ע, לרבות חיבורי צנרת, תקשורת וחשמל</t>
        </is>
      </c>
      <c r="C395" s="14" t="inlineStr">
        <is>
          <t>יח'</t>
        </is>
      </c>
      <c r="D395" s="200" t="n">
        <v>5800</v>
      </c>
      <c r="E395" s="201">
        <f>D395*(1-$E$2)</f>
        <v>4930</v>
      </c>
      <c r="F395" s="202">
        <f>E395*(1+$F$2)</f>
        <v>5176.5</v>
      </c>
      <c r="H395" s="62">
        <f>K395+O395+S395+W395+AA395+AE395+AI395+AM395+AQ395+AY395+AU395+BC395</f>
        <v>0</v>
      </c>
      <c r="I395" s="63">
        <f>M395+Q395+U395+Y395+AC395+AG395+AK395+AO395+AS395+AW395+BA395+BE395</f>
        <v>0</v>
      </c>
      <c r="K395" s="108" t="n"/>
      <c r="L395" s="191">
        <f>K395*E395</f>
        <v>0</v>
      </c>
      <c r="M395" s="112" t="n"/>
      <c r="N395" s="183">
        <f>M395*F395</f>
        <v>0</v>
      </c>
      <c r="O395" s="108" t="n"/>
      <c r="P395" s="191">
        <f>O395*E395</f>
        <v>0</v>
      </c>
      <c r="Q395" s="112" t="n"/>
      <c r="R395" s="183">
        <f>Q395*F395</f>
        <v>0</v>
      </c>
      <c r="S395" s="108" t="n"/>
      <c r="T395" s="191">
        <f>S395*E395</f>
        <v>0</v>
      </c>
      <c r="U395" s="112" t="n"/>
      <c r="V395" s="183">
        <f>U395*F395</f>
        <v>0</v>
      </c>
      <c r="W395" s="108" t="n"/>
      <c r="X395" s="191">
        <f>W395*E395</f>
        <v>0</v>
      </c>
      <c r="Y395" s="112" t="n"/>
      <c r="Z395" s="183">
        <f>Y395*F395</f>
        <v>0</v>
      </c>
      <c r="AA395" s="108" t="n"/>
      <c r="AB395" s="191">
        <f>AA395*E395</f>
        <v>0</v>
      </c>
      <c r="AC395" s="112" t="n"/>
      <c r="AD395" s="183">
        <f>AC395*F395</f>
        <v>0</v>
      </c>
      <c r="AE395" s="108" t="n"/>
      <c r="AF395" s="191">
        <f>AE395*E395</f>
        <v>0</v>
      </c>
      <c r="AG395" s="112" t="n"/>
      <c r="AH395" s="183">
        <f>AG395*F395</f>
        <v>0</v>
      </c>
      <c r="AI395" s="108" t="n"/>
      <c r="AJ395" s="191">
        <f>AI395*E395</f>
        <v>0</v>
      </c>
      <c r="AK395" s="112" t="n"/>
      <c r="AL395" s="183">
        <f>AK395*F395</f>
        <v>0</v>
      </c>
      <c r="AM395" s="113" t="n"/>
      <c r="AN395" s="192">
        <f>AM395*E395</f>
        <v>0</v>
      </c>
      <c r="AO395" s="115" t="n"/>
      <c r="AP395" s="183">
        <f>AO395*F395</f>
        <v>0</v>
      </c>
      <c r="AQ395" s="113" t="n"/>
      <c r="AR395" s="192">
        <f>AQ395*E395</f>
        <v>0</v>
      </c>
      <c r="AS395" s="115" t="n"/>
      <c r="AT395" s="183">
        <f>AS395*F395</f>
        <v>0</v>
      </c>
      <c r="AU395" s="113" t="n"/>
      <c r="AV395" s="192">
        <f>AU395*E395</f>
        <v>0</v>
      </c>
      <c r="AW395" s="115" t="n"/>
      <c r="AX395" s="183">
        <f>AW395*F395</f>
        <v>0</v>
      </c>
      <c r="AY395" s="113" t="n"/>
      <c r="AZ395" s="192">
        <f>AY395*E395</f>
        <v>0</v>
      </c>
      <c r="BA395" s="115" t="n"/>
      <c r="BB395" s="183">
        <f>BA395*F395</f>
        <v>0</v>
      </c>
      <c r="BC395" s="113" t="n"/>
      <c r="BD395" s="192">
        <f>BC395*E395</f>
        <v>0</v>
      </c>
      <c r="BE395" s="115" t="n"/>
      <c r="BF395" s="183">
        <f>BE395*F395</f>
        <v>0</v>
      </c>
    </row>
    <row r="396" ht="18" customHeight="1">
      <c r="A396" s="19" t="inlineStr">
        <is>
          <t>15.042.0400</t>
        </is>
      </c>
      <c r="B396" s="14" t="inlineStr">
        <is>
          <t>פנל תרמוסטט קירי חוטי  ללא טיימר עבור מאייד (יחידה פנימית), דגם "MWR-SH11N" כדוגמת "סמסונג" או ש"ע</t>
        </is>
      </c>
      <c r="C396" s="14" t="inlineStr">
        <is>
          <t>יח'</t>
        </is>
      </c>
      <c r="D396" s="200" t="n">
        <v>930</v>
      </c>
      <c r="E396" s="201">
        <f>D396*(1-$E$2)</f>
        <v>790.5</v>
      </c>
      <c r="F396" s="202">
        <f>E396*(1+$F$2)</f>
        <v>830.0250000000001</v>
      </c>
      <c r="H396" s="62">
        <f>K396+O396+S396+W396+AA396+AE396+AI396+AM396+AQ396+AY396+AU396+BC396</f>
        <v>0</v>
      </c>
      <c r="I396" s="63">
        <f>M396+Q396+U396+Y396+AC396+AG396+AK396+AO396+AS396+AW396+BA396+BE396</f>
        <v>0</v>
      </c>
      <c r="K396" s="108" t="n"/>
      <c r="L396" s="191">
        <f>K396*E396</f>
        <v>0</v>
      </c>
      <c r="M396" s="112" t="n"/>
      <c r="N396" s="183">
        <f>M396*F396</f>
        <v>0</v>
      </c>
      <c r="O396" s="108" t="n"/>
      <c r="P396" s="191">
        <f>O396*E396</f>
        <v>0</v>
      </c>
      <c r="Q396" s="112" t="n"/>
      <c r="R396" s="183">
        <f>Q396*F396</f>
        <v>0</v>
      </c>
      <c r="S396" s="108" t="n"/>
      <c r="T396" s="191">
        <f>S396*E396</f>
        <v>0</v>
      </c>
      <c r="U396" s="112" t="n"/>
      <c r="V396" s="183">
        <f>U396*F396</f>
        <v>0</v>
      </c>
      <c r="W396" s="108" t="n"/>
      <c r="X396" s="191">
        <f>W396*E396</f>
        <v>0</v>
      </c>
      <c r="Y396" s="112" t="n"/>
      <c r="Z396" s="183">
        <f>Y396*F396</f>
        <v>0</v>
      </c>
      <c r="AA396" s="108" t="n"/>
      <c r="AB396" s="191">
        <f>AA396*E396</f>
        <v>0</v>
      </c>
      <c r="AC396" s="112" t="n"/>
      <c r="AD396" s="183">
        <f>AC396*F396</f>
        <v>0</v>
      </c>
      <c r="AE396" s="108" t="n"/>
      <c r="AF396" s="191">
        <f>AE396*E396</f>
        <v>0</v>
      </c>
      <c r="AG396" s="112" t="n"/>
      <c r="AH396" s="183">
        <f>AG396*F396</f>
        <v>0</v>
      </c>
      <c r="AI396" s="108" t="n"/>
      <c r="AJ396" s="191">
        <f>AI396*E396</f>
        <v>0</v>
      </c>
      <c r="AK396" s="112" t="n"/>
      <c r="AL396" s="183">
        <f>AK396*F396</f>
        <v>0</v>
      </c>
      <c r="AM396" s="113" t="n"/>
      <c r="AN396" s="192">
        <f>AM396*E396</f>
        <v>0</v>
      </c>
      <c r="AO396" s="115" t="n"/>
      <c r="AP396" s="183">
        <f>AO396*F396</f>
        <v>0</v>
      </c>
      <c r="AQ396" s="113" t="n"/>
      <c r="AR396" s="192">
        <f>AQ396*E396</f>
        <v>0</v>
      </c>
      <c r="AS396" s="115" t="n"/>
      <c r="AT396" s="183">
        <f>AS396*F396</f>
        <v>0</v>
      </c>
      <c r="AU396" s="113" t="n"/>
      <c r="AV396" s="192">
        <f>AU396*E396</f>
        <v>0</v>
      </c>
      <c r="AW396" s="115" t="n"/>
      <c r="AX396" s="183">
        <f>AW396*F396</f>
        <v>0</v>
      </c>
      <c r="AY396" s="113" t="n"/>
      <c r="AZ396" s="192">
        <f>AY396*E396</f>
        <v>0</v>
      </c>
      <c r="BA396" s="115" t="n"/>
      <c r="BB396" s="183">
        <f>BA396*F396</f>
        <v>0</v>
      </c>
      <c r="BC396" s="113" t="n"/>
      <c r="BD396" s="192">
        <f>BC396*E396</f>
        <v>0</v>
      </c>
      <c r="BE396" s="115" t="n"/>
      <c r="BF396" s="183">
        <f>BE396*F396</f>
        <v>0</v>
      </c>
    </row>
    <row r="397" ht="18" customHeight="1">
      <c r="A397" s="19" t="inlineStr">
        <is>
          <t>15.042.0500</t>
        </is>
      </c>
      <c r="B397" s="14" t="inlineStr">
        <is>
          <t>אלומת צנרת VRF למערכת מסוג "משאבת חום" הכוללת 2 צינורות נחושת, מולחמים תוך הזרמת חנקן ומבודדים ארמופלקס 13 מ"מ, כל ספחי הצנרת הנדרשים וכבל תקשורת</t>
        </is>
      </c>
      <c r="C397" s="14" t="inlineStr">
        <is>
          <t>מ'</t>
        </is>
      </c>
      <c r="D397" s="200" t="n">
        <v>280</v>
      </c>
      <c r="E397" s="201">
        <f>D397*(1-$E$2)</f>
        <v>238</v>
      </c>
      <c r="F397" s="202">
        <f>E397*(1+$F$2)</f>
        <v>249.9</v>
      </c>
      <c r="H397" s="62">
        <f>K397+O397+S397+W397+AA397+AE397+AI397+AM397+AQ397+AY397+AU397+BC397</f>
        <v>0</v>
      </c>
      <c r="I397" s="63">
        <f>M397+Q397+U397+Y397+AC397+AG397+AK397+AO397+AS397+AW397+BA397+BE397</f>
        <v>0</v>
      </c>
      <c r="K397" s="108" t="n"/>
      <c r="L397" s="191">
        <f>K397*E397</f>
        <v>0</v>
      </c>
      <c r="M397" s="112" t="n"/>
      <c r="N397" s="183">
        <f>M397*F397</f>
        <v>0</v>
      </c>
      <c r="O397" s="108" t="n"/>
      <c r="P397" s="191">
        <f>O397*E397</f>
        <v>0</v>
      </c>
      <c r="Q397" s="112" t="n"/>
      <c r="R397" s="183">
        <f>Q397*F397</f>
        <v>0</v>
      </c>
      <c r="S397" s="108" t="n"/>
      <c r="T397" s="191">
        <f>S397*E397</f>
        <v>0</v>
      </c>
      <c r="U397" s="112" t="n"/>
      <c r="V397" s="183">
        <f>U397*F397</f>
        <v>0</v>
      </c>
      <c r="W397" s="108" t="n"/>
      <c r="X397" s="191">
        <f>W397*E397</f>
        <v>0</v>
      </c>
      <c r="Y397" s="112" t="n"/>
      <c r="Z397" s="183">
        <f>Y397*F397</f>
        <v>0</v>
      </c>
      <c r="AA397" s="108" t="n"/>
      <c r="AB397" s="191">
        <f>AA397*E397</f>
        <v>0</v>
      </c>
      <c r="AC397" s="112" t="n"/>
      <c r="AD397" s="183">
        <f>AC397*F397</f>
        <v>0</v>
      </c>
      <c r="AE397" s="108" t="n"/>
      <c r="AF397" s="191">
        <f>AE397*E397</f>
        <v>0</v>
      </c>
      <c r="AG397" s="112" t="n"/>
      <c r="AH397" s="183">
        <f>AG397*F397</f>
        <v>0</v>
      </c>
      <c r="AI397" s="108" t="n"/>
      <c r="AJ397" s="191">
        <f>AI397*E397</f>
        <v>0</v>
      </c>
      <c r="AK397" s="112" t="n"/>
      <c r="AL397" s="183">
        <f>AK397*F397</f>
        <v>0</v>
      </c>
      <c r="AM397" s="113" t="n"/>
      <c r="AN397" s="192">
        <f>AM397*E397</f>
        <v>0</v>
      </c>
      <c r="AO397" s="115" t="n"/>
      <c r="AP397" s="183">
        <f>AO397*F397</f>
        <v>0</v>
      </c>
      <c r="AQ397" s="113" t="n"/>
      <c r="AR397" s="192">
        <f>AQ397*E397</f>
        <v>0</v>
      </c>
      <c r="AS397" s="115" t="n"/>
      <c r="AT397" s="183">
        <f>AS397*F397</f>
        <v>0</v>
      </c>
      <c r="AU397" s="113" t="n"/>
      <c r="AV397" s="192">
        <f>AU397*E397</f>
        <v>0</v>
      </c>
      <c r="AW397" s="115" t="n"/>
      <c r="AX397" s="183">
        <f>AW397*F397</f>
        <v>0</v>
      </c>
      <c r="AY397" s="113" t="n"/>
      <c r="AZ397" s="192">
        <f>AY397*E397</f>
        <v>0</v>
      </c>
      <c r="BA397" s="115" t="n"/>
      <c r="BB397" s="183">
        <f>BA397*F397</f>
        <v>0</v>
      </c>
      <c r="BC397" s="113" t="n"/>
      <c r="BD397" s="192">
        <f>BC397*E397</f>
        <v>0</v>
      </c>
      <c r="BE397" s="115" t="n"/>
      <c r="BF397" s="183">
        <f>BE397*F397</f>
        <v>0</v>
      </c>
    </row>
    <row r="398" ht="18" customHeight="1">
      <c r="A398" s="19" t="inlineStr">
        <is>
          <t>15.042.0505</t>
        </is>
      </c>
      <c r="B398" s="14" t="inlineStr">
        <is>
          <t>אלומת צנרת VRF למערכת מסוג "Heat Recovery" הכוללת 2 צינורות נחושת, מולחמים תוך הזרמת חנקן ומבודדים ארמופלקס 13 מ"מ, כל ספחי הצנרת הנדרשים וכבל תקשורת</t>
        </is>
      </c>
      <c r="C398" s="14" t="inlineStr">
        <is>
          <t>מ'</t>
        </is>
      </c>
      <c r="D398" s="200" t="n">
        <v>370</v>
      </c>
      <c r="E398" s="201">
        <f>D398*(1-$E$2)</f>
        <v>314.5</v>
      </c>
      <c r="F398" s="202">
        <f>E398*(1+$F$2)</f>
        <v>330.225</v>
      </c>
      <c r="H398" s="62">
        <f>K398+O398+S398+W398+AA398+AE398+AI398+AM398+AQ398+AY398+AU398+BC398</f>
        <v>0</v>
      </c>
      <c r="I398" s="63">
        <f>M398+Q398+U398+Y398+AC398+AG398+AK398+AO398+AS398+AW398+BA398+BE398</f>
        <v>0</v>
      </c>
      <c r="K398" s="108" t="n"/>
      <c r="L398" s="191">
        <f>K398*E398</f>
        <v>0</v>
      </c>
      <c r="M398" s="112" t="n"/>
      <c r="N398" s="183">
        <f>M398*F398</f>
        <v>0</v>
      </c>
      <c r="O398" s="108" t="n"/>
      <c r="P398" s="191">
        <f>O398*E398</f>
        <v>0</v>
      </c>
      <c r="Q398" s="112" t="n"/>
      <c r="R398" s="183">
        <f>Q398*F398</f>
        <v>0</v>
      </c>
      <c r="S398" s="108" t="n"/>
      <c r="T398" s="191">
        <f>S398*E398</f>
        <v>0</v>
      </c>
      <c r="U398" s="112" t="n"/>
      <c r="V398" s="183">
        <f>U398*F398</f>
        <v>0</v>
      </c>
      <c r="W398" s="108" t="n"/>
      <c r="X398" s="191">
        <f>W398*E398</f>
        <v>0</v>
      </c>
      <c r="Y398" s="112" t="n"/>
      <c r="Z398" s="183">
        <f>Y398*F398</f>
        <v>0</v>
      </c>
      <c r="AA398" s="108" t="n"/>
      <c r="AB398" s="191">
        <f>AA398*E398</f>
        <v>0</v>
      </c>
      <c r="AC398" s="112" t="n"/>
      <c r="AD398" s="183">
        <f>AC398*F398</f>
        <v>0</v>
      </c>
      <c r="AE398" s="108" t="n"/>
      <c r="AF398" s="191">
        <f>AE398*E398</f>
        <v>0</v>
      </c>
      <c r="AG398" s="112" t="n"/>
      <c r="AH398" s="183">
        <f>AG398*F398</f>
        <v>0</v>
      </c>
      <c r="AI398" s="108" t="n"/>
      <c r="AJ398" s="191">
        <f>AI398*E398</f>
        <v>0</v>
      </c>
      <c r="AK398" s="112" t="n"/>
      <c r="AL398" s="183">
        <f>AK398*F398</f>
        <v>0</v>
      </c>
      <c r="AM398" s="113" t="n"/>
      <c r="AN398" s="192">
        <f>AM398*E398</f>
        <v>0</v>
      </c>
      <c r="AO398" s="115" t="n"/>
      <c r="AP398" s="183">
        <f>AO398*F398</f>
        <v>0</v>
      </c>
      <c r="AQ398" s="113" t="n"/>
      <c r="AR398" s="192">
        <f>AQ398*E398</f>
        <v>0</v>
      </c>
      <c r="AS398" s="115" t="n"/>
      <c r="AT398" s="183">
        <f>AS398*F398</f>
        <v>0</v>
      </c>
      <c r="AU398" s="113" t="n"/>
      <c r="AV398" s="192">
        <f>AU398*E398</f>
        <v>0</v>
      </c>
      <c r="AW398" s="115" t="n"/>
      <c r="AX398" s="183">
        <f>AW398*F398</f>
        <v>0</v>
      </c>
      <c r="AY398" s="113" t="n"/>
      <c r="AZ398" s="192">
        <f>AY398*E398</f>
        <v>0</v>
      </c>
      <c r="BA398" s="115" t="n"/>
      <c r="BB398" s="183">
        <f>BA398*F398</f>
        <v>0</v>
      </c>
      <c r="BC398" s="113" t="n"/>
      <c r="BD398" s="192">
        <f>BC398*E398</f>
        <v>0</v>
      </c>
      <c r="BE398" s="115" t="n"/>
      <c r="BF398" s="183">
        <f>BE398*F398</f>
        <v>0</v>
      </c>
    </row>
    <row r="399" ht="18" customHeight="1">
      <c r="A399" s="19" t="inlineStr">
        <is>
          <t>15.042.0511</t>
        </is>
      </c>
      <c r="B399" s="14" t="inlineStr">
        <is>
          <t>מילוי גז קירור R410</t>
        </is>
      </c>
      <c r="C399" s="14" t="inlineStr">
        <is>
          <t>ק"ג</t>
        </is>
      </c>
      <c r="D399" s="200" t="n">
        <v>70</v>
      </c>
      <c r="E399" s="201">
        <f>D399*(1-$E$2)</f>
        <v>59.5</v>
      </c>
      <c r="F399" s="202">
        <f>E399*(1+$F$2)</f>
        <v>62.475</v>
      </c>
      <c r="H399" s="62">
        <f>K399+O399+S399+W399+AA399+AE399+AI399+AM399+AQ399+AY399+AU399+BC399</f>
        <v>0</v>
      </c>
      <c r="I399" s="63">
        <f>M399+Q399+U399+Y399+AC399+AG399+AK399+AO399+AS399+AW399+BA399+BE399</f>
        <v>0</v>
      </c>
      <c r="K399" s="108" t="n"/>
      <c r="L399" s="191">
        <f>K399*E399</f>
        <v>0</v>
      </c>
      <c r="M399" s="112" t="n"/>
      <c r="N399" s="183">
        <f>M399*F399</f>
        <v>0</v>
      </c>
      <c r="O399" s="108" t="n"/>
      <c r="P399" s="191">
        <f>O399*E399</f>
        <v>0</v>
      </c>
      <c r="Q399" s="112" t="n"/>
      <c r="R399" s="183">
        <f>Q399*F399</f>
        <v>0</v>
      </c>
      <c r="S399" s="108" t="n"/>
      <c r="T399" s="191">
        <f>S399*E399</f>
        <v>0</v>
      </c>
      <c r="U399" s="112" t="n"/>
      <c r="V399" s="183">
        <f>U399*F399</f>
        <v>0</v>
      </c>
      <c r="W399" s="108" t="n"/>
      <c r="X399" s="191">
        <f>W399*E399</f>
        <v>0</v>
      </c>
      <c r="Y399" s="112" t="n"/>
      <c r="Z399" s="183">
        <f>Y399*F399</f>
        <v>0</v>
      </c>
      <c r="AA399" s="108" t="n"/>
      <c r="AB399" s="191">
        <f>AA399*E399</f>
        <v>0</v>
      </c>
      <c r="AC399" s="112" t="n"/>
      <c r="AD399" s="183">
        <f>AC399*F399</f>
        <v>0</v>
      </c>
      <c r="AE399" s="108" t="n"/>
      <c r="AF399" s="191">
        <f>AE399*E399</f>
        <v>0</v>
      </c>
      <c r="AG399" s="112" t="n"/>
      <c r="AH399" s="183">
        <f>AG399*F399</f>
        <v>0</v>
      </c>
      <c r="AI399" s="108" t="n"/>
      <c r="AJ399" s="191">
        <f>AI399*E399</f>
        <v>0</v>
      </c>
      <c r="AK399" s="112" t="n"/>
      <c r="AL399" s="183">
        <f>AK399*F399</f>
        <v>0</v>
      </c>
      <c r="AM399" s="113" t="n"/>
      <c r="AN399" s="192">
        <f>AM399*E399</f>
        <v>0</v>
      </c>
      <c r="AO399" s="115" t="n"/>
      <c r="AP399" s="183">
        <f>AO399*F399</f>
        <v>0</v>
      </c>
      <c r="AQ399" s="113" t="n"/>
      <c r="AR399" s="192">
        <f>AQ399*E399</f>
        <v>0</v>
      </c>
      <c r="AS399" s="115" t="n"/>
      <c r="AT399" s="183">
        <f>AS399*F399</f>
        <v>0</v>
      </c>
      <c r="AU399" s="113" t="n"/>
      <c r="AV399" s="192">
        <f>AU399*E399</f>
        <v>0</v>
      </c>
      <c r="AW399" s="115" t="n"/>
      <c r="AX399" s="183">
        <f>AW399*F399</f>
        <v>0</v>
      </c>
      <c r="AY399" s="113" t="n"/>
      <c r="AZ399" s="192">
        <f>AY399*E399</f>
        <v>0</v>
      </c>
      <c r="BA399" s="115" t="n"/>
      <c r="BB399" s="183">
        <f>BA399*F399</f>
        <v>0</v>
      </c>
      <c r="BC399" s="113" t="n"/>
      <c r="BD399" s="192">
        <f>BC399*E399</f>
        <v>0</v>
      </c>
      <c r="BE399" s="115" t="n"/>
      <c r="BF399" s="183">
        <f>BE399*F399</f>
        <v>0</v>
      </c>
    </row>
    <row r="400" ht="18" customHeight="1">
      <c r="A400" s="19" t="inlineStr">
        <is>
          <t>15.042.2000</t>
        </is>
      </c>
      <c r="B400" s="14" t="inlineStr">
        <is>
          <t>התקנה בלבד של מעבה (יחידה חיצונית) VRF חדש, בתפוקת קירור של עד 48,000 BTU/HR (5.5 כ"ס) לרבות חיבור לחשמל וניקוז, צנרת תימדד בנפרד, ההתקנה כוללת קידוח בקיר בלוקים למעבר צנרת, תושבת (גישטל) או רגליים גומי למעבה. נקודות ניקוז וחשמל יסופקו ע"י המזמין</t>
        </is>
      </c>
      <c r="C400" s="14" t="inlineStr">
        <is>
          <t>קומפ</t>
        </is>
      </c>
      <c r="D400" s="200" t="n">
        <v>3240</v>
      </c>
      <c r="E400" s="201">
        <f>D400*(1-$E$2)</f>
        <v>2754</v>
      </c>
      <c r="F400" s="202">
        <f>E400*(1+$F$2)</f>
        <v>2891.7000000000003</v>
      </c>
      <c r="H400" s="62">
        <f>K400+O400+S400+W400+AA400+AE400+AI400+AM400+AQ400+AY400+AU400+BC400</f>
        <v>0</v>
      </c>
      <c r="I400" s="63">
        <f>M400+Q400+U400+Y400+AC400+AG400+AK400+AO400+AS400+AW400+BA400+BE400</f>
        <v>0</v>
      </c>
      <c r="K400" s="108" t="n"/>
      <c r="L400" s="191">
        <f>K400*E400</f>
        <v>0</v>
      </c>
      <c r="M400" s="112" t="n"/>
      <c r="N400" s="183">
        <f>M400*F400</f>
        <v>0</v>
      </c>
      <c r="O400" s="108" t="n"/>
      <c r="P400" s="191">
        <f>O400*E400</f>
        <v>0</v>
      </c>
      <c r="Q400" s="112" t="n"/>
      <c r="R400" s="183">
        <f>Q400*F400</f>
        <v>0</v>
      </c>
      <c r="S400" s="108" t="n"/>
      <c r="T400" s="191">
        <f>S400*E400</f>
        <v>0</v>
      </c>
      <c r="U400" s="112" t="n"/>
      <c r="V400" s="183">
        <f>U400*F400</f>
        <v>0</v>
      </c>
      <c r="W400" s="108" t="n"/>
      <c r="X400" s="191">
        <f>W400*E400</f>
        <v>0</v>
      </c>
      <c r="Y400" s="112" t="n"/>
      <c r="Z400" s="183">
        <f>Y400*F400</f>
        <v>0</v>
      </c>
      <c r="AA400" s="108" t="n"/>
      <c r="AB400" s="191">
        <f>AA400*E400</f>
        <v>0</v>
      </c>
      <c r="AC400" s="112" t="n"/>
      <c r="AD400" s="183">
        <f>AC400*F400</f>
        <v>0</v>
      </c>
      <c r="AE400" s="108" t="n"/>
      <c r="AF400" s="191">
        <f>AE400*E400</f>
        <v>0</v>
      </c>
      <c r="AG400" s="112" t="n"/>
      <c r="AH400" s="183">
        <f>AG400*F400</f>
        <v>0</v>
      </c>
      <c r="AI400" s="108" t="n"/>
      <c r="AJ400" s="191">
        <f>AI400*E400</f>
        <v>0</v>
      </c>
      <c r="AK400" s="112" t="n"/>
      <c r="AL400" s="183">
        <f>AK400*F400</f>
        <v>0</v>
      </c>
      <c r="AM400" s="113" t="n"/>
      <c r="AN400" s="192">
        <f>AM400*E400</f>
        <v>0</v>
      </c>
      <c r="AO400" s="115" t="n"/>
      <c r="AP400" s="183">
        <f>AO400*F400</f>
        <v>0</v>
      </c>
      <c r="AQ400" s="113" t="n"/>
      <c r="AR400" s="192">
        <f>AQ400*E400</f>
        <v>0</v>
      </c>
      <c r="AS400" s="115" t="n"/>
      <c r="AT400" s="183">
        <f>AS400*F400</f>
        <v>0</v>
      </c>
      <c r="AU400" s="113" t="n"/>
      <c r="AV400" s="192">
        <f>AU400*E400</f>
        <v>0</v>
      </c>
      <c r="AW400" s="115" t="n"/>
      <c r="AX400" s="183">
        <f>AW400*F400</f>
        <v>0</v>
      </c>
      <c r="AY400" s="113" t="n"/>
      <c r="AZ400" s="192">
        <f>AY400*E400</f>
        <v>0</v>
      </c>
      <c r="BA400" s="115" t="n"/>
      <c r="BB400" s="183">
        <f>BA400*F400</f>
        <v>0</v>
      </c>
      <c r="BC400" s="113" t="n"/>
      <c r="BD400" s="192">
        <f>BC400*E400</f>
        <v>0</v>
      </c>
      <c r="BE400" s="115" t="n"/>
      <c r="BF400" s="183">
        <f>BE400*F400</f>
        <v>0</v>
      </c>
    </row>
    <row r="401" ht="18" customHeight="1">
      <c r="A401" s="19" t="inlineStr">
        <is>
          <t>15.042.2010</t>
        </is>
      </c>
      <c r="B401" s="14" t="inlineStr">
        <is>
          <t>התקנה בלבד של מעבה (יחידה חיצונית) VRF חדש, בתפוקת קירור של 48,000-114,000 BTU/HR (5.5-12.5 כ"ס) לרבות חיבור לחשמל וניקוז, צנרת תימדד בנפרד, ההתקנה כוללת קידוח בקיר בלוקים למעבר צנרת, תושבת (גישטל) או רגליים גומי למעבה. נקודות ניקוז וחשמל יסופקו ע"י המזמין</t>
        </is>
      </c>
      <c r="C401" s="14" t="inlineStr">
        <is>
          <t>קומפ</t>
        </is>
      </c>
      <c r="D401" s="200" t="n">
        <v>3780</v>
      </c>
      <c r="E401" s="201">
        <f>D401*(1-$E$2)</f>
        <v>3213</v>
      </c>
      <c r="F401" s="202">
        <f>E401*(1+$F$2)</f>
        <v>3373.65</v>
      </c>
      <c r="H401" s="62">
        <f>K401+O401+S401+W401+AA401+AE401+AI401+AM401+AQ401+AY401+AU401+BC401</f>
        <v>0</v>
      </c>
      <c r="I401" s="63">
        <f>M401+Q401+U401+Y401+AC401+AG401+AK401+AO401+AS401+AW401+BA401+BE401</f>
        <v>0</v>
      </c>
      <c r="K401" s="108" t="n"/>
      <c r="L401" s="191">
        <f>K401*E401</f>
        <v>0</v>
      </c>
      <c r="M401" s="112" t="n"/>
      <c r="N401" s="183">
        <f>M401*F401</f>
        <v>0</v>
      </c>
      <c r="O401" s="108" t="n"/>
      <c r="P401" s="191">
        <f>O401*E401</f>
        <v>0</v>
      </c>
      <c r="Q401" s="112" t="n"/>
      <c r="R401" s="183">
        <f>Q401*F401</f>
        <v>0</v>
      </c>
      <c r="S401" s="108" t="n"/>
      <c r="T401" s="191">
        <f>S401*E401</f>
        <v>0</v>
      </c>
      <c r="U401" s="112" t="n"/>
      <c r="V401" s="183">
        <f>U401*F401</f>
        <v>0</v>
      </c>
      <c r="W401" s="108" t="n"/>
      <c r="X401" s="191">
        <f>W401*E401</f>
        <v>0</v>
      </c>
      <c r="Y401" s="112" t="n"/>
      <c r="Z401" s="183">
        <f>Y401*F401</f>
        <v>0</v>
      </c>
      <c r="AA401" s="108" t="n"/>
      <c r="AB401" s="191">
        <f>AA401*E401</f>
        <v>0</v>
      </c>
      <c r="AC401" s="112" t="n"/>
      <c r="AD401" s="183">
        <f>AC401*F401</f>
        <v>0</v>
      </c>
      <c r="AE401" s="108" t="n"/>
      <c r="AF401" s="191">
        <f>AE401*E401</f>
        <v>0</v>
      </c>
      <c r="AG401" s="112" t="n"/>
      <c r="AH401" s="183">
        <f>AG401*F401</f>
        <v>0</v>
      </c>
      <c r="AI401" s="108" t="n"/>
      <c r="AJ401" s="191">
        <f>AI401*E401</f>
        <v>0</v>
      </c>
      <c r="AK401" s="112" t="n"/>
      <c r="AL401" s="183">
        <f>AK401*F401</f>
        <v>0</v>
      </c>
      <c r="AM401" s="113" t="n"/>
      <c r="AN401" s="192">
        <f>AM401*E401</f>
        <v>0</v>
      </c>
      <c r="AO401" s="115" t="n"/>
      <c r="AP401" s="183">
        <f>AO401*F401</f>
        <v>0</v>
      </c>
      <c r="AQ401" s="113" t="n"/>
      <c r="AR401" s="192">
        <f>AQ401*E401</f>
        <v>0</v>
      </c>
      <c r="AS401" s="115" t="n"/>
      <c r="AT401" s="183">
        <f>AS401*F401</f>
        <v>0</v>
      </c>
      <c r="AU401" s="113" t="n"/>
      <c r="AV401" s="192">
        <f>AU401*E401</f>
        <v>0</v>
      </c>
      <c r="AW401" s="115" t="n"/>
      <c r="AX401" s="183">
        <f>AW401*F401</f>
        <v>0</v>
      </c>
      <c r="AY401" s="113" t="n"/>
      <c r="AZ401" s="192">
        <f>AY401*E401</f>
        <v>0</v>
      </c>
      <c r="BA401" s="115" t="n"/>
      <c r="BB401" s="183">
        <f>BA401*F401</f>
        <v>0</v>
      </c>
      <c r="BC401" s="113" t="n"/>
      <c r="BD401" s="192">
        <f>BC401*E401</f>
        <v>0</v>
      </c>
      <c r="BE401" s="115" t="n"/>
      <c r="BF401" s="183">
        <f>BE401*F401</f>
        <v>0</v>
      </c>
    </row>
    <row r="402" ht="18" customHeight="1">
      <c r="A402" s="19" t="inlineStr">
        <is>
          <t>15.042.2200</t>
        </is>
      </c>
      <c r="B402" s="14" t="inlineStr">
        <is>
          <t>התקנה בלבד של מאייד (יחידה פנימית) VRF חדש עילי או קסטה, בתפוקת קירור של 9,600-42,000 BTU/HR (1-4.5 כ"ס) לרבות חיבור לחשמל וניקוז, צנרת ותעלות ימדדו בנפרד, ההתקנה כוללת קידוח בקיר בלוקים למעבר צנרת, נקודות ניקוז וחשמל יסופקו ע"י המזמין</t>
        </is>
      </c>
      <c r="C402" s="14" t="inlineStr">
        <is>
          <t>קומפ</t>
        </is>
      </c>
      <c r="D402" s="200" t="n">
        <v>1620</v>
      </c>
      <c r="E402" s="201">
        <f>D402*(1-$E$2)</f>
        <v>1377</v>
      </c>
      <c r="F402" s="202">
        <f>E402*(1+$F$2)</f>
        <v>1445.8500000000001</v>
      </c>
      <c r="H402" s="62">
        <f>K402+O402+S402+W402+AA402+AE402+AI402+AM402+AQ402+AY402+AU402+BC402</f>
        <v>0</v>
      </c>
      <c r="I402" s="63">
        <f>M402+Q402+U402+Y402+AC402+AG402+AK402+AO402+AS402+AW402+BA402+BE402</f>
        <v>0</v>
      </c>
      <c r="K402" s="108" t="n"/>
      <c r="L402" s="191">
        <f>K402*E402</f>
        <v>0</v>
      </c>
      <c r="M402" s="112" t="n"/>
      <c r="N402" s="183">
        <f>M402*F402</f>
        <v>0</v>
      </c>
      <c r="O402" s="108" t="n"/>
      <c r="P402" s="191">
        <f>O402*E402</f>
        <v>0</v>
      </c>
      <c r="Q402" s="112" t="n"/>
      <c r="R402" s="183">
        <f>Q402*F402</f>
        <v>0</v>
      </c>
      <c r="S402" s="108" t="n"/>
      <c r="T402" s="191">
        <f>S402*E402</f>
        <v>0</v>
      </c>
      <c r="U402" s="112" t="n"/>
      <c r="V402" s="183">
        <f>U402*F402</f>
        <v>0</v>
      </c>
      <c r="W402" s="108" t="n"/>
      <c r="X402" s="191">
        <f>W402*E402</f>
        <v>0</v>
      </c>
      <c r="Y402" s="112" t="n"/>
      <c r="Z402" s="183">
        <f>Y402*F402</f>
        <v>0</v>
      </c>
      <c r="AA402" s="108" t="n"/>
      <c r="AB402" s="191">
        <f>AA402*E402</f>
        <v>0</v>
      </c>
      <c r="AC402" s="112" t="n"/>
      <c r="AD402" s="183">
        <f>AC402*F402</f>
        <v>0</v>
      </c>
      <c r="AE402" s="108" t="n"/>
      <c r="AF402" s="191">
        <f>AE402*E402</f>
        <v>0</v>
      </c>
      <c r="AG402" s="112" t="n"/>
      <c r="AH402" s="183">
        <f>AG402*F402</f>
        <v>0</v>
      </c>
      <c r="AI402" s="108" t="n"/>
      <c r="AJ402" s="191">
        <f>AI402*E402</f>
        <v>0</v>
      </c>
      <c r="AK402" s="112" t="n"/>
      <c r="AL402" s="183">
        <f>AK402*F402</f>
        <v>0</v>
      </c>
      <c r="AM402" s="113" t="n"/>
      <c r="AN402" s="192">
        <f>AM402*E402</f>
        <v>0</v>
      </c>
      <c r="AO402" s="115" t="n"/>
      <c r="AP402" s="183">
        <f>AO402*F402</f>
        <v>0</v>
      </c>
      <c r="AQ402" s="113" t="n"/>
      <c r="AR402" s="192">
        <f>AQ402*E402</f>
        <v>0</v>
      </c>
      <c r="AS402" s="115" t="n"/>
      <c r="AT402" s="183">
        <f>AS402*F402</f>
        <v>0</v>
      </c>
      <c r="AU402" s="113" t="n"/>
      <c r="AV402" s="192">
        <f>AU402*E402</f>
        <v>0</v>
      </c>
      <c r="AW402" s="115" t="n"/>
      <c r="AX402" s="183">
        <f>AW402*F402</f>
        <v>0</v>
      </c>
      <c r="AY402" s="113" t="n"/>
      <c r="AZ402" s="192">
        <f>AY402*E402</f>
        <v>0</v>
      </c>
      <c r="BA402" s="115" t="n"/>
      <c r="BB402" s="183">
        <f>BA402*F402</f>
        <v>0</v>
      </c>
      <c r="BC402" s="113" t="n"/>
      <c r="BD402" s="192">
        <f>BC402*E402</f>
        <v>0</v>
      </c>
      <c r="BE402" s="115" t="n"/>
      <c r="BF402" s="183">
        <f>BE402*F402</f>
        <v>0</v>
      </c>
    </row>
    <row r="403" ht="18" customHeight="1">
      <c r="A403" s="19" t="inlineStr">
        <is>
          <t>15.042.2210</t>
        </is>
      </c>
      <c r="B403" s="14" t="inlineStr">
        <is>
          <t>התקנה בלבד של מאייד (יחידה פנימית) VRF חדש עילי או קסטה, בתפוקת קירור של 12,000-48,000 BTU/HR (1.5-5.5 כ"ס) לרבות חיבור לחשמל וניקוז, צנרת ותעלות ימדדו בנפרד, ההתקנה כוללת קידוח בקיר בלוקים למעבר צנרת, נקודות ניקוז וחשמל יסופקו ע"י המזמין</t>
        </is>
      </c>
      <c r="C403" s="14" t="inlineStr">
        <is>
          <t>קומפ</t>
        </is>
      </c>
      <c r="D403" s="200" t="n">
        <v>2480</v>
      </c>
      <c r="E403" s="201">
        <f>D403*(1-$E$2)</f>
        <v>2108</v>
      </c>
      <c r="F403" s="202">
        <f>E403*(1+$F$2)</f>
        <v>2213.4</v>
      </c>
      <c r="H403" s="62">
        <f>K403+O403+S403+W403+AA403+AE403+AI403+AM403+AQ403+AY403+AU403+BC403</f>
        <v>0</v>
      </c>
      <c r="I403" s="63">
        <f>M403+Q403+U403+Y403+AC403+AG403+AK403+AO403+AS403+AW403+BA403+BE403</f>
        <v>0</v>
      </c>
      <c r="K403" s="108" t="n"/>
      <c r="L403" s="191">
        <f>K403*E403</f>
        <v>0</v>
      </c>
      <c r="M403" s="112" t="n"/>
      <c r="N403" s="183">
        <f>M403*F403</f>
        <v>0</v>
      </c>
      <c r="O403" s="108" t="n"/>
      <c r="P403" s="191">
        <f>O403*E403</f>
        <v>0</v>
      </c>
      <c r="Q403" s="112" t="n"/>
      <c r="R403" s="183">
        <f>Q403*F403</f>
        <v>0</v>
      </c>
      <c r="S403" s="108" t="n"/>
      <c r="T403" s="191">
        <f>S403*E403</f>
        <v>0</v>
      </c>
      <c r="U403" s="112" t="n"/>
      <c r="V403" s="183">
        <f>U403*F403</f>
        <v>0</v>
      </c>
      <c r="W403" s="108" t="n"/>
      <c r="X403" s="191">
        <f>W403*E403</f>
        <v>0</v>
      </c>
      <c r="Y403" s="112" t="n"/>
      <c r="Z403" s="183">
        <f>Y403*F403</f>
        <v>0</v>
      </c>
      <c r="AA403" s="108" t="n"/>
      <c r="AB403" s="191">
        <f>AA403*E403</f>
        <v>0</v>
      </c>
      <c r="AC403" s="112" t="n"/>
      <c r="AD403" s="183">
        <f>AC403*F403</f>
        <v>0</v>
      </c>
      <c r="AE403" s="108" t="n"/>
      <c r="AF403" s="191">
        <f>AE403*E403</f>
        <v>0</v>
      </c>
      <c r="AG403" s="112" t="n"/>
      <c r="AH403" s="183">
        <f>AG403*F403</f>
        <v>0</v>
      </c>
      <c r="AI403" s="108" t="n"/>
      <c r="AJ403" s="191">
        <f>AI403*E403</f>
        <v>0</v>
      </c>
      <c r="AK403" s="112" t="n"/>
      <c r="AL403" s="183">
        <f>AK403*F403</f>
        <v>0</v>
      </c>
      <c r="AM403" s="113" t="n"/>
      <c r="AN403" s="192">
        <f>AM403*E403</f>
        <v>0</v>
      </c>
      <c r="AO403" s="115" t="n"/>
      <c r="AP403" s="183">
        <f>AO403*F403</f>
        <v>0</v>
      </c>
      <c r="AQ403" s="113" t="n"/>
      <c r="AR403" s="192">
        <f>AQ403*E403</f>
        <v>0</v>
      </c>
      <c r="AS403" s="115" t="n"/>
      <c r="AT403" s="183">
        <f>AS403*F403</f>
        <v>0</v>
      </c>
      <c r="AU403" s="113" t="n"/>
      <c r="AV403" s="192">
        <f>AU403*E403</f>
        <v>0</v>
      </c>
      <c r="AW403" s="115" t="n"/>
      <c r="AX403" s="183">
        <f>AW403*F403</f>
        <v>0</v>
      </c>
      <c r="AY403" s="113" t="n"/>
      <c r="AZ403" s="192">
        <f>AY403*E403</f>
        <v>0</v>
      </c>
      <c r="BA403" s="115" t="n"/>
      <c r="BB403" s="183">
        <f>BA403*F403</f>
        <v>0</v>
      </c>
      <c r="BC403" s="113" t="n"/>
      <c r="BD403" s="192">
        <f>BC403*E403</f>
        <v>0</v>
      </c>
      <c r="BE403" s="115" t="n"/>
      <c r="BF403" s="183">
        <f>BE403*F403</f>
        <v>0</v>
      </c>
    </row>
    <row r="404" ht="18" customHeight="1">
      <c r="A404" s="19" t="inlineStr">
        <is>
          <t>15.042.2220</t>
        </is>
      </c>
      <c r="B404" s="14" t="inlineStr">
        <is>
          <t>התקנה בלבד של מאייד (יחידה פנימית) VRF חדש עילי או קסטה, בתפוקת קירור של 76,000-114,000 BTU/HR (8.5-12.5 כ"ס) לרבות חיבור לחשמל וניקוז, צנרת ותעלות ימדדו בנפרד, ההתקנה כוללת קידוח בקיר בלוקים למעבר צנרת, נקודות ניקוז וחשמל יסופקו ע"י המזמין</t>
        </is>
      </c>
      <c r="C404" s="14" t="inlineStr">
        <is>
          <t>קומפ</t>
        </is>
      </c>
      <c r="D404" s="200" t="n">
        <v>3240</v>
      </c>
      <c r="E404" s="201">
        <f>D404*(1-$E$2)</f>
        <v>2754</v>
      </c>
      <c r="F404" s="202">
        <f>E404*(1+$F$2)</f>
        <v>2891.7000000000003</v>
      </c>
      <c r="H404" s="62">
        <f>K404+O404+S404+W404+AA404+AE404+AI404+AM404+AQ404+AY404+AU404+BC404</f>
        <v>0</v>
      </c>
      <c r="I404" s="63">
        <f>M404+Q404+U404+Y404+AC404+AG404+AK404+AO404+AS404+AW404+BA404+BE404</f>
        <v>0</v>
      </c>
      <c r="K404" s="108" t="n"/>
      <c r="L404" s="191">
        <f>K404*E404</f>
        <v>0</v>
      </c>
      <c r="M404" s="112" t="n"/>
      <c r="N404" s="183">
        <f>M404*F404</f>
        <v>0</v>
      </c>
      <c r="O404" s="108" t="n"/>
      <c r="P404" s="191">
        <f>O404*E404</f>
        <v>0</v>
      </c>
      <c r="Q404" s="112" t="n"/>
      <c r="R404" s="183">
        <f>Q404*F404</f>
        <v>0</v>
      </c>
      <c r="S404" s="108" t="n"/>
      <c r="T404" s="191">
        <f>S404*E404</f>
        <v>0</v>
      </c>
      <c r="U404" s="112" t="n"/>
      <c r="V404" s="183">
        <f>U404*F404</f>
        <v>0</v>
      </c>
      <c r="W404" s="108" t="n"/>
      <c r="X404" s="191">
        <f>W404*E404</f>
        <v>0</v>
      </c>
      <c r="Y404" s="112" t="n"/>
      <c r="Z404" s="183">
        <f>Y404*F404</f>
        <v>0</v>
      </c>
      <c r="AA404" s="108" t="n"/>
      <c r="AB404" s="191">
        <f>AA404*E404</f>
        <v>0</v>
      </c>
      <c r="AC404" s="112" t="n"/>
      <c r="AD404" s="183">
        <f>AC404*F404</f>
        <v>0</v>
      </c>
      <c r="AE404" s="108" t="n"/>
      <c r="AF404" s="191">
        <f>AE404*E404</f>
        <v>0</v>
      </c>
      <c r="AG404" s="112" t="n"/>
      <c r="AH404" s="183">
        <f>AG404*F404</f>
        <v>0</v>
      </c>
      <c r="AI404" s="108" t="n"/>
      <c r="AJ404" s="191">
        <f>AI404*E404</f>
        <v>0</v>
      </c>
      <c r="AK404" s="112" t="n"/>
      <c r="AL404" s="183">
        <f>AK404*F404</f>
        <v>0</v>
      </c>
      <c r="AM404" s="113" t="n"/>
      <c r="AN404" s="192">
        <f>AM404*E404</f>
        <v>0</v>
      </c>
      <c r="AO404" s="115" t="n"/>
      <c r="AP404" s="183">
        <f>AO404*F404</f>
        <v>0</v>
      </c>
      <c r="AQ404" s="113" t="n"/>
      <c r="AR404" s="192">
        <f>AQ404*E404</f>
        <v>0</v>
      </c>
      <c r="AS404" s="115" t="n"/>
      <c r="AT404" s="183">
        <f>AS404*F404</f>
        <v>0</v>
      </c>
      <c r="AU404" s="113" t="n"/>
      <c r="AV404" s="192">
        <f>AU404*E404</f>
        <v>0</v>
      </c>
      <c r="AW404" s="115" t="n"/>
      <c r="AX404" s="183">
        <f>AW404*F404</f>
        <v>0</v>
      </c>
      <c r="AY404" s="113" t="n"/>
      <c r="AZ404" s="192">
        <f>AY404*E404</f>
        <v>0</v>
      </c>
      <c r="BA404" s="115" t="n"/>
      <c r="BB404" s="183">
        <f>BA404*F404</f>
        <v>0</v>
      </c>
      <c r="BC404" s="113" t="n"/>
      <c r="BD404" s="192">
        <f>BC404*E404</f>
        <v>0</v>
      </c>
      <c r="BE404" s="115" t="n"/>
      <c r="BF404" s="183">
        <f>BE404*F404</f>
        <v>0</v>
      </c>
    </row>
    <row r="405" ht="18" customHeight="1">
      <c r="A405" s="19" t="inlineStr">
        <is>
          <t>15.042.9000</t>
        </is>
      </c>
      <c r="B405" s="14" t="inlineStr">
        <is>
          <t>פירוק מאייד (יחידה פנימית) של VRF מכל סוג לרבות ניתוק ממערכת החשמל והגז, ריקון הגז מהיחידה, ביצוע ואקום ושטיפה בחנקן, מילוי גז חדש בכמות הנדרשת והתקנת ברזי ניתוק על קו</t>
        </is>
      </c>
      <c r="C405" s="14" t="inlineStr">
        <is>
          <t>קומפ</t>
        </is>
      </c>
      <c r="D405" s="200" t="n">
        <v>2100</v>
      </c>
      <c r="E405" s="201">
        <f>D405*(1-$E$2)</f>
        <v>1785</v>
      </c>
      <c r="F405" s="202">
        <f>E405*(1+$F$2)</f>
        <v>1874.25</v>
      </c>
      <c r="H405" s="62">
        <f>K405+O405+S405+W405+AA405+AE405+AI405+AM405+AQ405+AY405+AU405+BC405</f>
        <v>0</v>
      </c>
      <c r="I405" s="63">
        <f>M405+Q405+U405+Y405+AC405+AG405+AK405+AO405+AS405+AW405+BA405+BE405</f>
        <v>0</v>
      </c>
      <c r="K405" s="108" t="n"/>
      <c r="L405" s="191">
        <f>K405*E405</f>
        <v>0</v>
      </c>
      <c r="M405" s="112" t="n"/>
      <c r="N405" s="183">
        <f>M405*F405</f>
        <v>0</v>
      </c>
      <c r="O405" s="108" t="n"/>
      <c r="P405" s="191">
        <f>O405*E405</f>
        <v>0</v>
      </c>
      <c r="Q405" s="112" t="n"/>
      <c r="R405" s="183">
        <f>Q405*F405</f>
        <v>0</v>
      </c>
      <c r="S405" s="108" t="n"/>
      <c r="T405" s="191">
        <f>S405*E405</f>
        <v>0</v>
      </c>
      <c r="U405" s="112" t="n"/>
      <c r="V405" s="183">
        <f>U405*F405</f>
        <v>0</v>
      </c>
      <c r="W405" s="108" t="n"/>
      <c r="X405" s="191">
        <f>W405*E405</f>
        <v>0</v>
      </c>
      <c r="Y405" s="112" t="n"/>
      <c r="Z405" s="183">
        <f>Y405*F405</f>
        <v>0</v>
      </c>
      <c r="AA405" s="108" t="n"/>
      <c r="AB405" s="191">
        <f>AA405*E405</f>
        <v>0</v>
      </c>
      <c r="AC405" s="112" t="n"/>
      <c r="AD405" s="183">
        <f>AC405*F405</f>
        <v>0</v>
      </c>
      <c r="AE405" s="108" t="n"/>
      <c r="AF405" s="191">
        <f>AE405*E405</f>
        <v>0</v>
      </c>
      <c r="AG405" s="112" t="n"/>
      <c r="AH405" s="183">
        <f>AG405*F405</f>
        <v>0</v>
      </c>
      <c r="AI405" s="108" t="n"/>
      <c r="AJ405" s="191">
        <f>AI405*E405</f>
        <v>0</v>
      </c>
      <c r="AK405" s="112" t="n"/>
      <c r="AL405" s="183">
        <f>AK405*F405</f>
        <v>0</v>
      </c>
      <c r="AM405" s="113" t="n"/>
      <c r="AN405" s="192">
        <f>AM405*E405</f>
        <v>0</v>
      </c>
      <c r="AO405" s="115" t="n"/>
      <c r="AP405" s="183">
        <f>AO405*F405</f>
        <v>0</v>
      </c>
      <c r="AQ405" s="113" t="n"/>
      <c r="AR405" s="192">
        <f>AQ405*E405</f>
        <v>0</v>
      </c>
      <c r="AS405" s="115" t="n"/>
      <c r="AT405" s="183">
        <f>AS405*F405</f>
        <v>0</v>
      </c>
      <c r="AU405" s="113" t="n"/>
      <c r="AV405" s="192">
        <f>AU405*E405</f>
        <v>0</v>
      </c>
      <c r="AW405" s="115" t="n"/>
      <c r="AX405" s="183">
        <f>AW405*F405</f>
        <v>0</v>
      </c>
      <c r="AY405" s="113" t="n"/>
      <c r="AZ405" s="192">
        <f>AY405*E405</f>
        <v>0</v>
      </c>
      <c r="BA405" s="115" t="n"/>
      <c r="BB405" s="183">
        <f>BA405*F405</f>
        <v>0</v>
      </c>
      <c r="BC405" s="113" t="n"/>
      <c r="BD405" s="192">
        <f>BC405*E405</f>
        <v>0</v>
      </c>
      <c r="BE405" s="115" t="n"/>
      <c r="BF405" s="183">
        <f>BE405*F405</f>
        <v>0</v>
      </c>
    </row>
    <row r="406" ht="18" customHeight="1">
      <c r="A406" s="19" t="inlineStr">
        <is>
          <t>15.042.9010</t>
        </is>
      </c>
      <c r="B406" s="14" t="inlineStr">
        <is>
          <t>פירוק מעבה (יחידה חיצונית) של VRF מכל סוג לרבות ניתוק ממערכת החשמל והגז, ריקון הגז מהיחידה, ביצוע ואקום ושטיפה בחנקן, מילוי גז חדש בכמות הנדרשת והתקנת ברזי ניתוק על קו</t>
        </is>
      </c>
      <c r="C406" s="14" t="inlineStr">
        <is>
          <t>קומפ</t>
        </is>
      </c>
      <c r="D406" s="200" t="n">
        <v>3200</v>
      </c>
      <c r="E406" s="201">
        <f>D406*(1-$E$2)</f>
        <v>2720</v>
      </c>
      <c r="F406" s="202">
        <f>E406*(1+$F$2)</f>
        <v>2856</v>
      </c>
      <c r="H406" s="62">
        <f>K406+O406+S406+W406+AA406+AE406+AI406+AM406+AQ406+AY406+AU406+BC406</f>
        <v>0</v>
      </c>
      <c r="I406" s="63">
        <f>M406+Q406+U406+Y406+AC406+AG406+AK406+AO406+AS406+AW406+BA406+BE406</f>
        <v>0</v>
      </c>
      <c r="K406" s="108" t="n"/>
      <c r="L406" s="191">
        <f>K406*E406</f>
        <v>0</v>
      </c>
      <c r="M406" s="112" t="n"/>
      <c r="N406" s="183">
        <f>M406*F406</f>
        <v>0</v>
      </c>
      <c r="O406" s="108" t="n"/>
      <c r="P406" s="191">
        <f>O406*E406</f>
        <v>0</v>
      </c>
      <c r="Q406" s="112" t="n"/>
      <c r="R406" s="183">
        <f>Q406*F406</f>
        <v>0</v>
      </c>
      <c r="S406" s="108" t="n"/>
      <c r="T406" s="191">
        <f>S406*E406</f>
        <v>0</v>
      </c>
      <c r="U406" s="112" t="n"/>
      <c r="V406" s="183">
        <f>U406*F406</f>
        <v>0</v>
      </c>
      <c r="W406" s="108" t="n"/>
      <c r="X406" s="191">
        <f>W406*E406</f>
        <v>0</v>
      </c>
      <c r="Y406" s="112" t="n"/>
      <c r="Z406" s="183">
        <f>Y406*F406</f>
        <v>0</v>
      </c>
      <c r="AA406" s="108" t="n"/>
      <c r="AB406" s="191">
        <f>AA406*E406</f>
        <v>0</v>
      </c>
      <c r="AC406" s="112" t="n"/>
      <c r="AD406" s="183">
        <f>AC406*F406</f>
        <v>0</v>
      </c>
      <c r="AE406" s="108" t="n"/>
      <c r="AF406" s="191">
        <f>AE406*E406</f>
        <v>0</v>
      </c>
      <c r="AG406" s="112" t="n"/>
      <c r="AH406" s="183">
        <f>AG406*F406</f>
        <v>0</v>
      </c>
      <c r="AI406" s="108" t="n"/>
      <c r="AJ406" s="191">
        <f>AI406*E406</f>
        <v>0</v>
      </c>
      <c r="AK406" s="112" t="n"/>
      <c r="AL406" s="183">
        <f>AK406*F406</f>
        <v>0</v>
      </c>
      <c r="AM406" s="113" t="n"/>
      <c r="AN406" s="192">
        <f>AM406*E406</f>
        <v>0</v>
      </c>
      <c r="AO406" s="115" t="n"/>
      <c r="AP406" s="183">
        <f>AO406*F406</f>
        <v>0</v>
      </c>
      <c r="AQ406" s="113" t="n"/>
      <c r="AR406" s="192">
        <f>AQ406*E406</f>
        <v>0</v>
      </c>
      <c r="AS406" s="115" t="n"/>
      <c r="AT406" s="183">
        <f>AS406*F406</f>
        <v>0</v>
      </c>
      <c r="AU406" s="113" t="n"/>
      <c r="AV406" s="192">
        <f>AU406*E406</f>
        <v>0</v>
      </c>
      <c r="AW406" s="115" t="n"/>
      <c r="AX406" s="183">
        <f>AW406*F406</f>
        <v>0</v>
      </c>
      <c r="AY406" s="113" t="n"/>
      <c r="AZ406" s="192">
        <f>AY406*E406</f>
        <v>0</v>
      </c>
      <c r="BA406" s="115" t="n"/>
      <c r="BB406" s="183">
        <f>BA406*F406</f>
        <v>0</v>
      </c>
      <c r="BC406" s="113" t="n"/>
      <c r="BD406" s="192">
        <f>BC406*E406</f>
        <v>0</v>
      </c>
      <c r="BE406" s="115" t="n"/>
      <c r="BF406" s="183">
        <f>BE406*F406</f>
        <v>0</v>
      </c>
    </row>
    <row r="407" ht="18" customHeight="1">
      <c r="A407" s="19" t="inlineStr">
        <is>
          <t>15.042.9020</t>
        </is>
      </c>
      <c r="B407" s="14" t="inlineStr">
        <is>
          <t>התקנה בלבד של מאייד (יחידה פנימית) על קו קיים לרבות התחברות לברזי ניתוק, ואקום מקומי בין ברזי הניתוק ליחידה והתחברות לקוי חשמל וניקוז קיימים</t>
        </is>
      </c>
      <c r="C407" s="14" t="inlineStr">
        <is>
          <t>קומפ</t>
        </is>
      </c>
      <c r="D407" s="200" t="n">
        <v>1200</v>
      </c>
      <c r="E407" s="201">
        <f>D407*(1-$E$2)</f>
        <v>1020</v>
      </c>
      <c r="F407" s="202">
        <f>E407*(1+$F$2)</f>
        <v>1071</v>
      </c>
      <c r="H407" s="62">
        <f>K407+O407+S407+W407+AA407+AE407+AI407+AM407+AQ407+AY407+AU407+BC407</f>
        <v>0</v>
      </c>
      <c r="I407" s="63">
        <f>M407+Q407+U407+Y407+AC407+AG407+AK407+AO407+AS407+AW407+BA407+BE407</f>
        <v>0</v>
      </c>
      <c r="K407" s="108" t="n"/>
      <c r="L407" s="191">
        <f>K407*E407</f>
        <v>0</v>
      </c>
      <c r="M407" s="112" t="n"/>
      <c r="N407" s="183">
        <f>M407*F407</f>
        <v>0</v>
      </c>
      <c r="O407" s="108" t="n"/>
      <c r="P407" s="191">
        <f>O407*E407</f>
        <v>0</v>
      </c>
      <c r="Q407" s="112" t="n"/>
      <c r="R407" s="183">
        <f>Q407*F407</f>
        <v>0</v>
      </c>
      <c r="S407" s="108" t="n"/>
      <c r="T407" s="191">
        <f>S407*E407</f>
        <v>0</v>
      </c>
      <c r="U407" s="112" t="n"/>
      <c r="V407" s="183">
        <f>U407*F407</f>
        <v>0</v>
      </c>
      <c r="W407" s="108" t="n"/>
      <c r="X407" s="191">
        <f>W407*E407</f>
        <v>0</v>
      </c>
      <c r="Y407" s="112" t="n"/>
      <c r="Z407" s="183">
        <f>Y407*F407</f>
        <v>0</v>
      </c>
      <c r="AA407" s="108" t="n"/>
      <c r="AB407" s="191">
        <f>AA407*E407</f>
        <v>0</v>
      </c>
      <c r="AC407" s="112" t="n"/>
      <c r="AD407" s="183">
        <f>AC407*F407</f>
        <v>0</v>
      </c>
      <c r="AE407" s="108" t="n"/>
      <c r="AF407" s="191">
        <f>AE407*E407</f>
        <v>0</v>
      </c>
      <c r="AG407" s="112" t="n"/>
      <c r="AH407" s="183">
        <f>AG407*F407</f>
        <v>0</v>
      </c>
      <c r="AI407" s="108" t="n"/>
      <c r="AJ407" s="191">
        <f>AI407*E407</f>
        <v>0</v>
      </c>
      <c r="AK407" s="112" t="n"/>
      <c r="AL407" s="183">
        <f>AK407*F407</f>
        <v>0</v>
      </c>
      <c r="AM407" s="113" t="n"/>
      <c r="AN407" s="192">
        <f>AM407*E407</f>
        <v>0</v>
      </c>
      <c r="AO407" s="115" t="n"/>
      <c r="AP407" s="183">
        <f>AO407*F407</f>
        <v>0</v>
      </c>
      <c r="AQ407" s="113" t="n"/>
      <c r="AR407" s="192">
        <f>AQ407*E407</f>
        <v>0</v>
      </c>
      <c r="AS407" s="115" t="n"/>
      <c r="AT407" s="183">
        <f>AS407*F407</f>
        <v>0</v>
      </c>
      <c r="AU407" s="113" t="n"/>
      <c r="AV407" s="192">
        <f>AU407*E407</f>
        <v>0</v>
      </c>
      <c r="AW407" s="115" t="n"/>
      <c r="AX407" s="183">
        <f>AW407*F407</f>
        <v>0</v>
      </c>
      <c r="AY407" s="113" t="n"/>
      <c r="AZ407" s="192">
        <f>AY407*E407</f>
        <v>0</v>
      </c>
      <c r="BA407" s="115" t="n"/>
      <c r="BB407" s="183">
        <f>BA407*F407</f>
        <v>0</v>
      </c>
      <c r="BC407" s="113" t="n"/>
      <c r="BD407" s="192">
        <f>BC407*E407</f>
        <v>0</v>
      </c>
      <c r="BE407" s="115" t="n"/>
      <c r="BF407" s="183">
        <f>BE407*F407</f>
        <v>0</v>
      </c>
    </row>
    <row r="408" ht="18" customHeight="1">
      <c r="A408" s="19" t="inlineStr">
        <is>
          <t>15.042.9030</t>
        </is>
      </c>
      <c r="B408" s="14" t="inlineStr">
        <is>
          <t>התקנה בלבד של מעבה (יחידה חיצונית) על צנרת קיימת לרבות ואקום מקומי בין יחידה לברזי הניתוק והתחברות לקוי חשמל קיימים</t>
        </is>
      </c>
      <c r="C408" s="14" t="inlineStr">
        <is>
          <t>קומפ</t>
        </is>
      </c>
      <c r="D408" s="200" t="n">
        <v>2500</v>
      </c>
      <c r="E408" s="201">
        <f>D408*(1-$E$2)</f>
        <v>2125</v>
      </c>
      <c r="F408" s="202">
        <f>E408*(1+$F$2)</f>
        <v>2231.25</v>
      </c>
      <c r="H408" s="62">
        <f>K408+O408+S408+W408+AA408+AE408+AI408+AM408+AQ408+AY408+AU408+BC408</f>
        <v>0</v>
      </c>
      <c r="I408" s="63">
        <f>M408+Q408+U408+Y408+AC408+AG408+AK408+AO408+AS408+AW408+BA408+BE408</f>
        <v>0</v>
      </c>
      <c r="K408" s="108" t="n"/>
      <c r="L408" s="191">
        <f>K408*E408</f>
        <v>0</v>
      </c>
      <c r="M408" s="112" t="n"/>
      <c r="N408" s="183">
        <f>M408*F408</f>
        <v>0</v>
      </c>
      <c r="O408" s="108" t="n"/>
      <c r="P408" s="191">
        <f>O408*E408</f>
        <v>0</v>
      </c>
      <c r="Q408" s="112" t="n"/>
      <c r="R408" s="183">
        <f>Q408*F408</f>
        <v>0</v>
      </c>
      <c r="S408" s="108" t="n"/>
      <c r="T408" s="191">
        <f>S408*E408</f>
        <v>0</v>
      </c>
      <c r="U408" s="112" t="n"/>
      <c r="V408" s="183">
        <f>U408*F408</f>
        <v>0</v>
      </c>
      <c r="W408" s="108" t="n"/>
      <c r="X408" s="191">
        <f>W408*E408</f>
        <v>0</v>
      </c>
      <c r="Y408" s="112" t="n"/>
      <c r="Z408" s="183">
        <f>Y408*F408</f>
        <v>0</v>
      </c>
      <c r="AA408" s="108" t="n"/>
      <c r="AB408" s="191">
        <f>AA408*E408</f>
        <v>0</v>
      </c>
      <c r="AC408" s="112" t="n"/>
      <c r="AD408" s="183">
        <f>AC408*F408</f>
        <v>0</v>
      </c>
      <c r="AE408" s="108" t="n"/>
      <c r="AF408" s="191">
        <f>AE408*E408</f>
        <v>0</v>
      </c>
      <c r="AG408" s="112" t="n"/>
      <c r="AH408" s="183">
        <f>AG408*F408</f>
        <v>0</v>
      </c>
      <c r="AI408" s="108" t="n"/>
      <c r="AJ408" s="191">
        <f>AI408*E408</f>
        <v>0</v>
      </c>
      <c r="AK408" s="112" t="n"/>
      <c r="AL408" s="183">
        <f>AK408*F408</f>
        <v>0</v>
      </c>
      <c r="AM408" s="113" t="n"/>
      <c r="AN408" s="192">
        <f>AM408*E408</f>
        <v>0</v>
      </c>
      <c r="AO408" s="115" t="n"/>
      <c r="AP408" s="183">
        <f>AO408*F408</f>
        <v>0</v>
      </c>
      <c r="AQ408" s="113" t="n"/>
      <c r="AR408" s="192">
        <f>AQ408*E408</f>
        <v>0</v>
      </c>
      <c r="AS408" s="115" t="n"/>
      <c r="AT408" s="183">
        <f>AS408*F408</f>
        <v>0</v>
      </c>
      <c r="AU408" s="113" t="n"/>
      <c r="AV408" s="192">
        <f>AU408*E408</f>
        <v>0</v>
      </c>
      <c r="AW408" s="115" t="n"/>
      <c r="AX408" s="183">
        <f>AW408*F408</f>
        <v>0</v>
      </c>
      <c r="AY408" s="113" t="n"/>
      <c r="AZ408" s="192">
        <f>AY408*E408</f>
        <v>0</v>
      </c>
      <c r="BA408" s="115" t="n"/>
      <c r="BB408" s="183">
        <f>BA408*F408</f>
        <v>0</v>
      </c>
      <c r="BC408" s="113" t="n"/>
      <c r="BD408" s="192">
        <f>BC408*E408</f>
        <v>0</v>
      </c>
      <c r="BE408" s="115" t="n"/>
      <c r="BF408" s="183">
        <f>BE408*F408</f>
        <v>0</v>
      </c>
    </row>
    <row r="409" ht="18" customHeight="1">
      <c r="A409" s="19" t="inlineStr">
        <is>
          <t>15.044.0010</t>
        </is>
      </c>
      <c r="B409" s="14" t="inlineStr">
        <is>
          <t>יחידת מעבה משאבת חום מולטי אינוורטר לתפוקת קירור נומינלית של BTU/HR 18,000 דירוג אנרגטי A או B לרבות חיבורים ליחידות פנים</t>
        </is>
      </c>
      <c r="C409" s="14" t="inlineStr">
        <is>
          <t>יח'</t>
        </is>
      </c>
      <c r="D409" s="200" t="n">
        <v>4350</v>
      </c>
      <c r="E409" s="201">
        <f>D409*(1-$E$2)</f>
        <v>3697.5</v>
      </c>
      <c r="F409" s="202">
        <f>E409*(1+$F$2)</f>
        <v>3882.375</v>
      </c>
      <c r="H409" s="62">
        <f>K409+O409+S409+W409+AA409+AE409+AI409+AM409+AQ409+AY409+AU409+BC409</f>
        <v>0</v>
      </c>
      <c r="I409" s="63">
        <f>M409+Q409+U409+Y409+AC409+AG409+AK409+AO409+AS409+AW409+BA409+BE409</f>
        <v>0</v>
      </c>
      <c r="K409" s="108" t="n"/>
      <c r="L409" s="191">
        <f>K409*E409</f>
        <v>0</v>
      </c>
      <c r="M409" s="112" t="n"/>
      <c r="N409" s="183">
        <f>M409*F409</f>
        <v>0</v>
      </c>
      <c r="O409" s="108" t="n"/>
      <c r="P409" s="191">
        <f>O409*E409</f>
        <v>0</v>
      </c>
      <c r="Q409" s="112" t="n"/>
      <c r="R409" s="183">
        <f>Q409*F409</f>
        <v>0</v>
      </c>
      <c r="S409" s="108" t="n"/>
      <c r="T409" s="191">
        <f>S409*E409</f>
        <v>0</v>
      </c>
      <c r="U409" s="112" t="n"/>
      <c r="V409" s="183">
        <f>U409*F409</f>
        <v>0</v>
      </c>
      <c r="W409" s="108" t="n"/>
      <c r="X409" s="191">
        <f>W409*E409</f>
        <v>0</v>
      </c>
      <c r="Y409" s="112" t="n"/>
      <c r="Z409" s="183">
        <f>Y409*F409</f>
        <v>0</v>
      </c>
      <c r="AA409" s="108" t="n"/>
      <c r="AB409" s="191">
        <f>AA409*E409</f>
        <v>0</v>
      </c>
      <c r="AC409" s="112" t="n"/>
      <c r="AD409" s="183">
        <f>AC409*F409</f>
        <v>0</v>
      </c>
      <c r="AE409" s="108" t="n"/>
      <c r="AF409" s="191">
        <f>AE409*E409</f>
        <v>0</v>
      </c>
      <c r="AG409" s="112" t="n"/>
      <c r="AH409" s="183">
        <f>AG409*F409</f>
        <v>0</v>
      </c>
      <c r="AI409" s="108" t="n"/>
      <c r="AJ409" s="191">
        <f>AI409*E409</f>
        <v>0</v>
      </c>
      <c r="AK409" s="112" t="n"/>
      <c r="AL409" s="183">
        <f>AK409*F409</f>
        <v>0</v>
      </c>
      <c r="AM409" s="113" t="n"/>
      <c r="AN409" s="192">
        <f>AM409*E409</f>
        <v>0</v>
      </c>
      <c r="AO409" s="115" t="n"/>
      <c r="AP409" s="183">
        <f>AO409*F409</f>
        <v>0</v>
      </c>
      <c r="AQ409" s="113" t="n"/>
      <c r="AR409" s="192">
        <f>AQ409*E409</f>
        <v>0</v>
      </c>
      <c r="AS409" s="115" t="n"/>
      <c r="AT409" s="183">
        <f>AS409*F409</f>
        <v>0</v>
      </c>
      <c r="AU409" s="113" t="n"/>
      <c r="AV409" s="192">
        <f>AU409*E409</f>
        <v>0</v>
      </c>
      <c r="AW409" s="115" t="n"/>
      <c r="AX409" s="183">
        <f>AW409*F409</f>
        <v>0</v>
      </c>
      <c r="AY409" s="113" t="n"/>
      <c r="AZ409" s="192">
        <f>AY409*E409</f>
        <v>0</v>
      </c>
      <c r="BA409" s="115" t="n"/>
      <c r="BB409" s="183">
        <f>BA409*F409</f>
        <v>0</v>
      </c>
      <c r="BC409" s="113" t="n"/>
      <c r="BD409" s="192">
        <f>BC409*E409</f>
        <v>0</v>
      </c>
      <c r="BE409" s="115" t="n"/>
      <c r="BF409" s="183">
        <f>BE409*F409</f>
        <v>0</v>
      </c>
    </row>
    <row r="410" ht="18" customHeight="1">
      <c r="A410" s="19" t="inlineStr">
        <is>
          <t>15.044.0020</t>
        </is>
      </c>
      <c r="B410" s="14" t="inlineStr">
        <is>
          <t>יחידת מעבה משאבת חום מולטי אינוורטר לתפוקת קירור נומינלית של BTU/HR 25,000 דירוג אנרגטי A או B לרבות חיבורים ליחידות פנים</t>
        </is>
      </c>
      <c r="C410" s="14" t="inlineStr">
        <is>
          <t>יח'</t>
        </is>
      </c>
      <c r="D410" s="200" t="n">
        <v>6500</v>
      </c>
      <c r="E410" s="201">
        <f>D410*(1-$E$2)</f>
        <v>5525</v>
      </c>
      <c r="F410" s="202">
        <f>E410*(1+$F$2)</f>
        <v>5801.25</v>
      </c>
      <c r="H410" s="62">
        <f>K410+O410+S410+W410+AA410+AE410+AI410+AM410+AQ410+AY410+AU410+BC410</f>
        <v>0</v>
      </c>
      <c r="I410" s="63">
        <f>M410+Q410+U410+Y410+AC410+AG410+AK410+AO410+AS410+AW410+BA410+BE410</f>
        <v>0</v>
      </c>
      <c r="K410" s="108" t="n"/>
      <c r="L410" s="191">
        <f>K410*E410</f>
        <v>0</v>
      </c>
      <c r="M410" s="112" t="n"/>
      <c r="N410" s="183">
        <f>M410*F410</f>
        <v>0</v>
      </c>
      <c r="O410" s="108" t="n"/>
      <c r="P410" s="191">
        <f>O410*E410</f>
        <v>0</v>
      </c>
      <c r="Q410" s="112" t="n"/>
      <c r="R410" s="183">
        <f>Q410*F410</f>
        <v>0</v>
      </c>
      <c r="S410" s="108" t="n"/>
      <c r="T410" s="191">
        <f>S410*E410</f>
        <v>0</v>
      </c>
      <c r="U410" s="112" t="n"/>
      <c r="V410" s="183">
        <f>U410*F410</f>
        <v>0</v>
      </c>
      <c r="W410" s="108" t="n"/>
      <c r="X410" s="191">
        <f>W410*E410</f>
        <v>0</v>
      </c>
      <c r="Y410" s="112" t="n"/>
      <c r="Z410" s="183">
        <f>Y410*F410</f>
        <v>0</v>
      </c>
      <c r="AA410" s="108" t="n"/>
      <c r="AB410" s="191">
        <f>AA410*E410</f>
        <v>0</v>
      </c>
      <c r="AC410" s="112" t="n"/>
      <c r="AD410" s="183">
        <f>AC410*F410</f>
        <v>0</v>
      </c>
      <c r="AE410" s="108" t="n"/>
      <c r="AF410" s="191">
        <f>AE410*E410</f>
        <v>0</v>
      </c>
      <c r="AG410" s="112" t="n"/>
      <c r="AH410" s="183">
        <f>AG410*F410</f>
        <v>0</v>
      </c>
      <c r="AI410" s="108" t="n"/>
      <c r="AJ410" s="191">
        <f>AI410*E410</f>
        <v>0</v>
      </c>
      <c r="AK410" s="112" t="n"/>
      <c r="AL410" s="183">
        <f>AK410*F410</f>
        <v>0</v>
      </c>
      <c r="AM410" s="113" t="n"/>
      <c r="AN410" s="192">
        <f>AM410*E410</f>
        <v>0</v>
      </c>
      <c r="AO410" s="115" t="n"/>
      <c r="AP410" s="183">
        <f>AO410*F410</f>
        <v>0</v>
      </c>
      <c r="AQ410" s="113" t="n"/>
      <c r="AR410" s="192">
        <f>AQ410*E410</f>
        <v>0</v>
      </c>
      <c r="AS410" s="115" t="n"/>
      <c r="AT410" s="183">
        <f>AS410*F410</f>
        <v>0</v>
      </c>
      <c r="AU410" s="113" t="n"/>
      <c r="AV410" s="192">
        <f>AU410*E410</f>
        <v>0</v>
      </c>
      <c r="AW410" s="115" t="n"/>
      <c r="AX410" s="183">
        <f>AW410*F410</f>
        <v>0</v>
      </c>
      <c r="AY410" s="113" t="n"/>
      <c r="AZ410" s="192">
        <f>AY410*E410</f>
        <v>0</v>
      </c>
      <c r="BA410" s="115" t="n"/>
      <c r="BB410" s="183">
        <f>BA410*F410</f>
        <v>0</v>
      </c>
      <c r="BC410" s="113" t="n"/>
      <c r="BD410" s="192">
        <f>BC410*E410</f>
        <v>0</v>
      </c>
      <c r="BE410" s="115" t="n"/>
      <c r="BF410" s="183">
        <f>BE410*F410</f>
        <v>0</v>
      </c>
    </row>
    <row r="411" ht="18" customHeight="1">
      <c r="A411" s="19" t="inlineStr">
        <is>
          <t>15.044.0030</t>
        </is>
      </c>
      <c r="B411" s="14" t="inlineStr">
        <is>
          <t>יחידת מעבה משאבת חום מולטי אינוורטר לתפוקת קירור נומינלית של BTU/HR 28,500 דירוג אנרגטי A או B לרבות חיבורים ליחידות פנים</t>
        </is>
      </c>
      <c r="C411" s="14" t="inlineStr">
        <is>
          <t>יח'</t>
        </is>
      </c>
      <c r="D411" s="200" t="n">
        <v>7560</v>
      </c>
      <c r="E411" s="201">
        <f>D411*(1-$E$2)</f>
        <v>6426</v>
      </c>
      <c r="F411" s="202">
        <f>E411*(1+$F$2)</f>
        <v>6747.3</v>
      </c>
      <c r="H411" s="62">
        <f>K411+O411+S411+W411+AA411+AE411+AI411+AM411+AQ411+AY411+AU411+BC411</f>
        <v>0</v>
      </c>
      <c r="I411" s="63">
        <f>M411+Q411+U411+Y411+AC411+AG411+AK411+AO411+AS411+AW411+BA411+BE411</f>
        <v>0</v>
      </c>
      <c r="K411" s="108" t="n"/>
      <c r="L411" s="191">
        <f>K411*E411</f>
        <v>0</v>
      </c>
      <c r="M411" s="112" t="n"/>
      <c r="N411" s="183">
        <f>M411*F411</f>
        <v>0</v>
      </c>
      <c r="O411" s="108" t="n"/>
      <c r="P411" s="191">
        <f>O411*E411</f>
        <v>0</v>
      </c>
      <c r="Q411" s="112" t="n"/>
      <c r="R411" s="183">
        <f>Q411*F411</f>
        <v>0</v>
      </c>
      <c r="S411" s="108" t="n"/>
      <c r="T411" s="191">
        <f>S411*E411</f>
        <v>0</v>
      </c>
      <c r="U411" s="112" t="n"/>
      <c r="V411" s="183">
        <f>U411*F411</f>
        <v>0</v>
      </c>
      <c r="W411" s="108" t="n"/>
      <c r="X411" s="191">
        <f>W411*E411</f>
        <v>0</v>
      </c>
      <c r="Y411" s="112" t="n"/>
      <c r="Z411" s="183">
        <f>Y411*F411</f>
        <v>0</v>
      </c>
      <c r="AA411" s="108" t="n"/>
      <c r="AB411" s="191">
        <f>AA411*E411</f>
        <v>0</v>
      </c>
      <c r="AC411" s="112" t="n"/>
      <c r="AD411" s="183">
        <f>AC411*F411</f>
        <v>0</v>
      </c>
      <c r="AE411" s="108" t="n"/>
      <c r="AF411" s="191">
        <f>AE411*E411</f>
        <v>0</v>
      </c>
      <c r="AG411" s="112" t="n"/>
      <c r="AH411" s="183">
        <f>AG411*F411</f>
        <v>0</v>
      </c>
      <c r="AI411" s="108" t="n"/>
      <c r="AJ411" s="191">
        <f>AI411*E411</f>
        <v>0</v>
      </c>
      <c r="AK411" s="112" t="n"/>
      <c r="AL411" s="183">
        <f>AK411*F411</f>
        <v>0</v>
      </c>
      <c r="AM411" s="113" t="n"/>
      <c r="AN411" s="192">
        <f>AM411*E411</f>
        <v>0</v>
      </c>
      <c r="AO411" s="115" t="n"/>
      <c r="AP411" s="183">
        <f>AO411*F411</f>
        <v>0</v>
      </c>
      <c r="AQ411" s="113" t="n"/>
      <c r="AR411" s="192">
        <f>AQ411*E411</f>
        <v>0</v>
      </c>
      <c r="AS411" s="115" t="n"/>
      <c r="AT411" s="183">
        <f>AS411*F411</f>
        <v>0</v>
      </c>
      <c r="AU411" s="113" t="n"/>
      <c r="AV411" s="192">
        <f>AU411*E411</f>
        <v>0</v>
      </c>
      <c r="AW411" s="115" t="n"/>
      <c r="AX411" s="183">
        <f>AW411*F411</f>
        <v>0</v>
      </c>
      <c r="AY411" s="113" t="n"/>
      <c r="AZ411" s="192">
        <f>AY411*E411</f>
        <v>0</v>
      </c>
      <c r="BA411" s="115" t="n"/>
      <c r="BB411" s="183">
        <f>BA411*F411</f>
        <v>0</v>
      </c>
      <c r="BC411" s="113" t="n"/>
      <c r="BD411" s="192">
        <f>BC411*E411</f>
        <v>0</v>
      </c>
      <c r="BE411" s="115" t="n"/>
      <c r="BF411" s="183">
        <f>BE411*F411</f>
        <v>0</v>
      </c>
    </row>
    <row r="412" ht="18" customHeight="1">
      <c r="A412" s="19" t="inlineStr">
        <is>
          <t>15.044.0050</t>
        </is>
      </c>
      <c r="B412" s="14" t="inlineStr">
        <is>
          <t>יחידת מעבה משאבת חום מולטי אינוורטר לתפוקת קירור נומינלית של BTU/HR 45,000 דירוג אנרגטי A או B לרבות חיבורים ליחידות פנים</t>
        </is>
      </c>
      <c r="C412" s="14" t="inlineStr">
        <is>
          <t>יח'</t>
        </is>
      </c>
      <c r="D412" s="200" t="n">
        <v>10190</v>
      </c>
      <c r="E412" s="201">
        <f>D412*(1-$E$2)</f>
        <v>8661.5</v>
      </c>
      <c r="F412" s="202">
        <f>E412*(1+$F$2)</f>
        <v>9094.575</v>
      </c>
      <c r="H412" s="62">
        <f>K412+O412+S412+W412+AA412+AE412+AI412+AM412+AQ412+AY412+AU412+BC412</f>
        <v>0</v>
      </c>
      <c r="I412" s="63">
        <f>M412+Q412+U412+Y412+AC412+AG412+AK412+AO412+AS412+AW412+BA412+BE412</f>
        <v>0</v>
      </c>
      <c r="K412" s="108" t="n"/>
      <c r="L412" s="191">
        <f>K412*E412</f>
        <v>0</v>
      </c>
      <c r="M412" s="112" t="n"/>
      <c r="N412" s="183">
        <f>M412*F412</f>
        <v>0</v>
      </c>
      <c r="O412" s="108" t="n"/>
      <c r="P412" s="191">
        <f>O412*E412</f>
        <v>0</v>
      </c>
      <c r="Q412" s="112" t="n"/>
      <c r="R412" s="183">
        <f>Q412*F412</f>
        <v>0</v>
      </c>
      <c r="S412" s="108" t="n"/>
      <c r="T412" s="191">
        <f>S412*E412</f>
        <v>0</v>
      </c>
      <c r="U412" s="112" t="n"/>
      <c r="V412" s="183">
        <f>U412*F412</f>
        <v>0</v>
      </c>
      <c r="W412" s="108" t="n"/>
      <c r="X412" s="191">
        <f>W412*E412</f>
        <v>0</v>
      </c>
      <c r="Y412" s="112" t="n"/>
      <c r="Z412" s="183">
        <f>Y412*F412</f>
        <v>0</v>
      </c>
      <c r="AA412" s="108" t="n"/>
      <c r="AB412" s="191">
        <f>AA412*E412</f>
        <v>0</v>
      </c>
      <c r="AC412" s="112" t="n"/>
      <c r="AD412" s="183">
        <f>AC412*F412</f>
        <v>0</v>
      </c>
      <c r="AE412" s="108" t="n"/>
      <c r="AF412" s="191">
        <f>AE412*E412</f>
        <v>0</v>
      </c>
      <c r="AG412" s="112" t="n"/>
      <c r="AH412" s="183">
        <f>AG412*F412</f>
        <v>0</v>
      </c>
      <c r="AI412" s="108" t="n"/>
      <c r="AJ412" s="191">
        <f>AI412*E412</f>
        <v>0</v>
      </c>
      <c r="AK412" s="112" t="n"/>
      <c r="AL412" s="183">
        <f>AK412*F412</f>
        <v>0</v>
      </c>
      <c r="AM412" s="113" t="n"/>
      <c r="AN412" s="192">
        <f>AM412*E412</f>
        <v>0</v>
      </c>
      <c r="AO412" s="115" t="n"/>
      <c r="AP412" s="183">
        <f>AO412*F412</f>
        <v>0</v>
      </c>
      <c r="AQ412" s="113" t="n"/>
      <c r="AR412" s="192">
        <f>AQ412*E412</f>
        <v>0</v>
      </c>
      <c r="AS412" s="115" t="n"/>
      <c r="AT412" s="183">
        <f>AS412*F412</f>
        <v>0</v>
      </c>
      <c r="AU412" s="113" t="n"/>
      <c r="AV412" s="192">
        <f>AU412*E412</f>
        <v>0</v>
      </c>
      <c r="AW412" s="115" t="n"/>
      <c r="AX412" s="183">
        <f>AW412*F412</f>
        <v>0</v>
      </c>
      <c r="AY412" s="113" t="n"/>
      <c r="AZ412" s="192">
        <f>AY412*E412</f>
        <v>0</v>
      </c>
      <c r="BA412" s="115" t="n"/>
      <c r="BB412" s="183">
        <f>BA412*F412</f>
        <v>0</v>
      </c>
      <c r="BC412" s="113" t="n"/>
      <c r="BD412" s="192">
        <f>BC412*E412</f>
        <v>0</v>
      </c>
      <c r="BE412" s="115" t="n"/>
      <c r="BF412" s="183">
        <f>BE412*F412</f>
        <v>0</v>
      </c>
    </row>
    <row r="413" ht="18" customHeight="1">
      <c r="A413" s="19" t="inlineStr">
        <is>
          <t>15.044.0060</t>
        </is>
      </c>
      <c r="B413" s="14" t="inlineStr">
        <is>
          <t>מאייד עילי לתליה על הקיר מסוג מולטי אינוורטר לתפוקת קירור נומינלית של BTU/HR 8,900 לרבות 2.0 מ"א ראשונים של צנרת גז וחשמל</t>
        </is>
      </c>
      <c r="C413" s="14" t="inlineStr">
        <is>
          <t>יח'</t>
        </is>
      </c>
      <c r="D413" s="200" t="n">
        <v>1050</v>
      </c>
      <c r="E413" s="201">
        <f>D413*(1-$E$2)</f>
        <v>892.5</v>
      </c>
      <c r="F413" s="202">
        <f>E413*(1+$F$2)</f>
        <v>937.125</v>
      </c>
      <c r="H413" s="62">
        <f>K413+O413+S413+W413+AA413+AE413+AI413+AM413+AQ413+AY413+AU413+BC413</f>
        <v>0</v>
      </c>
      <c r="I413" s="63">
        <f>M413+Q413+U413+Y413+AC413+AG413+AK413+AO413+AS413+AW413+BA413+BE413</f>
        <v>0</v>
      </c>
      <c r="K413" s="108" t="n"/>
      <c r="L413" s="191">
        <f>K413*E413</f>
        <v>0</v>
      </c>
      <c r="M413" s="112" t="n"/>
      <c r="N413" s="183">
        <f>M413*F413</f>
        <v>0</v>
      </c>
      <c r="O413" s="108" t="n"/>
      <c r="P413" s="191">
        <f>O413*E413</f>
        <v>0</v>
      </c>
      <c r="Q413" s="112" t="n"/>
      <c r="R413" s="183">
        <f>Q413*F413</f>
        <v>0</v>
      </c>
      <c r="S413" s="108" t="n"/>
      <c r="T413" s="191">
        <f>S413*E413</f>
        <v>0</v>
      </c>
      <c r="U413" s="112" t="n"/>
      <c r="V413" s="183">
        <f>U413*F413</f>
        <v>0</v>
      </c>
      <c r="W413" s="108" t="n"/>
      <c r="X413" s="191">
        <f>W413*E413</f>
        <v>0</v>
      </c>
      <c r="Y413" s="112" t="n"/>
      <c r="Z413" s="183">
        <f>Y413*F413</f>
        <v>0</v>
      </c>
      <c r="AA413" s="108" t="n"/>
      <c r="AB413" s="191">
        <f>AA413*E413</f>
        <v>0</v>
      </c>
      <c r="AC413" s="112" t="n"/>
      <c r="AD413" s="183">
        <f>AC413*F413</f>
        <v>0</v>
      </c>
      <c r="AE413" s="108" t="n"/>
      <c r="AF413" s="191">
        <f>AE413*E413</f>
        <v>0</v>
      </c>
      <c r="AG413" s="112" t="n"/>
      <c r="AH413" s="183">
        <f>AG413*F413</f>
        <v>0</v>
      </c>
      <c r="AI413" s="108" t="n"/>
      <c r="AJ413" s="191">
        <f>AI413*E413</f>
        <v>0</v>
      </c>
      <c r="AK413" s="112" t="n"/>
      <c r="AL413" s="183">
        <f>AK413*F413</f>
        <v>0</v>
      </c>
      <c r="AM413" s="113" t="n"/>
      <c r="AN413" s="192">
        <f>AM413*E413</f>
        <v>0</v>
      </c>
      <c r="AO413" s="115" t="n"/>
      <c r="AP413" s="183">
        <f>AO413*F413</f>
        <v>0</v>
      </c>
      <c r="AQ413" s="113" t="n"/>
      <c r="AR413" s="192">
        <f>AQ413*E413</f>
        <v>0</v>
      </c>
      <c r="AS413" s="115" t="n"/>
      <c r="AT413" s="183">
        <f>AS413*F413</f>
        <v>0</v>
      </c>
      <c r="AU413" s="113" t="n"/>
      <c r="AV413" s="192">
        <f>AU413*E413</f>
        <v>0</v>
      </c>
      <c r="AW413" s="115" t="n"/>
      <c r="AX413" s="183">
        <f>AW413*F413</f>
        <v>0</v>
      </c>
      <c r="AY413" s="113" t="n"/>
      <c r="AZ413" s="192">
        <f>AY413*E413</f>
        <v>0</v>
      </c>
      <c r="BA413" s="115" t="n"/>
      <c r="BB413" s="183">
        <f>BA413*F413</f>
        <v>0</v>
      </c>
      <c r="BC413" s="113" t="n"/>
      <c r="BD413" s="192">
        <f>BC413*E413</f>
        <v>0</v>
      </c>
      <c r="BE413" s="115" t="n"/>
      <c r="BF413" s="183">
        <f>BE413*F413</f>
        <v>0</v>
      </c>
    </row>
    <row r="414" ht="18" customHeight="1">
      <c r="A414" s="19" t="inlineStr">
        <is>
          <t>15.044.0070</t>
        </is>
      </c>
      <c r="B414" s="14" t="inlineStr">
        <is>
          <t>מאייד עילי לתליה על הקיר מסוג מולטי אינוורטר לתפוקת קירור נומינלית של BTU/HR 12,600 לרבות 2.0 מ"א ראשונים של צנרת גז וחשמל</t>
        </is>
      </c>
      <c r="C414" s="14" t="inlineStr">
        <is>
          <t>יח'</t>
        </is>
      </c>
      <c r="D414" s="200" t="n">
        <v>1280</v>
      </c>
      <c r="E414" s="201">
        <f>D414*(1-$E$2)</f>
        <v>1088</v>
      </c>
      <c r="F414" s="202">
        <f>E414*(1+$F$2)</f>
        <v>1142.4</v>
      </c>
      <c r="H414" s="62">
        <f>K414+O414+S414+W414+AA414+AE414+AI414+AM414+AQ414+AY414+AU414+BC414</f>
        <v>0</v>
      </c>
      <c r="I414" s="63">
        <f>M414+Q414+U414+Y414+AC414+AG414+AK414+AO414+AS414+AW414+BA414+BE414</f>
        <v>0</v>
      </c>
      <c r="K414" s="108" t="n"/>
      <c r="L414" s="191">
        <f>K414*E414</f>
        <v>0</v>
      </c>
      <c r="M414" s="112" t="n"/>
      <c r="N414" s="183">
        <f>M414*F414</f>
        <v>0</v>
      </c>
      <c r="O414" s="108" t="n"/>
      <c r="P414" s="191">
        <f>O414*E414</f>
        <v>0</v>
      </c>
      <c r="Q414" s="112" t="n"/>
      <c r="R414" s="183">
        <f>Q414*F414</f>
        <v>0</v>
      </c>
      <c r="S414" s="108" t="n"/>
      <c r="T414" s="191">
        <f>S414*E414</f>
        <v>0</v>
      </c>
      <c r="U414" s="112" t="n"/>
      <c r="V414" s="183">
        <f>U414*F414</f>
        <v>0</v>
      </c>
      <c r="W414" s="108" t="n"/>
      <c r="X414" s="191">
        <f>W414*E414</f>
        <v>0</v>
      </c>
      <c r="Y414" s="112" t="n"/>
      <c r="Z414" s="183">
        <f>Y414*F414</f>
        <v>0</v>
      </c>
      <c r="AA414" s="108" t="n"/>
      <c r="AB414" s="191">
        <f>AA414*E414</f>
        <v>0</v>
      </c>
      <c r="AC414" s="112" t="n"/>
      <c r="AD414" s="183">
        <f>AC414*F414</f>
        <v>0</v>
      </c>
      <c r="AE414" s="108" t="n"/>
      <c r="AF414" s="191">
        <f>AE414*E414</f>
        <v>0</v>
      </c>
      <c r="AG414" s="112" t="n"/>
      <c r="AH414" s="183">
        <f>AG414*F414</f>
        <v>0</v>
      </c>
      <c r="AI414" s="108" t="n"/>
      <c r="AJ414" s="191">
        <f>AI414*E414</f>
        <v>0</v>
      </c>
      <c r="AK414" s="112" t="n"/>
      <c r="AL414" s="183">
        <f>AK414*F414</f>
        <v>0</v>
      </c>
      <c r="AM414" s="113" t="n"/>
      <c r="AN414" s="192">
        <f>AM414*E414</f>
        <v>0</v>
      </c>
      <c r="AO414" s="115" t="n"/>
      <c r="AP414" s="183">
        <f>AO414*F414</f>
        <v>0</v>
      </c>
      <c r="AQ414" s="113" t="n"/>
      <c r="AR414" s="192">
        <f>AQ414*E414</f>
        <v>0</v>
      </c>
      <c r="AS414" s="115" t="n"/>
      <c r="AT414" s="183">
        <f>AS414*F414</f>
        <v>0</v>
      </c>
      <c r="AU414" s="113" t="n"/>
      <c r="AV414" s="192">
        <f>AU414*E414</f>
        <v>0</v>
      </c>
      <c r="AW414" s="115" t="n"/>
      <c r="AX414" s="183">
        <f>AW414*F414</f>
        <v>0</v>
      </c>
      <c r="AY414" s="113" t="n"/>
      <c r="AZ414" s="192">
        <f>AY414*E414</f>
        <v>0</v>
      </c>
      <c r="BA414" s="115" t="n"/>
      <c r="BB414" s="183">
        <f>BA414*F414</f>
        <v>0</v>
      </c>
      <c r="BC414" s="113" t="n"/>
      <c r="BD414" s="192">
        <f>BC414*E414</f>
        <v>0</v>
      </c>
      <c r="BE414" s="115" t="n"/>
      <c r="BF414" s="183">
        <f>BE414*F414</f>
        <v>0</v>
      </c>
    </row>
    <row r="415" ht="18" customHeight="1">
      <c r="A415" s="19" t="inlineStr">
        <is>
          <t>15.044.0080</t>
        </is>
      </c>
      <c r="B415" s="14" t="inlineStr">
        <is>
          <t>מאייד עילי לתליה על הקיר מסוג מולטי אינוורטר לתפוקת קירור נומינלית של BTU/HR 18,000 לרבות 2.0 מ"א ראשונים של צנרת גז וחשמל</t>
        </is>
      </c>
      <c r="C415" s="14" t="inlineStr">
        <is>
          <t>יח'</t>
        </is>
      </c>
      <c r="D415" s="200" t="n">
        <v>1560</v>
      </c>
      <c r="E415" s="201">
        <f>D415*(1-$E$2)</f>
        <v>1326</v>
      </c>
      <c r="F415" s="202">
        <f>E415*(1+$F$2)</f>
        <v>1392.3</v>
      </c>
      <c r="H415" s="62">
        <f>K415+O415+S415+W415+AA415+AE415+AI415+AM415+AQ415+AY415+AU415+BC415</f>
        <v>0</v>
      </c>
      <c r="I415" s="63">
        <f>M415+Q415+U415+Y415+AC415+AG415+AK415+AO415+AS415+AW415+BA415+BE415</f>
        <v>0</v>
      </c>
      <c r="K415" s="108" t="n"/>
      <c r="L415" s="191">
        <f>K415*E415</f>
        <v>0</v>
      </c>
      <c r="M415" s="112" t="n"/>
      <c r="N415" s="183">
        <f>M415*F415</f>
        <v>0</v>
      </c>
      <c r="O415" s="108" t="n"/>
      <c r="P415" s="191">
        <f>O415*E415</f>
        <v>0</v>
      </c>
      <c r="Q415" s="112" t="n"/>
      <c r="R415" s="183">
        <f>Q415*F415</f>
        <v>0</v>
      </c>
      <c r="S415" s="108" t="n"/>
      <c r="T415" s="191">
        <f>S415*E415</f>
        <v>0</v>
      </c>
      <c r="U415" s="112" t="n"/>
      <c r="V415" s="183">
        <f>U415*F415</f>
        <v>0</v>
      </c>
      <c r="W415" s="108" t="n"/>
      <c r="X415" s="191">
        <f>W415*E415</f>
        <v>0</v>
      </c>
      <c r="Y415" s="112" t="n"/>
      <c r="Z415" s="183">
        <f>Y415*F415</f>
        <v>0</v>
      </c>
      <c r="AA415" s="108" t="n"/>
      <c r="AB415" s="191">
        <f>AA415*E415</f>
        <v>0</v>
      </c>
      <c r="AC415" s="112" t="n"/>
      <c r="AD415" s="183">
        <f>AC415*F415</f>
        <v>0</v>
      </c>
      <c r="AE415" s="108" t="n"/>
      <c r="AF415" s="191">
        <f>AE415*E415</f>
        <v>0</v>
      </c>
      <c r="AG415" s="112" t="n"/>
      <c r="AH415" s="183">
        <f>AG415*F415</f>
        <v>0</v>
      </c>
      <c r="AI415" s="108" t="n"/>
      <c r="AJ415" s="191">
        <f>AI415*E415</f>
        <v>0</v>
      </c>
      <c r="AK415" s="112" t="n"/>
      <c r="AL415" s="183">
        <f>AK415*F415</f>
        <v>0</v>
      </c>
      <c r="AM415" s="113" t="n"/>
      <c r="AN415" s="192">
        <f>AM415*E415</f>
        <v>0</v>
      </c>
      <c r="AO415" s="115" t="n"/>
      <c r="AP415" s="183">
        <f>AO415*F415</f>
        <v>0</v>
      </c>
      <c r="AQ415" s="113" t="n"/>
      <c r="AR415" s="192">
        <f>AQ415*E415</f>
        <v>0</v>
      </c>
      <c r="AS415" s="115" t="n"/>
      <c r="AT415" s="183">
        <f>AS415*F415</f>
        <v>0</v>
      </c>
      <c r="AU415" s="113" t="n"/>
      <c r="AV415" s="192">
        <f>AU415*E415</f>
        <v>0</v>
      </c>
      <c r="AW415" s="115" t="n"/>
      <c r="AX415" s="183">
        <f>AW415*F415</f>
        <v>0</v>
      </c>
      <c r="AY415" s="113" t="n"/>
      <c r="AZ415" s="192">
        <f>AY415*E415</f>
        <v>0</v>
      </c>
      <c r="BA415" s="115" t="n"/>
      <c r="BB415" s="183">
        <f>BA415*F415</f>
        <v>0</v>
      </c>
      <c r="BC415" s="113" t="n"/>
      <c r="BD415" s="192">
        <f>BC415*E415</f>
        <v>0</v>
      </c>
      <c r="BE415" s="115" t="n"/>
      <c r="BF415" s="183">
        <f>BE415*F415</f>
        <v>0</v>
      </c>
    </row>
    <row r="416" ht="18" customHeight="1">
      <c r="A416" s="19" t="inlineStr">
        <is>
          <t>15.044.0090</t>
        </is>
      </c>
      <c r="B416" s="14" t="inlineStr">
        <is>
          <t>מאייד עילי לתליה על הקיר מסוג מולטי אינוורטר לתפוקת קירור נומינלית של BTU/HR 23,000 לרבות 2.0 מ"א ראשונים של צנרת גז וחשמל</t>
        </is>
      </c>
      <c r="C416" s="14" t="inlineStr">
        <is>
          <t>יח'</t>
        </is>
      </c>
      <c r="D416" s="200" t="n">
        <v>1850</v>
      </c>
      <c r="E416" s="201">
        <f>D416*(1-$E$2)</f>
        <v>1572.5</v>
      </c>
      <c r="F416" s="202">
        <f>E416*(1+$F$2)</f>
        <v>1651.125</v>
      </c>
      <c r="H416" s="62">
        <f>K416+O416+S416+W416+AA416+AE416+AI416+AM416+AQ416+AY416+AU416+BC416</f>
        <v>0</v>
      </c>
      <c r="I416" s="63">
        <f>M416+Q416+U416+Y416+AC416+AG416+AK416+AO416+AS416+AW416+BA416+BE416</f>
        <v>0</v>
      </c>
      <c r="K416" s="108" t="n"/>
      <c r="L416" s="191">
        <f>K416*E416</f>
        <v>0</v>
      </c>
      <c r="M416" s="112" t="n"/>
      <c r="N416" s="183">
        <f>M416*F416</f>
        <v>0</v>
      </c>
      <c r="O416" s="108" t="n"/>
      <c r="P416" s="191">
        <f>O416*E416</f>
        <v>0</v>
      </c>
      <c r="Q416" s="112" t="n"/>
      <c r="R416" s="183">
        <f>Q416*F416</f>
        <v>0</v>
      </c>
      <c r="S416" s="108" t="n"/>
      <c r="T416" s="191">
        <f>S416*E416</f>
        <v>0</v>
      </c>
      <c r="U416" s="112" t="n"/>
      <c r="V416" s="183">
        <f>U416*F416</f>
        <v>0</v>
      </c>
      <c r="W416" s="108" t="n"/>
      <c r="X416" s="191">
        <f>W416*E416</f>
        <v>0</v>
      </c>
      <c r="Y416" s="112" t="n"/>
      <c r="Z416" s="183">
        <f>Y416*F416</f>
        <v>0</v>
      </c>
      <c r="AA416" s="108" t="n"/>
      <c r="AB416" s="191">
        <f>AA416*E416</f>
        <v>0</v>
      </c>
      <c r="AC416" s="112" t="n"/>
      <c r="AD416" s="183">
        <f>AC416*F416</f>
        <v>0</v>
      </c>
      <c r="AE416" s="108" t="n"/>
      <c r="AF416" s="191">
        <f>AE416*E416</f>
        <v>0</v>
      </c>
      <c r="AG416" s="112" t="n"/>
      <c r="AH416" s="183">
        <f>AG416*F416</f>
        <v>0</v>
      </c>
      <c r="AI416" s="108" t="n"/>
      <c r="AJ416" s="191">
        <f>AI416*E416</f>
        <v>0</v>
      </c>
      <c r="AK416" s="112" t="n"/>
      <c r="AL416" s="183">
        <f>AK416*F416</f>
        <v>0</v>
      </c>
      <c r="AM416" s="113" t="n"/>
      <c r="AN416" s="192">
        <f>AM416*E416</f>
        <v>0</v>
      </c>
      <c r="AO416" s="115" t="n"/>
      <c r="AP416" s="183">
        <f>AO416*F416</f>
        <v>0</v>
      </c>
      <c r="AQ416" s="113" t="n"/>
      <c r="AR416" s="192">
        <f>AQ416*E416</f>
        <v>0</v>
      </c>
      <c r="AS416" s="115" t="n"/>
      <c r="AT416" s="183">
        <f>AS416*F416</f>
        <v>0</v>
      </c>
      <c r="AU416" s="113" t="n"/>
      <c r="AV416" s="192">
        <f>AU416*E416</f>
        <v>0</v>
      </c>
      <c r="AW416" s="115" t="n"/>
      <c r="AX416" s="183">
        <f>AW416*F416</f>
        <v>0</v>
      </c>
      <c r="AY416" s="113" t="n"/>
      <c r="AZ416" s="192">
        <f>AY416*E416</f>
        <v>0</v>
      </c>
      <c r="BA416" s="115" t="n"/>
      <c r="BB416" s="183">
        <f>BA416*F416</f>
        <v>0</v>
      </c>
      <c r="BC416" s="113" t="n"/>
      <c r="BD416" s="192">
        <f>BC416*E416</f>
        <v>0</v>
      </c>
      <c r="BE416" s="115" t="n"/>
      <c r="BF416" s="183">
        <f>BE416*F416</f>
        <v>0</v>
      </c>
    </row>
    <row r="417" ht="18" customHeight="1">
      <c r="A417" s="19" t="inlineStr">
        <is>
          <t>15.044.0100</t>
        </is>
      </c>
      <c r="B417" s="14" t="inlineStr">
        <is>
          <t>מאייד נסתר לחץ נמוך להתקנה בחלל תקרתי מסוג מולטי אינוורטר לתפוקת קירור נומינלית של BTU/HR 9,000 לרבות 2.0 מ"א ראשונים של צנרת גז וחשמל ושלט פיקוד אלחוטי</t>
        </is>
      </c>
      <c r="C417" s="14" t="inlineStr">
        <is>
          <t>יח'</t>
        </is>
      </c>
      <c r="D417" s="200" t="n">
        <v>1850</v>
      </c>
      <c r="E417" s="201">
        <f>D417*(1-$E$2)</f>
        <v>1572.5</v>
      </c>
      <c r="F417" s="202">
        <f>E417*(1+$F$2)</f>
        <v>1651.125</v>
      </c>
      <c r="H417" s="62">
        <f>K417+O417+S417+W417+AA417+AE417+AI417+AM417+AQ417+AY417+AU417+BC417</f>
        <v>0</v>
      </c>
      <c r="I417" s="63">
        <f>M417+Q417+U417+Y417+AC417+AG417+AK417+AO417+AS417+AW417+BA417+BE417</f>
        <v>0</v>
      </c>
      <c r="K417" s="108" t="n"/>
      <c r="L417" s="191">
        <f>K417*E417</f>
        <v>0</v>
      </c>
      <c r="M417" s="112" t="n"/>
      <c r="N417" s="183">
        <f>M417*F417</f>
        <v>0</v>
      </c>
      <c r="O417" s="108" t="n"/>
      <c r="P417" s="191">
        <f>O417*E417</f>
        <v>0</v>
      </c>
      <c r="Q417" s="112" t="n"/>
      <c r="R417" s="183">
        <f>Q417*F417</f>
        <v>0</v>
      </c>
      <c r="S417" s="108" t="n"/>
      <c r="T417" s="191">
        <f>S417*E417</f>
        <v>0</v>
      </c>
      <c r="U417" s="112" t="n"/>
      <c r="V417" s="183">
        <f>U417*F417</f>
        <v>0</v>
      </c>
      <c r="W417" s="108" t="n"/>
      <c r="X417" s="191">
        <f>W417*E417</f>
        <v>0</v>
      </c>
      <c r="Y417" s="112" t="n"/>
      <c r="Z417" s="183">
        <f>Y417*F417</f>
        <v>0</v>
      </c>
      <c r="AA417" s="108" t="n"/>
      <c r="AB417" s="191">
        <f>AA417*E417</f>
        <v>0</v>
      </c>
      <c r="AC417" s="112" t="n"/>
      <c r="AD417" s="183">
        <f>AC417*F417</f>
        <v>0</v>
      </c>
      <c r="AE417" s="108" t="n"/>
      <c r="AF417" s="191">
        <f>AE417*E417</f>
        <v>0</v>
      </c>
      <c r="AG417" s="112" t="n"/>
      <c r="AH417" s="183">
        <f>AG417*F417</f>
        <v>0</v>
      </c>
      <c r="AI417" s="108" t="n"/>
      <c r="AJ417" s="191">
        <f>AI417*E417</f>
        <v>0</v>
      </c>
      <c r="AK417" s="112" t="n"/>
      <c r="AL417" s="183">
        <f>AK417*F417</f>
        <v>0</v>
      </c>
      <c r="AM417" s="113" t="n"/>
      <c r="AN417" s="192">
        <f>AM417*E417</f>
        <v>0</v>
      </c>
      <c r="AO417" s="115" t="n"/>
      <c r="AP417" s="183">
        <f>AO417*F417</f>
        <v>0</v>
      </c>
      <c r="AQ417" s="113" t="n"/>
      <c r="AR417" s="192">
        <f>AQ417*E417</f>
        <v>0</v>
      </c>
      <c r="AS417" s="115" t="n"/>
      <c r="AT417" s="183">
        <f>AS417*F417</f>
        <v>0</v>
      </c>
      <c r="AU417" s="113" t="n"/>
      <c r="AV417" s="192">
        <f>AU417*E417</f>
        <v>0</v>
      </c>
      <c r="AW417" s="115" t="n"/>
      <c r="AX417" s="183">
        <f>AW417*F417</f>
        <v>0</v>
      </c>
      <c r="AY417" s="113" t="n"/>
      <c r="AZ417" s="192">
        <f>AY417*E417</f>
        <v>0</v>
      </c>
      <c r="BA417" s="115" t="n"/>
      <c r="BB417" s="183">
        <f>BA417*F417</f>
        <v>0</v>
      </c>
      <c r="BC417" s="113" t="n"/>
      <c r="BD417" s="192">
        <f>BC417*E417</f>
        <v>0</v>
      </c>
      <c r="BE417" s="115" t="n"/>
      <c r="BF417" s="183">
        <f>BE417*F417</f>
        <v>0</v>
      </c>
    </row>
    <row r="418" ht="18" customHeight="1">
      <c r="A418" s="19" t="inlineStr">
        <is>
          <t>15.044.0110</t>
        </is>
      </c>
      <c r="B418" s="14" t="inlineStr">
        <is>
          <t>מאייד נסתר לחץ נמוך להתקנה בחלל תקרתי מסוג מולטי אינוורטר לתפוקת קירור נומינלית של BTU/HR 12,000 לרבות 2.0 מ"א ראשונים של צנרת גז וחשמל ושלט פיקוד אלחוטי</t>
        </is>
      </c>
      <c r="C418" s="14" t="inlineStr">
        <is>
          <t>יח'</t>
        </is>
      </c>
      <c r="D418" s="200" t="n">
        <v>2080</v>
      </c>
      <c r="E418" s="201">
        <f>D418*(1-$E$2)</f>
        <v>1768</v>
      </c>
      <c r="F418" s="202">
        <f>E418*(1+$F$2)</f>
        <v>1856.4</v>
      </c>
      <c r="H418" s="62">
        <f>K418+O418+S418+W418+AA418+AE418+AI418+AM418+AQ418+AY418+AU418+BC418</f>
        <v>0</v>
      </c>
      <c r="I418" s="63">
        <f>M418+Q418+U418+Y418+AC418+AG418+AK418+AO418+AS418+AW418+BA418+BE418</f>
        <v>0</v>
      </c>
      <c r="K418" s="108" t="n"/>
      <c r="L418" s="191">
        <f>K418*E418</f>
        <v>0</v>
      </c>
      <c r="M418" s="112" t="n"/>
      <c r="N418" s="183">
        <f>M418*F418</f>
        <v>0</v>
      </c>
      <c r="O418" s="108" t="n"/>
      <c r="P418" s="191">
        <f>O418*E418</f>
        <v>0</v>
      </c>
      <c r="Q418" s="112" t="n"/>
      <c r="R418" s="183">
        <f>Q418*F418</f>
        <v>0</v>
      </c>
      <c r="S418" s="108" t="n"/>
      <c r="T418" s="191">
        <f>S418*E418</f>
        <v>0</v>
      </c>
      <c r="U418" s="112" t="n"/>
      <c r="V418" s="183">
        <f>U418*F418</f>
        <v>0</v>
      </c>
      <c r="W418" s="108" t="n"/>
      <c r="X418" s="191">
        <f>W418*E418</f>
        <v>0</v>
      </c>
      <c r="Y418" s="112" t="n"/>
      <c r="Z418" s="183">
        <f>Y418*F418</f>
        <v>0</v>
      </c>
      <c r="AA418" s="108" t="n"/>
      <c r="AB418" s="191">
        <f>AA418*E418</f>
        <v>0</v>
      </c>
      <c r="AC418" s="112" t="n"/>
      <c r="AD418" s="183">
        <f>AC418*F418</f>
        <v>0</v>
      </c>
      <c r="AE418" s="108" t="n"/>
      <c r="AF418" s="191">
        <f>AE418*E418</f>
        <v>0</v>
      </c>
      <c r="AG418" s="112" t="n"/>
      <c r="AH418" s="183">
        <f>AG418*F418</f>
        <v>0</v>
      </c>
      <c r="AI418" s="108" t="n"/>
      <c r="AJ418" s="191">
        <f>AI418*E418</f>
        <v>0</v>
      </c>
      <c r="AK418" s="112" t="n"/>
      <c r="AL418" s="183">
        <f>AK418*F418</f>
        <v>0</v>
      </c>
      <c r="AM418" s="113" t="n"/>
      <c r="AN418" s="192">
        <f>AM418*E418</f>
        <v>0</v>
      </c>
      <c r="AO418" s="115" t="n"/>
      <c r="AP418" s="183">
        <f>AO418*F418</f>
        <v>0</v>
      </c>
      <c r="AQ418" s="113" t="n"/>
      <c r="AR418" s="192">
        <f>AQ418*E418</f>
        <v>0</v>
      </c>
      <c r="AS418" s="115" t="n"/>
      <c r="AT418" s="183">
        <f>AS418*F418</f>
        <v>0</v>
      </c>
      <c r="AU418" s="113" t="n"/>
      <c r="AV418" s="192">
        <f>AU418*E418</f>
        <v>0</v>
      </c>
      <c r="AW418" s="115" t="n"/>
      <c r="AX418" s="183">
        <f>AW418*F418</f>
        <v>0</v>
      </c>
      <c r="AY418" s="113" t="n"/>
      <c r="AZ418" s="192">
        <f>AY418*E418</f>
        <v>0</v>
      </c>
      <c r="BA418" s="115" t="n"/>
      <c r="BB418" s="183">
        <f>BA418*F418</f>
        <v>0</v>
      </c>
      <c r="BC418" s="113" t="n"/>
      <c r="BD418" s="192">
        <f>BC418*E418</f>
        <v>0</v>
      </c>
      <c r="BE418" s="115" t="n"/>
      <c r="BF418" s="183">
        <f>BE418*F418</f>
        <v>0</v>
      </c>
    </row>
    <row r="419" ht="18" customHeight="1">
      <c r="A419" s="19" t="inlineStr">
        <is>
          <t>15.044.0120</t>
        </is>
      </c>
      <c r="B419" s="14" t="inlineStr">
        <is>
          <t>מאייד נסתר לחץ נמוך להתקנה בחלל תקרתי מסוג מולטי אינוורטר לתפוקת קירור נומינלית שלBTU/HR 17,000 לרבות 2.0 מ"א ראשונים של צנרת גז וחשמל ושלט פיקוד אלחוטי</t>
        </is>
      </c>
      <c r="C419" s="14" t="inlineStr">
        <is>
          <t>יח'</t>
        </is>
      </c>
      <c r="D419" s="200" t="n">
        <v>2310</v>
      </c>
      <c r="E419" s="201">
        <f>D419*(1-$E$2)</f>
        <v>1963.5</v>
      </c>
      <c r="F419" s="202">
        <f>E419*(1+$F$2)</f>
        <v>2061.675</v>
      </c>
      <c r="H419" s="62">
        <f>K419+O419+S419+W419+AA419+AE419+AI419+AM419+AQ419+AY419+AU419+BC419</f>
        <v>0</v>
      </c>
      <c r="I419" s="63">
        <f>M419+Q419+U419+Y419+AC419+AG419+AK419+AO419+AS419+AW419+BA419+BE419</f>
        <v>0</v>
      </c>
      <c r="K419" s="108" t="n"/>
      <c r="L419" s="191">
        <f>K419*E419</f>
        <v>0</v>
      </c>
      <c r="M419" s="112" t="n"/>
      <c r="N419" s="183">
        <f>M419*F419</f>
        <v>0</v>
      </c>
      <c r="O419" s="108" t="n"/>
      <c r="P419" s="191">
        <f>O419*E419</f>
        <v>0</v>
      </c>
      <c r="Q419" s="112" t="n"/>
      <c r="R419" s="183">
        <f>Q419*F419</f>
        <v>0</v>
      </c>
      <c r="S419" s="108" t="n"/>
      <c r="T419" s="191">
        <f>S419*E419</f>
        <v>0</v>
      </c>
      <c r="U419" s="112" t="n"/>
      <c r="V419" s="183">
        <f>U419*F419</f>
        <v>0</v>
      </c>
      <c r="W419" s="108" t="n"/>
      <c r="X419" s="191">
        <f>W419*E419</f>
        <v>0</v>
      </c>
      <c r="Y419" s="112" t="n"/>
      <c r="Z419" s="183">
        <f>Y419*F419</f>
        <v>0</v>
      </c>
      <c r="AA419" s="108" t="n"/>
      <c r="AB419" s="191">
        <f>AA419*E419</f>
        <v>0</v>
      </c>
      <c r="AC419" s="112" t="n"/>
      <c r="AD419" s="183">
        <f>AC419*F419</f>
        <v>0</v>
      </c>
      <c r="AE419" s="108" t="n"/>
      <c r="AF419" s="191">
        <f>AE419*E419</f>
        <v>0</v>
      </c>
      <c r="AG419" s="112" t="n"/>
      <c r="AH419" s="183">
        <f>AG419*F419</f>
        <v>0</v>
      </c>
      <c r="AI419" s="108" t="n"/>
      <c r="AJ419" s="191">
        <f>AI419*E419</f>
        <v>0</v>
      </c>
      <c r="AK419" s="112" t="n"/>
      <c r="AL419" s="183">
        <f>AK419*F419</f>
        <v>0</v>
      </c>
      <c r="AM419" s="113" t="n"/>
      <c r="AN419" s="192">
        <f>AM419*E419</f>
        <v>0</v>
      </c>
      <c r="AO419" s="115" t="n"/>
      <c r="AP419" s="183">
        <f>AO419*F419</f>
        <v>0</v>
      </c>
      <c r="AQ419" s="113" t="n"/>
      <c r="AR419" s="192">
        <f>AQ419*E419</f>
        <v>0</v>
      </c>
      <c r="AS419" s="115" t="n"/>
      <c r="AT419" s="183">
        <f>AS419*F419</f>
        <v>0</v>
      </c>
      <c r="AU419" s="113" t="n"/>
      <c r="AV419" s="192">
        <f>AU419*E419</f>
        <v>0</v>
      </c>
      <c r="AW419" s="115" t="n"/>
      <c r="AX419" s="183">
        <f>AW419*F419</f>
        <v>0</v>
      </c>
      <c r="AY419" s="113" t="n"/>
      <c r="AZ419" s="192">
        <f>AY419*E419</f>
        <v>0</v>
      </c>
      <c r="BA419" s="115" t="n"/>
      <c r="BB419" s="183">
        <f>BA419*F419</f>
        <v>0</v>
      </c>
      <c r="BC419" s="113" t="n"/>
      <c r="BD419" s="192">
        <f>BC419*E419</f>
        <v>0</v>
      </c>
      <c r="BE419" s="115" t="n"/>
      <c r="BF419" s="183">
        <f>BE419*F419</f>
        <v>0</v>
      </c>
    </row>
    <row r="420" ht="18" customHeight="1">
      <c r="A420" s="19" t="inlineStr">
        <is>
          <t>15.044.0130</t>
        </is>
      </c>
      <c r="B420" s="14" t="inlineStr">
        <is>
          <t>מאייד נסתר לחץ נמוך להתקנה בחלל תקרתי מסוג מולטי אינוורטר לתפוקת קירור נומינלית של BTU/HR 24,600 לרבות 2.0 מ"א ראשונים של צנרת גז וחשמל ושלט פיקוד אלחוטי</t>
        </is>
      </c>
      <c r="C420" s="14" t="inlineStr">
        <is>
          <t>יח'</t>
        </is>
      </c>
      <c r="D420" s="200" t="n">
        <v>2840</v>
      </c>
      <c r="E420" s="201">
        <f>D420*(1-$E$2)</f>
        <v>2414</v>
      </c>
      <c r="F420" s="202">
        <f>E420*(1+$F$2)</f>
        <v>2534.7000000000003</v>
      </c>
      <c r="H420" s="62">
        <f>K420+O420+S420+W420+AA420+AE420+AI420+AM420+AQ420+AY420+AU420+BC420</f>
        <v>0</v>
      </c>
      <c r="I420" s="63">
        <f>M420+Q420+U420+Y420+AC420+AG420+AK420+AO420+AS420+AW420+BA420+BE420</f>
        <v>0</v>
      </c>
      <c r="K420" s="108" t="n"/>
      <c r="L420" s="191">
        <f>K420*E420</f>
        <v>0</v>
      </c>
      <c r="M420" s="112" t="n"/>
      <c r="N420" s="183">
        <f>M420*F420</f>
        <v>0</v>
      </c>
      <c r="O420" s="108" t="n"/>
      <c r="P420" s="191">
        <f>O420*E420</f>
        <v>0</v>
      </c>
      <c r="Q420" s="112" t="n"/>
      <c r="R420" s="183">
        <f>Q420*F420</f>
        <v>0</v>
      </c>
      <c r="S420" s="108" t="n"/>
      <c r="T420" s="191">
        <f>S420*E420</f>
        <v>0</v>
      </c>
      <c r="U420" s="112" t="n"/>
      <c r="V420" s="183">
        <f>U420*F420</f>
        <v>0</v>
      </c>
      <c r="W420" s="108" t="n"/>
      <c r="X420" s="191">
        <f>W420*E420</f>
        <v>0</v>
      </c>
      <c r="Y420" s="112" t="n"/>
      <c r="Z420" s="183">
        <f>Y420*F420</f>
        <v>0</v>
      </c>
      <c r="AA420" s="108" t="n"/>
      <c r="AB420" s="191">
        <f>AA420*E420</f>
        <v>0</v>
      </c>
      <c r="AC420" s="112" t="n"/>
      <c r="AD420" s="183">
        <f>AC420*F420</f>
        <v>0</v>
      </c>
      <c r="AE420" s="108" t="n"/>
      <c r="AF420" s="191">
        <f>AE420*E420</f>
        <v>0</v>
      </c>
      <c r="AG420" s="112" t="n"/>
      <c r="AH420" s="183">
        <f>AG420*F420</f>
        <v>0</v>
      </c>
      <c r="AI420" s="108" t="n"/>
      <c r="AJ420" s="191">
        <f>AI420*E420</f>
        <v>0</v>
      </c>
      <c r="AK420" s="112" t="n"/>
      <c r="AL420" s="183">
        <f>AK420*F420</f>
        <v>0</v>
      </c>
      <c r="AM420" s="113" t="n"/>
      <c r="AN420" s="192">
        <f>AM420*E420</f>
        <v>0</v>
      </c>
      <c r="AO420" s="115" t="n"/>
      <c r="AP420" s="183">
        <f>AO420*F420</f>
        <v>0</v>
      </c>
      <c r="AQ420" s="113" t="n"/>
      <c r="AR420" s="192">
        <f>AQ420*E420</f>
        <v>0</v>
      </c>
      <c r="AS420" s="115" t="n"/>
      <c r="AT420" s="183">
        <f>AS420*F420</f>
        <v>0</v>
      </c>
      <c r="AU420" s="113" t="n"/>
      <c r="AV420" s="192">
        <f>AU420*E420</f>
        <v>0</v>
      </c>
      <c r="AW420" s="115" t="n"/>
      <c r="AX420" s="183">
        <f>AW420*F420</f>
        <v>0</v>
      </c>
      <c r="AY420" s="113" t="n"/>
      <c r="AZ420" s="192">
        <f>AY420*E420</f>
        <v>0</v>
      </c>
      <c r="BA420" s="115" t="n"/>
      <c r="BB420" s="183">
        <f>BA420*F420</f>
        <v>0</v>
      </c>
      <c r="BC420" s="113" t="n"/>
      <c r="BD420" s="192">
        <f>BC420*E420</f>
        <v>0</v>
      </c>
      <c r="BE420" s="115" t="n"/>
      <c r="BF420" s="183">
        <f>BE420*F420</f>
        <v>0</v>
      </c>
    </row>
    <row r="421" ht="18" customHeight="1">
      <c r="A421" s="19" t="inlineStr">
        <is>
          <t>15.044.0140</t>
        </is>
      </c>
      <c r="B421" s="14" t="inlineStr">
        <is>
          <t>מאייד נסתר לחץ גבוה (מיני מרכזי) להתקנה בחלל תקרתי מסוג מולטי אינוורטר לתפוקת קירור נומינלית של BTU/HR 15,600 לרבות 2.0 מ"א ראשונים של צנרת גז וחשמל ושלט פיקוד אלחוטי</t>
        </is>
      </c>
      <c r="C421" s="14" t="inlineStr">
        <is>
          <t>יח'</t>
        </is>
      </c>
      <c r="D421" s="200" t="n">
        <v>3150</v>
      </c>
      <c r="E421" s="201">
        <f>D421*(1-$E$2)</f>
        <v>2677.5</v>
      </c>
      <c r="F421" s="202">
        <f>E421*(1+$F$2)</f>
        <v>2811.375</v>
      </c>
      <c r="H421" s="62">
        <f>K421+O421+S421+W421+AA421+AE421+AI421+AM421+AQ421+AY421+AU421+BC421</f>
        <v>0</v>
      </c>
      <c r="I421" s="63">
        <f>M421+Q421+U421+Y421+AC421+AG421+AK421+AO421+AS421+AW421+BA421+BE421</f>
        <v>0</v>
      </c>
      <c r="K421" s="108" t="n"/>
      <c r="L421" s="191">
        <f>K421*E421</f>
        <v>0</v>
      </c>
      <c r="M421" s="112" t="n"/>
      <c r="N421" s="183">
        <f>M421*F421</f>
        <v>0</v>
      </c>
      <c r="O421" s="108" t="n"/>
      <c r="P421" s="191">
        <f>O421*E421</f>
        <v>0</v>
      </c>
      <c r="Q421" s="112" t="n"/>
      <c r="R421" s="183">
        <f>Q421*F421</f>
        <v>0</v>
      </c>
      <c r="S421" s="108" t="n"/>
      <c r="T421" s="191">
        <f>S421*E421</f>
        <v>0</v>
      </c>
      <c r="U421" s="112" t="n"/>
      <c r="V421" s="183">
        <f>U421*F421</f>
        <v>0</v>
      </c>
      <c r="W421" s="108" t="n"/>
      <c r="X421" s="191">
        <f>W421*E421</f>
        <v>0</v>
      </c>
      <c r="Y421" s="112" t="n"/>
      <c r="Z421" s="183">
        <f>Y421*F421</f>
        <v>0</v>
      </c>
      <c r="AA421" s="108" t="n"/>
      <c r="AB421" s="191">
        <f>AA421*E421</f>
        <v>0</v>
      </c>
      <c r="AC421" s="112" t="n"/>
      <c r="AD421" s="183">
        <f>AC421*F421</f>
        <v>0</v>
      </c>
      <c r="AE421" s="108" t="n"/>
      <c r="AF421" s="191">
        <f>AE421*E421</f>
        <v>0</v>
      </c>
      <c r="AG421" s="112" t="n"/>
      <c r="AH421" s="183">
        <f>AG421*F421</f>
        <v>0</v>
      </c>
      <c r="AI421" s="108" t="n"/>
      <c r="AJ421" s="191">
        <f>AI421*E421</f>
        <v>0</v>
      </c>
      <c r="AK421" s="112" t="n"/>
      <c r="AL421" s="183">
        <f>AK421*F421</f>
        <v>0</v>
      </c>
      <c r="AM421" s="113" t="n"/>
      <c r="AN421" s="192">
        <f>AM421*E421</f>
        <v>0</v>
      </c>
      <c r="AO421" s="115" t="n"/>
      <c r="AP421" s="183">
        <f>AO421*F421</f>
        <v>0</v>
      </c>
      <c r="AQ421" s="113" t="n"/>
      <c r="AR421" s="192">
        <f>AQ421*E421</f>
        <v>0</v>
      </c>
      <c r="AS421" s="115" t="n"/>
      <c r="AT421" s="183">
        <f>AS421*F421</f>
        <v>0</v>
      </c>
      <c r="AU421" s="113" t="n"/>
      <c r="AV421" s="192">
        <f>AU421*E421</f>
        <v>0</v>
      </c>
      <c r="AW421" s="115" t="n"/>
      <c r="AX421" s="183">
        <f>AW421*F421</f>
        <v>0</v>
      </c>
      <c r="AY421" s="113" t="n"/>
      <c r="AZ421" s="192">
        <f>AY421*E421</f>
        <v>0</v>
      </c>
      <c r="BA421" s="115" t="n"/>
      <c r="BB421" s="183">
        <f>BA421*F421</f>
        <v>0</v>
      </c>
      <c r="BC421" s="113" t="n"/>
      <c r="BD421" s="192">
        <f>BC421*E421</f>
        <v>0</v>
      </c>
      <c r="BE421" s="115" t="n"/>
      <c r="BF421" s="183">
        <f>BE421*F421</f>
        <v>0</v>
      </c>
    </row>
    <row r="422" ht="18" customHeight="1">
      <c r="A422" s="19" t="inlineStr">
        <is>
          <t>15.044.0150</t>
        </is>
      </c>
      <c r="B422" s="14" t="inlineStr">
        <is>
          <t>מאייד נסתר לחץ גבוה (מיני מרכזי) להתקנה בחלל תקרתי מסוג מולטי אינוורטר לתפוקת קירור נומינלית של BTU/HR 23,000 לרבות 2.0 מ"א ראשונים של צנרת גז וחשמל ושלט פיקוד אלחוטי</t>
        </is>
      </c>
      <c r="C422" s="14" t="inlineStr">
        <is>
          <t>יח'</t>
        </is>
      </c>
      <c r="D422" s="200" t="n">
        <v>3680</v>
      </c>
      <c r="E422" s="201">
        <f>D422*(1-$E$2)</f>
        <v>3128</v>
      </c>
      <c r="F422" s="202">
        <f>E422*(1+$F$2)</f>
        <v>3284.4</v>
      </c>
      <c r="H422" s="62">
        <f>K422+O422+S422+W422+AA422+AE422+AI422+AM422+AQ422+AY422+AU422+BC422</f>
        <v>0</v>
      </c>
      <c r="I422" s="63">
        <f>M422+Q422+U422+Y422+AC422+AG422+AK422+AO422+AS422+AW422+BA422+BE422</f>
        <v>0</v>
      </c>
      <c r="K422" s="108" t="n"/>
      <c r="L422" s="191">
        <f>K422*E422</f>
        <v>0</v>
      </c>
      <c r="M422" s="112" t="n"/>
      <c r="N422" s="183">
        <f>M422*F422</f>
        <v>0</v>
      </c>
      <c r="O422" s="108" t="n"/>
      <c r="P422" s="191">
        <f>O422*E422</f>
        <v>0</v>
      </c>
      <c r="Q422" s="112" t="n"/>
      <c r="R422" s="183">
        <f>Q422*F422</f>
        <v>0</v>
      </c>
      <c r="S422" s="108" t="n"/>
      <c r="T422" s="191">
        <f>S422*E422</f>
        <v>0</v>
      </c>
      <c r="U422" s="112" t="n"/>
      <c r="V422" s="183">
        <f>U422*F422</f>
        <v>0</v>
      </c>
      <c r="W422" s="108" t="n"/>
      <c r="X422" s="191">
        <f>W422*E422</f>
        <v>0</v>
      </c>
      <c r="Y422" s="112" t="n"/>
      <c r="Z422" s="183">
        <f>Y422*F422</f>
        <v>0</v>
      </c>
      <c r="AA422" s="108" t="n"/>
      <c r="AB422" s="191">
        <f>AA422*E422</f>
        <v>0</v>
      </c>
      <c r="AC422" s="112" t="n"/>
      <c r="AD422" s="183">
        <f>AC422*F422</f>
        <v>0</v>
      </c>
      <c r="AE422" s="108" t="n"/>
      <c r="AF422" s="191">
        <f>AE422*E422</f>
        <v>0</v>
      </c>
      <c r="AG422" s="112" t="n"/>
      <c r="AH422" s="183">
        <f>AG422*F422</f>
        <v>0</v>
      </c>
      <c r="AI422" s="108" t="n"/>
      <c r="AJ422" s="191">
        <f>AI422*E422</f>
        <v>0</v>
      </c>
      <c r="AK422" s="112" t="n"/>
      <c r="AL422" s="183">
        <f>AK422*F422</f>
        <v>0</v>
      </c>
      <c r="AM422" s="113" t="n"/>
      <c r="AN422" s="192">
        <f>AM422*E422</f>
        <v>0</v>
      </c>
      <c r="AO422" s="115" t="n"/>
      <c r="AP422" s="183">
        <f>AO422*F422</f>
        <v>0</v>
      </c>
      <c r="AQ422" s="113" t="n"/>
      <c r="AR422" s="192">
        <f>AQ422*E422</f>
        <v>0</v>
      </c>
      <c r="AS422" s="115" t="n"/>
      <c r="AT422" s="183">
        <f>AS422*F422</f>
        <v>0</v>
      </c>
      <c r="AU422" s="113" t="n"/>
      <c r="AV422" s="192">
        <f>AU422*E422</f>
        <v>0</v>
      </c>
      <c r="AW422" s="115" t="n"/>
      <c r="AX422" s="183">
        <f>AW422*F422</f>
        <v>0</v>
      </c>
      <c r="AY422" s="113" t="n"/>
      <c r="AZ422" s="192">
        <f>AY422*E422</f>
        <v>0</v>
      </c>
      <c r="BA422" s="115" t="n"/>
      <c r="BB422" s="183">
        <f>BA422*F422</f>
        <v>0</v>
      </c>
      <c r="BC422" s="113" t="n"/>
      <c r="BD422" s="192">
        <f>BC422*E422</f>
        <v>0</v>
      </c>
      <c r="BE422" s="115" t="n"/>
      <c r="BF422" s="183">
        <f>BE422*F422</f>
        <v>0</v>
      </c>
    </row>
    <row r="423" ht="18" customHeight="1">
      <c r="A423" s="19" t="inlineStr">
        <is>
          <t>15.044.0160</t>
        </is>
      </c>
      <c r="B423" s="14" t="inlineStr">
        <is>
          <t>מאייד נסתר לחץ גבוה (מיני מרכזי) להתקנה בחלל תקרתי מסוג מולטי אינוורטר לתפוקת קירור נומינלית של BTU/HR 33,000 לרבות 2.0 מ"א ראשונים של צנרת גז וחשמל ושלט פיקוד אלחוטי</t>
        </is>
      </c>
      <c r="C423" s="14" t="inlineStr">
        <is>
          <t>יח'</t>
        </is>
      </c>
      <c r="D423" s="200" t="n">
        <v>4200</v>
      </c>
      <c r="E423" s="201">
        <f>D423*(1-$E$2)</f>
        <v>3570</v>
      </c>
      <c r="F423" s="202">
        <f>E423*(1+$F$2)</f>
        <v>3748.5</v>
      </c>
      <c r="H423" s="62">
        <f>K423+O423+S423+W423+AA423+AE423+AI423+AM423+AQ423+AY423+AU423+BC423</f>
        <v>0</v>
      </c>
      <c r="I423" s="63">
        <f>M423+Q423+U423+Y423+AC423+AG423+AK423+AO423+AS423+AW423+BA423+BE423</f>
        <v>0</v>
      </c>
      <c r="K423" s="108" t="n"/>
      <c r="L423" s="191">
        <f>K423*E423</f>
        <v>0</v>
      </c>
      <c r="M423" s="112" t="n"/>
      <c r="N423" s="183">
        <f>M423*F423</f>
        <v>0</v>
      </c>
      <c r="O423" s="108" t="n"/>
      <c r="P423" s="191">
        <f>O423*E423</f>
        <v>0</v>
      </c>
      <c r="Q423" s="112" t="n"/>
      <c r="R423" s="183">
        <f>Q423*F423</f>
        <v>0</v>
      </c>
      <c r="S423" s="108" t="n"/>
      <c r="T423" s="191">
        <f>S423*E423</f>
        <v>0</v>
      </c>
      <c r="U423" s="112" t="n"/>
      <c r="V423" s="183">
        <f>U423*F423</f>
        <v>0</v>
      </c>
      <c r="W423" s="108" t="n"/>
      <c r="X423" s="191">
        <f>W423*E423</f>
        <v>0</v>
      </c>
      <c r="Y423" s="112" t="n"/>
      <c r="Z423" s="183">
        <f>Y423*F423</f>
        <v>0</v>
      </c>
      <c r="AA423" s="108" t="n"/>
      <c r="AB423" s="191">
        <f>AA423*E423</f>
        <v>0</v>
      </c>
      <c r="AC423" s="112" t="n"/>
      <c r="AD423" s="183">
        <f>AC423*F423</f>
        <v>0</v>
      </c>
      <c r="AE423" s="108" t="n"/>
      <c r="AF423" s="191">
        <f>AE423*E423</f>
        <v>0</v>
      </c>
      <c r="AG423" s="112" t="n"/>
      <c r="AH423" s="183">
        <f>AG423*F423</f>
        <v>0</v>
      </c>
      <c r="AI423" s="108" t="n"/>
      <c r="AJ423" s="191">
        <f>AI423*E423</f>
        <v>0</v>
      </c>
      <c r="AK423" s="112" t="n"/>
      <c r="AL423" s="183">
        <f>AK423*F423</f>
        <v>0</v>
      </c>
      <c r="AM423" s="113" t="n"/>
      <c r="AN423" s="192">
        <f>AM423*E423</f>
        <v>0</v>
      </c>
      <c r="AO423" s="115" t="n"/>
      <c r="AP423" s="183">
        <f>AO423*F423</f>
        <v>0</v>
      </c>
      <c r="AQ423" s="113" t="n"/>
      <c r="AR423" s="192">
        <f>AQ423*E423</f>
        <v>0</v>
      </c>
      <c r="AS423" s="115" t="n"/>
      <c r="AT423" s="183">
        <f>AS423*F423</f>
        <v>0</v>
      </c>
      <c r="AU423" s="113" t="n"/>
      <c r="AV423" s="192">
        <f>AU423*E423</f>
        <v>0</v>
      </c>
      <c r="AW423" s="115" t="n"/>
      <c r="AX423" s="183">
        <f>AW423*F423</f>
        <v>0</v>
      </c>
      <c r="AY423" s="113" t="n"/>
      <c r="AZ423" s="192">
        <f>AY423*E423</f>
        <v>0</v>
      </c>
      <c r="BA423" s="115" t="n"/>
      <c r="BB423" s="183">
        <f>BA423*F423</f>
        <v>0</v>
      </c>
      <c r="BC423" s="113" t="n"/>
      <c r="BD423" s="192">
        <f>BC423*E423</f>
        <v>0</v>
      </c>
      <c r="BE423" s="115" t="n"/>
      <c r="BF423" s="183">
        <f>BE423*F423</f>
        <v>0</v>
      </c>
    </row>
    <row r="424" ht="18" customHeight="1">
      <c r="A424" s="19" t="inlineStr">
        <is>
          <t>15.046.0011</t>
        </is>
      </c>
      <c r="B424" s="14" t="inlineStr">
        <is>
          <t>מערכת טיהור מזהמים מבוססת תאורה UVC מותקנת ביט"א בחצר המפעל, באורך "12,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is>
      </c>
      <c r="C424" s="14" t="inlineStr">
        <is>
          <t>קומפ</t>
        </is>
      </c>
      <c r="D424" s="200" t="n">
        <v>2530</v>
      </c>
      <c r="E424" s="201">
        <f>D424*(1-$E$2)</f>
        <v>2150.5</v>
      </c>
      <c r="F424" s="202">
        <f>E424*(1+$F$2)</f>
        <v>2258.025</v>
      </c>
      <c r="H424" s="62">
        <f>K424+O424+S424+W424+AA424+AE424+AI424+AM424+AQ424+AY424+AU424+BC424</f>
        <v>0</v>
      </c>
      <c r="I424" s="63">
        <f>M424+Q424+U424+Y424+AC424+AG424+AK424+AO424+AS424+AW424+BA424+BE424</f>
        <v>0</v>
      </c>
      <c r="K424" s="108" t="n"/>
      <c r="L424" s="191">
        <f>K424*E424</f>
        <v>0</v>
      </c>
      <c r="M424" s="112" t="n"/>
      <c r="N424" s="183">
        <f>M424*F424</f>
        <v>0</v>
      </c>
      <c r="O424" s="108" t="n"/>
      <c r="P424" s="191">
        <f>O424*E424</f>
        <v>0</v>
      </c>
      <c r="Q424" s="112" t="n"/>
      <c r="R424" s="183">
        <f>Q424*F424</f>
        <v>0</v>
      </c>
      <c r="S424" s="108" t="n"/>
      <c r="T424" s="191">
        <f>S424*E424</f>
        <v>0</v>
      </c>
      <c r="U424" s="112" t="n"/>
      <c r="V424" s="183">
        <f>U424*F424</f>
        <v>0</v>
      </c>
      <c r="W424" s="108" t="n"/>
      <c r="X424" s="191">
        <f>W424*E424</f>
        <v>0</v>
      </c>
      <c r="Y424" s="112" t="n"/>
      <c r="Z424" s="183">
        <f>Y424*F424</f>
        <v>0</v>
      </c>
      <c r="AA424" s="108" t="n"/>
      <c r="AB424" s="191">
        <f>AA424*E424</f>
        <v>0</v>
      </c>
      <c r="AC424" s="112" t="n"/>
      <c r="AD424" s="183">
        <f>AC424*F424</f>
        <v>0</v>
      </c>
      <c r="AE424" s="108" t="n"/>
      <c r="AF424" s="191">
        <f>AE424*E424</f>
        <v>0</v>
      </c>
      <c r="AG424" s="112" t="n"/>
      <c r="AH424" s="183">
        <f>AG424*F424</f>
        <v>0</v>
      </c>
      <c r="AI424" s="108" t="n"/>
      <c r="AJ424" s="191">
        <f>AI424*E424</f>
        <v>0</v>
      </c>
      <c r="AK424" s="112" t="n"/>
      <c r="AL424" s="183">
        <f>AK424*F424</f>
        <v>0</v>
      </c>
      <c r="AM424" s="113" t="n"/>
      <c r="AN424" s="192">
        <f>AM424*E424</f>
        <v>0</v>
      </c>
      <c r="AO424" s="115" t="n"/>
      <c r="AP424" s="183">
        <f>AO424*F424</f>
        <v>0</v>
      </c>
      <c r="AQ424" s="113" t="n"/>
      <c r="AR424" s="192">
        <f>AQ424*E424</f>
        <v>0</v>
      </c>
      <c r="AS424" s="115" t="n"/>
      <c r="AT424" s="183">
        <f>AS424*F424</f>
        <v>0</v>
      </c>
      <c r="AU424" s="113" t="n"/>
      <c r="AV424" s="192">
        <f>AU424*E424</f>
        <v>0</v>
      </c>
      <c r="AW424" s="115" t="n"/>
      <c r="AX424" s="183">
        <f>AW424*F424</f>
        <v>0</v>
      </c>
      <c r="AY424" s="113" t="n"/>
      <c r="AZ424" s="192">
        <f>AY424*E424</f>
        <v>0</v>
      </c>
      <c r="BA424" s="115" t="n"/>
      <c r="BB424" s="183">
        <f>BA424*F424</f>
        <v>0</v>
      </c>
      <c r="BC424" s="113" t="n"/>
      <c r="BD424" s="192">
        <f>BC424*E424</f>
        <v>0</v>
      </c>
      <c r="BE424" s="115" t="n"/>
      <c r="BF424" s="183">
        <f>BE424*F424</f>
        <v>0</v>
      </c>
    </row>
    <row r="425" ht="18" customHeight="1">
      <c r="A425" s="19" t="inlineStr">
        <is>
          <t>15.046.0021</t>
        </is>
      </c>
      <c r="B425" s="14" t="inlineStr">
        <is>
          <t>מערכת טיהור מזהמים מבוססת תאורה UVC מותקנת ביט"א בחצר המפעל, באורך "18,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is>
      </c>
      <c r="C425" s="14" t="inlineStr">
        <is>
          <t>קומפ</t>
        </is>
      </c>
      <c r="D425" s="200" t="n">
        <v>2640</v>
      </c>
      <c r="E425" s="201">
        <f>D425*(1-$E$2)</f>
        <v>2244</v>
      </c>
      <c r="F425" s="202">
        <f>E425*(1+$F$2)</f>
        <v>2356.2000000000003</v>
      </c>
      <c r="H425" s="62">
        <f>K425+O425+S425+W425+AA425+AE425+AI425+AM425+AQ425+AY425+AU425+BC425</f>
        <v>0</v>
      </c>
      <c r="I425" s="63">
        <f>M425+Q425+U425+Y425+AC425+AG425+AK425+AO425+AS425+AW425+BA425+BE425</f>
        <v>0</v>
      </c>
      <c r="K425" s="108" t="n"/>
      <c r="L425" s="191">
        <f>K425*E425</f>
        <v>0</v>
      </c>
      <c r="M425" s="112" t="n"/>
      <c r="N425" s="183">
        <f>M425*F425</f>
        <v>0</v>
      </c>
      <c r="O425" s="108" t="n"/>
      <c r="P425" s="191">
        <f>O425*E425</f>
        <v>0</v>
      </c>
      <c r="Q425" s="112" t="n"/>
      <c r="R425" s="183">
        <f>Q425*F425</f>
        <v>0</v>
      </c>
      <c r="S425" s="108" t="n"/>
      <c r="T425" s="191">
        <f>S425*E425</f>
        <v>0</v>
      </c>
      <c r="U425" s="112" t="n"/>
      <c r="V425" s="183">
        <f>U425*F425</f>
        <v>0</v>
      </c>
      <c r="W425" s="108" t="n"/>
      <c r="X425" s="191">
        <f>W425*E425</f>
        <v>0</v>
      </c>
      <c r="Y425" s="112" t="n"/>
      <c r="Z425" s="183">
        <f>Y425*F425</f>
        <v>0</v>
      </c>
      <c r="AA425" s="108" t="n"/>
      <c r="AB425" s="191">
        <f>AA425*E425</f>
        <v>0</v>
      </c>
      <c r="AC425" s="112" t="n"/>
      <c r="AD425" s="183">
        <f>AC425*F425</f>
        <v>0</v>
      </c>
      <c r="AE425" s="108" t="n"/>
      <c r="AF425" s="191">
        <f>AE425*E425</f>
        <v>0</v>
      </c>
      <c r="AG425" s="112" t="n"/>
      <c r="AH425" s="183">
        <f>AG425*F425</f>
        <v>0</v>
      </c>
      <c r="AI425" s="108" t="n"/>
      <c r="AJ425" s="191">
        <f>AI425*E425</f>
        <v>0</v>
      </c>
      <c r="AK425" s="112" t="n"/>
      <c r="AL425" s="183">
        <f>AK425*F425</f>
        <v>0</v>
      </c>
      <c r="AM425" s="113" t="n"/>
      <c r="AN425" s="192">
        <f>AM425*E425</f>
        <v>0</v>
      </c>
      <c r="AO425" s="115" t="n"/>
      <c r="AP425" s="183">
        <f>AO425*F425</f>
        <v>0</v>
      </c>
      <c r="AQ425" s="113" t="n"/>
      <c r="AR425" s="192">
        <f>AQ425*E425</f>
        <v>0</v>
      </c>
      <c r="AS425" s="115" t="n"/>
      <c r="AT425" s="183">
        <f>AS425*F425</f>
        <v>0</v>
      </c>
      <c r="AU425" s="113" t="n"/>
      <c r="AV425" s="192">
        <f>AU425*E425</f>
        <v>0</v>
      </c>
      <c r="AW425" s="115" t="n"/>
      <c r="AX425" s="183">
        <f>AW425*F425</f>
        <v>0</v>
      </c>
      <c r="AY425" s="113" t="n"/>
      <c r="AZ425" s="192">
        <f>AY425*E425</f>
        <v>0</v>
      </c>
      <c r="BA425" s="115" t="n"/>
      <c r="BB425" s="183">
        <f>BA425*F425</f>
        <v>0</v>
      </c>
      <c r="BC425" s="113" t="n"/>
      <c r="BD425" s="192">
        <f>BC425*E425</f>
        <v>0</v>
      </c>
      <c r="BE425" s="115" t="n"/>
      <c r="BF425" s="183">
        <f>BE425*F425</f>
        <v>0</v>
      </c>
    </row>
    <row r="426" ht="18" customHeight="1">
      <c r="A426" s="19" t="inlineStr">
        <is>
          <t>15.046.0031</t>
        </is>
      </c>
      <c r="B426" s="14" t="inlineStr">
        <is>
          <t>מערכת טיהור מזהמים מבוססת תאורה UVC מותקנת ביט"א בחצר המפעל, באורך "24,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is>
      </c>
      <c r="C426" s="14" t="inlineStr">
        <is>
          <t>קומפ</t>
        </is>
      </c>
      <c r="D426" s="200" t="n">
        <v>2800</v>
      </c>
      <c r="E426" s="201">
        <f>D426*(1-$E$2)</f>
        <v>2380</v>
      </c>
      <c r="F426" s="202">
        <f>E426*(1+$F$2)</f>
        <v>2499</v>
      </c>
      <c r="H426" s="62">
        <f>K426+O426+S426+W426+AA426+AE426+AI426+AM426+AQ426+AY426+AU426+BC426</f>
        <v>0</v>
      </c>
      <c r="I426" s="63">
        <f>M426+Q426+U426+Y426+AC426+AG426+AK426+AO426+AS426+AW426+BA426+BE426</f>
        <v>0</v>
      </c>
      <c r="K426" s="108" t="n"/>
      <c r="L426" s="191">
        <f>K426*E426</f>
        <v>0</v>
      </c>
      <c r="M426" s="112" t="n"/>
      <c r="N426" s="183">
        <f>M426*F426</f>
        <v>0</v>
      </c>
      <c r="O426" s="108" t="n"/>
      <c r="P426" s="191">
        <f>O426*E426</f>
        <v>0</v>
      </c>
      <c r="Q426" s="112" t="n"/>
      <c r="R426" s="183">
        <f>Q426*F426</f>
        <v>0</v>
      </c>
      <c r="S426" s="108" t="n"/>
      <c r="T426" s="191">
        <f>S426*E426</f>
        <v>0</v>
      </c>
      <c r="U426" s="112" t="n"/>
      <c r="V426" s="183">
        <f>U426*F426</f>
        <v>0</v>
      </c>
      <c r="W426" s="108" t="n"/>
      <c r="X426" s="191">
        <f>W426*E426</f>
        <v>0</v>
      </c>
      <c r="Y426" s="112" t="n"/>
      <c r="Z426" s="183">
        <f>Y426*F426</f>
        <v>0</v>
      </c>
      <c r="AA426" s="108" t="n"/>
      <c r="AB426" s="191">
        <f>AA426*E426</f>
        <v>0</v>
      </c>
      <c r="AC426" s="112" t="n"/>
      <c r="AD426" s="183">
        <f>AC426*F426</f>
        <v>0</v>
      </c>
      <c r="AE426" s="108" t="n"/>
      <c r="AF426" s="191">
        <f>AE426*E426</f>
        <v>0</v>
      </c>
      <c r="AG426" s="112" t="n"/>
      <c r="AH426" s="183">
        <f>AG426*F426</f>
        <v>0</v>
      </c>
      <c r="AI426" s="108" t="n"/>
      <c r="AJ426" s="191">
        <f>AI426*E426</f>
        <v>0</v>
      </c>
      <c r="AK426" s="112" t="n"/>
      <c r="AL426" s="183">
        <f>AK426*F426</f>
        <v>0</v>
      </c>
      <c r="AM426" s="113" t="n"/>
      <c r="AN426" s="192">
        <f>AM426*E426</f>
        <v>0</v>
      </c>
      <c r="AO426" s="115" t="n"/>
      <c r="AP426" s="183">
        <f>AO426*F426</f>
        <v>0</v>
      </c>
      <c r="AQ426" s="113" t="n"/>
      <c r="AR426" s="192">
        <f>AQ426*E426</f>
        <v>0</v>
      </c>
      <c r="AS426" s="115" t="n"/>
      <c r="AT426" s="183">
        <f>AS426*F426</f>
        <v>0</v>
      </c>
      <c r="AU426" s="113" t="n"/>
      <c r="AV426" s="192">
        <f>AU426*E426</f>
        <v>0</v>
      </c>
      <c r="AW426" s="115" t="n"/>
      <c r="AX426" s="183">
        <f>AW426*F426</f>
        <v>0</v>
      </c>
      <c r="AY426" s="113" t="n"/>
      <c r="AZ426" s="192">
        <f>AY426*E426</f>
        <v>0</v>
      </c>
      <c r="BA426" s="115" t="n"/>
      <c r="BB426" s="183">
        <f>BA426*F426</f>
        <v>0</v>
      </c>
      <c r="BC426" s="113" t="n"/>
      <c r="BD426" s="192">
        <f>BC426*E426</f>
        <v>0</v>
      </c>
      <c r="BE426" s="115" t="n"/>
      <c r="BF426" s="183">
        <f>BE426*F426</f>
        <v>0</v>
      </c>
    </row>
    <row r="427" ht="18" customHeight="1">
      <c r="A427" s="19" t="inlineStr">
        <is>
          <t>15.046.0041</t>
        </is>
      </c>
      <c r="B427" s="14" t="inlineStr">
        <is>
          <t>מערכת טיהור מזהמים מבוססת תאורה UVC מותקנת ביט"א בחצר המפעל, באורך "30,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is>
      </c>
      <c r="C427" s="14" t="inlineStr">
        <is>
          <t>קומפ</t>
        </is>
      </c>
      <c r="D427" s="200" t="n">
        <v>2860</v>
      </c>
      <c r="E427" s="201">
        <f>D427*(1-$E$2)</f>
        <v>2431</v>
      </c>
      <c r="F427" s="202">
        <f>E427*(1+$F$2)</f>
        <v>2552.55</v>
      </c>
      <c r="H427" s="62">
        <f>K427+O427+S427+W427+AA427+AE427+AI427+AM427+AQ427+AY427+AU427+BC427</f>
        <v>0</v>
      </c>
      <c r="I427" s="63">
        <f>M427+Q427+U427+Y427+AC427+AG427+AK427+AO427+AS427+AW427+BA427+BE427</f>
        <v>0</v>
      </c>
      <c r="K427" s="108" t="n"/>
      <c r="L427" s="191">
        <f>K427*E427</f>
        <v>0</v>
      </c>
      <c r="M427" s="112" t="n"/>
      <c r="N427" s="183">
        <f>M427*F427</f>
        <v>0</v>
      </c>
      <c r="O427" s="108" t="n"/>
      <c r="P427" s="191">
        <f>O427*E427</f>
        <v>0</v>
      </c>
      <c r="Q427" s="112" t="n"/>
      <c r="R427" s="183">
        <f>Q427*F427</f>
        <v>0</v>
      </c>
      <c r="S427" s="108" t="n"/>
      <c r="T427" s="191">
        <f>S427*E427</f>
        <v>0</v>
      </c>
      <c r="U427" s="112" t="n"/>
      <c r="V427" s="183">
        <f>U427*F427</f>
        <v>0</v>
      </c>
      <c r="W427" s="108" t="n"/>
      <c r="X427" s="191">
        <f>W427*E427</f>
        <v>0</v>
      </c>
      <c r="Y427" s="112" t="n"/>
      <c r="Z427" s="183">
        <f>Y427*F427</f>
        <v>0</v>
      </c>
      <c r="AA427" s="108" t="n"/>
      <c r="AB427" s="191">
        <f>AA427*E427</f>
        <v>0</v>
      </c>
      <c r="AC427" s="112" t="n"/>
      <c r="AD427" s="183">
        <f>AC427*F427</f>
        <v>0</v>
      </c>
      <c r="AE427" s="108" t="n"/>
      <c r="AF427" s="191">
        <f>AE427*E427</f>
        <v>0</v>
      </c>
      <c r="AG427" s="112" t="n"/>
      <c r="AH427" s="183">
        <f>AG427*F427</f>
        <v>0</v>
      </c>
      <c r="AI427" s="108" t="n"/>
      <c r="AJ427" s="191">
        <f>AI427*E427</f>
        <v>0</v>
      </c>
      <c r="AK427" s="112" t="n"/>
      <c r="AL427" s="183">
        <f>AK427*F427</f>
        <v>0</v>
      </c>
      <c r="AM427" s="113" t="n"/>
      <c r="AN427" s="192">
        <f>AM427*E427</f>
        <v>0</v>
      </c>
      <c r="AO427" s="115" t="n"/>
      <c r="AP427" s="183">
        <f>AO427*F427</f>
        <v>0</v>
      </c>
      <c r="AQ427" s="113" t="n"/>
      <c r="AR427" s="192">
        <f>AQ427*E427</f>
        <v>0</v>
      </c>
      <c r="AS427" s="115" t="n"/>
      <c r="AT427" s="183">
        <f>AS427*F427</f>
        <v>0</v>
      </c>
      <c r="AU427" s="113" t="n"/>
      <c r="AV427" s="192">
        <f>AU427*E427</f>
        <v>0</v>
      </c>
      <c r="AW427" s="115" t="n"/>
      <c r="AX427" s="183">
        <f>AW427*F427</f>
        <v>0</v>
      </c>
      <c r="AY427" s="113" t="n"/>
      <c r="AZ427" s="192">
        <f>AY427*E427</f>
        <v>0</v>
      </c>
      <c r="BA427" s="115" t="n"/>
      <c r="BB427" s="183">
        <f>BA427*F427</f>
        <v>0</v>
      </c>
      <c r="BC427" s="113" t="n"/>
      <c r="BD427" s="192">
        <f>BC427*E427</f>
        <v>0</v>
      </c>
      <c r="BE427" s="115" t="n"/>
      <c r="BF427" s="183">
        <f>BE427*F427</f>
        <v>0</v>
      </c>
    </row>
    <row r="428" ht="18" customHeight="1">
      <c r="A428" s="19" t="inlineStr">
        <is>
          <t>15.046.0081</t>
        </is>
      </c>
      <c r="B428" s="14" t="inlineStr">
        <is>
          <t>מערכת טיהור מזהמים מבוססת תאורה UVC כולל רפלקטור עשוי סגסוגת אלומיניום המיועד להחזר קרינה של לפחות 85ֵֵ%, מותקנת ביט"א בחצר המפעל, באורך "12, בעלת אורך גל 254 ננומטר, לרבות ספק כוח (5 שנות אחריות) ומערכת חיווי. עוצמת ההארה בתום תקןפת שנת אחריות לקורן או לאחר 17,000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סופר שעות על גבי המשנק, מערכת התראה על החלפת נורה ואפשרות חיבור לבקרת מבנה, כדוגמת "American air and water" או "Steril arie" או "Sanuvox" או "Sagol Industries" או ש"ע</t>
        </is>
      </c>
      <c r="C428" s="14" t="inlineStr">
        <is>
          <t>קומפ</t>
        </is>
      </c>
      <c r="D428" s="200" t="n">
        <v>3080</v>
      </c>
      <c r="E428" s="201">
        <f>D428*(1-$E$2)</f>
        <v>2618</v>
      </c>
      <c r="F428" s="202">
        <f>E428*(1+$F$2)</f>
        <v>2748.9</v>
      </c>
      <c r="H428" s="62">
        <f>K428+O428+S428+W428+AA428+AE428+AI428+AM428+AQ428+AY428+AU428+BC428</f>
        <v>0</v>
      </c>
      <c r="I428" s="63">
        <f>M428+Q428+U428+Y428+AC428+AG428+AK428+AO428+AS428+AW428+BA428+BE428</f>
        <v>0</v>
      </c>
      <c r="K428" s="108" t="n"/>
      <c r="L428" s="191">
        <f>K428*E428</f>
        <v>0</v>
      </c>
      <c r="M428" s="112" t="n"/>
      <c r="N428" s="183">
        <f>M428*F428</f>
        <v>0</v>
      </c>
      <c r="O428" s="108" t="n"/>
      <c r="P428" s="191">
        <f>O428*E428</f>
        <v>0</v>
      </c>
      <c r="Q428" s="112" t="n"/>
      <c r="R428" s="183">
        <f>Q428*F428</f>
        <v>0</v>
      </c>
      <c r="S428" s="108" t="n"/>
      <c r="T428" s="191">
        <f>S428*E428</f>
        <v>0</v>
      </c>
      <c r="U428" s="112" t="n"/>
      <c r="V428" s="183">
        <f>U428*F428</f>
        <v>0</v>
      </c>
      <c r="W428" s="108" t="n"/>
      <c r="X428" s="191">
        <f>W428*E428</f>
        <v>0</v>
      </c>
      <c r="Y428" s="112" t="n"/>
      <c r="Z428" s="183">
        <f>Y428*F428</f>
        <v>0</v>
      </c>
      <c r="AA428" s="108" t="n"/>
      <c r="AB428" s="191">
        <f>AA428*E428</f>
        <v>0</v>
      </c>
      <c r="AC428" s="112" t="n"/>
      <c r="AD428" s="183">
        <f>AC428*F428</f>
        <v>0</v>
      </c>
      <c r="AE428" s="108" t="n"/>
      <c r="AF428" s="191">
        <f>AE428*E428</f>
        <v>0</v>
      </c>
      <c r="AG428" s="112" t="n"/>
      <c r="AH428" s="183">
        <f>AG428*F428</f>
        <v>0</v>
      </c>
      <c r="AI428" s="108" t="n"/>
      <c r="AJ428" s="191">
        <f>AI428*E428</f>
        <v>0</v>
      </c>
      <c r="AK428" s="112" t="n"/>
      <c r="AL428" s="183">
        <f>AK428*F428</f>
        <v>0</v>
      </c>
      <c r="AM428" s="113" t="n"/>
      <c r="AN428" s="192">
        <f>AM428*E428</f>
        <v>0</v>
      </c>
      <c r="AO428" s="115" t="n"/>
      <c r="AP428" s="183">
        <f>AO428*F428</f>
        <v>0</v>
      </c>
      <c r="AQ428" s="113" t="n"/>
      <c r="AR428" s="192">
        <f>AQ428*E428</f>
        <v>0</v>
      </c>
      <c r="AS428" s="115" t="n"/>
      <c r="AT428" s="183">
        <f>AS428*F428</f>
        <v>0</v>
      </c>
      <c r="AU428" s="113" t="n"/>
      <c r="AV428" s="192">
        <f>AU428*E428</f>
        <v>0</v>
      </c>
      <c r="AW428" s="115" t="n"/>
      <c r="AX428" s="183">
        <f>AW428*F428</f>
        <v>0</v>
      </c>
      <c r="AY428" s="113" t="n"/>
      <c r="AZ428" s="192">
        <f>AY428*E428</f>
        <v>0</v>
      </c>
      <c r="BA428" s="115" t="n"/>
      <c r="BB428" s="183">
        <f>BA428*F428</f>
        <v>0</v>
      </c>
      <c r="BC428" s="113" t="n"/>
      <c r="BD428" s="192">
        <f>BC428*E428</f>
        <v>0</v>
      </c>
      <c r="BE428" s="115" t="n"/>
      <c r="BF428" s="183">
        <f>BE428*F428</f>
        <v>0</v>
      </c>
    </row>
    <row r="429" ht="18" customHeight="1">
      <c r="A429" s="19" t="inlineStr">
        <is>
          <t>15.046.0091</t>
        </is>
      </c>
      <c r="B429" s="14" t="inlineStr">
        <is>
          <t>מערכת טיהור מזהמים מבוססת תאורה UVC כולל רפלקטור עשוי סגסוגת אלומיניום המיועד להחזר קרינה של לפחות 85ֵֵ%, מותקנת ביט"א בחצר המפעל, באורך "18, בעלת אורך גל 254 ננומטר, לרבות ספק כוח (5 שנות אחריות) ומערכת חיווי. עוצמת ההארה בתום תקןפת שנת אחריות לקורן או לאחר 17,000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סופר שעות על גבי המשנק, מערכת התראה על החלפת נורה ואפשרות חיבור לבקרת מבנה, כדוגמת "American air and water" או "Steril arie" או "Sanuvox" או "Sagol Industries" או ש"ע</t>
        </is>
      </c>
      <c r="C429" s="14" t="inlineStr">
        <is>
          <t>קומפ</t>
        </is>
      </c>
      <c r="D429" s="200" t="n">
        <v>3280</v>
      </c>
      <c r="E429" s="201">
        <f>D429*(1-$E$2)</f>
        <v>2788</v>
      </c>
      <c r="F429" s="202">
        <f>E429*(1+$F$2)</f>
        <v>2927.4</v>
      </c>
      <c r="H429" s="62">
        <f>K429+O429+S429+W429+AA429+AE429+AI429+AM429+AQ429+AY429+AU429+BC429</f>
        <v>0</v>
      </c>
      <c r="I429" s="63">
        <f>M429+Q429+U429+Y429+AC429+AG429+AK429+AO429+AS429+AW429+BA429+BE429</f>
        <v>0</v>
      </c>
      <c r="K429" s="108" t="n"/>
      <c r="L429" s="191">
        <f>K429*E429</f>
        <v>0</v>
      </c>
      <c r="M429" s="112" t="n"/>
      <c r="N429" s="183">
        <f>M429*F429</f>
        <v>0</v>
      </c>
      <c r="O429" s="108" t="n"/>
      <c r="P429" s="191">
        <f>O429*E429</f>
        <v>0</v>
      </c>
      <c r="Q429" s="112" t="n"/>
      <c r="R429" s="183">
        <f>Q429*F429</f>
        <v>0</v>
      </c>
      <c r="S429" s="108" t="n"/>
      <c r="T429" s="191">
        <f>S429*E429</f>
        <v>0</v>
      </c>
      <c r="U429" s="112" t="n"/>
      <c r="V429" s="183">
        <f>U429*F429</f>
        <v>0</v>
      </c>
      <c r="W429" s="108" t="n"/>
      <c r="X429" s="191">
        <f>W429*E429</f>
        <v>0</v>
      </c>
      <c r="Y429" s="112" t="n"/>
      <c r="Z429" s="183">
        <f>Y429*F429</f>
        <v>0</v>
      </c>
      <c r="AA429" s="108" t="n"/>
      <c r="AB429" s="191">
        <f>AA429*E429</f>
        <v>0</v>
      </c>
      <c r="AC429" s="112" t="n"/>
      <c r="AD429" s="183">
        <f>AC429*F429</f>
        <v>0</v>
      </c>
      <c r="AE429" s="108" t="n"/>
      <c r="AF429" s="191">
        <f>AE429*E429</f>
        <v>0</v>
      </c>
      <c r="AG429" s="112" t="n"/>
      <c r="AH429" s="183">
        <f>AG429*F429</f>
        <v>0</v>
      </c>
      <c r="AI429" s="108" t="n"/>
      <c r="AJ429" s="191">
        <f>AI429*E429</f>
        <v>0</v>
      </c>
      <c r="AK429" s="112" t="n"/>
      <c r="AL429" s="183">
        <f>AK429*F429</f>
        <v>0</v>
      </c>
      <c r="AM429" s="113" t="n"/>
      <c r="AN429" s="192">
        <f>AM429*E429</f>
        <v>0</v>
      </c>
      <c r="AO429" s="115" t="n"/>
      <c r="AP429" s="183">
        <f>AO429*F429</f>
        <v>0</v>
      </c>
      <c r="AQ429" s="113" t="n"/>
      <c r="AR429" s="192">
        <f>AQ429*E429</f>
        <v>0</v>
      </c>
      <c r="AS429" s="115" t="n"/>
      <c r="AT429" s="183">
        <f>AS429*F429</f>
        <v>0</v>
      </c>
      <c r="AU429" s="113" t="n"/>
      <c r="AV429" s="192">
        <f>AU429*E429</f>
        <v>0</v>
      </c>
      <c r="AW429" s="115" t="n"/>
      <c r="AX429" s="183">
        <f>AW429*F429</f>
        <v>0</v>
      </c>
      <c r="AY429" s="113" t="n"/>
      <c r="AZ429" s="192">
        <f>AY429*E429</f>
        <v>0</v>
      </c>
      <c r="BA429" s="115" t="n"/>
      <c r="BB429" s="183">
        <f>BA429*F429</f>
        <v>0</v>
      </c>
      <c r="BC429" s="113" t="n"/>
      <c r="BD429" s="192">
        <f>BC429*E429</f>
        <v>0</v>
      </c>
      <c r="BE429" s="115" t="n"/>
      <c r="BF429" s="183">
        <f>BE429*F429</f>
        <v>0</v>
      </c>
    </row>
    <row r="430" ht="18" customHeight="1">
      <c r="A430" s="19" t="inlineStr">
        <is>
          <t>15.046.0101</t>
        </is>
      </c>
      <c r="B430" s="14" t="inlineStr">
        <is>
          <t>מערכת טיהור מזהמים מבוססת תאורה UVC כולל רפלקטור עשוי סגסוגת אלומיניום המיועד להחזר קרינה של לפחות 85ֵֵ%, מותקנת ביט"א בחצר המפעל, באורך "24 ,בעלת אורך גל 254 ננומטר, לרבות ספק כוח (5 שנות אחריות) ומערכת חיווי. עוצמת ההארה בתום תקןפת שנת אחריות לקורן או לאחר 17,000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סופר שעות על גבי המשנק, מערכת התראה על החלפת נורה ואפשרות חיבור לבקרת מבנה, כדוגמת "American air and water" או "Steril arie" או "Sanuvox" או "Sagol Industries" או ש"ע</t>
        </is>
      </c>
      <c r="C430" s="14" t="inlineStr">
        <is>
          <t>קומפ</t>
        </is>
      </c>
      <c r="D430" s="200" t="n">
        <v>3300</v>
      </c>
      <c r="E430" s="201">
        <f>D430*(1-$E$2)</f>
        <v>2805</v>
      </c>
      <c r="F430" s="202">
        <f>E430*(1+$F$2)</f>
        <v>2945.25</v>
      </c>
      <c r="H430" s="62">
        <f>K430+O430+S430+W430+AA430+AE430+AI430+AM430+AQ430+AY430+AU430+BC430</f>
        <v>0</v>
      </c>
      <c r="I430" s="63">
        <f>M430+Q430+U430+Y430+AC430+AG430+AK430+AO430+AS430+AW430+BA430+BE430</f>
        <v>0</v>
      </c>
      <c r="K430" s="108" t="n"/>
      <c r="L430" s="191">
        <f>K430*E430</f>
        <v>0</v>
      </c>
      <c r="M430" s="112" t="n"/>
      <c r="N430" s="183">
        <f>M430*F430</f>
        <v>0</v>
      </c>
      <c r="O430" s="108" t="n"/>
      <c r="P430" s="191">
        <f>O430*E430</f>
        <v>0</v>
      </c>
      <c r="Q430" s="112" t="n"/>
      <c r="R430" s="183">
        <f>Q430*F430</f>
        <v>0</v>
      </c>
      <c r="S430" s="108" t="n"/>
      <c r="T430" s="191">
        <f>S430*E430</f>
        <v>0</v>
      </c>
      <c r="U430" s="112" t="n"/>
      <c r="V430" s="183">
        <f>U430*F430</f>
        <v>0</v>
      </c>
      <c r="W430" s="108" t="n"/>
      <c r="X430" s="191">
        <f>W430*E430</f>
        <v>0</v>
      </c>
      <c r="Y430" s="112" t="n"/>
      <c r="Z430" s="183">
        <f>Y430*F430</f>
        <v>0</v>
      </c>
      <c r="AA430" s="108" t="n"/>
      <c r="AB430" s="191">
        <f>AA430*E430</f>
        <v>0</v>
      </c>
      <c r="AC430" s="112" t="n"/>
      <c r="AD430" s="183">
        <f>AC430*F430</f>
        <v>0</v>
      </c>
      <c r="AE430" s="108" t="n"/>
      <c r="AF430" s="191">
        <f>AE430*E430</f>
        <v>0</v>
      </c>
      <c r="AG430" s="112" t="n"/>
      <c r="AH430" s="183">
        <f>AG430*F430</f>
        <v>0</v>
      </c>
      <c r="AI430" s="108" t="n"/>
      <c r="AJ430" s="191">
        <f>AI430*E430</f>
        <v>0</v>
      </c>
      <c r="AK430" s="112" t="n"/>
      <c r="AL430" s="183">
        <f>AK430*F430</f>
        <v>0</v>
      </c>
      <c r="AM430" s="113" t="n"/>
      <c r="AN430" s="192">
        <f>AM430*E430</f>
        <v>0</v>
      </c>
      <c r="AO430" s="115" t="n"/>
      <c r="AP430" s="183">
        <f>AO430*F430</f>
        <v>0</v>
      </c>
      <c r="AQ430" s="113" t="n"/>
      <c r="AR430" s="192">
        <f>AQ430*E430</f>
        <v>0</v>
      </c>
      <c r="AS430" s="115" t="n"/>
      <c r="AT430" s="183">
        <f>AS430*F430</f>
        <v>0</v>
      </c>
      <c r="AU430" s="113" t="n"/>
      <c r="AV430" s="192">
        <f>AU430*E430</f>
        <v>0</v>
      </c>
      <c r="AW430" s="115" t="n"/>
      <c r="AX430" s="183">
        <f>AW430*F430</f>
        <v>0</v>
      </c>
      <c r="AY430" s="113" t="n"/>
      <c r="AZ430" s="192">
        <f>AY430*E430</f>
        <v>0</v>
      </c>
      <c r="BA430" s="115" t="n"/>
      <c r="BB430" s="183">
        <f>BA430*F430</f>
        <v>0</v>
      </c>
      <c r="BC430" s="113" t="n"/>
      <c r="BD430" s="192">
        <f>BC430*E430</f>
        <v>0</v>
      </c>
      <c r="BE430" s="115" t="n"/>
      <c r="BF430" s="183">
        <f>BE430*F430</f>
        <v>0</v>
      </c>
    </row>
    <row r="431" ht="18" customHeight="1">
      <c r="A431" s="19" t="inlineStr">
        <is>
          <t>15.046.0111</t>
        </is>
      </c>
      <c r="B431" s="14" t="inlineStr">
        <is>
          <t>מערכת טיהור מזהמים מבוססת תאורה UVC כולל רפלקטור עשוי סגסוגת אלומיניום המיועד להחזר קרינה של לפחות 85ֵֵ%, מותקנת ביט"א בחצר המפעל, באורך "30, בעלת אורך גל 254 ננומטר, לרבות ספק כוח (5 שנות אחריות) ומערכת חיווי. עוצמת ההארה בתום תקןפת שנת אחריות לקורן או לאחר 17,000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סופר שעות על גבי המשנק, מערכת התראה על החלפת נורה ואפשרות חיבור לבקרת מבנה, כדוגמת "American air and water" או "Steril arie" או "Sanuvox" או "Sagol Industries" או ש"ע</t>
        </is>
      </c>
      <c r="C431" s="14" t="inlineStr">
        <is>
          <t>קומפ</t>
        </is>
      </c>
      <c r="D431" s="200" t="n">
        <v>3630</v>
      </c>
      <c r="E431" s="201">
        <f>D431*(1-$E$2)</f>
        <v>3085.5</v>
      </c>
      <c r="F431" s="202">
        <f>E431*(1+$F$2)</f>
        <v>3239.775</v>
      </c>
      <c r="H431" s="62">
        <f>K431+O431+S431+W431+AA431+AE431+AI431+AM431+AQ431+AY431+AU431+BC431</f>
        <v>0</v>
      </c>
      <c r="I431" s="63">
        <f>M431+Q431+U431+Y431+AC431+AG431+AK431+AO431+AS431+AW431+BA431+BE431</f>
        <v>0</v>
      </c>
      <c r="K431" s="108" t="n"/>
      <c r="L431" s="191">
        <f>K431*E431</f>
        <v>0</v>
      </c>
      <c r="M431" s="112" t="n"/>
      <c r="N431" s="183">
        <f>M431*F431</f>
        <v>0</v>
      </c>
      <c r="O431" s="108" t="n"/>
      <c r="P431" s="191">
        <f>O431*E431</f>
        <v>0</v>
      </c>
      <c r="Q431" s="112" t="n"/>
      <c r="R431" s="183">
        <f>Q431*F431</f>
        <v>0</v>
      </c>
      <c r="S431" s="108" t="n"/>
      <c r="T431" s="191">
        <f>S431*E431</f>
        <v>0</v>
      </c>
      <c r="U431" s="112" t="n"/>
      <c r="V431" s="183">
        <f>U431*F431</f>
        <v>0</v>
      </c>
      <c r="W431" s="108" t="n"/>
      <c r="X431" s="191">
        <f>W431*E431</f>
        <v>0</v>
      </c>
      <c r="Y431" s="112" t="n"/>
      <c r="Z431" s="183">
        <f>Y431*F431</f>
        <v>0</v>
      </c>
      <c r="AA431" s="108" t="n"/>
      <c r="AB431" s="191">
        <f>AA431*E431</f>
        <v>0</v>
      </c>
      <c r="AC431" s="112" t="n"/>
      <c r="AD431" s="183">
        <f>AC431*F431</f>
        <v>0</v>
      </c>
      <c r="AE431" s="108" t="n"/>
      <c r="AF431" s="191">
        <f>AE431*E431</f>
        <v>0</v>
      </c>
      <c r="AG431" s="112" t="n"/>
      <c r="AH431" s="183">
        <f>AG431*F431</f>
        <v>0</v>
      </c>
      <c r="AI431" s="108" t="n"/>
      <c r="AJ431" s="191">
        <f>AI431*E431</f>
        <v>0</v>
      </c>
      <c r="AK431" s="112" t="n"/>
      <c r="AL431" s="183">
        <f>AK431*F431</f>
        <v>0</v>
      </c>
      <c r="AM431" s="113" t="n"/>
      <c r="AN431" s="192">
        <f>AM431*E431</f>
        <v>0</v>
      </c>
      <c r="AO431" s="115" t="n"/>
      <c r="AP431" s="183">
        <f>AO431*F431</f>
        <v>0</v>
      </c>
      <c r="AQ431" s="113" t="n"/>
      <c r="AR431" s="192">
        <f>AQ431*E431</f>
        <v>0</v>
      </c>
      <c r="AS431" s="115" t="n"/>
      <c r="AT431" s="183">
        <f>AS431*F431</f>
        <v>0</v>
      </c>
      <c r="AU431" s="113" t="n"/>
      <c r="AV431" s="192">
        <f>AU431*E431</f>
        <v>0</v>
      </c>
      <c r="AW431" s="115" t="n"/>
      <c r="AX431" s="183">
        <f>AW431*F431</f>
        <v>0</v>
      </c>
      <c r="AY431" s="113" t="n"/>
      <c r="AZ431" s="192">
        <f>AY431*E431</f>
        <v>0</v>
      </c>
      <c r="BA431" s="115" t="n"/>
      <c r="BB431" s="183">
        <f>BA431*F431</f>
        <v>0</v>
      </c>
      <c r="BC431" s="113" t="n"/>
      <c r="BD431" s="192">
        <f>BC431*E431</f>
        <v>0</v>
      </c>
      <c r="BE431" s="115" t="n"/>
      <c r="BF431" s="183">
        <f>BE431*F431</f>
        <v>0</v>
      </c>
    </row>
    <row r="432" ht="18" customHeight="1">
      <c r="A432" s="19" t="inlineStr">
        <is>
          <t>15.046.9000</t>
        </is>
      </c>
      <c r="B432" s="14" t="inlineStr">
        <is>
          <t>החלפת נורת UVC במערכת מיזוג אוויר (יט"א), לרבות ניתוק זרם החשמל למערכת, פירוק גוף התאורה או יחידת הנורה הקיימת, בדיקה וניקוי של שקע הנורה וחלקים סמוכים, הכנסת נורת UVC חדשה, חיבור מחדש של זרם החשמל ובדיקת תקינות הנורה והמערכת. העבודה תבוצע על ידי חשמלאי מוסמך או טכנאי מיזוג אוויר מוסמך, בהתאם להנחיות היצרן. העבודה כוללת את כל החומרים, האביזרים, חומרי העזר והציוד הנדרשים לביצוע מושלם. המחיר הינו קומפלט עבור החלפה של עד 4 נורות ביט"א (הנורות יסופקו ע"י המזמין)</t>
        </is>
      </c>
      <c r="C432" s="14" t="inlineStr">
        <is>
          <t>קומפ</t>
        </is>
      </c>
      <c r="D432" s="200" t="n">
        <v>800</v>
      </c>
      <c r="E432" s="201">
        <f>D432*(1-$E$2)</f>
        <v>680</v>
      </c>
      <c r="F432" s="202">
        <f>E432*(1+$F$2)</f>
        <v>714</v>
      </c>
      <c r="H432" s="62">
        <f>K432+O432+S432+W432+AA432+AE432+AI432+AM432+AQ432+AY432+AU432+BC432</f>
        <v>0</v>
      </c>
      <c r="I432" s="63">
        <f>M432+Q432+U432+Y432+AC432+AG432+AK432+AO432+AS432+AW432+BA432+BE432</f>
        <v>0</v>
      </c>
      <c r="K432" s="108" t="n"/>
      <c r="L432" s="191">
        <f>K432*E432</f>
        <v>0</v>
      </c>
      <c r="M432" s="112" t="n"/>
      <c r="N432" s="183">
        <f>M432*F432</f>
        <v>0</v>
      </c>
      <c r="O432" s="108" t="n"/>
      <c r="P432" s="191">
        <f>O432*E432</f>
        <v>0</v>
      </c>
      <c r="Q432" s="112" t="n"/>
      <c r="R432" s="183">
        <f>Q432*F432</f>
        <v>0</v>
      </c>
      <c r="S432" s="108" t="n"/>
      <c r="T432" s="191">
        <f>S432*E432</f>
        <v>0</v>
      </c>
      <c r="U432" s="112" t="n"/>
      <c r="V432" s="183">
        <f>U432*F432</f>
        <v>0</v>
      </c>
      <c r="W432" s="108" t="n"/>
      <c r="X432" s="191">
        <f>W432*E432</f>
        <v>0</v>
      </c>
      <c r="Y432" s="112" t="n"/>
      <c r="Z432" s="183">
        <f>Y432*F432</f>
        <v>0</v>
      </c>
      <c r="AA432" s="108" t="n"/>
      <c r="AB432" s="191">
        <f>AA432*E432</f>
        <v>0</v>
      </c>
      <c r="AC432" s="112" t="n"/>
      <c r="AD432" s="183">
        <f>AC432*F432</f>
        <v>0</v>
      </c>
      <c r="AE432" s="108" t="n"/>
      <c r="AF432" s="191">
        <f>AE432*E432</f>
        <v>0</v>
      </c>
      <c r="AG432" s="112" t="n"/>
      <c r="AH432" s="183">
        <f>AG432*F432</f>
        <v>0</v>
      </c>
      <c r="AI432" s="108" t="n"/>
      <c r="AJ432" s="191">
        <f>AI432*E432</f>
        <v>0</v>
      </c>
      <c r="AK432" s="112" t="n"/>
      <c r="AL432" s="183">
        <f>AK432*F432</f>
        <v>0</v>
      </c>
      <c r="AM432" s="113" t="n"/>
      <c r="AN432" s="192">
        <f>AM432*E432</f>
        <v>0</v>
      </c>
      <c r="AO432" s="115" t="n"/>
      <c r="AP432" s="183">
        <f>AO432*F432</f>
        <v>0</v>
      </c>
      <c r="AQ432" s="113" t="n"/>
      <c r="AR432" s="192">
        <f>AQ432*E432</f>
        <v>0</v>
      </c>
      <c r="AS432" s="115" t="n"/>
      <c r="AT432" s="183">
        <f>AS432*F432</f>
        <v>0</v>
      </c>
      <c r="AU432" s="113" t="n"/>
      <c r="AV432" s="192">
        <f>AU432*E432</f>
        <v>0</v>
      </c>
      <c r="AW432" s="115" t="n"/>
      <c r="AX432" s="183">
        <f>AW432*F432</f>
        <v>0</v>
      </c>
      <c r="AY432" s="113" t="n"/>
      <c r="AZ432" s="192">
        <f>AY432*E432</f>
        <v>0</v>
      </c>
      <c r="BA432" s="115" t="n"/>
      <c r="BB432" s="183">
        <f>BA432*F432</f>
        <v>0</v>
      </c>
      <c r="BC432" s="113" t="n"/>
      <c r="BD432" s="192">
        <f>BC432*E432</f>
        <v>0</v>
      </c>
      <c r="BE432" s="115" t="n"/>
      <c r="BF432" s="183">
        <f>BE432*F432</f>
        <v>0</v>
      </c>
    </row>
    <row r="433" ht="18" customHeight="1">
      <c r="A433" s="19" t="inlineStr">
        <is>
          <t>15.050.0010</t>
        </is>
      </c>
      <c r="B433" s="14" t="inlineStr">
        <is>
          <t>צינורות PP-R מפוליפרופילן "Blue Pipe" פולירול SDR-7.4 למיזוג אויר, רב שכבתי, קוטר 20 מ"מ, לרבות ספחים</t>
        </is>
      </c>
      <c r="C433" s="14" t="inlineStr">
        <is>
          <t>מ'</t>
        </is>
      </c>
      <c r="D433" s="200" t="n">
        <v>90</v>
      </c>
      <c r="E433" s="201">
        <f>D433*(1-$E$2)</f>
        <v>76.5</v>
      </c>
      <c r="F433" s="202">
        <f>E433*(1+$F$2)</f>
        <v>80.325</v>
      </c>
      <c r="H433" s="62">
        <f>K433+O433+S433+W433+AA433+AE433+AI433+AM433+AQ433+AY433+AU433+BC433</f>
        <v>0</v>
      </c>
      <c r="I433" s="63">
        <f>M433+Q433+U433+Y433+AC433+AG433+AK433+AO433+AS433+AW433+BA433+BE433</f>
        <v>0</v>
      </c>
      <c r="K433" s="108" t="n"/>
      <c r="L433" s="191">
        <f>K433*E433</f>
        <v>0</v>
      </c>
      <c r="M433" s="112" t="n"/>
      <c r="N433" s="183">
        <f>M433*F433</f>
        <v>0</v>
      </c>
      <c r="O433" s="108" t="n"/>
      <c r="P433" s="191">
        <f>O433*E433</f>
        <v>0</v>
      </c>
      <c r="Q433" s="112" t="n"/>
      <c r="R433" s="183">
        <f>Q433*F433</f>
        <v>0</v>
      </c>
      <c r="S433" s="108" t="n"/>
      <c r="T433" s="191">
        <f>S433*E433</f>
        <v>0</v>
      </c>
      <c r="U433" s="112" t="n"/>
      <c r="V433" s="183">
        <f>U433*F433</f>
        <v>0</v>
      </c>
      <c r="W433" s="108" t="n"/>
      <c r="X433" s="191">
        <f>W433*E433</f>
        <v>0</v>
      </c>
      <c r="Y433" s="112" t="n"/>
      <c r="Z433" s="183">
        <f>Y433*F433</f>
        <v>0</v>
      </c>
      <c r="AA433" s="108" t="n"/>
      <c r="AB433" s="191">
        <f>AA433*E433</f>
        <v>0</v>
      </c>
      <c r="AC433" s="112" t="n"/>
      <c r="AD433" s="183">
        <f>AC433*F433</f>
        <v>0</v>
      </c>
      <c r="AE433" s="108" t="n"/>
      <c r="AF433" s="191">
        <f>AE433*E433</f>
        <v>0</v>
      </c>
      <c r="AG433" s="112" t="n"/>
      <c r="AH433" s="183">
        <f>AG433*F433</f>
        <v>0</v>
      </c>
      <c r="AI433" s="108" t="n"/>
      <c r="AJ433" s="191">
        <f>AI433*E433</f>
        <v>0</v>
      </c>
      <c r="AK433" s="112" t="n"/>
      <c r="AL433" s="183">
        <f>AK433*F433</f>
        <v>0</v>
      </c>
      <c r="AM433" s="113" t="n"/>
      <c r="AN433" s="192">
        <f>AM433*E433</f>
        <v>0</v>
      </c>
      <c r="AO433" s="115" t="n"/>
      <c r="AP433" s="183">
        <f>AO433*F433</f>
        <v>0</v>
      </c>
      <c r="AQ433" s="113" t="n"/>
      <c r="AR433" s="192">
        <f>AQ433*E433</f>
        <v>0</v>
      </c>
      <c r="AS433" s="115" t="n"/>
      <c r="AT433" s="183">
        <f>AS433*F433</f>
        <v>0</v>
      </c>
      <c r="AU433" s="113" t="n"/>
      <c r="AV433" s="192">
        <f>AU433*E433</f>
        <v>0</v>
      </c>
      <c r="AW433" s="115" t="n"/>
      <c r="AX433" s="183">
        <f>AW433*F433</f>
        <v>0</v>
      </c>
      <c r="AY433" s="113" t="n"/>
      <c r="AZ433" s="192">
        <f>AY433*E433</f>
        <v>0</v>
      </c>
      <c r="BA433" s="115" t="n"/>
      <c r="BB433" s="183">
        <f>BA433*F433</f>
        <v>0</v>
      </c>
      <c r="BC433" s="113" t="n"/>
      <c r="BD433" s="192">
        <f>BC433*E433</f>
        <v>0</v>
      </c>
      <c r="BE433" s="115" t="n"/>
      <c r="BF433" s="183">
        <f>BE433*F433</f>
        <v>0</v>
      </c>
    </row>
    <row r="434" ht="18" customHeight="1">
      <c r="A434" s="19" t="inlineStr">
        <is>
          <t>15.050.0020</t>
        </is>
      </c>
      <c r="B434" s="14" t="inlineStr">
        <is>
          <t>צינורות PP-R מפוליפרופילן "Blue Pipe" פולירול SDR-7.4 למיזוג אויר, רב שכבתי, קוטר 25 מ"מ, לרבות ספחים</t>
        </is>
      </c>
      <c r="C434" s="14" t="inlineStr">
        <is>
          <t>מ'</t>
        </is>
      </c>
      <c r="D434" s="200" t="n">
        <v>108</v>
      </c>
      <c r="E434" s="201">
        <f>D434*(1-$E$2)</f>
        <v>91.8</v>
      </c>
      <c r="F434" s="202">
        <f>E434*(1+$F$2)</f>
        <v>96.39</v>
      </c>
      <c r="H434" s="62">
        <f>K434+O434+S434+W434+AA434+AE434+AI434+AM434+AQ434+AY434+AU434+BC434</f>
        <v>0</v>
      </c>
      <c r="I434" s="63">
        <f>M434+Q434+U434+Y434+AC434+AG434+AK434+AO434+AS434+AW434+BA434+BE434</f>
        <v>0</v>
      </c>
      <c r="K434" s="108" t="n"/>
      <c r="L434" s="191">
        <f>K434*E434</f>
        <v>0</v>
      </c>
      <c r="M434" s="112" t="n"/>
      <c r="N434" s="183">
        <f>M434*F434</f>
        <v>0</v>
      </c>
      <c r="O434" s="108" t="n"/>
      <c r="P434" s="191">
        <f>O434*E434</f>
        <v>0</v>
      </c>
      <c r="Q434" s="112" t="n"/>
      <c r="R434" s="183">
        <f>Q434*F434</f>
        <v>0</v>
      </c>
      <c r="S434" s="108" t="n"/>
      <c r="T434" s="191">
        <f>S434*E434</f>
        <v>0</v>
      </c>
      <c r="U434" s="112" t="n"/>
      <c r="V434" s="183">
        <f>U434*F434</f>
        <v>0</v>
      </c>
      <c r="W434" s="108" t="n"/>
      <c r="X434" s="191">
        <f>W434*E434</f>
        <v>0</v>
      </c>
      <c r="Y434" s="112" t="n"/>
      <c r="Z434" s="183">
        <f>Y434*F434</f>
        <v>0</v>
      </c>
      <c r="AA434" s="108" t="n"/>
      <c r="AB434" s="191">
        <f>AA434*E434</f>
        <v>0</v>
      </c>
      <c r="AC434" s="112" t="n"/>
      <c r="AD434" s="183">
        <f>AC434*F434</f>
        <v>0</v>
      </c>
      <c r="AE434" s="108" t="n"/>
      <c r="AF434" s="191">
        <f>AE434*E434</f>
        <v>0</v>
      </c>
      <c r="AG434" s="112" t="n"/>
      <c r="AH434" s="183">
        <f>AG434*F434</f>
        <v>0</v>
      </c>
      <c r="AI434" s="108" t="n"/>
      <c r="AJ434" s="191">
        <f>AI434*E434</f>
        <v>0</v>
      </c>
      <c r="AK434" s="112" t="n"/>
      <c r="AL434" s="183">
        <f>AK434*F434</f>
        <v>0</v>
      </c>
      <c r="AM434" s="113" t="n"/>
      <c r="AN434" s="192">
        <f>AM434*E434</f>
        <v>0</v>
      </c>
      <c r="AO434" s="115" t="n"/>
      <c r="AP434" s="183">
        <f>AO434*F434</f>
        <v>0</v>
      </c>
      <c r="AQ434" s="113" t="n"/>
      <c r="AR434" s="192">
        <f>AQ434*E434</f>
        <v>0</v>
      </c>
      <c r="AS434" s="115" t="n"/>
      <c r="AT434" s="183">
        <f>AS434*F434</f>
        <v>0</v>
      </c>
      <c r="AU434" s="113" t="n"/>
      <c r="AV434" s="192">
        <f>AU434*E434</f>
        <v>0</v>
      </c>
      <c r="AW434" s="115" t="n"/>
      <c r="AX434" s="183">
        <f>AW434*F434</f>
        <v>0</v>
      </c>
      <c r="AY434" s="113" t="n"/>
      <c r="AZ434" s="192">
        <f>AY434*E434</f>
        <v>0</v>
      </c>
      <c r="BA434" s="115" t="n"/>
      <c r="BB434" s="183">
        <f>BA434*F434</f>
        <v>0</v>
      </c>
      <c r="BC434" s="113" t="n"/>
      <c r="BD434" s="192">
        <f>BC434*E434</f>
        <v>0</v>
      </c>
      <c r="BE434" s="115" t="n"/>
      <c r="BF434" s="183">
        <f>BE434*F434</f>
        <v>0</v>
      </c>
    </row>
    <row r="435" ht="18" customHeight="1">
      <c r="A435" s="19" t="inlineStr">
        <is>
          <t>15.050.0030</t>
        </is>
      </c>
      <c r="B435" s="14" t="inlineStr">
        <is>
          <t>צינורות PP-R מפוליפרופילן "Blue Pipe" פולירול SDR-9 למיזוג אויר, רב שכבתי, קוטר 32 מ"מ, לרבות ספחים</t>
        </is>
      </c>
      <c r="C435" s="14" t="inlineStr">
        <is>
          <t>מ'</t>
        </is>
      </c>
      <c r="D435" s="200" t="n">
        <v>122</v>
      </c>
      <c r="E435" s="201">
        <f>D435*(1-$E$2)</f>
        <v>103.7</v>
      </c>
      <c r="F435" s="202">
        <f>E435*(1+$F$2)</f>
        <v>108.885</v>
      </c>
      <c r="H435" s="62">
        <f>K435+O435+S435+W435+AA435+AE435+AI435+AM435+AQ435+AY435+AU435+BC435</f>
        <v>0</v>
      </c>
      <c r="I435" s="63">
        <f>M435+Q435+U435+Y435+AC435+AG435+AK435+AO435+AS435+AW435+BA435+BE435</f>
        <v>0</v>
      </c>
      <c r="K435" s="108" t="n"/>
      <c r="L435" s="191">
        <f>K435*E435</f>
        <v>0</v>
      </c>
      <c r="M435" s="112" t="n"/>
      <c r="N435" s="183">
        <f>M435*F435</f>
        <v>0</v>
      </c>
      <c r="O435" s="108" t="n"/>
      <c r="P435" s="191">
        <f>O435*E435</f>
        <v>0</v>
      </c>
      <c r="Q435" s="112" t="n"/>
      <c r="R435" s="183">
        <f>Q435*F435</f>
        <v>0</v>
      </c>
      <c r="S435" s="108" t="n"/>
      <c r="T435" s="191">
        <f>S435*E435</f>
        <v>0</v>
      </c>
      <c r="U435" s="112" t="n"/>
      <c r="V435" s="183">
        <f>U435*F435</f>
        <v>0</v>
      </c>
      <c r="W435" s="108" t="n"/>
      <c r="X435" s="191">
        <f>W435*E435</f>
        <v>0</v>
      </c>
      <c r="Y435" s="112" t="n"/>
      <c r="Z435" s="183">
        <f>Y435*F435</f>
        <v>0</v>
      </c>
      <c r="AA435" s="108" t="n"/>
      <c r="AB435" s="191">
        <f>AA435*E435</f>
        <v>0</v>
      </c>
      <c r="AC435" s="112" t="n"/>
      <c r="AD435" s="183">
        <f>AC435*F435</f>
        <v>0</v>
      </c>
      <c r="AE435" s="108" t="n"/>
      <c r="AF435" s="191">
        <f>AE435*E435</f>
        <v>0</v>
      </c>
      <c r="AG435" s="112" t="n"/>
      <c r="AH435" s="183">
        <f>AG435*F435</f>
        <v>0</v>
      </c>
      <c r="AI435" s="108" t="n"/>
      <c r="AJ435" s="191">
        <f>AI435*E435</f>
        <v>0</v>
      </c>
      <c r="AK435" s="112" t="n"/>
      <c r="AL435" s="183">
        <f>AK435*F435</f>
        <v>0</v>
      </c>
      <c r="AM435" s="113" t="n"/>
      <c r="AN435" s="192">
        <f>AM435*E435</f>
        <v>0</v>
      </c>
      <c r="AO435" s="115" t="n"/>
      <c r="AP435" s="183">
        <f>AO435*F435</f>
        <v>0</v>
      </c>
      <c r="AQ435" s="113" t="n"/>
      <c r="AR435" s="192">
        <f>AQ435*E435</f>
        <v>0</v>
      </c>
      <c r="AS435" s="115" t="n"/>
      <c r="AT435" s="183">
        <f>AS435*F435</f>
        <v>0</v>
      </c>
      <c r="AU435" s="113" t="n"/>
      <c r="AV435" s="192">
        <f>AU435*E435</f>
        <v>0</v>
      </c>
      <c r="AW435" s="115" t="n"/>
      <c r="AX435" s="183">
        <f>AW435*F435</f>
        <v>0</v>
      </c>
      <c r="AY435" s="113" t="n"/>
      <c r="AZ435" s="192">
        <f>AY435*E435</f>
        <v>0</v>
      </c>
      <c r="BA435" s="115" t="n"/>
      <c r="BB435" s="183">
        <f>BA435*F435</f>
        <v>0</v>
      </c>
      <c r="BC435" s="113" t="n"/>
      <c r="BD435" s="192">
        <f>BC435*E435</f>
        <v>0</v>
      </c>
      <c r="BE435" s="115" t="n"/>
      <c r="BF435" s="183">
        <f>BE435*F435</f>
        <v>0</v>
      </c>
    </row>
    <row r="436" ht="18" customHeight="1">
      <c r="A436" s="19" t="inlineStr">
        <is>
          <t>15.050.0040</t>
        </is>
      </c>
      <c r="B436" s="14" t="inlineStr">
        <is>
          <t>צינורות PP-R מפוליפרופילן "Blue Pipe" פולירול SDR-11 למיזוג אויר, רב שכבתי, קוטר 40 מ"מ, לרבות ספחים</t>
        </is>
      </c>
      <c r="C436" s="14" t="inlineStr">
        <is>
          <t>מ'</t>
        </is>
      </c>
      <c r="D436" s="200" t="n">
        <v>148</v>
      </c>
      <c r="E436" s="201">
        <f>D436*(1-$E$2)</f>
        <v>125.8</v>
      </c>
      <c r="F436" s="202">
        <f>E436*(1+$F$2)</f>
        <v>132.09</v>
      </c>
      <c r="H436" s="62">
        <f>K436+O436+S436+W436+AA436+AE436+AI436+AM436+AQ436+AY436+AU436+BC436</f>
        <v>0</v>
      </c>
      <c r="I436" s="63">
        <f>M436+Q436+U436+Y436+AC436+AG436+AK436+AO436+AS436+AW436+BA436+BE436</f>
        <v>0</v>
      </c>
      <c r="K436" s="108" t="n"/>
      <c r="L436" s="191">
        <f>K436*E436</f>
        <v>0</v>
      </c>
      <c r="M436" s="112" t="n"/>
      <c r="N436" s="183">
        <f>M436*F436</f>
        <v>0</v>
      </c>
      <c r="O436" s="108" t="n"/>
      <c r="P436" s="191">
        <f>O436*E436</f>
        <v>0</v>
      </c>
      <c r="Q436" s="112" t="n"/>
      <c r="R436" s="183">
        <f>Q436*F436</f>
        <v>0</v>
      </c>
      <c r="S436" s="108" t="n"/>
      <c r="T436" s="191">
        <f>S436*E436</f>
        <v>0</v>
      </c>
      <c r="U436" s="112" t="n"/>
      <c r="V436" s="183">
        <f>U436*F436</f>
        <v>0</v>
      </c>
      <c r="W436" s="108" t="n"/>
      <c r="X436" s="191">
        <f>W436*E436</f>
        <v>0</v>
      </c>
      <c r="Y436" s="112" t="n"/>
      <c r="Z436" s="183">
        <f>Y436*F436</f>
        <v>0</v>
      </c>
      <c r="AA436" s="108" t="n"/>
      <c r="AB436" s="191">
        <f>AA436*E436</f>
        <v>0</v>
      </c>
      <c r="AC436" s="112" t="n"/>
      <c r="AD436" s="183">
        <f>AC436*F436</f>
        <v>0</v>
      </c>
      <c r="AE436" s="108" t="n"/>
      <c r="AF436" s="191">
        <f>AE436*E436</f>
        <v>0</v>
      </c>
      <c r="AG436" s="112" t="n"/>
      <c r="AH436" s="183">
        <f>AG436*F436</f>
        <v>0</v>
      </c>
      <c r="AI436" s="108" t="n"/>
      <c r="AJ436" s="191">
        <f>AI436*E436</f>
        <v>0</v>
      </c>
      <c r="AK436" s="112" t="n"/>
      <c r="AL436" s="183">
        <f>AK436*F436</f>
        <v>0</v>
      </c>
      <c r="AM436" s="113" t="n"/>
      <c r="AN436" s="192">
        <f>AM436*E436</f>
        <v>0</v>
      </c>
      <c r="AO436" s="115" t="n"/>
      <c r="AP436" s="183">
        <f>AO436*F436</f>
        <v>0</v>
      </c>
      <c r="AQ436" s="113" t="n"/>
      <c r="AR436" s="192">
        <f>AQ436*E436</f>
        <v>0</v>
      </c>
      <c r="AS436" s="115" t="n"/>
      <c r="AT436" s="183">
        <f>AS436*F436</f>
        <v>0</v>
      </c>
      <c r="AU436" s="113" t="n"/>
      <c r="AV436" s="192">
        <f>AU436*E436</f>
        <v>0</v>
      </c>
      <c r="AW436" s="115" t="n"/>
      <c r="AX436" s="183">
        <f>AW436*F436</f>
        <v>0</v>
      </c>
      <c r="AY436" s="113" t="n"/>
      <c r="AZ436" s="192">
        <f>AY436*E436</f>
        <v>0</v>
      </c>
      <c r="BA436" s="115" t="n"/>
      <c r="BB436" s="183">
        <f>BA436*F436</f>
        <v>0</v>
      </c>
      <c r="BC436" s="113" t="n"/>
      <c r="BD436" s="192">
        <f>BC436*E436</f>
        <v>0</v>
      </c>
      <c r="BE436" s="115" t="n"/>
      <c r="BF436" s="183">
        <f>BE436*F436</f>
        <v>0</v>
      </c>
    </row>
    <row r="437" ht="18" customHeight="1">
      <c r="A437" s="19" t="inlineStr">
        <is>
          <t>15.050.0050</t>
        </is>
      </c>
      <c r="B437" s="14" t="inlineStr">
        <is>
          <t>צינורות PP-R מפוליפרופילן "Blue Pipe" פולירול SDR-11 למיזוג אויר, רב שכבתי, קוטר 50 מ"מ, לרבות ספחים</t>
        </is>
      </c>
      <c r="C437" s="14" t="inlineStr">
        <is>
          <t>מ'</t>
        </is>
      </c>
      <c r="D437" s="200" t="n">
        <v>176</v>
      </c>
      <c r="E437" s="201">
        <f>D437*(1-$E$2)</f>
        <v>149.6</v>
      </c>
      <c r="F437" s="202">
        <f>E437*(1+$F$2)</f>
        <v>157.08</v>
      </c>
      <c r="H437" s="62">
        <f>K437+O437+S437+W437+AA437+AE437+AI437+AM437+AQ437+AY437+AU437+BC437</f>
        <v>0</v>
      </c>
      <c r="I437" s="63">
        <f>M437+Q437+U437+Y437+AC437+AG437+AK437+AO437+AS437+AW437+BA437+BE437</f>
        <v>0</v>
      </c>
      <c r="K437" s="108" t="n"/>
      <c r="L437" s="191">
        <f>K437*E437</f>
        <v>0</v>
      </c>
      <c r="M437" s="112" t="n"/>
      <c r="N437" s="183">
        <f>M437*F437</f>
        <v>0</v>
      </c>
      <c r="O437" s="108" t="n"/>
      <c r="P437" s="191">
        <f>O437*E437</f>
        <v>0</v>
      </c>
      <c r="Q437" s="112" t="n"/>
      <c r="R437" s="183">
        <f>Q437*F437</f>
        <v>0</v>
      </c>
      <c r="S437" s="108" t="n"/>
      <c r="T437" s="191">
        <f>S437*E437</f>
        <v>0</v>
      </c>
      <c r="U437" s="112" t="n"/>
      <c r="V437" s="183">
        <f>U437*F437</f>
        <v>0</v>
      </c>
      <c r="W437" s="108" t="n"/>
      <c r="X437" s="191">
        <f>W437*E437</f>
        <v>0</v>
      </c>
      <c r="Y437" s="112" t="n"/>
      <c r="Z437" s="183">
        <f>Y437*F437</f>
        <v>0</v>
      </c>
      <c r="AA437" s="108" t="n"/>
      <c r="AB437" s="191">
        <f>AA437*E437</f>
        <v>0</v>
      </c>
      <c r="AC437" s="112" t="n"/>
      <c r="AD437" s="183">
        <f>AC437*F437</f>
        <v>0</v>
      </c>
      <c r="AE437" s="108" t="n"/>
      <c r="AF437" s="191">
        <f>AE437*E437</f>
        <v>0</v>
      </c>
      <c r="AG437" s="112" t="n"/>
      <c r="AH437" s="183">
        <f>AG437*F437</f>
        <v>0</v>
      </c>
      <c r="AI437" s="108" t="n"/>
      <c r="AJ437" s="191">
        <f>AI437*E437</f>
        <v>0</v>
      </c>
      <c r="AK437" s="112" t="n"/>
      <c r="AL437" s="183">
        <f>AK437*F437</f>
        <v>0</v>
      </c>
      <c r="AM437" s="113" t="n"/>
      <c r="AN437" s="192">
        <f>AM437*E437</f>
        <v>0</v>
      </c>
      <c r="AO437" s="115" t="n"/>
      <c r="AP437" s="183">
        <f>AO437*F437</f>
        <v>0</v>
      </c>
      <c r="AQ437" s="113" t="n"/>
      <c r="AR437" s="192">
        <f>AQ437*E437</f>
        <v>0</v>
      </c>
      <c r="AS437" s="115" t="n"/>
      <c r="AT437" s="183">
        <f>AS437*F437</f>
        <v>0</v>
      </c>
      <c r="AU437" s="113" t="n"/>
      <c r="AV437" s="192">
        <f>AU437*E437</f>
        <v>0</v>
      </c>
      <c r="AW437" s="115" t="n"/>
      <c r="AX437" s="183">
        <f>AW437*F437</f>
        <v>0</v>
      </c>
      <c r="AY437" s="113" t="n"/>
      <c r="AZ437" s="192">
        <f>AY437*E437</f>
        <v>0</v>
      </c>
      <c r="BA437" s="115" t="n"/>
      <c r="BB437" s="183">
        <f>BA437*F437</f>
        <v>0</v>
      </c>
      <c r="BC437" s="113" t="n"/>
      <c r="BD437" s="192">
        <f>BC437*E437</f>
        <v>0</v>
      </c>
      <c r="BE437" s="115" t="n"/>
      <c r="BF437" s="183">
        <f>BE437*F437</f>
        <v>0</v>
      </c>
    </row>
    <row r="438" ht="18" customHeight="1">
      <c r="A438" s="19" t="inlineStr">
        <is>
          <t>15.050.0060</t>
        </is>
      </c>
      <c r="B438" s="14" t="inlineStr">
        <is>
          <t>צינורות PP-R מפוליפרופילן "Blue Pipe" פולירול SDR-11 למיזוג אויר, רב שכבתי, קוטר 63 מ"מ, לא כולל ספחים למעט מחברים</t>
        </is>
      </c>
      <c r="C438" s="14" t="inlineStr">
        <is>
          <t>מ'</t>
        </is>
      </c>
      <c r="D438" s="200" t="n">
        <v>202</v>
      </c>
      <c r="E438" s="201">
        <f>D438*(1-$E$2)</f>
        <v>171.7</v>
      </c>
      <c r="F438" s="202">
        <f>E438*(1+$F$2)</f>
        <v>180.285</v>
      </c>
      <c r="H438" s="62">
        <f>K438+O438+S438+W438+AA438+AE438+AI438+AM438+AQ438+AY438+AU438+BC438</f>
        <v>0</v>
      </c>
      <c r="I438" s="63">
        <f>M438+Q438+U438+Y438+AC438+AG438+AK438+AO438+AS438+AW438+BA438+BE438</f>
        <v>0</v>
      </c>
      <c r="K438" s="108" t="n"/>
      <c r="L438" s="191">
        <f>K438*E438</f>
        <v>0</v>
      </c>
      <c r="M438" s="112" t="n"/>
      <c r="N438" s="183">
        <f>M438*F438</f>
        <v>0</v>
      </c>
      <c r="O438" s="108" t="n"/>
      <c r="P438" s="191">
        <f>O438*E438</f>
        <v>0</v>
      </c>
      <c r="Q438" s="112" t="n"/>
      <c r="R438" s="183">
        <f>Q438*F438</f>
        <v>0</v>
      </c>
      <c r="S438" s="108" t="n"/>
      <c r="T438" s="191">
        <f>S438*E438</f>
        <v>0</v>
      </c>
      <c r="U438" s="112" t="n"/>
      <c r="V438" s="183">
        <f>U438*F438</f>
        <v>0</v>
      </c>
      <c r="W438" s="108" t="n"/>
      <c r="X438" s="191">
        <f>W438*E438</f>
        <v>0</v>
      </c>
      <c r="Y438" s="112" t="n"/>
      <c r="Z438" s="183">
        <f>Y438*F438</f>
        <v>0</v>
      </c>
      <c r="AA438" s="108" t="n"/>
      <c r="AB438" s="191">
        <f>AA438*E438</f>
        <v>0</v>
      </c>
      <c r="AC438" s="112" t="n"/>
      <c r="AD438" s="183">
        <f>AC438*F438</f>
        <v>0</v>
      </c>
      <c r="AE438" s="108" t="n"/>
      <c r="AF438" s="191">
        <f>AE438*E438</f>
        <v>0</v>
      </c>
      <c r="AG438" s="112" t="n"/>
      <c r="AH438" s="183">
        <f>AG438*F438</f>
        <v>0</v>
      </c>
      <c r="AI438" s="108" t="n"/>
      <c r="AJ438" s="191">
        <f>AI438*E438</f>
        <v>0</v>
      </c>
      <c r="AK438" s="112" t="n"/>
      <c r="AL438" s="183">
        <f>AK438*F438</f>
        <v>0</v>
      </c>
      <c r="AM438" s="113" t="n"/>
      <c r="AN438" s="192">
        <f>AM438*E438</f>
        <v>0</v>
      </c>
      <c r="AO438" s="115" t="n"/>
      <c r="AP438" s="183">
        <f>AO438*F438</f>
        <v>0</v>
      </c>
      <c r="AQ438" s="113" t="n"/>
      <c r="AR438" s="192">
        <f>AQ438*E438</f>
        <v>0</v>
      </c>
      <c r="AS438" s="115" t="n"/>
      <c r="AT438" s="183">
        <f>AS438*F438</f>
        <v>0</v>
      </c>
      <c r="AU438" s="113" t="n"/>
      <c r="AV438" s="192">
        <f>AU438*E438</f>
        <v>0</v>
      </c>
      <c r="AW438" s="115" t="n"/>
      <c r="AX438" s="183">
        <f>AW438*F438</f>
        <v>0</v>
      </c>
      <c r="AY438" s="113" t="n"/>
      <c r="AZ438" s="192">
        <f>AY438*E438</f>
        <v>0</v>
      </c>
      <c r="BA438" s="115" t="n"/>
      <c r="BB438" s="183">
        <f>BA438*F438</f>
        <v>0</v>
      </c>
      <c r="BC438" s="113" t="n"/>
      <c r="BD438" s="192">
        <f>BC438*E438</f>
        <v>0</v>
      </c>
      <c r="BE438" s="115" t="n"/>
      <c r="BF438" s="183">
        <f>BE438*F438</f>
        <v>0</v>
      </c>
    </row>
    <row r="439" ht="18" customHeight="1">
      <c r="A439" s="19" t="inlineStr">
        <is>
          <t>15.050.0070</t>
        </is>
      </c>
      <c r="B439" s="14" t="inlineStr">
        <is>
          <t>צינורות PP-R מפוליפרופילן "Blue Pipe" פולירול SDR-11 למיזוג אויר, רב שכבתי, קוטר 75 מ"מ, לא כולל ספחים למעט מחברים</t>
        </is>
      </c>
      <c r="C439" s="14" t="inlineStr">
        <is>
          <t>מ'</t>
        </is>
      </c>
      <c r="D439" s="200" t="n">
        <v>237</v>
      </c>
      <c r="E439" s="201">
        <f>D439*(1-$E$2)</f>
        <v>201.45</v>
      </c>
      <c r="F439" s="202">
        <f>E439*(1+$F$2)</f>
        <v>211.5225</v>
      </c>
      <c r="H439" s="62">
        <f>K439+O439+S439+W439+AA439+AE439+AI439+AM439+AQ439+AY439+AU439+BC439</f>
        <v>0</v>
      </c>
      <c r="I439" s="63">
        <f>M439+Q439+U439+Y439+AC439+AG439+AK439+AO439+AS439+AW439+BA439+BE439</f>
        <v>0</v>
      </c>
      <c r="K439" s="108" t="n"/>
      <c r="L439" s="191">
        <f>K439*E439</f>
        <v>0</v>
      </c>
      <c r="M439" s="112" t="n"/>
      <c r="N439" s="183">
        <f>M439*F439</f>
        <v>0</v>
      </c>
      <c r="O439" s="108" t="n"/>
      <c r="P439" s="191">
        <f>O439*E439</f>
        <v>0</v>
      </c>
      <c r="Q439" s="112" t="n"/>
      <c r="R439" s="183">
        <f>Q439*F439</f>
        <v>0</v>
      </c>
      <c r="S439" s="108" t="n"/>
      <c r="T439" s="191">
        <f>S439*E439</f>
        <v>0</v>
      </c>
      <c r="U439" s="112" t="n"/>
      <c r="V439" s="183">
        <f>U439*F439</f>
        <v>0</v>
      </c>
      <c r="W439" s="108" t="n"/>
      <c r="X439" s="191">
        <f>W439*E439</f>
        <v>0</v>
      </c>
      <c r="Y439" s="112" t="n"/>
      <c r="Z439" s="183">
        <f>Y439*F439</f>
        <v>0</v>
      </c>
      <c r="AA439" s="108" t="n"/>
      <c r="AB439" s="191">
        <f>AA439*E439</f>
        <v>0</v>
      </c>
      <c r="AC439" s="112" t="n"/>
      <c r="AD439" s="183">
        <f>AC439*F439</f>
        <v>0</v>
      </c>
      <c r="AE439" s="108" t="n"/>
      <c r="AF439" s="191">
        <f>AE439*E439</f>
        <v>0</v>
      </c>
      <c r="AG439" s="112" t="n"/>
      <c r="AH439" s="183">
        <f>AG439*F439</f>
        <v>0</v>
      </c>
      <c r="AI439" s="108" t="n"/>
      <c r="AJ439" s="191">
        <f>AI439*E439</f>
        <v>0</v>
      </c>
      <c r="AK439" s="112" t="n"/>
      <c r="AL439" s="183">
        <f>AK439*F439</f>
        <v>0</v>
      </c>
      <c r="AM439" s="113" t="n"/>
      <c r="AN439" s="192">
        <f>AM439*E439</f>
        <v>0</v>
      </c>
      <c r="AO439" s="115" t="n"/>
      <c r="AP439" s="183">
        <f>AO439*F439</f>
        <v>0</v>
      </c>
      <c r="AQ439" s="113" t="n"/>
      <c r="AR439" s="192">
        <f>AQ439*E439</f>
        <v>0</v>
      </c>
      <c r="AS439" s="115" t="n"/>
      <c r="AT439" s="183">
        <f>AS439*F439</f>
        <v>0</v>
      </c>
      <c r="AU439" s="113" t="n"/>
      <c r="AV439" s="192">
        <f>AU439*E439</f>
        <v>0</v>
      </c>
      <c r="AW439" s="115" t="n"/>
      <c r="AX439" s="183">
        <f>AW439*F439</f>
        <v>0</v>
      </c>
      <c r="AY439" s="113" t="n"/>
      <c r="AZ439" s="192">
        <f>AY439*E439</f>
        <v>0</v>
      </c>
      <c r="BA439" s="115" t="n"/>
      <c r="BB439" s="183">
        <f>BA439*F439</f>
        <v>0</v>
      </c>
      <c r="BC439" s="113" t="n"/>
      <c r="BD439" s="192">
        <f>BC439*E439</f>
        <v>0</v>
      </c>
      <c r="BE439" s="115" t="n"/>
      <c r="BF439" s="183">
        <f>BE439*F439</f>
        <v>0</v>
      </c>
    </row>
    <row r="440" ht="18" customHeight="1">
      <c r="A440" s="19" t="inlineStr">
        <is>
          <t>15.050.0080</t>
        </is>
      </c>
      <c r="B440" s="14" t="inlineStr">
        <is>
          <t>צינורות PP-R מפוליפרופילן "Blue Pipe" פולירול SDR-11 למיזוג אויר, רב שכבתי, קוטר 90 מ"מ, לא כולל ספחים למעט מחברים</t>
        </is>
      </c>
      <c r="C440" s="14" t="inlineStr">
        <is>
          <t>מ'</t>
        </is>
      </c>
      <c r="D440" s="200" t="n">
        <v>305</v>
      </c>
      <c r="E440" s="201">
        <f>D440*(1-$E$2)</f>
        <v>259.25</v>
      </c>
      <c r="F440" s="202">
        <f>E440*(1+$F$2)</f>
        <v>272.21250000000003</v>
      </c>
      <c r="H440" s="62">
        <f>K440+O440+S440+W440+AA440+AE440+AI440+AM440+AQ440+AY440+AU440+BC440</f>
        <v>0</v>
      </c>
      <c r="I440" s="63">
        <f>M440+Q440+U440+Y440+AC440+AG440+AK440+AO440+AS440+AW440+BA440+BE440</f>
        <v>0</v>
      </c>
      <c r="K440" s="108" t="n"/>
      <c r="L440" s="191">
        <f>K440*E440</f>
        <v>0</v>
      </c>
      <c r="M440" s="112" t="n"/>
      <c r="N440" s="183">
        <f>M440*F440</f>
        <v>0</v>
      </c>
      <c r="O440" s="108" t="n"/>
      <c r="P440" s="191">
        <f>O440*E440</f>
        <v>0</v>
      </c>
      <c r="Q440" s="112" t="n"/>
      <c r="R440" s="183">
        <f>Q440*F440</f>
        <v>0</v>
      </c>
      <c r="S440" s="108" t="n"/>
      <c r="T440" s="191">
        <f>S440*E440</f>
        <v>0</v>
      </c>
      <c r="U440" s="112" t="n"/>
      <c r="V440" s="183">
        <f>U440*F440</f>
        <v>0</v>
      </c>
      <c r="W440" s="108" t="n"/>
      <c r="X440" s="191">
        <f>W440*E440</f>
        <v>0</v>
      </c>
      <c r="Y440" s="112" t="n"/>
      <c r="Z440" s="183">
        <f>Y440*F440</f>
        <v>0</v>
      </c>
      <c r="AA440" s="108" t="n"/>
      <c r="AB440" s="191">
        <f>AA440*E440</f>
        <v>0</v>
      </c>
      <c r="AC440" s="112" t="n"/>
      <c r="AD440" s="183">
        <f>AC440*F440</f>
        <v>0</v>
      </c>
      <c r="AE440" s="108" t="n"/>
      <c r="AF440" s="191">
        <f>AE440*E440</f>
        <v>0</v>
      </c>
      <c r="AG440" s="112" t="n"/>
      <c r="AH440" s="183">
        <f>AG440*F440</f>
        <v>0</v>
      </c>
      <c r="AI440" s="108" t="n"/>
      <c r="AJ440" s="191">
        <f>AI440*E440</f>
        <v>0</v>
      </c>
      <c r="AK440" s="112" t="n"/>
      <c r="AL440" s="183">
        <f>AK440*F440</f>
        <v>0</v>
      </c>
      <c r="AM440" s="113" t="n"/>
      <c r="AN440" s="192">
        <f>AM440*E440</f>
        <v>0</v>
      </c>
      <c r="AO440" s="115" t="n"/>
      <c r="AP440" s="183">
        <f>AO440*F440</f>
        <v>0</v>
      </c>
      <c r="AQ440" s="113" t="n"/>
      <c r="AR440" s="192">
        <f>AQ440*E440</f>
        <v>0</v>
      </c>
      <c r="AS440" s="115" t="n"/>
      <c r="AT440" s="183">
        <f>AS440*F440</f>
        <v>0</v>
      </c>
      <c r="AU440" s="113" t="n"/>
      <c r="AV440" s="192">
        <f>AU440*E440</f>
        <v>0</v>
      </c>
      <c r="AW440" s="115" t="n"/>
      <c r="AX440" s="183">
        <f>AW440*F440</f>
        <v>0</v>
      </c>
      <c r="AY440" s="113" t="n"/>
      <c r="AZ440" s="192">
        <f>AY440*E440</f>
        <v>0</v>
      </c>
      <c r="BA440" s="115" t="n"/>
      <c r="BB440" s="183">
        <f>BA440*F440</f>
        <v>0</v>
      </c>
      <c r="BC440" s="113" t="n"/>
      <c r="BD440" s="192">
        <f>BC440*E440</f>
        <v>0</v>
      </c>
      <c r="BE440" s="115" t="n"/>
      <c r="BF440" s="183">
        <f>BE440*F440</f>
        <v>0</v>
      </c>
    </row>
    <row r="441" ht="18" customHeight="1">
      <c r="A441" s="19" t="inlineStr">
        <is>
          <t>15.050.0090</t>
        </is>
      </c>
      <c r="B441" s="14" t="inlineStr">
        <is>
          <t>צינורות PP-R מפוליפרופילן "Blue Pipe" פולירול SDR-11 למיזוג אויר, רב שכבתי, קוטר 110 מ"מ, לא כולל ספחים למעט מחברים</t>
        </is>
      </c>
      <c r="C441" s="14" t="inlineStr">
        <is>
          <t>מ'</t>
        </is>
      </c>
      <c r="D441" s="200" t="n">
        <v>401</v>
      </c>
      <c r="E441" s="201">
        <f>D441*(1-$E$2)</f>
        <v>340.84999999999997</v>
      </c>
      <c r="F441" s="202">
        <f>E441*(1+$F$2)</f>
        <v>357.8925</v>
      </c>
      <c r="H441" s="62">
        <f>K441+O441+S441+W441+AA441+AE441+AI441+AM441+AQ441+AY441+AU441+BC441</f>
        <v>0</v>
      </c>
      <c r="I441" s="63">
        <f>M441+Q441+U441+Y441+AC441+AG441+AK441+AO441+AS441+AW441+BA441+BE441</f>
        <v>0</v>
      </c>
      <c r="K441" s="108" t="n"/>
      <c r="L441" s="191">
        <f>K441*E441</f>
        <v>0</v>
      </c>
      <c r="M441" s="112" t="n"/>
      <c r="N441" s="183">
        <f>M441*F441</f>
        <v>0</v>
      </c>
      <c r="O441" s="108" t="n"/>
      <c r="P441" s="191">
        <f>O441*E441</f>
        <v>0</v>
      </c>
      <c r="Q441" s="112" t="n"/>
      <c r="R441" s="183">
        <f>Q441*F441</f>
        <v>0</v>
      </c>
      <c r="S441" s="108" t="n"/>
      <c r="T441" s="191">
        <f>S441*E441</f>
        <v>0</v>
      </c>
      <c r="U441" s="112" t="n"/>
      <c r="V441" s="183">
        <f>U441*F441</f>
        <v>0</v>
      </c>
      <c r="W441" s="108" t="n"/>
      <c r="X441" s="191">
        <f>W441*E441</f>
        <v>0</v>
      </c>
      <c r="Y441" s="112" t="n"/>
      <c r="Z441" s="183">
        <f>Y441*F441</f>
        <v>0</v>
      </c>
      <c r="AA441" s="108" t="n"/>
      <c r="AB441" s="191">
        <f>AA441*E441</f>
        <v>0</v>
      </c>
      <c r="AC441" s="112" t="n"/>
      <c r="AD441" s="183">
        <f>AC441*F441</f>
        <v>0</v>
      </c>
      <c r="AE441" s="108" t="n"/>
      <c r="AF441" s="191">
        <f>AE441*E441</f>
        <v>0</v>
      </c>
      <c r="AG441" s="112" t="n"/>
      <c r="AH441" s="183">
        <f>AG441*F441</f>
        <v>0</v>
      </c>
      <c r="AI441" s="108" t="n"/>
      <c r="AJ441" s="191">
        <f>AI441*E441</f>
        <v>0</v>
      </c>
      <c r="AK441" s="112" t="n"/>
      <c r="AL441" s="183">
        <f>AK441*F441</f>
        <v>0</v>
      </c>
      <c r="AM441" s="113" t="n"/>
      <c r="AN441" s="192">
        <f>AM441*E441</f>
        <v>0</v>
      </c>
      <c r="AO441" s="115" t="n"/>
      <c r="AP441" s="183">
        <f>AO441*F441</f>
        <v>0</v>
      </c>
      <c r="AQ441" s="113" t="n"/>
      <c r="AR441" s="192">
        <f>AQ441*E441</f>
        <v>0</v>
      </c>
      <c r="AS441" s="115" t="n"/>
      <c r="AT441" s="183">
        <f>AS441*F441</f>
        <v>0</v>
      </c>
      <c r="AU441" s="113" t="n"/>
      <c r="AV441" s="192">
        <f>AU441*E441</f>
        <v>0</v>
      </c>
      <c r="AW441" s="115" t="n"/>
      <c r="AX441" s="183">
        <f>AW441*F441</f>
        <v>0</v>
      </c>
      <c r="AY441" s="113" t="n"/>
      <c r="AZ441" s="192">
        <f>AY441*E441</f>
        <v>0</v>
      </c>
      <c r="BA441" s="115" t="n"/>
      <c r="BB441" s="183">
        <f>BA441*F441</f>
        <v>0</v>
      </c>
      <c r="BC441" s="113" t="n"/>
      <c r="BD441" s="192">
        <f>BC441*E441</f>
        <v>0</v>
      </c>
      <c r="BE441" s="115" t="n"/>
      <c r="BF441" s="183">
        <f>BE441*F441</f>
        <v>0</v>
      </c>
    </row>
    <row r="442" ht="18" customHeight="1">
      <c r="A442" s="19" t="inlineStr">
        <is>
          <t>15.050.0100</t>
        </is>
      </c>
      <c r="B442" s="14" t="inlineStr">
        <is>
          <t>צינורות PP-R מפוליפרופילן "Blue Pipe" פולירול SDR-11 למיזוג אויר, רב שכבתי, קוטר 125 מ"מ, לא כולל ספחים למעט מחברים</t>
        </is>
      </c>
      <c r="C442" s="14" t="inlineStr">
        <is>
          <t>מ'</t>
        </is>
      </c>
      <c r="D442" s="200" t="n">
        <v>494</v>
      </c>
      <c r="E442" s="201">
        <f>D442*(1-$E$2)</f>
        <v>419.9</v>
      </c>
      <c r="F442" s="202">
        <f>E442*(1+$F$2)</f>
        <v>440.895</v>
      </c>
      <c r="H442" s="62">
        <f>K442+O442+S442+W442+AA442+AE442+AI442+AM442+AQ442+AY442+AU442+BC442</f>
        <v>0</v>
      </c>
      <c r="I442" s="63">
        <f>M442+Q442+U442+Y442+AC442+AG442+AK442+AO442+AS442+AW442+BA442+BE442</f>
        <v>0</v>
      </c>
      <c r="K442" s="108" t="n"/>
      <c r="L442" s="191">
        <f>K442*E442</f>
        <v>0</v>
      </c>
      <c r="M442" s="112" t="n"/>
      <c r="N442" s="183">
        <f>M442*F442</f>
        <v>0</v>
      </c>
      <c r="O442" s="108" t="n"/>
      <c r="P442" s="191">
        <f>O442*E442</f>
        <v>0</v>
      </c>
      <c r="Q442" s="112" t="n"/>
      <c r="R442" s="183">
        <f>Q442*F442</f>
        <v>0</v>
      </c>
      <c r="S442" s="108" t="n"/>
      <c r="T442" s="191">
        <f>S442*E442</f>
        <v>0</v>
      </c>
      <c r="U442" s="112" t="n"/>
      <c r="V442" s="183">
        <f>U442*F442</f>
        <v>0</v>
      </c>
      <c r="W442" s="108" t="n"/>
      <c r="X442" s="191">
        <f>W442*E442</f>
        <v>0</v>
      </c>
      <c r="Y442" s="112" t="n"/>
      <c r="Z442" s="183">
        <f>Y442*F442</f>
        <v>0</v>
      </c>
      <c r="AA442" s="108" t="n"/>
      <c r="AB442" s="191">
        <f>AA442*E442</f>
        <v>0</v>
      </c>
      <c r="AC442" s="112" t="n"/>
      <c r="AD442" s="183">
        <f>AC442*F442</f>
        <v>0</v>
      </c>
      <c r="AE442" s="108" t="n"/>
      <c r="AF442" s="191">
        <f>AE442*E442</f>
        <v>0</v>
      </c>
      <c r="AG442" s="112" t="n"/>
      <c r="AH442" s="183">
        <f>AG442*F442</f>
        <v>0</v>
      </c>
      <c r="AI442" s="108" t="n"/>
      <c r="AJ442" s="191">
        <f>AI442*E442</f>
        <v>0</v>
      </c>
      <c r="AK442" s="112" t="n"/>
      <c r="AL442" s="183">
        <f>AK442*F442</f>
        <v>0</v>
      </c>
      <c r="AM442" s="113" t="n"/>
      <c r="AN442" s="192">
        <f>AM442*E442</f>
        <v>0</v>
      </c>
      <c r="AO442" s="115" t="n"/>
      <c r="AP442" s="183">
        <f>AO442*F442</f>
        <v>0</v>
      </c>
      <c r="AQ442" s="113" t="n"/>
      <c r="AR442" s="192">
        <f>AQ442*E442</f>
        <v>0</v>
      </c>
      <c r="AS442" s="115" t="n"/>
      <c r="AT442" s="183">
        <f>AS442*F442</f>
        <v>0</v>
      </c>
      <c r="AU442" s="113" t="n"/>
      <c r="AV442" s="192">
        <f>AU442*E442</f>
        <v>0</v>
      </c>
      <c r="AW442" s="115" t="n"/>
      <c r="AX442" s="183">
        <f>AW442*F442</f>
        <v>0</v>
      </c>
      <c r="AY442" s="113" t="n"/>
      <c r="AZ442" s="192">
        <f>AY442*E442</f>
        <v>0</v>
      </c>
      <c r="BA442" s="115" t="n"/>
      <c r="BB442" s="183">
        <f>BA442*F442</f>
        <v>0</v>
      </c>
      <c r="BC442" s="113" t="n"/>
      <c r="BD442" s="192">
        <f>BC442*E442</f>
        <v>0</v>
      </c>
      <c r="BE442" s="115" t="n"/>
      <c r="BF442" s="183">
        <f>BE442*F442</f>
        <v>0</v>
      </c>
    </row>
    <row r="443" ht="18" customHeight="1">
      <c r="A443" s="19" t="inlineStr">
        <is>
          <t>15.050.0200</t>
        </is>
      </c>
      <c r="B443" s="14" t="inlineStr">
        <is>
          <t>צינורות PP-R מפוליפרופילן "Climate" פולירול SDR-7.4 למיזוג אויר, רב שכבתי, קוטר 20 מ"מ, לרבות ספחים</t>
        </is>
      </c>
      <c r="C443" s="14" t="inlineStr">
        <is>
          <t>מ'</t>
        </is>
      </c>
      <c r="D443" s="200" t="n">
        <v>89</v>
      </c>
      <c r="E443" s="201">
        <f>D443*(1-$E$2)</f>
        <v>75.64999999999999</v>
      </c>
      <c r="F443" s="202">
        <f>E443*(1+$F$2)</f>
        <v>79.43249999999999</v>
      </c>
      <c r="H443" s="62">
        <f>K443+O443+S443+W443+AA443+AE443+AI443+AM443+AQ443+AY443+AU443+BC443</f>
        <v>0</v>
      </c>
      <c r="I443" s="63">
        <f>M443+Q443+U443+Y443+AC443+AG443+AK443+AO443+AS443+AW443+BA443+BE443</f>
        <v>0</v>
      </c>
      <c r="K443" s="108" t="n"/>
      <c r="L443" s="191">
        <f>K443*E443</f>
        <v>0</v>
      </c>
      <c r="M443" s="112" t="n"/>
      <c r="N443" s="183">
        <f>M443*F443</f>
        <v>0</v>
      </c>
      <c r="O443" s="108" t="n"/>
      <c r="P443" s="191">
        <f>O443*E443</f>
        <v>0</v>
      </c>
      <c r="Q443" s="112" t="n"/>
      <c r="R443" s="183">
        <f>Q443*F443</f>
        <v>0</v>
      </c>
      <c r="S443" s="108" t="n"/>
      <c r="T443" s="191">
        <f>S443*E443</f>
        <v>0</v>
      </c>
      <c r="U443" s="112" t="n"/>
      <c r="V443" s="183">
        <f>U443*F443</f>
        <v>0</v>
      </c>
      <c r="W443" s="108" t="n"/>
      <c r="X443" s="191">
        <f>W443*E443</f>
        <v>0</v>
      </c>
      <c r="Y443" s="112" t="n"/>
      <c r="Z443" s="183">
        <f>Y443*F443</f>
        <v>0</v>
      </c>
      <c r="AA443" s="108" t="n"/>
      <c r="AB443" s="191">
        <f>AA443*E443</f>
        <v>0</v>
      </c>
      <c r="AC443" s="112" t="n"/>
      <c r="AD443" s="183">
        <f>AC443*F443</f>
        <v>0</v>
      </c>
      <c r="AE443" s="108" t="n"/>
      <c r="AF443" s="191">
        <f>AE443*E443</f>
        <v>0</v>
      </c>
      <c r="AG443" s="112" t="n"/>
      <c r="AH443" s="183">
        <f>AG443*F443</f>
        <v>0</v>
      </c>
      <c r="AI443" s="108" t="n"/>
      <c r="AJ443" s="191">
        <f>AI443*E443</f>
        <v>0</v>
      </c>
      <c r="AK443" s="112" t="n"/>
      <c r="AL443" s="183">
        <f>AK443*F443</f>
        <v>0</v>
      </c>
      <c r="AM443" s="113" t="n"/>
      <c r="AN443" s="192">
        <f>AM443*E443</f>
        <v>0</v>
      </c>
      <c r="AO443" s="115" t="n"/>
      <c r="AP443" s="183">
        <f>AO443*F443</f>
        <v>0</v>
      </c>
      <c r="AQ443" s="113" t="n"/>
      <c r="AR443" s="192">
        <f>AQ443*E443</f>
        <v>0</v>
      </c>
      <c r="AS443" s="115" t="n"/>
      <c r="AT443" s="183">
        <f>AS443*F443</f>
        <v>0</v>
      </c>
      <c r="AU443" s="113" t="n"/>
      <c r="AV443" s="192">
        <f>AU443*E443</f>
        <v>0</v>
      </c>
      <c r="AW443" s="115" t="n"/>
      <c r="AX443" s="183">
        <f>AW443*F443</f>
        <v>0</v>
      </c>
      <c r="AY443" s="113" t="n"/>
      <c r="AZ443" s="192">
        <f>AY443*E443</f>
        <v>0</v>
      </c>
      <c r="BA443" s="115" t="n"/>
      <c r="BB443" s="183">
        <f>BA443*F443</f>
        <v>0</v>
      </c>
      <c r="BC443" s="113" t="n"/>
      <c r="BD443" s="192">
        <f>BC443*E443</f>
        <v>0</v>
      </c>
      <c r="BE443" s="115" t="n"/>
      <c r="BF443" s="183">
        <f>BE443*F443</f>
        <v>0</v>
      </c>
    </row>
    <row r="444" ht="18" customHeight="1">
      <c r="A444" s="19" t="inlineStr">
        <is>
          <t>15.050.0210</t>
        </is>
      </c>
      <c r="B444" s="14" t="inlineStr">
        <is>
          <t>צינורות PP-R מפוליפרופילן "Climate" פולירול SDR-7.4 למיזוג אויר, רב שכבתי, קוטר 25 מ"מ, לרבות ספחים</t>
        </is>
      </c>
      <c r="C444" s="14" t="inlineStr">
        <is>
          <t>מ'</t>
        </is>
      </c>
      <c r="D444" s="200" t="n">
        <v>105</v>
      </c>
      <c r="E444" s="201">
        <f>D444*(1-$E$2)</f>
        <v>89.25</v>
      </c>
      <c r="F444" s="202">
        <f>E444*(1+$F$2)</f>
        <v>93.7125</v>
      </c>
      <c r="H444" s="62">
        <f>K444+O444+S444+W444+AA444+AE444+AI444+AM444+AQ444+AY444+AU444+BC444</f>
        <v>0</v>
      </c>
      <c r="I444" s="63">
        <f>M444+Q444+U444+Y444+AC444+AG444+AK444+AO444+AS444+AW444+BA444+BE444</f>
        <v>0</v>
      </c>
      <c r="K444" s="108" t="n"/>
      <c r="L444" s="191">
        <f>K444*E444</f>
        <v>0</v>
      </c>
      <c r="M444" s="112" t="n"/>
      <c r="N444" s="183">
        <f>M444*F444</f>
        <v>0</v>
      </c>
      <c r="O444" s="108" t="n"/>
      <c r="P444" s="191">
        <f>O444*E444</f>
        <v>0</v>
      </c>
      <c r="Q444" s="112" t="n"/>
      <c r="R444" s="183">
        <f>Q444*F444</f>
        <v>0</v>
      </c>
      <c r="S444" s="108" t="n"/>
      <c r="T444" s="191">
        <f>S444*E444</f>
        <v>0</v>
      </c>
      <c r="U444" s="112" t="n"/>
      <c r="V444" s="183">
        <f>U444*F444</f>
        <v>0</v>
      </c>
      <c r="W444" s="108" t="n"/>
      <c r="X444" s="191">
        <f>W444*E444</f>
        <v>0</v>
      </c>
      <c r="Y444" s="112" t="n"/>
      <c r="Z444" s="183">
        <f>Y444*F444</f>
        <v>0</v>
      </c>
      <c r="AA444" s="108" t="n"/>
      <c r="AB444" s="191">
        <f>AA444*E444</f>
        <v>0</v>
      </c>
      <c r="AC444" s="112" t="n"/>
      <c r="AD444" s="183">
        <f>AC444*F444</f>
        <v>0</v>
      </c>
      <c r="AE444" s="108" t="n"/>
      <c r="AF444" s="191">
        <f>AE444*E444</f>
        <v>0</v>
      </c>
      <c r="AG444" s="112" t="n"/>
      <c r="AH444" s="183">
        <f>AG444*F444</f>
        <v>0</v>
      </c>
      <c r="AI444" s="108" t="n"/>
      <c r="AJ444" s="191">
        <f>AI444*E444</f>
        <v>0</v>
      </c>
      <c r="AK444" s="112" t="n"/>
      <c r="AL444" s="183">
        <f>AK444*F444</f>
        <v>0</v>
      </c>
      <c r="AM444" s="113" t="n"/>
      <c r="AN444" s="192">
        <f>AM444*E444</f>
        <v>0</v>
      </c>
      <c r="AO444" s="115" t="n"/>
      <c r="AP444" s="183">
        <f>AO444*F444</f>
        <v>0</v>
      </c>
      <c r="AQ444" s="113" t="n"/>
      <c r="AR444" s="192">
        <f>AQ444*E444</f>
        <v>0</v>
      </c>
      <c r="AS444" s="115" t="n"/>
      <c r="AT444" s="183">
        <f>AS444*F444</f>
        <v>0</v>
      </c>
      <c r="AU444" s="113" t="n"/>
      <c r="AV444" s="192">
        <f>AU444*E444</f>
        <v>0</v>
      </c>
      <c r="AW444" s="115" t="n"/>
      <c r="AX444" s="183">
        <f>AW444*F444</f>
        <v>0</v>
      </c>
      <c r="AY444" s="113" t="n"/>
      <c r="AZ444" s="192">
        <f>AY444*E444</f>
        <v>0</v>
      </c>
      <c r="BA444" s="115" t="n"/>
      <c r="BB444" s="183">
        <f>BA444*F444</f>
        <v>0</v>
      </c>
      <c r="BC444" s="113" t="n"/>
      <c r="BD444" s="192">
        <f>BC444*E444</f>
        <v>0</v>
      </c>
      <c r="BE444" s="115" t="n"/>
      <c r="BF444" s="183">
        <f>BE444*F444</f>
        <v>0</v>
      </c>
    </row>
    <row r="445" ht="18" customHeight="1">
      <c r="A445" s="19" t="inlineStr">
        <is>
          <t>15.050.0220</t>
        </is>
      </c>
      <c r="B445" s="14" t="inlineStr">
        <is>
          <t>צינורות PP-R מפוליפרופילן "Climate" פולירול SDR-9 למיזוג אויר, רב שכבתי, קוטר 32 מ"מ, לרבות ספחים</t>
        </is>
      </c>
      <c r="C445" s="14" t="inlineStr">
        <is>
          <t>מ'</t>
        </is>
      </c>
      <c r="D445" s="200" t="n">
        <v>130</v>
      </c>
      <c r="E445" s="201">
        <f>D445*(1-$E$2)</f>
        <v>110.5</v>
      </c>
      <c r="F445" s="202">
        <f>E445*(1+$F$2)</f>
        <v>116.025</v>
      </c>
      <c r="H445" s="62">
        <f>K445+O445+S445+W445+AA445+AE445+AI445+AM445+AQ445+AY445+AU445+BC445</f>
        <v>0</v>
      </c>
      <c r="I445" s="63">
        <f>M445+Q445+U445+Y445+AC445+AG445+AK445+AO445+AS445+AW445+BA445+BE445</f>
        <v>0</v>
      </c>
      <c r="K445" s="108" t="n"/>
      <c r="L445" s="191">
        <f>K445*E445</f>
        <v>0</v>
      </c>
      <c r="M445" s="112" t="n"/>
      <c r="N445" s="183">
        <f>M445*F445</f>
        <v>0</v>
      </c>
      <c r="O445" s="108" t="n"/>
      <c r="P445" s="191">
        <f>O445*E445</f>
        <v>0</v>
      </c>
      <c r="Q445" s="112" t="n"/>
      <c r="R445" s="183">
        <f>Q445*F445</f>
        <v>0</v>
      </c>
      <c r="S445" s="108" t="n"/>
      <c r="T445" s="191">
        <f>S445*E445</f>
        <v>0</v>
      </c>
      <c r="U445" s="112" t="n"/>
      <c r="V445" s="183">
        <f>U445*F445</f>
        <v>0</v>
      </c>
      <c r="W445" s="108" t="n"/>
      <c r="X445" s="191">
        <f>W445*E445</f>
        <v>0</v>
      </c>
      <c r="Y445" s="112" t="n"/>
      <c r="Z445" s="183">
        <f>Y445*F445</f>
        <v>0</v>
      </c>
      <c r="AA445" s="108" t="n"/>
      <c r="AB445" s="191">
        <f>AA445*E445</f>
        <v>0</v>
      </c>
      <c r="AC445" s="112" t="n"/>
      <c r="AD445" s="183">
        <f>AC445*F445</f>
        <v>0</v>
      </c>
      <c r="AE445" s="108" t="n"/>
      <c r="AF445" s="191">
        <f>AE445*E445</f>
        <v>0</v>
      </c>
      <c r="AG445" s="112" t="n"/>
      <c r="AH445" s="183">
        <f>AG445*F445</f>
        <v>0</v>
      </c>
      <c r="AI445" s="108" t="n"/>
      <c r="AJ445" s="191">
        <f>AI445*E445</f>
        <v>0</v>
      </c>
      <c r="AK445" s="112" t="n"/>
      <c r="AL445" s="183">
        <f>AK445*F445</f>
        <v>0</v>
      </c>
      <c r="AM445" s="113" t="n"/>
      <c r="AN445" s="192">
        <f>AM445*E445</f>
        <v>0</v>
      </c>
      <c r="AO445" s="115" t="n"/>
      <c r="AP445" s="183">
        <f>AO445*F445</f>
        <v>0</v>
      </c>
      <c r="AQ445" s="113" t="n"/>
      <c r="AR445" s="192">
        <f>AQ445*E445</f>
        <v>0</v>
      </c>
      <c r="AS445" s="115" t="n"/>
      <c r="AT445" s="183">
        <f>AS445*F445</f>
        <v>0</v>
      </c>
      <c r="AU445" s="113" t="n"/>
      <c r="AV445" s="192">
        <f>AU445*E445</f>
        <v>0</v>
      </c>
      <c r="AW445" s="115" t="n"/>
      <c r="AX445" s="183">
        <f>AW445*F445</f>
        <v>0</v>
      </c>
      <c r="AY445" s="113" t="n"/>
      <c r="AZ445" s="192">
        <f>AY445*E445</f>
        <v>0</v>
      </c>
      <c r="BA445" s="115" t="n"/>
      <c r="BB445" s="183">
        <f>BA445*F445</f>
        <v>0</v>
      </c>
      <c r="BC445" s="113" t="n"/>
      <c r="BD445" s="192">
        <f>BC445*E445</f>
        <v>0</v>
      </c>
      <c r="BE445" s="115" t="n"/>
      <c r="BF445" s="183">
        <f>BE445*F445</f>
        <v>0</v>
      </c>
    </row>
    <row r="446" ht="18" customHeight="1">
      <c r="A446" s="19" t="inlineStr">
        <is>
          <t>15.050.0230</t>
        </is>
      </c>
      <c r="B446" s="14" t="inlineStr">
        <is>
          <t>צינורות PP-R מפוליפרופילן "Climate" פולירול SDR-11 למיזוג אויר, רב שכבתי, קוטר 40 מ"מ, לרבות ספחים</t>
        </is>
      </c>
      <c r="C446" s="14" t="inlineStr">
        <is>
          <t>מ'</t>
        </is>
      </c>
      <c r="D446" s="200" t="n">
        <v>153</v>
      </c>
      <c r="E446" s="201">
        <f>D446*(1-$E$2)</f>
        <v>130.04999999999998</v>
      </c>
      <c r="F446" s="202">
        <f>E446*(1+$F$2)</f>
        <v>136.55249999999998</v>
      </c>
      <c r="H446" s="62">
        <f>K446+O446+S446+W446+AA446+AE446+AI446+AM446+AQ446+AY446+AU446+BC446</f>
        <v>0</v>
      </c>
      <c r="I446" s="63">
        <f>M446+Q446+U446+Y446+AC446+AG446+AK446+AO446+AS446+AW446+BA446+BE446</f>
        <v>0</v>
      </c>
      <c r="K446" s="108" t="n"/>
      <c r="L446" s="191">
        <f>K446*E446</f>
        <v>0</v>
      </c>
      <c r="M446" s="112" t="n"/>
      <c r="N446" s="183">
        <f>M446*F446</f>
        <v>0</v>
      </c>
      <c r="O446" s="108" t="n"/>
      <c r="P446" s="191">
        <f>O446*E446</f>
        <v>0</v>
      </c>
      <c r="Q446" s="112" t="n"/>
      <c r="R446" s="183">
        <f>Q446*F446</f>
        <v>0</v>
      </c>
      <c r="S446" s="108" t="n"/>
      <c r="T446" s="191">
        <f>S446*E446</f>
        <v>0</v>
      </c>
      <c r="U446" s="112" t="n"/>
      <c r="V446" s="183">
        <f>U446*F446</f>
        <v>0</v>
      </c>
      <c r="W446" s="108" t="n"/>
      <c r="X446" s="191">
        <f>W446*E446</f>
        <v>0</v>
      </c>
      <c r="Y446" s="112" t="n"/>
      <c r="Z446" s="183">
        <f>Y446*F446</f>
        <v>0</v>
      </c>
      <c r="AA446" s="108" t="n"/>
      <c r="AB446" s="191">
        <f>AA446*E446</f>
        <v>0</v>
      </c>
      <c r="AC446" s="112" t="n"/>
      <c r="AD446" s="183">
        <f>AC446*F446</f>
        <v>0</v>
      </c>
      <c r="AE446" s="108" t="n"/>
      <c r="AF446" s="191">
        <f>AE446*E446</f>
        <v>0</v>
      </c>
      <c r="AG446" s="112" t="n"/>
      <c r="AH446" s="183">
        <f>AG446*F446</f>
        <v>0</v>
      </c>
      <c r="AI446" s="108" t="n"/>
      <c r="AJ446" s="191">
        <f>AI446*E446</f>
        <v>0</v>
      </c>
      <c r="AK446" s="112" t="n"/>
      <c r="AL446" s="183">
        <f>AK446*F446</f>
        <v>0</v>
      </c>
      <c r="AM446" s="113" t="n"/>
      <c r="AN446" s="192">
        <f>AM446*E446</f>
        <v>0</v>
      </c>
      <c r="AO446" s="115" t="n"/>
      <c r="AP446" s="183">
        <f>AO446*F446</f>
        <v>0</v>
      </c>
      <c r="AQ446" s="113" t="n"/>
      <c r="AR446" s="192">
        <f>AQ446*E446</f>
        <v>0</v>
      </c>
      <c r="AS446" s="115" t="n"/>
      <c r="AT446" s="183">
        <f>AS446*F446</f>
        <v>0</v>
      </c>
      <c r="AU446" s="113" t="n"/>
      <c r="AV446" s="192">
        <f>AU446*E446</f>
        <v>0</v>
      </c>
      <c r="AW446" s="115" t="n"/>
      <c r="AX446" s="183">
        <f>AW446*F446</f>
        <v>0</v>
      </c>
      <c r="AY446" s="113" t="n"/>
      <c r="AZ446" s="192">
        <f>AY446*E446</f>
        <v>0</v>
      </c>
      <c r="BA446" s="115" t="n"/>
      <c r="BB446" s="183">
        <f>BA446*F446</f>
        <v>0</v>
      </c>
      <c r="BC446" s="113" t="n"/>
      <c r="BD446" s="192">
        <f>BC446*E446</f>
        <v>0</v>
      </c>
      <c r="BE446" s="115" t="n"/>
      <c r="BF446" s="183">
        <f>BE446*F446</f>
        <v>0</v>
      </c>
    </row>
    <row r="447" ht="18" customHeight="1">
      <c r="A447" s="19" t="inlineStr">
        <is>
          <t>15.050.0240</t>
        </is>
      </c>
      <c r="B447" s="14" t="inlineStr">
        <is>
          <t>צינורות PP-R מפוליפרופילן "Climate" פולירול SDR-11 למיזוג אויר, רב שכבתי, קוטר 50 מ"מ, לרבות ספחים</t>
        </is>
      </c>
      <c r="C447" s="14" t="inlineStr">
        <is>
          <t>מ'</t>
        </is>
      </c>
      <c r="D447" s="200" t="n">
        <v>191</v>
      </c>
      <c r="E447" s="201">
        <f>D447*(1-$E$2)</f>
        <v>162.35</v>
      </c>
      <c r="F447" s="202">
        <f>E447*(1+$F$2)</f>
        <v>170.4675</v>
      </c>
      <c r="H447" s="62">
        <f>K447+O447+S447+W447+AA447+AE447+AI447+AM447+AQ447+AY447+AU447+BC447</f>
        <v>0</v>
      </c>
      <c r="I447" s="63">
        <f>M447+Q447+U447+Y447+AC447+AG447+AK447+AO447+AS447+AW447+BA447+BE447</f>
        <v>0</v>
      </c>
      <c r="K447" s="108" t="n"/>
      <c r="L447" s="191">
        <f>K447*E447</f>
        <v>0</v>
      </c>
      <c r="M447" s="112" t="n"/>
      <c r="N447" s="183">
        <f>M447*F447</f>
        <v>0</v>
      </c>
      <c r="O447" s="108" t="n"/>
      <c r="P447" s="191">
        <f>O447*E447</f>
        <v>0</v>
      </c>
      <c r="Q447" s="112" t="n"/>
      <c r="R447" s="183">
        <f>Q447*F447</f>
        <v>0</v>
      </c>
      <c r="S447" s="108" t="n"/>
      <c r="T447" s="191">
        <f>S447*E447</f>
        <v>0</v>
      </c>
      <c r="U447" s="112" t="n"/>
      <c r="V447" s="183">
        <f>U447*F447</f>
        <v>0</v>
      </c>
      <c r="W447" s="108" t="n"/>
      <c r="X447" s="191">
        <f>W447*E447</f>
        <v>0</v>
      </c>
      <c r="Y447" s="112" t="n"/>
      <c r="Z447" s="183">
        <f>Y447*F447</f>
        <v>0</v>
      </c>
      <c r="AA447" s="108" t="n"/>
      <c r="AB447" s="191">
        <f>AA447*E447</f>
        <v>0</v>
      </c>
      <c r="AC447" s="112" t="n"/>
      <c r="AD447" s="183">
        <f>AC447*F447</f>
        <v>0</v>
      </c>
      <c r="AE447" s="108" t="n"/>
      <c r="AF447" s="191">
        <f>AE447*E447</f>
        <v>0</v>
      </c>
      <c r="AG447" s="112" t="n"/>
      <c r="AH447" s="183">
        <f>AG447*F447</f>
        <v>0</v>
      </c>
      <c r="AI447" s="108" t="n"/>
      <c r="AJ447" s="191">
        <f>AI447*E447</f>
        <v>0</v>
      </c>
      <c r="AK447" s="112" t="n"/>
      <c r="AL447" s="183">
        <f>AK447*F447</f>
        <v>0</v>
      </c>
      <c r="AM447" s="113" t="n"/>
      <c r="AN447" s="192">
        <f>AM447*E447</f>
        <v>0</v>
      </c>
      <c r="AO447" s="115" t="n"/>
      <c r="AP447" s="183">
        <f>AO447*F447</f>
        <v>0</v>
      </c>
      <c r="AQ447" s="113" t="n"/>
      <c r="AR447" s="192">
        <f>AQ447*E447</f>
        <v>0</v>
      </c>
      <c r="AS447" s="115" t="n"/>
      <c r="AT447" s="183">
        <f>AS447*F447</f>
        <v>0</v>
      </c>
      <c r="AU447" s="113" t="n"/>
      <c r="AV447" s="192">
        <f>AU447*E447</f>
        <v>0</v>
      </c>
      <c r="AW447" s="115" t="n"/>
      <c r="AX447" s="183">
        <f>AW447*F447</f>
        <v>0</v>
      </c>
      <c r="AY447" s="113" t="n"/>
      <c r="AZ447" s="192">
        <f>AY447*E447</f>
        <v>0</v>
      </c>
      <c r="BA447" s="115" t="n"/>
      <c r="BB447" s="183">
        <f>BA447*F447</f>
        <v>0</v>
      </c>
      <c r="BC447" s="113" t="n"/>
      <c r="BD447" s="192">
        <f>BC447*E447</f>
        <v>0</v>
      </c>
      <c r="BE447" s="115" t="n"/>
      <c r="BF447" s="183">
        <f>BE447*F447</f>
        <v>0</v>
      </c>
    </row>
    <row r="448" ht="18" customHeight="1">
      <c r="A448" s="19" t="inlineStr">
        <is>
          <t>15.050.0250</t>
        </is>
      </c>
      <c r="B448" s="14" t="inlineStr">
        <is>
          <t>צינורות PP-R מפוליפרופילן "Climate" פולירול SDR-11 למיזוג אויר, רב שכבתי, קוטר 63 מ"מ, לא כולל ספחים</t>
        </is>
      </c>
      <c r="C448" s="14" t="inlineStr">
        <is>
          <t>מ'</t>
        </is>
      </c>
      <c r="D448" s="200" t="n">
        <v>226</v>
      </c>
      <c r="E448" s="201">
        <f>D448*(1-$E$2)</f>
        <v>192.1</v>
      </c>
      <c r="F448" s="202">
        <f>E448*(1+$F$2)</f>
        <v>201.705</v>
      </c>
      <c r="H448" s="62">
        <f>K448+O448+S448+W448+AA448+AE448+AI448+AM448+AQ448+AY448+AU448+BC448</f>
        <v>0</v>
      </c>
      <c r="I448" s="63">
        <f>M448+Q448+U448+Y448+AC448+AG448+AK448+AO448+AS448+AW448+BA448+BE448</f>
        <v>0</v>
      </c>
      <c r="K448" s="108" t="n"/>
      <c r="L448" s="191">
        <f>K448*E448</f>
        <v>0</v>
      </c>
      <c r="M448" s="112" t="n"/>
      <c r="N448" s="183">
        <f>M448*F448</f>
        <v>0</v>
      </c>
      <c r="O448" s="108" t="n"/>
      <c r="P448" s="191">
        <f>O448*E448</f>
        <v>0</v>
      </c>
      <c r="Q448" s="112" t="n"/>
      <c r="R448" s="183">
        <f>Q448*F448</f>
        <v>0</v>
      </c>
      <c r="S448" s="108" t="n"/>
      <c r="T448" s="191">
        <f>S448*E448</f>
        <v>0</v>
      </c>
      <c r="U448" s="112" t="n"/>
      <c r="V448" s="183">
        <f>U448*F448</f>
        <v>0</v>
      </c>
      <c r="W448" s="108" t="n"/>
      <c r="X448" s="191">
        <f>W448*E448</f>
        <v>0</v>
      </c>
      <c r="Y448" s="112" t="n"/>
      <c r="Z448" s="183">
        <f>Y448*F448</f>
        <v>0</v>
      </c>
      <c r="AA448" s="108" t="n"/>
      <c r="AB448" s="191">
        <f>AA448*E448</f>
        <v>0</v>
      </c>
      <c r="AC448" s="112" t="n"/>
      <c r="AD448" s="183">
        <f>AC448*F448</f>
        <v>0</v>
      </c>
      <c r="AE448" s="108" t="n"/>
      <c r="AF448" s="191">
        <f>AE448*E448</f>
        <v>0</v>
      </c>
      <c r="AG448" s="112" t="n"/>
      <c r="AH448" s="183">
        <f>AG448*F448</f>
        <v>0</v>
      </c>
      <c r="AI448" s="108" t="n"/>
      <c r="AJ448" s="191">
        <f>AI448*E448</f>
        <v>0</v>
      </c>
      <c r="AK448" s="112" t="n"/>
      <c r="AL448" s="183">
        <f>AK448*F448</f>
        <v>0</v>
      </c>
      <c r="AM448" s="113" t="n"/>
      <c r="AN448" s="192">
        <f>AM448*E448</f>
        <v>0</v>
      </c>
      <c r="AO448" s="115" t="n"/>
      <c r="AP448" s="183">
        <f>AO448*F448</f>
        <v>0</v>
      </c>
      <c r="AQ448" s="113" t="n"/>
      <c r="AR448" s="192">
        <f>AQ448*E448</f>
        <v>0</v>
      </c>
      <c r="AS448" s="115" t="n"/>
      <c r="AT448" s="183">
        <f>AS448*F448</f>
        <v>0</v>
      </c>
      <c r="AU448" s="113" t="n"/>
      <c r="AV448" s="192">
        <f>AU448*E448</f>
        <v>0</v>
      </c>
      <c r="AW448" s="115" t="n"/>
      <c r="AX448" s="183">
        <f>AW448*F448</f>
        <v>0</v>
      </c>
      <c r="AY448" s="113" t="n"/>
      <c r="AZ448" s="192">
        <f>AY448*E448</f>
        <v>0</v>
      </c>
      <c r="BA448" s="115" t="n"/>
      <c r="BB448" s="183">
        <f>BA448*F448</f>
        <v>0</v>
      </c>
      <c r="BC448" s="113" t="n"/>
      <c r="BD448" s="192">
        <f>BC448*E448</f>
        <v>0</v>
      </c>
      <c r="BE448" s="115" t="n"/>
      <c r="BF448" s="183">
        <f>BE448*F448</f>
        <v>0</v>
      </c>
    </row>
    <row r="449" ht="18" customHeight="1">
      <c r="A449" s="19" t="inlineStr">
        <is>
          <t>15.050.0260</t>
        </is>
      </c>
      <c r="B449" s="14" t="inlineStr">
        <is>
          <t>צינורות PP-R מפוליפרופילן "Climate" פולירול SDR-11 למיזוג אויר, רב שכבתי, קוטר 75 מ"מ, לא כולל ספחים</t>
        </is>
      </c>
      <c r="C449" s="14" t="inlineStr">
        <is>
          <t>מ'</t>
        </is>
      </c>
      <c r="D449" s="200" t="n">
        <v>260</v>
      </c>
      <c r="E449" s="201">
        <f>D449*(1-$E$2)</f>
        <v>221</v>
      </c>
      <c r="F449" s="202">
        <f>E449*(1+$F$2)</f>
        <v>232.05</v>
      </c>
      <c r="H449" s="62">
        <f>K449+O449+S449+W449+AA449+AE449+AI449+AM449+AQ449+AY449+AU449+BC449</f>
        <v>0</v>
      </c>
      <c r="I449" s="63">
        <f>M449+Q449+U449+Y449+AC449+AG449+AK449+AO449+AS449+AW449+BA449+BE449</f>
        <v>0</v>
      </c>
      <c r="K449" s="108" t="n"/>
      <c r="L449" s="191">
        <f>K449*E449</f>
        <v>0</v>
      </c>
      <c r="M449" s="112" t="n"/>
      <c r="N449" s="183">
        <f>M449*F449</f>
        <v>0</v>
      </c>
      <c r="O449" s="108" t="n"/>
      <c r="P449" s="191">
        <f>O449*E449</f>
        <v>0</v>
      </c>
      <c r="Q449" s="112" t="n"/>
      <c r="R449" s="183">
        <f>Q449*F449</f>
        <v>0</v>
      </c>
      <c r="S449" s="108" t="n"/>
      <c r="T449" s="191">
        <f>S449*E449</f>
        <v>0</v>
      </c>
      <c r="U449" s="112" t="n"/>
      <c r="V449" s="183">
        <f>U449*F449</f>
        <v>0</v>
      </c>
      <c r="W449" s="108" t="n"/>
      <c r="X449" s="191">
        <f>W449*E449</f>
        <v>0</v>
      </c>
      <c r="Y449" s="112" t="n"/>
      <c r="Z449" s="183">
        <f>Y449*F449</f>
        <v>0</v>
      </c>
      <c r="AA449" s="108" t="n"/>
      <c r="AB449" s="191">
        <f>AA449*E449</f>
        <v>0</v>
      </c>
      <c r="AC449" s="112" t="n"/>
      <c r="AD449" s="183">
        <f>AC449*F449</f>
        <v>0</v>
      </c>
      <c r="AE449" s="108" t="n"/>
      <c r="AF449" s="191">
        <f>AE449*E449</f>
        <v>0</v>
      </c>
      <c r="AG449" s="112" t="n"/>
      <c r="AH449" s="183">
        <f>AG449*F449</f>
        <v>0</v>
      </c>
      <c r="AI449" s="108" t="n"/>
      <c r="AJ449" s="191">
        <f>AI449*E449</f>
        <v>0</v>
      </c>
      <c r="AK449" s="112" t="n"/>
      <c r="AL449" s="183">
        <f>AK449*F449</f>
        <v>0</v>
      </c>
      <c r="AM449" s="113" t="n"/>
      <c r="AN449" s="192">
        <f>AM449*E449</f>
        <v>0</v>
      </c>
      <c r="AO449" s="115" t="n"/>
      <c r="AP449" s="183">
        <f>AO449*F449</f>
        <v>0</v>
      </c>
      <c r="AQ449" s="113" t="n"/>
      <c r="AR449" s="192">
        <f>AQ449*E449</f>
        <v>0</v>
      </c>
      <c r="AS449" s="115" t="n"/>
      <c r="AT449" s="183">
        <f>AS449*F449</f>
        <v>0</v>
      </c>
      <c r="AU449" s="113" t="n"/>
      <c r="AV449" s="192">
        <f>AU449*E449</f>
        <v>0</v>
      </c>
      <c r="AW449" s="115" t="n"/>
      <c r="AX449" s="183">
        <f>AW449*F449</f>
        <v>0</v>
      </c>
      <c r="AY449" s="113" t="n"/>
      <c r="AZ449" s="192">
        <f>AY449*E449</f>
        <v>0</v>
      </c>
      <c r="BA449" s="115" t="n"/>
      <c r="BB449" s="183">
        <f>BA449*F449</f>
        <v>0</v>
      </c>
      <c r="BC449" s="113" t="n"/>
      <c r="BD449" s="192">
        <f>BC449*E449</f>
        <v>0</v>
      </c>
      <c r="BE449" s="115" t="n"/>
      <c r="BF449" s="183">
        <f>BE449*F449</f>
        <v>0</v>
      </c>
    </row>
    <row r="450" ht="18" customHeight="1">
      <c r="A450" s="19" t="inlineStr">
        <is>
          <t>15.050.0270</t>
        </is>
      </c>
      <c r="B450" s="14" t="inlineStr">
        <is>
          <t>צינורות PP-R מפוליפרופילן "Climate" פולירול SDR-11 למיזוג אויר, רב שכבתי, קוטר 90 מ"מ, לא כולל ספחים</t>
        </is>
      </c>
      <c r="C450" s="14" t="inlineStr">
        <is>
          <t>מ'</t>
        </is>
      </c>
      <c r="D450" s="200" t="n">
        <v>332</v>
      </c>
      <c r="E450" s="201">
        <f>D450*(1-$E$2)</f>
        <v>282.2</v>
      </c>
      <c r="F450" s="202">
        <f>E450*(1+$F$2)</f>
        <v>296.31</v>
      </c>
      <c r="H450" s="62">
        <f>K450+O450+S450+W450+AA450+AE450+AI450+AM450+AQ450+AY450+AU450+BC450</f>
        <v>0</v>
      </c>
      <c r="I450" s="63">
        <f>M450+Q450+U450+Y450+AC450+AG450+AK450+AO450+AS450+AW450+BA450+BE450</f>
        <v>0</v>
      </c>
      <c r="K450" s="108" t="n"/>
      <c r="L450" s="191">
        <f>K450*E450</f>
        <v>0</v>
      </c>
      <c r="M450" s="112" t="n"/>
      <c r="N450" s="183">
        <f>M450*F450</f>
        <v>0</v>
      </c>
      <c r="O450" s="108" t="n"/>
      <c r="P450" s="191">
        <f>O450*E450</f>
        <v>0</v>
      </c>
      <c r="Q450" s="112" t="n"/>
      <c r="R450" s="183">
        <f>Q450*F450</f>
        <v>0</v>
      </c>
      <c r="S450" s="108" t="n"/>
      <c r="T450" s="191">
        <f>S450*E450</f>
        <v>0</v>
      </c>
      <c r="U450" s="112" t="n"/>
      <c r="V450" s="183">
        <f>U450*F450</f>
        <v>0</v>
      </c>
      <c r="W450" s="108" t="n"/>
      <c r="X450" s="191">
        <f>W450*E450</f>
        <v>0</v>
      </c>
      <c r="Y450" s="112" t="n"/>
      <c r="Z450" s="183">
        <f>Y450*F450</f>
        <v>0</v>
      </c>
      <c r="AA450" s="108" t="n"/>
      <c r="AB450" s="191">
        <f>AA450*E450</f>
        <v>0</v>
      </c>
      <c r="AC450" s="112" t="n"/>
      <c r="AD450" s="183">
        <f>AC450*F450</f>
        <v>0</v>
      </c>
      <c r="AE450" s="108" t="n"/>
      <c r="AF450" s="191">
        <f>AE450*E450</f>
        <v>0</v>
      </c>
      <c r="AG450" s="112" t="n"/>
      <c r="AH450" s="183">
        <f>AG450*F450</f>
        <v>0</v>
      </c>
      <c r="AI450" s="108" t="n"/>
      <c r="AJ450" s="191">
        <f>AI450*E450</f>
        <v>0</v>
      </c>
      <c r="AK450" s="112" t="n"/>
      <c r="AL450" s="183">
        <f>AK450*F450</f>
        <v>0</v>
      </c>
      <c r="AM450" s="113" t="n"/>
      <c r="AN450" s="192">
        <f>AM450*E450</f>
        <v>0</v>
      </c>
      <c r="AO450" s="115" t="n"/>
      <c r="AP450" s="183">
        <f>AO450*F450</f>
        <v>0</v>
      </c>
      <c r="AQ450" s="113" t="n"/>
      <c r="AR450" s="192">
        <f>AQ450*E450</f>
        <v>0</v>
      </c>
      <c r="AS450" s="115" t="n"/>
      <c r="AT450" s="183">
        <f>AS450*F450</f>
        <v>0</v>
      </c>
      <c r="AU450" s="113" t="n"/>
      <c r="AV450" s="192">
        <f>AU450*E450</f>
        <v>0</v>
      </c>
      <c r="AW450" s="115" t="n"/>
      <c r="AX450" s="183">
        <f>AW450*F450</f>
        <v>0</v>
      </c>
      <c r="AY450" s="113" t="n"/>
      <c r="AZ450" s="192">
        <f>AY450*E450</f>
        <v>0</v>
      </c>
      <c r="BA450" s="115" t="n"/>
      <c r="BB450" s="183">
        <f>BA450*F450</f>
        <v>0</v>
      </c>
      <c r="BC450" s="113" t="n"/>
      <c r="BD450" s="192">
        <f>BC450*E450</f>
        <v>0</v>
      </c>
      <c r="BE450" s="115" t="n"/>
      <c r="BF450" s="183">
        <f>BE450*F450</f>
        <v>0</v>
      </c>
    </row>
    <row r="451" ht="18" customHeight="1">
      <c r="A451" s="19" t="inlineStr">
        <is>
          <t>15.050.0280</t>
        </is>
      </c>
      <c r="B451" s="14" t="inlineStr">
        <is>
          <t>צינורות PP-R מפוליפרופילן "Climate" פולירול SDR-11 למיזוג אויר, רב שכבתי, קוטר 110 מ"מ, לא כולל ספחים</t>
        </is>
      </c>
      <c r="C451" s="14" t="inlineStr">
        <is>
          <t>מ'</t>
        </is>
      </c>
      <c r="D451" s="200" t="n">
        <v>440</v>
      </c>
      <c r="E451" s="201">
        <f>D451*(1-$E$2)</f>
        <v>374</v>
      </c>
      <c r="F451" s="202">
        <f>E451*(1+$F$2)</f>
        <v>392.7</v>
      </c>
      <c r="H451" s="62">
        <f>K451+O451+S451+W451+AA451+AE451+AI451+AM451+AQ451+AY451+AU451+BC451</f>
        <v>0</v>
      </c>
      <c r="I451" s="63">
        <f>M451+Q451+U451+Y451+AC451+AG451+AK451+AO451+AS451+AW451+BA451+BE451</f>
        <v>0</v>
      </c>
      <c r="K451" s="108" t="n"/>
      <c r="L451" s="191">
        <f>K451*E451</f>
        <v>0</v>
      </c>
      <c r="M451" s="112" t="n"/>
      <c r="N451" s="183">
        <f>M451*F451</f>
        <v>0</v>
      </c>
      <c r="O451" s="108" t="n"/>
      <c r="P451" s="191">
        <f>O451*E451</f>
        <v>0</v>
      </c>
      <c r="Q451" s="112" t="n"/>
      <c r="R451" s="183">
        <f>Q451*F451</f>
        <v>0</v>
      </c>
      <c r="S451" s="108" t="n"/>
      <c r="T451" s="191">
        <f>S451*E451</f>
        <v>0</v>
      </c>
      <c r="U451" s="112" t="n"/>
      <c r="V451" s="183">
        <f>U451*F451</f>
        <v>0</v>
      </c>
      <c r="W451" s="108" t="n"/>
      <c r="X451" s="191">
        <f>W451*E451</f>
        <v>0</v>
      </c>
      <c r="Y451" s="112" t="n"/>
      <c r="Z451" s="183">
        <f>Y451*F451</f>
        <v>0</v>
      </c>
      <c r="AA451" s="108" t="n"/>
      <c r="AB451" s="191">
        <f>AA451*E451</f>
        <v>0</v>
      </c>
      <c r="AC451" s="112" t="n"/>
      <c r="AD451" s="183">
        <f>AC451*F451</f>
        <v>0</v>
      </c>
      <c r="AE451" s="108" t="n"/>
      <c r="AF451" s="191">
        <f>AE451*E451</f>
        <v>0</v>
      </c>
      <c r="AG451" s="112" t="n"/>
      <c r="AH451" s="183">
        <f>AG451*F451</f>
        <v>0</v>
      </c>
      <c r="AI451" s="108" t="n"/>
      <c r="AJ451" s="191">
        <f>AI451*E451</f>
        <v>0</v>
      </c>
      <c r="AK451" s="112" t="n"/>
      <c r="AL451" s="183">
        <f>AK451*F451</f>
        <v>0</v>
      </c>
      <c r="AM451" s="113" t="n"/>
      <c r="AN451" s="192">
        <f>AM451*E451</f>
        <v>0</v>
      </c>
      <c r="AO451" s="115" t="n"/>
      <c r="AP451" s="183">
        <f>AO451*F451</f>
        <v>0</v>
      </c>
      <c r="AQ451" s="113" t="n"/>
      <c r="AR451" s="192">
        <f>AQ451*E451</f>
        <v>0</v>
      </c>
      <c r="AS451" s="115" t="n"/>
      <c r="AT451" s="183">
        <f>AS451*F451</f>
        <v>0</v>
      </c>
      <c r="AU451" s="113" t="n"/>
      <c r="AV451" s="192">
        <f>AU451*E451</f>
        <v>0</v>
      </c>
      <c r="AW451" s="115" t="n"/>
      <c r="AX451" s="183">
        <f>AW451*F451</f>
        <v>0</v>
      </c>
      <c r="AY451" s="113" t="n"/>
      <c r="AZ451" s="192">
        <f>AY451*E451</f>
        <v>0</v>
      </c>
      <c r="BA451" s="115" t="n"/>
      <c r="BB451" s="183">
        <f>BA451*F451</f>
        <v>0</v>
      </c>
      <c r="BC451" s="113" t="n"/>
      <c r="BD451" s="192">
        <f>BC451*E451</f>
        <v>0</v>
      </c>
      <c r="BE451" s="115" t="n"/>
      <c r="BF451" s="183">
        <f>BE451*F451</f>
        <v>0</v>
      </c>
    </row>
    <row r="452" ht="18" customHeight="1">
      <c r="A452" s="19" t="inlineStr">
        <is>
          <t>15.050.0290</t>
        </is>
      </c>
      <c r="B452" s="14" t="inlineStr">
        <is>
          <t>צינורות PP-R מפוליפרופילן "Climate" פולירול SDR-11 למיזוג אויר, רב שכבתי, קוטר 125 מ"מ, לא כולל ספחים</t>
        </is>
      </c>
      <c r="C452" s="14" t="inlineStr">
        <is>
          <t>מ'</t>
        </is>
      </c>
      <c r="D452" s="200" t="n">
        <v>532</v>
      </c>
      <c r="E452" s="201">
        <f>D452*(1-$E$2)</f>
        <v>452.2</v>
      </c>
      <c r="F452" s="202">
        <f>E452*(1+$F$2)</f>
        <v>474.81</v>
      </c>
      <c r="H452" s="62">
        <f>K452+O452+S452+W452+AA452+AE452+AI452+AM452+AQ452+AY452+AU452+BC452</f>
        <v>0</v>
      </c>
      <c r="I452" s="63">
        <f>M452+Q452+U452+Y452+AC452+AG452+AK452+AO452+AS452+AW452+BA452+BE452</f>
        <v>0</v>
      </c>
      <c r="K452" s="108" t="n"/>
      <c r="L452" s="191">
        <f>K452*E452</f>
        <v>0</v>
      </c>
      <c r="M452" s="112" t="n"/>
      <c r="N452" s="183">
        <f>M452*F452</f>
        <v>0</v>
      </c>
      <c r="O452" s="108" t="n"/>
      <c r="P452" s="191">
        <f>O452*E452</f>
        <v>0</v>
      </c>
      <c r="Q452" s="112" t="n"/>
      <c r="R452" s="183">
        <f>Q452*F452</f>
        <v>0</v>
      </c>
      <c r="S452" s="108" t="n"/>
      <c r="T452" s="191">
        <f>S452*E452</f>
        <v>0</v>
      </c>
      <c r="U452" s="112" t="n"/>
      <c r="V452" s="183">
        <f>U452*F452</f>
        <v>0</v>
      </c>
      <c r="W452" s="108" t="n"/>
      <c r="X452" s="191">
        <f>W452*E452</f>
        <v>0</v>
      </c>
      <c r="Y452" s="112" t="n"/>
      <c r="Z452" s="183">
        <f>Y452*F452</f>
        <v>0</v>
      </c>
      <c r="AA452" s="108" t="n"/>
      <c r="AB452" s="191">
        <f>AA452*E452</f>
        <v>0</v>
      </c>
      <c r="AC452" s="112" t="n"/>
      <c r="AD452" s="183">
        <f>AC452*F452</f>
        <v>0</v>
      </c>
      <c r="AE452" s="108" t="n"/>
      <c r="AF452" s="191">
        <f>AE452*E452</f>
        <v>0</v>
      </c>
      <c r="AG452" s="112" t="n"/>
      <c r="AH452" s="183">
        <f>AG452*F452</f>
        <v>0</v>
      </c>
      <c r="AI452" s="108" t="n"/>
      <c r="AJ452" s="191">
        <f>AI452*E452</f>
        <v>0</v>
      </c>
      <c r="AK452" s="112" t="n"/>
      <c r="AL452" s="183">
        <f>AK452*F452</f>
        <v>0</v>
      </c>
      <c r="AM452" s="113" t="n"/>
      <c r="AN452" s="192">
        <f>AM452*E452</f>
        <v>0</v>
      </c>
      <c r="AO452" s="115" t="n"/>
      <c r="AP452" s="183">
        <f>AO452*F452</f>
        <v>0</v>
      </c>
      <c r="AQ452" s="113" t="n"/>
      <c r="AR452" s="192">
        <f>AQ452*E452</f>
        <v>0</v>
      </c>
      <c r="AS452" s="115" t="n"/>
      <c r="AT452" s="183">
        <f>AS452*F452</f>
        <v>0</v>
      </c>
      <c r="AU452" s="113" t="n"/>
      <c r="AV452" s="192">
        <f>AU452*E452</f>
        <v>0</v>
      </c>
      <c r="AW452" s="115" t="n"/>
      <c r="AX452" s="183">
        <f>AW452*F452</f>
        <v>0</v>
      </c>
      <c r="AY452" s="113" t="n"/>
      <c r="AZ452" s="192">
        <f>AY452*E452</f>
        <v>0</v>
      </c>
      <c r="BA452" s="115" t="n"/>
      <c r="BB452" s="183">
        <f>BA452*F452</f>
        <v>0</v>
      </c>
      <c r="BC452" s="113" t="n"/>
      <c r="BD452" s="192">
        <f>BC452*E452</f>
        <v>0</v>
      </c>
      <c r="BE452" s="115" t="n"/>
      <c r="BF452" s="183">
        <f>BE452*F452</f>
        <v>0</v>
      </c>
    </row>
    <row r="453" ht="18" customHeight="1">
      <c r="A453" s="19" t="inlineStr">
        <is>
          <t>15.050.0300</t>
        </is>
      </c>
      <c r="B453" s="14" t="inlineStr">
        <is>
          <t>צינורות PP-R מפוליפרופילן "Climate" פולירול SDR-11 למיזוג אויר, רב שכבתי, קוטר 160 מ"מ, לא כולל ספחים</t>
        </is>
      </c>
      <c r="C453" s="14" t="inlineStr">
        <is>
          <t>מ'</t>
        </is>
      </c>
      <c r="D453" s="200" t="n">
        <v>938</v>
      </c>
      <c r="E453" s="201">
        <f>D453*(1-$E$2)</f>
        <v>797.3</v>
      </c>
      <c r="F453" s="202">
        <f>E453*(1+$F$2)</f>
        <v>837.165</v>
      </c>
      <c r="H453" s="62">
        <f>K453+O453+S453+W453+AA453+AE453+AI453+AM453+AQ453+AY453+AU453+BC453</f>
        <v>0</v>
      </c>
      <c r="I453" s="63">
        <f>M453+Q453+U453+Y453+AC453+AG453+AK453+AO453+AS453+AW453+BA453+BE453</f>
        <v>0</v>
      </c>
      <c r="K453" s="108" t="n"/>
      <c r="L453" s="191">
        <f>K453*E453</f>
        <v>0</v>
      </c>
      <c r="M453" s="112" t="n"/>
      <c r="N453" s="183">
        <f>M453*F453</f>
        <v>0</v>
      </c>
      <c r="O453" s="108" t="n"/>
      <c r="P453" s="191">
        <f>O453*E453</f>
        <v>0</v>
      </c>
      <c r="Q453" s="112" t="n"/>
      <c r="R453" s="183">
        <f>Q453*F453</f>
        <v>0</v>
      </c>
      <c r="S453" s="108" t="n"/>
      <c r="T453" s="191">
        <f>S453*E453</f>
        <v>0</v>
      </c>
      <c r="U453" s="112" t="n"/>
      <c r="V453" s="183">
        <f>U453*F453</f>
        <v>0</v>
      </c>
      <c r="W453" s="108" t="n"/>
      <c r="X453" s="191">
        <f>W453*E453</f>
        <v>0</v>
      </c>
      <c r="Y453" s="112" t="n"/>
      <c r="Z453" s="183">
        <f>Y453*F453</f>
        <v>0</v>
      </c>
      <c r="AA453" s="108" t="n"/>
      <c r="AB453" s="191">
        <f>AA453*E453</f>
        <v>0</v>
      </c>
      <c r="AC453" s="112" t="n"/>
      <c r="AD453" s="183">
        <f>AC453*F453</f>
        <v>0</v>
      </c>
      <c r="AE453" s="108" t="n"/>
      <c r="AF453" s="191">
        <f>AE453*E453</f>
        <v>0</v>
      </c>
      <c r="AG453" s="112" t="n"/>
      <c r="AH453" s="183">
        <f>AG453*F453</f>
        <v>0</v>
      </c>
      <c r="AI453" s="108" t="n"/>
      <c r="AJ453" s="191">
        <f>AI453*E453</f>
        <v>0</v>
      </c>
      <c r="AK453" s="112" t="n"/>
      <c r="AL453" s="183">
        <f>AK453*F453</f>
        <v>0</v>
      </c>
      <c r="AM453" s="113" t="n"/>
      <c r="AN453" s="192">
        <f>AM453*E453</f>
        <v>0</v>
      </c>
      <c r="AO453" s="115" t="n"/>
      <c r="AP453" s="183">
        <f>AO453*F453</f>
        <v>0</v>
      </c>
      <c r="AQ453" s="113" t="n"/>
      <c r="AR453" s="192">
        <f>AQ453*E453</f>
        <v>0</v>
      </c>
      <c r="AS453" s="115" t="n"/>
      <c r="AT453" s="183">
        <f>AS453*F453</f>
        <v>0</v>
      </c>
      <c r="AU453" s="113" t="n"/>
      <c r="AV453" s="192">
        <f>AU453*E453</f>
        <v>0</v>
      </c>
      <c r="AW453" s="115" t="n"/>
      <c r="AX453" s="183">
        <f>AW453*F453</f>
        <v>0</v>
      </c>
      <c r="AY453" s="113" t="n"/>
      <c r="AZ453" s="192">
        <f>AY453*E453</f>
        <v>0</v>
      </c>
      <c r="BA453" s="115" t="n"/>
      <c r="BB453" s="183">
        <f>BA453*F453</f>
        <v>0</v>
      </c>
      <c r="BC453" s="113" t="n"/>
      <c r="BD453" s="192">
        <f>BC453*E453</f>
        <v>0</v>
      </c>
      <c r="BE453" s="115" t="n"/>
      <c r="BF453" s="183">
        <f>BE453*F453</f>
        <v>0</v>
      </c>
    </row>
    <row r="454" ht="18" customHeight="1">
      <c r="A454" s="19" t="inlineStr">
        <is>
          <t>15.050.0330</t>
        </is>
      </c>
      <c r="B454" s="14" t="inlineStr">
        <is>
          <t>צינורות PP-R מפוליפרופילן "Climate" פולירול SDR-17 למיזוג אויר, רב שכבתי, קוטר 160 מ"מ, לא כולל ספחים</t>
        </is>
      </c>
      <c r="C454" s="14" t="inlineStr">
        <is>
          <t>מ'</t>
        </is>
      </c>
      <c r="D454" s="200" t="n">
        <v>641</v>
      </c>
      <c r="E454" s="201">
        <f>D454*(1-$E$2)</f>
        <v>544.85</v>
      </c>
      <c r="F454" s="202">
        <f>E454*(1+$F$2)</f>
        <v>572.0925000000001</v>
      </c>
      <c r="H454" s="62">
        <f>K454+O454+S454+W454+AA454+AE454+AI454+AM454+AQ454+AY454+AU454+BC454</f>
        <v>0</v>
      </c>
      <c r="I454" s="63">
        <f>M454+Q454+U454+Y454+AC454+AG454+AK454+AO454+AS454+AW454+BA454+BE454</f>
        <v>0</v>
      </c>
      <c r="K454" s="108" t="n"/>
      <c r="L454" s="191">
        <f>K454*E454</f>
        <v>0</v>
      </c>
      <c r="M454" s="112" t="n"/>
      <c r="N454" s="183">
        <f>M454*F454</f>
        <v>0</v>
      </c>
      <c r="O454" s="108" t="n"/>
      <c r="P454" s="191">
        <f>O454*E454</f>
        <v>0</v>
      </c>
      <c r="Q454" s="112" t="n"/>
      <c r="R454" s="183">
        <f>Q454*F454</f>
        <v>0</v>
      </c>
      <c r="S454" s="108" t="n"/>
      <c r="T454" s="191">
        <f>S454*E454</f>
        <v>0</v>
      </c>
      <c r="U454" s="112" t="n"/>
      <c r="V454" s="183">
        <f>U454*F454</f>
        <v>0</v>
      </c>
      <c r="W454" s="108" t="n"/>
      <c r="X454" s="191">
        <f>W454*E454</f>
        <v>0</v>
      </c>
      <c r="Y454" s="112" t="n"/>
      <c r="Z454" s="183">
        <f>Y454*F454</f>
        <v>0</v>
      </c>
      <c r="AA454" s="108" t="n"/>
      <c r="AB454" s="191">
        <f>AA454*E454</f>
        <v>0</v>
      </c>
      <c r="AC454" s="112" t="n"/>
      <c r="AD454" s="183">
        <f>AC454*F454</f>
        <v>0</v>
      </c>
      <c r="AE454" s="108" t="n"/>
      <c r="AF454" s="191">
        <f>AE454*E454</f>
        <v>0</v>
      </c>
      <c r="AG454" s="112" t="n"/>
      <c r="AH454" s="183">
        <f>AG454*F454</f>
        <v>0</v>
      </c>
      <c r="AI454" s="108" t="n"/>
      <c r="AJ454" s="191">
        <f>AI454*E454</f>
        <v>0</v>
      </c>
      <c r="AK454" s="112" t="n"/>
      <c r="AL454" s="183">
        <f>AK454*F454</f>
        <v>0</v>
      </c>
      <c r="AM454" s="113" t="n"/>
      <c r="AN454" s="192">
        <f>AM454*E454</f>
        <v>0</v>
      </c>
      <c r="AO454" s="115" t="n"/>
      <c r="AP454" s="183">
        <f>AO454*F454</f>
        <v>0</v>
      </c>
      <c r="AQ454" s="113" t="n"/>
      <c r="AR454" s="192">
        <f>AQ454*E454</f>
        <v>0</v>
      </c>
      <c r="AS454" s="115" t="n"/>
      <c r="AT454" s="183">
        <f>AS454*F454</f>
        <v>0</v>
      </c>
      <c r="AU454" s="113" t="n"/>
      <c r="AV454" s="192">
        <f>AU454*E454</f>
        <v>0</v>
      </c>
      <c r="AW454" s="115" t="n"/>
      <c r="AX454" s="183">
        <f>AW454*F454</f>
        <v>0</v>
      </c>
      <c r="AY454" s="113" t="n"/>
      <c r="AZ454" s="192">
        <f>AY454*E454</f>
        <v>0</v>
      </c>
      <c r="BA454" s="115" t="n"/>
      <c r="BB454" s="183">
        <f>BA454*F454</f>
        <v>0</v>
      </c>
      <c r="BC454" s="113" t="n"/>
      <c r="BD454" s="192">
        <f>BC454*E454</f>
        <v>0</v>
      </c>
      <c r="BE454" s="115" t="n"/>
      <c r="BF454" s="183">
        <f>BE454*F454</f>
        <v>0</v>
      </c>
    </row>
    <row r="455" ht="18" customHeight="1">
      <c r="A455" s="19" t="inlineStr">
        <is>
          <t>15.051.0010</t>
        </is>
      </c>
      <c r="B455" s="14" t="inlineStr">
        <is>
          <t>צנרת שחורה למים קרים/חמים סקדיול 40 קוטר "1/2</t>
        </is>
      </c>
      <c r="C455" s="14" t="inlineStr">
        <is>
          <t>מ'</t>
        </is>
      </c>
      <c r="D455" s="200" t="n">
        <v>102</v>
      </c>
      <c r="E455" s="201">
        <f>D455*(1-$E$2)</f>
        <v>86.7</v>
      </c>
      <c r="F455" s="202">
        <f>E455*(1+$F$2)</f>
        <v>91.03500000000001</v>
      </c>
      <c r="H455" s="62">
        <f>K455+O455+S455+W455+AA455+AE455+AI455+AM455+AQ455+AY455+AU455+BC455</f>
        <v>0</v>
      </c>
      <c r="I455" s="63">
        <f>M455+Q455+U455+Y455+AC455+AG455+AK455+AO455+AS455+AW455+BA455+BE455</f>
        <v>0</v>
      </c>
      <c r="K455" s="108" t="n"/>
      <c r="L455" s="191">
        <f>K455*E455</f>
        <v>0</v>
      </c>
      <c r="M455" s="112" t="n"/>
      <c r="N455" s="183">
        <f>M455*F455</f>
        <v>0</v>
      </c>
      <c r="O455" s="108" t="n"/>
      <c r="P455" s="191">
        <f>O455*E455</f>
        <v>0</v>
      </c>
      <c r="Q455" s="112" t="n"/>
      <c r="R455" s="183">
        <f>Q455*F455</f>
        <v>0</v>
      </c>
      <c r="S455" s="108" t="n"/>
      <c r="T455" s="191">
        <f>S455*E455</f>
        <v>0</v>
      </c>
      <c r="U455" s="112" t="n"/>
      <c r="V455" s="183">
        <f>U455*F455</f>
        <v>0</v>
      </c>
      <c r="W455" s="108" t="n"/>
      <c r="X455" s="191">
        <f>W455*E455</f>
        <v>0</v>
      </c>
      <c r="Y455" s="112" t="n"/>
      <c r="Z455" s="183">
        <f>Y455*F455</f>
        <v>0</v>
      </c>
      <c r="AA455" s="108" t="n"/>
      <c r="AB455" s="191">
        <f>AA455*E455</f>
        <v>0</v>
      </c>
      <c r="AC455" s="112" t="n"/>
      <c r="AD455" s="183">
        <f>AC455*F455</f>
        <v>0</v>
      </c>
      <c r="AE455" s="108" t="n"/>
      <c r="AF455" s="191">
        <f>AE455*E455</f>
        <v>0</v>
      </c>
      <c r="AG455" s="112" t="n"/>
      <c r="AH455" s="183">
        <f>AG455*F455</f>
        <v>0</v>
      </c>
      <c r="AI455" s="108" t="n"/>
      <c r="AJ455" s="191">
        <f>AI455*E455</f>
        <v>0</v>
      </c>
      <c r="AK455" s="112" t="n"/>
      <c r="AL455" s="183">
        <f>AK455*F455</f>
        <v>0</v>
      </c>
      <c r="AM455" s="113" t="n"/>
      <c r="AN455" s="192">
        <f>AM455*E455</f>
        <v>0</v>
      </c>
      <c r="AO455" s="115" t="n"/>
      <c r="AP455" s="183">
        <f>AO455*F455</f>
        <v>0</v>
      </c>
      <c r="AQ455" s="113" t="n"/>
      <c r="AR455" s="192">
        <f>AQ455*E455</f>
        <v>0</v>
      </c>
      <c r="AS455" s="115" t="n"/>
      <c r="AT455" s="183">
        <f>AS455*F455</f>
        <v>0</v>
      </c>
      <c r="AU455" s="113" t="n"/>
      <c r="AV455" s="192">
        <f>AU455*E455</f>
        <v>0</v>
      </c>
      <c r="AW455" s="115" t="n"/>
      <c r="AX455" s="183">
        <f>AW455*F455</f>
        <v>0</v>
      </c>
      <c r="AY455" s="113" t="n"/>
      <c r="AZ455" s="192">
        <f>AY455*E455</f>
        <v>0</v>
      </c>
      <c r="BA455" s="115" t="n"/>
      <c r="BB455" s="183">
        <f>BA455*F455</f>
        <v>0</v>
      </c>
      <c r="BC455" s="113" t="n"/>
      <c r="BD455" s="192">
        <f>BC455*E455</f>
        <v>0</v>
      </c>
      <c r="BE455" s="115" t="n"/>
      <c r="BF455" s="183">
        <f>BE455*F455</f>
        <v>0</v>
      </c>
    </row>
    <row r="456" ht="18" customHeight="1">
      <c r="A456" s="19" t="inlineStr">
        <is>
          <t>15.051.0020</t>
        </is>
      </c>
      <c r="B456" s="14" t="inlineStr">
        <is>
          <t>צנרת שחורה למים קרים/חמים סקדיול 40 קוטר "3/4</t>
        </is>
      </c>
      <c r="C456" s="14" t="inlineStr">
        <is>
          <t>מ'</t>
        </is>
      </c>
      <c r="D456" s="200" t="n">
        <v>107</v>
      </c>
      <c r="E456" s="201">
        <f>D456*(1-$E$2)</f>
        <v>90.95</v>
      </c>
      <c r="F456" s="202">
        <f>E456*(1+$F$2)</f>
        <v>95.4975</v>
      </c>
      <c r="H456" s="62">
        <f>K456+O456+S456+W456+AA456+AE456+AI456+AM456+AQ456+AY456+AU456+BC456</f>
        <v>0</v>
      </c>
      <c r="I456" s="63">
        <f>M456+Q456+U456+Y456+AC456+AG456+AK456+AO456+AS456+AW456+BA456+BE456</f>
        <v>0</v>
      </c>
      <c r="K456" s="108" t="n"/>
      <c r="L456" s="191">
        <f>K456*E456</f>
        <v>0</v>
      </c>
      <c r="M456" s="112" t="n"/>
      <c r="N456" s="183">
        <f>M456*F456</f>
        <v>0</v>
      </c>
      <c r="O456" s="108" t="n"/>
      <c r="P456" s="191">
        <f>O456*E456</f>
        <v>0</v>
      </c>
      <c r="Q456" s="112" t="n"/>
      <c r="R456" s="183">
        <f>Q456*F456</f>
        <v>0</v>
      </c>
      <c r="S456" s="108" t="n"/>
      <c r="T456" s="191">
        <f>S456*E456</f>
        <v>0</v>
      </c>
      <c r="U456" s="112" t="n"/>
      <c r="V456" s="183">
        <f>U456*F456</f>
        <v>0</v>
      </c>
      <c r="W456" s="108" t="n"/>
      <c r="X456" s="191">
        <f>W456*E456</f>
        <v>0</v>
      </c>
      <c r="Y456" s="112" t="n"/>
      <c r="Z456" s="183">
        <f>Y456*F456</f>
        <v>0</v>
      </c>
      <c r="AA456" s="108" t="n"/>
      <c r="AB456" s="191">
        <f>AA456*E456</f>
        <v>0</v>
      </c>
      <c r="AC456" s="112" t="n"/>
      <c r="AD456" s="183">
        <f>AC456*F456</f>
        <v>0</v>
      </c>
      <c r="AE456" s="108" t="n"/>
      <c r="AF456" s="191">
        <f>AE456*E456</f>
        <v>0</v>
      </c>
      <c r="AG456" s="112" t="n"/>
      <c r="AH456" s="183">
        <f>AG456*F456</f>
        <v>0</v>
      </c>
      <c r="AI456" s="108" t="n"/>
      <c r="AJ456" s="191">
        <f>AI456*E456</f>
        <v>0</v>
      </c>
      <c r="AK456" s="112" t="n"/>
      <c r="AL456" s="183">
        <f>AK456*F456</f>
        <v>0</v>
      </c>
      <c r="AM456" s="113" t="n"/>
      <c r="AN456" s="192">
        <f>AM456*E456</f>
        <v>0</v>
      </c>
      <c r="AO456" s="115" t="n"/>
      <c r="AP456" s="183">
        <f>AO456*F456</f>
        <v>0</v>
      </c>
      <c r="AQ456" s="113" t="n"/>
      <c r="AR456" s="192">
        <f>AQ456*E456</f>
        <v>0</v>
      </c>
      <c r="AS456" s="115" t="n"/>
      <c r="AT456" s="183">
        <f>AS456*F456</f>
        <v>0</v>
      </c>
      <c r="AU456" s="113" t="n"/>
      <c r="AV456" s="192">
        <f>AU456*E456</f>
        <v>0</v>
      </c>
      <c r="AW456" s="115" t="n"/>
      <c r="AX456" s="183">
        <f>AW456*F456</f>
        <v>0</v>
      </c>
      <c r="AY456" s="113" t="n"/>
      <c r="AZ456" s="192">
        <f>AY456*E456</f>
        <v>0</v>
      </c>
      <c r="BA456" s="115" t="n"/>
      <c r="BB456" s="183">
        <f>BA456*F456</f>
        <v>0</v>
      </c>
      <c r="BC456" s="113" t="n"/>
      <c r="BD456" s="192">
        <f>BC456*E456</f>
        <v>0</v>
      </c>
      <c r="BE456" s="115" t="n"/>
      <c r="BF456" s="183">
        <f>BE456*F456</f>
        <v>0</v>
      </c>
    </row>
    <row r="457" ht="18" customHeight="1">
      <c r="A457" s="19" t="inlineStr">
        <is>
          <t>15.051.0030</t>
        </is>
      </c>
      <c r="B457" s="14" t="inlineStr">
        <is>
          <t>צנרת שחורה למים קרים/חמים סקדיול 40 קוטר "1</t>
        </is>
      </c>
      <c r="C457" s="14" t="inlineStr">
        <is>
          <t>מ'</t>
        </is>
      </c>
      <c r="D457" s="200" t="n">
        <v>115</v>
      </c>
      <c r="E457" s="201">
        <f>D457*(1-$E$2)</f>
        <v>97.75</v>
      </c>
      <c r="F457" s="202">
        <f>E457*(1+$F$2)</f>
        <v>102.6375</v>
      </c>
      <c r="H457" s="62">
        <f>K457+O457+S457+W457+AA457+AE457+AI457+AM457+AQ457+AY457+AU457+BC457</f>
        <v>0</v>
      </c>
      <c r="I457" s="63">
        <f>M457+Q457+U457+Y457+AC457+AG457+AK457+AO457+AS457+AW457+BA457+BE457</f>
        <v>0</v>
      </c>
      <c r="K457" s="108" t="n"/>
      <c r="L457" s="191">
        <f>K457*E457</f>
        <v>0</v>
      </c>
      <c r="M457" s="112" t="n"/>
      <c r="N457" s="183">
        <f>M457*F457</f>
        <v>0</v>
      </c>
      <c r="O457" s="108" t="n"/>
      <c r="P457" s="191">
        <f>O457*E457</f>
        <v>0</v>
      </c>
      <c r="Q457" s="112" t="n"/>
      <c r="R457" s="183">
        <f>Q457*F457</f>
        <v>0</v>
      </c>
      <c r="S457" s="108" t="n"/>
      <c r="T457" s="191">
        <f>S457*E457</f>
        <v>0</v>
      </c>
      <c r="U457" s="112" t="n"/>
      <c r="V457" s="183">
        <f>U457*F457</f>
        <v>0</v>
      </c>
      <c r="W457" s="108" t="n"/>
      <c r="X457" s="191">
        <f>W457*E457</f>
        <v>0</v>
      </c>
      <c r="Y457" s="112" t="n"/>
      <c r="Z457" s="183">
        <f>Y457*F457</f>
        <v>0</v>
      </c>
      <c r="AA457" s="108" t="n"/>
      <c r="AB457" s="191">
        <f>AA457*E457</f>
        <v>0</v>
      </c>
      <c r="AC457" s="112" t="n"/>
      <c r="AD457" s="183">
        <f>AC457*F457</f>
        <v>0</v>
      </c>
      <c r="AE457" s="108" t="n"/>
      <c r="AF457" s="191">
        <f>AE457*E457</f>
        <v>0</v>
      </c>
      <c r="AG457" s="112" t="n"/>
      <c r="AH457" s="183">
        <f>AG457*F457</f>
        <v>0</v>
      </c>
      <c r="AI457" s="108" t="n"/>
      <c r="AJ457" s="191">
        <f>AI457*E457</f>
        <v>0</v>
      </c>
      <c r="AK457" s="112" t="n"/>
      <c r="AL457" s="183">
        <f>AK457*F457</f>
        <v>0</v>
      </c>
      <c r="AM457" s="113" t="n"/>
      <c r="AN457" s="192">
        <f>AM457*E457</f>
        <v>0</v>
      </c>
      <c r="AO457" s="115" t="n"/>
      <c r="AP457" s="183">
        <f>AO457*F457</f>
        <v>0</v>
      </c>
      <c r="AQ457" s="113" t="n"/>
      <c r="AR457" s="192">
        <f>AQ457*E457</f>
        <v>0</v>
      </c>
      <c r="AS457" s="115" t="n"/>
      <c r="AT457" s="183">
        <f>AS457*F457</f>
        <v>0</v>
      </c>
      <c r="AU457" s="113" t="n"/>
      <c r="AV457" s="192">
        <f>AU457*E457</f>
        <v>0</v>
      </c>
      <c r="AW457" s="115" t="n"/>
      <c r="AX457" s="183">
        <f>AW457*F457</f>
        <v>0</v>
      </c>
      <c r="AY457" s="113" t="n"/>
      <c r="AZ457" s="192">
        <f>AY457*E457</f>
        <v>0</v>
      </c>
      <c r="BA457" s="115" t="n"/>
      <c r="BB457" s="183">
        <f>BA457*F457</f>
        <v>0</v>
      </c>
      <c r="BC457" s="113" t="n"/>
      <c r="BD457" s="192">
        <f>BC457*E457</f>
        <v>0</v>
      </c>
      <c r="BE457" s="115" t="n"/>
      <c r="BF457" s="183">
        <f>BE457*F457</f>
        <v>0</v>
      </c>
    </row>
    <row r="458" ht="18" customHeight="1">
      <c r="A458" s="19" t="inlineStr">
        <is>
          <t>15.051.0035</t>
        </is>
      </c>
      <c r="B458" s="14" t="inlineStr">
        <is>
          <t>צנרת שחורה למים קרים/חמים סקדיול 40 קוטר "1/4 1</t>
        </is>
      </c>
      <c r="C458" s="14" t="inlineStr">
        <is>
          <t>מ'</t>
        </is>
      </c>
      <c r="D458" s="200" t="n">
        <v>124</v>
      </c>
      <c r="E458" s="201">
        <f>D458*(1-$E$2)</f>
        <v>105.39999999999999</v>
      </c>
      <c r="F458" s="202">
        <f>E458*(1+$F$2)</f>
        <v>110.67</v>
      </c>
      <c r="H458" s="62">
        <f>K458+O458+S458+W458+AA458+AE458+AI458+AM458+AQ458+AY458+AU458+BC458</f>
        <v>0</v>
      </c>
      <c r="I458" s="63">
        <f>M458+Q458+U458+Y458+AC458+AG458+AK458+AO458+AS458+AW458+BA458+BE458</f>
        <v>0</v>
      </c>
      <c r="K458" s="108" t="n"/>
      <c r="L458" s="191">
        <f>K458*E458</f>
        <v>0</v>
      </c>
      <c r="M458" s="112" t="n"/>
      <c r="N458" s="183">
        <f>M458*F458</f>
        <v>0</v>
      </c>
      <c r="O458" s="108" t="n"/>
      <c r="P458" s="191">
        <f>O458*E458</f>
        <v>0</v>
      </c>
      <c r="Q458" s="112" t="n"/>
      <c r="R458" s="183">
        <f>Q458*F458</f>
        <v>0</v>
      </c>
      <c r="S458" s="108" t="n"/>
      <c r="T458" s="191">
        <f>S458*E458</f>
        <v>0</v>
      </c>
      <c r="U458" s="112" t="n"/>
      <c r="V458" s="183">
        <f>U458*F458</f>
        <v>0</v>
      </c>
      <c r="W458" s="108" t="n"/>
      <c r="X458" s="191">
        <f>W458*E458</f>
        <v>0</v>
      </c>
      <c r="Y458" s="112" t="n"/>
      <c r="Z458" s="183">
        <f>Y458*F458</f>
        <v>0</v>
      </c>
      <c r="AA458" s="108" t="n"/>
      <c r="AB458" s="191">
        <f>AA458*E458</f>
        <v>0</v>
      </c>
      <c r="AC458" s="112" t="n"/>
      <c r="AD458" s="183">
        <f>AC458*F458</f>
        <v>0</v>
      </c>
      <c r="AE458" s="108" t="n"/>
      <c r="AF458" s="191">
        <f>AE458*E458</f>
        <v>0</v>
      </c>
      <c r="AG458" s="112" t="n"/>
      <c r="AH458" s="183">
        <f>AG458*F458</f>
        <v>0</v>
      </c>
      <c r="AI458" s="108" t="n"/>
      <c r="AJ458" s="191">
        <f>AI458*E458</f>
        <v>0</v>
      </c>
      <c r="AK458" s="112" t="n"/>
      <c r="AL458" s="183">
        <f>AK458*F458</f>
        <v>0</v>
      </c>
      <c r="AM458" s="113" t="n"/>
      <c r="AN458" s="192">
        <f>AM458*E458</f>
        <v>0</v>
      </c>
      <c r="AO458" s="115" t="n"/>
      <c r="AP458" s="183">
        <f>AO458*F458</f>
        <v>0</v>
      </c>
      <c r="AQ458" s="113" t="n"/>
      <c r="AR458" s="192">
        <f>AQ458*E458</f>
        <v>0</v>
      </c>
      <c r="AS458" s="115" t="n"/>
      <c r="AT458" s="183">
        <f>AS458*F458</f>
        <v>0</v>
      </c>
      <c r="AU458" s="113" t="n"/>
      <c r="AV458" s="192">
        <f>AU458*E458</f>
        <v>0</v>
      </c>
      <c r="AW458" s="115" t="n"/>
      <c r="AX458" s="183">
        <f>AW458*F458</f>
        <v>0</v>
      </c>
      <c r="AY458" s="113" t="n"/>
      <c r="AZ458" s="192">
        <f>AY458*E458</f>
        <v>0</v>
      </c>
      <c r="BA458" s="115" t="n"/>
      <c r="BB458" s="183">
        <f>BA458*F458</f>
        <v>0</v>
      </c>
      <c r="BC458" s="113" t="n"/>
      <c r="BD458" s="192">
        <f>BC458*E458</f>
        <v>0</v>
      </c>
      <c r="BE458" s="115" t="n"/>
      <c r="BF458" s="183">
        <f>BE458*F458</f>
        <v>0</v>
      </c>
    </row>
    <row r="459" ht="18" customHeight="1">
      <c r="A459" s="19" t="inlineStr">
        <is>
          <t>15.051.0040</t>
        </is>
      </c>
      <c r="B459" s="14" t="inlineStr">
        <is>
          <t>צנרת שחורה למים קרים/חמים סקדיול 40 קוטר "1/2 1</t>
        </is>
      </c>
      <c r="C459" s="14" t="inlineStr">
        <is>
          <t>מ'</t>
        </is>
      </c>
      <c r="D459" s="200" t="n">
        <v>133</v>
      </c>
      <c r="E459" s="201">
        <f>D459*(1-$E$2)</f>
        <v>113.05</v>
      </c>
      <c r="F459" s="202">
        <f>E459*(1+$F$2)</f>
        <v>118.7025</v>
      </c>
      <c r="H459" s="62">
        <f>K459+O459+S459+W459+AA459+AE459+AI459+AM459+AQ459+AY459+AU459+BC459</f>
        <v>0</v>
      </c>
      <c r="I459" s="63">
        <f>M459+Q459+U459+Y459+AC459+AG459+AK459+AO459+AS459+AW459+BA459+BE459</f>
        <v>0</v>
      </c>
      <c r="K459" s="108" t="n"/>
      <c r="L459" s="191">
        <f>K459*E459</f>
        <v>0</v>
      </c>
      <c r="M459" s="112" t="n"/>
      <c r="N459" s="183">
        <f>M459*F459</f>
        <v>0</v>
      </c>
      <c r="O459" s="108" t="n"/>
      <c r="P459" s="191">
        <f>O459*E459</f>
        <v>0</v>
      </c>
      <c r="Q459" s="112" t="n"/>
      <c r="R459" s="183">
        <f>Q459*F459</f>
        <v>0</v>
      </c>
      <c r="S459" s="108" t="n"/>
      <c r="T459" s="191">
        <f>S459*E459</f>
        <v>0</v>
      </c>
      <c r="U459" s="112" t="n"/>
      <c r="V459" s="183">
        <f>U459*F459</f>
        <v>0</v>
      </c>
      <c r="W459" s="108" t="n"/>
      <c r="X459" s="191">
        <f>W459*E459</f>
        <v>0</v>
      </c>
      <c r="Y459" s="112" t="n"/>
      <c r="Z459" s="183">
        <f>Y459*F459</f>
        <v>0</v>
      </c>
      <c r="AA459" s="108" t="n"/>
      <c r="AB459" s="191">
        <f>AA459*E459</f>
        <v>0</v>
      </c>
      <c r="AC459" s="112" t="n"/>
      <c r="AD459" s="183">
        <f>AC459*F459</f>
        <v>0</v>
      </c>
      <c r="AE459" s="108" t="n"/>
      <c r="AF459" s="191">
        <f>AE459*E459</f>
        <v>0</v>
      </c>
      <c r="AG459" s="112" t="n"/>
      <c r="AH459" s="183">
        <f>AG459*F459</f>
        <v>0</v>
      </c>
      <c r="AI459" s="108" t="n"/>
      <c r="AJ459" s="191">
        <f>AI459*E459</f>
        <v>0</v>
      </c>
      <c r="AK459" s="112" t="n"/>
      <c r="AL459" s="183">
        <f>AK459*F459</f>
        <v>0</v>
      </c>
      <c r="AM459" s="113" t="n"/>
      <c r="AN459" s="192">
        <f>AM459*E459</f>
        <v>0</v>
      </c>
      <c r="AO459" s="115" t="n"/>
      <c r="AP459" s="183">
        <f>AO459*F459</f>
        <v>0</v>
      </c>
      <c r="AQ459" s="113" t="n"/>
      <c r="AR459" s="192">
        <f>AQ459*E459</f>
        <v>0</v>
      </c>
      <c r="AS459" s="115" t="n"/>
      <c r="AT459" s="183">
        <f>AS459*F459</f>
        <v>0</v>
      </c>
      <c r="AU459" s="113" t="n"/>
      <c r="AV459" s="192">
        <f>AU459*E459</f>
        <v>0</v>
      </c>
      <c r="AW459" s="115" t="n"/>
      <c r="AX459" s="183">
        <f>AW459*F459</f>
        <v>0</v>
      </c>
      <c r="AY459" s="113" t="n"/>
      <c r="AZ459" s="192">
        <f>AY459*E459</f>
        <v>0</v>
      </c>
      <c r="BA459" s="115" t="n"/>
      <c r="BB459" s="183">
        <f>BA459*F459</f>
        <v>0</v>
      </c>
      <c r="BC459" s="113" t="n"/>
      <c r="BD459" s="192">
        <f>BC459*E459</f>
        <v>0</v>
      </c>
      <c r="BE459" s="115" t="n"/>
      <c r="BF459" s="183">
        <f>BE459*F459</f>
        <v>0</v>
      </c>
    </row>
    <row r="460" ht="18" customHeight="1">
      <c r="A460" s="19" t="inlineStr">
        <is>
          <t>15.051.0050</t>
        </is>
      </c>
      <c r="B460" s="14" t="inlineStr">
        <is>
          <t>צנרת שחורה למים קרים/חמים סקדיול 40 קוטר "2</t>
        </is>
      </c>
      <c r="C460" s="14" t="inlineStr">
        <is>
          <t>מ'</t>
        </is>
      </c>
      <c r="D460" s="200" t="n">
        <v>151</v>
      </c>
      <c r="E460" s="201">
        <f>D460*(1-$E$2)</f>
        <v>128.35</v>
      </c>
      <c r="F460" s="202">
        <f>E460*(1+$F$2)</f>
        <v>134.7675</v>
      </c>
      <c r="H460" s="62">
        <f>K460+O460+S460+W460+AA460+AE460+AI460+AM460+AQ460+AY460+AU460+BC460</f>
        <v>0</v>
      </c>
      <c r="I460" s="63">
        <f>M460+Q460+U460+Y460+AC460+AG460+AK460+AO460+AS460+AW460+BA460+BE460</f>
        <v>0</v>
      </c>
      <c r="K460" s="108" t="n"/>
      <c r="L460" s="191">
        <f>K460*E460</f>
        <v>0</v>
      </c>
      <c r="M460" s="112" t="n"/>
      <c r="N460" s="183">
        <f>M460*F460</f>
        <v>0</v>
      </c>
      <c r="O460" s="108" t="n"/>
      <c r="P460" s="191">
        <f>O460*E460</f>
        <v>0</v>
      </c>
      <c r="Q460" s="112" t="n"/>
      <c r="R460" s="183">
        <f>Q460*F460</f>
        <v>0</v>
      </c>
      <c r="S460" s="108" t="n"/>
      <c r="T460" s="191">
        <f>S460*E460</f>
        <v>0</v>
      </c>
      <c r="U460" s="112" t="n"/>
      <c r="V460" s="183">
        <f>U460*F460</f>
        <v>0</v>
      </c>
      <c r="W460" s="108" t="n"/>
      <c r="X460" s="191">
        <f>W460*E460</f>
        <v>0</v>
      </c>
      <c r="Y460" s="112" t="n"/>
      <c r="Z460" s="183">
        <f>Y460*F460</f>
        <v>0</v>
      </c>
      <c r="AA460" s="108" t="n"/>
      <c r="AB460" s="191">
        <f>AA460*E460</f>
        <v>0</v>
      </c>
      <c r="AC460" s="112" t="n"/>
      <c r="AD460" s="183">
        <f>AC460*F460</f>
        <v>0</v>
      </c>
      <c r="AE460" s="108" t="n"/>
      <c r="AF460" s="191">
        <f>AE460*E460</f>
        <v>0</v>
      </c>
      <c r="AG460" s="112" t="n"/>
      <c r="AH460" s="183">
        <f>AG460*F460</f>
        <v>0</v>
      </c>
      <c r="AI460" s="108" t="n"/>
      <c r="AJ460" s="191">
        <f>AI460*E460</f>
        <v>0</v>
      </c>
      <c r="AK460" s="112" t="n"/>
      <c r="AL460" s="183">
        <f>AK460*F460</f>
        <v>0</v>
      </c>
      <c r="AM460" s="113" t="n"/>
      <c r="AN460" s="192">
        <f>AM460*E460</f>
        <v>0</v>
      </c>
      <c r="AO460" s="115" t="n"/>
      <c r="AP460" s="183">
        <f>AO460*F460</f>
        <v>0</v>
      </c>
      <c r="AQ460" s="113" t="n"/>
      <c r="AR460" s="192">
        <f>AQ460*E460</f>
        <v>0</v>
      </c>
      <c r="AS460" s="115" t="n"/>
      <c r="AT460" s="183">
        <f>AS460*F460</f>
        <v>0</v>
      </c>
      <c r="AU460" s="113" t="n"/>
      <c r="AV460" s="192">
        <f>AU460*E460</f>
        <v>0</v>
      </c>
      <c r="AW460" s="115" t="n"/>
      <c r="AX460" s="183">
        <f>AW460*F460</f>
        <v>0</v>
      </c>
      <c r="AY460" s="113" t="n"/>
      <c r="AZ460" s="192">
        <f>AY460*E460</f>
        <v>0</v>
      </c>
      <c r="BA460" s="115" t="n"/>
      <c r="BB460" s="183">
        <f>BA460*F460</f>
        <v>0</v>
      </c>
      <c r="BC460" s="113" t="n"/>
      <c r="BD460" s="192">
        <f>BC460*E460</f>
        <v>0</v>
      </c>
      <c r="BE460" s="115" t="n"/>
      <c r="BF460" s="183">
        <f>BE460*F460</f>
        <v>0</v>
      </c>
    </row>
    <row r="461" ht="18" customHeight="1">
      <c r="A461" s="19" t="inlineStr">
        <is>
          <t>15.051.0070</t>
        </is>
      </c>
      <c r="B461" s="14" t="inlineStr">
        <is>
          <t>צנרת שחורה למים קרים/חמים סקדיול 40 קוטר "3</t>
        </is>
      </c>
      <c r="C461" s="14" t="inlineStr">
        <is>
          <t>מ'</t>
        </is>
      </c>
      <c r="D461" s="200" t="n">
        <v>235</v>
      </c>
      <c r="E461" s="201">
        <f>D461*(1-$E$2)</f>
        <v>199.75</v>
      </c>
      <c r="F461" s="202">
        <f>E461*(1+$F$2)</f>
        <v>209.7375</v>
      </c>
      <c r="H461" s="62">
        <f>K461+O461+S461+W461+AA461+AE461+AI461+AM461+AQ461+AY461+AU461+BC461</f>
        <v>0</v>
      </c>
      <c r="I461" s="63">
        <f>M461+Q461+U461+Y461+AC461+AG461+AK461+AO461+AS461+AW461+BA461+BE461</f>
        <v>0</v>
      </c>
      <c r="K461" s="108" t="n"/>
      <c r="L461" s="191">
        <f>K461*E461</f>
        <v>0</v>
      </c>
      <c r="M461" s="112" t="n"/>
      <c r="N461" s="183">
        <f>M461*F461</f>
        <v>0</v>
      </c>
      <c r="O461" s="108" t="n"/>
      <c r="P461" s="191">
        <f>O461*E461</f>
        <v>0</v>
      </c>
      <c r="Q461" s="112" t="n"/>
      <c r="R461" s="183">
        <f>Q461*F461</f>
        <v>0</v>
      </c>
      <c r="S461" s="108" t="n"/>
      <c r="T461" s="191">
        <f>S461*E461</f>
        <v>0</v>
      </c>
      <c r="U461" s="112" t="n"/>
      <c r="V461" s="183">
        <f>U461*F461</f>
        <v>0</v>
      </c>
      <c r="W461" s="108" t="n"/>
      <c r="X461" s="191">
        <f>W461*E461</f>
        <v>0</v>
      </c>
      <c r="Y461" s="112" t="n"/>
      <c r="Z461" s="183">
        <f>Y461*F461</f>
        <v>0</v>
      </c>
      <c r="AA461" s="108" t="n"/>
      <c r="AB461" s="191">
        <f>AA461*E461</f>
        <v>0</v>
      </c>
      <c r="AC461" s="112" t="n"/>
      <c r="AD461" s="183">
        <f>AC461*F461</f>
        <v>0</v>
      </c>
      <c r="AE461" s="108" t="n"/>
      <c r="AF461" s="191">
        <f>AE461*E461</f>
        <v>0</v>
      </c>
      <c r="AG461" s="112" t="n"/>
      <c r="AH461" s="183">
        <f>AG461*F461</f>
        <v>0</v>
      </c>
      <c r="AI461" s="108" t="n"/>
      <c r="AJ461" s="191">
        <f>AI461*E461</f>
        <v>0</v>
      </c>
      <c r="AK461" s="112" t="n"/>
      <c r="AL461" s="183">
        <f>AK461*F461</f>
        <v>0</v>
      </c>
      <c r="AM461" s="113" t="n"/>
      <c r="AN461" s="192">
        <f>AM461*E461</f>
        <v>0</v>
      </c>
      <c r="AO461" s="115" t="n"/>
      <c r="AP461" s="183">
        <f>AO461*F461</f>
        <v>0</v>
      </c>
      <c r="AQ461" s="113" t="n"/>
      <c r="AR461" s="192">
        <f>AQ461*E461</f>
        <v>0</v>
      </c>
      <c r="AS461" s="115" t="n"/>
      <c r="AT461" s="183">
        <f>AS461*F461</f>
        <v>0</v>
      </c>
      <c r="AU461" s="113" t="n"/>
      <c r="AV461" s="192">
        <f>AU461*E461</f>
        <v>0</v>
      </c>
      <c r="AW461" s="115" t="n"/>
      <c r="AX461" s="183">
        <f>AW461*F461</f>
        <v>0</v>
      </c>
      <c r="AY461" s="113" t="n"/>
      <c r="AZ461" s="192">
        <f>AY461*E461</f>
        <v>0</v>
      </c>
      <c r="BA461" s="115" t="n"/>
      <c r="BB461" s="183">
        <f>BA461*F461</f>
        <v>0</v>
      </c>
      <c r="BC461" s="113" t="n"/>
      <c r="BD461" s="192">
        <f>BC461*E461</f>
        <v>0</v>
      </c>
      <c r="BE461" s="115" t="n"/>
      <c r="BF461" s="183">
        <f>BE461*F461</f>
        <v>0</v>
      </c>
    </row>
    <row r="462" ht="18" customHeight="1">
      <c r="A462" s="19" t="inlineStr">
        <is>
          <t>15.051.0080</t>
        </is>
      </c>
      <c r="B462" s="14" t="inlineStr">
        <is>
          <t>צנרת שחורה למים קרים/חמים סקדיול 40 קוטר "4</t>
        </is>
      </c>
      <c r="C462" s="14" t="inlineStr">
        <is>
          <t>מ'</t>
        </is>
      </c>
      <c r="D462" s="200" t="n">
        <v>274</v>
      </c>
      <c r="E462" s="201">
        <f>D462*(1-$E$2)</f>
        <v>232.9</v>
      </c>
      <c r="F462" s="202">
        <f>E462*(1+$F$2)</f>
        <v>244.54500000000002</v>
      </c>
      <c r="H462" s="62">
        <f>K462+O462+S462+W462+AA462+AE462+AI462+AM462+AQ462+AY462+AU462+BC462</f>
        <v>0</v>
      </c>
      <c r="I462" s="63">
        <f>M462+Q462+U462+Y462+AC462+AG462+AK462+AO462+AS462+AW462+BA462+BE462</f>
        <v>0</v>
      </c>
      <c r="K462" s="108" t="n"/>
      <c r="L462" s="191">
        <f>K462*E462</f>
        <v>0</v>
      </c>
      <c r="M462" s="112" t="n"/>
      <c r="N462" s="183">
        <f>M462*F462</f>
        <v>0</v>
      </c>
      <c r="O462" s="108" t="n"/>
      <c r="P462" s="191">
        <f>O462*E462</f>
        <v>0</v>
      </c>
      <c r="Q462" s="112" t="n"/>
      <c r="R462" s="183">
        <f>Q462*F462</f>
        <v>0</v>
      </c>
      <c r="S462" s="108" t="n"/>
      <c r="T462" s="191">
        <f>S462*E462</f>
        <v>0</v>
      </c>
      <c r="U462" s="112" t="n"/>
      <c r="V462" s="183">
        <f>U462*F462</f>
        <v>0</v>
      </c>
      <c r="W462" s="108" t="n"/>
      <c r="X462" s="191">
        <f>W462*E462</f>
        <v>0</v>
      </c>
      <c r="Y462" s="112" t="n"/>
      <c r="Z462" s="183">
        <f>Y462*F462</f>
        <v>0</v>
      </c>
      <c r="AA462" s="108" t="n"/>
      <c r="AB462" s="191">
        <f>AA462*E462</f>
        <v>0</v>
      </c>
      <c r="AC462" s="112" t="n"/>
      <c r="AD462" s="183">
        <f>AC462*F462</f>
        <v>0</v>
      </c>
      <c r="AE462" s="108" t="n"/>
      <c r="AF462" s="191">
        <f>AE462*E462</f>
        <v>0</v>
      </c>
      <c r="AG462" s="112" t="n"/>
      <c r="AH462" s="183">
        <f>AG462*F462</f>
        <v>0</v>
      </c>
      <c r="AI462" s="108" t="n"/>
      <c r="AJ462" s="191">
        <f>AI462*E462</f>
        <v>0</v>
      </c>
      <c r="AK462" s="112" t="n"/>
      <c r="AL462" s="183">
        <f>AK462*F462</f>
        <v>0</v>
      </c>
      <c r="AM462" s="113" t="n"/>
      <c r="AN462" s="192">
        <f>AM462*E462</f>
        <v>0</v>
      </c>
      <c r="AO462" s="115" t="n"/>
      <c r="AP462" s="183">
        <f>AO462*F462</f>
        <v>0</v>
      </c>
      <c r="AQ462" s="113" t="n"/>
      <c r="AR462" s="192">
        <f>AQ462*E462</f>
        <v>0</v>
      </c>
      <c r="AS462" s="115" t="n"/>
      <c r="AT462" s="183">
        <f>AS462*F462</f>
        <v>0</v>
      </c>
      <c r="AU462" s="113" t="n"/>
      <c r="AV462" s="192">
        <f>AU462*E462</f>
        <v>0</v>
      </c>
      <c r="AW462" s="115" t="n"/>
      <c r="AX462" s="183">
        <f>AW462*F462</f>
        <v>0</v>
      </c>
      <c r="AY462" s="113" t="n"/>
      <c r="AZ462" s="192">
        <f>AY462*E462</f>
        <v>0</v>
      </c>
      <c r="BA462" s="115" t="n"/>
      <c r="BB462" s="183">
        <f>BA462*F462</f>
        <v>0</v>
      </c>
      <c r="BC462" s="113" t="n"/>
      <c r="BD462" s="192">
        <f>BC462*E462</f>
        <v>0</v>
      </c>
      <c r="BE462" s="115" t="n"/>
      <c r="BF462" s="183">
        <f>BE462*F462</f>
        <v>0</v>
      </c>
    </row>
    <row r="463" ht="18" customHeight="1">
      <c r="A463" s="19" t="inlineStr">
        <is>
          <t>15.051.0090</t>
        </is>
      </c>
      <c r="B463" s="14" t="inlineStr">
        <is>
          <t>צנרת שחורה למים קרים/חמים סקדיול 40 קוטר "6</t>
        </is>
      </c>
      <c r="C463" s="14" t="inlineStr">
        <is>
          <t>מ'</t>
        </is>
      </c>
      <c r="D463" s="200" t="n">
        <v>485</v>
      </c>
      <c r="E463" s="201">
        <f>D463*(1-$E$2)</f>
        <v>412.25</v>
      </c>
      <c r="F463" s="202">
        <f>E463*(1+$F$2)</f>
        <v>432.8625</v>
      </c>
      <c r="H463" s="62">
        <f>K463+O463+S463+W463+AA463+AE463+AI463+AM463+AQ463+AY463+AU463+BC463</f>
        <v>0</v>
      </c>
      <c r="I463" s="63">
        <f>M463+Q463+U463+Y463+AC463+AG463+AK463+AO463+AS463+AW463+BA463+BE463</f>
        <v>0</v>
      </c>
      <c r="K463" s="108" t="n"/>
      <c r="L463" s="191">
        <f>K463*E463</f>
        <v>0</v>
      </c>
      <c r="M463" s="112" t="n"/>
      <c r="N463" s="183">
        <f>M463*F463</f>
        <v>0</v>
      </c>
      <c r="O463" s="108" t="n"/>
      <c r="P463" s="191">
        <f>O463*E463</f>
        <v>0</v>
      </c>
      <c r="Q463" s="112" t="n"/>
      <c r="R463" s="183">
        <f>Q463*F463</f>
        <v>0</v>
      </c>
      <c r="S463" s="108" t="n"/>
      <c r="T463" s="191">
        <f>S463*E463</f>
        <v>0</v>
      </c>
      <c r="U463" s="112" t="n"/>
      <c r="V463" s="183">
        <f>U463*F463</f>
        <v>0</v>
      </c>
      <c r="W463" s="108" t="n"/>
      <c r="X463" s="191">
        <f>W463*E463</f>
        <v>0</v>
      </c>
      <c r="Y463" s="112" t="n"/>
      <c r="Z463" s="183">
        <f>Y463*F463</f>
        <v>0</v>
      </c>
      <c r="AA463" s="108" t="n"/>
      <c r="AB463" s="191">
        <f>AA463*E463</f>
        <v>0</v>
      </c>
      <c r="AC463" s="112" t="n"/>
      <c r="AD463" s="183">
        <f>AC463*F463</f>
        <v>0</v>
      </c>
      <c r="AE463" s="108" t="n"/>
      <c r="AF463" s="191">
        <f>AE463*E463</f>
        <v>0</v>
      </c>
      <c r="AG463" s="112" t="n"/>
      <c r="AH463" s="183">
        <f>AG463*F463</f>
        <v>0</v>
      </c>
      <c r="AI463" s="108" t="n"/>
      <c r="AJ463" s="191">
        <f>AI463*E463</f>
        <v>0</v>
      </c>
      <c r="AK463" s="112" t="n"/>
      <c r="AL463" s="183">
        <f>AK463*F463</f>
        <v>0</v>
      </c>
      <c r="AM463" s="113" t="n"/>
      <c r="AN463" s="192">
        <f>AM463*E463</f>
        <v>0</v>
      </c>
      <c r="AO463" s="115" t="n"/>
      <c r="AP463" s="183">
        <f>AO463*F463</f>
        <v>0</v>
      </c>
      <c r="AQ463" s="113" t="n"/>
      <c r="AR463" s="192">
        <f>AQ463*E463</f>
        <v>0</v>
      </c>
      <c r="AS463" s="115" t="n"/>
      <c r="AT463" s="183">
        <f>AS463*F463</f>
        <v>0</v>
      </c>
      <c r="AU463" s="113" t="n"/>
      <c r="AV463" s="192">
        <f>AU463*E463</f>
        <v>0</v>
      </c>
      <c r="AW463" s="115" t="n"/>
      <c r="AX463" s="183">
        <f>AW463*F463</f>
        <v>0</v>
      </c>
      <c r="AY463" s="113" t="n"/>
      <c r="AZ463" s="192">
        <f>AY463*E463</f>
        <v>0</v>
      </c>
      <c r="BA463" s="115" t="n"/>
      <c r="BB463" s="183">
        <f>BA463*F463</f>
        <v>0</v>
      </c>
      <c r="BC463" s="113" t="n"/>
      <c r="BD463" s="192">
        <f>BC463*E463</f>
        <v>0</v>
      </c>
      <c r="BE463" s="115" t="n"/>
      <c r="BF463" s="183">
        <f>BE463*F463</f>
        <v>0</v>
      </c>
    </row>
    <row r="464" ht="18" customHeight="1">
      <c r="A464" s="19" t="inlineStr">
        <is>
          <t>15.051.0100</t>
        </is>
      </c>
      <c r="B464" s="14" t="inlineStr">
        <is>
          <t>צנרת שחורה למים קרים/חמים סקדיול 40 קוטר "8</t>
        </is>
      </c>
      <c r="C464" s="14" t="inlineStr">
        <is>
          <t>מ'</t>
        </is>
      </c>
      <c r="D464" s="200" t="n">
        <v>630</v>
      </c>
      <c r="E464" s="201">
        <f>D464*(1-$E$2)</f>
        <v>535.5</v>
      </c>
      <c r="F464" s="202">
        <f>E464*(1+$F$2)</f>
        <v>562.275</v>
      </c>
      <c r="H464" s="62">
        <f>K464+O464+S464+W464+AA464+AE464+AI464+AM464+AQ464+AY464+AU464+BC464</f>
        <v>0</v>
      </c>
      <c r="I464" s="63">
        <f>M464+Q464+U464+Y464+AC464+AG464+AK464+AO464+AS464+AW464+BA464+BE464</f>
        <v>0</v>
      </c>
      <c r="K464" s="108" t="n"/>
      <c r="L464" s="191">
        <f>K464*E464</f>
        <v>0</v>
      </c>
      <c r="M464" s="112" t="n"/>
      <c r="N464" s="183">
        <f>M464*F464</f>
        <v>0</v>
      </c>
      <c r="O464" s="108" t="n"/>
      <c r="P464" s="191">
        <f>O464*E464</f>
        <v>0</v>
      </c>
      <c r="Q464" s="112" t="n"/>
      <c r="R464" s="183">
        <f>Q464*F464</f>
        <v>0</v>
      </c>
      <c r="S464" s="108" t="n"/>
      <c r="T464" s="191">
        <f>S464*E464</f>
        <v>0</v>
      </c>
      <c r="U464" s="112" t="n"/>
      <c r="V464" s="183">
        <f>U464*F464</f>
        <v>0</v>
      </c>
      <c r="W464" s="108" t="n"/>
      <c r="X464" s="191">
        <f>W464*E464</f>
        <v>0</v>
      </c>
      <c r="Y464" s="112" t="n"/>
      <c r="Z464" s="183">
        <f>Y464*F464</f>
        <v>0</v>
      </c>
      <c r="AA464" s="108" t="n"/>
      <c r="AB464" s="191">
        <f>AA464*E464</f>
        <v>0</v>
      </c>
      <c r="AC464" s="112" t="n"/>
      <c r="AD464" s="183">
        <f>AC464*F464</f>
        <v>0</v>
      </c>
      <c r="AE464" s="108" t="n"/>
      <c r="AF464" s="191">
        <f>AE464*E464</f>
        <v>0</v>
      </c>
      <c r="AG464" s="112" t="n"/>
      <c r="AH464" s="183">
        <f>AG464*F464</f>
        <v>0</v>
      </c>
      <c r="AI464" s="108" t="n"/>
      <c r="AJ464" s="191">
        <f>AI464*E464</f>
        <v>0</v>
      </c>
      <c r="AK464" s="112" t="n"/>
      <c r="AL464" s="183">
        <f>AK464*F464</f>
        <v>0</v>
      </c>
      <c r="AM464" s="113" t="n"/>
      <c r="AN464" s="192">
        <f>AM464*E464</f>
        <v>0</v>
      </c>
      <c r="AO464" s="115" t="n"/>
      <c r="AP464" s="183">
        <f>AO464*F464</f>
        <v>0</v>
      </c>
      <c r="AQ464" s="113" t="n"/>
      <c r="AR464" s="192">
        <f>AQ464*E464</f>
        <v>0</v>
      </c>
      <c r="AS464" s="115" t="n"/>
      <c r="AT464" s="183">
        <f>AS464*F464</f>
        <v>0</v>
      </c>
      <c r="AU464" s="113" t="n"/>
      <c r="AV464" s="192">
        <f>AU464*E464</f>
        <v>0</v>
      </c>
      <c r="AW464" s="115" t="n"/>
      <c r="AX464" s="183">
        <f>AW464*F464</f>
        <v>0</v>
      </c>
      <c r="AY464" s="113" t="n"/>
      <c r="AZ464" s="192">
        <f>AY464*E464</f>
        <v>0</v>
      </c>
      <c r="BA464" s="115" t="n"/>
      <c r="BB464" s="183">
        <f>BA464*F464</f>
        <v>0</v>
      </c>
      <c r="BC464" s="113" t="n"/>
      <c r="BD464" s="192">
        <f>BC464*E464</f>
        <v>0</v>
      </c>
      <c r="BE464" s="115" t="n"/>
      <c r="BF464" s="183">
        <f>BE464*F464</f>
        <v>0</v>
      </c>
    </row>
    <row r="465" ht="18" customHeight="1">
      <c r="A465" s="19" t="inlineStr">
        <is>
          <t>15.052.0020</t>
        </is>
      </c>
      <c r="B465" s="14" t="inlineStr">
        <is>
          <t>קשתות מוכנות סקדיול 40 לקוטר "3</t>
        </is>
      </c>
      <c r="C465" s="14" t="inlineStr">
        <is>
          <t>יח'</t>
        </is>
      </c>
      <c r="D465" s="200" t="n">
        <v>205</v>
      </c>
      <c r="E465" s="201">
        <f>D465*(1-$E$2)</f>
        <v>174.25</v>
      </c>
      <c r="F465" s="202">
        <f>E465*(1+$F$2)</f>
        <v>182.9625</v>
      </c>
      <c r="H465" s="62">
        <f>K465+O465+S465+W465+AA465+AE465+AI465+AM465+AQ465+AY465+AU465+BC465</f>
        <v>0</v>
      </c>
      <c r="I465" s="63">
        <f>M465+Q465+U465+Y465+AC465+AG465+AK465+AO465+AS465+AW465+BA465+BE465</f>
        <v>0</v>
      </c>
      <c r="K465" s="108" t="n"/>
      <c r="L465" s="191">
        <f>K465*E465</f>
        <v>0</v>
      </c>
      <c r="M465" s="112" t="n"/>
      <c r="N465" s="183">
        <f>M465*F465</f>
        <v>0</v>
      </c>
      <c r="O465" s="108" t="n"/>
      <c r="P465" s="191">
        <f>O465*E465</f>
        <v>0</v>
      </c>
      <c r="Q465" s="112" t="n"/>
      <c r="R465" s="183">
        <f>Q465*F465</f>
        <v>0</v>
      </c>
      <c r="S465" s="108" t="n"/>
      <c r="T465" s="191">
        <f>S465*E465</f>
        <v>0</v>
      </c>
      <c r="U465" s="112" t="n"/>
      <c r="V465" s="183">
        <f>U465*F465</f>
        <v>0</v>
      </c>
      <c r="W465" s="108" t="n"/>
      <c r="X465" s="191">
        <f>W465*E465</f>
        <v>0</v>
      </c>
      <c r="Y465" s="112" t="n"/>
      <c r="Z465" s="183">
        <f>Y465*F465</f>
        <v>0</v>
      </c>
      <c r="AA465" s="108" t="n"/>
      <c r="AB465" s="191">
        <f>AA465*E465</f>
        <v>0</v>
      </c>
      <c r="AC465" s="112" t="n"/>
      <c r="AD465" s="183">
        <f>AC465*F465</f>
        <v>0</v>
      </c>
      <c r="AE465" s="108" t="n"/>
      <c r="AF465" s="191">
        <f>AE465*E465</f>
        <v>0</v>
      </c>
      <c r="AG465" s="112" t="n"/>
      <c r="AH465" s="183">
        <f>AG465*F465</f>
        <v>0</v>
      </c>
      <c r="AI465" s="108" t="n"/>
      <c r="AJ465" s="191">
        <f>AI465*E465</f>
        <v>0</v>
      </c>
      <c r="AK465" s="112" t="n"/>
      <c r="AL465" s="183">
        <f>AK465*F465</f>
        <v>0</v>
      </c>
      <c r="AM465" s="113" t="n"/>
      <c r="AN465" s="192">
        <f>AM465*E465</f>
        <v>0</v>
      </c>
      <c r="AO465" s="115" t="n"/>
      <c r="AP465" s="183">
        <f>AO465*F465</f>
        <v>0</v>
      </c>
      <c r="AQ465" s="113" t="n"/>
      <c r="AR465" s="192">
        <f>AQ465*E465</f>
        <v>0</v>
      </c>
      <c r="AS465" s="115" t="n"/>
      <c r="AT465" s="183">
        <f>AS465*F465</f>
        <v>0</v>
      </c>
      <c r="AU465" s="113" t="n"/>
      <c r="AV465" s="192">
        <f>AU465*E465</f>
        <v>0</v>
      </c>
      <c r="AW465" s="115" t="n"/>
      <c r="AX465" s="183">
        <f>AW465*F465</f>
        <v>0</v>
      </c>
      <c r="AY465" s="113" t="n"/>
      <c r="AZ465" s="192">
        <f>AY465*E465</f>
        <v>0</v>
      </c>
      <c r="BA465" s="115" t="n"/>
      <c r="BB465" s="183">
        <f>BA465*F465</f>
        <v>0</v>
      </c>
      <c r="BC465" s="113" t="n"/>
      <c r="BD465" s="192">
        <f>BC465*E465</f>
        <v>0</v>
      </c>
      <c r="BE465" s="115" t="n"/>
      <c r="BF465" s="183">
        <f>BE465*F465</f>
        <v>0</v>
      </c>
    </row>
    <row r="466" ht="18" customHeight="1">
      <c r="A466" s="19" t="inlineStr">
        <is>
          <t>15.052.0030</t>
        </is>
      </c>
      <c r="B466" s="14" t="inlineStr">
        <is>
          <t>קשתות מוכנות סקדיול 40 לקוטר "4</t>
        </is>
      </c>
      <c r="C466" s="14" t="inlineStr">
        <is>
          <t>יח'</t>
        </is>
      </c>
      <c r="D466" s="200" t="n">
        <v>246</v>
      </c>
      <c r="E466" s="201">
        <f>D466*(1-$E$2)</f>
        <v>209.1</v>
      </c>
      <c r="F466" s="202">
        <f>E466*(1+$F$2)</f>
        <v>219.555</v>
      </c>
      <c r="H466" s="62">
        <f>K466+O466+S466+W466+AA466+AE466+AI466+AM466+AQ466+AY466+AU466+BC466</f>
        <v>0</v>
      </c>
      <c r="I466" s="63">
        <f>M466+Q466+U466+Y466+AC466+AG466+AK466+AO466+AS466+AW466+BA466+BE466</f>
        <v>0</v>
      </c>
      <c r="K466" s="108" t="n"/>
      <c r="L466" s="191">
        <f>K466*E466</f>
        <v>0</v>
      </c>
      <c r="M466" s="112" t="n"/>
      <c r="N466" s="183">
        <f>M466*F466</f>
        <v>0</v>
      </c>
      <c r="O466" s="108" t="n"/>
      <c r="P466" s="191">
        <f>O466*E466</f>
        <v>0</v>
      </c>
      <c r="Q466" s="112" t="n"/>
      <c r="R466" s="183">
        <f>Q466*F466</f>
        <v>0</v>
      </c>
      <c r="S466" s="108" t="n"/>
      <c r="T466" s="191">
        <f>S466*E466</f>
        <v>0</v>
      </c>
      <c r="U466" s="112" t="n"/>
      <c r="V466" s="183">
        <f>U466*F466</f>
        <v>0</v>
      </c>
      <c r="W466" s="108" t="n"/>
      <c r="X466" s="191">
        <f>W466*E466</f>
        <v>0</v>
      </c>
      <c r="Y466" s="112" t="n"/>
      <c r="Z466" s="183">
        <f>Y466*F466</f>
        <v>0</v>
      </c>
      <c r="AA466" s="108" t="n"/>
      <c r="AB466" s="191">
        <f>AA466*E466</f>
        <v>0</v>
      </c>
      <c r="AC466" s="112" t="n"/>
      <c r="AD466" s="183">
        <f>AC466*F466</f>
        <v>0</v>
      </c>
      <c r="AE466" s="108" t="n"/>
      <c r="AF466" s="191">
        <f>AE466*E466</f>
        <v>0</v>
      </c>
      <c r="AG466" s="112" t="n"/>
      <c r="AH466" s="183">
        <f>AG466*F466</f>
        <v>0</v>
      </c>
      <c r="AI466" s="108" t="n"/>
      <c r="AJ466" s="191">
        <f>AI466*E466</f>
        <v>0</v>
      </c>
      <c r="AK466" s="112" t="n"/>
      <c r="AL466" s="183">
        <f>AK466*F466</f>
        <v>0</v>
      </c>
      <c r="AM466" s="113" t="n"/>
      <c r="AN466" s="192">
        <f>AM466*E466</f>
        <v>0</v>
      </c>
      <c r="AO466" s="115" t="n"/>
      <c r="AP466" s="183">
        <f>AO466*F466</f>
        <v>0</v>
      </c>
      <c r="AQ466" s="113" t="n"/>
      <c r="AR466" s="192">
        <f>AQ466*E466</f>
        <v>0</v>
      </c>
      <c r="AS466" s="115" t="n"/>
      <c r="AT466" s="183">
        <f>AS466*F466</f>
        <v>0</v>
      </c>
      <c r="AU466" s="113" t="n"/>
      <c r="AV466" s="192">
        <f>AU466*E466</f>
        <v>0</v>
      </c>
      <c r="AW466" s="115" t="n"/>
      <c r="AX466" s="183">
        <f>AW466*F466</f>
        <v>0</v>
      </c>
      <c r="AY466" s="113" t="n"/>
      <c r="AZ466" s="192">
        <f>AY466*E466</f>
        <v>0</v>
      </c>
      <c r="BA466" s="115" t="n"/>
      <c r="BB466" s="183">
        <f>BA466*F466</f>
        <v>0</v>
      </c>
      <c r="BC466" s="113" t="n"/>
      <c r="BD466" s="192">
        <f>BC466*E466</f>
        <v>0</v>
      </c>
      <c r="BE466" s="115" t="n"/>
      <c r="BF466" s="183">
        <f>BE466*F466</f>
        <v>0</v>
      </c>
    </row>
    <row r="467" ht="18" customHeight="1">
      <c r="A467" s="19" t="inlineStr">
        <is>
          <t>15.052.0110</t>
        </is>
      </c>
      <c r="B467" s="14" t="inlineStr">
        <is>
          <t>הסתעפויות מוכנות סקדיול 40 לקוטר "3</t>
        </is>
      </c>
      <c r="C467" s="14" t="inlineStr">
        <is>
          <t>יח'</t>
        </is>
      </c>
      <c r="D467" s="200" t="n">
        <v>235</v>
      </c>
      <c r="E467" s="201">
        <f>D467*(1-$E$2)</f>
        <v>199.75</v>
      </c>
      <c r="F467" s="202">
        <f>E467*(1+$F$2)</f>
        <v>209.7375</v>
      </c>
      <c r="H467" s="62">
        <f>K467+O467+S467+W467+AA467+AE467+AI467+AM467+AQ467+AY467+AU467+BC467</f>
        <v>0</v>
      </c>
      <c r="I467" s="63">
        <f>M467+Q467+U467+Y467+AC467+AG467+AK467+AO467+AS467+AW467+BA467+BE467</f>
        <v>0</v>
      </c>
      <c r="K467" s="108" t="n"/>
      <c r="L467" s="191">
        <f>K467*E467</f>
        <v>0</v>
      </c>
      <c r="M467" s="112" t="n"/>
      <c r="N467" s="183">
        <f>M467*F467</f>
        <v>0</v>
      </c>
      <c r="O467" s="108" t="n"/>
      <c r="P467" s="191">
        <f>O467*E467</f>
        <v>0</v>
      </c>
      <c r="Q467" s="112" t="n"/>
      <c r="R467" s="183">
        <f>Q467*F467</f>
        <v>0</v>
      </c>
      <c r="S467" s="108" t="n"/>
      <c r="T467" s="191">
        <f>S467*E467</f>
        <v>0</v>
      </c>
      <c r="U467" s="112" t="n"/>
      <c r="V467" s="183">
        <f>U467*F467</f>
        <v>0</v>
      </c>
      <c r="W467" s="108" t="n"/>
      <c r="X467" s="191">
        <f>W467*E467</f>
        <v>0</v>
      </c>
      <c r="Y467" s="112" t="n"/>
      <c r="Z467" s="183">
        <f>Y467*F467</f>
        <v>0</v>
      </c>
      <c r="AA467" s="108" t="n"/>
      <c r="AB467" s="191">
        <f>AA467*E467</f>
        <v>0</v>
      </c>
      <c r="AC467" s="112" t="n"/>
      <c r="AD467" s="183">
        <f>AC467*F467</f>
        <v>0</v>
      </c>
      <c r="AE467" s="108" t="n"/>
      <c r="AF467" s="191">
        <f>AE467*E467</f>
        <v>0</v>
      </c>
      <c r="AG467" s="112" t="n"/>
      <c r="AH467" s="183">
        <f>AG467*F467</f>
        <v>0</v>
      </c>
      <c r="AI467" s="108" t="n"/>
      <c r="AJ467" s="191">
        <f>AI467*E467</f>
        <v>0</v>
      </c>
      <c r="AK467" s="112" t="n"/>
      <c r="AL467" s="183">
        <f>AK467*F467</f>
        <v>0</v>
      </c>
      <c r="AM467" s="113" t="n"/>
      <c r="AN467" s="192">
        <f>AM467*E467</f>
        <v>0</v>
      </c>
      <c r="AO467" s="115" t="n"/>
      <c r="AP467" s="183">
        <f>AO467*F467</f>
        <v>0</v>
      </c>
      <c r="AQ467" s="113" t="n"/>
      <c r="AR467" s="192">
        <f>AQ467*E467</f>
        <v>0</v>
      </c>
      <c r="AS467" s="115" t="n"/>
      <c r="AT467" s="183">
        <f>AS467*F467</f>
        <v>0</v>
      </c>
      <c r="AU467" s="113" t="n"/>
      <c r="AV467" s="192">
        <f>AU467*E467</f>
        <v>0</v>
      </c>
      <c r="AW467" s="115" t="n"/>
      <c r="AX467" s="183">
        <f>AW467*F467</f>
        <v>0</v>
      </c>
      <c r="AY467" s="113" t="n"/>
      <c r="AZ467" s="192">
        <f>AY467*E467</f>
        <v>0</v>
      </c>
      <c r="BA467" s="115" t="n"/>
      <c r="BB467" s="183">
        <f>BA467*F467</f>
        <v>0</v>
      </c>
      <c r="BC467" s="113" t="n"/>
      <c r="BD467" s="192">
        <f>BC467*E467</f>
        <v>0</v>
      </c>
      <c r="BE467" s="115" t="n"/>
      <c r="BF467" s="183">
        <f>BE467*F467</f>
        <v>0</v>
      </c>
    </row>
    <row r="468" ht="18" customHeight="1">
      <c r="A468" s="19" t="inlineStr">
        <is>
          <t>15.052.0120</t>
        </is>
      </c>
      <c r="B468" s="14" t="inlineStr">
        <is>
          <t>הסתעפויות מוכנות סקדיול 40 לקוטר "4</t>
        </is>
      </c>
      <c r="C468" s="14" t="inlineStr">
        <is>
          <t>יח'</t>
        </is>
      </c>
      <c r="D468" s="200" t="n">
        <v>308</v>
      </c>
      <c r="E468" s="201">
        <f>D468*(1-$E$2)</f>
        <v>261.8</v>
      </c>
      <c r="F468" s="202">
        <f>E468*(1+$F$2)</f>
        <v>274.89000000000004</v>
      </c>
      <c r="H468" s="62">
        <f>K468+O468+S468+W468+AA468+AE468+AI468+AM468+AQ468+AY468+AU468+BC468</f>
        <v>0</v>
      </c>
      <c r="I468" s="63">
        <f>M468+Q468+U468+Y468+AC468+AG468+AK468+AO468+AS468+AW468+BA468+BE468</f>
        <v>0</v>
      </c>
      <c r="K468" s="108" t="n"/>
      <c r="L468" s="191">
        <f>K468*E468</f>
        <v>0</v>
      </c>
      <c r="M468" s="112" t="n"/>
      <c r="N468" s="183">
        <f>M468*F468</f>
        <v>0</v>
      </c>
      <c r="O468" s="108" t="n"/>
      <c r="P468" s="191">
        <f>O468*E468</f>
        <v>0</v>
      </c>
      <c r="Q468" s="112" t="n"/>
      <c r="R468" s="183">
        <f>Q468*F468</f>
        <v>0</v>
      </c>
      <c r="S468" s="108" t="n"/>
      <c r="T468" s="191">
        <f>S468*E468</f>
        <v>0</v>
      </c>
      <c r="U468" s="112" t="n"/>
      <c r="V468" s="183">
        <f>U468*F468</f>
        <v>0</v>
      </c>
      <c r="W468" s="108" t="n"/>
      <c r="X468" s="191">
        <f>W468*E468</f>
        <v>0</v>
      </c>
      <c r="Y468" s="112" t="n"/>
      <c r="Z468" s="183">
        <f>Y468*F468</f>
        <v>0</v>
      </c>
      <c r="AA468" s="108" t="n"/>
      <c r="AB468" s="191">
        <f>AA468*E468</f>
        <v>0</v>
      </c>
      <c r="AC468" s="112" t="n"/>
      <c r="AD468" s="183">
        <f>AC468*F468</f>
        <v>0</v>
      </c>
      <c r="AE468" s="108" t="n"/>
      <c r="AF468" s="191">
        <f>AE468*E468</f>
        <v>0</v>
      </c>
      <c r="AG468" s="112" t="n"/>
      <c r="AH468" s="183">
        <f>AG468*F468</f>
        <v>0</v>
      </c>
      <c r="AI468" s="108" t="n"/>
      <c r="AJ468" s="191">
        <f>AI468*E468</f>
        <v>0</v>
      </c>
      <c r="AK468" s="112" t="n"/>
      <c r="AL468" s="183">
        <f>AK468*F468</f>
        <v>0</v>
      </c>
      <c r="AM468" s="113" t="n"/>
      <c r="AN468" s="192">
        <f>AM468*E468</f>
        <v>0</v>
      </c>
      <c r="AO468" s="115" t="n"/>
      <c r="AP468" s="183">
        <f>AO468*F468</f>
        <v>0</v>
      </c>
      <c r="AQ468" s="113" t="n"/>
      <c r="AR468" s="192">
        <f>AQ468*E468</f>
        <v>0</v>
      </c>
      <c r="AS468" s="115" t="n"/>
      <c r="AT468" s="183">
        <f>AS468*F468</f>
        <v>0</v>
      </c>
      <c r="AU468" s="113" t="n"/>
      <c r="AV468" s="192">
        <f>AU468*E468</f>
        <v>0</v>
      </c>
      <c r="AW468" s="115" t="n"/>
      <c r="AX468" s="183">
        <f>AW468*F468</f>
        <v>0</v>
      </c>
      <c r="AY468" s="113" t="n"/>
      <c r="AZ468" s="192">
        <f>AY468*E468</f>
        <v>0</v>
      </c>
      <c r="BA468" s="115" t="n"/>
      <c r="BB468" s="183">
        <f>BA468*F468</f>
        <v>0</v>
      </c>
      <c r="BC468" s="113" t="n"/>
      <c r="BD468" s="192">
        <f>BC468*E468</f>
        <v>0</v>
      </c>
      <c r="BE468" s="115" t="n"/>
      <c r="BF468" s="183">
        <f>BE468*F468</f>
        <v>0</v>
      </c>
    </row>
    <row r="469" ht="18" customHeight="1">
      <c r="A469" s="19" t="inlineStr">
        <is>
          <t>15.052.0210</t>
        </is>
      </c>
      <c r="B469" s="14" t="inlineStr">
        <is>
          <t>מעברים אקסצנטרים מוכנים סקדיול 40 לקוטר "3</t>
        </is>
      </c>
      <c r="C469" s="14" t="inlineStr">
        <is>
          <t>יח'</t>
        </is>
      </c>
      <c r="D469" s="200" t="n">
        <v>235</v>
      </c>
      <c r="E469" s="201">
        <f>D469*(1-$E$2)</f>
        <v>199.75</v>
      </c>
      <c r="F469" s="202">
        <f>E469*(1+$F$2)</f>
        <v>209.7375</v>
      </c>
      <c r="H469" s="62">
        <f>K469+O469+S469+W469+AA469+AE469+AI469+AM469+AQ469+AY469+AU469+BC469</f>
        <v>0</v>
      </c>
      <c r="I469" s="63">
        <f>M469+Q469+U469+Y469+AC469+AG469+AK469+AO469+AS469+AW469+BA469+BE469</f>
        <v>0</v>
      </c>
      <c r="K469" s="108" t="n"/>
      <c r="L469" s="191">
        <f>K469*E469</f>
        <v>0</v>
      </c>
      <c r="M469" s="112" t="n"/>
      <c r="N469" s="183">
        <f>M469*F469</f>
        <v>0</v>
      </c>
      <c r="O469" s="108" t="n"/>
      <c r="P469" s="191">
        <f>O469*E469</f>
        <v>0</v>
      </c>
      <c r="Q469" s="112" t="n"/>
      <c r="R469" s="183">
        <f>Q469*F469</f>
        <v>0</v>
      </c>
      <c r="S469" s="108" t="n"/>
      <c r="T469" s="191">
        <f>S469*E469</f>
        <v>0</v>
      </c>
      <c r="U469" s="112" t="n"/>
      <c r="V469" s="183">
        <f>U469*F469</f>
        <v>0</v>
      </c>
      <c r="W469" s="108" t="n"/>
      <c r="X469" s="191">
        <f>W469*E469</f>
        <v>0</v>
      </c>
      <c r="Y469" s="112" t="n"/>
      <c r="Z469" s="183">
        <f>Y469*F469</f>
        <v>0</v>
      </c>
      <c r="AA469" s="108" t="n"/>
      <c r="AB469" s="191">
        <f>AA469*E469</f>
        <v>0</v>
      </c>
      <c r="AC469" s="112" t="n"/>
      <c r="AD469" s="183">
        <f>AC469*F469</f>
        <v>0</v>
      </c>
      <c r="AE469" s="108" t="n"/>
      <c r="AF469" s="191">
        <f>AE469*E469</f>
        <v>0</v>
      </c>
      <c r="AG469" s="112" t="n"/>
      <c r="AH469" s="183">
        <f>AG469*F469</f>
        <v>0</v>
      </c>
      <c r="AI469" s="108" t="n"/>
      <c r="AJ469" s="191">
        <f>AI469*E469</f>
        <v>0</v>
      </c>
      <c r="AK469" s="112" t="n"/>
      <c r="AL469" s="183">
        <f>AK469*F469</f>
        <v>0</v>
      </c>
      <c r="AM469" s="113" t="n"/>
      <c r="AN469" s="192">
        <f>AM469*E469</f>
        <v>0</v>
      </c>
      <c r="AO469" s="115" t="n"/>
      <c r="AP469" s="183">
        <f>AO469*F469</f>
        <v>0</v>
      </c>
      <c r="AQ469" s="113" t="n"/>
      <c r="AR469" s="192">
        <f>AQ469*E469</f>
        <v>0</v>
      </c>
      <c r="AS469" s="115" t="n"/>
      <c r="AT469" s="183">
        <f>AS469*F469</f>
        <v>0</v>
      </c>
      <c r="AU469" s="113" t="n"/>
      <c r="AV469" s="192">
        <f>AU469*E469</f>
        <v>0</v>
      </c>
      <c r="AW469" s="115" t="n"/>
      <c r="AX469" s="183">
        <f>AW469*F469</f>
        <v>0</v>
      </c>
      <c r="AY469" s="113" t="n"/>
      <c r="AZ469" s="192">
        <f>AY469*E469</f>
        <v>0</v>
      </c>
      <c r="BA469" s="115" t="n"/>
      <c r="BB469" s="183">
        <f>BA469*F469</f>
        <v>0</v>
      </c>
      <c r="BC469" s="113" t="n"/>
      <c r="BD469" s="192">
        <f>BC469*E469</f>
        <v>0</v>
      </c>
      <c r="BE469" s="115" t="n"/>
      <c r="BF469" s="183">
        <f>BE469*F469</f>
        <v>0</v>
      </c>
    </row>
    <row r="470" ht="18" customHeight="1">
      <c r="A470" s="19" t="inlineStr">
        <is>
          <t>15.052.0220</t>
        </is>
      </c>
      <c r="B470" s="14" t="inlineStr">
        <is>
          <t>מעברים אקסצנטרים מוכנים סקדיול 40 לקוטר "4</t>
        </is>
      </c>
      <c r="C470" s="14" t="inlineStr">
        <is>
          <t>יח'</t>
        </is>
      </c>
      <c r="D470" s="200" t="n">
        <v>308</v>
      </c>
      <c r="E470" s="201">
        <f>D470*(1-$E$2)</f>
        <v>261.8</v>
      </c>
      <c r="F470" s="202">
        <f>E470*(1+$F$2)</f>
        <v>274.89000000000004</v>
      </c>
      <c r="H470" s="62">
        <f>K470+O470+S470+W470+AA470+AE470+AI470+AM470+AQ470+AY470+AU470+BC470</f>
        <v>0</v>
      </c>
      <c r="I470" s="63">
        <f>M470+Q470+U470+Y470+AC470+AG470+AK470+AO470+AS470+AW470+BA470+BE470</f>
        <v>0</v>
      </c>
      <c r="K470" s="108" t="n"/>
      <c r="L470" s="191">
        <f>K470*E470</f>
        <v>0</v>
      </c>
      <c r="M470" s="112" t="n"/>
      <c r="N470" s="183">
        <f>M470*F470</f>
        <v>0</v>
      </c>
      <c r="O470" s="108" t="n"/>
      <c r="P470" s="191">
        <f>O470*E470</f>
        <v>0</v>
      </c>
      <c r="Q470" s="112" t="n"/>
      <c r="R470" s="183">
        <f>Q470*F470</f>
        <v>0</v>
      </c>
      <c r="S470" s="108" t="n"/>
      <c r="T470" s="191">
        <f>S470*E470</f>
        <v>0</v>
      </c>
      <c r="U470" s="112" t="n"/>
      <c r="V470" s="183">
        <f>U470*F470</f>
        <v>0</v>
      </c>
      <c r="W470" s="108" t="n"/>
      <c r="X470" s="191">
        <f>W470*E470</f>
        <v>0</v>
      </c>
      <c r="Y470" s="112" t="n"/>
      <c r="Z470" s="183">
        <f>Y470*F470</f>
        <v>0</v>
      </c>
      <c r="AA470" s="108" t="n"/>
      <c r="AB470" s="191">
        <f>AA470*E470</f>
        <v>0</v>
      </c>
      <c r="AC470" s="112" t="n"/>
      <c r="AD470" s="183">
        <f>AC470*F470</f>
        <v>0</v>
      </c>
      <c r="AE470" s="108" t="n"/>
      <c r="AF470" s="191">
        <f>AE470*E470</f>
        <v>0</v>
      </c>
      <c r="AG470" s="112" t="n"/>
      <c r="AH470" s="183">
        <f>AG470*F470</f>
        <v>0</v>
      </c>
      <c r="AI470" s="108" t="n"/>
      <c r="AJ470" s="191">
        <f>AI470*E470</f>
        <v>0</v>
      </c>
      <c r="AK470" s="112" t="n"/>
      <c r="AL470" s="183">
        <f>AK470*F470</f>
        <v>0</v>
      </c>
      <c r="AM470" s="113" t="n"/>
      <c r="AN470" s="192">
        <f>AM470*E470</f>
        <v>0</v>
      </c>
      <c r="AO470" s="115" t="n"/>
      <c r="AP470" s="183">
        <f>AO470*F470</f>
        <v>0</v>
      </c>
      <c r="AQ470" s="113" t="n"/>
      <c r="AR470" s="192">
        <f>AQ470*E470</f>
        <v>0</v>
      </c>
      <c r="AS470" s="115" t="n"/>
      <c r="AT470" s="183">
        <f>AS470*F470</f>
        <v>0</v>
      </c>
      <c r="AU470" s="113" t="n"/>
      <c r="AV470" s="192">
        <f>AU470*E470</f>
        <v>0</v>
      </c>
      <c r="AW470" s="115" t="n"/>
      <c r="AX470" s="183">
        <f>AW470*F470</f>
        <v>0</v>
      </c>
      <c r="AY470" s="113" t="n"/>
      <c r="AZ470" s="192">
        <f>AY470*E470</f>
        <v>0</v>
      </c>
      <c r="BA470" s="115" t="n"/>
      <c r="BB470" s="183">
        <f>BA470*F470</f>
        <v>0</v>
      </c>
      <c r="BC470" s="113" t="n"/>
      <c r="BD470" s="192">
        <f>BC470*E470</f>
        <v>0</v>
      </c>
      <c r="BE470" s="115" t="n"/>
      <c r="BF470" s="183">
        <f>BE470*F470</f>
        <v>0</v>
      </c>
    </row>
    <row r="471" ht="18" customHeight="1">
      <c r="A471" s="19" t="inlineStr">
        <is>
          <t>15.052.0300</t>
        </is>
      </c>
      <c r="B471" s="14" t="inlineStr">
        <is>
          <t>מחבר גמיש דו גלי לצנרת מים קרים בקוטר "2 בחיבורי הברגה</t>
        </is>
      </c>
      <c r="C471" s="14" t="inlineStr">
        <is>
          <t>יח'</t>
        </is>
      </c>
      <c r="D471" s="200" t="n">
        <v>220</v>
      </c>
      <c r="E471" s="201">
        <f>D471*(1-$E$2)</f>
        <v>187</v>
      </c>
      <c r="F471" s="202">
        <f>E471*(1+$F$2)</f>
        <v>196.35</v>
      </c>
      <c r="H471" s="62">
        <f>K471+O471+S471+W471+AA471+AE471+AI471+AM471+AQ471+AY471+AU471+BC471</f>
        <v>0</v>
      </c>
      <c r="I471" s="63">
        <f>M471+Q471+U471+Y471+AC471+AG471+AK471+AO471+AS471+AW471+BA471+BE471</f>
        <v>0</v>
      </c>
      <c r="K471" s="108" t="n"/>
      <c r="L471" s="191">
        <f>K471*E471</f>
        <v>0</v>
      </c>
      <c r="M471" s="112" t="n"/>
      <c r="N471" s="183">
        <f>M471*F471</f>
        <v>0</v>
      </c>
      <c r="O471" s="108" t="n"/>
      <c r="P471" s="191">
        <f>O471*E471</f>
        <v>0</v>
      </c>
      <c r="Q471" s="112" t="n"/>
      <c r="R471" s="183">
        <f>Q471*F471</f>
        <v>0</v>
      </c>
      <c r="S471" s="108" t="n"/>
      <c r="T471" s="191">
        <f>S471*E471</f>
        <v>0</v>
      </c>
      <c r="U471" s="112" t="n"/>
      <c r="V471" s="183">
        <f>U471*F471</f>
        <v>0</v>
      </c>
      <c r="W471" s="108" t="n"/>
      <c r="X471" s="191">
        <f>W471*E471</f>
        <v>0</v>
      </c>
      <c r="Y471" s="112" t="n"/>
      <c r="Z471" s="183">
        <f>Y471*F471</f>
        <v>0</v>
      </c>
      <c r="AA471" s="108" t="n"/>
      <c r="AB471" s="191">
        <f>AA471*E471</f>
        <v>0</v>
      </c>
      <c r="AC471" s="112" t="n"/>
      <c r="AD471" s="183">
        <f>AC471*F471</f>
        <v>0</v>
      </c>
      <c r="AE471" s="108" t="n"/>
      <c r="AF471" s="191">
        <f>AE471*E471</f>
        <v>0</v>
      </c>
      <c r="AG471" s="112" t="n"/>
      <c r="AH471" s="183">
        <f>AG471*F471</f>
        <v>0</v>
      </c>
      <c r="AI471" s="108" t="n"/>
      <c r="AJ471" s="191">
        <f>AI471*E471</f>
        <v>0</v>
      </c>
      <c r="AK471" s="112" t="n"/>
      <c r="AL471" s="183">
        <f>AK471*F471</f>
        <v>0</v>
      </c>
      <c r="AM471" s="113" t="n"/>
      <c r="AN471" s="192">
        <f>AM471*E471</f>
        <v>0</v>
      </c>
      <c r="AO471" s="115" t="n"/>
      <c r="AP471" s="183">
        <f>AO471*F471</f>
        <v>0</v>
      </c>
      <c r="AQ471" s="113" t="n"/>
      <c r="AR471" s="192">
        <f>AQ471*E471</f>
        <v>0</v>
      </c>
      <c r="AS471" s="115" t="n"/>
      <c r="AT471" s="183">
        <f>AS471*F471</f>
        <v>0</v>
      </c>
      <c r="AU471" s="113" t="n"/>
      <c r="AV471" s="192">
        <f>AU471*E471</f>
        <v>0</v>
      </c>
      <c r="AW471" s="115" t="n"/>
      <c r="AX471" s="183">
        <f>AW471*F471</f>
        <v>0</v>
      </c>
      <c r="AY471" s="113" t="n"/>
      <c r="AZ471" s="192">
        <f>AY471*E471</f>
        <v>0</v>
      </c>
      <c r="BA471" s="115" t="n"/>
      <c r="BB471" s="183">
        <f>BA471*F471</f>
        <v>0</v>
      </c>
      <c r="BC471" s="113" t="n"/>
      <c r="BD471" s="192">
        <f>BC471*E471</f>
        <v>0</v>
      </c>
      <c r="BE471" s="115" t="n"/>
      <c r="BF471" s="183">
        <f>BE471*F471</f>
        <v>0</v>
      </c>
    </row>
    <row r="472" ht="18" customHeight="1">
      <c r="A472" s="19" t="inlineStr">
        <is>
          <t>15.052.0302</t>
        </is>
      </c>
      <c r="B472" s="14" t="inlineStr">
        <is>
          <t>מחבר גמיש דו גלי לצנרת מים קרים בקוטר "3 בחיבורי אוגנים הכלולים במחיר</t>
        </is>
      </c>
      <c r="C472" s="14" t="inlineStr">
        <is>
          <t>יח'</t>
        </is>
      </c>
      <c r="D472" s="200" t="n">
        <v>375</v>
      </c>
      <c r="E472" s="201">
        <f>D472*(1-$E$2)</f>
        <v>318.75</v>
      </c>
      <c r="F472" s="202">
        <f>E472*(1+$F$2)</f>
        <v>334.6875</v>
      </c>
      <c r="H472" s="62">
        <f>K472+O472+S472+W472+AA472+AE472+AI472+AM472+AQ472+AY472+AU472+BC472</f>
        <v>0</v>
      </c>
      <c r="I472" s="63">
        <f>M472+Q472+U472+Y472+AC472+AG472+AK472+AO472+AS472+AW472+BA472+BE472</f>
        <v>0</v>
      </c>
      <c r="K472" s="108" t="n"/>
      <c r="L472" s="191">
        <f>K472*E472</f>
        <v>0</v>
      </c>
      <c r="M472" s="112" t="n"/>
      <c r="N472" s="183">
        <f>M472*F472</f>
        <v>0</v>
      </c>
      <c r="O472" s="108" t="n"/>
      <c r="P472" s="191">
        <f>O472*E472</f>
        <v>0</v>
      </c>
      <c r="Q472" s="112" t="n"/>
      <c r="R472" s="183">
        <f>Q472*F472</f>
        <v>0</v>
      </c>
      <c r="S472" s="108" t="n"/>
      <c r="T472" s="191">
        <f>S472*E472</f>
        <v>0</v>
      </c>
      <c r="U472" s="112" t="n"/>
      <c r="V472" s="183">
        <f>U472*F472</f>
        <v>0</v>
      </c>
      <c r="W472" s="108" t="n"/>
      <c r="X472" s="191">
        <f>W472*E472</f>
        <v>0</v>
      </c>
      <c r="Y472" s="112" t="n"/>
      <c r="Z472" s="183">
        <f>Y472*F472</f>
        <v>0</v>
      </c>
      <c r="AA472" s="108" t="n"/>
      <c r="AB472" s="191">
        <f>AA472*E472</f>
        <v>0</v>
      </c>
      <c r="AC472" s="112" t="n"/>
      <c r="AD472" s="183">
        <f>AC472*F472</f>
        <v>0</v>
      </c>
      <c r="AE472" s="108" t="n"/>
      <c r="AF472" s="191">
        <f>AE472*E472</f>
        <v>0</v>
      </c>
      <c r="AG472" s="112" t="n"/>
      <c r="AH472" s="183">
        <f>AG472*F472</f>
        <v>0</v>
      </c>
      <c r="AI472" s="108" t="n"/>
      <c r="AJ472" s="191">
        <f>AI472*E472</f>
        <v>0</v>
      </c>
      <c r="AK472" s="112" t="n"/>
      <c r="AL472" s="183">
        <f>AK472*F472</f>
        <v>0</v>
      </c>
      <c r="AM472" s="113" t="n"/>
      <c r="AN472" s="192">
        <f>AM472*E472</f>
        <v>0</v>
      </c>
      <c r="AO472" s="115" t="n"/>
      <c r="AP472" s="183">
        <f>AO472*F472</f>
        <v>0</v>
      </c>
      <c r="AQ472" s="113" t="n"/>
      <c r="AR472" s="192">
        <f>AQ472*E472</f>
        <v>0</v>
      </c>
      <c r="AS472" s="115" t="n"/>
      <c r="AT472" s="183">
        <f>AS472*F472</f>
        <v>0</v>
      </c>
      <c r="AU472" s="113" t="n"/>
      <c r="AV472" s="192">
        <f>AU472*E472</f>
        <v>0</v>
      </c>
      <c r="AW472" s="115" t="n"/>
      <c r="AX472" s="183">
        <f>AW472*F472</f>
        <v>0</v>
      </c>
      <c r="AY472" s="113" t="n"/>
      <c r="AZ472" s="192">
        <f>AY472*E472</f>
        <v>0</v>
      </c>
      <c r="BA472" s="115" t="n"/>
      <c r="BB472" s="183">
        <f>BA472*F472</f>
        <v>0</v>
      </c>
      <c r="BC472" s="113" t="n"/>
      <c r="BD472" s="192">
        <f>BC472*E472</f>
        <v>0</v>
      </c>
      <c r="BE472" s="115" t="n"/>
      <c r="BF472" s="183">
        <f>BE472*F472</f>
        <v>0</v>
      </c>
    </row>
    <row r="473" ht="18" customHeight="1">
      <c r="A473" s="19" t="inlineStr">
        <is>
          <t>15.052.0304</t>
        </is>
      </c>
      <c r="B473" s="14" t="inlineStr">
        <is>
          <t>מחבר גמיש דו גלי לצנרת מים קרים בקוטר "4 בחיבורי אוגנים הכלולים במחיר</t>
        </is>
      </c>
      <c r="C473" s="14" t="inlineStr">
        <is>
          <t>יח'</t>
        </is>
      </c>
      <c r="D473" s="200" t="n">
        <v>449</v>
      </c>
      <c r="E473" s="201">
        <f>D473*(1-$E$2)</f>
        <v>381.65</v>
      </c>
      <c r="F473" s="202">
        <f>E473*(1+$F$2)</f>
        <v>400.7325</v>
      </c>
      <c r="H473" s="62">
        <f>K473+O473+S473+W473+AA473+AE473+AI473+AM473+AQ473+AY473+AU473+BC473</f>
        <v>0</v>
      </c>
      <c r="I473" s="63">
        <f>M473+Q473+U473+Y473+AC473+AG473+AK473+AO473+AS473+AW473+BA473+BE473</f>
        <v>0</v>
      </c>
      <c r="K473" s="108" t="n"/>
      <c r="L473" s="191">
        <f>K473*E473</f>
        <v>0</v>
      </c>
      <c r="M473" s="112" t="n"/>
      <c r="N473" s="183">
        <f>M473*F473</f>
        <v>0</v>
      </c>
      <c r="O473" s="108" t="n"/>
      <c r="P473" s="191">
        <f>O473*E473</f>
        <v>0</v>
      </c>
      <c r="Q473" s="112" t="n"/>
      <c r="R473" s="183">
        <f>Q473*F473</f>
        <v>0</v>
      </c>
      <c r="S473" s="108" t="n"/>
      <c r="T473" s="191">
        <f>S473*E473</f>
        <v>0</v>
      </c>
      <c r="U473" s="112" t="n"/>
      <c r="V473" s="183">
        <f>U473*F473</f>
        <v>0</v>
      </c>
      <c r="W473" s="108" t="n"/>
      <c r="X473" s="191">
        <f>W473*E473</f>
        <v>0</v>
      </c>
      <c r="Y473" s="112" t="n"/>
      <c r="Z473" s="183">
        <f>Y473*F473</f>
        <v>0</v>
      </c>
      <c r="AA473" s="108" t="n"/>
      <c r="AB473" s="191">
        <f>AA473*E473</f>
        <v>0</v>
      </c>
      <c r="AC473" s="112" t="n"/>
      <c r="AD473" s="183">
        <f>AC473*F473</f>
        <v>0</v>
      </c>
      <c r="AE473" s="108" t="n"/>
      <c r="AF473" s="191">
        <f>AE473*E473</f>
        <v>0</v>
      </c>
      <c r="AG473" s="112" t="n"/>
      <c r="AH473" s="183">
        <f>AG473*F473</f>
        <v>0</v>
      </c>
      <c r="AI473" s="108" t="n"/>
      <c r="AJ473" s="191">
        <f>AI473*E473</f>
        <v>0</v>
      </c>
      <c r="AK473" s="112" t="n"/>
      <c r="AL473" s="183">
        <f>AK473*F473</f>
        <v>0</v>
      </c>
      <c r="AM473" s="113" t="n"/>
      <c r="AN473" s="192">
        <f>AM473*E473</f>
        <v>0</v>
      </c>
      <c r="AO473" s="115" t="n"/>
      <c r="AP473" s="183">
        <f>AO473*F473</f>
        <v>0</v>
      </c>
      <c r="AQ473" s="113" t="n"/>
      <c r="AR473" s="192">
        <f>AQ473*E473</f>
        <v>0</v>
      </c>
      <c r="AS473" s="115" t="n"/>
      <c r="AT473" s="183">
        <f>AS473*F473</f>
        <v>0</v>
      </c>
      <c r="AU473" s="113" t="n"/>
      <c r="AV473" s="192">
        <f>AU473*E473</f>
        <v>0</v>
      </c>
      <c r="AW473" s="115" t="n"/>
      <c r="AX473" s="183">
        <f>AW473*F473</f>
        <v>0</v>
      </c>
      <c r="AY473" s="113" t="n"/>
      <c r="AZ473" s="192">
        <f>AY473*E473</f>
        <v>0</v>
      </c>
      <c r="BA473" s="115" t="n"/>
      <c r="BB473" s="183">
        <f>BA473*F473</f>
        <v>0</v>
      </c>
      <c r="BC473" s="113" t="n"/>
      <c r="BD473" s="192">
        <f>BC473*E473</f>
        <v>0</v>
      </c>
      <c r="BE473" s="115" t="n"/>
      <c r="BF473" s="183">
        <f>BE473*F473</f>
        <v>0</v>
      </c>
    </row>
    <row r="474" ht="18" customHeight="1">
      <c r="A474" s="19" t="inlineStr">
        <is>
          <t>15.052.0350</t>
        </is>
      </c>
      <c r="B474" s="14" t="inlineStr">
        <is>
          <t>מחבר גמיש עבור משאבת חום, דגם SAFEFLEX SFU-BT תוצרת "מייסון" או ש"ע, עם קצוות פליז בהברגה פנימית, להתקנה בצנרת נחושת L בקוטר "1/8 2" עם מחברים דיאלקטריים, לרבות בידוד ועטיפת מגן כפולה, גישור הארקה (עם מוטות נחושת) משני צידי המחבר וכל הנדרש, עבור "משאבת חום", בקוטר "1/2 1</t>
        </is>
      </c>
      <c r="C474" s="14" t="inlineStr">
        <is>
          <t>יח'</t>
        </is>
      </c>
      <c r="D474" s="200" t="n">
        <v>770</v>
      </c>
      <c r="E474" s="201">
        <f>D474*(1-$E$2)</f>
        <v>654.5</v>
      </c>
      <c r="F474" s="202">
        <f>E474*(1+$F$2)</f>
        <v>687.225</v>
      </c>
      <c r="H474" s="62">
        <f>K474+O474+S474+W474+AA474+AE474+AI474+AM474+AQ474+AY474+AU474+BC474</f>
        <v>0</v>
      </c>
      <c r="I474" s="63">
        <f>M474+Q474+U474+Y474+AC474+AG474+AK474+AO474+AS474+AW474+BA474+BE474</f>
        <v>0</v>
      </c>
      <c r="K474" s="108" t="n"/>
      <c r="L474" s="191">
        <f>K474*E474</f>
        <v>0</v>
      </c>
      <c r="M474" s="112" t="n"/>
      <c r="N474" s="183">
        <f>M474*F474</f>
        <v>0</v>
      </c>
      <c r="O474" s="108" t="n"/>
      <c r="P474" s="191">
        <f>O474*E474</f>
        <v>0</v>
      </c>
      <c r="Q474" s="112" t="n"/>
      <c r="R474" s="183">
        <f>Q474*F474</f>
        <v>0</v>
      </c>
      <c r="S474" s="108" t="n"/>
      <c r="T474" s="191">
        <f>S474*E474</f>
        <v>0</v>
      </c>
      <c r="U474" s="112" t="n"/>
      <c r="V474" s="183">
        <f>U474*F474</f>
        <v>0</v>
      </c>
      <c r="W474" s="108" t="n"/>
      <c r="X474" s="191">
        <f>W474*E474</f>
        <v>0</v>
      </c>
      <c r="Y474" s="112" t="n"/>
      <c r="Z474" s="183">
        <f>Y474*F474</f>
        <v>0</v>
      </c>
      <c r="AA474" s="108" t="n"/>
      <c r="AB474" s="191">
        <f>AA474*E474</f>
        <v>0</v>
      </c>
      <c r="AC474" s="112" t="n"/>
      <c r="AD474" s="183">
        <f>AC474*F474</f>
        <v>0</v>
      </c>
      <c r="AE474" s="108" t="n"/>
      <c r="AF474" s="191">
        <f>AE474*E474</f>
        <v>0</v>
      </c>
      <c r="AG474" s="112" t="n"/>
      <c r="AH474" s="183">
        <f>AG474*F474</f>
        <v>0</v>
      </c>
      <c r="AI474" s="108" t="n"/>
      <c r="AJ474" s="191">
        <f>AI474*E474</f>
        <v>0</v>
      </c>
      <c r="AK474" s="112" t="n"/>
      <c r="AL474" s="183">
        <f>AK474*F474</f>
        <v>0</v>
      </c>
      <c r="AM474" s="113" t="n"/>
      <c r="AN474" s="192">
        <f>AM474*E474</f>
        <v>0</v>
      </c>
      <c r="AO474" s="115" t="n"/>
      <c r="AP474" s="183">
        <f>AO474*F474</f>
        <v>0</v>
      </c>
      <c r="AQ474" s="113" t="n"/>
      <c r="AR474" s="192">
        <f>AQ474*E474</f>
        <v>0</v>
      </c>
      <c r="AS474" s="115" t="n"/>
      <c r="AT474" s="183">
        <f>AS474*F474</f>
        <v>0</v>
      </c>
      <c r="AU474" s="113" t="n"/>
      <c r="AV474" s="192">
        <f>AU474*E474</f>
        <v>0</v>
      </c>
      <c r="AW474" s="115" t="n"/>
      <c r="AX474" s="183">
        <f>AW474*F474</f>
        <v>0</v>
      </c>
      <c r="AY474" s="113" t="n"/>
      <c r="AZ474" s="192">
        <f>AY474*E474</f>
        <v>0</v>
      </c>
      <c r="BA474" s="115" t="n"/>
      <c r="BB474" s="183">
        <f>BA474*F474</f>
        <v>0</v>
      </c>
      <c r="BC474" s="113" t="n"/>
      <c r="BD474" s="192">
        <f>BC474*E474</f>
        <v>0</v>
      </c>
      <c r="BE474" s="115" t="n"/>
      <c r="BF474" s="183">
        <f>BE474*F474</f>
        <v>0</v>
      </c>
    </row>
    <row r="475" ht="18" customHeight="1">
      <c r="A475" s="19" t="inlineStr">
        <is>
          <t>15.052.0480</t>
        </is>
      </c>
      <c r="B475" s="14" t="inlineStr">
        <is>
          <t>מגוף "פרפר" צר דגם 7G-B או G107 או ש"ע מאוגן צוואר ארוך עם תמסורת לצנרת מים קרים/חמים לרבות אוגנים קוטר "3</t>
        </is>
      </c>
      <c r="C475" s="14" t="inlineStr">
        <is>
          <t>יח'</t>
        </is>
      </c>
      <c r="D475" s="200" t="n">
        <v>960</v>
      </c>
      <c r="E475" s="201">
        <f>D475*(1-$E$2)</f>
        <v>816</v>
      </c>
      <c r="F475" s="202">
        <f>E475*(1+$F$2)</f>
        <v>856.8000000000001</v>
      </c>
      <c r="H475" s="62">
        <f>K475+O475+S475+W475+AA475+AE475+AI475+AM475+AQ475+AY475+AU475+BC475</f>
        <v>0</v>
      </c>
      <c r="I475" s="63">
        <f>M475+Q475+U475+Y475+AC475+AG475+AK475+AO475+AS475+AW475+BA475+BE475</f>
        <v>0</v>
      </c>
      <c r="K475" s="108" t="n"/>
      <c r="L475" s="191">
        <f>K475*E475</f>
        <v>0</v>
      </c>
      <c r="M475" s="112" t="n"/>
      <c r="N475" s="183">
        <f>M475*F475</f>
        <v>0</v>
      </c>
      <c r="O475" s="108" t="n"/>
      <c r="P475" s="191">
        <f>O475*E475</f>
        <v>0</v>
      </c>
      <c r="Q475" s="112" t="n"/>
      <c r="R475" s="183">
        <f>Q475*F475</f>
        <v>0</v>
      </c>
      <c r="S475" s="108" t="n"/>
      <c r="T475" s="191">
        <f>S475*E475</f>
        <v>0</v>
      </c>
      <c r="U475" s="112" t="n"/>
      <c r="V475" s="183">
        <f>U475*F475</f>
        <v>0</v>
      </c>
      <c r="W475" s="108" t="n"/>
      <c r="X475" s="191">
        <f>W475*E475</f>
        <v>0</v>
      </c>
      <c r="Y475" s="112" t="n"/>
      <c r="Z475" s="183">
        <f>Y475*F475</f>
        <v>0</v>
      </c>
      <c r="AA475" s="108" t="n"/>
      <c r="AB475" s="191">
        <f>AA475*E475</f>
        <v>0</v>
      </c>
      <c r="AC475" s="112" t="n"/>
      <c r="AD475" s="183">
        <f>AC475*F475</f>
        <v>0</v>
      </c>
      <c r="AE475" s="108" t="n"/>
      <c r="AF475" s="191">
        <f>AE475*E475</f>
        <v>0</v>
      </c>
      <c r="AG475" s="112" t="n"/>
      <c r="AH475" s="183">
        <f>AG475*F475</f>
        <v>0</v>
      </c>
      <c r="AI475" s="108" t="n"/>
      <c r="AJ475" s="191">
        <f>AI475*E475</f>
        <v>0</v>
      </c>
      <c r="AK475" s="112" t="n"/>
      <c r="AL475" s="183">
        <f>AK475*F475</f>
        <v>0</v>
      </c>
      <c r="AM475" s="113" t="n"/>
      <c r="AN475" s="192">
        <f>AM475*E475</f>
        <v>0</v>
      </c>
      <c r="AO475" s="115" t="n"/>
      <c r="AP475" s="183">
        <f>AO475*F475</f>
        <v>0</v>
      </c>
      <c r="AQ475" s="113" t="n"/>
      <c r="AR475" s="192">
        <f>AQ475*E475</f>
        <v>0</v>
      </c>
      <c r="AS475" s="115" t="n"/>
      <c r="AT475" s="183">
        <f>AS475*F475</f>
        <v>0</v>
      </c>
      <c r="AU475" s="113" t="n"/>
      <c r="AV475" s="192">
        <f>AU475*E475</f>
        <v>0</v>
      </c>
      <c r="AW475" s="115" t="n"/>
      <c r="AX475" s="183">
        <f>AW475*F475</f>
        <v>0</v>
      </c>
      <c r="AY475" s="113" t="n"/>
      <c r="AZ475" s="192">
        <f>AY475*E475</f>
        <v>0</v>
      </c>
      <c r="BA475" s="115" t="n"/>
      <c r="BB475" s="183">
        <f>BA475*F475</f>
        <v>0</v>
      </c>
      <c r="BC475" s="113" t="n"/>
      <c r="BD475" s="192">
        <f>BC475*E475</f>
        <v>0</v>
      </c>
      <c r="BE475" s="115" t="n"/>
      <c r="BF475" s="183">
        <f>BE475*F475</f>
        <v>0</v>
      </c>
    </row>
    <row r="476" ht="18" customHeight="1">
      <c r="A476" s="19" t="inlineStr">
        <is>
          <t>15.052.0490</t>
        </is>
      </c>
      <c r="B476" s="14" t="inlineStr">
        <is>
          <t>מגוף "פרפר" צר דגם 7G-B או G107 או ש"ע מאוגן צוואר ארוך עם תמסורת לצנרת מים קרים/חמים לרבות אוגנים קוטר "4</t>
        </is>
      </c>
      <c r="C476" s="14" t="inlineStr">
        <is>
          <t>יח'</t>
        </is>
      </c>
      <c r="D476" s="200" t="n">
        <v>1230</v>
      </c>
      <c r="E476" s="201">
        <f>D476*(1-$E$2)</f>
        <v>1045.5</v>
      </c>
      <c r="F476" s="202">
        <f>E476*(1+$F$2)</f>
        <v>1097.775</v>
      </c>
      <c r="H476" s="62">
        <f>K476+O476+S476+W476+AA476+AE476+AI476+AM476+AQ476+AY476+AU476+BC476</f>
        <v>0</v>
      </c>
      <c r="I476" s="63">
        <f>M476+Q476+U476+Y476+AC476+AG476+AK476+AO476+AS476+AW476+BA476+BE476</f>
        <v>0</v>
      </c>
      <c r="K476" s="108" t="n"/>
      <c r="L476" s="191">
        <f>K476*E476</f>
        <v>0</v>
      </c>
      <c r="M476" s="112" t="n"/>
      <c r="N476" s="183">
        <f>M476*F476</f>
        <v>0</v>
      </c>
      <c r="O476" s="108" t="n"/>
      <c r="P476" s="191">
        <f>O476*E476</f>
        <v>0</v>
      </c>
      <c r="Q476" s="112" t="n"/>
      <c r="R476" s="183">
        <f>Q476*F476</f>
        <v>0</v>
      </c>
      <c r="S476" s="108" t="n"/>
      <c r="T476" s="191">
        <f>S476*E476</f>
        <v>0</v>
      </c>
      <c r="U476" s="112" t="n"/>
      <c r="V476" s="183">
        <f>U476*F476</f>
        <v>0</v>
      </c>
      <c r="W476" s="108" t="n"/>
      <c r="X476" s="191">
        <f>W476*E476</f>
        <v>0</v>
      </c>
      <c r="Y476" s="112" t="n"/>
      <c r="Z476" s="183">
        <f>Y476*F476</f>
        <v>0</v>
      </c>
      <c r="AA476" s="108" t="n"/>
      <c r="AB476" s="191">
        <f>AA476*E476</f>
        <v>0</v>
      </c>
      <c r="AC476" s="112" t="n"/>
      <c r="AD476" s="183">
        <f>AC476*F476</f>
        <v>0</v>
      </c>
      <c r="AE476" s="108" t="n"/>
      <c r="AF476" s="191">
        <f>AE476*E476</f>
        <v>0</v>
      </c>
      <c r="AG476" s="112" t="n"/>
      <c r="AH476" s="183">
        <f>AG476*F476</f>
        <v>0</v>
      </c>
      <c r="AI476" s="108" t="n"/>
      <c r="AJ476" s="191">
        <f>AI476*E476</f>
        <v>0</v>
      </c>
      <c r="AK476" s="112" t="n"/>
      <c r="AL476" s="183">
        <f>AK476*F476</f>
        <v>0</v>
      </c>
      <c r="AM476" s="113" t="n"/>
      <c r="AN476" s="192">
        <f>AM476*E476</f>
        <v>0</v>
      </c>
      <c r="AO476" s="115" t="n"/>
      <c r="AP476" s="183">
        <f>AO476*F476</f>
        <v>0</v>
      </c>
      <c r="AQ476" s="113" t="n"/>
      <c r="AR476" s="192">
        <f>AQ476*E476</f>
        <v>0</v>
      </c>
      <c r="AS476" s="115" t="n"/>
      <c r="AT476" s="183">
        <f>AS476*F476</f>
        <v>0</v>
      </c>
      <c r="AU476" s="113" t="n"/>
      <c r="AV476" s="192">
        <f>AU476*E476</f>
        <v>0</v>
      </c>
      <c r="AW476" s="115" t="n"/>
      <c r="AX476" s="183">
        <f>AW476*F476</f>
        <v>0</v>
      </c>
      <c r="AY476" s="113" t="n"/>
      <c r="AZ476" s="192">
        <f>AY476*E476</f>
        <v>0</v>
      </c>
      <c r="BA476" s="115" t="n"/>
      <c r="BB476" s="183">
        <f>BA476*F476</f>
        <v>0</v>
      </c>
      <c r="BC476" s="113" t="n"/>
      <c r="BD476" s="192">
        <f>BC476*E476</f>
        <v>0</v>
      </c>
      <c r="BE476" s="115" t="n"/>
      <c r="BF476" s="183">
        <f>BE476*F476</f>
        <v>0</v>
      </c>
    </row>
    <row r="477" ht="18" customHeight="1">
      <c r="A477" s="19" t="inlineStr">
        <is>
          <t>15.052.0560</t>
        </is>
      </c>
      <c r="B477" s="14" t="inlineStr">
        <is>
          <t>שסתום כדורי עם חיבורי הברגה קוטר "1/2</t>
        </is>
      </c>
      <c r="C477" s="14" t="inlineStr">
        <is>
          <t>יח'</t>
        </is>
      </c>
      <c r="D477" s="200" t="n">
        <v>111</v>
      </c>
      <c r="E477" s="201">
        <f>D477*(1-$E$2)</f>
        <v>94.35</v>
      </c>
      <c r="F477" s="202">
        <f>E477*(1+$F$2)</f>
        <v>99.0675</v>
      </c>
      <c r="H477" s="62">
        <f>K477+O477+S477+W477+AA477+AE477+AI477+AM477+AQ477+AY477+AU477+BC477</f>
        <v>0</v>
      </c>
      <c r="I477" s="63">
        <f>M477+Q477+U477+Y477+AC477+AG477+AK477+AO477+AS477+AW477+BA477+BE477</f>
        <v>0</v>
      </c>
      <c r="K477" s="108" t="n"/>
      <c r="L477" s="191">
        <f>K477*E477</f>
        <v>0</v>
      </c>
      <c r="M477" s="112" t="n"/>
      <c r="N477" s="183">
        <f>M477*F477</f>
        <v>0</v>
      </c>
      <c r="O477" s="108" t="n"/>
      <c r="P477" s="191">
        <f>O477*E477</f>
        <v>0</v>
      </c>
      <c r="Q477" s="112" t="n"/>
      <c r="R477" s="183">
        <f>Q477*F477</f>
        <v>0</v>
      </c>
      <c r="S477" s="108" t="n"/>
      <c r="T477" s="191">
        <f>S477*E477</f>
        <v>0</v>
      </c>
      <c r="U477" s="112" t="n"/>
      <c r="V477" s="183">
        <f>U477*F477</f>
        <v>0</v>
      </c>
      <c r="W477" s="108" t="n"/>
      <c r="X477" s="191">
        <f>W477*E477</f>
        <v>0</v>
      </c>
      <c r="Y477" s="112" t="n"/>
      <c r="Z477" s="183">
        <f>Y477*F477</f>
        <v>0</v>
      </c>
      <c r="AA477" s="108" t="n"/>
      <c r="AB477" s="191">
        <f>AA477*E477</f>
        <v>0</v>
      </c>
      <c r="AC477" s="112" t="n"/>
      <c r="AD477" s="183">
        <f>AC477*F477</f>
        <v>0</v>
      </c>
      <c r="AE477" s="108" t="n"/>
      <c r="AF477" s="191">
        <f>AE477*E477</f>
        <v>0</v>
      </c>
      <c r="AG477" s="112" t="n"/>
      <c r="AH477" s="183">
        <f>AG477*F477</f>
        <v>0</v>
      </c>
      <c r="AI477" s="108" t="n"/>
      <c r="AJ477" s="191">
        <f>AI477*E477</f>
        <v>0</v>
      </c>
      <c r="AK477" s="112" t="n"/>
      <c r="AL477" s="183">
        <f>AK477*F477</f>
        <v>0</v>
      </c>
      <c r="AM477" s="113" t="n"/>
      <c r="AN477" s="192">
        <f>AM477*E477</f>
        <v>0</v>
      </c>
      <c r="AO477" s="115" t="n"/>
      <c r="AP477" s="183">
        <f>AO477*F477</f>
        <v>0</v>
      </c>
      <c r="AQ477" s="113" t="n"/>
      <c r="AR477" s="192">
        <f>AQ477*E477</f>
        <v>0</v>
      </c>
      <c r="AS477" s="115" t="n"/>
      <c r="AT477" s="183">
        <f>AS477*F477</f>
        <v>0</v>
      </c>
      <c r="AU477" s="113" t="n"/>
      <c r="AV477" s="192">
        <f>AU477*E477</f>
        <v>0</v>
      </c>
      <c r="AW477" s="115" t="n"/>
      <c r="AX477" s="183">
        <f>AW477*F477</f>
        <v>0</v>
      </c>
      <c r="AY477" s="113" t="n"/>
      <c r="AZ477" s="192">
        <f>AY477*E477</f>
        <v>0</v>
      </c>
      <c r="BA477" s="115" t="n"/>
      <c r="BB477" s="183">
        <f>BA477*F477</f>
        <v>0</v>
      </c>
      <c r="BC477" s="113" t="n"/>
      <c r="BD477" s="192">
        <f>BC477*E477</f>
        <v>0</v>
      </c>
      <c r="BE477" s="115" t="n"/>
      <c r="BF477" s="183">
        <f>BE477*F477</f>
        <v>0</v>
      </c>
    </row>
    <row r="478" ht="18" customHeight="1">
      <c r="A478" s="19" t="inlineStr">
        <is>
          <t>15.052.0570</t>
        </is>
      </c>
      <c r="B478" s="14" t="inlineStr">
        <is>
          <t>שסתום כדורי עם חיבורי הברגה קוטר "3/4</t>
        </is>
      </c>
      <c r="C478" s="14" t="inlineStr">
        <is>
          <t>יח'</t>
        </is>
      </c>
      <c r="D478" s="200" t="n">
        <v>149</v>
      </c>
      <c r="E478" s="201">
        <f>D478*(1-$E$2)</f>
        <v>126.64999999999999</v>
      </c>
      <c r="F478" s="202">
        <f>E478*(1+$F$2)</f>
        <v>132.9825</v>
      </c>
      <c r="H478" s="62">
        <f>K478+O478+S478+W478+AA478+AE478+AI478+AM478+AQ478+AY478+AU478+BC478</f>
        <v>0</v>
      </c>
      <c r="I478" s="63">
        <f>M478+Q478+U478+Y478+AC478+AG478+AK478+AO478+AS478+AW478+BA478+BE478</f>
        <v>0</v>
      </c>
      <c r="K478" s="108" t="n"/>
      <c r="L478" s="191">
        <f>K478*E478</f>
        <v>0</v>
      </c>
      <c r="M478" s="112" t="n"/>
      <c r="N478" s="183">
        <f>M478*F478</f>
        <v>0</v>
      </c>
      <c r="O478" s="108" t="n"/>
      <c r="P478" s="191">
        <f>O478*E478</f>
        <v>0</v>
      </c>
      <c r="Q478" s="112" t="n"/>
      <c r="R478" s="183">
        <f>Q478*F478</f>
        <v>0</v>
      </c>
      <c r="S478" s="108" t="n"/>
      <c r="T478" s="191">
        <f>S478*E478</f>
        <v>0</v>
      </c>
      <c r="U478" s="112" t="n"/>
      <c r="V478" s="183">
        <f>U478*F478</f>
        <v>0</v>
      </c>
      <c r="W478" s="108" t="n"/>
      <c r="X478" s="191">
        <f>W478*E478</f>
        <v>0</v>
      </c>
      <c r="Y478" s="112" t="n"/>
      <c r="Z478" s="183">
        <f>Y478*F478</f>
        <v>0</v>
      </c>
      <c r="AA478" s="108" t="n"/>
      <c r="AB478" s="191">
        <f>AA478*E478</f>
        <v>0</v>
      </c>
      <c r="AC478" s="112" t="n"/>
      <c r="AD478" s="183">
        <f>AC478*F478</f>
        <v>0</v>
      </c>
      <c r="AE478" s="108" t="n"/>
      <c r="AF478" s="191">
        <f>AE478*E478</f>
        <v>0</v>
      </c>
      <c r="AG478" s="112" t="n"/>
      <c r="AH478" s="183">
        <f>AG478*F478</f>
        <v>0</v>
      </c>
      <c r="AI478" s="108" t="n"/>
      <c r="AJ478" s="191">
        <f>AI478*E478</f>
        <v>0</v>
      </c>
      <c r="AK478" s="112" t="n"/>
      <c r="AL478" s="183">
        <f>AK478*F478</f>
        <v>0</v>
      </c>
      <c r="AM478" s="113" t="n"/>
      <c r="AN478" s="192">
        <f>AM478*E478</f>
        <v>0</v>
      </c>
      <c r="AO478" s="115" t="n"/>
      <c r="AP478" s="183">
        <f>AO478*F478</f>
        <v>0</v>
      </c>
      <c r="AQ478" s="113" t="n"/>
      <c r="AR478" s="192">
        <f>AQ478*E478</f>
        <v>0</v>
      </c>
      <c r="AS478" s="115" t="n"/>
      <c r="AT478" s="183">
        <f>AS478*F478</f>
        <v>0</v>
      </c>
      <c r="AU478" s="113" t="n"/>
      <c r="AV478" s="192">
        <f>AU478*E478</f>
        <v>0</v>
      </c>
      <c r="AW478" s="115" t="n"/>
      <c r="AX478" s="183">
        <f>AW478*F478</f>
        <v>0</v>
      </c>
      <c r="AY478" s="113" t="n"/>
      <c r="AZ478" s="192">
        <f>AY478*E478</f>
        <v>0</v>
      </c>
      <c r="BA478" s="115" t="n"/>
      <c r="BB478" s="183">
        <f>BA478*F478</f>
        <v>0</v>
      </c>
      <c r="BC478" s="113" t="n"/>
      <c r="BD478" s="192">
        <f>BC478*E478</f>
        <v>0</v>
      </c>
      <c r="BE478" s="115" t="n"/>
      <c r="BF478" s="183">
        <f>BE478*F478</f>
        <v>0</v>
      </c>
    </row>
    <row r="479" ht="18" customHeight="1">
      <c r="A479" s="19" t="inlineStr">
        <is>
          <t>15.052.0580</t>
        </is>
      </c>
      <c r="B479" s="14" t="inlineStr">
        <is>
          <t>שסתום כדורי עם חיבורי הברגה קוטר "1</t>
        </is>
      </c>
      <c r="C479" s="14" t="inlineStr">
        <is>
          <t>יח'</t>
        </is>
      </c>
      <c r="D479" s="200" t="n">
        <v>235</v>
      </c>
      <c r="E479" s="201">
        <f>D479*(1-$E$2)</f>
        <v>199.75</v>
      </c>
      <c r="F479" s="202">
        <f>E479*(1+$F$2)</f>
        <v>209.7375</v>
      </c>
      <c r="H479" s="62">
        <f>K479+O479+S479+W479+AA479+AE479+AI479+AM479+AQ479+AY479+AU479+BC479</f>
        <v>0</v>
      </c>
      <c r="I479" s="63">
        <f>M479+Q479+U479+Y479+AC479+AG479+AK479+AO479+AS479+AW479+BA479+BE479</f>
        <v>0</v>
      </c>
      <c r="K479" s="108" t="n"/>
      <c r="L479" s="191">
        <f>K479*E479</f>
        <v>0</v>
      </c>
      <c r="M479" s="112" t="n"/>
      <c r="N479" s="183">
        <f>M479*F479</f>
        <v>0</v>
      </c>
      <c r="O479" s="108" t="n"/>
      <c r="P479" s="191">
        <f>O479*E479</f>
        <v>0</v>
      </c>
      <c r="Q479" s="112" t="n"/>
      <c r="R479" s="183">
        <f>Q479*F479</f>
        <v>0</v>
      </c>
      <c r="S479" s="108" t="n"/>
      <c r="T479" s="191">
        <f>S479*E479</f>
        <v>0</v>
      </c>
      <c r="U479" s="112" t="n"/>
      <c r="V479" s="183">
        <f>U479*F479</f>
        <v>0</v>
      </c>
      <c r="W479" s="108" t="n"/>
      <c r="X479" s="191">
        <f>W479*E479</f>
        <v>0</v>
      </c>
      <c r="Y479" s="112" t="n"/>
      <c r="Z479" s="183">
        <f>Y479*F479</f>
        <v>0</v>
      </c>
      <c r="AA479" s="108" t="n"/>
      <c r="AB479" s="191">
        <f>AA479*E479</f>
        <v>0</v>
      </c>
      <c r="AC479" s="112" t="n"/>
      <c r="AD479" s="183">
        <f>AC479*F479</f>
        <v>0</v>
      </c>
      <c r="AE479" s="108" t="n"/>
      <c r="AF479" s="191">
        <f>AE479*E479</f>
        <v>0</v>
      </c>
      <c r="AG479" s="112" t="n"/>
      <c r="AH479" s="183">
        <f>AG479*F479</f>
        <v>0</v>
      </c>
      <c r="AI479" s="108" t="n"/>
      <c r="AJ479" s="191">
        <f>AI479*E479</f>
        <v>0</v>
      </c>
      <c r="AK479" s="112" t="n"/>
      <c r="AL479" s="183">
        <f>AK479*F479</f>
        <v>0</v>
      </c>
      <c r="AM479" s="113" t="n"/>
      <c r="AN479" s="192">
        <f>AM479*E479</f>
        <v>0</v>
      </c>
      <c r="AO479" s="115" t="n"/>
      <c r="AP479" s="183">
        <f>AO479*F479</f>
        <v>0</v>
      </c>
      <c r="AQ479" s="113" t="n"/>
      <c r="AR479" s="192">
        <f>AQ479*E479</f>
        <v>0</v>
      </c>
      <c r="AS479" s="115" t="n"/>
      <c r="AT479" s="183">
        <f>AS479*F479</f>
        <v>0</v>
      </c>
      <c r="AU479" s="113" t="n"/>
      <c r="AV479" s="192">
        <f>AU479*E479</f>
        <v>0</v>
      </c>
      <c r="AW479" s="115" t="n"/>
      <c r="AX479" s="183">
        <f>AW479*F479</f>
        <v>0</v>
      </c>
      <c r="AY479" s="113" t="n"/>
      <c r="AZ479" s="192">
        <f>AY479*E479</f>
        <v>0</v>
      </c>
      <c r="BA479" s="115" t="n"/>
      <c r="BB479" s="183">
        <f>BA479*F479</f>
        <v>0</v>
      </c>
      <c r="BC479" s="113" t="n"/>
      <c r="BD479" s="192">
        <f>BC479*E479</f>
        <v>0</v>
      </c>
      <c r="BE479" s="115" t="n"/>
      <c r="BF479" s="183">
        <f>BE479*F479</f>
        <v>0</v>
      </c>
    </row>
    <row r="480" ht="18" customHeight="1">
      <c r="A480" s="19" t="inlineStr">
        <is>
          <t>15.052.0590</t>
        </is>
      </c>
      <c r="B480" s="14" t="inlineStr">
        <is>
          <t>שסתום כדורי עם חיבורי הברגה קוטר "1/4 1</t>
        </is>
      </c>
      <c r="C480" s="14" t="inlineStr">
        <is>
          <t>יח'</t>
        </is>
      </c>
      <c r="D480" s="200" t="n">
        <v>353</v>
      </c>
      <c r="E480" s="201">
        <f>D480*(1-$E$2)</f>
        <v>300.05</v>
      </c>
      <c r="F480" s="202">
        <f>E480*(1+$F$2)</f>
        <v>315.0525</v>
      </c>
      <c r="H480" s="62">
        <f>K480+O480+S480+W480+AA480+AE480+AI480+AM480+AQ480+AY480+AU480+BC480</f>
        <v>0</v>
      </c>
      <c r="I480" s="63">
        <f>M480+Q480+U480+Y480+AC480+AG480+AK480+AO480+AS480+AW480+BA480+BE480</f>
        <v>0</v>
      </c>
      <c r="K480" s="108" t="n"/>
      <c r="L480" s="191">
        <f>K480*E480</f>
        <v>0</v>
      </c>
      <c r="M480" s="112" t="n"/>
      <c r="N480" s="183">
        <f>M480*F480</f>
        <v>0</v>
      </c>
      <c r="O480" s="108" t="n"/>
      <c r="P480" s="191">
        <f>O480*E480</f>
        <v>0</v>
      </c>
      <c r="Q480" s="112" t="n"/>
      <c r="R480" s="183">
        <f>Q480*F480</f>
        <v>0</v>
      </c>
      <c r="S480" s="108" t="n"/>
      <c r="T480" s="191">
        <f>S480*E480</f>
        <v>0</v>
      </c>
      <c r="U480" s="112" t="n"/>
      <c r="V480" s="183">
        <f>U480*F480</f>
        <v>0</v>
      </c>
      <c r="W480" s="108" t="n"/>
      <c r="X480" s="191">
        <f>W480*E480</f>
        <v>0</v>
      </c>
      <c r="Y480" s="112" t="n"/>
      <c r="Z480" s="183">
        <f>Y480*F480</f>
        <v>0</v>
      </c>
      <c r="AA480" s="108" t="n"/>
      <c r="AB480" s="191">
        <f>AA480*E480</f>
        <v>0</v>
      </c>
      <c r="AC480" s="112" t="n"/>
      <c r="AD480" s="183">
        <f>AC480*F480</f>
        <v>0</v>
      </c>
      <c r="AE480" s="108" t="n"/>
      <c r="AF480" s="191">
        <f>AE480*E480</f>
        <v>0</v>
      </c>
      <c r="AG480" s="112" t="n"/>
      <c r="AH480" s="183">
        <f>AG480*F480</f>
        <v>0</v>
      </c>
      <c r="AI480" s="108" t="n"/>
      <c r="AJ480" s="191">
        <f>AI480*E480</f>
        <v>0</v>
      </c>
      <c r="AK480" s="112" t="n"/>
      <c r="AL480" s="183">
        <f>AK480*F480</f>
        <v>0</v>
      </c>
      <c r="AM480" s="113" t="n"/>
      <c r="AN480" s="192">
        <f>AM480*E480</f>
        <v>0</v>
      </c>
      <c r="AO480" s="115" t="n"/>
      <c r="AP480" s="183">
        <f>AO480*F480</f>
        <v>0</v>
      </c>
      <c r="AQ480" s="113" t="n"/>
      <c r="AR480" s="192">
        <f>AQ480*E480</f>
        <v>0</v>
      </c>
      <c r="AS480" s="115" t="n"/>
      <c r="AT480" s="183">
        <f>AS480*F480</f>
        <v>0</v>
      </c>
      <c r="AU480" s="113" t="n"/>
      <c r="AV480" s="192">
        <f>AU480*E480</f>
        <v>0</v>
      </c>
      <c r="AW480" s="115" t="n"/>
      <c r="AX480" s="183">
        <f>AW480*F480</f>
        <v>0</v>
      </c>
      <c r="AY480" s="113" t="n"/>
      <c r="AZ480" s="192">
        <f>AY480*E480</f>
        <v>0</v>
      </c>
      <c r="BA480" s="115" t="n"/>
      <c r="BB480" s="183">
        <f>BA480*F480</f>
        <v>0</v>
      </c>
      <c r="BC480" s="113" t="n"/>
      <c r="BD480" s="192">
        <f>BC480*E480</f>
        <v>0</v>
      </c>
      <c r="BE480" s="115" t="n"/>
      <c r="BF480" s="183">
        <f>BE480*F480</f>
        <v>0</v>
      </c>
    </row>
    <row r="481" ht="18" customHeight="1">
      <c r="A481" s="19" t="inlineStr">
        <is>
          <t>15.052.0600</t>
        </is>
      </c>
      <c r="B481" s="14" t="inlineStr">
        <is>
          <t>שסתום כדורי עם חיבורי הברגה קוטר "1/2 1</t>
        </is>
      </c>
      <c r="C481" s="14" t="inlineStr">
        <is>
          <t>יח'</t>
        </is>
      </c>
      <c r="D481" s="200" t="n">
        <v>401</v>
      </c>
      <c r="E481" s="201">
        <f>D481*(1-$E$2)</f>
        <v>340.84999999999997</v>
      </c>
      <c r="F481" s="202">
        <f>E481*(1+$F$2)</f>
        <v>357.8925</v>
      </c>
      <c r="H481" s="62">
        <f>K481+O481+S481+W481+AA481+AE481+AI481+AM481+AQ481+AY481+AU481+BC481</f>
        <v>0</v>
      </c>
      <c r="I481" s="63">
        <f>M481+Q481+U481+Y481+AC481+AG481+AK481+AO481+AS481+AW481+BA481+BE481</f>
        <v>0</v>
      </c>
      <c r="K481" s="108" t="n"/>
      <c r="L481" s="191">
        <f>K481*E481</f>
        <v>0</v>
      </c>
      <c r="M481" s="112" t="n"/>
      <c r="N481" s="183">
        <f>M481*F481</f>
        <v>0</v>
      </c>
      <c r="O481" s="108" t="n"/>
      <c r="P481" s="191">
        <f>O481*E481</f>
        <v>0</v>
      </c>
      <c r="Q481" s="112" t="n"/>
      <c r="R481" s="183">
        <f>Q481*F481</f>
        <v>0</v>
      </c>
      <c r="S481" s="108" t="n"/>
      <c r="T481" s="191">
        <f>S481*E481</f>
        <v>0</v>
      </c>
      <c r="U481" s="112" t="n"/>
      <c r="V481" s="183">
        <f>U481*F481</f>
        <v>0</v>
      </c>
      <c r="W481" s="108" t="n"/>
      <c r="X481" s="191">
        <f>W481*E481</f>
        <v>0</v>
      </c>
      <c r="Y481" s="112" t="n"/>
      <c r="Z481" s="183">
        <f>Y481*F481</f>
        <v>0</v>
      </c>
      <c r="AA481" s="108" t="n"/>
      <c r="AB481" s="191">
        <f>AA481*E481</f>
        <v>0</v>
      </c>
      <c r="AC481" s="112" t="n"/>
      <c r="AD481" s="183">
        <f>AC481*F481</f>
        <v>0</v>
      </c>
      <c r="AE481" s="108" t="n"/>
      <c r="AF481" s="191">
        <f>AE481*E481</f>
        <v>0</v>
      </c>
      <c r="AG481" s="112" t="n"/>
      <c r="AH481" s="183">
        <f>AG481*F481</f>
        <v>0</v>
      </c>
      <c r="AI481" s="108" t="n"/>
      <c r="AJ481" s="191">
        <f>AI481*E481</f>
        <v>0</v>
      </c>
      <c r="AK481" s="112" t="n"/>
      <c r="AL481" s="183">
        <f>AK481*F481</f>
        <v>0</v>
      </c>
      <c r="AM481" s="113" t="n"/>
      <c r="AN481" s="192">
        <f>AM481*E481</f>
        <v>0</v>
      </c>
      <c r="AO481" s="115" t="n"/>
      <c r="AP481" s="183">
        <f>AO481*F481</f>
        <v>0</v>
      </c>
      <c r="AQ481" s="113" t="n"/>
      <c r="AR481" s="192">
        <f>AQ481*E481</f>
        <v>0</v>
      </c>
      <c r="AS481" s="115" t="n"/>
      <c r="AT481" s="183">
        <f>AS481*F481</f>
        <v>0</v>
      </c>
      <c r="AU481" s="113" t="n"/>
      <c r="AV481" s="192">
        <f>AU481*E481</f>
        <v>0</v>
      </c>
      <c r="AW481" s="115" t="n"/>
      <c r="AX481" s="183">
        <f>AW481*F481</f>
        <v>0</v>
      </c>
      <c r="AY481" s="113" t="n"/>
      <c r="AZ481" s="192">
        <f>AY481*E481</f>
        <v>0</v>
      </c>
      <c r="BA481" s="115" t="n"/>
      <c r="BB481" s="183">
        <f>BA481*F481</f>
        <v>0</v>
      </c>
      <c r="BC481" s="113" t="n"/>
      <c r="BD481" s="192">
        <f>BC481*E481</f>
        <v>0</v>
      </c>
      <c r="BE481" s="115" t="n"/>
      <c r="BF481" s="183">
        <f>BE481*F481</f>
        <v>0</v>
      </c>
    </row>
    <row r="482" ht="18" customHeight="1">
      <c r="A482" s="19" t="inlineStr">
        <is>
          <t>15.052.0610</t>
        </is>
      </c>
      <c r="B482" s="14" t="inlineStr">
        <is>
          <t>שסתום כדורי עם חיבורי הברגה קוטר "2</t>
        </is>
      </c>
      <c r="C482" s="14" t="inlineStr">
        <is>
          <t>יח'</t>
        </is>
      </c>
      <c r="D482" s="200" t="n">
        <v>546</v>
      </c>
      <c r="E482" s="201">
        <f>D482*(1-$E$2)</f>
        <v>464.09999999999997</v>
      </c>
      <c r="F482" s="202">
        <f>E482*(1+$F$2)</f>
        <v>487.305</v>
      </c>
      <c r="H482" s="62">
        <f>K482+O482+S482+W482+AA482+AE482+AI482+AM482+AQ482+AY482+AU482+BC482</f>
        <v>0</v>
      </c>
      <c r="I482" s="63">
        <f>M482+Q482+U482+Y482+AC482+AG482+AK482+AO482+AS482+AW482+BA482+BE482</f>
        <v>0</v>
      </c>
      <c r="K482" s="108" t="n"/>
      <c r="L482" s="191">
        <f>K482*E482</f>
        <v>0</v>
      </c>
      <c r="M482" s="112" t="n"/>
      <c r="N482" s="183">
        <f>M482*F482</f>
        <v>0</v>
      </c>
      <c r="O482" s="108" t="n"/>
      <c r="P482" s="191">
        <f>O482*E482</f>
        <v>0</v>
      </c>
      <c r="Q482" s="112" t="n"/>
      <c r="R482" s="183">
        <f>Q482*F482</f>
        <v>0</v>
      </c>
      <c r="S482" s="108" t="n"/>
      <c r="T482" s="191">
        <f>S482*E482</f>
        <v>0</v>
      </c>
      <c r="U482" s="112" t="n"/>
      <c r="V482" s="183">
        <f>U482*F482</f>
        <v>0</v>
      </c>
      <c r="W482" s="108" t="n"/>
      <c r="X482" s="191">
        <f>W482*E482</f>
        <v>0</v>
      </c>
      <c r="Y482" s="112" t="n"/>
      <c r="Z482" s="183">
        <f>Y482*F482</f>
        <v>0</v>
      </c>
      <c r="AA482" s="108" t="n"/>
      <c r="AB482" s="191">
        <f>AA482*E482</f>
        <v>0</v>
      </c>
      <c r="AC482" s="112" t="n"/>
      <c r="AD482" s="183">
        <f>AC482*F482</f>
        <v>0</v>
      </c>
      <c r="AE482" s="108" t="n"/>
      <c r="AF482" s="191">
        <f>AE482*E482</f>
        <v>0</v>
      </c>
      <c r="AG482" s="112" t="n"/>
      <c r="AH482" s="183">
        <f>AG482*F482</f>
        <v>0</v>
      </c>
      <c r="AI482" s="108" t="n"/>
      <c r="AJ482" s="191">
        <f>AI482*E482</f>
        <v>0</v>
      </c>
      <c r="AK482" s="112" t="n"/>
      <c r="AL482" s="183">
        <f>AK482*F482</f>
        <v>0</v>
      </c>
      <c r="AM482" s="113" t="n"/>
      <c r="AN482" s="192">
        <f>AM482*E482</f>
        <v>0</v>
      </c>
      <c r="AO482" s="115" t="n"/>
      <c r="AP482" s="183">
        <f>AO482*F482</f>
        <v>0</v>
      </c>
      <c r="AQ482" s="113" t="n"/>
      <c r="AR482" s="192">
        <f>AQ482*E482</f>
        <v>0</v>
      </c>
      <c r="AS482" s="115" t="n"/>
      <c r="AT482" s="183">
        <f>AS482*F482</f>
        <v>0</v>
      </c>
      <c r="AU482" s="113" t="n"/>
      <c r="AV482" s="192">
        <f>AU482*E482</f>
        <v>0</v>
      </c>
      <c r="AW482" s="115" t="n"/>
      <c r="AX482" s="183">
        <f>AW482*F482</f>
        <v>0</v>
      </c>
      <c r="AY482" s="113" t="n"/>
      <c r="AZ482" s="192">
        <f>AY482*E482</f>
        <v>0</v>
      </c>
      <c r="BA482" s="115" t="n"/>
      <c r="BB482" s="183">
        <f>BA482*F482</f>
        <v>0</v>
      </c>
      <c r="BC482" s="113" t="n"/>
      <c r="BD482" s="192">
        <f>BC482*E482</f>
        <v>0</v>
      </c>
      <c r="BE482" s="115" t="n"/>
      <c r="BF482" s="183">
        <f>BE482*F482</f>
        <v>0</v>
      </c>
    </row>
    <row r="483" ht="18" customHeight="1">
      <c r="A483" s="19" t="inlineStr">
        <is>
          <t>15.052.0640</t>
        </is>
      </c>
      <c r="B483" s="14" t="inlineStr">
        <is>
          <t>שסתום חד כיווני מתוברג דו כנפי, מבוסס קפיץ, למים קרים/חמים קוטר "1/2</t>
        </is>
      </c>
      <c r="C483" s="14" t="inlineStr">
        <is>
          <t>יח'</t>
        </is>
      </c>
      <c r="D483" s="200" t="n">
        <v>128</v>
      </c>
      <c r="E483" s="201">
        <f>D483*(1-$E$2)</f>
        <v>108.8</v>
      </c>
      <c r="F483" s="202">
        <f>E483*(1+$F$2)</f>
        <v>114.24</v>
      </c>
      <c r="H483" s="62">
        <f>K483+O483+S483+W483+AA483+AE483+AI483+AM483+AQ483+AY483+AU483+BC483</f>
        <v>0</v>
      </c>
      <c r="I483" s="63">
        <f>M483+Q483+U483+Y483+AC483+AG483+AK483+AO483+AS483+AW483+BA483+BE483</f>
        <v>0</v>
      </c>
      <c r="K483" s="108" t="n"/>
      <c r="L483" s="191">
        <f>K483*E483</f>
        <v>0</v>
      </c>
      <c r="M483" s="112" t="n"/>
      <c r="N483" s="183">
        <f>M483*F483</f>
        <v>0</v>
      </c>
      <c r="O483" s="108" t="n"/>
      <c r="P483" s="191">
        <f>O483*E483</f>
        <v>0</v>
      </c>
      <c r="Q483" s="112" t="n"/>
      <c r="R483" s="183">
        <f>Q483*F483</f>
        <v>0</v>
      </c>
      <c r="S483" s="108" t="n"/>
      <c r="T483" s="191">
        <f>S483*E483</f>
        <v>0</v>
      </c>
      <c r="U483" s="112" t="n"/>
      <c r="V483" s="183">
        <f>U483*F483</f>
        <v>0</v>
      </c>
      <c r="W483" s="108" t="n"/>
      <c r="X483" s="191">
        <f>W483*E483</f>
        <v>0</v>
      </c>
      <c r="Y483" s="112" t="n"/>
      <c r="Z483" s="183">
        <f>Y483*F483</f>
        <v>0</v>
      </c>
      <c r="AA483" s="108" t="n"/>
      <c r="AB483" s="191">
        <f>AA483*E483</f>
        <v>0</v>
      </c>
      <c r="AC483" s="112" t="n"/>
      <c r="AD483" s="183">
        <f>AC483*F483</f>
        <v>0</v>
      </c>
      <c r="AE483" s="108" t="n"/>
      <c r="AF483" s="191">
        <f>AE483*E483</f>
        <v>0</v>
      </c>
      <c r="AG483" s="112" t="n"/>
      <c r="AH483" s="183">
        <f>AG483*F483</f>
        <v>0</v>
      </c>
      <c r="AI483" s="108" t="n"/>
      <c r="AJ483" s="191">
        <f>AI483*E483</f>
        <v>0</v>
      </c>
      <c r="AK483" s="112" t="n"/>
      <c r="AL483" s="183">
        <f>AK483*F483</f>
        <v>0</v>
      </c>
      <c r="AM483" s="113" t="n"/>
      <c r="AN483" s="192">
        <f>AM483*E483</f>
        <v>0</v>
      </c>
      <c r="AO483" s="115" t="n"/>
      <c r="AP483" s="183">
        <f>AO483*F483</f>
        <v>0</v>
      </c>
      <c r="AQ483" s="113" t="n"/>
      <c r="AR483" s="192">
        <f>AQ483*E483</f>
        <v>0</v>
      </c>
      <c r="AS483" s="115" t="n"/>
      <c r="AT483" s="183">
        <f>AS483*F483</f>
        <v>0</v>
      </c>
      <c r="AU483" s="113" t="n"/>
      <c r="AV483" s="192">
        <f>AU483*E483</f>
        <v>0</v>
      </c>
      <c r="AW483" s="115" t="n"/>
      <c r="AX483" s="183">
        <f>AW483*F483</f>
        <v>0</v>
      </c>
      <c r="AY483" s="113" t="n"/>
      <c r="AZ483" s="192">
        <f>AY483*E483</f>
        <v>0</v>
      </c>
      <c r="BA483" s="115" t="n"/>
      <c r="BB483" s="183">
        <f>BA483*F483</f>
        <v>0</v>
      </c>
      <c r="BC483" s="113" t="n"/>
      <c r="BD483" s="192">
        <f>BC483*E483</f>
        <v>0</v>
      </c>
      <c r="BE483" s="115" t="n"/>
      <c r="BF483" s="183">
        <f>BE483*F483</f>
        <v>0</v>
      </c>
    </row>
    <row r="484" ht="18" customHeight="1">
      <c r="A484" s="19" t="inlineStr">
        <is>
          <t>15.052.0650</t>
        </is>
      </c>
      <c r="B484" s="14" t="inlineStr">
        <is>
          <t>שסתום חד כיווני מתוברג דו כנפי, מבוסס קפיץ, למים קרים/חמים קוטר "3/4</t>
        </is>
      </c>
      <c r="C484" s="14" t="inlineStr">
        <is>
          <t>יח'</t>
        </is>
      </c>
      <c r="D484" s="200" t="n">
        <v>143</v>
      </c>
      <c r="E484" s="201">
        <f>D484*(1-$E$2)</f>
        <v>121.55</v>
      </c>
      <c r="F484" s="202">
        <f>E484*(1+$F$2)</f>
        <v>127.6275</v>
      </c>
      <c r="H484" s="62">
        <f>K484+O484+S484+W484+AA484+AE484+AI484+AM484+AQ484+AY484+AU484+BC484</f>
        <v>0</v>
      </c>
      <c r="I484" s="63">
        <f>M484+Q484+U484+Y484+AC484+AG484+AK484+AO484+AS484+AW484+BA484+BE484</f>
        <v>0</v>
      </c>
      <c r="K484" s="108" t="n"/>
      <c r="L484" s="191">
        <f>K484*E484</f>
        <v>0</v>
      </c>
      <c r="M484" s="112" t="n"/>
      <c r="N484" s="183">
        <f>M484*F484</f>
        <v>0</v>
      </c>
      <c r="O484" s="108" t="n"/>
      <c r="P484" s="191">
        <f>O484*E484</f>
        <v>0</v>
      </c>
      <c r="Q484" s="112" t="n"/>
      <c r="R484" s="183">
        <f>Q484*F484</f>
        <v>0</v>
      </c>
      <c r="S484" s="108" t="n"/>
      <c r="T484" s="191">
        <f>S484*E484</f>
        <v>0</v>
      </c>
      <c r="U484" s="112" t="n"/>
      <c r="V484" s="183">
        <f>U484*F484</f>
        <v>0</v>
      </c>
      <c r="W484" s="108" t="n"/>
      <c r="X484" s="191">
        <f>W484*E484</f>
        <v>0</v>
      </c>
      <c r="Y484" s="112" t="n"/>
      <c r="Z484" s="183">
        <f>Y484*F484</f>
        <v>0</v>
      </c>
      <c r="AA484" s="108" t="n"/>
      <c r="AB484" s="191">
        <f>AA484*E484</f>
        <v>0</v>
      </c>
      <c r="AC484" s="112" t="n"/>
      <c r="AD484" s="183">
        <f>AC484*F484</f>
        <v>0</v>
      </c>
      <c r="AE484" s="108" t="n"/>
      <c r="AF484" s="191">
        <f>AE484*E484</f>
        <v>0</v>
      </c>
      <c r="AG484" s="112" t="n"/>
      <c r="AH484" s="183">
        <f>AG484*F484</f>
        <v>0</v>
      </c>
      <c r="AI484" s="108" t="n"/>
      <c r="AJ484" s="191">
        <f>AI484*E484</f>
        <v>0</v>
      </c>
      <c r="AK484" s="112" t="n"/>
      <c r="AL484" s="183">
        <f>AK484*F484</f>
        <v>0</v>
      </c>
      <c r="AM484" s="113" t="n"/>
      <c r="AN484" s="192">
        <f>AM484*E484</f>
        <v>0</v>
      </c>
      <c r="AO484" s="115" t="n"/>
      <c r="AP484" s="183">
        <f>AO484*F484</f>
        <v>0</v>
      </c>
      <c r="AQ484" s="113" t="n"/>
      <c r="AR484" s="192">
        <f>AQ484*E484</f>
        <v>0</v>
      </c>
      <c r="AS484" s="115" t="n"/>
      <c r="AT484" s="183">
        <f>AS484*F484</f>
        <v>0</v>
      </c>
      <c r="AU484" s="113" t="n"/>
      <c r="AV484" s="192">
        <f>AU484*E484</f>
        <v>0</v>
      </c>
      <c r="AW484" s="115" t="n"/>
      <c r="AX484" s="183">
        <f>AW484*F484</f>
        <v>0</v>
      </c>
      <c r="AY484" s="113" t="n"/>
      <c r="AZ484" s="192">
        <f>AY484*E484</f>
        <v>0</v>
      </c>
      <c r="BA484" s="115" t="n"/>
      <c r="BB484" s="183">
        <f>BA484*F484</f>
        <v>0</v>
      </c>
      <c r="BC484" s="113" t="n"/>
      <c r="BD484" s="192">
        <f>BC484*E484</f>
        <v>0</v>
      </c>
      <c r="BE484" s="115" t="n"/>
      <c r="BF484" s="183">
        <f>BE484*F484</f>
        <v>0</v>
      </c>
    </row>
    <row r="485" ht="18" customHeight="1">
      <c r="A485" s="19" t="inlineStr">
        <is>
          <t>15.052.0660</t>
        </is>
      </c>
      <c r="B485" s="14" t="inlineStr">
        <is>
          <t>שסתום חד כיווני מתוברג דו כנפי, מבוסס קפיץ, למים קרים/חמים קוטר "1</t>
        </is>
      </c>
      <c r="C485" s="14" t="inlineStr">
        <is>
          <t>יח'</t>
        </is>
      </c>
      <c r="D485" s="200" t="n">
        <v>278</v>
      </c>
      <c r="E485" s="201">
        <f>D485*(1-$E$2)</f>
        <v>236.29999999999998</v>
      </c>
      <c r="F485" s="202">
        <f>E485*(1+$F$2)</f>
        <v>248.11499999999998</v>
      </c>
      <c r="H485" s="62">
        <f>K485+O485+S485+W485+AA485+AE485+AI485+AM485+AQ485+AY485+AU485+BC485</f>
        <v>0</v>
      </c>
      <c r="I485" s="63">
        <f>M485+Q485+U485+Y485+AC485+AG485+AK485+AO485+AS485+AW485+BA485+BE485</f>
        <v>0</v>
      </c>
      <c r="K485" s="108" t="n"/>
      <c r="L485" s="191">
        <f>K485*E485</f>
        <v>0</v>
      </c>
      <c r="M485" s="112" t="n"/>
      <c r="N485" s="183">
        <f>M485*F485</f>
        <v>0</v>
      </c>
      <c r="O485" s="108" t="n"/>
      <c r="P485" s="191">
        <f>O485*E485</f>
        <v>0</v>
      </c>
      <c r="Q485" s="112" t="n"/>
      <c r="R485" s="183">
        <f>Q485*F485</f>
        <v>0</v>
      </c>
      <c r="S485" s="108" t="n"/>
      <c r="T485" s="191">
        <f>S485*E485</f>
        <v>0</v>
      </c>
      <c r="U485" s="112" t="n"/>
      <c r="V485" s="183">
        <f>U485*F485</f>
        <v>0</v>
      </c>
      <c r="W485" s="108" t="n"/>
      <c r="X485" s="191">
        <f>W485*E485</f>
        <v>0</v>
      </c>
      <c r="Y485" s="112" t="n"/>
      <c r="Z485" s="183">
        <f>Y485*F485</f>
        <v>0</v>
      </c>
      <c r="AA485" s="108" t="n"/>
      <c r="AB485" s="191">
        <f>AA485*E485</f>
        <v>0</v>
      </c>
      <c r="AC485" s="112" t="n"/>
      <c r="AD485" s="183">
        <f>AC485*F485</f>
        <v>0</v>
      </c>
      <c r="AE485" s="108" t="n"/>
      <c r="AF485" s="191">
        <f>AE485*E485</f>
        <v>0</v>
      </c>
      <c r="AG485" s="112" t="n"/>
      <c r="AH485" s="183">
        <f>AG485*F485</f>
        <v>0</v>
      </c>
      <c r="AI485" s="108" t="n"/>
      <c r="AJ485" s="191">
        <f>AI485*E485</f>
        <v>0</v>
      </c>
      <c r="AK485" s="112" t="n"/>
      <c r="AL485" s="183">
        <f>AK485*F485</f>
        <v>0</v>
      </c>
      <c r="AM485" s="113" t="n"/>
      <c r="AN485" s="192">
        <f>AM485*E485</f>
        <v>0</v>
      </c>
      <c r="AO485" s="115" t="n"/>
      <c r="AP485" s="183">
        <f>AO485*F485</f>
        <v>0</v>
      </c>
      <c r="AQ485" s="113" t="n"/>
      <c r="AR485" s="192">
        <f>AQ485*E485</f>
        <v>0</v>
      </c>
      <c r="AS485" s="115" t="n"/>
      <c r="AT485" s="183">
        <f>AS485*F485</f>
        <v>0</v>
      </c>
      <c r="AU485" s="113" t="n"/>
      <c r="AV485" s="192">
        <f>AU485*E485</f>
        <v>0</v>
      </c>
      <c r="AW485" s="115" t="n"/>
      <c r="AX485" s="183">
        <f>AW485*F485</f>
        <v>0</v>
      </c>
      <c r="AY485" s="113" t="n"/>
      <c r="AZ485" s="192">
        <f>AY485*E485</f>
        <v>0</v>
      </c>
      <c r="BA485" s="115" t="n"/>
      <c r="BB485" s="183">
        <f>BA485*F485</f>
        <v>0</v>
      </c>
      <c r="BC485" s="113" t="n"/>
      <c r="BD485" s="192">
        <f>BC485*E485</f>
        <v>0</v>
      </c>
      <c r="BE485" s="115" t="n"/>
      <c r="BF485" s="183">
        <f>BE485*F485</f>
        <v>0</v>
      </c>
    </row>
    <row r="486" ht="18" customHeight="1">
      <c r="A486" s="19" t="inlineStr">
        <is>
          <t>15.052.0670</t>
        </is>
      </c>
      <c r="B486" s="14" t="inlineStr">
        <is>
          <t>שסתום חד כיווני מתוברג דו כנפי, מבוסס קפיץ, למים קרים/חמים קוטר "1/4 1</t>
        </is>
      </c>
      <c r="C486" s="14" t="inlineStr">
        <is>
          <t>יח'</t>
        </is>
      </c>
      <c r="D486" s="200" t="n">
        <v>337</v>
      </c>
      <c r="E486" s="201">
        <f>D486*(1-$E$2)</f>
        <v>286.45</v>
      </c>
      <c r="F486" s="202">
        <f>E486*(1+$F$2)</f>
        <v>300.7725</v>
      </c>
      <c r="H486" s="62">
        <f>K486+O486+S486+W486+AA486+AE486+AI486+AM486+AQ486+AY486+AU486+BC486</f>
        <v>0</v>
      </c>
      <c r="I486" s="63">
        <f>M486+Q486+U486+Y486+AC486+AG486+AK486+AO486+AS486+AW486+BA486+BE486</f>
        <v>0</v>
      </c>
      <c r="K486" s="108" t="n"/>
      <c r="L486" s="191">
        <f>K486*E486</f>
        <v>0</v>
      </c>
      <c r="M486" s="112" t="n"/>
      <c r="N486" s="183">
        <f>M486*F486</f>
        <v>0</v>
      </c>
      <c r="O486" s="108" t="n"/>
      <c r="P486" s="191">
        <f>O486*E486</f>
        <v>0</v>
      </c>
      <c r="Q486" s="112" t="n"/>
      <c r="R486" s="183">
        <f>Q486*F486</f>
        <v>0</v>
      </c>
      <c r="S486" s="108" t="n"/>
      <c r="T486" s="191">
        <f>S486*E486</f>
        <v>0</v>
      </c>
      <c r="U486" s="112" t="n"/>
      <c r="V486" s="183">
        <f>U486*F486</f>
        <v>0</v>
      </c>
      <c r="W486" s="108" t="n"/>
      <c r="X486" s="191">
        <f>W486*E486</f>
        <v>0</v>
      </c>
      <c r="Y486" s="112" t="n"/>
      <c r="Z486" s="183">
        <f>Y486*F486</f>
        <v>0</v>
      </c>
      <c r="AA486" s="108" t="n"/>
      <c r="AB486" s="191">
        <f>AA486*E486</f>
        <v>0</v>
      </c>
      <c r="AC486" s="112" t="n"/>
      <c r="AD486" s="183">
        <f>AC486*F486</f>
        <v>0</v>
      </c>
      <c r="AE486" s="108" t="n"/>
      <c r="AF486" s="191">
        <f>AE486*E486</f>
        <v>0</v>
      </c>
      <c r="AG486" s="112" t="n"/>
      <c r="AH486" s="183">
        <f>AG486*F486</f>
        <v>0</v>
      </c>
      <c r="AI486" s="108" t="n"/>
      <c r="AJ486" s="191">
        <f>AI486*E486</f>
        <v>0</v>
      </c>
      <c r="AK486" s="112" t="n"/>
      <c r="AL486" s="183">
        <f>AK486*F486</f>
        <v>0</v>
      </c>
      <c r="AM486" s="113" t="n"/>
      <c r="AN486" s="192">
        <f>AM486*E486</f>
        <v>0</v>
      </c>
      <c r="AO486" s="115" t="n"/>
      <c r="AP486" s="183">
        <f>AO486*F486</f>
        <v>0</v>
      </c>
      <c r="AQ486" s="113" t="n"/>
      <c r="AR486" s="192">
        <f>AQ486*E486</f>
        <v>0</v>
      </c>
      <c r="AS486" s="115" t="n"/>
      <c r="AT486" s="183">
        <f>AS486*F486</f>
        <v>0</v>
      </c>
      <c r="AU486" s="113" t="n"/>
      <c r="AV486" s="192">
        <f>AU486*E486</f>
        <v>0</v>
      </c>
      <c r="AW486" s="115" t="n"/>
      <c r="AX486" s="183">
        <f>AW486*F486</f>
        <v>0</v>
      </c>
      <c r="AY486" s="113" t="n"/>
      <c r="AZ486" s="192">
        <f>AY486*E486</f>
        <v>0</v>
      </c>
      <c r="BA486" s="115" t="n"/>
      <c r="BB486" s="183">
        <f>BA486*F486</f>
        <v>0</v>
      </c>
      <c r="BC486" s="113" t="n"/>
      <c r="BD486" s="192">
        <f>BC486*E486</f>
        <v>0</v>
      </c>
      <c r="BE486" s="115" t="n"/>
      <c r="BF486" s="183">
        <f>BE486*F486</f>
        <v>0</v>
      </c>
    </row>
    <row r="487" ht="18" customHeight="1">
      <c r="A487" s="19" t="inlineStr">
        <is>
          <t>15.052.0680</t>
        </is>
      </c>
      <c r="B487" s="14" t="inlineStr">
        <is>
          <t>שסתום חד כיווני מתוברג דו כנפי, מבוסס קפיץ, למים קרים/חמים קוטר "1/2 1</t>
        </is>
      </c>
      <c r="C487" s="14" t="inlineStr">
        <is>
          <t>יח'</t>
        </is>
      </c>
      <c r="D487" s="200" t="n">
        <v>380</v>
      </c>
      <c r="E487" s="201">
        <f>D487*(1-$E$2)</f>
        <v>323</v>
      </c>
      <c r="F487" s="202">
        <f>E487*(1+$F$2)</f>
        <v>339.15000000000003</v>
      </c>
      <c r="H487" s="62">
        <f>K487+O487+S487+W487+AA487+AE487+AI487+AM487+AQ487+AY487+AU487+BC487</f>
        <v>0</v>
      </c>
      <c r="I487" s="63">
        <f>M487+Q487+U487+Y487+AC487+AG487+AK487+AO487+AS487+AW487+BA487+BE487</f>
        <v>0</v>
      </c>
      <c r="K487" s="108" t="n"/>
      <c r="L487" s="191">
        <f>K487*E487</f>
        <v>0</v>
      </c>
      <c r="M487" s="112" t="n"/>
      <c r="N487" s="183">
        <f>M487*F487</f>
        <v>0</v>
      </c>
      <c r="O487" s="108" t="n"/>
      <c r="P487" s="191">
        <f>O487*E487</f>
        <v>0</v>
      </c>
      <c r="Q487" s="112" t="n"/>
      <c r="R487" s="183">
        <f>Q487*F487</f>
        <v>0</v>
      </c>
      <c r="S487" s="108" t="n"/>
      <c r="T487" s="191">
        <f>S487*E487</f>
        <v>0</v>
      </c>
      <c r="U487" s="112" t="n"/>
      <c r="V487" s="183">
        <f>U487*F487</f>
        <v>0</v>
      </c>
      <c r="W487" s="108" t="n"/>
      <c r="X487" s="191">
        <f>W487*E487</f>
        <v>0</v>
      </c>
      <c r="Y487" s="112" t="n"/>
      <c r="Z487" s="183">
        <f>Y487*F487</f>
        <v>0</v>
      </c>
      <c r="AA487" s="108" t="n"/>
      <c r="AB487" s="191">
        <f>AA487*E487</f>
        <v>0</v>
      </c>
      <c r="AC487" s="112" t="n"/>
      <c r="AD487" s="183">
        <f>AC487*F487</f>
        <v>0</v>
      </c>
      <c r="AE487" s="108" t="n"/>
      <c r="AF487" s="191">
        <f>AE487*E487</f>
        <v>0</v>
      </c>
      <c r="AG487" s="112" t="n"/>
      <c r="AH487" s="183">
        <f>AG487*F487</f>
        <v>0</v>
      </c>
      <c r="AI487" s="108" t="n"/>
      <c r="AJ487" s="191">
        <f>AI487*E487</f>
        <v>0</v>
      </c>
      <c r="AK487" s="112" t="n"/>
      <c r="AL487" s="183">
        <f>AK487*F487</f>
        <v>0</v>
      </c>
      <c r="AM487" s="113" t="n"/>
      <c r="AN487" s="192">
        <f>AM487*E487</f>
        <v>0</v>
      </c>
      <c r="AO487" s="115" t="n"/>
      <c r="AP487" s="183">
        <f>AO487*F487</f>
        <v>0</v>
      </c>
      <c r="AQ487" s="113" t="n"/>
      <c r="AR487" s="192">
        <f>AQ487*E487</f>
        <v>0</v>
      </c>
      <c r="AS487" s="115" t="n"/>
      <c r="AT487" s="183">
        <f>AS487*F487</f>
        <v>0</v>
      </c>
      <c r="AU487" s="113" t="n"/>
      <c r="AV487" s="192">
        <f>AU487*E487</f>
        <v>0</v>
      </c>
      <c r="AW487" s="115" t="n"/>
      <c r="AX487" s="183">
        <f>AW487*F487</f>
        <v>0</v>
      </c>
      <c r="AY487" s="113" t="n"/>
      <c r="AZ487" s="192">
        <f>AY487*E487</f>
        <v>0</v>
      </c>
      <c r="BA487" s="115" t="n"/>
      <c r="BB487" s="183">
        <f>BA487*F487</f>
        <v>0</v>
      </c>
      <c r="BC487" s="113" t="n"/>
      <c r="BD487" s="192">
        <f>BC487*E487</f>
        <v>0</v>
      </c>
      <c r="BE487" s="115" t="n"/>
      <c r="BF487" s="183">
        <f>BE487*F487</f>
        <v>0</v>
      </c>
    </row>
    <row r="488" ht="18" customHeight="1">
      <c r="A488" s="19" t="inlineStr">
        <is>
          <t>15.052.0690</t>
        </is>
      </c>
      <c r="B488" s="14" t="inlineStr">
        <is>
          <t>שסתום חד כיווני מתוברג דו כנפי, מבוסס קפיץ, למים קרים/חמים קוטר "2</t>
        </is>
      </c>
      <c r="C488" s="14" t="inlineStr">
        <is>
          <t>יח'</t>
        </is>
      </c>
      <c r="D488" s="200" t="n">
        <v>514</v>
      </c>
      <c r="E488" s="201">
        <f>D488*(1-$E$2)</f>
        <v>436.9</v>
      </c>
      <c r="F488" s="202">
        <f>E488*(1+$F$2)</f>
        <v>458.745</v>
      </c>
      <c r="H488" s="62">
        <f>K488+O488+S488+W488+AA488+AE488+AI488+AM488+AQ488+AY488+AU488+BC488</f>
        <v>0</v>
      </c>
      <c r="I488" s="63">
        <f>M488+Q488+U488+Y488+AC488+AG488+AK488+AO488+AS488+AW488+BA488+BE488</f>
        <v>0</v>
      </c>
      <c r="K488" s="108" t="n"/>
      <c r="L488" s="191">
        <f>K488*E488</f>
        <v>0</v>
      </c>
      <c r="M488" s="112" t="n"/>
      <c r="N488" s="183">
        <f>M488*F488</f>
        <v>0</v>
      </c>
      <c r="O488" s="108" t="n"/>
      <c r="P488" s="191">
        <f>O488*E488</f>
        <v>0</v>
      </c>
      <c r="Q488" s="112" t="n"/>
      <c r="R488" s="183">
        <f>Q488*F488</f>
        <v>0</v>
      </c>
      <c r="S488" s="108" t="n"/>
      <c r="T488" s="191">
        <f>S488*E488</f>
        <v>0</v>
      </c>
      <c r="U488" s="112" t="n"/>
      <c r="V488" s="183">
        <f>U488*F488</f>
        <v>0</v>
      </c>
      <c r="W488" s="108" t="n"/>
      <c r="X488" s="191">
        <f>W488*E488</f>
        <v>0</v>
      </c>
      <c r="Y488" s="112" t="n"/>
      <c r="Z488" s="183">
        <f>Y488*F488</f>
        <v>0</v>
      </c>
      <c r="AA488" s="108" t="n"/>
      <c r="AB488" s="191">
        <f>AA488*E488</f>
        <v>0</v>
      </c>
      <c r="AC488" s="112" t="n"/>
      <c r="AD488" s="183">
        <f>AC488*F488</f>
        <v>0</v>
      </c>
      <c r="AE488" s="108" t="n"/>
      <c r="AF488" s="191">
        <f>AE488*E488</f>
        <v>0</v>
      </c>
      <c r="AG488" s="112" t="n"/>
      <c r="AH488" s="183">
        <f>AG488*F488</f>
        <v>0</v>
      </c>
      <c r="AI488" s="108" t="n"/>
      <c r="AJ488" s="191">
        <f>AI488*E488</f>
        <v>0</v>
      </c>
      <c r="AK488" s="112" t="n"/>
      <c r="AL488" s="183">
        <f>AK488*F488</f>
        <v>0</v>
      </c>
      <c r="AM488" s="113" t="n"/>
      <c r="AN488" s="192">
        <f>AM488*E488</f>
        <v>0</v>
      </c>
      <c r="AO488" s="115" t="n"/>
      <c r="AP488" s="183">
        <f>AO488*F488</f>
        <v>0</v>
      </c>
      <c r="AQ488" s="113" t="n"/>
      <c r="AR488" s="192">
        <f>AQ488*E488</f>
        <v>0</v>
      </c>
      <c r="AS488" s="115" t="n"/>
      <c r="AT488" s="183">
        <f>AS488*F488</f>
        <v>0</v>
      </c>
      <c r="AU488" s="113" t="n"/>
      <c r="AV488" s="192">
        <f>AU488*E488</f>
        <v>0</v>
      </c>
      <c r="AW488" s="115" t="n"/>
      <c r="AX488" s="183">
        <f>AW488*F488</f>
        <v>0</v>
      </c>
      <c r="AY488" s="113" t="n"/>
      <c r="AZ488" s="192">
        <f>AY488*E488</f>
        <v>0</v>
      </c>
      <c r="BA488" s="115" t="n"/>
      <c r="BB488" s="183">
        <f>BA488*F488</f>
        <v>0</v>
      </c>
      <c r="BC488" s="113" t="n"/>
      <c r="BD488" s="192">
        <f>BC488*E488</f>
        <v>0</v>
      </c>
      <c r="BE488" s="115" t="n"/>
      <c r="BF488" s="183">
        <f>BE488*F488</f>
        <v>0</v>
      </c>
    </row>
    <row r="489" ht="18" customHeight="1">
      <c r="A489" s="19" t="inlineStr">
        <is>
          <t>15.052.0711</t>
        </is>
      </c>
      <c r="B489" s="14" t="inlineStr">
        <is>
          <t>שסתום חד כיווני אלכסוני מאוגן קוטר "3 לרבות זוג אוגנים נגדיים עם פתח עליון</t>
        </is>
      </c>
      <c r="C489" s="14" t="inlineStr">
        <is>
          <t>יח'</t>
        </is>
      </c>
      <c r="D489" s="200" t="n">
        <v>770</v>
      </c>
      <c r="E489" s="201">
        <f>D489*(1-$E$2)</f>
        <v>654.5</v>
      </c>
      <c r="F489" s="202">
        <f>E489*(1+$F$2)</f>
        <v>687.225</v>
      </c>
      <c r="H489" s="62">
        <f>K489+O489+S489+W489+AA489+AE489+AI489+AM489+AQ489+AY489+AU489+BC489</f>
        <v>0</v>
      </c>
      <c r="I489" s="63">
        <f>M489+Q489+U489+Y489+AC489+AG489+AK489+AO489+AS489+AW489+BA489+BE489</f>
        <v>0</v>
      </c>
      <c r="K489" s="108" t="n"/>
      <c r="L489" s="191">
        <f>K489*E489</f>
        <v>0</v>
      </c>
      <c r="M489" s="112" t="n"/>
      <c r="N489" s="183">
        <f>M489*F489</f>
        <v>0</v>
      </c>
      <c r="O489" s="108" t="n"/>
      <c r="P489" s="191">
        <f>O489*E489</f>
        <v>0</v>
      </c>
      <c r="Q489" s="112" t="n"/>
      <c r="R489" s="183">
        <f>Q489*F489</f>
        <v>0</v>
      </c>
      <c r="S489" s="108" t="n"/>
      <c r="T489" s="191">
        <f>S489*E489</f>
        <v>0</v>
      </c>
      <c r="U489" s="112" t="n"/>
      <c r="V489" s="183">
        <f>U489*F489</f>
        <v>0</v>
      </c>
      <c r="W489" s="108" t="n"/>
      <c r="X489" s="191">
        <f>W489*E489</f>
        <v>0</v>
      </c>
      <c r="Y489" s="112" t="n"/>
      <c r="Z489" s="183">
        <f>Y489*F489</f>
        <v>0</v>
      </c>
      <c r="AA489" s="108" t="n"/>
      <c r="AB489" s="191">
        <f>AA489*E489</f>
        <v>0</v>
      </c>
      <c r="AC489" s="112" t="n"/>
      <c r="AD489" s="183">
        <f>AC489*F489</f>
        <v>0</v>
      </c>
      <c r="AE489" s="108" t="n"/>
      <c r="AF489" s="191">
        <f>AE489*E489</f>
        <v>0</v>
      </c>
      <c r="AG489" s="112" t="n"/>
      <c r="AH489" s="183">
        <f>AG489*F489</f>
        <v>0</v>
      </c>
      <c r="AI489" s="108" t="n"/>
      <c r="AJ489" s="191">
        <f>AI489*E489</f>
        <v>0</v>
      </c>
      <c r="AK489" s="112" t="n"/>
      <c r="AL489" s="183">
        <f>AK489*F489</f>
        <v>0</v>
      </c>
      <c r="AM489" s="113" t="n"/>
      <c r="AN489" s="192">
        <f>AM489*E489</f>
        <v>0</v>
      </c>
      <c r="AO489" s="115" t="n"/>
      <c r="AP489" s="183">
        <f>AO489*F489</f>
        <v>0</v>
      </c>
      <c r="AQ489" s="113" t="n"/>
      <c r="AR489" s="192">
        <f>AQ489*E489</f>
        <v>0</v>
      </c>
      <c r="AS489" s="115" t="n"/>
      <c r="AT489" s="183">
        <f>AS489*F489</f>
        <v>0</v>
      </c>
      <c r="AU489" s="113" t="n"/>
      <c r="AV489" s="192">
        <f>AU489*E489</f>
        <v>0</v>
      </c>
      <c r="AW489" s="115" t="n"/>
      <c r="AX489" s="183">
        <f>AW489*F489</f>
        <v>0</v>
      </c>
      <c r="AY489" s="113" t="n"/>
      <c r="AZ489" s="192">
        <f>AY489*E489</f>
        <v>0</v>
      </c>
      <c r="BA489" s="115" t="n"/>
      <c r="BB489" s="183">
        <f>BA489*F489</f>
        <v>0</v>
      </c>
      <c r="BC489" s="113" t="n"/>
      <c r="BD489" s="192">
        <f>BC489*E489</f>
        <v>0</v>
      </c>
      <c r="BE489" s="115" t="n"/>
      <c r="BF489" s="183">
        <f>BE489*F489</f>
        <v>0</v>
      </c>
    </row>
    <row r="490" ht="18" customHeight="1">
      <c r="A490" s="19" t="inlineStr">
        <is>
          <t>15.052.0721</t>
        </is>
      </c>
      <c r="B490" s="14" t="inlineStr">
        <is>
          <t>שסתום חד כיווני אלכסוני מאוגן קוטר "4 לרבות זוג אוגנים נגדיים עם פתח עליון</t>
        </is>
      </c>
      <c r="C490" s="14" t="inlineStr">
        <is>
          <t>יח'</t>
        </is>
      </c>
      <c r="D490" s="200" t="n">
        <v>1180</v>
      </c>
      <c r="E490" s="201">
        <f>D490*(1-$E$2)</f>
        <v>1003</v>
      </c>
      <c r="F490" s="202">
        <f>E490*(1+$F$2)</f>
        <v>1053.15</v>
      </c>
      <c r="H490" s="62">
        <f>K490+O490+S490+W490+AA490+AE490+AI490+AM490+AQ490+AY490+AU490+BC490</f>
        <v>0</v>
      </c>
      <c r="I490" s="63">
        <f>M490+Q490+U490+Y490+AC490+AG490+AK490+AO490+AS490+AW490+BA490+BE490</f>
        <v>0</v>
      </c>
      <c r="K490" s="108" t="n"/>
      <c r="L490" s="191">
        <f>K490*E490</f>
        <v>0</v>
      </c>
      <c r="M490" s="112" t="n"/>
      <c r="N490" s="183">
        <f>M490*F490</f>
        <v>0</v>
      </c>
      <c r="O490" s="108" t="n"/>
      <c r="P490" s="191">
        <f>O490*E490</f>
        <v>0</v>
      </c>
      <c r="Q490" s="112" t="n"/>
      <c r="R490" s="183">
        <f>Q490*F490</f>
        <v>0</v>
      </c>
      <c r="S490" s="108" t="n"/>
      <c r="T490" s="191">
        <f>S490*E490</f>
        <v>0</v>
      </c>
      <c r="U490" s="112" t="n"/>
      <c r="V490" s="183">
        <f>U490*F490</f>
        <v>0</v>
      </c>
      <c r="W490" s="108" t="n"/>
      <c r="X490" s="191">
        <f>W490*E490</f>
        <v>0</v>
      </c>
      <c r="Y490" s="112" t="n"/>
      <c r="Z490" s="183">
        <f>Y490*F490</f>
        <v>0</v>
      </c>
      <c r="AA490" s="108" t="n"/>
      <c r="AB490" s="191">
        <f>AA490*E490</f>
        <v>0</v>
      </c>
      <c r="AC490" s="112" t="n"/>
      <c r="AD490" s="183">
        <f>AC490*F490</f>
        <v>0</v>
      </c>
      <c r="AE490" s="108" t="n"/>
      <c r="AF490" s="191">
        <f>AE490*E490</f>
        <v>0</v>
      </c>
      <c r="AG490" s="112" t="n"/>
      <c r="AH490" s="183">
        <f>AG490*F490</f>
        <v>0</v>
      </c>
      <c r="AI490" s="108" t="n"/>
      <c r="AJ490" s="191">
        <f>AI490*E490</f>
        <v>0</v>
      </c>
      <c r="AK490" s="112" t="n"/>
      <c r="AL490" s="183">
        <f>AK490*F490</f>
        <v>0</v>
      </c>
      <c r="AM490" s="113" t="n"/>
      <c r="AN490" s="192">
        <f>AM490*E490</f>
        <v>0</v>
      </c>
      <c r="AO490" s="115" t="n"/>
      <c r="AP490" s="183">
        <f>AO490*F490</f>
        <v>0</v>
      </c>
      <c r="AQ490" s="113" t="n"/>
      <c r="AR490" s="192">
        <f>AQ490*E490</f>
        <v>0</v>
      </c>
      <c r="AS490" s="115" t="n"/>
      <c r="AT490" s="183">
        <f>AS490*F490</f>
        <v>0</v>
      </c>
      <c r="AU490" s="113" t="n"/>
      <c r="AV490" s="192">
        <f>AU490*E490</f>
        <v>0</v>
      </c>
      <c r="AW490" s="115" t="n"/>
      <c r="AX490" s="183">
        <f>AW490*F490</f>
        <v>0</v>
      </c>
      <c r="AY490" s="113" t="n"/>
      <c r="AZ490" s="192">
        <f>AY490*E490</f>
        <v>0</v>
      </c>
      <c r="BA490" s="115" t="n"/>
      <c r="BB490" s="183">
        <f>BA490*F490</f>
        <v>0</v>
      </c>
      <c r="BC490" s="113" t="n"/>
      <c r="BD490" s="192">
        <f>BC490*E490</f>
        <v>0</v>
      </c>
      <c r="BE490" s="115" t="n"/>
      <c r="BF490" s="183">
        <f>BE490*F490</f>
        <v>0</v>
      </c>
    </row>
    <row r="491" ht="18" customHeight="1">
      <c r="A491" s="19" t="inlineStr">
        <is>
          <t>15.052.0731</t>
        </is>
      </c>
      <c r="B491" s="14" t="inlineStr">
        <is>
          <t>שסתום חד כיווני אלכסוני מאוגן קוטר "6 לרבות זוג אוגנים נגדיים עם פתח עליון</t>
        </is>
      </c>
      <c r="C491" s="14" t="inlineStr">
        <is>
          <t>יח'</t>
        </is>
      </c>
      <c r="D491" s="200" t="n">
        <v>1770</v>
      </c>
      <c r="E491" s="201">
        <f>D491*(1-$E$2)</f>
        <v>1504.5</v>
      </c>
      <c r="F491" s="202">
        <f>E491*(1+$F$2)</f>
        <v>1579.7250000000001</v>
      </c>
      <c r="H491" s="62">
        <f>K491+O491+S491+W491+AA491+AE491+AI491+AM491+AQ491+AY491+AU491+BC491</f>
        <v>0</v>
      </c>
      <c r="I491" s="63">
        <f>M491+Q491+U491+Y491+AC491+AG491+AK491+AO491+AS491+AW491+BA491+BE491</f>
        <v>0</v>
      </c>
      <c r="K491" s="108" t="n"/>
      <c r="L491" s="191">
        <f>K491*E491</f>
        <v>0</v>
      </c>
      <c r="M491" s="112" t="n"/>
      <c r="N491" s="183">
        <f>M491*F491</f>
        <v>0</v>
      </c>
      <c r="O491" s="108" t="n"/>
      <c r="P491" s="191">
        <f>O491*E491</f>
        <v>0</v>
      </c>
      <c r="Q491" s="112" t="n"/>
      <c r="R491" s="183">
        <f>Q491*F491</f>
        <v>0</v>
      </c>
      <c r="S491" s="108" t="n"/>
      <c r="T491" s="191">
        <f>S491*E491</f>
        <v>0</v>
      </c>
      <c r="U491" s="112" t="n"/>
      <c r="V491" s="183">
        <f>U491*F491</f>
        <v>0</v>
      </c>
      <c r="W491" s="108" t="n"/>
      <c r="X491" s="191">
        <f>W491*E491</f>
        <v>0</v>
      </c>
      <c r="Y491" s="112" t="n"/>
      <c r="Z491" s="183">
        <f>Y491*F491</f>
        <v>0</v>
      </c>
      <c r="AA491" s="108" t="n"/>
      <c r="AB491" s="191">
        <f>AA491*E491</f>
        <v>0</v>
      </c>
      <c r="AC491" s="112" t="n"/>
      <c r="AD491" s="183">
        <f>AC491*F491</f>
        <v>0</v>
      </c>
      <c r="AE491" s="108" t="n"/>
      <c r="AF491" s="191">
        <f>AE491*E491</f>
        <v>0</v>
      </c>
      <c r="AG491" s="112" t="n"/>
      <c r="AH491" s="183">
        <f>AG491*F491</f>
        <v>0</v>
      </c>
      <c r="AI491" s="108" t="n"/>
      <c r="AJ491" s="191">
        <f>AI491*E491</f>
        <v>0</v>
      </c>
      <c r="AK491" s="112" t="n"/>
      <c r="AL491" s="183">
        <f>AK491*F491</f>
        <v>0</v>
      </c>
      <c r="AM491" s="113" t="n"/>
      <c r="AN491" s="192">
        <f>AM491*E491</f>
        <v>0</v>
      </c>
      <c r="AO491" s="115" t="n"/>
      <c r="AP491" s="183">
        <f>AO491*F491</f>
        <v>0</v>
      </c>
      <c r="AQ491" s="113" t="n"/>
      <c r="AR491" s="192">
        <f>AQ491*E491</f>
        <v>0</v>
      </c>
      <c r="AS491" s="115" t="n"/>
      <c r="AT491" s="183">
        <f>AS491*F491</f>
        <v>0</v>
      </c>
      <c r="AU491" s="113" t="n"/>
      <c r="AV491" s="192">
        <f>AU491*E491</f>
        <v>0</v>
      </c>
      <c r="AW491" s="115" t="n"/>
      <c r="AX491" s="183">
        <f>AW491*F491</f>
        <v>0</v>
      </c>
      <c r="AY491" s="113" t="n"/>
      <c r="AZ491" s="192">
        <f>AY491*E491</f>
        <v>0</v>
      </c>
      <c r="BA491" s="115" t="n"/>
      <c r="BB491" s="183">
        <f>BA491*F491</f>
        <v>0</v>
      </c>
      <c r="BC491" s="113" t="n"/>
      <c r="BD491" s="192">
        <f>BC491*E491</f>
        <v>0</v>
      </c>
      <c r="BE491" s="115" t="n"/>
      <c r="BF491" s="183">
        <f>BE491*F491</f>
        <v>0</v>
      </c>
    </row>
    <row r="492" ht="18" customHeight="1">
      <c r="A492" s="19" t="inlineStr">
        <is>
          <t>15.052.0741</t>
        </is>
      </c>
      <c r="B492" s="14" t="inlineStr">
        <is>
          <t>שסתום חד כיווני אלכסוני מאוגן קוטר "8 לרבות זוג אוגנים נגדיים עם פתח עליון</t>
        </is>
      </c>
      <c r="C492" s="14" t="inlineStr">
        <is>
          <t>יח'</t>
        </is>
      </c>
      <c r="D492" s="200" t="n">
        <v>2710</v>
      </c>
      <c r="E492" s="201">
        <f>D492*(1-$E$2)</f>
        <v>2303.5</v>
      </c>
      <c r="F492" s="202">
        <f>E492*(1+$F$2)</f>
        <v>2418.675</v>
      </c>
      <c r="H492" s="62">
        <f>K492+O492+S492+W492+AA492+AE492+AI492+AM492+AQ492+AY492+AU492+BC492</f>
        <v>0</v>
      </c>
      <c r="I492" s="63">
        <f>M492+Q492+U492+Y492+AC492+AG492+AK492+AO492+AS492+AW492+BA492+BE492</f>
        <v>0</v>
      </c>
      <c r="K492" s="108" t="n"/>
      <c r="L492" s="191">
        <f>K492*E492</f>
        <v>0</v>
      </c>
      <c r="M492" s="112" t="n"/>
      <c r="N492" s="183">
        <f>M492*F492</f>
        <v>0</v>
      </c>
      <c r="O492" s="108" t="n"/>
      <c r="P492" s="191">
        <f>O492*E492</f>
        <v>0</v>
      </c>
      <c r="Q492" s="112" t="n"/>
      <c r="R492" s="183">
        <f>Q492*F492</f>
        <v>0</v>
      </c>
      <c r="S492" s="108" t="n"/>
      <c r="T492" s="191">
        <f>S492*E492</f>
        <v>0</v>
      </c>
      <c r="U492" s="112" t="n"/>
      <c r="V492" s="183">
        <f>U492*F492</f>
        <v>0</v>
      </c>
      <c r="W492" s="108" t="n"/>
      <c r="X492" s="191">
        <f>W492*E492</f>
        <v>0</v>
      </c>
      <c r="Y492" s="112" t="n"/>
      <c r="Z492" s="183">
        <f>Y492*F492</f>
        <v>0</v>
      </c>
      <c r="AA492" s="108" t="n"/>
      <c r="AB492" s="191">
        <f>AA492*E492</f>
        <v>0</v>
      </c>
      <c r="AC492" s="112" t="n"/>
      <c r="AD492" s="183">
        <f>AC492*F492</f>
        <v>0</v>
      </c>
      <c r="AE492" s="108" t="n"/>
      <c r="AF492" s="191">
        <f>AE492*E492</f>
        <v>0</v>
      </c>
      <c r="AG492" s="112" t="n"/>
      <c r="AH492" s="183">
        <f>AG492*F492</f>
        <v>0</v>
      </c>
      <c r="AI492" s="108" t="n"/>
      <c r="AJ492" s="191">
        <f>AI492*E492</f>
        <v>0</v>
      </c>
      <c r="AK492" s="112" t="n"/>
      <c r="AL492" s="183">
        <f>AK492*F492</f>
        <v>0</v>
      </c>
      <c r="AM492" s="113" t="n"/>
      <c r="AN492" s="192">
        <f>AM492*E492</f>
        <v>0</v>
      </c>
      <c r="AO492" s="115" t="n"/>
      <c r="AP492" s="183">
        <f>AO492*F492</f>
        <v>0</v>
      </c>
      <c r="AQ492" s="113" t="n"/>
      <c r="AR492" s="192">
        <f>AQ492*E492</f>
        <v>0</v>
      </c>
      <c r="AS492" s="115" t="n"/>
      <c r="AT492" s="183">
        <f>AS492*F492</f>
        <v>0</v>
      </c>
      <c r="AU492" s="113" t="n"/>
      <c r="AV492" s="192">
        <f>AU492*E492</f>
        <v>0</v>
      </c>
      <c r="AW492" s="115" t="n"/>
      <c r="AX492" s="183">
        <f>AW492*F492</f>
        <v>0</v>
      </c>
      <c r="AY492" s="113" t="n"/>
      <c r="AZ492" s="192">
        <f>AY492*E492</f>
        <v>0</v>
      </c>
      <c r="BA492" s="115" t="n"/>
      <c r="BB492" s="183">
        <f>BA492*F492</f>
        <v>0</v>
      </c>
      <c r="BC492" s="113" t="n"/>
      <c r="BD492" s="192">
        <f>BC492*E492</f>
        <v>0</v>
      </c>
      <c r="BE492" s="115" t="n"/>
      <c r="BF492" s="183">
        <f>BE492*F492</f>
        <v>0</v>
      </c>
    </row>
    <row r="493" ht="18" customHeight="1">
      <c r="A493" s="19" t="inlineStr">
        <is>
          <t>15.052.0751</t>
        </is>
      </c>
      <c r="B493" s="14" t="inlineStr">
        <is>
          <t>שסתום חד כיווני אלכסוני מאוגן קוטר "10 לרבות זוג אוגנים נגדיים עם פתח עליון</t>
        </is>
      </c>
      <c r="C493" s="14" t="inlineStr">
        <is>
          <t>יח'</t>
        </is>
      </c>
      <c r="D493" s="200" t="n">
        <v>4120</v>
      </c>
      <c r="E493" s="201">
        <f>D493*(1-$E$2)</f>
        <v>3502</v>
      </c>
      <c r="F493" s="202">
        <f>E493*(1+$F$2)</f>
        <v>3677.1000000000004</v>
      </c>
      <c r="H493" s="62">
        <f>K493+O493+S493+W493+AA493+AE493+AI493+AM493+AQ493+AY493+AU493+BC493</f>
        <v>0</v>
      </c>
      <c r="I493" s="63">
        <f>M493+Q493+U493+Y493+AC493+AG493+AK493+AO493+AS493+AW493+BA493+BE493</f>
        <v>0</v>
      </c>
      <c r="K493" s="108" t="n"/>
      <c r="L493" s="191">
        <f>K493*E493</f>
        <v>0</v>
      </c>
      <c r="M493" s="112" t="n"/>
      <c r="N493" s="183">
        <f>M493*F493</f>
        <v>0</v>
      </c>
      <c r="O493" s="108" t="n"/>
      <c r="P493" s="191">
        <f>O493*E493</f>
        <v>0</v>
      </c>
      <c r="Q493" s="112" t="n"/>
      <c r="R493" s="183">
        <f>Q493*F493</f>
        <v>0</v>
      </c>
      <c r="S493" s="108" t="n"/>
      <c r="T493" s="191">
        <f>S493*E493</f>
        <v>0</v>
      </c>
      <c r="U493" s="112" t="n"/>
      <c r="V493" s="183">
        <f>U493*F493</f>
        <v>0</v>
      </c>
      <c r="W493" s="108" t="n"/>
      <c r="X493" s="191">
        <f>W493*E493</f>
        <v>0</v>
      </c>
      <c r="Y493" s="112" t="n"/>
      <c r="Z493" s="183">
        <f>Y493*F493</f>
        <v>0</v>
      </c>
      <c r="AA493" s="108" t="n"/>
      <c r="AB493" s="191">
        <f>AA493*E493</f>
        <v>0</v>
      </c>
      <c r="AC493" s="112" t="n"/>
      <c r="AD493" s="183">
        <f>AC493*F493</f>
        <v>0</v>
      </c>
      <c r="AE493" s="108" t="n"/>
      <c r="AF493" s="191">
        <f>AE493*E493</f>
        <v>0</v>
      </c>
      <c r="AG493" s="112" t="n"/>
      <c r="AH493" s="183">
        <f>AG493*F493</f>
        <v>0</v>
      </c>
      <c r="AI493" s="108" t="n"/>
      <c r="AJ493" s="191">
        <f>AI493*E493</f>
        <v>0</v>
      </c>
      <c r="AK493" s="112" t="n"/>
      <c r="AL493" s="183">
        <f>AK493*F493</f>
        <v>0</v>
      </c>
      <c r="AM493" s="113" t="n"/>
      <c r="AN493" s="192">
        <f>AM493*E493</f>
        <v>0</v>
      </c>
      <c r="AO493" s="115" t="n"/>
      <c r="AP493" s="183">
        <f>AO493*F493</f>
        <v>0</v>
      </c>
      <c r="AQ493" s="113" t="n"/>
      <c r="AR493" s="192">
        <f>AQ493*E493</f>
        <v>0</v>
      </c>
      <c r="AS493" s="115" t="n"/>
      <c r="AT493" s="183">
        <f>AS493*F493</f>
        <v>0</v>
      </c>
      <c r="AU493" s="113" t="n"/>
      <c r="AV493" s="192">
        <f>AU493*E493</f>
        <v>0</v>
      </c>
      <c r="AW493" s="115" t="n"/>
      <c r="AX493" s="183">
        <f>AW493*F493</f>
        <v>0</v>
      </c>
      <c r="AY493" s="113" t="n"/>
      <c r="AZ493" s="192">
        <f>AY493*E493</f>
        <v>0</v>
      </c>
      <c r="BA493" s="115" t="n"/>
      <c r="BB493" s="183">
        <f>BA493*F493</f>
        <v>0</v>
      </c>
      <c r="BC493" s="113" t="n"/>
      <c r="BD493" s="192">
        <f>BC493*E493</f>
        <v>0</v>
      </c>
      <c r="BE493" s="115" t="n"/>
      <c r="BF493" s="183">
        <f>BE493*F493</f>
        <v>0</v>
      </c>
    </row>
    <row r="494" ht="18" customHeight="1">
      <c r="A494" s="19" t="inlineStr">
        <is>
          <t>15.052.0760</t>
        </is>
      </c>
      <c r="B494" s="14" t="inlineStr">
        <is>
          <t>מסננים מתוברגים לקווי צנרת מים קרים/חמים קוטר "1/2</t>
        </is>
      </c>
      <c r="C494" s="14" t="inlineStr">
        <is>
          <t>יח'</t>
        </is>
      </c>
      <c r="D494" s="200" t="n">
        <v>128</v>
      </c>
      <c r="E494" s="201">
        <f>D494*(1-$E$2)</f>
        <v>108.8</v>
      </c>
      <c r="F494" s="202">
        <f>E494*(1+$F$2)</f>
        <v>114.24</v>
      </c>
      <c r="H494" s="62">
        <f>K494+O494+S494+W494+AA494+AE494+AI494+AM494+AQ494+AY494+AU494+BC494</f>
        <v>0</v>
      </c>
      <c r="I494" s="63">
        <f>M494+Q494+U494+Y494+AC494+AG494+AK494+AO494+AS494+AW494+BA494+BE494</f>
        <v>0</v>
      </c>
      <c r="K494" s="108" t="n"/>
      <c r="L494" s="191">
        <f>K494*E494</f>
        <v>0</v>
      </c>
      <c r="M494" s="112" t="n"/>
      <c r="N494" s="183">
        <f>M494*F494</f>
        <v>0</v>
      </c>
      <c r="O494" s="108" t="n"/>
      <c r="P494" s="191">
        <f>O494*E494</f>
        <v>0</v>
      </c>
      <c r="Q494" s="112" t="n"/>
      <c r="R494" s="183">
        <f>Q494*F494</f>
        <v>0</v>
      </c>
      <c r="S494" s="108" t="n"/>
      <c r="T494" s="191">
        <f>S494*E494</f>
        <v>0</v>
      </c>
      <c r="U494" s="112" t="n"/>
      <c r="V494" s="183">
        <f>U494*F494</f>
        <v>0</v>
      </c>
      <c r="W494" s="108" t="n"/>
      <c r="X494" s="191">
        <f>W494*E494</f>
        <v>0</v>
      </c>
      <c r="Y494" s="112" t="n"/>
      <c r="Z494" s="183">
        <f>Y494*F494</f>
        <v>0</v>
      </c>
      <c r="AA494" s="108" t="n"/>
      <c r="AB494" s="191">
        <f>AA494*E494</f>
        <v>0</v>
      </c>
      <c r="AC494" s="112" t="n"/>
      <c r="AD494" s="183">
        <f>AC494*F494</f>
        <v>0</v>
      </c>
      <c r="AE494" s="108" t="n"/>
      <c r="AF494" s="191">
        <f>AE494*E494</f>
        <v>0</v>
      </c>
      <c r="AG494" s="112" t="n"/>
      <c r="AH494" s="183">
        <f>AG494*F494</f>
        <v>0</v>
      </c>
      <c r="AI494" s="108" t="n"/>
      <c r="AJ494" s="191">
        <f>AI494*E494</f>
        <v>0</v>
      </c>
      <c r="AK494" s="112" t="n"/>
      <c r="AL494" s="183">
        <f>AK494*F494</f>
        <v>0</v>
      </c>
      <c r="AM494" s="113" t="n"/>
      <c r="AN494" s="192">
        <f>AM494*E494</f>
        <v>0</v>
      </c>
      <c r="AO494" s="115" t="n"/>
      <c r="AP494" s="183">
        <f>AO494*F494</f>
        <v>0</v>
      </c>
      <c r="AQ494" s="113" t="n"/>
      <c r="AR494" s="192">
        <f>AQ494*E494</f>
        <v>0</v>
      </c>
      <c r="AS494" s="115" t="n"/>
      <c r="AT494" s="183">
        <f>AS494*F494</f>
        <v>0</v>
      </c>
      <c r="AU494" s="113" t="n"/>
      <c r="AV494" s="192">
        <f>AU494*E494</f>
        <v>0</v>
      </c>
      <c r="AW494" s="115" t="n"/>
      <c r="AX494" s="183">
        <f>AW494*F494</f>
        <v>0</v>
      </c>
      <c r="AY494" s="113" t="n"/>
      <c r="AZ494" s="192">
        <f>AY494*E494</f>
        <v>0</v>
      </c>
      <c r="BA494" s="115" t="n"/>
      <c r="BB494" s="183">
        <f>BA494*F494</f>
        <v>0</v>
      </c>
      <c r="BC494" s="113" t="n"/>
      <c r="BD494" s="192">
        <f>BC494*E494</f>
        <v>0</v>
      </c>
      <c r="BE494" s="115" t="n"/>
      <c r="BF494" s="183">
        <f>BE494*F494</f>
        <v>0</v>
      </c>
    </row>
    <row r="495" ht="18" customHeight="1">
      <c r="A495" s="19" t="inlineStr">
        <is>
          <t>15.052.0770</t>
        </is>
      </c>
      <c r="B495" s="14" t="inlineStr">
        <is>
          <t>מסננים מתוברגים לקווי צנרת מים קרים/חמים קוטר "3/4</t>
        </is>
      </c>
      <c r="C495" s="14" t="inlineStr">
        <is>
          <t>יח'</t>
        </is>
      </c>
      <c r="D495" s="200" t="n">
        <v>144</v>
      </c>
      <c r="E495" s="201">
        <f>D495*(1-$E$2)</f>
        <v>122.39999999999999</v>
      </c>
      <c r="F495" s="202">
        <f>E495*(1+$F$2)</f>
        <v>128.52</v>
      </c>
      <c r="H495" s="62">
        <f>K495+O495+S495+W495+AA495+AE495+AI495+AM495+AQ495+AY495+AU495+BC495</f>
        <v>0</v>
      </c>
      <c r="I495" s="63">
        <f>M495+Q495+U495+Y495+AC495+AG495+AK495+AO495+AS495+AW495+BA495+BE495</f>
        <v>0</v>
      </c>
      <c r="K495" s="108" t="n"/>
      <c r="L495" s="191">
        <f>K495*E495</f>
        <v>0</v>
      </c>
      <c r="M495" s="112" t="n"/>
      <c r="N495" s="183">
        <f>M495*F495</f>
        <v>0</v>
      </c>
      <c r="O495" s="108" t="n"/>
      <c r="P495" s="191">
        <f>O495*E495</f>
        <v>0</v>
      </c>
      <c r="Q495" s="112" t="n"/>
      <c r="R495" s="183">
        <f>Q495*F495</f>
        <v>0</v>
      </c>
      <c r="S495" s="108" t="n"/>
      <c r="T495" s="191">
        <f>S495*E495</f>
        <v>0</v>
      </c>
      <c r="U495" s="112" t="n"/>
      <c r="V495" s="183">
        <f>U495*F495</f>
        <v>0</v>
      </c>
      <c r="W495" s="108" t="n"/>
      <c r="X495" s="191">
        <f>W495*E495</f>
        <v>0</v>
      </c>
      <c r="Y495" s="112" t="n"/>
      <c r="Z495" s="183">
        <f>Y495*F495</f>
        <v>0</v>
      </c>
      <c r="AA495" s="108" t="n"/>
      <c r="AB495" s="191">
        <f>AA495*E495</f>
        <v>0</v>
      </c>
      <c r="AC495" s="112" t="n"/>
      <c r="AD495" s="183">
        <f>AC495*F495</f>
        <v>0</v>
      </c>
      <c r="AE495" s="108" t="n"/>
      <c r="AF495" s="191">
        <f>AE495*E495</f>
        <v>0</v>
      </c>
      <c r="AG495" s="112" t="n"/>
      <c r="AH495" s="183">
        <f>AG495*F495</f>
        <v>0</v>
      </c>
      <c r="AI495" s="108" t="n"/>
      <c r="AJ495" s="191">
        <f>AI495*E495</f>
        <v>0</v>
      </c>
      <c r="AK495" s="112" t="n"/>
      <c r="AL495" s="183">
        <f>AK495*F495</f>
        <v>0</v>
      </c>
      <c r="AM495" s="113" t="n"/>
      <c r="AN495" s="192">
        <f>AM495*E495</f>
        <v>0</v>
      </c>
      <c r="AO495" s="115" t="n"/>
      <c r="AP495" s="183">
        <f>AO495*F495</f>
        <v>0</v>
      </c>
      <c r="AQ495" s="113" t="n"/>
      <c r="AR495" s="192">
        <f>AQ495*E495</f>
        <v>0</v>
      </c>
      <c r="AS495" s="115" t="n"/>
      <c r="AT495" s="183">
        <f>AS495*F495</f>
        <v>0</v>
      </c>
      <c r="AU495" s="113" t="n"/>
      <c r="AV495" s="192">
        <f>AU495*E495</f>
        <v>0</v>
      </c>
      <c r="AW495" s="115" t="n"/>
      <c r="AX495" s="183">
        <f>AW495*F495</f>
        <v>0</v>
      </c>
      <c r="AY495" s="113" t="n"/>
      <c r="AZ495" s="192">
        <f>AY495*E495</f>
        <v>0</v>
      </c>
      <c r="BA495" s="115" t="n"/>
      <c r="BB495" s="183">
        <f>BA495*F495</f>
        <v>0</v>
      </c>
      <c r="BC495" s="113" t="n"/>
      <c r="BD495" s="192">
        <f>BC495*E495</f>
        <v>0</v>
      </c>
      <c r="BE495" s="115" t="n"/>
      <c r="BF495" s="183">
        <f>BE495*F495</f>
        <v>0</v>
      </c>
    </row>
    <row r="496" ht="18" customHeight="1">
      <c r="A496" s="19" t="inlineStr">
        <is>
          <t>15.052.0780</t>
        </is>
      </c>
      <c r="B496" s="14" t="inlineStr">
        <is>
          <t>מסננים מתוברגים לקווי צנרת מים קרים/חמים קוטר "1</t>
        </is>
      </c>
      <c r="C496" s="14" t="inlineStr">
        <is>
          <t>יח'</t>
        </is>
      </c>
      <c r="D496" s="200" t="n">
        <v>310</v>
      </c>
      <c r="E496" s="201">
        <f>D496*(1-$E$2)</f>
        <v>263.5</v>
      </c>
      <c r="F496" s="202">
        <f>E496*(1+$F$2)</f>
        <v>276.675</v>
      </c>
      <c r="H496" s="62">
        <f>K496+O496+S496+W496+AA496+AE496+AI496+AM496+AQ496+AY496+AU496+BC496</f>
        <v>0</v>
      </c>
      <c r="I496" s="63">
        <f>M496+Q496+U496+Y496+AC496+AG496+AK496+AO496+AS496+AW496+BA496+BE496</f>
        <v>0</v>
      </c>
      <c r="K496" s="108" t="n"/>
      <c r="L496" s="191">
        <f>K496*E496</f>
        <v>0</v>
      </c>
      <c r="M496" s="112" t="n"/>
      <c r="N496" s="183">
        <f>M496*F496</f>
        <v>0</v>
      </c>
      <c r="O496" s="108" t="n"/>
      <c r="P496" s="191">
        <f>O496*E496</f>
        <v>0</v>
      </c>
      <c r="Q496" s="112" t="n"/>
      <c r="R496" s="183">
        <f>Q496*F496</f>
        <v>0</v>
      </c>
      <c r="S496" s="108" t="n"/>
      <c r="T496" s="191">
        <f>S496*E496</f>
        <v>0</v>
      </c>
      <c r="U496" s="112" t="n"/>
      <c r="V496" s="183">
        <f>U496*F496</f>
        <v>0</v>
      </c>
      <c r="W496" s="108" t="n"/>
      <c r="X496" s="191">
        <f>W496*E496</f>
        <v>0</v>
      </c>
      <c r="Y496" s="112" t="n"/>
      <c r="Z496" s="183">
        <f>Y496*F496</f>
        <v>0</v>
      </c>
      <c r="AA496" s="108" t="n"/>
      <c r="AB496" s="191">
        <f>AA496*E496</f>
        <v>0</v>
      </c>
      <c r="AC496" s="112" t="n"/>
      <c r="AD496" s="183">
        <f>AC496*F496</f>
        <v>0</v>
      </c>
      <c r="AE496" s="108" t="n"/>
      <c r="AF496" s="191">
        <f>AE496*E496</f>
        <v>0</v>
      </c>
      <c r="AG496" s="112" t="n"/>
      <c r="AH496" s="183">
        <f>AG496*F496</f>
        <v>0</v>
      </c>
      <c r="AI496" s="108" t="n"/>
      <c r="AJ496" s="191">
        <f>AI496*E496</f>
        <v>0</v>
      </c>
      <c r="AK496" s="112" t="n"/>
      <c r="AL496" s="183">
        <f>AK496*F496</f>
        <v>0</v>
      </c>
      <c r="AM496" s="113" t="n"/>
      <c r="AN496" s="192">
        <f>AM496*E496</f>
        <v>0</v>
      </c>
      <c r="AO496" s="115" t="n"/>
      <c r="AP496" s="183">
        <f>AO496*F496</f>
        <v>0</v>
      </c>
      <c r="AQ496" s="113" t="n"/>
      <c r="AR496" s="192">
        <f>AQ496*E496</f>
        <v>0</v>
      </c>
      <c r="AS496" s="115" t="n"/>
      <c r="AT496" s="183">
        <f>AS496*F496</f>
        <v>0</v>
      </c>
      <c r="AU496" s="113" t="n"/>
      <c r="AV496" s="192">
        <f>AU496*E496</f>
        <v>0</v>
      </c>
      <c r="AW496" s="115" t="n"/>
      <c r="AX496" s="183">
        <f>AW496*F496</f>
        <v>0</v>
      </c>
      <c r="AY496" s="113" t="n"/>
      <c r="AZ496" s="192">
        <f>AY496*E496</f>
        <v>0</v>
      </c>
      <c r="BA496" s="115" t="n"/>
      <c r="BB496" s="183">
        <f>BA496*F496</f>
        <v>0</v>
      </c>
      <c r="BC496" s="113" t="n"/>
      <c r="BD496" s="192">
        <f>BC496*E496</f>
        <v>0</v>
      </c>
      <c r="BE496" s="115" t="n"/>
      <c r="BF496" s="183">
        <f>BE496*F496</f>
        <v>0</v>
      </c>
    </row>
    <row r="497" ht="18" customHeight="1">
      <c r="A497" s="19" t="inlineStr">
        <is>
          <t>15.052.0790</t>
        </is>
      </c>
      <c r="B497" s="14" t="inlineStr">
        <is>
          <t>מסננים מתוברגים לקווי צנרת מים קרים/חמים קוטר "1/4 1</t>
        </is>
      </c>
      <c r="C497" s="14" t="inlineStr">
        <is>
          <t>יח'</t>
        </is>
      </c>
      <c r="D497" s="200" t="n">
        <v>342</v>
      </c>
      <c r="E497" s="201">
        <f>D497*(1-$E$2)</f>
        <v>290.7</v>
      </c>
      <c r="F497" s="202">
        <f>E497*(1+$F$2)</f>
        <v>305.235</v>
      </c>
      <c r="H497" s="62">
        <f>K497+O497+S497+W497+AA497+AE497+AI497+AM497+AQ497+AY497+AU497+BC497</f>
        <v>0</v>
      </c>
      <c r="I497" s="63">
        <f>M497+Q497+U497+Y497+AC497+AG497+AK497+AO497+AS497+AW497+BA497+BE497</f>
        <v>0</v>
      </c>
      <c r="K497" s="108" t="n"/>
      <c r="L497" s="191">
        <f>K497*E497</f>
        <v>0</v>
      </c>
      <c r="M497" s="112" t="n"/>
      <c r="N497" s="183">
        <f>M497*F497</f>
        <v>0</v>
      </c>
      <c r="O497" s="108" t="n"/>
      <c r="P497" s="191">
        <f>O497*E497</f>
        <v>0</v>
      </c>
      <c r="Q497" s="112" t="n"/>
      <c r="R497" s="183">
        <f>Q497*F497</f>
        <v>0</v>
      </c>
      <c r="S497" s="108" t="n"/>
      <c r="T497" s="191">
        <f>S497*E497</f>
        <v>0</v>
      </c>
      <c r="U497" s="112" t="n"/>
      <c r="V497" s="183">
        <f>U497*F497</f>
        <v>0</v>
      </c>
      <c r="W497" s="108" t="n"/>
      <c r="X497" s="191">
        <f>W497*E497</f>
        <v>0</v>
      </c>
      <c r="Y497" s="112" t="n"/>
      <c r="Z497" s="183">
        <f>Y497*F497</f>
        <v>0</v>
      </c>
      <c r="AA497" s="108" t="n"/>
      <c r="AB497" s="191">
        <f>AA497*E497</f>
        <v>0</v>
      </c>
      <c r="AC497" s="112" t="n"/>
      <c r="AD497" s="183">
        <f>AC497*F497</f>
        <v>0</v>
      </c>
      <c r="AE497" s="108" t="n"/>
      <c r="AF497" s="191">
        <f>AE497*E497</f>
        <v>0</v>
      </c>
      <c r="AG497" s="112" t="n"/>
      <c r="AH497" s="183">
        <f>AG497*F497</f>
        <v>0</v>
      </c>
      <c r="AI497" s="108" t="n"/>
      <c r="AJ497" s="191">
        <f>AI497*E497</f>
        <v>0</v>
      </c>
      <c r="AK497" s="112" t="n"/>
      <c r="AL497" s="183">
        <f>AK497*F497</f>
        <v>0</v>
      </c>
      <c r="AM497" s="113" t="n"/>
      <c r="AN497" s="192">
        <f>AM497*E497</f>
        <v>0</v>
      </c>
      <c r="AO497" s="115" t="n"/>
      <c r="AP497" s="183">
        <f>AO497*F497</f>
        <v>0</v>
      </c>
      <c r="AQ497" s="113" t="n"/>
      <c r="AR497" s="192">
        <f>AQ497*E497</f>
        <v>0</v>
      </c>
      <c r="AS497" s="115" t="n"/>
      <c r="AT497" s="183">
        <f>AS497*F497</f>
        <v>0</v>
      </c>
      <c r="AU497" s="113" t="n"/>
      <c r="AV497" s="192">
        <f>AU497*E497</f>
        <v>0</v>
      </c>
      <c r="AW497" s="115" t="n"/>
      <c r="AX497" s="183">
        <f>AW497*F497</f>
        <v>0</v>
      </c>
      <c r="AY497" s="113" t="n"/>
      <c r="AZ497" s="192">
        <f>AY497*E497</f>
        <v>0</v>
      </c>
      <c r="BA497" s="115" t="n"/>
      <c r="BB497" s="183">
        <f>BA497*F497</f>
        <v>0</v>
      </c>
      <c r="BC497" s="113" t="n"/>
      <c r="BD497" s="192">
        <f>BC497*E497</f>
        <v>0</v>
      </c>
      <c r="BE497" s="115" t="n"/>
      <c r="BF497" s="183">
        <f>BE497*F497</f>
        <v>0</v>
      </c>
    </row>
    <row r="498" ht="18" customHeight="1">
      <c r="A498" s="19" t="inlineStr">
        <is>
          <t>15.052.0800</t>
        </is>
      </c>
      <c r="B498" s="14" t="inlineStr">
        <is>
          <t>מסננים מתוברגים לקווי צנרת מים קרים/חמים קוטר "1/2 1</t>
        </is>
      </c>
      <c r="C498" s="14" t="inlineStr">
        <is>
          <t>יח'</t>
        </is>
      </c>
      <c r="D498" s="200" t="n">
        <v>428</v>
      </c>
      <c r="E498" s="201">
        <f>D498*(1-$E$2)</f>
        <v>363.8</v>
      </c>
      <c r="F498" s="202">
        <f>E498*(1+$F$2)</f>
        <v>381.99</v>
      </c>
      <c r="H498" s="62">
        <f>K498+O498+S498+W498+AA498+AE498+AI498+AM498+AQ498+AY498+AU498+BC498</f>
        <v>0</v>
      </c>
      <c r="I498" s="63">
        <f>M498+Q498+U498+Y498+AC498+AG498+AK498+AO498+AS498+AW498+BA498+BE498</f>
        <v>0</v>
      </c>
      <c r="K498" s="108" t="n"/>
      <c r="L498" s="191">
        <f>K498*E498</f>
        <v>0</v>
      </c>
      <c r="M498" s="112" t="n"/>
      <c r="N498" s="183">
        <f>M498*F498</f>
        <v>0</v>
      </c>
      <c r="O498" s="108" t="n"/>
      <c r="P498" s="191">
        <f>O498*E498</f>
        <v>0</v>
      </c>
      <c r="Q498" s="112" t="n"/>
      <c r="R498" s="183">
        <f>Q498*F498</f>
        <v>0</v>
      </c>
      <c r="S498" s="108" t="n"/>
      <c r="T498" s="191">
        <f>S498*E498</f>
        <v>0</v>
      </c>
      <c r="U498" s="112" t="n"/>
      <c r="V498" s="183">
        <f>U498*F498</f>
        <v>0</v>
      </c>
      <c r="W498" s="108" t="n"/>
      <c r="X498" s="191">
        <f>W498*E498</f>
        <v>0</v>
      </c>
      <c r="Y498" s="112" t="n"/>
      <c r="Z498" s="183">
        <f>Y498*F498</f>
        <v>0</v>
      </c>
      <c r="AA498" s="108" t="n"/>
      <c r="AB498" s="191">
        <f>AA498*E498</f>
        <v>0</v>
      </c>
      <c r="AC498" s="112" t="n"/>
      <c r="AD498" s="183">
        <f>AC498*F498</f>
        <v>0</v>
      </c>
      <c r="AE498" s="108" t="n"/>
      <c r="AF498" s="191">
        <f>AE498*E498</f>
        <v>0</v>
      </c>
      <c r="AG498" s="112" t="n"/>
      <c r="AH498" s="183">
        <f>AG498*F498</f>
        <v>0</v>
      </c>
      <c r="AI498" s="108" t="n"/>
      <c r="AJ498" s="191">
        <f>AI498*E498</f>
        <v>0</v>
      </c>
      <c r="AK498" s="112" t="n"/>
      <c r="AL498" s="183">
        <f>AK498*F498</f>
        <v>0</v>
      </c>
      <c r="AM498" s="113" t="n"/>
      <c r="AN498" s="192">
        <f>AM498*E498</f>
        <v>0</v>
      </c>
      <c r="AO498" s="115" t="n"/>
      <c r="AP498" s="183">
        <f>AO498*F498</f>
        <v>0</v>
      </c>
      <c r="AQ498" s="113" t="n"/>
      <c r="AR498" s="192">
        <f>AQ498*E498</f>
        <v>0</v>
      </c>
      <c r="AS498" s="115" t="n"/>
      <c r="AT498" s="183">
        <f>AS498*F498</f>
        <v>0</v>
      </c>
      <c r="AU498" s="113" t="n"/>
      <c r="AV498" s="192">
        <f>AU498*E498</f>
        <v>0</v>
      </c>
      <c r="AW498" s="115" t="n"/>
      <c r="AX498" s="183">
        <f>AW498*F498</f>
        <v>0</v>
      </c>
      <c r="AY498" s="113" t="n"/>
      <c r="AZ498" s="192">
        <f>AY498*E498</f>
        <v>0</v>
      </c>
      <c r="BA498" s="115" t="n"/>
      <c r="BB498" s="183">
        <f>BA498*F498</f>
        <v>0</v>
      </c>
      <c r="BC498" s="113" t="n"/>
      <c r="BD498" s="192">
        <f>BC498*E498</f>
        <v>0</v>
      </c>
      <c r="BE498" s="115" t="n"/>
      <c r="BF498" s="183">
        <f>BE498*F498</f>
        <v>0</v>
      </c>
    </row>
    <row r="499" ht="18" customHeight="1">
      <c r="A499" s="19" t="inlineStr">
        <is>
          <t>15.052.0810</t>
        </is>
      </c>
      <c r="B499" s="14" t="inlineStr">
        <is>
          <t>מסננים מתוברגים לקווי צנרת מים קרים/חמים קוטר "2</t>
        </is>
      </c>
      <c r="C499" s="14" t="inlineStr">
        <is>
          <t>יח'</t>
        </is>
      </c>
      <c r="D499" s="200" t="n">
        <v>514</v>
      </c>
      <c r="E499" s="201">
        <f>D499*(1-$E$2)</f>
        <v>436.9</v>
      </c>
      <c r="F499" s="202">
        <f>E499*(1+$F$2)</f>
        <v>458.745</v>
      </c>
      <c r="H499" s="62">
        <f>K499+O499+S499+W499+AA499+AE499+AI499+AM499+AQ499+AY499+AU499+BC499</f>
        <v>0</v>
      </c>
      <c r="I499" s="63">
        <f>M499+Q499+U499+Y499+AC499+AG499+AK499+AO499+AS499+AW499+BA499+BE499</f>
        <v>0</v>
      </c>
      <c r="K499" s="108" t="n"/>
      <c r="L499" s="191">
        <f>K499*E499</f>
        <v>0</v>
      </c>
      <c r="M499" s="112" t="n"/>
      <c r="N499" s="183">
        <f>M499*F499</f>
        <v>0</v>
      </c>
      <c r="O499" s="108" t="n"/>
      <c r="P499" s="191">
        <f>O499*E499</f>
        <v>0</v>
      </c>
      <c r="Q499" s="112" t="n"/>
      <c r="R499" s="183">
        <f>Q499*F499</f>
        <v>0</v>
      </c>
      <c r="S499" s="108" t="n"/>
      <c r="T499" s="191">
        <f>S499*E499</f>
        <v>0</v>
      </c>
      <c r="U499" s="112" t="n"/>
      <c r="V499" s="183">
        <f>U499*F499</f>
        <v>0</v>
      </c>
      <c r="W499" s="108" t="n"/>
      <c r="X499" s="191">
        <f>W499*E499</f>
        <v>0</v>
      </c>
      <c r="Y499" s="112" t="n"/>
      <c r="Z499" s="183">
        <f>Y499*F499</f>
        <v>0</v>
      </c>
      <c r="AA499" s="108" t="n"/>
      <c r="AB499" s="191">
        <f>AA499*E499</f>
        <v>0</v>
      </c>
      <c r="AC499" s="112" t="n"/>
      <c r="AD499" s="183">
        <f>AC499*F499</f>
        <v>0</v>
      </c>
      <c r="AE499" s="108" t="n"/>
      <c r="AF499" s="191">
        <f>AE499*E499</f>
        <v>0</v>
      </c>
      <c r="AG499" s="112" t="n"/>
      <c r="AH499" s="183">
        <f>AG499*F499</f>
        <v>0</v>
      </c>
      <c r="AI499" s="108" t="n"/>
      <c r="AJ499" s="191">
        <f>AI499*E499</f>
        <v>0</v>
      </c>
      <c r="AK499" s="112" t="n"/>
      <c r="AL499" s="183">
        <f>AK499*F499</f>
        <v>0</v>
      </c>
      <c r="AM499" s="113" t="n"/>
      <c r="AN499" s="192">
        <f>AM499*E499</f>
        <v>0</v>
      </c>
      <c r="AO499" s="115" t="n"/>
      <c r="AP499" s="183">
        <f>AO499*F499</f>
        <v>0</v>
      </c>
      <c r="AQ499" s="113" t="n"/>
      <c r="AR499" s="192">
        <f>AQ499*E499</f>
        <v>0</v>
      </c>
      <c r="AS499" s="115" t="n"/>
      <c r="AT499" s="183">
        <f>AS499*F499</f>
        <v>0</v>
      </c>
      <c r="AU499" s="113" t="n"/>
      <c r="AV499" s="192">
        <f>AU499*E499</f>
        <v>0</v>
      </c>
      <c r="AW499" s="115" t="n"/>
      <c r="AX499" s="183">
        <f>AW499*F499</f>
        <v>0</v>
      </c>
      <c r="AY499" s="113" t="n"/>
      <c r="AZ499" s="192">
        <f>AY499*E499</f>
        <v>0</v>
      </c>
      <c r="BA499" s="115" t="n"/>
      <c r="BB499" s="183">
        <f>BA499*F499</f>
        <v>0</v>
      </c>
      <c r="BC499" s="113" t="n"/>
      <c r="BD499" s="192">
        <f>BC499*E499</f>
        <v>0</v>
      </c>
      <c r="BE499" s="115" t="n"/>
      <c r="BF499" s="183">
        <f>BE499*F499</f>
        <v>0</v>
      </c>
    </row>
    <row r="500" ht="18" customHeight="1">
      <c r="A500" s="19" t="inlineStr">
        <is>
          <t>15.052.0830</t>
        </is>
      </c>
      <c r="B500" s="14" t="inlineStr">
        <is>
          <t>מסננים בחיבורי אוגנים לקווי צנרת מים קרים/חמים קוטר "3</t>
        </is>
      </c>
      <c r="C500" s="14" t="inlineStr">
        <is>
          <t>יח'</t>
        </is>
      </c>
      <c r="D500" s="200" t="n">
        <v>920</v>
      </c>
      <c r="E500" s="201">
        <f>D500*(1-$E$2)</f>
        <v>782</v>
      </c>
      <c r="F500" s="202">
        <f>E500*(1+$F$2)</f>
        <v>821.1</v>
      </c>
      <c r="H500" s="62">
        <f>K500+O500+S500+W500+AA500+AE500+AI500+AM500+AQ500+AY500+AU500+BC500</f>
        <v>0</v>
      </c>
      <c r="I500" s="63">
        <f>M500+Q500+U500+Y500+AC500+AG500+AK500+AO500+AS500+AW500+BA500+BE500</f>
        <v>0</v>
      </c>
      <c r="K500" s="108" t="n"/>
      <c r="L500" s="191">
        <f>K500*E500</f>
        <v>0</v>
      </c>
      <c r="M500" s="112" t="n"/>
      <c r="N500" s="183">
        <f>M500*F500</f>
        <v>0</v>
      </c>
      <c r="O500" s="108" t="n"/>
      <c r="P500" s="191">
        <f>O500*E500</f>
        <v>0</v>
      </c>
      <c r="Q500" s="112" t="n"/>
      <c r="R500" s="183">
        <f>Q500*F500</f>
        <v>0</v>
      </c>
      <c r="S500" s="108" t="n"/>
      <c r="T500" s="191">
        <f>S500*E500</f>
        <v>0</v>
      </c>
      <c r="U500" s="112" t="n"/>
      <c r="V500" s="183">
        <f>U500*F500</f>
        <v>0</v>
      </c>
      <c r="W500" s="108" t="n"/>
      <c r="X500" s="191">
        <f>W500*E500</f>
        <v>0</v>
      </c>
      <c r="Y500" s="112" t="n"/>
      <c r="Z500" s="183">
        <f>Y500*F500</f>
        <v>0</v>
      </c>
      <c r="AA500" s="108" t="n"/>
      <c r="AB500" s="191">
        <f>AA500*E500</f>
        <v>0</v>
      </c>
      <c r="AC500" s="112" t="n"/>
      <c r="AD500" s="183">
        <f>AC500*F500</f>
        <v>0</v>
      </c>
      <c r="AE500" s="108" t="n"/>
      <c r="AF500" s="191">
        <f>AE500*E500</f>
        <v>0</v>
      </c>
      <c r="AG500" s="112" t="n"/>
      <c r="AH500" s="183">
        <f>AG500*F500</f>
        <v>0</v>
      </c>
      <c r="AI500" s="108" t="n"/>
      <c r="AJ500" s="191">
        <f>AI500*E500</f>
        <v>0</v>
      </c>
      <c r="AK500" s="112" t="n"/>
      <c r="AL500" s="183">
        <f>AK500*F500</f>
        <v>0</v>
      </c>
      <c r="AM500" s="113" t="n"/>
      <c r="AN500" s="192">
        <f>AM500*E500</f>
        <v>0</v>
      </c>
      <c r="AO500" s="115" t="n"/>
      <c r="AP500" s="183">
        <f>AO500*F500</f>
        <v>0</v>
      </c>
      <c r="AQ500" s="113" t="n"/>
      <c r="AR500" s="192">
        <f>AQ500*E500</f>
        <v>0</v>
      </c>
      <c r="AS500" s="115" t="n"/>
      <c r="AT500" s="183">
        <f>AS500*F500</f>
        <v>0</v>
      </c>
      <c r="AU500" s="113" t="n"/>
      <c r="AV500" s="192">
        <f>AU500*E500</f>
        <v>0</v>
      </c>
      <c r="AW500" s="115" t="n"/>
      <c r="AX500" s="183">
        <f>AW500*F500</f>
        <v>0</v>
      </c>
      <c r="AY500" s="113" t="n"/>
      <c r="AZ500" s="192">
        <f>AY500*E500</f>
        <v>0</v>
      </c>
      <c r="BA500" s="115" t="n"/>
      <c r="BB500" s="183">
        <f>BA500*F500</f>
        <v>0</v>
      </c>
      <c r="BC500" s="113" t="n"/>
      <c r="BD500" s="192">
        <f>BC500*E500</f>
        <v>0</v>
      </c>
      <c r="BE500" s="115" t="n"/>
      <c r="BF500" s="183">
        <f>BE500*F500</f>
        <v>0</v>
      </c>
    </row>
    <row r="501" ht="18" customHeight="1">
      <c r="A501" s="19" t="inlineStr">
        <is>
          <t>15.052.0840</t>
        </is>
      </c>
      <c r="B501" s="14" t="inlineStr">
        <is>
          <t>מסננים בחיבורי אוגנים לקווי צנרת מים קרים/חמים קוטר "4</t>
        </is>
      </c>
      <c r="C501" s="14" t="inlineStr">
        <is>
          <t>יח'</t>
        </is>
      </c>
      <c r="D501" s="200" t="n">
        <v>1230</v>
      </c>
      <c r="E501" s="201">
        <f>D501*(1-$E$2)</f>
        <v>1045.5</v>
      </c>
      <c r="F501" s="202">
        <f>E501*(1+$F$2)</f>
        <v>1097.775</v>
      </c>
      <c r="H501" s="62">
        <f>K501+O501+S501+W501+AA501+AE501+AI501+AM501+AQ501+AY501+AU501+BC501</f>
        <v>0</v>
      </c>
      <c r="I501" s="63">
        <f>M501+Q501+U501+Y501+AC501+AG501+AK501+AO501+AS501+AW501+BA501+BE501</f>
        <v>0</v>
      </c>
      <c r="K501" s="108" t="n"/>
      <c r="L501" s="191">
        <f>K501*E501</f>
        <v>0</v>
      </c>
      <c r="M501" s="112" t="n"/>
      <c r="N501" s="183">
        <f>M501*F501</f>
        <v>0</v>
      </c>
      <c r="O501" s="108" t="n"/>
      <c r="P501" s="191">
        <f>O501*E501</f>
        <v>0</v>
      </c>
      <c r="Q501" s="112" t="n"/>
      <c r="R501" s="183">
        <f>Q501*F501</f>
        <v>0</v>
      </c>
      <c r="S501" s="108" t="n"/>
      <c r="T501" s="191">
        <f>S501*E501</f>
        <v>0</v>
      </c>
      <c r="U501" s="112" t="n"/>
      <c r="V501" s="183">
        <f>U501*F501</f>
        <v>0</v>
      </c>
      <c r="W501" s="108" t="n"/>
      <c r="X501" s="191">
        <f>W501*E501</f>
        <v>0</v>
      </c>
      <c r="Y501" s="112" t="n"/>
      <c r="Z501" s="183">
        <f>Y501*F501</f>
        <v>0</v>
      </c>
      <c r="AA501" s="108" t="n"/>
      <c r="AB501" s="191">
        <f>AA501*E501</f>
        <v>0</v>
      </c>
      <c r="AC501" s="112" t="n"/>
      <c r="AD501" s="183">
        <f>AC501*F501</f>
        <v>0</v>
      </c>
      <c r="AE501" s="108" t="n"/>
      <c r="AF501" s="191">
        <f>AE501*E501</f>
        <v>0</v>
      </c>
      <c r="AG501" s="112" t="n"/>
      <c r="AH501" s="183">
        <f>AG501*F501</f>
        <v>0</v>
      </c>
      <c r="AI501" s="108" t="n"/>
      <c r="AJ501" s="191">
        <f>AI501*E501</f>
        <v>0</v>
      </c>
      <c r="AK501" s="112" t="n"/>
      <c r="AL501" s="183">
        <f>AK501*F501</f>
        <v>0</v>
      </c>
      <c r="AM501" s="113" t="n"/>
      <c r="AN501" s="192">
        <f>AM501*E501</f>
        <v>0</v>
      </c>
      <c r="AO501" s="115" t="n"/>
      <c r="AP501" s="183">
        <f>AO501*F501</f>
        <v>0</v>
      </c>
      <c r="AQ501" s="113" t="n"/>
      <c r="AR501" s="192">
        <f>AQ501*E501</f>
        <v>0</v>
      </c>
      <c r="AS501" s="115" t="n"/>
      <c r="AT501" s="183">
        <f>AS501*F501</f>
        <v>0</v>
      </c>
      <c r="AU501" s="113" t="n"/>
      <c r="AV501" s="192">
        <f>AU501*E501</f>
        <v>0</v>
      </c>
      <c r="AW501" s="115" t="n"/>
      <c r="AX501" s="183">
        <f>AW501*F501</f>
        <v>0</v>
      </c>
      <c r="AY501" s="113" t="n"/>
      <c r="AZ501" s="192">
        <f>AY501*E501</f>
        <v>0</v>
      </c>
      <c r="BA501" s="115" t="n"/>
      <c r="BB501" s="183">
        <f>BA501*F501</f>
        <v>0</v>
      </c>
      <c r="BC501" s="113" t="n"/>
      <c r="BD501" s="192">
        <f>BC501*E501</f>
        <v>0</v>
      </c>
      <c r="BE501" s="115" t="n"/>
      <c r="BF501" s="183">
        <f>BE501*F501</f>
        <v>0</v>
      </c>
    </row>
    <row r="502" ht="18" customHeight="1">
      <c r="A502" s="19" t="inlineStr">
        <is>
          <t>15.052.0880</t>
        </is>
      </c>
      <c r="B502" s="14" t="inlineStr">
        <is>
          <t>שסתומי שחרור אוויר אוטומטיים קוטר "1/2 לרבות ברזים וצנרת ניקוז</t>
        </is>
      </c>
      <c r="C502" s="14" t="inlineStr">
        <is>
          <t>קומפ</t>
        </is>
      </c>
      <c r="D502" s="200" t="n">
        <v>364</v>
      </c>
      <c r="E502" s="201">
        <f>D502*(1-$E$2)</f>
        <v>309.4</v>
      </c>
      <c r="F502" s="202">
        <f>E502*(1+$F$2)</f>
        <v>324.87</v>
      </c>
      <c r="H502" s="62">
        <f>K502+O502+S502+W502+AA502+AE502+AI502+AM502+AQ502+AY502+AU502+BC502</f>
        <v>0</v>
      </c>
      <c r="I502" s="63">
        <f>M502+Q502+U502+Y502+AC502+AG502+AK502+AO502+AS502+AW502+BA502+BE502</f>
        <v>0</v>
      </c>
      <c r="K502" s="108" t="n"/>
      <c r="L502" s="191">
        <f>K502*E502</f>
        <v>0</v>
      </c>
      <c r="M502" s="112" t="n"/>
      <c r="N502" s="183">
        <f>M502*F502</f>
        <v>0</v>
      </c>
      <c r="O502" s="108" t="n"/>
      <c r="P502" s="191">
        <f>O502*E502</f>
        <v>0</v>
      </c>
      <c r="Q502" s="112" t="n"/>
      <c r="R502" s="183">
        <f>Q502*F502</f>
        <v>0</v>
      </c>
      <c r="S502" s="108" t="n"/>
      <c r="T502" s="191">
        <f>S502*E502</f>
        <v>0</v>
      </c>
      <c r="U502" s="112" t="n"/>
      <c r="V502" s="183">
        <f>U502*F502</f>
        <v>0</v>
      </c>
      <c r="W502" s="108" t="n"/>
      <c r="X502" s="191">
        <f>W502*E502</f>
        <v>0</v>
      </c>
      <c r="Y502" s="112" t="n"/>
      <c r="Z502" s="183">
        <f>Y502*F502</f>
        <v>0</v>
      </c>
      <c r="AA502" s="108" t="n"/>
      <c r="AB502" s="191">
        <f>AA502*E502</f>
        <v>0</v>
      </c>
      <c r="AC502" s="112" t="n"/>
      <c r="AD502" s="183">
        <f>AC502*F502</f>
        <v>0</v>
      </c>
      <c r="AE502" s="108" t="n"/>
      <c r="AF502" s="191">
        <f>AE502*E502</f>
        <v>0</v>
      </c>
      <c r="AG502" s="112" t="n"/>
      <c r="AH502" s="183">
        <f>AG502*F502</f>
        <v>0</v>
      </c>
      <c r="AI502" s="108" t="n"/>
      <c r="AJ502" s="191">
        <f>AI502*E502</f>
        <v>0</v>
      </c>
      <c r="AK502" s="112" t="n"/>
      <c r="AL502" s="183">
        <f>AK502*F502</f>
        <v>0</v>
      </c>
      <c r="AM502" s="113" t="n"/>
      <c r="AN502" s="192">
        <f>AM502*E502</f>
        <v>0</v>
      </c>
      <c r="AO502" s="115" t="n"/>
      <c r="AP502" s="183">
        <f>AO502*F502</f>
        <v>0</v>
      </c>
      <c r="AQ502" s="113" t="n"/>
      <c r="AR502" s="192">
        <f>AQ502*E502</f>
        <v>0</v>
      </c>
      <c r="AS502" s="115" t="n"/>
      <c r="AT502" s="183">
        <f>AS502*F502</f>
        <v>0</v>
      </c>
      <c r="AU502" s="113" t="n"/>
      <c r="AV502" s="192">
        <f>AU502*E502</f>
        <v>0</v>
      </c>
      <c r="AW502" s="115" t="n"/>
      <c r="AX502" s="183">
        <f>AW502*F502</f>
        <v>0</v>
      </c>
      <c r="AY502" s="113" t="n"/>
      <c r="AZ502" s="192">
        <f>AY502*E502</f>
        <v>0</v>
      </c>
      <c r="BA502" s="115" t="n"/>
      <c r="BB502" s="183">
        <f>BA502*F502</f>
        <v>0</v>
      </c>
      <c r="BC502" s="113" t="n"/>
      <c r="BD502" s="192">
        <f>BC502*E502</f>
        <v>0</v>
      </c>
      <c r="BE502" s="115" t="n"/>
      <c r="BF502" s="183">
        <f>BE502*F502</f>
        <v>0</v>
      </c>
    </row>
    <row r="503" ht="18" customHeight="1">
      <c r="A503" s="19" t="inlineStr">
        <is>
          <t>15.052.0890</t>
        </is>
      </c>
      <c r="B503" s="14" t="inlineStr">
        <is>
          <t>שסתומי שחרור אויר אוטומטיים קוטר "3/4 לרבות ברזים וצנרת ניקוז</t>
        </is>
      </c>
      <c r="C503" s="14" t="inlineStr">
        <is>
          <t>קומפ</t>
        </is>
      </c>
      <c r="D503" s="200" t="n">
        <v>460</v>
      </c>
      <c r="E503" s="201">
        <f>D503*(1-$E$2)</f>
        <v>391</v>
      </c>
      <c r="F503" s="202">
        <f>E503*(1+$F$2)</f>
        <v>410.55</v>
      </c>
      <c r="H503" s="62">
        <f>K503+O503+S503+W503+AA503+AE503+AI503+AM503+AQ503+AY503+AU503+BC503</f>
        <v>0</v>
      </c>
      <c r="I503" s="63">
        <f>M503+Q503+U503+Y503+AC503+AG503+AK503+AO503+AS503+AW503+BA503+BE503</f>
        <v>0</v>
      </c>
      <c r="K503" s="108" t="n"/>
      <c r="L503" s="191">
        <f>K503*E503</f>
        <v>0</v>
      </c>
      <c r="M503" s="112" t="n"/>
      <c r="N503" s="183">
        <f>M503*F503</f>
        <v>0</v>
      </c>
      <c r="O503" s="108" t="n"/>
      <c r="P503" s="191">
        <f>O503*E503</f>
        <v>0</v>
      </c>
      <c r="Q503" s="112" t="n"/>
      <c r="R503" s="183">
        <f>Q503*F503</f>
        <v>0</v>
      </c>
      <c r="S503" s="108" t="n"/>
      <c r="T503" s="191">
        <f>S503*E503</f>
        <v>0</v>
      </c>
      <c r="U503" s="112" t="n"/>
      <c r="V503" s="183">
        <f>U503*F503</f>
        <v>0</v>
      </c>
      <c r="W503" s="108" t="n"/>
      <c r="X503" s="191">
        <f>W503*E503</f>
        <v>0</v>
      </c>
      <c r="Y503" s="112" t="n"/>
      <c r="Z503" s="183">
        <f>Y503*F503</f>
        <v>0</v>
      </c>
      <c r="AA503" s="108" t="n"/>
      <c r="AB503" s="191">
        <f>AA503*E503</f>
        <v>0</v>
      </c>
      <c r="AC503" s="112" t="n"/>
      <c r="AD503" s="183">
        <f>AC503*F503</f>
        <v>0</v>
      </c>
      <c r="AE503" s="108" t="n"/>
      <c r="AF503" s="191">
        <f>AE503*E503</f>
        <v>0</v>
      </c>
      <c r="AG503" s="112" t="n"/>
      <c r="AH503" s="183">
        <f>AG503*F503</f>
        <v>0</v>
      </c>
      <c r="AI503" s="108" t="n"/>
      <c r="AJ503" s="191">
        <f>AI503*E503</f>
        <v>0</v>
      </c>
      <c r="AK503" s="112" t="n"/>
      <c r="AL503" s="183">
        <f>AK503*F503</f>
        <v>0</v>
      </c>
      <c r="AM503" s="113" t="n"/>
      <c r="AN503" s="192">
        <f>AM503*E503</f>
        <v>0</v>
      </c>
      <c r="AO503" s="115" t="n"/>
      <c r="AP503" s="183">
        <f>AO503*F503</f>
        <v>0</v>
      </c>
      <c r="AQ503" s="113" t="n"/>
      <c r="AR503" s="192">
        <f>AQ503*E503</f>
        <v>0</v>
      </c>
      <c r="AS503" s="115" t="n"/>
      <c r="AT503" s="183">
        <f>AS503*F503</f>
        <v>0</v>
      </c>
      <c r="AU503" s="113" t="n"/>
      <c r="AV503" s="192">
        <f>AU503*E503</f>
        <v>0</v>
      </c>
      <c r="AW503" s="115" t="n"/>
      <c r="AX503" s="183">
        <f>AW503*F503</f>
        <v>0</v>
      </c>
      <c r="AY503" s="113" t="n"/>
      <c r="AZ503" s="192">
        <f>AY503*E503</f>
        <v>0</v>
      </c>
      <c r="BA503" s="115" t="n"/>
      <c r="BB503" s="183">
        <f>BA503*F503</f>
        <v>0</v>
      </c>
      <c r="BC503" s="113" t="n"/>
      <c r="BD503" s="192">
        <f>BC503*E503</f>
        <v>0</v>
      </c>
      <c r="BE503" s="115" t="n"/>
      <c r="BF503" s="183">
        <f>BE503*F503</f>
        <v>0</v>
      </c>
    </row>
    <row r="504" ht="18" customHeight="1">
      <c r="A504" s="19" t="inlineStr">
        <is>
          <t>15.052.0900</t>
        </is>
      </c>
      <c r="B504" s="14" t="inlineStr">
        <is>
          <t>שסתומי שחרור אויר אוטומטיים קוטר "1 לרבות ברזים וצנרת ניקוז</t>
        </is>
      </c>
      <c r="C504" s="14" t="inlineStr">
        <is>
          <t>קומפ</t>
        </is>
      </c>
      <c r="D504" s="200" t="n">
        <v>514</v>
      </c>
      <c r="E504" s="201">
        <f>D504*(1-$E$2)</f>
        <v>436.9</v>
      </c>
      <c r="F504" s="202">
        <f>E504*(1+$F$2)</f>
        <v>458.745</v>
      </c>
      <c r="H504" s="62">
        <f>K504+O504+S504+W504+AA504+AE504+AI504+AM504+AQ504+AY504+AU504+BC504</f>
        <v>0</v>
      </c>
      <c r="I504" s="63">
        <f>M504+Q504+U504+Y504+AC504+AG504+AK504+AO504+AS504+AW504+BA504+BE504</f>
        <v>0</v>
      </c>
      <c r="K504" s="108" t="n"/>
      <c r="L504" s="191">
        <f>K504*E504</f>
        <v>0</v>
      </c>
      <c r="M504" s="112" t="n"/>
      <c r="N504" s="183">
        <f>M504*F504</f>
        <v>0</v>
      </c>
      <c r="O504" s="108" t="n"/>
      <c r="P504" s="191">
        <f>O504*E504</f>
        <v>0</v>
      </c>
      <c r="Q504" s="112" t="n"/>
      <c r="R504" s="183">
        <f>Q504*F504</f>
        <v>0</v>
      </c>
      <c r="S504" s="108" t="n"/>
      <c r="T504" s="191">
        <f>S504*E504</f>
        <v>0</v>
      </c>
      <c r="U504" s="112" t="n"/>
      <c r="V504" s="183">
        <f>U504*F504</f>
        <v>0</v>
      </c>
      <c r="W504" s="108" t="n"/>
      <c r="X504" s="191">
        <f>W504*E504</f>
        <v>0</v>
      </c>
      <c r="Y504" s="112" t="n"/>
      <c r="Z504" s="183">
        <f>Y504*F504</f>
        <v>0</v>
      </c>
      <c r="AA504" s="108" t="n"/>
      <c r="AB504" s="191">
        <f>AA504*E504</f>
        <v>0</v>
      </c>
      <c r="AC504" s="112" t="n"/>
      <c r="AD504" s="183">
        <f>AC504*F504</f>
        <v>0</v>
      </c>
      <c r="AE504" s="108" t="n"/>
      <c r="AF504" s="191">
        <f>AE504*E504</f>
        <v>0</v>
      </c>
      <c r="AG504" s="112" t="n"/>
      <c r="AH504" s="183">
        <f>AG504*F504</f>
        <v>0</v>
      </c>
      <c r="AI504" s="108" t="n"/>
      <c r="AJ504" s="191">
        <f>AI504*E504</f>
        <v>0</v>
      </c>
      <c r="AK504" s="112" t="n"/>
      <c r="AL504" s="183">
        <f>AK504*F504</f>
        <v>0</v>
      </c>
      <c r="AM504" s="113" t="n"/>
      <c r="AN504" s="192">
        <f>AM504*E504</f>
        <v>0</v>
      </c>
      <c r="AO504" s="115" t="n"/>
      <c r="AP504" s="183">
        <f>AO504*F504</f>
        <v>0</v>
      </c>
      <c r="AQ504" s="113" t="n"/>
      <c r="AR504" s="192">
        <f>AQ504*E504</f>
        <v>0</v>
      </c>
      <c r="AS504" s="115" t="n"/>
      <c r="AT504" s="183">
        <f>AS504*F504</f>
        <v>0</v>
      </c>
      <c r="AU504" s="113" t="n"/>
      <c r="AV504" s="192">
        <f>AU504*E504</f>
        <v>0</v>
      </c>
      <c r="AW504" s="115" t="n"/>
      <c r="AX504" s="183">
        <f>AW504*F504</f>
        <v>0</v>
      </c>
      <c r="AY504" s="113" t="n"/>
      <c r="AZ504" s="192">
        <f>AY504*E504</f>
        <v>0</v>
      </c>
      <c r="BA504" s="115" t="n"/>
      <c r="BB504" s="183">
        <f>BA504*F504</f>
        <v>0</v>
      </c>
      <c r="BC504" s="113" t="n"/>
      <c r="BD504" s="192">
        <f>BC504*E504</f>
        <v>0</v>
      </c>
      <c r="BE504" s="115" t="n"/>
      <c r="BF504" s="183">
        <f>BE504*F504</f>
        <v>0</v>
      </c>
    </row>
    <row r="505" ht="18" customHeight="1">
      <c r="A505" s="19" t="inlineStr">
        <is>
          <t>15.052.0920</t>
        </is>
      </c>
      <c r="B505" s="14" t="inlineStr">
        <is>
          <t>שסתומי ויסות מים כדוגמת "T.A" או ש"ע קוטר "2 עם חיבור בהברגה</t>
        </is>
      </c>
      <c r="C505" s="14" t="inlineStr">
        <is>
          <t>קומפ</t>
        </is>
      </c>
      <c r="D505" s="200" t="n">
        <v>835</v>
      </c>
      <c r="E505" s="201">
        <f>D505*(1-$E$2)</f>
        <v>709.75</v>
      </c>
      <c r="F505" s="202">
        <f>E505*(1+$F$2)</f>
        <v>745.2375000000001</v>
      </c>
      <c r="H505" s="62">
        <f>K505+O505+S505+W505+AA505+AE505+AI505+AM505+AQ505+AY505+AU505+BC505</f>
        <v>0</v>
      </c>
      <c r="I505" s="63">
        <f>M505+Q505+U505+Y505+AC505+AG505+AK505+AO505+AS505+AW505+BA505+BE505</f>
        <v>0</v>
      </c>
      <c r="K505" s="108" t="n"/>
      <c r="L505" s="191">
        <f>K505*E505</f>
        <v>0</v>
      </c>
      <c r="M505" s="112" t="n"/>
      <c r="N505" s="183">
        <f>M505*F505</f>
        <v>0</v>
      </c>
      <c r="O505" s="108" t="n"/>
      <c r="P505" s="191">
        <f>O505*E505</f>
        <v>0</v>
      </c>
      <c r="Q505" s="112" t="n"/>
      <c r="R505" s="183">
        <f>Q505*F505</f>
        <v>0</v>
      </c>
      <c r="S505" s="108" t="n"/>
      <c r="T505" s="191">
        <f>S505*E505</f>
        <v>0</v>
      </c>
      <c r="U505" s="112" t="n"/>
      <c r="V505" s="183">
        <f>U505*F505</f>
        <v>0</v>
      </c>
      <c r="W505" s="108" t="n"/>
      <c r="X505" s="191">
        <f>W505*E505</f>
        <v>0</v>
      </c>
      <c r="Y505" s="112" t="n"/>
      <c r="Z505" s="183">
        <f>Y505*F505</f>
        <v>0</v>
      </c>
      <c r="AA505" s="108" t="n"/>
      <c r="AB505" s="191">
        <f>AA505*E505</f>
        <v>0</v>
      </c>
      <c r="AC505" s="112" t="n"/>
      <c r="AD505" s="183">
        <f>AC505*F505</f>
        <v>0</v>
      </c>
      <c r="AE505" s="108" t="n"/>
      <c r="AF505" s="191">
        <f>AE505*E505</f>
        <v>0</v>
      </c>
      <c r="AG505" s="112" t="n"/>
      <c r="AH505" s="183">
        <f>AG505*F505</f>
        <v>0</v>
      </c>
      <c r="AI505" s="108" t="n"/>
      <c r="AJ505" s="191">
        <f>AI505*E505</f>
        <v>0</v>
      </c>
      <c r="AK505" s="112" t="n"/>
      <c r="AL505" s="183">
        <f>AK505*F505</f>
        <v>0</v>
      </c>
      <c r="AM505" s="113" t="n"/>
      <c r="AN505" s="192">
        <f>AM505*E505</f>
        <v>0</v>
      </c>
      <c r="AO505" s="115" t="n"/>
      <c r="AP505" s="183">
        <f>AO505*F505</f>
        <v>0</v>
      </c>
      <c r="AQ505" s="113" t="n"/>
      <c r="AR505" s="192">
        <f>AQ505*E505</f>
        <v>0</v>
      </c>
      <c r="AS505" s="115" t="n"/>
      <c r="AT505" s="183">
        <f>AS505*F505</f>
        <v>0</v>
      </c>
      <c r="AU505" s="113" t="n"/>
      <c r="AV505" s="192">
        <f>AU505*E505</f>
        <v>0</v>
      </c>
      <c r="AW505" s="115" t="n"/>
      <c r="AX505" s="183">
        <f>AW505*F505</f>
        <v>0</v>
      </c>
      <c r="AY505" s="113" t="n"/>
      <c r="AZ505" s="192">
        <f>AY505*E505</f>
        <v>0</v>
      </c>
      <c r="BA505" s="115" t="n"/>
      <c r="BB505" s="183">
        <f>BA505*F505</f>
        <v>0</v>
      </c>
      <c r="BC505" s="113" t="n"/>
      <c r="BD505" s="192">
        <f>BC505*E505</f>
        <v>0</v>
      </c>
      <c r="BE505" s="115" t="n"/>
      <c r="BF505" s="183">
        <f>BE505*F505</f>
        <v>0</v>
      </c>
    </row>
    <row r="506" ht="18" customHeight="1">
      <c r="A506" s="19" t="inlineStr">
        <is>
          <t>15.052.0922</t>
        </is>
      </c>
      <c r="B506" s="14" t="inlineStr">
        <is>
          <t>שסתומי ויסות מים כדוגמת "T.A" או ש"ע קוטר "3, לרבות אוגנים נגדיים ואטמים</t>
        </is>
      </c>
      <c r="C506" s="14" t="inlineStr">
        <is>
          <t>קומפ</t>
        </is>
      </c>
      <c r="D506" s="200" t="n">
        <v>2568</v>
      </c>
      <c r="E506" s="201">
        <f>D506*(1-$E$2)</f>
        <v>2182.7999999999997</v>
      </c>
      <c r="F506" s="202">
        <f>E506*(1+$F$2)</f>
        <v>2291.9399999999996</v>
      </c>
      <c r="H506" s="62">
        <f>K506+O506+S506+W506+AA506+AE506+AI506+AM506+AQ506+AY506+AU506+BC506</f>
        <v>0</v>
      </c>
      <c r="I506" s="63">
        <f>M506+Q506+U506+Y506+AC506+AG506+AK506+AO506+AS506+AW506+BA506+BE506</f>
        <v>0</v>
      </c>
      <c r="K506" s="108" t="n"/>
      <c r="L506" s="191">
        <f>K506*E506</f>
        <v>0</v>
      </c>
      <c r="M506" s="112" t="n"/>
      <c r="N506" s="183">
        <f>M506*F506</f>
        <v>0</v>
      </c>
      <c r="O506" s="108" t="n"/>
      <c r="P506" s="191">
        <f>O506*E506</f>
        <v>0</v>
      </c>
      <c r="Q506" s="112" t="n"/>
      <c r="R506" s="183">
        <f>Q506*F506</f>
        <v>0</v>
      </c>
      <c r="S506" s="108" t="n"/>
      <c r="T506" s="191">
        <f>S506*E506</f>
        <v>0</v>
      </c>
      <c r="U506" s="112" t="n"/>
      <c r="V506" s="183">
        <f>U506*F506</f>
        <v>0</v>
      </c>
      <c r="W506" s="108" t="n"/>
      <c r="X506" s="191">
        <f>W506*E506</f>
        <v>0</v>
      </c>
      <c r="Y506" s="112" t="n"/>
      <c r="Z506" s="183">
        <f>Y506*F506</f>
        <v>0</v>
      </c>
      <c r="AA506" s="108" t="n"/>
      <c r="AB506" s="191">
        <f>AA506*E506</f>
        <v>0</v>
      </c>
      <c r="AC506" s="112" t="n"/>
      <c r="AD506" s="183">
        <f>AC506*F506</f>
        <v>0</v>
      </c>
      <c r="AE506" s="108" t="n"/>
      <c r="AF506" s="191">
        <f>AE506*E506</f>
        <v>0</v>
      </c>
      <c r="AG506" s="112" t="n"/>
      <c r="AH506" s="183">
        <f>AG506*F506</f>
        <v>0</v>
      </c>
      <c r="AI506" s="108" t="n"/>
      <c r="AJ506" s="191">
        <f>AI506*E506</f>
        <v>0</v>
      </c>
      <c r="AK506" s="112" t="n"/>
      <c r="AL506" s="183">
        <f>AK506*F506</f>
        <v>0</v>
      </c>
      <c r="AM506" s="113" t="n"/>
      <c r="AN506" s="192">
        <f>AM506*E506</f>
        <v>0</v>
      </c>
      <c r="AO506" s="115" t="n"/>
      <c r="AP506" s="183">
        <f>AO506*F506</f>
        <v>0</v>
      </c>
      <c r="AQ506" s="113" t="n"/>
      <c r="AR506" s="192">
        <f>AQ506*E506</f>
        <v>0</v>
      </c>
      <c r="AS506" s="115" t="n"/>
      <c r="AT506" s="183">
        <f>AS506*F506</f>
        <v>0</v>
      </c>
      <c r="AU506" s="113" t="n"/>
      <c r="AV506" s="192">
        <f>AU506*E506</f>
        <v>0</v>
      </c>
      <c r="AW506" s="115" t="n"/>
      <c r="AX506" s="183">
        <f>AW506*F506</f>
        <v>0</v>
      </c>
      <c r="AY506" s="113" t="n"/>
      <c r="AZ506" s="192">
        <f>AY506*E506</f>
        <v>0</v>
      </c>
      <c r="BA506" s="115" t="n"/>
      <c r="BB506" s="183">
        <f>BA506*F506</f>
        <v>0</v>
      </c>
      <c r="BC506" s="113" t="n"/>
      <c r="BD506" s="192">
        <f>BC506*E506</f>
        <v>0</v>
      </c>
      <c r="BE506" s="115" t="n"/>
      <c r="BF506" s="183">
        <f>BE506*F506</f>
        <v>0</v>
      </c>
    </row>
    <row r="507" ht="18" customHeight="1">
      <c r="A507" s="19" t="inlineStr">
        <is>
          <t>15.052.0924</t>
        </is>
      </c>
      <c r="B507" s="14" t="inlineStr">
        <is>
          <t>שסתומי ויסות מים כדוגמת "T.A" או ש"ע קוטר "4, לרבות אוגנים נגדיים ואטמים</t>
        </is>
      </c>
      <c r="C507" s="14" t="inlineStr">
        <is>
          <t>קומפ</t>
        </is>
      </c>
      <c r="D507" s="200" t="n">
        <v>3381</v>
      </c>
      <c r="E507" s="201">
        <f>D507*(1-$E$2)</f>
        <v>2873.85</v>
      </c>
      <c r="F507" s="202">
        <f>E507*(1+$F$2)</f>
        <v>3017.5425</v>
      </c>
      <c r="H507" s="62">
        <f>K507+O507+S507+W507+AA507+AE507+AI507+AM507+AQ507+AY507+AU507+BC507</f>
        <v>0</v>
      </c>
      <c r="I507" s="63">
        <f>M507+Q507+U507+Y507+AC507+AG507+AK507+AO507+AS507+AW507+BA507+BE507</f>
        <v>0</v>
      </c>
      <c r="K507" s="108" t="n"/>
      <c r="L507" s="191">
        <f>K507*E507</f>
        <v>0</v>
      </c>
      <c r="M507" s="112" t="n"/>
      <c r="N507" s="183">
        <f>M507*F507</f>
        <v>0</v>
      </c>
      <c r="O507" s="108" t="n"/>
      <c r="P507" s="191">
        <f>O507*E507</f>
        <v>0</v>
      </c>
      <c r="Q507" s="112" t="n"/>
      <c r="R507" s="183">
        <f>Q507*F507</f>
        <v>0</v>
      </c>
      <c r="S507" s="108" t="n"/>
      <c r="T507" s="191">
        <f>S507*E507</f>
        <v>0</v>
      </c>
      <c r="U507" s="112" t="n"/>
      <c r="V507" s="183">
        <f>U507*F507</f>
        <v>0</v>
      </c>
      <c r="W507" s="108" t="n"/>
      <c r="X507" s="191">
        <f>W507*E507</f>
        <v>0</v>
      </c>
      <c r="Y507" s="112" t="n"/>
      <c r="Z507" s="183">
        <f>Y507*F507</f>
        <v>0</v>
      </c>
      <c r="AA507" s="108" t="n"/>
      <c r="AB507" s="191">
        <f>AA507*E507</f>
        <v>0</v>
      </c>
      <c r="AC507" s="112" t="n"/>
      <c r="AD507" s="183">
        <f>AC507*F507</f>
        <v>0</v>
      </c>
      <c r="AE507" s="108" t="n"/>
      <c r="AF507" s="191">
        <f>AE507*E507</f>
        <v>0</v>
      </c>
      <c r="AG507" s="112" t="n"/>
      <c r="AH507" s="183">
        <f>AG507*F507</f>
        <v>0</v>
      </c>
      <c r="AI507" s="108" t="n"/>
      <c r="AJ507" s="191">
        <f>AI507*E507</f>
        <v>0</v>
      </c>
      <c r="AK507" s="112" t="n"/>
      <c r="AL507" s="183">
        <f>AK507*F507</f>
        <v>0</v>
      </c>
      <c r="AM507" s="113" t="n"/>
      <c r="AN507" s="192">
        <f>AM507*E507</f>
        <v>0</v>
      </c>
      <c r="AO507" s="115" t="n"/>
      <c r="AP507" s="183">
        <f>AO507*F507</f>
        <v>0</v>
      </c>
      <c r="AQ507" s="113" t="n"/>
      <c r="AR507" s="192">
        <f>AQ507*E507</f>
        <v>0</v>
      </c>
      <c r="AS507" s="115" t="n"/>
      <c r="AT507" s="183">
        <f>AS507*F507</f>
        <v>0</v>
      </c>
      <c r="AU507" s="113" t="n"/>
      <c r="AV507" s="192">
        <f>AU507*E507</f>
        <v>0</v>
      </c>
      <c r="AW507" s="115" t="n"/>
      <c r="AX507" s="183">
        <f>AW507*F507</f>
        <v>0</v>
      </c>
      <c r="AY507" s="113" t="n"/>
      <c r="AZ507" s="192">
        <f>AY507*E507</f>
        <v>0</v>
      </c>
      <c r="BA507" s="115" t="n"/>
      <c r="BB507" s="183">
        <f>BA507*F507</f>
        <v>0</v>
      </c>
      <c r="BC507" s="113" t="n"/>
      <c r="BD507" s="192">
        <f>BC507*E507</f>
        <v>0</v>
      </c>
      <c r="BE507" s="115" t="n"/>
      <c r="BF507" s="183">
        <f>BE507*F507</f>
        <v>0</v>
      </c>
    </row>
    <row r="508" ht="18" customHeight="1">
      <c r="A508" s="19" t="inlineStr">
        <is>
          <t>15.052.0926</t>
        </is>
      </c>
      <c r="B508" s="14" t="inlineStr">
        <is>
          <t>שסתומי ויסות מים כדוגמת "T.A" או ש"ע קוטר "6, לרבות אוגנים נגדיים ואטמים</t>
        </is>
      </c>
      <c r="C508" s="14" t="inlineStr">
        <is>
          <t>קומפ</t>
        </is>
      </c>
      <c r="D508" s="200" t="n">
        <v>4980</v>
      </c>
      <c r="E508" s="201">
        <f>D508*(1-$E$2)</f>
        <v>4233</v>
      </c>
      <c r="F508" s="202">
        <f>E508*(1+$F$2)</f>
        <v>4444.650000000001</v>
      </c>
      <c r="H508" s="62">
        <f>K508+O508+S508+W508+AA508+AE508+AI508+AM508+AQ508+AY508+AU508+BC508</f>
        <v>0</v>
      </c>
      <c r="I508" s="63">
        <f>M508+Q508+U508+Y508+AC508+AG508+AK508+AO508+AS508+AW508+BA508+BE508</f>
        <v>0</v>
      </c>
      <c r="K508" s="108" t="n"/>
      <c r="L508" s="191">
        <f>K508*E508</f>
        <v>0</v>
      </c>
      <c r="M508" s="112" t="n"/>
      <c r="N508" s="183">
        <f>M508*F508</f>
        <v>0</v>
      </c>
      <c r="O508" s="108" t="n"/>
      <c r="P508" s="191">
        <f>O508*E508</f>
        <v>0</v>
      </c>
      <c r="Q508" s="112" t="n"/>
      <c r="R508" s="183">
        <f>Q508*F508</f>
        <v>0</v>
      </c>
      <c r="S508" s="108" t="n"/>
      <c r="T508" s="191">
        <f>S508*E508</f>
        <v>0</v>
      </c>
      <c r="U508" s="112" t="n"/>
      <c r="V508" s="183">
        <f>U508*F508</f>
        <v>0</v>
      </c>
      <c r="W508" s="108" t="n"/>
      <c r="X508" s="191">
        <f>W508*E508</f>
        <v>0</v>
      </c>
      <c r="Y508" s="112" t="n"/>
      <c r="Z508" s="183">
        <f>Y508*F508</f>
        <v>0</v>
      </c>
      <c r="AA508" s="108" t="n"/>
      <c r="AB508" s="191">
        <f>AA508*E508</f>
        <v>0</v>
      </c>
      <c r="AC508" s="112" t="n"/>
      <c r="AD508" s="183">
        <f>AC508*F508</f>
        <v>0</v>
      </c>
      <c r="AE508" s="108" t="n"/>
      <c r="AF508" s="191">
        <f>AE508*E508</f>
        <v>0</v>
      </c>
      <c r="AG508" s="112" t="n"/>
      <c r="AH508" s="183">
        <f>AG508*F508</f>
        <v>0</v>
      </c>
      <c r="AI508" s="108" t="n"/>
      <c r="AJ508" s="191">
        <f>AI508*E508</f>
        <v>0</v>
      </c>
      <c r="AK508" s="112" t="n"/>
      <c r="AL508" s="183">
        <f>AK508*F508</f>
        <v>0</v>
      </c>
      <c r="AM508" s="113" t="n"/>
      <c r="AN508" s="192">
        <f>AM508*E508</f>
        <v>0</v>
      </c>
      <c r="AO508" s="115" t="n"/>
      <c r="AP508" s="183">
        <f>AO508*F508</f>
        <v>0</v>
      </c>
      <c r="AQ508" s="113" t="n"/>
      <c r="AR508" s="192">
        <f>AQ508*E508</f>
        <v>0</v>
      </c>
      <c r="AS508" s="115" t="n"/>
      <c r="AT508" s="183">
        <f>AS508*F508</f>
        <v>0</v>
      </c>
      <c r="AU508" s="113" t="n"/>
      <c r="AV508" s="192">
        <f>AU508*E508</f>
        <v>0</v>
      </c>
      <c r="AW508" s="115" t="n"/>
      <c r="AX508" s="183">
        <f>AW508*F508</f>
        <v>0</v>
      </c>
      <c r="AY508" s="113" t="n"/>
      <c r="AZ508" s="192">
        <f>AY508*E508</f>
        <v>0</v>
      </c>
      <c r="BA508" s="115" t="n"/>
      <c r="BB508" s="183">
        <f>BA508*F508</f>
        <v>0</v>
      </c>
      <c r="BC508" s="113" t="n"/>
      <c r="BD508" s="192">
        <f>BC508*E508</f>
        <v>0</v>
      </c>
      <c r="BE508" s="115" t="n"/>
      <c r="BF508" s="183">
        <f>BE508*F508</f>
        <v>0</v>
      </c>
    </row>
    <row r="509" ht="18" customHeight="1">
      <c r="A509" s="19" t="inlineStr">
        <is>
          <t>15.053.0004</t>
        </is>
      </c>
      <c r="B509" s="14" t="inlineStr">
        <is>
          <t>משאבת מים צנטריפוגלית למים קרים/חמים לטמפרטורה עד 45 מעלות, בספיקה של GPM 15 ומפל לחץ של 7 מ', 1450 סבובים לדקה (סל"ד)</t>
        </is>
      </c>
      <c r="C509" s="14" t="inlineStr">
        <is>
          <t>יח'</t>
        </is>
      </c>
      <c r="D509" s="200" t="n">
        <v>3680</v>
      </c>
      <c r="E509" s="201">
        <f>D509*(1-$E$2)</f>
        <v>3128</v>
      </c>
      <c r="F509" s="202">
        <f>E509*(1+$F$2)</f>
        <v>3284.4</v>
      </c>
      <c r="H509" s="62">
        <f>K509+O509+S509+W509+AA509+AE509+AI509+AM509+AQ509+AY509+AU509+BC509</f>
        <v>0</v>
      </c>
      <c r="I509" s="63">
        <f>M509+Q509+U509+Y509+AC509+AG509+AK509+AO509+AS509+AW509+BA509+BE509</f>
        <v>0</v>
      </c>
      <c r="K509" s="108" t="n"/>
      <c r="L509" s="191">
        <f>K509*E509</f>
        <v>0</v>
      </c>
      <c r="M509" s="112" t="n"/>
      <c r="N509" s="183">
        <f>M509*F509</f>
        <v>0</v>
      </c>
      <c r="O509" s="108" t="n"/>
      <c r="P509" s="191">
        <f>O509*E509</f>
        <v>0</v>
      </c>
      <c r="Q509" s="112" t="n"/>
      <c r="R509" s="183">
        <f>Q509*F509</f>
        <v>0</v>
      </c>
      <c r="S509" s="108" t="n"/>
      <c r="T509" s="191">
        <f>S509*E509</f>
        <v>0</v>
      </c>
      <c r="U509" s="112" t="n"/>
      <c r="V509" s="183">
        <f>U509*F509</f>
        <v>0</v>
      </c>
      <c r="W509" s="108" t="n"/>
      <c r="X509" s="191">
        <f>W509*E509</f>
        <v>0</v>
      </c>
      <c r="Y509" s="112" t="n"/>
      <c r="Z509" s="183">
        <f>Y509*F509</f>
        <v>0</v>
      </c>
      <c r="AA509" s="108" t="n"/>
      <c r="AB509" s="191">
        <f>AA509*E509</f>
        <v>0</v>
      </c>
      <c r="AC509" s="112" t="n"/>
      <c r="AD509" s="183">
        <f>AC509*F509</f>
        <v>0</v>
      </c>
      <c r="AE509" s="108" t="n"/>
      <c r="AF509" s="191">
        <f>AE509*E509</f>
        <v>0</v>
      </c>
      <c r="AG509" s="112" t="n"/>
      <c r="AH509" s="183">
        <f>AG509*F509</f>
        <v>0</v>
      </c>
      <c r="AI509" s="108" t="n"/>
      <c r="AJ509" s="191">
        <f>AI509*E509</f>
        <v>0</v>
      </c>
      <c r="AK509" s="112" t="n"/>
      <c r="AL509" s="183">
        <f>AK509*F509</f>
        <v>0</v>
      </c>
      <c r="AM509" s="113" t="n"/>
      <c r="AN509" s="192">
        <f>AM509*E509</f>
        <v>0</v>
      </c>
      <c r="AO509" s="115" t="n"/>
      <c r="AP509" s="183">
        <f>AO509*F509</f>
        <v>0</v>
      </c>
      <c r="AQ509" s="113" t="n"/>
      <c r="AR509" s="192">
        <f>AQ509*E509</f>
        <v>0</v>
      </c>
      <c r="AS509" s="115" t="n"/>
      <c r="AT509" s="183">
        <f>AS509*F509</f>
        <v>0</v>
      </c>
      <c r="AU509" s="113" t="n"/>
      <c r="AV509" s="192">
        <f>AU509*E509</f>
        <v>0</v>
      </c>
      <c r="AW509" s="115" t="n"/>
      <c r="AX509" s="183">
        <f>AW509*F509</f>
        <v>0</v>
      </c>
      <c r="AY509" s="113" t="n"/>
      <c r="AZ509" s="192">
        <f>AY509*E509</f>
        <v>0</v>
      </c>
      <c r="BA509" s="115" t="n"/>
      <c r="BB509" s="183">
        <f>BA509*F509</f>
        <v>0</v>
      </c>
      <c r="BC509" s="113" t="n"/>
      <c r="BD509" s="192">
        <f>BC509*E509</f>
        <v>0</v>
      </c>
      <c r="BE509" s="115" t="n"/>
      <c r="BF509" s="183">
        <f>BE509*F509</f>
        <v>0</v>
      </c>
    </row>
    <row r="510" ht="18" customHeight="1">
      <c r="A510" s="19" t="inlineStr">
        <is>
          <t>15.053.0006</t>
        </is>
      </c>
      <c r="B510" s="14" t="inlineStr">
        <is>
          <t>משאבת מים צנטריפוגלית למים קרים/חמים לטמפרטורה עד 45 מעלות, בספיקה של GPM 15 ומפל לחץ של 7 מ', 2900 סבובים לדקה (סל"ד)</t>
        </is>
      </c>
      <c r="C510" s="14" t="inlineStr">
        <is>
          <t>יח'</t>
        </is>
      </c>
      <c r="D510" s="200" t="n">
        <v>2730</v>
      </c>
      <c r="E510" s="201">
        <f>D510*(1-$E$2)</f>
        <v>2320.5</v>
      </c>
      <c r="F510" s="202">
        <f>E510*(1+$F$2)</f>
        <v>2436.525</v>
      </c>
      <c r="H510" s="62">
        <f>K510+O510+S510+W510+AA510+AE510+AI510+AM510+AQ510+AY510+AU510+BC510</f>
        <v>0</v>
      </c>
      <c r="I510" s="63">
        <f>M510+Q510+U510+Y510+AC510+AG510+AK510+AO510+AS510+AW510+BA510+BE510</f>
        <v>0</v>
      </c>
      <c r="K510" s="108" t="n"/>
      <c r="L510" s="191">
        <f>K510*E510</f>
        <v>0</v>
      </c>
      <c r="M510" s="112" t="n"/>
      <c r="N510" s="183">
        <f>M510*F510</f>
        <v>0</v>
      </c>
      <c r="O510" s="108" t="n"/>
      <c r="P510" s="191">
        <f>O510*E510</f>
        <v>0</v>
      </c>
      <c r="Q510" s="112" t="n"/>
      <c r="R510" s="183">
        <f>Q510*F510</f>
        <v>0</v>
      </c>
      <c r="S510" s="108" t="n"/>
      <c r="T510" s="191">
        <f>S510*E510</f>
        <v>0</v>
      </c>
      <c r="U510" s="112" t="n"/>
      <c r="V510" s="183">
        <f>U510*F510</f>
        <v>0</v>
      </c>
      <c r="W510" s="108" t="n"/>
      <c r="X510" s="191">
        <f>W510*E510</f>
        <v>0</v>
      </c>
      <c r="Y510" s="112" t="n"/>
      <c r="Z510" s="183">
        <f>Y510*F510</f>
        <v>0</v>
      </c>
      <c r="AA510" s="108" t="n"/>
      <c r="AB510" s="191">
        <f>AA510*E510</f>
        <v>0</v>
      </c>
      <c r="AC510" s="112" t="n"/>
      <c r="AD510" s="183">
        <f>AC510*F510</f>
        <v>0</v>
      </c>
      <c r="AE510" s="108" t="n"/>
      <c r="AF510" s="191">
        <f>AE510*E510</f>
        <v>0</v>
      </c>
      <c r="AG510" s="112" t="n"/>
      <c r="AH510" s="183">
        <f>AG510*F510</f>
        <v>0</v>
      </c>
      <c r="AI510" s="108" t="n"/>
      <c r="AJ510" s="191">
        <f>AI510*E510</f>
        <v>0</v>
      </c>
      <c r="AK510" s="112" t="n"/>
      <c r="AL510" s="183">
        <f>AK510*F510</f>
        <v>0</v>
      </c>
      <c r="AM510" s="113" t="n"/>
      <c r="AN510" s="192">
        <f>AM510*E510</f>
        <v>0</v>
      </c>
      <c r="AO510" s="115" t="n"/>
      <c r="AP510" s="183">
        <f>AO510*F510</f>
        <v>0</v>
      </c>
      <c r="AQ510" s="113" t="n"/>
      <c r="AR510" s="192">
        <f>AQ510*E510</f>
        <v>0</v>
      </c>
      <c r="AS510" s="115" t="n"/>
      <c r="AT510" s="183">
        <f>AS510*F510</f>
        <v>0</v>
      </c>
      <c r="AU510" s="113" t="n"/>
      <c r="AV510" s="192">
        <f>AU510*E510</f>
        <v>0</v>
      </c>
      <c r="AW510" s="115" t="n"/>
      <c r="AX510" s="183">
        <f>AW510*F510</f>
        <v>0</v>
      </c>
      <c r="AY510" s="113" t="n"/>
      <c r="AZ510" s="192">
        <f>AY510*E510</f>
        <v>0</v>
      </c>
      <c r="BA510" s="115" t="n"/>
      <c r="BB510" s="183">
        <f>BA510*F510</f>
        <v>0</v>
      </c>
      <c r="BC510" s="113" t="n"/>
      <c r="BD510" s="192">
        <f>BC510*E510</f>
        <v>0</v>
      </c>
      <c r="BE510" s="115" t="n"/>
      <c r="BF510" s="183">
        <f>BE510*F510</f>
        <v>0</v>
      </c>
    </row>
    <row r="511" ht="18" customHeight="1">
      <c r="A511" s="19" t="inlineStr">
        <is>
          <t>15.053.0200</t>
        </is>
      </c>
      <c r="B511" s="14" t="inlineStr">
        <is>
          <t>משאבת מי עיבוי למזגן מפוצל עילי תוצרת "Little Giant" או ש"ע</t>
        </is>
      </c>
      <c r="C511" s="14" t="inlineStr">
        <is>
          <t>קומפ</t>
        </is>
      </c>
      <c r="D511" s="200" t="n">
        <v>1050</v>
      </c>
      <c r="E511" s="201">
        <f>D511*(1-$E$2)</f>
        <v>892.5</v>
      </c>
      <c r="F511" s="202">
        <f>E511*(1+$F$2)</f>
        <v>937.125</v>
      </c>
      <c r="H511" s="62">
        <f>K511+O511+S511+W511+AA511+AE511+AI511+AM511+AQ511+AY511+AU511+BC511</f>
        <v>0</v>
      </c>
      <c r="I511" s="63">
        <f>M511+Q511+U511+Y511+AC511+AG511+AK511+AO511+AS511+AW511+BA511+BE511</f>
        <v>0</v>
      </c>
      <c r="K511" s="108" t="n"/>
      <c r="L511" s="191">
        <f>K511*E511</f>
        <v>0</v>
      </c>
      <c r="M511" s="112" t="n"/>
      <c r="N511" s="183">
        <f>M511*F511</f>
        <v>0</v>
      </c>
      <c r="O511" s="108" t="n"/>
      <c r="P511" s="191">
        <f>O511*E511</f>
        <v>0</v>
      </c>
      <c r="Q511" s="112" t="n"/>
      <c r="R511" s="183">
        <f>Q511*F511</f>
        <v>0</v>
      </c>
      <c r="S511" s="108" t="n"/>
      <c r="T511" s="191">
        <f>S511*E511</f>
        <v>0</v>
      </c>
      <c r="U511" s="112" t="n"/>
      <c r="V511" s="183">
        <f>U511*F511</f>
        <v>0</v>
      </c>
      <c r="W511" s="108" t="n"/>
      <c r="X511" s="191">
        <f>W511*E511</f>
        <v>0</v>
      </c>
      <c r="Y511" s="112" t="n"/>
      <c r="Z511" s="183">
        <f>Y511*F511</f>
        <v>0</v>
      </c>
      <c r="AA511" s="108" t="n"/>
      <c r="AB511" s="191">
        <f>AA511*E511</f>
        <v>0</v>
      </c>
      <c r="AC511" s="112" t="n"/>
      <c r="AD511" s="183">
        <f>AC511*F511</f>
        <v>0</v>
      </c>
      <c r="AE511" s="108" t="n"/>
      <c r="AF511" s="191">
        <f>AE511*E511</f>
        <v>0</v>
      </c>
      <c r="AG511" s="112" t="n"/>
      <c r="AH511" s="183">
        <f>AG511*F511</f>
        <v>0</v>
      </c>
      <c r="AI511" s="108" t="n"/>
      <c r="AJ511" s="191">
        <f>AI511*E511</f>
        <v>0</v>
      </c>
      <c r="AK511" s="112" t="n"/>
      <c r="AL511" s="183">
        <f>AK511*F511</f>
        <v>0</v>
      </c>
      <c r="AM511" s="113" t="n"/>
      <c r="AN511" s="192">
        <f>AM511*E511</f>
        <v>0</v>
      </c>
      <c r="AO511" s="115" t="n"/>
      <c r="AP511" s="183">
        <f>AO511*F511</f>
        <v>0</v>
      </c>
      <c r="AQ511" s="113" t="n"/>
      <c r="AR511" s="192">
        <f>AQ511*E511</f>
        <v>0</v>
      </c>
      <c r="AS511" s="115" t="n"/>
      <c r="AT511" s="183">
        <f>AS511*F511</f>
        <v>0</v>
      </c>
      <c r="AU511" s="113" t="n"/>
      <c r="AV511" s="192">
        <f>AU511*E511</f>
        <v>0</v>
      </c>
      <c r="AW511" s="115" t="n"/>
      <c r="AX511" s="183">
        <f>AW511*F511</f>
        <v>0</v>
      </c>
      <c r="AY511" s="113" t="n"/>
      <c r="AZ511" s="192">
        <f>AY511*E511</f>
        <v>0</v>
      </c>
      <c r="BA511" s="115" t="n"/>
      <c r="BB511" s="183">
        <f>BA511*F511</f>
        <v>0</v>
      </c>
      <c r="BC511" s="113" t="n"/>
      <c r="BD511" s="192">
        <f>BC511*E511</f>
        <v>0</v>
      </c>
      <c r="BE511" s="115" t="n"/>
      <c r="BF511" s="183">
        <f>BE511*F511</f>
        <v>0</v>
      </c>
    </row>
    <row r="512" ht="18" customHeight="1">
      <c r="A512" s="19" t="inlineStr">
        <is>
          <t>15.053.9000</t>
        </is>
      </c>
      <c r="B512" s="14" t="inlineStr">
        <is>
          <t>פירוק והתקנה מחדש של מנוע חשמלי ללא מצמד במשקל עד 50 ק"ג</t>
        </is>
      </c>
      <c r="C512" s="14" t="inlineStr">
        <is>
          <t>יח'</t>
        </is>
      </c>
      <c r="D512" s="200" t="n">
        <v>1200</v>
      </c>
      <c r="E512" s="201">
        <f>D512*(1-$E$2)</f>
        <v>1020</v>
      </c>
      <c r="F512" s="202">
        <f>E512*(1+$F$2)</f>
        <v>1071</v>
      </c>
      <c r="H512" s="62">
        <f>K512+O512+S512+W512+AA512+AE512+AI512+AM512+AQ512+AY512+AU512+BC512</f>
        <v>0</v>
      </c>
      <c r="I512" s="63">
        <f>M512+Q512+U512+Y512+AC512+AG512+AK512+AO512+AS512+AW512+BA512+BE512</f>
        <v>0</v>
      </c>
      <c r="K512" s="108" t="n"/>
      <c r="L512" s="191">
        <f>K512*E512</f>
        <v>0</v>
      </c>
      <c r="M512" s="112" t="n"/>
      <c r="N512" s="183">
        <f>M512*F512</f>
        <v>0</v>
      </c>
      <c r="O512" s="108" t="n"/>
      <c r="P512" s="191">
        <f>O512*E512</f>
        <v>0</v>
      </c>
      <c r="Q512" s="112" t="n"/>
      <c r="R512" s="183">
        <f>Q512*F512</f>
        <v>0</v>
      </c>
      <c r="S512" s="108" t="n"/>
      <c r="T512" s="191">
        <f>S512*E512</f>
        <v>0</v>
      </c>
      <c r="U512" s="112" t="n"/>
      <c r="V512" s="183">
        <f>U512*F512</f>
        <v>0</v>
      </c>
      <c r="W512" s="108" t="n"/>
      <c r="X512" s="191">
        <f>W512*E512</f>
        <v>0</v>
      </c>
      <c r="Y512" s="112" t="n"/>
      <c r="Z512" s="183">
        <f>Y512*F512</f>
        <v>0</v>
      </c>
      <c r="AA512" s="108" t="n"/>
      <c r="AB512" s="191">
        <f>AA512*E512</f>
        <v>0</v>
      </c>
      <c r="AC512" s="112" t="n"/>
      <c r="AD512" s="183">
        <f>AC512*F512</f>
        <v>0</v>
      </c>
      <c r="AE512" s="108" t="n"/>
      <c r="AF512" s="191">
        <f>AE512*E512</f>
        <v>0</v>
      </c>
      <c r="AG512" s="112" t="n"/>
      <c r="AH512" s="183">
        <f>AG512*F512</f>
        <v>0</v>
      </c>
      <c r="AI512" s="108" t="n"/>
      <c r="AJ512" s="191">
        <f>AI512*E512</f>
        <v>0</v>
      </c>
      <c r="AK512" s="112" t="n"/>
      <c r="AL512" s="183">
        <f>AK512*F512</f>
        <v>0</v>
      </c>
      <c r="AM512" s="113" t="n"/>
      <c r="AN512" s="192">
        <f>AM512*E512</f>
        <v>0</v>
      </c>
      <c r="AO512" s="115" t="n"/>
      <c r="AP512" s="183">
        <f>AO512*F512</f>
        <v>0</v>
      </c>
      <c r="AQ512" s="113" t="n"/>
      <c r="AR512" s="192">
        <f>AQ512*E512</f>
        <v>0</v>
      </c>
      <c r="AS512" s="115" t="n"/>
      <c r="AT512" s="183">
        <f>AS512*F512</f>
        <v>0</v>
      </c>
      <c r="AU512" s="113" t="n"/>
      <c r="AV512" s="192">
        <f>AU512*E512</f>
        <v>0</v>
      </c>
      <c r="AW512" s="115" t="n"/>
      <c r="AX512" s="183">
        <f>AW512*F512</f>
        <v>0</v>
      </c>
      <c r="AY512" s="113" t="n"/>
      <c r="AZ512" s="192">
        <f>AY512*E512</f>
        <v>0</v>
      </c>
      <c r="BA512" s="115" t="n"/>
      <c r="BB512" s="183">
        <f>BA512*F512</f>
        <v>0</v>
      </c>
      <c r="BC512" s="113" t="n"/>
      <c r="BD512" s="192">
        <f>BC512*E512</f>
        <v>0</v>
      </c>
      <c r="BE512" s="115" t="n"/>
      <c r="BF512" s="183">
        <f>BE512*F512</f>
        <v>0</v>
      </c>
    </row>
    <row r="513" ht="18" customHeight="1">
      <c r="A513" s="19" t="inlineStr">
        <is>
          <t>15.053.9010</t>
        </is>
      </c>
      <c r="B513" s="14" t="inlineStr">
        <is>
          <t>פירוק והתקנה מחדש של מנוע חשמלי ללא מצמד במשקל מעל 50 ק"ג (למעט הנפה)</t>
        </is>
      </c>
      <c r="C513" s="14" t="inlineStr">
        <is>
          <t>יח'</t>
        </is>
      </c>
      <c r="D513" s="200" t="n">
        <v>1350</v>
      </c>
      <c r="E513" s="201">
        <f>D513*(1-$E$2)</f>
        <v>1147.5</v>
      </c>
      <c r="F513" s="202">
        <f>E513*(1+$F$2)</f>
        <v>1204.875</v>
      </c>
      <c r="H513" s="62">
        <f>K513+O513+S513+W513+AA513+AE513+AI513+AM513+AQ513+AY513+AU513+BC513</f>
        <v>0</v>
      </c>
      <c r="I513" s="63">
        <f>M513+Q513+U513+Y513+AC513+AG513+AK513+AO513+AS513+AW513+BA513+BE513</f>
        <v>0</v>
      </c>
      <c r="K513" s="108" t="n"/>
      <c r="L513" s="191">
        <f>K513*E513</f>
        <v>0</v>
      </c>
      <c r="M513" s="112" t="n"/>
      <c r="N513" s="183">
        <f>M513*F513</f>
        <v>0</v>
      </c>
      <c r="O513" s="108" t="n"/>
      <c r="P513" s="191">
        <f>O513*E513</f>
        <v>0</v>
      </c>
      <c r="Q513" s="112" t="n"/>
      <c r="R513" s="183">
        <f>Q513*F513</f>
        <v>0</v>
      </c>
      <c r="S513" s="108" t="n"/>
      <c r="T513" s="191">
        <f>S513*E513</f>
        <v>0</v>
      </c>
      <c r="U513" s="112" t="n"/>
      <c r="V513" s="183">
        <f>U513*F513</f>
        <v>0</v>
      </c>
      <c r="W513" s="108" t="n"/>
      <c r="X513" s="191">
        <f>W513*E513</f>
        <v>0</v>
      </c>
      <c r="Y513" s="112" t="n"/>
      <c r="Z513" s="183">
        <f>Y513*F513</f>
        <v>0</v>
      </c>
      <c r="AA513" s="108" t="n"/>
      <c r="AB513" s="191">
        <f>AA513*E513</f>
        <v>0</v>
      </c>
      <c r="AC513" s="112" t="n"/>
      <c r="AD513" s="183">
        <f>AC513*F513</f>
        <v>0</v>
      </c>
      <c r="AE513" s="108" t="n"/>
      <c r="AF513" s="191">
        <f>AE513*E513</f>
        <v>0</v>
      </c>
      <c r="AG513" s="112" t="n"/>
      <c r="AH513" s="183">
        <f>AG513*F513</f>
        <v>0</v>
      </c>
      <c r="AI513" s="108" t="n"/>
      <c r="AJ513" s="191">
        <f>AI513*E513</f>
        <v>0</v>
      </c>
      <c r="AK513" s="112" t="n"/>
      <c r="AL513" s="183">
        <f>AK513*F513</f>
        <v>0</v>
      </c>
      <c r="AM513" s="113" t="n"/>
      <c r="AN513" s="192">
        <f>AM513*E513</f>
        <v>0</v>
      </c>
      <c r="AO513" s="115" t="n"/>
      <c r="AP513" s="183">
        <f>AO513*F513</f>
        <v>0</v>
      </c>
      <c r="AQ513" s="113" t="n"/>
      <c r="AR513" s="192">
        <f>AQ513*E513</f>
        <v>0</v>
      </c>
      <c r="AS513" s="115" t="n"/>
      <c r="AT513" s="183">
        <f>AS513*F513</f>
        <v>0</v>
      </c>
      <c r="AU513" s="113" t="n"/>
      <c r="AV513" s="192">
        <f>AU513*E513</f>
        <v>0</v>
      </c>
      <c r="AW513" s="115" t="n"/>
      <c r="AX513" s="183">
        <f>AW513*F513</f>
        <v>0</v>
      </c>
      <c r="AY513" s="113" t="n"/>
      <c r="AZ513" s="192">
        <f>AY513*E513</f>
        <v>0</v>
      </c>
      <c r="BA513" s="115" t="n"/>
      <c r="BB513" s="183">
        <f>BA513*F513</f>
        <v>0</v>
      </c>
      <c r="BC513" s="113" t="n"/>
      <c r="BD513" s="192">
        <f>BC513*E513</f>
        <v>0</v>
      </c>
      <c r="BE513" s="115" t="n"/>
      <c r="BF513" s="183">
        <f>BE513*F513</f>
        <v>0</v>
      </c>
    </row>
    <row r="514" ht="18" customHeight="1">
      <c r="A514" s="19" t="inlineStr">
        <is>
          <t>15.053.9050</t>
        </is>
      </c>
      <c r="B514" s="14" t="inlineStr">
        <is>
          <t>ליפוף מחדש סלילי מנוע בהספק עד 10 כ"ס (למעט פירוק והתקנה)</t>
        </is>
      </c>
      <c r="C514" s="14" t="inlineStr">
        <is>
          <t>יח'</t>
        </is>
      </c>
      <c r="D514" s="200" t="n">
        <v>1400</v>
      </c>
      <c r="E514" s="201">
        <f>D514*(1-$E$2)</f>
        <v>1190</v>
      </c>
      <c r="F514" s="202">
        <f>E514*(1+$F$2)</f>
        <v>1249.5</v>
      </c>
      <c r="H514" s="62">
        <f>K514+O514+S514+W514+AA514+AE514+AI514+AM514+AQ514+AY514+AU514+BC514</f>
        <v>0</v>
      </c>
      <c r="I514" s="63">
        <f>M514+Q514+U514+Y514+AC514+AG514+AK514+AO514+AS514+AW514+BA514+BE514</f>
        <v>0</v>
      </c>
      <c r="K514" s="108" t="n"/>
      <c r="L514" s="191">
        <f>K514*E514</f>
        <v>0</v>
      </c>
      <c r="M514" s="112" t="n"/>
      <c r="N514" s="183">
        <f>M514*F514</f>
        <v>0</v>
      </c>
      <c r="O514" s="108" t="n"/>
      <c r="P514" s="191">
        <f>O514*E514</f>
        <v>0</v>
      </c>
      <c r="Q514" s="112" t="n"/>
      <c r="R514" s="183">
        <f>Q514*F514</f>
        <v>0</v>
      </c>
      <c r="S514" s="108" t="n"/>
      <c r="T514" s="191">
        <f>S514*E514</f>
        <v>0</v>
      </c>
      <c r="U514" s="112" t="n"/>
      <c r="V514" s="183">
        <f>U514*F514</f>
        <v>0</v>
      </c>
      <c r="W514" s="108" t="n"/>
      <c r="X514" s="191">
        <f>W514*E514</f>
        <v>0</v>
      </c>
      <c r="Y514" s="112" t="n"/>
      <c r="Z514" s="183">
        <f>Y514*F514</f>
        <v>0</v>
      </c>
      <c r="AA514" s="108" t="n"/>
      <c r="AB514" s="191">
        <f>AA514*E514</f>
        <v>0</v>
      </c>
      <c r="AC514" s="112" t="n"/>
      <c r="AD514" s="183">
        <f>AC514*F514</f>
        <v>0</v>
      </c>
      <c r="AE514" s="108" t="n"/>
      <c r="AF514" s="191">
        <f>AE514*E514</f>
        <v>0</v>
      </c>
      <c r="AG514" s="112" t="n"/>
      <c r="AH514" s="183">
        <f>AG514*F514</f>
        <v>0</v>
      </c>
      <c r="AI514" s="108" t="n"/>
      <c r="AJ514" s="191">
        <f>AI514*E514</f>
        <v>0</v>
      </c>
      <c r="AK514" s="112" t="n"/>
      <c r="AL514" s="183">
        <f>AK514*F514</f>
        <v>0</v>
      </c>
      <c r="AM514" s="113" t="n"/>
      <c r="AN514" s="192">
        <f>AM514*E514</f>
        <v>0</v>
      </c>
      <c r="AO514" s="115" t="n"/>
      <c r="AP514" s="183">
        <f>AO514*F514</f>
        <v>0</v>
      </c>
      <c r="AQ514" s="113" t="n"/>
      <c r="AR514" s="192">
        <f>AQ514*E514</f>
        <v>0</v>
      </c>
      <c r="AS514" s="115" t="n"/>
      <c r="AT514" s="183">
        <f>AS514*F514</f>
        <v>0</v>
      </c>
      <c r="AU514" s="113" t="n"/>
      <c r="AV514" s="192">
        <f>AU514*E514</f>
        <v>0</v>
      </c>
      <c r="AW514" s="115" t="n"/>
      <c r="AX514" s="183">
        <f>AW514*F514</f>
        <v>0</v>
      </c>
      <c r="AY514" s="113" t="n"/>
      <c r="AZ514" s="192">
        <f>AY514*E514</f>
        <v>0</v>
      </c>
      <c r="BA514" s="115" t="n"/>
      <c r="BB514" s="183">
        <f>BA514*F514</f>
        <v>0</v>
      </c>
      <c r="BC514" s="113" t="n"/>
      <c r="BD514" s="192">
        <f>BC514*E514</f>
        <v>0</v>
      </c>
      <c r="BE514" s="115" t="n"/>
      <c r="BF514" s="183">
        <f>BE514*F514</f>
        <v>0</v>
      </c>
    </row>
    <row r="515" ht="18" customHeight="1">
      <c r="A515" s="19" t="inlineStr">
        <is>
          <t>15.053.9060</t>
        </is>
      </c>
      <c r="B515" s="14" t="inlineStr">
        <is>
          <t>ליפוף מחדש סלילי מנוע בהספק מעל 10 כ"ס ועד 20 כ"ס (למעט פירוק והתקנה)</t>
        </is>
      </c>
      <c r="C515" s="14" t="inlineStr">
        <is>
          <t>יח'</t>
        </is>
      </c>
      <c r="D515" s="200" t="n">
        <v>2400</v>
      </c>
      <c r="E515" s="201">
        <f>D515*(1-$E$2)</f>
        <v>2040</v>
      </c>
      <c r="F515" s="202">
        <f>E515*(1+$F$2)</f>
        <v>2142</v>
      </c>
      <c r="H515" s="62">
        <f>K515+O515+S515+W515+AA515+AE515+AI515+AM515+AQ515+AY515+AU515+BC515</f>
        <v>0</v>
      </c>
      <c r="I515" s="63">
        <f>M515+Q515+U515+Y515+AC515+AG515+AK515+AO515+AS515+AW515+BA515+BE515</f>
        <v>0</v>
      </c>
      <c r="K515" s="108" t="n"/>
      <c r="L515" s="191">
        <f>K515*E515</f>
        <v>0</v>
      </c>
      <c r="M515" s="112" t="n"/>
      <c r="N515" s="183">
        <f>M515*F515</f>
        <v>0</v>
      </c>
      <c r="O515" s="108" t="n"/>
      <c r="P515" s="191">
        <f>O515*E515</f>
        <v>0</v>
      </c>
      <c r="Q515" s="112" t="n"/>
      <c r="R515" s="183">
        <f>Q515*F515</f>
        <v>0</v>
      </c>
      <c r="S515" s="108" t="n"/>
      <c r="T515" s="191">
        <f>S515*E515</f>
        <v>0</v>
      </c>
      <c r="U515" s="112" t="n"/>
      <c r="V515" s="183">
        <f>U515*F515</f>
        <v>0</v>
      </c>
      <c r="W515" s="108" t="n"/>
      <c r="X515" s="191">
        <f>W515*E515</f>
        <v>0</v>
      </c>
      <c r="Y515" s="112" t="n"/>
      <c r="Z515" s="183">
        <f>Y515*F515</f>
        <v>0</v>
      </c>
      <c r="AA515" s="108" t="n"/>
      <c r="AB515" s="191">
        <f>AA515*E515</f>
        <v>0</v>
      </c>
      <c r="AC515" s="112" t="n"/>
      <c r="AD515" s="183">
        <f>AC515*F515</f>
        <v>0</v>
      </c>
      <c r="AE515" s="108" t="n"/>
      <c r="AF515" s="191">
        <f>AE515*E515</f>
        <v>0</v>
      </c>
      <c r="AG515" s="112" t="n"/>
      <c r="AH515" s="183">
        <f>AG515*F515</f>
        <v>0</v>
      </c>
      <c r="AI515" s="108" t="n"/>
      <c r="AJ515" s="191">
        <f>AI515*E515</f>
        <v>0</v>
      </c>
      <c r="AK515" s="112" t="n"/>
      <c r="AL515" s="183">
        <f>AK515*F515</f>
        <v>0</v>
      </c>
      <c r="AM515" s="113" t="n"/>
      <c r="AN515" s="192">
        <f>AM515*E515</f>
        <v>0</v>
      </c>
      <c r="AO515" s="115" t="n"/>
      <c r="AP515" s="183">
        <f>AO515*F515</f>
        <v>0</v>
      </c>
      <c r="AQ515" s="113" t="n"/>
      <c r="AR515" s="192">
        <f>AQ515*E515</f>
        <v>0</v>
      </c>
      <c r="AS515" s="115" t="n"/>
      <c r="AT515" s="183">
        <f>AS515*F515</f>
        <v>0</v>
      </c>
      <c r="AU515" s="113" t="n"/>
      <c r="AV515" s="192">
        <f>AU515*E515</f>
        <v>0</v>
      </c>
      <c r="AW515" s="115" t="n"/>
      <c r="AX515" s="183">
        <f>AW515*F515</f>
        <v>0</v>
      </c>
      <c r="AY515" s="113" t="n"/>
      <c r="AZ515" s="192">
        <f>AY515*E515</f>
        <v>0</v>
      </c>
      <c r="BA515" s="115" t="n"/>
      <c r="BB515" s="183">
        <f>BA515*F515</f>
        <v>0</v>
      </c>
      <c r="BC515" s="113" t="n"/>
      <c r="BD515" s="192">
        <f>BC515*E515</f>
        <v>0</v>
      </c>
      <c r="BE515" s="115" t="n"/>
      <c r="BF515" s="183">
        <f>BE515*F515</f>
        <v>0</v>
      </c>
    </row>
    <row r="516" ht="18" customHeight="1">
      <c r="A516" s="19" t="inlineStr">
        <is>
          <t>15.053.9070</t>
        </is>
      </c>
      <c r="B516" s="14" t="inlineStr">
        <is>
          <t>ליפוף מחדש סלילי מנוע בהספק מעל 20 כ"ס ועד 50 כ"ס (למעט פירוק והתקנה)</t>
        </is>
      </c>
      <c r="C516" s="14" t="inlineStr">
        <is>
          <t>יח'</t>
        </is>
      </c>
      <c r="D516" s="200" t="n">
        <v>5500</v>
      </c>
      <c r="E516" s="201">
        <f>D516*(1-$E$2)</f>
        <v>4675</v>
      </c>
      <c r="F516" s="202">
        <f>E516*(1+$F$2)</f>
        <v>4908.75</v>
      </c>
      <c r="H516" s="62">
        <f>K516+O516+S516+W516+AA516+AE516+AI516+AM516+AQ516+AY516+AU516+BC516</f>
        <v>0</v>
      </c>
      <c r="I516" s="63">
        <f>M516+Q516+U516+Y516+AC516+AG516+AK516+AO516+AS516+AW516+BA516+BE516</f>
        <v>0</v>
      </c>
      <c r="K516" s="108" t="n"/>
      <c r="L516" s="191">
        <f>K516*E516</f>
        <v>0</v>
      </c>
      <c r="M516" s="112" t="n"/>
      <c r="N516" s="183">
        <f>M516*F516</f>
        <v>0</v>
      </c>
      <c r="O516" s="108" t="n"/>
      <c r="P516" s="191">
        <f>O516*E516</f>
        <v>0</v>
      </c>
      <c r="Q516" s="112" t="n"/>
      <c r="R516" s="183">
        <f>Q516*F516</f>
        <v>0</v>
      </c>
      <c r="S516" s="108" t="n"/>
      <c r="T516" s="191">
        <f>S516*E516</f>
        <v>0</v>
      </c>
      <c r="U516" s="112" t="n"/>
      <c r="V516" s="183">
        <f>U516*F516</f>
        <v>0</v>
      </c>
      <c r="W516" s="108" t="n"/>
      <c r="X516" s="191">
        <f>W516*E516</f>
        <v>0</v>
      </c>
      <c r="Y516" s="112" t="n"/>
      <c r="Z516" s="183">
        <f>Y516*F516</f>
        <v>0</v>
      </c>
      <c r="AA516" s="108" t="n"/>
      <c r="AB516" s="191">
        <f>AA516*E516</f>
        <v>0</v>
      </c>
      <c r="AC516" s="112" t="n"/>
      <c r="AD516" s="183">
        <f>AC516*F516</f>
        <v>0</v>
      </c>
      <c r="AE516" s="108" t="n"/>
      <c r="AF516" s="191">
        <f>AE516*E516</f>
        <v>0</v>
      </c>
      <c r="AG516" s="112" t="n"/>
      <c r="AH516" s="183">
        <f>AG516*F516</f>
        <v>0</v>
      </c>
      <c r="AI516" s="108" t="n"/>
      <c r="AJ516" s="191">
        <f>AI516*E516</f>
        <v>0</v>
      </c>
      <c r="AK516" s="112" t="n"/>
      <c r="AL516" s="183">
        <f>AK516*F516</f>
        <v>0</v>
      </c>
      <c r="AM516" s="113" t="n"/>
      <c r="AN516" s="192">
        <f>AM516*E516</f>
        <v>0</v>
      </c>
      <c r="AO516" s="115" t="n"/>
      <c r="AP516" s="183">
        <f>AO516*F516</f>
        <v>0</v>
      </c>
      <c r="AQ516" s="113" t="n"/>
      <c r="AR516" s="192">
        <f>AQ516*E516</f>
        <v>0</v>
      </c>
      <c r="AS516" s="115" t="n"/>
      <c r="AT516" s="183">
        <f>AS516*F516</f>
        <v>0</v>
      </c>
      <c r="AU516" s="113" t="n"/>
      <c r="AV516" s="192">
        <f>AU516*E516</f>
        <v>0</v>
      </c>
      <c r="AW516" s="115" t="n"/>
      <c r="AX516" s="183">
        <f>AW516*F516</f>
        <v>0</v>
      </c>
      <c r="AY516" s="113" t="n"/>
      <c r="AZ516" s="192">
        <f>AY516*E516</f>
        <v>0</v>
      </c>
      <c r="BA516" s="115" t="n"/>
      <c r="BB516" s="183">
        <f>BA516*F516</f>
        <v>0</v>
      </c>
      <c r="BC516" s="113" t="n"/>
      <c r="BD516" s="192">
        <f>BC516*E516</f>
        <v>0</v>
      </c>
      <c r="BE516" s="115" t="n"/>
      <c r="BF516" s="183">
        <f>BE516*F516</f>
        <v>0</v>
      </c>
    </row>
    <row r="517" ht="18" customHeight="1">
      <c r="A517" s="19" t="inlineStr">
        <is>
          <t>15.053.9200</t>
        </is>
      </c>
      <c r="B517" s="14" t="inlineStr">
        <is>
          <t>פירוק והרכבה של משאבה מסוג מונובלוק מנוע בהספק עד 10 כ"ס</t>
        </is>
      </c>
      <c r="C517" s="14" t="inlineStr">
        <is>
          <t>קומפ</t>
        </is>
      </c>
      <c r="D517" s="200" t="n">
        <v>5900</v>
      </c>
      <c r="E517" s="201">
        <f>D517*(1-$E$2)</f>
        <v>5015</v>
      </c>
      <c r="F517" s="202">
        <f>E517*(1+$F$2)</f>
        <v>5265.75</v>
      </c>
      <c r="H517" s="62">
        <f>K517+O517+S517+W517+AA517+AE517+AI517+AM517+AQ517+AY517+AU517+BC517</f>
        <v>0</v>
      </c>
      <c r="I517" s="63">
        <f>M517+Q517+U517+Y517+AC517+AG517+AK517+AO517+AS517+AW517+BA517+BE517</f>
        <v>0</v>
      </c>
      <c r="K517" s="108" t="n"/>
      <c r="L517" s="191">
        <f>K517*E517</f>
        <v>0</v>
      </c>
      <c r="M517" s="112" t="n"/>
      <c r="N517" s="183">
        <f>M517*F517</f>
        <v>0</v>
      </c>
      <c r="O517" s="108" t="n"/>
      <c r="P517" s="191">
        <f>O517*E517</f>
        <v>0</v>
      </c>
      <c r="Q517" s="112" t="n"/>
      <c r="R517" s="183">
        <f>Q517*F517</f>
        <v>0</v>
      </c>
      <c r="S517" s="108" t="n"/>
      <c r="T517" s="191">
        <f>S517*E517</f>
        <v>0</v>
      </c>
      <c r="U517" s="112" t="n"/>
      <c r="V517" s="183">
        <f>U517*F517</f>
        <v>0</v>
      </c>
      <c r="W517" s="108" t="n"/>
      <c r="X517" s="191">
        <f>W517*E517</f>
        <v>0</v>
      </c>
      <c r="Y517" s="112" t="n"/>
      <c r="Z517" s="183">
        <f>Y517*F517</f>
        <v>0</v>
      </c>
      <c r="AA517" s="108" t="n"/>
      <c r="AB517" s="191">
        <f>AA517*E517</f>
        <v>0</v>
      </c>
      <c r="AC517" s="112" t="n"/>
      <c r="AD517" s="183">
        <f>AC517*F517</f>
        <v>0</v>
      </c>
      <c r="AE517" s="108" t="n"/>
      <c r="AF517" s="191">
        <f>AE517*E517</f>
        <v>0</v>
      </c>
      <c r="AG517" s="112" t="n"/>
      <c r="AH517" s="183">
        <f>AG517*F517</f>
        <v>0</v>
      </c>
      <c r="AI517" s="108" t="n"/>
      <c r="AJ517" s="191">
        <f>AI517*E517</f>
        <v>0</v>
      </c>
      <c r="AK517" s="112" t="n"/>
      <c r="AL517" s="183">
        <f>AK517*F517</f>
        <v>0</v>
      </c>
      <c r="AM517" s="113" t="n"/>
      <c r="AN517" s="192">
        <f>AM517*E517</f>
        <v>0</v>
      </c>
      <c r="AO517" s="115" t="n"/>
      <c r="AP517" s="183">
        <f>AO517*F517</f>
        <v>0</v>
      </c>
      <c r="AQ517" s="113" t="n"/>
      <c r="AR517" s="192">
        <f>AQ517*E517</f>
        <v>0</v>
      </c>
      <c r="AS517" s="115" t="n"/>
      <c r="AT517" s="183">
        <f>AS517*F517</f>
        <v>0</v>
      </c>
      <c r="AU517" s="113" t="n"/>
      <c r="AV517" s="192">
        <f>AU517*E517</f>
        <v>0</v>
      </c>
      <c r="AW517" s="115" t="n"/>
      <c r="AX517" s="183">
        <f>AW517*F517</f>
        <v>0</v>
      </c>
      <c r="AY517" s="113" t="n"/>
      <c r="AZ517" s="192">
        <f>AY517*E517</f>
        <v>0</v>
      </c>
      <c r="BA517" s="115" t="n"/>
      <c r="BB517" s="183">
        <f>BA517*F517</f>
        <v>0</v>
      </c>
      <c r="BC517" s="113" t="n"/>
      <c r="BD517" s="192">
        <f>BC517*E517</f>
        <v>0</v>
      </c>
      <c r="BE517" s="115" t="n"/>
      <c r="BF517" s="183">
        <f>BE517*F517</f>
        <v>0</v>
      </c>
    </row>
    <row r="518" ht="18" customHeight="1">
      <c r="A518" s="19" t="inlineStr">
        <is>
          <t>15.053.9210</t>
        </is>
      </c>
      <c r="B518" s="14" t="inlineStr">
        <is>
          <t>פירוק והרכבה של משאבה מסוג מונובלוק מנוע בהספק מעל 10 כ"ס ועד 25 כ"ס</t>
        </is>
      </c>
      <c r="C518" s="14" t="inlineStr">
        <is>
          <t>קומפ</t>
        </is>
      </c>
      <c r="D518" s="200" t="n">
        <v>7500</v>
      </c>
      <c r="E518" s="201">
        <f>D518*(1-$E$2)</f>
        <v>6375</v>
      </c>
      <c r="F518" s="202">
        <f>E518*(1+$F$2)</f>
        <v>6693.75</v>
      </c>
      <c r="H518" s="62">
        <f>K518+O518+S518+W518+AA518+AE518+AI518+AM518+AQ518+AY518+AU518+BC518</f>
        <v>0</v>
      </c>
      <c r="I518" s="63">
        <f>M518+Q518+U518+Y518+AC518+AG518+AK518+AO518+AS518+AW518+BA518+BE518</f>
        <v>0</v>
      </c>
      <c r="K518" s="108" t="n"/>
      <c r="L518" s="191">
        <f>K518*E518</f>
        <v>0</v>
      </c>
      <c r="M518" s="112" t="n"/>
      <c r="N518" s="183">
        <f>M518*F518</f>
        <v>0</v>
      </c>
      <c r="O518" s="108" t="n"/>
      <c r="P518" s="191">
        <f>O518*E518</f>
        <v>0</v>
      </c>
      <c r="Q518" s="112" t="n"/>
      <c r="R518" s="183">
        <f>Q518*F518</f>
        <v>0</v>
      </c>
      <c r="S518" s="108" t="n"/>
      <c r="T518" s="191">
        <f>S518*E518</f>
        <v>0</v>
      </c>
      <c r="U518" s="112" t="n"/>
      <c r="V518" s="183">
        <f>U518*F518</f>
        <v>0</v>
      </c>
      <c r="W518" s="108" t="n"/>
      <c r="X518" s="191">
        <f>W518*E518</f>
        <v>0</v>
      </c>
      <c r="Y518" s="112" t="n"/>
      <c r="Z518" s="183">
        <f>Y518*F518</f>
        <v>0</v>
      </c>
      <c r="AA518" s="108" t="n"/>
      <c r="AB518" s="191">
        <f>AA518*E518</f>
        <v>0</v>
      </c>
      <c r="AC518" s="112" t="n"/>
      <c r="AD518" s="183">
        <f>AC518*F518</f>
        <v>0</v>
      </c>
      <c r="AE518" s="108" t="n"/>
      <c r="AF518" s="191">
        <f>AE518*E518</f>
        <v>0</v>
      </c>
      <c r="AG518" s="112" t="n"/>
      <c r="AH518" s="183">
        <f>AG518*F518</f>
        <v>0</v>
      </c>
      <c r="AI518" s="108" t="n"/>
      <c r="AJ518" s="191">
        <f>AI518*E518</f>
        <v>0</v>
      </c>
      <c r="AK518" s="112" t="n"/>
      <c r="AL518" s="183">
        <f>AK518*F518</f>
        <v>0</v>
      </c>
      <c r="AM518" s="113" t="n"/>
      <c r="AN518" s="192">
        <f>AM518*E518</f>
        <v>0</v>
      </c>
      <c r="AO518" s="115" t="n"/>
      <c r="AP518" s="183">
        <f>AO518*F518</f>
        <v>0</v>
      </c>
      <c r="AQ518" s="113" t="n"/>
      <c r="AR518" s="192">
        <f>AQ518*E518</f>
        <v>0</v>
      </c>
      <c r="AS518" s="115" t="n"/>
      <c r="AT518" s="183">
        <f>AS518*F518</f>
        <v>0</v>
      </c>
      <c r="AU518" s="113" t="n"/>
      <c r="AV518" s="192">
        <f>AU518*E518</f>
        <v>0</v>
      </c>
      <c r="AW518" s="115" t="n"/>
      <c r="AX518" s="183">
        <f>AW518*F518</f>
        <v>0</v>
      </c>
      <c r="AY518" s="113" t="n"/>
      <c r="AZ518" s="192">
        <f>AY518*E518</f>
        <v>0</v>
      </c>
      <c r="BA518" s="115" t="n"/>
      <c r="BB518" s="183">
        <f>BA518*F518</f>
        <v>0</v>
      </c>
      <c r="BC518" s="113" t="n"/>
      <c r="BD518" s="192">
        <f>BC518*E518</f>
        <v>0</v>
      </c>
      <c r="BE518" s="115" t="n"/>
      <c r="BF518" s="183">
        <f>BE518*F518</f>
        <v>0</v>
      </c>
    </row>
    <row r="519" ht="18" customHeight="1">
      <c r="A519" s="19" t="inlineStr">
        <is>
          <t>15.053.9220</t>
        </is>
      </c>
      <c r="B519" s="14" t="inlineStr">
        <is>
          <t>פירוק והרכבה של משאבה מסוג מונובלוק מנוע בהספק מעל 25 כ"ס ועד 50 כ"ס</t>
        </is>
      </c>
      <c r="C519" s="14" t="inlineStr">
        <is>
          <t>קומפ</t>
        </is>
      </c>
      <c r="D519" s="200" t="n">
        <v>9000</v>
      </c>
      <c r="E519" s="201">
        <f>D519*(1-$E$2)</f>
        <v>7650</v>
      </c>
      <c r="F519" s="202">
        <f>E519*(1+$F$2)</f>
        <v>8032.5</v>
      </c>
      <c r="H519" s="62">
        <f>K519+O519+S519+W519+AA519+AE519+AI519+AM519+AQ519+AY519+AU519+BC519</f>
        <v>0</v>
      </c>
      <c r="I519" s="63">
        <f>M519+Q519+U519+Y519+AC519+AG519+AK519+AO519+AS519+AW519+BA519+BE519</f>
        <v>0</v>
      </c>
      <c r="K519" s="108" t="n"/>
      <c r="L519" s="191">
        <f>K519*E519</f>
        <v>0</v>
      </c>
      <c r="M519" s="112" t="n"/>
      <c r="N519" s="183">
        <f>M519*F519</f>
        <v>0</v>
      </c>
      <c r="O519" s="108" t="n"/>
      <c r="P519" s="191">
        <f>O519*E519</f>
        <v>0</v>
      </c>
      <c r="Q519" s="112" t="n"/>
      <c r="R519" s="183">
        <f>Q519*F519</f>
        <v>0</v>
      </c>
      <c r="S519" s="108" t="n"/>
      <c r="T519" s="191">
        <f>S519*E519</f>
        <v>0</v>
      </c>
      <c r="U519" s="112" t="n"/>
      <c r="V519" s="183">
        <f>U519*F519</f>
        <v>0</v>
      </c>
      <c r="W519" s="108" t="n"/>
      <c r="X519" s="191">
        <f>W519*E519</f>
        <v>0</v>
      </c>
      <c r="Y519" s="112" t="n"/>
      <c r="Z519" s="183">
        <f>Y519*F519</f>
        <v>0</v>
      </c>
      <c r="AA519" s="108" t="n"/>
      <c r="AB519" s="191">
        <f>AA519*E519</f>
        <v>0</v>
      </c>
      <c r="AC519" s="112" t="n"/>
      <c r="AD519" s="183">
        <f>AC519*F519</f>
        <v>0</v>
      </c>
      <c r="AE519" s="108" t="n"/>
      <c r="AF519" s="191">
        <f>AE519*E519</f>
        <v>0</v>
      </c>
      <c r="AG519" s="112" t="n"/>
      <c r="AH519" s="183">
        <f>AG519*F519</f>
        <v>0</v>
      </c>
      <c r="AI519" s="108" t="n"/>
      <c r="AJ519" s="191">
        <f>AI519*E519</f>
        <v>0</v>
      </c>
      <c r="AK519" s="112" t="n"/>
      <c r="AL519" s="183">
        <f>AK519*F519</f>
        <v>0</v>
      </c>
      <c r="AM519" s="113" t="n"/>
      <c r="AN519" s="192">
        <f>AM519*E519</f>
        <v>0</v>
      </c>
      <c r="AO519" s="115" t="n"/>
      <c r="AP519" s="183">
        <f>AO519*F519</f>
        <v>0</v>
      </c>
      <c r="AQ519" s="113" t="n"/>
      <c r="AR519" s="192">
        <f>AQ519*E519</f>
        <v>0</v>
      </c>
      <c r="AS519" s="115" t="n"/>
      <c r="AT519" s="183">
        <f>AS519*F519</f>
        <v>0</v>
      </c>
      <c r="AU519" s="113" t="n"/>
      <c r="AV519" s="192">
        <f>AU519*E519</f>
        <v>0</v>
      </c>
      <c r="AW519" s="115" t="n"/>
      <c r="AX519" s="183">
        <f>AW519*F519</f>
        <v>0</v>
      </c>
      <c r="AY519" s="113" t="n"/>
      <c r="AZ519" s="192">
        <f>AY519*E519</f>
        <v>0</v>
      </c>
      <c r="BA519" s="115" t="n"/>
      <c r="BB519" s="183">
        <f>BA519*F519</f>
        <v>0</v>
      </c>
      <c r="BC519" s="113" t="n"/>
      <c r="BD519" s="192">
        <f>BC519*E519</f>
        <v>0</v>
      </c>
      <c r="BE519" s="115" t="n"/>
      <c r="BF519" s="183">
        <f>BE519*F519</f>
        <v>0</v>
      </c>
    </row>
    <row r="520" ht="18" customHeight="1">
      <c r="A520" s="19" t="inlineStr">
        <is>
          <t>15.053.9300</t>
        </is>
      </c>
      <c r="B520" s="14" t="inlineStr">
        <is>
          <t>פירוק, החלפה וכיוון מצמד משאבה בהספק עד 7 כ"ס לרבות אביזר</t>
        </is>
      </c>
      <c r="C520" s="14" t="inlineStr">
        <is>
          <t>קומפ</t>
        </is>
      </c>
      <c r="D520" s="200" t="n">
        <v>400</v>
      </c>
      <c r="E520" s="201">
        <f>D520*(1-$E$2)</f>
        <v>340</v>
      </c>
      <c r="F520" s="202">
        <f>E520*(1+$F$2)</f>
        <v>357</v>
      </c>
      <c r="H520" s="62">
        <f>K520+O520+S520+W520+AA520+AE520+AI520+AM520+AQ520+AY520+AU520+BC520</f>
        <v>0</v>
      </c>
      <c r="I520" s="63">
        <f>M520+Q520+U520+Y520+AC520+AG520+AK520+AO520+AS520+AW520+BA520+BE520</f>
        <v>0</v>
      </c>
      <c r="K520" s="108" t="n"/>
      <c r="L520" s="191">
        <f>K520*E520</f>
        <v>0</v>
      </c>
      <c r="M520" s="112" t="n"/>
      <c r="N520" s="183">
        <f>M520*F520</f>
        <v>0</v>
      </c>
      <c r="O520" s="108" t="n"/>
      <c r="P520" s="191">
        <f>O520*E520</f>
        <v>0</v>
      </c>
      <c r="Q520" s="112" t="n"/>
      <c r="R520" s="183">
        <f>Q520*F520</f>
        <v>0</v>
      </c>
      <c r="S520" s="108" t="n"/>
      <c r="T520" s="191">
        <f>S520*E520</f>
        <v>0</v>
      </c>
      <c r="U520" s="112" t="n"/>
      <c r="V520" s="183">
        <f>U520*F520</f>
        <v>0</v>
      </c>
      <c r="W520" s="108" t="n"/>
      <c r="X520" s="191">
        <f>W520*E520</f>
        <v>0</v>
      </c>
      <c r="Y520" s="112" t="n"/>
      <c r="Z520" s="183">
        <f>Y520*F520</f>
        <v>0</v>
      </c>
      <c r="AA520" s="108" t="n"/>
      <c r="AB520" s="191">
        <f>AA520*E520</f>
        <v>0</v>
      </c>
      <c r="AC520" s="112" t="n"/>
      <c r="AD520" s="183">
        <f>AC520*F520</f>
        <v>0</v>
      </c>
      <c r="AE520" s="108" t="n"/>
      <c r="AF520" s="191">
        <f>AE520*E520</f>
        <v>0</v>
      </c>
      <c r="AG520" s="112" t="n"/>
      <c r="AH520" s="183">
        <f>AG520*F520</f>
        <v>0</v>
      </c>
      <c r="AI520" s="108" t="n"/>
      <c r="AJ520" s="191">
        <f>AI520*E520</f>
        <v>0</v>
      </c>
      <c r="AK520" s="112" t="n"/>
      <c r="AL520" s="183">
        <f>AK520*F520</f>
        <v>0</v>
      </c>
      <c r="AM520" s="113" t="n"/>
      <c r="AN520" s="192">
        <f>AM520*E520</f>
        <v>0</v>
      </c>
      <c r="AO520" s="115" t="n"/>
      <c r="AP520" s="183">
        <f>AO520*F520</f>
        <v>0</v>
      </c>
      <c r="AQ520" s="113" t="n"/>
      <c r="AR520" s="192">
        <f>AQ520*E520</f>
        <v>0</v>
      </c>
      <c r="AS520" s="115" t="n"/>
      <c r="AT520" s="183">
        <f>AS520*F520</f>
        <v>0</v>
      </c>
      <c r="AU520" s="113" t="n"/>
      <c r="AV520" s="192">
        <f>AU520*E520</f>
        <v>0</v>
      </c>
      <c r="AW520" s="115" t="n"/>
      <c r="AX520" s="183">
        <f>AW520*F520</f>
        <v>0</v>
      </c>
      <c r="AY520" s="113" t="n"/>
      <c r="AZ520" s="192">
        <f>AY520*E520</f>
        <v>0</v>
      </c>
      <c r="BA520" s="115" t="n"/>
      <c r="BB520" s="183">
        <f>BA520*F520</f>
        <v>0</v>
      </c>
      <c r="BC520" s="113" t="n"/>
      <c r="BD520" s="192">
        <f>BC520*E520</f>
        <v>0</v>
      </c>
      <c r="BE520" s="115" t="n"/>
      <c r="BF520" s="183">
        <f>BE520*F520</f>
        <v>0</v>
      </c>
    </row>
    <row r="521" ht="18" customHeight="1">
      <c r="A521" s="19" t="inlineStr">
        <is>
          <t>15.053.9310</t>
        </is>
      </c>
      <c r="B521" s="14" t="inlineStr">
        <is>
          <t>פירוק, החלפה וכיוון מצמד משאבה בהספק מעל 7 כ"ס ועד 25 כ"ס לרבות אביזר</t>
        </is>
      </c>
      <c r="C521" s="14" t="inlineStr">
        <is>
          <t>קומפ</t>
        </is>
      </c>
      <c r="D521" s="200" t="n">
        <v>550</v>
      </c>
      <c r="E521" s="201">
        <f>D521*(1-$E$2)</f>
        <v>467.5</v>
      </c>
      <c r="F521" s="202">
        <f>E521*(1+$F$2)</f>
        <v>490.875</v>
      </c>
      <c r="H521" s="62">
        <f>K521+O521+S521+W521+AA521+AE521+AI521+AM521+AQ521+AY521+AU521+BC521</f>
        <v>0</v>
      </c>
      <c r="I521" s="63">
        <f>M521+Q521+U521+Y521+AC521+AG521+AK521+AO521+AS521+AW521+BA521+BE521</f>
        <v>0</v>
      </c>
      <c r="K521" s="108" t="n"/>
      <c r="L521" s="191">
        <f>K521*E521</f>
        <v>0</v>
      </c>
      <c r="M521" s="112" t="n"/>
      <c r="N521" s="183">
        <f>M521*F521</f>
        <v>0</v>
      </c>
      <c r="O521" s="108" t="n"/>
      <c r="P521" s="191">
        <f>O521*E521</f>
        <v>0</v>
      </c>
      <c r="Q521" s="112" t="n"/>
      <c r="R521" s="183">
        <f>Q521*F521</f>
        <v>0</v>
      </c>
      <c r="S521" s="108" t="n"/>
      <c r="T521" s="191">
        <f>S521*E521</f>
        <v>0</v>
      </c>
      <c r="U521" s="112" t="n"/>
      <c r="V521" s="183">
        <f>U521*F521</f>
        <v>0</v>
      </c>
      <c r="W521" s="108" t="n"/>
      <c r="X521" s="191">
        <f>W521*E521</f>
        <v>0</v>
      </c>
      <c r="Y521" s="112" t="n"/>
      <c r="Z521" s="183">
        <f>Y521*F521</f>
        <v>0</v>
      </c>
      <c r="AA521" s="108" t="n"/>
      <c r="AB521" s="191">
        <f>AA521*E521</f>
        <v>0</v>
      </c>
      <c r="AC521" s="112" t="n"/>
      <c r="AD521" s="183">
        <f>AC521*F521</f>
        <v>0</v>
      </c>
      <c r="AE521" s="108" t="n"/>
      <c r="AF521" s="191">
        <f>AE521*E521</f>
        <v>0</v>
      </c>
      <c r="AG521" s="112" t="n"/>
      <c r="AH521" s="183">
        <f>AG521*F521</f>
        <v>0</v>
      </c>
      <c r="AI521" s="108" t="n"/>
      <c r="AJ521" s="191">
        <f>AI521*E521</f>
        <v>0</v>
      </c>
      <c r="AK521" s="112" t="n"/>
      <c r="AL521" s="183">
        <f>AK521*F521</f>
        <v>0</v>
      </c>
      <c r="AM521" s="113" t="n"/>
      <c r="AN521" s="192">
        <f>AM521*E521</f>
        <v>0</v>
      </c>
      <c r="AO521" s="115" t="n"/>
      <c r="AP521" s="183">
        <f>AO521*F521</f>
        <v>0</v>
      </c>
      <c r="AQ521" s="113" t="n"/>
      <c r="AR521" s="192">
        <f>AQ521*E521</f>
        <v>0</v>
      </c>
      <c r="AS521" s="115" t="n"/>
      <c r="AT521" s="183">
        <f>AS521*F521</f>
        <v>0</v>
      </c>
      <c r="AU521" s="113" t="n"/>
      <c r="AV521" s="192">
        <f>AU521*E521</f>
        <v>0</v>
      </c>
      <c r="AW521" s="115" t="n"/>
      <c r="AX521" s="183">
        <f>AW521*F521</f>
        <v>0</v>
      </c>
      <c r="AY521" s="113" t="n"/>
      <c r="AZ521" s="192">
        <f>AY521*E521</f>
        <v>0</v>
      </c>
      <c r="BA521" s="115" t="n"/>
      <c r="BB521" s="183">
        <f>BA521*F521</f>
        <v>0</v>
      </c>
      <c r="BC521" s="113" t="n"/>
      <c r="BD521" s="192">
        <f>BC521*E521</f>
        <v>0</v>
      </c>
      <c r="BE521" s="115" t="n"/>
      <c r="BF521" s="183">
        <f>BE521*F521</f>
        <v>0</v>
      </c>
    </row>
    <row r="522" ht="18" customHeight="1">
      <c r="A522" s="19" t="inlineStr">
        <is>
          <t>15.054.0005</t>
        </is>
      </c>
      <c r="B522" s="14" t="inlineStr">
        <is>
          <t>מיכל התפשטות סגור בנפח 25 ליטר, לרבות מסנן מים, מז"ח מפחית לחץ, שסתום בטחון וכו'</t>
        </is>
      </c>
      <c r="C522" s="14" t="inlineStr">
        <is>
          <t>קומפ</t>
        </is>
      </c>
      <c r="D522" s="200" t="n">
        <v>1270</v>
      </c>
      <c r="E522" s="201">
        <f>D522*(1-$E$2)</f>
        <v>1079.5</v>
      </c>
      <c r="F522" s="202">
        <f>E522*(1+$F$2)</f>
        <v>1133.4750000000001</v>
      </c>
      <c r="H522" s="62">
        <f>K522+O522+S522+W522+AA522+AE522+AI522+AM522+AQ522+AY522+AU522+BC522</f>
        <v>0</v>
      </c>
      <c r="I522" s="63">
        <f>M522+Q522+U522+Y522+AC522+AG522+AK522+AO522+AS522+AW522+BA522+BE522</f>
        <v>0</v>
      </c>
      <c r="K522" s="108" t="n"/>
      <c r="L522" s="191">
        <f>K522*E522</f>
        <v>0</v>
      </c>
      <c r="M522" s="112" t="n"/>
      <c r="N522" s="183">
        <f>M522*F522</f>
        <v>0</v>
      </c>
      <c r="O522" s="108" t="n"/>
      <c r="P522" s="191">
        <f>O522*E522</f>
        <v>0</v>
      </c>
      <c r="Q522" s="112" t="n"/>
      <c r="R522" s="183">
        <f>Q522*F522</f>
        <v>0</v>
      </c>
      <c r="S522" s="108" t="n"/>
      <c r="T522" s="191">
        <f>S522*E522</f>
        <v>0</v>
      </c>
      <c r="U522" s="112" t="n"/>
      <c r="V522" s="183">
        <f>U522*F522</f>
        <v>0</v>
      </c>
      <c r="W522" s="108" t="n"/>
      <c r="X522" s="191">
        <f>W522*E522</f>
        <v>0</v>
      </c>
      <c r="Y522" s="112" t="n"/>
      <c r="Z522" s="183">
        <f>Y522*F522</f>
        <v>0</v>
      </c>
      <c r="AA522" s="108" t="n"/>
      <c r="AB522" s="191">
        <f>AA522*E522</f>
        <v>0</v>
      </c>
      <c r="AC522" s="112" t="n"/>
      <c r="AD522" s="183">
        <f>AC522*F522</f>
        <v>0</v>
      </c>
      <c r="AE522" s="108" t="n"/>
      <c r="AF522" s="191">
        <f>AE522*E522</f>
        <v>0</v>
      </c>
      <c r="AG522" s="112" t="n"/>
      <c r="AH522" s="183">
        <f>AG522*F522</f>
        <v>0</v>
      </c>
      <c r="AI522" s="108" t="n"/>
      <c r="AJ522" s="191">
        <f>AI522*E522</f>
        <v>0</v>
      </c>
      <c r="AK522" s="112" t="n"/>
      <c r="AL522" s="183">
        <f>AK522*F522</f>
        <v>0</v>
      </c>
      <c r="AM522" s="113" t="n"/>
      <c r="AN522" s="192">
        <f>AM522*E522</f>
        <v>0</v>
      </c>
      <c r="AO522" s="115" t="n"/>
      <c r="AP522" s="183">
        <f>AO522*F522</f>
        <v>0</v>
      </c>
      <c r="AQ522" s="113" t="n"/>
      <c r="AR522" s="192">
        <f>AQ522*E522</f>
        <v>0</v>
      </c>
      <c r="AS522" s="115" t="n"/>
      <c r="AT522" s="183">
        <f>AS522*F522</f>
        <v>0</v>
      </c>
      <c r="AU522" s="113" t="n"/>
      <c r="AV522" s="192">
        <f>AU522*E522</f>
        <v>0</v>
      </c>
      <c r="AW522" s="115" t="n"/>
      <c r="AX522" s="183">
        <f>AW522*F522</f>
        <v>0</v>
      </c>
      <c r="AY522" s="113" t="n"/>
      <c r="AZ522" s="192">
        <f>AY522*E522</f>
        <v>0</v>
      </c>
      <c r="BA522" s="115" t="n"/>
      <c r="BB522" s="183">
        <f>BA522*F522</f>
        <v>0</v>
      </c>
      <c r="BC522" s="113" t="n"/>
      <c r="BD522" s="192">
        <f>BC522*E522</f>
        <v>0</v>
      </c>
      <c r="BE522" s="115" t="n"/>
      <c r="BF522" s="183">
        <f>BE522*F522</f>
        <v>0</v>
      </c>
    </row>
    <row r="523" ht="18" customHeight="1">
      <c r="A523" s="19" t="inlineStr">
        <is>
          <t>15.056.0010</t>
        </is>
      </c>
      <c r="B523" s="14" t="inlineStr">
        <is>
          <t>מיכל אגירת קור בנפח 500 ליטר עשוי פלדה, מבודד טרמית בפוליאוריטן מוקצף בעובי 50 מ"מ, בעטיפת פח מגולבן וצבוע, מצופה אפוקסי כולל פתח וברז כדורי לניקוז, 2 יציאות מאוגנות לצנרת "1/2 1, ו-3 פתחים בקוטר "1/2 להברגת ציוד מדידה</t>
        </is>
      </c>
      <c r="C523" s="14" t="inlineStr">
        <is>
          <t>קומפ</t>
        </is>
      </c>
      <c r="D523" s="200" t="n">
        <v>14280</v>
      </c>
      <c r="E523" s="201">
        <f>D523*(1-$E$2)</f>
        <v>12138</v>
      </c>
      <c r="F523" s="202">
        <f>E523*(1+$F$2)</f>
        <v>12744.9</v>
      </c>
      <c r="H523" s="62">
        <f>K523+O523+S523+W523+AA523+AE523+AI523+AM523+AQ523+AY523+AU523+BC523</f>
        <v>0</v>
      </c>
      <c r="I523" s="63">
        <f>M523+Q523+U523+Y523+AC523+AG523+AK523+AO523+AS523+AW523+BA523+BE523</f>
        <v>0</v>
      </c>
      <c r="K523" s="108" t="n"/>
      <c r="L523" s="191">
        <f>K523*E523</f>
        <v>0</v>
      </c>
      <c r="M523" s="112" t="n"/>
      <c r="N523" s="183">
        <f>M523*F523</f>
        <v>0</v>
      </c>
      <c r="O523" s="108" t="n"/>
      <c r="P523" s="191">
        <f>O523*E523</f>
        <v>0</v>
      </c>
      <c r="Q523" s="112" t="n"/>
      <c r="R523" s="183">
        <f>Q523*F523</f>
        <v>0</v>
      </c>
      <c r="S523" s="108" t="n"/>
      <c r="T523" s="191">
        <f>S523*E523</f>
        <v>0</v>
      </c>
      <c r="U523" s="112" t="n"/>
      <c r="V523" s="183">
        <f>U523*F523</f>
        <v>0</v>
      </c>
      <c r="W523" s="108" t="n"/>
      <c r="X523" s="191">
        <f>W523*E523</f>
        <v>0</v>
      </c>
      <c r="Y523" s="112" t="n"/>
      <c r="Z523" s="183">
        <f>Y523*F523</f>
        <v>0</v>
      </c>
      <c r="AA523" s="108" t="n"/>
      <c r="AB523" s="191">
        <f>AA523*E523</f>
        <v>0</v>
      </c>
      <c r="AC523" s="112" t="n"/>
      <c r="AD523" s="183">
        <f>AC523*F523</f>
        <v>0</v>
      </c>
      <c r="AE523" s="108" t="n"/>
      <c r="AF523" s="191">
        <f>AE523*E523</f>
        <v>0</v>
      </c>
      <c r="AG523" s="112" t="n"/>
      <c r="AH523" s="183">
        <f>AG523*F523</f>
        <v>0</v>
      </c>
      <c r="AI523" s="108" t="n"/>
      <c r="AJ523" s="191">
        <f>AI523*E523</f>
        <v>0</v>
      </c>
      <c r="AK523" s="112" t="n"/>
      <c r="AL523" s="183">
        <f>AK523*F523</f>
        <v>0</v>
      </c>
      <c r="AM523" s="113" t="n"/>
      <c r="AN523" s="192">
        <f>AM523*E523</f>
        <v>0</v>
      </c>
      <c r="AO523" s="115" t="n"/>
      <c r="AP523" s="183">
        <f>AO523*F523</f>
        <v>0</v>
      </c>
      <c r="AQ523" s="113" t="n"/>
      <c r="AR523" s="192">
        <f>AQ523*E523</f>
        <v>0</v>
      </c>
      <c r="AS523" s="115" t="n"/>
      <c r="AT523" s="183">
        <f>AS523*F523</f>
        <v>0</v>
      </c>
      <c r="AU523" s="113" t="n"/>
      <c r="AV523" s="192">
        <f>AU523*E523</f>
        <v>0</v>
      </c>
      <c r="AW523" s="115" t="n"/>
      <c r="AX523" s="183">
        <f>AW523*F523</f>
        <v>0</v>
      </c>
      <c r="AY523" s="113" t="n"/>
      <c r="AZ523" s="192">
        <f>AY523*E523</f>
        <v>0</v>
      </c>
      <c r="BA523" s="115" t="n"/>
      <c r="BB523" s="183">
        <f>BA523*F523</f>
        <v>0</v>
      </c>
      <c r="BC523" s="113" t="n"/>
      <c r="BD523" s="192">
        <f>BC523*E523</f>
        <v>0</v>
      </c>
      <c r="BE523" s="115" t="n"/>
      <c r="BF523" s="183">
        <f>BE523*F523</f>
        <v>0</v>
      </c>
    </row>
    <row r="524" ht="18" customHeight="1">
      <c r="A524" s="19" t="inlineStr">
        <is>
          <t>15.056.0020</t>
        </is>
      </c>
      <c r="B524" s="14" t="inlineStr">
        <is>
          <t>מיכל אגירת קור בנפח 750 ליטר עשוי פלדה, מבודד טרמית בפוליאוריטן מוקצף בעובי 50 מ"מ, בעטיפת פח מגולבן וצבוע, מצופה אפוקסי כולל פתח וברז כדורי לניקוז, 2 יציאות מאוגנות לצנרת "1/2 1, ו-3 פתחים בקוטר "1/2 להברגת ציוד מדידה</t>
        </is>
      </c>
      <c r="C524" s="14" t="inlineStr">
        <is>
          <t>קומפ</t>
        </is>
      </c>
      <c r="D524" s="200" t="n">
        <v>16500</v>
      </c>
      <c r="E524" s="201">
        <f>D524*(1-$E$2)</f>
        <v>14025</v>
      </c>
      <c r="F524" s="202">
        <f>E524*(1+$F$2)</f>
        <v>14726.25</v>
      </c>
      <c r="H524" s="62">
        <f>K524+O524+S524+W524+AA524+AE524+AI524+AM524+AQ524+AY524+AU524+BC524</f>
        <v>0</v>
      </c>
      <c r="I524" s="63">
        <f>M524+Q524+U524+Y524+AC524+AG524+AK524+AO524+AS524+AW524+BA524+BE524</f>
        <v>0</v>
      </c>
      <c r="K524" s="108" t="n"/>
      <c r="L524" s="191">
        <f>K524*E524</f>
        <v>0</v>
      </c>
      <c r="M524" s="112" t="n"/>
      <c r="N524" s="183">
        <f>M524*F524</f>
        <v>0</v>
      </c>
      <c r="O524" s="108" t="n"/>
      <c r="P524" s="191">
        <f>O524*E524</f>
        <v>0</v>
      </c>
      <c r="Q524" s="112" t="n"/>
      <c r="R524" s="183">
        <f>Q524*F524</f>
        <v>0</v>
      </c>
      <c r="S524" s="108" t="n"/>
      <c r="T524" s="191">
        <f>S524*E524</f>
        <v>0</v>
      </c>
      <c r="U524" s="112" t="n"/>
      <c r="V524" s="183">
        <f>U524*F524</f>
        <v>0</v>
      </c>
      <c r="W524" s="108" t="n"/>
      <c r="X524" s="191">
        <f>W524*E524</f>
        <v>0</v>
      </c>
      <c r="Y524" s="112" t="n"/>
      <c r="Z524" s="183">
        <f>Y524*F524</f>
        <v>0</v>
      </c>
      <c r="AA524" s="108" t="n"/>
      <c r="AB524" s="191">
        <f>AA524*E524</f>
        <v>0</v>
      </c>
      <c r="AC524" s="112" t="n"/>
      <c r="AD524" s="183">
        <f>AC524*F524</f>
        <v>0</v>
      </c>
      <c r="AE524" s="108" t="n"/>
      <c r="AF524" s="191">
        <f>AE524*E524</f>
        <v>0</v>
      </c>
      <c r="AG524" s="112" t="n"/>
      <c r="AH524" s="183">
        <f>AG524*F524</f>
        <v>0</v>
      </c>
      <c r="AI524" s="108" t="n"/>
      <c r="AJ524" s="191">
        <f>AI524*E524</f>
        <v>0</v>
      </c>
      <c r="AK524" s="112" t="n"/>
      <c r="AL524" s="183">
        <f>AK524*F524</f>
        <v>0</v>
      </c>
      <c r="AM524" s="113" t="n"/>
      <c r="AN524" s="192">
        <f>AM524*E524</f>
        <v>0</v>
      </c>
      <c r="AO524" s="115" t="n"/>
      <c r="AP524" s="183">
        <f>AO524*F524</f>
        <v>0</v>
      </c>
      <c r="AQ524" s="113" t="n"/>
      <c r="AR524" s="192">
        <f>AQ524*E524</f>
        <v>0</v>
      </c>
      <c r="AS524" s="115" t="n"/>
      <c r="AT524" s="183">
        <f>AS524*F524</f>
        <v>0</v>
      </c>
      <c r="AU524" s="113" t="n"/>
      <c r="AV524" s="192">
        <f>AU524*E524</f>
        <v>0</v>
      </c>
      <c r="AW524" s="115" t="n"/>
      <c r="AX524" s="183">
        <f>AW524*F524</f>
        <v>0</v>
      </c>
      <c r="AY524" s="113" t="n"/>
      <c r="AZ524" s="192">
        <f>AY524*E524</f>
        <v>0</v>
      </c>
      <c r="BA524" s="115" t="n"/>
      <c r="BB524" s="183">
        <f>BA524*F524</f>
        <v>0</v>
      </c>
      <c r="BC524" s="113" t="n"/>
      <c r="BD524" s="192">
        <f>BC524*E524</f>
        <v>0</v>
      </c>
      <c r="BE524" s="115" t="n"/>
      <c r="BF524" s="183">
        <f>BE524*F524</f>
        <v>0</v>
      </c>
    </row>
    <row r="525" ht="18" customHeight="1">
      <c r="A525" s="19" t="inlineStr">
        <is>
          <t>15.056.0050</t>
        </is>
      </c>
      <c r="B525" s="14" t="inlineStr">
        <is>
          <t>בדיקת התאמת מיכל אגירה לת"י 4295</t>
        </is>
      </c>
      <c r="C525" s="14" t="inlineStr">
        <is>
          <t>קומפ</t>
        </is>
      </c>
      <c r="D525" s="200" t="n">
        <v>1650</v>
      </c>
      <c r="E525" s="201">
        <f>D525*(1-$E$2)</f>
        <v>1402.5</v>
      </c>
      <c r="F525" s="202">
        <f>E525*(1+$F$2)</f>
        <v>1472.625</v>
      </c>
      <c r="H525" s="62">
        <f>K525+O525+S525+W525+AA525+AE525+AI525+AM525+AQ525+AY525+AU525+BC525</f>
        <v>0</v>
      </c>
      <c r="I525" s="63">
        <f>M525+Q525+U525+Y525+AC525+AG525+AK525+AO525+AS525+AW525+BA525+BE525</f>
        <v>0</v>
      </c>
      <c r="K525" s="108" t="n"/>
      <c r="L525" s="191">
        <f>K525*E525</f>
        <v>0</v>
      </c>
      <c r="M525" s="112" t="n"/>
      <c r="N525" s="183">
        <f>M525*F525</f>
        <v>0</v>
      </c>
      <c r="O525" s="108" t="n"/>
      <c r="P525" s="191">
        <f>O525*E525</f>
        <v>0</v>
      </c>
      <c r="Q525" s="112" t="n"/>
      <c r="R525" s="183">
        <f>Q525*F525</f>
        <v>0</v>
      </c>
      <c r="S525" s="108" t="n"/>
      <c r="T525" s="191">
        <f>S525*E525</f>
        <v>0</v>
      </c>
      <c r="U525" s="112" t="n"/>
      <c r="V525" s="183">
        <f>U525*F525</f>
        <v>0</v>
      </c>
      <c r="W525" s="108" t="n"/>
      <c r="X525" s="191">
        <f>W525*E525</f>
        <v>0</v>
      </c>
      <c r="Y525" s="112" t="n"/>
      <c r="Z525" s="183">
        <f>Y525*F525</f>
        <v>0</v>
      </c>
      <c r="AA525" s="108" t="n"/>
      <c r="AB525" s="191">
        <f>AA525*E525</f>
        <v>0</v>
      </c>
      <c r="AC525" s="112" t="n"/>
      <c r="AD525" s="183">
        <f>AC525*F525</f>
        <v>0</v>
      </c>
      <c r="AE525" s="108" t="n"/>
      <c r="AF525" s="191">
        <f>AE525*E525</f>
        <v>0</v>
      </c>
      <c r="AG525" s="112" t="n"/>
      <c r="AH525" s="183">
        <f>AG525*F525</f>
        <v>0</v>
      </c>
      <c r="AI525" s="108" t="n"/>
      <c r="AJ525" s="191">
        <f>AI525*E525</f>
        <v>0</v>
      </c>
      <c r="AK525" s="112" t="n"/>
      <c r="AL525" s="183">
        <f>AK525*F525</f>
        <v>0</v>
      </c>
      <c r="AM525" s="113" t="n"/>
      <c r="AN525" s="192">
        <f>AM525*E525</f>
        <v>0</v>
      </c>
      <c r="AO525" s="115" t="n"/>
      <c r="AP525" s="183">
        <f>AO525*F525</f>
        <v>0</v>
      </c>
      <c r="AQ525" s="113" t="n"/>
      <c r="AR525" s="192">
        <f>AQ525*E525</f>
        <v>0</v>
      </c>
      <c r="AS525" s="115" t="n"/>
      <c r="AT525" s="183">
        <f>AS525*F525</f>
        <v>0</v>
      </c>
      <c r="AU525" s="113" t="n"/>
      <c r="AV525" s="192">
        <f>AU525*E525</f>
        <v>0</v>
      </c>
      <c r="AW525" s="115" t="n"/>
      <c r="AX525" s="183">
        <f>AW525*F525</f>
        <v>0</v>
      </c>
      <c r="AY525" s="113" t="n"/>
      <c r="AZ525" s="192">
        <f>AY525*E525</f>
        <v>0</v>
      </c>
      <c r="BA525" s="115" t="n"/>
      <c r="BB525" s="183">
        <f>BA525*F525</f>
        <v>0</v>
      </c>
      <c r="BC525" s="113" t="n"/>
      <c r="BD525" s="192">
        <f>BC525*E525</f>
        <v>0</v>
      </c>
      <c r="BE525" s="115" t="n"/>
      <c r="BF525" s="183">
        <f>BE525*F525</f>
        <v>0</v>
      </c>
    </row>
    <row r="526" ht="18" customHeight="1">
      <c r="A526" s="19" t="inlineStr">
        <is>
          <t>15.061.0006</t>
        </is>
      </c>
      <c r="B526" s="14" t="inlineStr">
        <is>
          <t>תעלות מרובעות מפח מגולוון בעובי פח 0.6 מ"מ</t>
        </is>
      </c>
      <c r="C526" s="14" t="inlineStr">
        <is>
          <t>מ"ר</t>
        </is>
      </c>
      <c r="D526" s="200" t="n">
        <v>142</v>
      </c>
      <c r="E526" s="201">
        <f>D526*(1-$E$2)</f>
        <v>120.7</v>
      </c>
      <c r="F526" s="202">
        <f>E526*(1+$F$2)</f>
        <v>126.73500000000001</v>
      </c>
      <c r="H526" s="62">
        <f>K526+O526+S526+W526+AA526+AE526+AI526+AM526+AQ526+AY526+AU526+BC526</f>
        <v>0</v>
      </c>
      <c r="I526" s="63">
        <f>M526+Q526+U526+Y526+AC526+AG526+AK526+AO526+AS526+AW526+BA526+BE526</f>
        <v>0</v>
      </c>
      <c r="K526" s="108" t="n"/>
      <c r="L526" s="191">
        <f>K526*E526</f>
        <v>0</v>
      </c>
      <c r="M526" s="112" t="n"/>
      <c r="N526" s="183">
        <f>M526*F526</f>
        <v>0</v>
      </c>
      <c r="O526" s="108" t="n"/>
      <c r="P526" s="191">
        <f>O526*E526</f>
        <v>0</v>
      </c>
      <c r="Q526" s="112" t="n"/>
      <c r="R526" s="183">
        <f>Q526*F526</f>
        <v>0</v>
      </c>
      <c r="S526" s="108" t="n"/>
      <c r="T526" s="191">
        <f>S526*E526</f>
        <v>0</v>
      </c>
      <c r="U526" s="112" t="n"/>
      <c r="V526" s="183">
        <f>U526*F526</f>
        <v>0</v>
      </c>
      <c r="W526" s="108" t="n"/>
      <c r="X526" s="191">
        <f>W526*E526</f>
        <v>0</v>
      </c>
      <c r="Y526" s="112" t="n"/>
      <c r="Z526" s="183">
        <f>Y526*F526</f>
        <v>0</v>
      </c>
      <c r="AA526" s="108" t="n"/>
      <c r="AB526" s="191">
        <f>AA526*E526</f>
        <v>0</v>
      </c>
      <c r="AC526" s="112" t="n"/>
      <c r="AD526" s="183">
        <f>AC526*F526</f>
        <v>0</v>
      </c>
      <c r="AE526" s="108" t="n"/>
      <c r="AF526" s="191">
        <f>AE526*E526</f>
        <v>0</v>
      </c>
      <c r="AG526" s="112" t="n"/>
      <c r="AH526" s="183">
        <f>AG526*F526</f>
        <v>0</v>
      </c>
      <c r="AI526" s="108" t="n"/>
      <c r="AJ526" s="191">
        <f>AI526*E526</f>
        <v>0</v>
      </c>
      <c r="AK526" s="112" t="n"/>
      <c r="AL526" s="183">
        <f>AK526*F526</f>
        <v>0</v>
      </c>
      <c r="AM526" s="113" t="n"/>
      <c r="AN526" s="192">
        <f>AM526*E526</f>
        <v>0</v>
      </c>
      <c r="AO526" s="115" t="n"/>
      <c r="AP526" s="183">
        <f>AO526*F526</f>
        <v>0</v>
      </c>
      <c r="AQ526" s="113" t="n"/>
      <c r="AR526" s="192">
        <f>AQ526*E526</f>
        <v>0</v>
      </c>
      <c r="AS526" s="115" t="n"/>
      <c r="AT526" s="183">
        <f>AS526*F526</f>
        <v>0</v>
      </c>
      <c r="AU526" s="113" t="n"/>
      <c r="AV526" s="192">
        <f>AU526*E526</f>
        <v>0</v>
      </c>
      <c r="AW526" s="115" t="n"/>
      <c r="AX526" s="183">
        <f>AW526*F526</f>
        <v>0</v>
      </c>
      <c r="AY526" s="113" t="n"/>
      <c r="AZ526" s="192">
        <f>AY526*E526</f>
        <v>0</v>
      </c>
      <c r="BA526" s="115" t="n"/>
      <c r="BB526" s="183">
        <f>BA526*F526</f>
        <v>0</v>
      </c>
      <c r="BC526" s="113" t="n"/>
      <c r="BD526" s="192">
        <f>BC526*E526</f>
        <v>0</v>
      </c>
      <c r="BE526" s="115" t="n"/>
      <c r="BF526" s="183">
        <f>BE526*F526</f>
        <v>0</v>
      </c>
    </row>
    <row r="527" ht="18" customHeight="1">
      <c r="A527" s="19" t="inlineStr">
        <is>
          <t>15.061.0010</t>
        </is>
      </c>
      <c r="B527" s="14" t="inlineStr">
        <is>
          <t>תעלות פח מרובעות מגולוון בעובי פח 0.8 מ"מ</t>
        </is>
      </c>
      <c r="C527" s="14" t="inlineStr">
        <is>
          <t>מ"ר</t>
        </is>
      </c>
      <c r="D527" s="200" t="n">
        <v>153</v>
      </c>
      <c r="E527" s="201">
        <f>D527*(1-$E$2)</f>
        <v>130.04999999999998</v>
      </c>
      <c r="F527" s="202">
        <f>E527*(1+$F$2)</f>
        <v>136.55249999999998</v>
      </c>
      <c r="H527" s="62">
        <f>K527+O527+S527+W527+AA527+AE527+AI527+AM527+AQ527+AY527+AU527+BC527</f>
        <v>0</v>
      </c>
      <c r="I527" s="63">
        <f>M527+Q527+U527+Y527+AC527+AG527+AK527+AO527+AS527+AW527+BA527+BE527</f>
        <v>0</v>
      </c>
      <c r="K527" s="108" t="n"/>
      <c r="L527" s="191">
        <f>K527*E527</f>
        <v>0</v>
      </c>
      <c r="M527" s="112" t="n"/>
      <c r="N527" s="183">
        <f>M527*F527</f>
        <v>0</v>
      </c>
      <c r="O527" s="108" t="n"/>
      <c r="P527" s="191">
        <f>O527*E527</f>
        <v>0</v>
      </c>
      <c r="Q527" s="112" t="n"/>
      <c r="R527" s="183">
        <f>Q527*F527</f>
        <v>0</v>
      </c>
      <c r="S527" s="108" t="n"/>
      <c r="T527" s="191">
        <f>S527*E527</f>
        <v>0</v>
      </c>
      <c r="U527" s="112" t="n"/>
      <c r="V527" s="183">
        <f>U527*F527</f>
        <v>0</v>
      </c>
      <c r="W527" s="108" t="n"/>
      <c r="X527" s="191">
        <f>W527*E527</f>
        <v>0</v>
      </c>
      <c r="Y527" s="112" t="n"/>
      <c r="Z527" s="183">
        <f>Y527*F527</f>
        <v>0</v>
      </c>
      <c r="AA527" s="108" t="n"/>
      <c r="AB527" s="191">
        <f>AA527*E527</f>
        <v>0</v>
      </c>
      <c r="AC527" s="112" t="n"/>
      <c r="AD527" s="183">
        <f>AC527*F527</f>
        <v>0</v>
      </c>
      <c r="AE527" s="108" t="n"/>
      <c r="AF527" s="191">
        <f>AE527*E527</f>
        <v>0</v>
      </c>
      <c r="AG527" s="112" t="n"/>
      <c r="AH527" s="183">
        <f>AG527*F527</f>
        <v>0</v>
      </c>
      <c r="AI527" s="108" t="n"/>
      <c r="AJ527" s="191">
        <f>AI527*E527</f>
        <v>0</v>
      </c>
      <c r="AK527" s="112" t="n"/>
      <c r="AL527" s="183">
        <f>AK527*F527</f>
        <v>0</v>
      </c>
      <c r="AM527" s="113" t="n"/>
      <c r="AN527" s="192">
        <f>AM527*E527</f>
        <v>0</v>
      </c>
      <c r="AO527" s="115" t="n"/>
      <c r="AP527" s="183">
        <f>AO527*F527</f>
        <v>0</v>
      </c>
      <c r="AQ527" s="113" t="n"/>
      <c r="AR527" s="192">
        <f>AQ527*E527</f>
        <v>0</v>
      </c>
      <c r="AS527" s="115" t="n"/>
      <c r="AT527" s="183">
        <f>AS527*F527</f>
        <v>0</v>
      </c>
      <c r="AU527" s="113" t="n"/>
      <c r="AV527" s="192">
        <f>AU527*E527</f>
        <v>0</v>
      </c>
      <c r="AW527" s="115" t="n"/>
      <c r="AX527" s="183">
        <f>AW527*F527</f>
        <v>0</v>
      </c>
      <c r="AY527" s="113" t="n"/>
      <c r="AZ527" s="192">
        <f>AY527*E527</f>
        <v>0</v>
      </c>
      <c r="BA527" s="115" t="n"/>
      <c r="BB527" s="183">
        <f>BA527*F527</f>
        <v>0</v>
      </c>
      <c r="BC527" s="113" t="n"/>
      <c r="BD527" s="192">
        <f>BC527*E527</f>
        <v>0</v>
      </c>
      <c r="BE527" s="115" t="n"/>
      <c r="BF527" s="183">
        <f>BE527*F527</f>
        <v>0</v>
      </c>
    </row>
    <row r="528" ht="18" customHeight="1">
      <c r="A528" s="19" t="inlineStr">
        <is>
          <t>15.061.0020</t>
        </is>
      </c>
      <c r="B528" s="14" t="inlineStr">
        <is>
          <t>תעלות פח מרובעות מגולוון בעובי פח 0.9 מ"מ</t>
        </is>
      </c>
      <c r="C528" s="14" t="inlineStr">
        <is>
          <t>מ"ר</t>
        </is>
      </c>
      <c r="D528" s="200" t="n">
        <v>159</v>
      </c>
      <c r="E528" s="201">
        <f>D528*(1-$E$2)</f>
        <v>135.15</v>
      </c>
      <c r="F528" s="202">
        <f>E528*(1+$F$2)</f>
        <v>141.9075</v>
      </c>
      <c r="H528" s="62">
        <f>K528+O528+S528+W528+AA528+AE528+AI528+AM528+AQ528+AY528+AU528+BC528</f>
        <v>0</v>
      </c>
      <c r="I528" s="63">
        <f>M528+Q528+U528+Y528+AC528+AG528+AK528+AO528+AS528+AW528+BA528+BE528</f>
        <v>0</v>
      </c>
      <c r="K528" s="108" t="n"/>
      <c r="L528" s="191">
        <f>K528*E528</f>
        <v>0</v>
      </c>
      <c r="M528" s="112" t="n"/>
      <c r="N528" s="183">
        <f>M528*F528</f>
        <v>0</v>
      </c>
      <c r="O528" s="108" t="n"/>
      <c r="P528" s="191">
        <f>O528*E528</f>
        <v>0</v>
      </c>
      <c r="Q528" s="112" t="n"/>
      <c r="R528" s="183">
        <f>Q528*F528</f>
        <v>0</v>
      </c>
      <c r="S528" s="108" t="n"/>
      <c r="T528" s="191">
        <f>S528*E528</f>
        <v>0</v>
      </c>
      <c r="U528" s="112" t="n"/>
      <c r="V528" s="183">
        <f>U528*F528</f>
        <v>0</v>
      </c>
      <c r="W528" s="108" t="n"/>
      <c r="X528" s="191">
        <f>W528*E528</f>
        <v>0</v>
      </c>
      <c r="Y528" s="112" t="n"/>
      <c r="Z528" s="183">
        <f>Y528*F528</f>
        <v>0</v>
      </c>
      <c r="AA528" s="108" t="n"/>
      <c r="AB528" s="191">
        <f>AA528*E528</f>
        <v>0</v>
      </c>
      <c r="AC528" s="112" t="n"/>
      <c r="AD528" s="183">
        <f>AC528*F528</f>
        <v>0</v>
      </c>
      <c r="AE528" s="108" t="n"/>
      <c r="AF528" s="191">
        <f>AE528*E528</f>
        <v>0</v>
      </c>
      <c r="AG528" s="112" t="n"/>
      <c r="AH528" s="183">
        <f>AG528*F528</f>
        <v>0</v>
      </c>
      <c r="AI528" s="108" t="n"/>
      <c r="AJ528" s="191">
        <f>AI528*E528</f>
        <v>0</v>
      </c>
      <c r="AK528" s="112" t="n"/>
      <c r="AL528" s="183">
        <f>AK528*F528</f>
        <v>0</v>
      </c>
      <c r="AM528" s="113" t="n"/>
      <c r="AN528" s="192">
        <f>AM528*E528</f>
        <v>0</v>
      </c>
      <c r="AO528" s="115" t="n"/>
      <c r="AP528" s="183">
        <f>AO528*F528</f>
        <v>0</v>
      </c>
      <c r="AQ528" s="113" t="n"/>
      <c r="AR528" s="192">
        <f>AQ528*E528</f>
        <v>0</v>
      </c>
      <c r="AS528" s="115" t="n"/>
      <c r="AT528" s="183">
        <f>AS528*F528</f>
        <v>0</v>
      </c>
      <c r="AU528" s="113" t="n"/>
      <c r="AV528" s="192">
        <f>AU528*E528</f>
        <v>0</v>
      </c>
      <c r="AW528" s="115" t="n"/>
      <c r="AX528" s="183">
        <f>AW528*F528</f>
        <v>0</v>
      </c>
      <c r="AY528" s="113" t="n"/>
      <c r="AZ528" s="192">
        <f>AY528*E528</f>
        <v>0</v>
      </c>
      <c r="BA528" s="115" t="n"/>
      <c r="BB528" s="183">
        <f>BA528*F528</f>
        <v>0</v>
      </c>
      <c r="BC528" s="113" t="n"/>
      <c r="BD528" s="192">
        <f>BC528*E528</f>
        <v>0</v>
      </c>
      <c r="BE528" s="115" t="n"/>
      <c r="BF528" s="183">
        <f>BE528*F528</f>
        <v>0</v>
      </c>
    </row>
    <row r="529" ht="18" customHeight="1">
      <c r="A529" s="19" t="inlineStr">
        <is>
          <t>15.061.0030</t>
        </is>
      </c>
      <c r="B529" s="14" t="inlineStr">
        <is>
          <t>תעלות פח מרובעות מגולוון בעובי פח 1 מ"מ</t>
        </is>
      </c>
      <c r="C529" s="14" t="inlineStr">
        <is>
          <t>מ"ר</t>
        </is>
      </c>
      <c r="D529" s="200" t="n">
        <v>177</v>
      </c>
      <c r="E529" s="201">
        <f>D529*(1-$E$2)</f>
        <v>150.45</v>
      </c>
      <c r="F529" s="202">
        <f>E529*(1+$F$2)</f>
        <v>157.9725</v>
      </c>
      <c r="H529" s="62">
        <f>K529+O529+S529+W529+AA529+AE529+AI529+AM529+AQ529+AY529+AU529+BC529</f>
        <v>0</v>
      </c>
      <c r="I529" s="63">
        <f>M529+Q529+U529+Y529+AC529+AG529+AK529+AO529+AS529+AW529+BA529+BE529</f>
        <v>0</v>
      </c>
      <c r="K529" s="108" t="n"/>
      <c r="L529" s="191">
        <f>K529*E529</f>
        <v>0</v>
      </c>
      <c r="M529" s="112" t="n"/>
      <c r="N529" s="183">
        <f>M529*F529</f>
        <v>0</v>
      </c>
      <c r="O529" s="108" t="n"/>
      <c r="P529" s="191">
        <f>O529*E529</f>
        <v>0</v>
      </c>
      <c r="Q529" s="112" t="n"/>
      <c r="R529" s="183">
        <f>Q529*F529</f>
        <v>0</v>
      </c>
      <c r="S529" s="108" t="n"/>
      <c r="T529" s="191">
        <f>S529*E529</f>
        <v>0</v>
      </c>
      <c r="U529" s="112" t="n"/>
      <c r="V529" s="183">
        <f>U529*F529</f>
        <v>0</v>
      </c>
      <c r="W529" s="108" t="n"/>
      <c r="X529" s="191">
        <f>W529*E529</f>
        <v>0</v>
      </c>
      <c r="Y529" s="112" t="n"/>
      <c r="Z529" s="183">
        <f>Y529*F529</f>
        <v>0</v>
      </c>
      <c r="AA529" s="108" t="n"/>
      <c r="AB529" s="191">
        <f>AA529*E529</f>
        <v>0</v>
      </c>
      <c r="AC529" s="112" t="n"/>
      <c r="AD529" s="183">
        <f>AC529*F529</f>
        <v>0</v>
      </c>
      <c r="AE529" s="108" t="n"/>
      <c r="AF529" s="191">
        <f>AE529*E529</f>
        <v>0</v>
      </c>
      <c r="AG529" s="112" t="n"/>
      <c r="AH529" s="183">
        <f>AG529*F529</f>
        <v>0</v>
      </c>
      <c r="AI529" s="108" t="n"/>
      <c r="AJ529" s="191">
        <f>AI529*E529</f>
        <v>0</v>
      </c>
      <c r="AK529" s="112" t="n"/>
      <c r="AL529" s="183">
        <f>AK529*F529</f>
        <v>0</v>
      </c>
      <c r="AM529" s="113" t="n"/>
      <c r="AN529" s="192">
        <f>AM529*E529</f>
        <v>0</v>
      </c>
      <c r="AO529" s="115" t="n"/>
      <c r="AP529" s="183">
        <f>AO529*F529</f>
        <v>0</v>
      </c>
      <c r="AQ529" s="113" t="n"/>
      <c r="AR529" s="192">
        <f>AQ529*E529</f>
        <v>0</v>
      </c>
      <c r="AS529" s="115" t="n"/>
      <c r="AT529" s="183">
        <f>AS529*F529</f>
        <v>0</v>
      </c>
      <c r="AU529" s="113" t="n"/>
      <c r="AV529" s="192">
        <f>AU529*E529</f>
        <v>0</v>
      </c>
      <c r="AW529" s="115" t="n"/>
      <c r="AX529" s="183">
        <f>AW529*F529</f>
        <v>0</v>
      </c>
      <c r="AY529" s="113" t="n"/>
      <c r="AZ529" s="192">
        <f>AY529*E529</f>
        <v>0</v>
      </c>
      <c r="BA529" s="115" t="n"/>
      <c r="BB529" s="183">
        <f>BA529*F529</f>
        <v>0</v>
      </c>
      <c r="BC529" s="113" t="n"/>
      <c r="BD529" s="192">
        <f>BC529*E529</f>
        <v>0</v>
      </c>
      <c r="BE529" s="115" t="n"/>
      <c r="BF529" s="183">
        <f>BE529*F529</f>
        <v>0</v>
      </c>
    </row>
    <row r="530" ht="18" customHeight="1">
      <c r="A530" s="19" t="inlineStr">
        <is>
          <t>15.061.0040</t>
        </is>
      </c>
      <c r="B530" s="14" t="inlineStr">
        <is>
          <t>תעלות פח מגולוון ללחץ נמוך בעובי פח 1.25 מ"מ</t>
        </is>
      </c>
      <c r="C530" s="14" t="inlineStr">
        <is>
          <t>מ"ר</t>
        </is>
      </c>
      <c r="D530" s="200" t="n">
        <v>199</v>
      </c>
      <c r="E530" s="201">
        <f>D530*(1-$E$2)</f>
        <v>169.15</v>
      </c>
      <c r="F530" s="202">
        <f>E530*(1+$F$2)</f>
        <v>177.60750000000002</v>
      </c>
      <c r="H530" s="62">
        <f>K530+O530+S530+W530+AA530+AE530+AI530+AM530+AQ530+AY530+AU530+BC530</f>
        <v>0</v>
      </c>
      <c r="I530" s="63">
        <f>M530+Q530+U530+Y530+AC530+AG530+AK530+AO530+AS530+AW530+BA530+BE530</f>
        <v>0</v>
      </c>
      <c r="K530" s="108" t="n"/>
      <c r="L530" s="191">
        <f>K530*E530</f>
        <v>0</v>
      </c>
      <c r="M530" s="112" t="n"/>
      <c r="N530" s="183">
        <f>M530*F530</f>
        <v>0</v>
      </c>
      <c r="O530" s="108" t="n"/>
      <c r="P530" s="191">
        <f>O530*E530</f>
        <v>0</v>
      </c>
      <c r="Q530" s="112" t="n"/>
      <c r="R530" s="183">
        <f>Q530*F530</f>
        <v>0</v>
      </c>
      <c r="S530" s="108" t="n"/>
      <c r="T530" s="191">
        <f>S530*E530</f>
        <v>0</v>
      </c>
      <c r="U530" s="112" t="n"/>
      <c r="V530" s="183">
        <f>U530*F530</f>
        <v>0</v>
      </c>
      <c r="W530" s="108" t="n"/>
      <c r="X530" s="191">
        <f>W530*E530</f>
        <v>0</v>
      </c>
      <c r="Y530" s="112" t="n"/>
      <c r="Z530" s="183">
        <f>Y530*F530</f>
        <v>0</v>
      </c>
      <c r="AA530" s="108" t="n"/>
      <c r="AB530" s="191">
        <f>AA530*E530</f>
        <v>0</v>
      </c>
      <c r="AC530" s="112" t="n"/>
      <c r="AD530" s="183">
        <f>AC530*F530</f>
        <v>0</v>
      </c>
      <c r="AE530" s="108" t="n"/>
      <c r="AF530" s="191">
        <f>AE530*E530</f>
        <v>0</v>
      </c>
      <c r="AG530" s="112" t="n"/>
      <c r="AH530" s="183">
        <f>AG530*F530</f>
        <v>0</v>
      </c>
      <c r="AI530" s="108" t="n"/>
      <c r="AJ530" s="191">
        <f>AI530*E530</f>
        <v>0</v>
      </c>
      <c r="AK530" s="112" t="n"/>
      <c r="AL530" s="183">
        <f>AK530*F530</f>
        <v>0</v>
      </c>
      <c r="AM530" s="113" t="n"/>
      <c r="AN530" s="192">
        <f>AM530*E530</f>
        <v>0</v>
      </c>
      <c r="AO530" s="115" t="n"/>
      <c r="AP530" s="183">
        <f>AO530*F530</f>
        <v>0</v>
      </c>
      <c r="AQ530" s="113" t="n"/>
      <c r="AR530" s="192">
        <f>AQ530*E530</f>
        <v>0</v>
      </c>
      <c r="AS530" s="115" t="n"/>
      <c r="AT530" s="183">
        <f>AS530*F530</f>
        <v>0</v>
      </c>
      <c r="AU530" s="113" t="n"/>
      <c r="AV530" s="192">
        <f>AU530*E530</f>
        <v>0</v>
      </c>
      <c r="AW530" s="115" t="n"/>
      <c r="AX530" s="183">
        <f>AW530*F530</f>
        <v>0</v>
      </c>
      <c r="AY530" s="113" t="n"/>
      <c r="AZ530" s="192">
        <f>AY530*E530</f>
        <v>0</v>
      </c>
      <c r="BA530" s="115" t="n"/>
      <c r="BB530" s="183">
        <f>BA530*F530</f>
        <v>0</v>
      </c>
      <c r="BC530" s="113" t="n"/>
      <c r="BD530" s="192">
        <f>BC530*E530</f>
        <v>0</v>
      </c>
      <c r="BE530" s="115" t="n"/>
      <c r="BF530" s="183">
        <f>BE530*F530</f>
        <v>0</v>
      </c>
    </row>
    <row r="531" ht="18" customHeight="1">
      <c r="A531" s="19" t="inlineStr">
        <is>
          <t>15.061.0050</t>
        </is>
      </c>
      <c r="B531" s="14" t="inlineStr">
        <is>
          <t>תעלות פח מגולוון ללחץ נמוך בעובי פח 1.25 מ"מ בחיבורי אוגנים</t>
        </is>
      </c>
      <c r="C531" s="14" t="inlineStr">
        <is>
          <t>מ"ר</t>
        </is>
      </c>
      <c r="D531" s="200" t="n">
        <v>218</v>
      </c>
      <c r="E531" s="201">
        <f>D531*(1-$E$2)</f>
        <v>185.29999999999998</v>
      </c>
      <c r="F531" s="202">
        <f>E531*(1+$F$2)</f>
        <v>194.565</v>
      </c>
      <c r="H531" s="62">
        <f>K531+O531+S531+W531+AA531+AE531+AI531+AM531+AQ531+AY531+AU531+BC531</f>
        <v>0</v>
      </c>
      <c r="I531" s="63">
        <f>M531+Q531+U531+Y531+AC531+AG531+AK531+AO531+AS531+AW531+BA531+BE531</f>
        <v>0</v>
      </c>
      <c r="K531" s="108" t="n"/>
      <c r="L531" s="191">
        <f>K531*E531</f>
        <v>0</v>
      </c>
      <c r="M531" s="112" t="n"/>
      <c r="N531" s="183">
        <f>M531*F531</f>
        <v>0</v>
      </c>
      <c r="O531" s="108" t="n"/>
      <c r="P531" s="191">
        <f>O531*E531</f>
        <v>0</v>
      </c>
      <c r="Q531" s="112" t="n"/>
      <c r="R531" s="183">
        <f>Q531*F531</f>
        <v>0</v>
      </c>
      <c r="S531" s="108" t="n"/>
      <c r="T531" s="191">
        <f>S531*E531</f>
        <v>0</v>
      </c>
      <c r="U531" s="112" t="n"/>
      <c r="V531" s="183">
        <f>U531*F531</f>
        <v>0</v>
      </c>
      <c r="W531" s="108" t="n"/>
      <c r="X531" s="191">
        <f>W531*E531</f>
        <v>0</v>
      </c>
      <c r="Y531" s="112" t="n"/>
      <c r="Z531" s="183">
        <f>Y531*F531</f>
        <v>0</v>
      </c>
      <c r="AA531" s="108" t="n"/>
      <c r="AB531" s="191">
        <f>AA531*E531</f>
        <v>0</v>
      </c>
      <c r="AC531" s="112" t="n"/>
      <c r="AD531" s="183">
        <f>AC531*F531</f>
        <v>0</v>
      </c>
      <c r="AE531" s="108" t="n"/>
      <c r="AF531" s="191">
        <f>AE531*E531</f>
        <v>0</v>
      </c>
      <c r="AG531" s="112" t="n"/>
      <c r="AH531" s="183">
        <f>AG531*F531</f>
        <v>0</v>
      </c>
      <c r="AI531" s="108" t="n"/>
      <c r="AJ531" s="191">
        <f>AI531*E531</f>
        <v>0</v>
      </c>
      <c r="AK531" s="112" t="n"/>
      <c r="AL531" s="183">
        <f>AK531*F531</f>
        <v>0</v>
      </c>
      <c r="AM531" s="113" t="n"/>
      <c r="AN531" s="192">
        <f>AM531*E531</f>
        <v>0</v>
      </c>
      <c r="AO531" s="115" t="n"/>
      <c r="AP531" s="183">
        <f>AO531*F531</f>
        <v>0</v>
      </c>
      <c r="AQ531" s="113" t="n"/>
      <c r="AR531" s="192">
        <f>AQ531*E531</f>
        <v>0</v>
      </c>
      <c r="AS531" s="115" t="n"/>
      <c r="AT531" s="183">
        <f>AS531*F531</f>
        <v>0</v>
      </c>
      <c r="AU531" s="113" t="n"/>
      <c r="AV531" s="192">
        <f>AU531*E531</f>
        <v>0</v>
      </c>
      <c r="AW531" s="115" t="n"/>
      <c r="AX531" s="183">
        <f>AW531*F531</f>
        <v>0</v>
      </c>
      <c r="AY531" s="113" t="n"/>
      <c r="AZ531" s="192">
        <f>AY531*E531</f>
        <v>0</v>
      </c>
      <c r="BA531" s="115" t="n"/>
      <c r="BB531" s="183">
        <f>BA531*F531</f>
        <v>0</v>
      </c>
      <c r="BC531" s="113" t="n"/>
      <c r="BD531" s="192">
        <f>BC531*E531</f>
        <v>0</v>
      </c>
      <c r="BE531" s="115" t="n"/>
      <c r="BF531" s="183">
        <f>BE531*F531</f>
        <v>0</v>
      </c>
    </row>
    <row r="532" ht="18" customHeight="1">
      <c r="A532" s="19" t="inlineStr">
        <is>
          <t>15.061.0060</t>
        </is>
      </c>
      <c r="B532" s="14" t="inlineStr">
        <is>
          <t>תעלות פח מגולוון ללחץ גבוה בעובי פח 0.8 מ"מ</t>
        </is>
      </c>
      <c r="C532" s="14" t="inlineStr">
        <is>
          <t>מ"ר</t>
        </is>
      </c>
      <c r="D532" s="200" t="n">
        <v>176</v>
      </c>
      <c r="E532" s="201">
        <f>D532*(1-$E$2)</f>
        <v>149.6</v>
      </c>
      <c r="F532" s="202">
        <f>E532*(1+$F$2)</f>
        <v>157.08</v>
      </c>
      <c r="H532" s="62">
        <f>K532+O532+S532+W532+AA532+AE532+AI532+AM532+AQ532+AY532+AU532+BC532</f>
        <v>0</v>
      </c>
      <c r="I532" s="63">
        <f>M532+Q532+U532+Y532+AC532+AG532+AK532+AO532+AS532+AW532+BA532+BE532</f>
        <v>0</v>
      </c>
      <c r="K532" s="108" t="n"/>
      <c r="L532" s="191">
        <f>K532*E532</f>
        <v>0</v>
      </c>
      <c r="M532" s="112" t="n"/>
      <c r="N532" s="183">
        <f>M532*F532</f>
        <v>0</v>
      </c>
      <c r="O532" s="108" t="n"/>
      <c r="P532" s="191">
        <f>O532*E532</f>
        <v>0</v>
      </c>
      <c r="Q532" s="112" t="n"/>
      <c r="R532" s="183">
        <f>Q532*F532</f>
        <v>0</v>
      </c>
      <c r="S532" s="108" t="n"/>
      <c r="T532" s="191">
        <f>S532*E532</f>
        <v>0</v>
      </c>
      <c r="U532" s="112" t="n"/>
      <c r="V532" s="183">
        <f>U532*F532</f>
        <v>0</v>
      </c>
      <c r="W532" s="108" t="n"/>
      <c r="X532" s="191">
        <f>W532*E532</f>
        <v>0</v>
      </c>
      <c r="Y532" s="112" t="n"/>
      <c r="Z532" s="183">
        <f>Y532*F532</f>
        <v>0</v>
      </c>
      <c r="AA532" s="108" t="n"/>
      <c r="AB532" s="191">
        <f>AA532*E532</f>
        <v>0</v>
      </c>
      <c r="AC532" s="112" t="n"/>
      <c r="AD532" s="183">
        <f>AC532*F532</f>
        <v>0</v>
      </c>
      <c r="AE532" s="108" t="n"/>
      <c r="AF532" s="191">
        <f>AE532*E532</f>
        <v>0</v>
      </c>
      <c r="AG532" s="112" t="n"/>
      <c r="AH532" s="183">
        <f>AG532*F532</f>
        <v>0</v>
      </c>
      <c r="AI532" s="108" t="n"/>
      <c r="AJ532" s="191">
        <f>AI532*E532</f>
        <v>0</v>
      </c>
      <c r="AK532" s="112" t="n"/>
      <c r="AL532" s="183">
        <f>AK532*F532</f>
        <v>0</v>
      </c>
      <c r="AM532" s="113" t="n"/>
      <c r="AN532" s="192">
        <f>AM532*E532</f>
        <v>0</v>
      </c>
      <c r="AO532" s="115" t="n"/>
      <c r="AP532" s="183">
        <f>AO532*F532</f>
        <v>0</v>
      </c>
      <c r="AQ532" s="113" t="n"/>
      <c r="AR532" s="192">
        <f>AQ532*E532</f>
        <v>0</v>
      </c>
      <c r="AS532" s="115" t="n"/>
      <c r="AT532" s="183">
        <f>AS532*F532</f>
        <v>0</v>
      </c>
      <c r="AU532" s="113" t="n"/>
      <c r="AV532" s="192">
        <f>AU532*E532</f>
        <v>0</v>
      </c>
      <c r="AW532" s="115" t="n"/>
      <c r="AX532" s="183">
        <f>AW532*F532</f>
        <v>0</v>
      </c>
      <c r="AY532" s="113" t="n"/>
      <c r="AZ532" s="192">
        <f>AY532*E532</f>
        <v>0</v>
      </c>
      <c r="BA532" s="115" t="n"/>
      <c r="BB532" s="183">
        <f>BA532*F532</f>
        <v>0</v>
      </c>
      <c r="BC532" s="113" t="n"/>
      <c r="BD532" s="192">
        <f>BC532*E532</f>
        <v>0</v>
      </c>
      <c r="BE532" s="115" t="n"/>
      <c r="BF532" s="183">
        <f>BE532*F532</f>
        <v>0</v>
      </c>
    </row>
    <row r="533" ht="18" customHeight="1">
      <c r="A533" s="19" t="inlineStr">
        <is>
          <t>15.061.0070</t>
        </is>
      </c>
      <c r="B533" s="14" t="inlineStr">
        <is>
          <t>תעלות פח מגולוון ללחץ גבוה בעובי פח 0.9 מ"מ</t>
        </is>
      </c>
      <c r="C533" s="14" t="inlineStr">
        <is>
          <t>מ"ר</t>
        </is>
      </c>
      <c r="D533" s="200" t="n">
        <v>187</v>
      </c>
      <c r="E533" s="201">
        <f>D533*(1-$E$2)</f>
        <v>158.95</v>
      </c>
      <c r="F533" s="202">
        <f>E533*(1+$F$2)</f>
        <v>166.8975</v>
      </c>
      <c r="H533" s="62">
        <f>K533+O533+S533+W533+AA533+AE533+AI533+AM533+AQ533+AY533+AU533+BC533</f>
        <v>0</v>
      </c>
      <c r="I533" s="63">
        <f>M533+Q533+U533+Y533+AC533+AG533+AK533+AO533+AS533+AW533+BA533+BE533</f>
        <v>0</v>
      </c>
      <c r="K533" s="108" t="n"/>
      <c r="L533" s="191">
        <f>K533*E533</f>
        <v>0</v>
      </c>
      <c r="M533" s="112" t="n"/>
      <c r="N533" s="183">
        <f>M533*F533</f>
        <v>0</v>
      </c>
      <c r="O533" s="108" t="n"/>
      <c r="P533" s="191">
        <f>O533*E533</f>
        <v>0</v>
      </c>
      <c r="Q533" s="112" t="n"/>
      <c r="R533" s="183">
        <f>Q533*F533</f>
        <v>0</v>
      </c>
      <c r="S533" s="108" t="n"/>
      <c r="T533" s="191">
        <f>S533*E533</f>
        <v>0</v>
      </c>
      <c r="U533" s="112" t="n"/>
      <c r="V533" s="183">
        <f>U533*F533</f>
        <v>0</v>
      </c>
      <c r="W533" s="108" t="n"/>
      <c r="X533" s="191">
        <f>W533*E533</f>
        <v>0</v>
      </c>
      <c r="Y533" s="112" t="n"/>
      <c r="Z533" s="183">
        <f>Y533*F533</f>
        <v>0</v>
      </c>
      <c r="AA533" s="108" t="n"/>
      <c r="AB533" s="191">
        <f>AA533*E533</f>
        <v>0</v>
      </c>
      <c r="AC533" s="112" t="n"/>
      <c r="AD533" s="183">
        <f>AC533*F533</f>
        <v>0</v>
      </c>
      <c r="AE533" s="108" t="n"/>
      <c r="AF533" s="191">
        <f>AE533*E533</f>
        <v>0</v>
      </c>
      <c r="AG533" s="112" t="n"/>
      <c r="AH533" s="183">
        <f>AG533*F533</f>
        <v>0</v>
      </c>
      <c r="AI533" s="108" t="n"/>
      <c r="AJ533" s="191">
        <f>AI533*E533</f>
        <v>0</v>
      </c>
      <c r="AK533" s="112" t="n"/>
      <c r="AL533" s="183">
        <f>AK533*F533</f>
        <v>0</v>
      </c>
      <c r="AM533" s="113" t="n"/>
      <c r="AN533" s="192">
        <f>AM533*E533</f>
        <v>0</v>
      </c>
      <c r="AO533" s="115" t="n"/>
      <c r="AP533" s="183">
        <f>AO533*F533</f>
        <v>0</v>
      </c>
      <c r="AQ533" s="113" t="n"/>
      <c r="AR533" s="192">
        <f>AQ533*E533</f>
        <v>0</v>
      </c>
      <c r="AS533" s="115" t="n"/>
      <c r="AT533" s="183">
        <f>AS533*F533</f>
        <v>0</v>
      </c>
      <c r="AU533" s="113" t="n"/>
      <c r="AV533" s="192">
        <f>AU533*E533</f>
        <v>0</v>
      </c>
      <c r="AW533" s="115" t="n"/>
      <c r="AX533" s="183">
        <f>AW533*F533</f>
        <v>0</v>
      </c>
      <c r="AY533" s="113" t="n"/>
      <c r="AZ533" s="192">
        <f>AY533*E533</f>
        <v>0</v>
      </c>
      <c r="BA533" s="115" t="n"/>
      <c r="BB533" s="183">
        <f>BA533*F533</f>
        <v>0</v>
      </c>
      <c r="BC533" s="113" t="n"/>
      <c r="BD533" s="192">
        <f>BC533*E533</f>
        <v>0</v>
      </c>
      <c r="BE533" s="115" t="n"/>
      <c r="BF533" s="183">
        <f>BE533*F533</f>
        <v>0</v>
      </c>
    </row>
    <row r="534" ht="18" customHeight="1">
      <c r="A534" s="19" t="inlineStr">
        <is>
          <t>15.061.0080</t>
        </is>
      </c>
      <c r="B534" s="14" t="inlineStr">
        <is>
          <t>תעלות פח מגולוון ללחץ גבוה בעובי פח 1.0 מ"מ</t>
        </is>
      </c>
      <c r="C534" s="14" t="inlineStr">
        <is>
          <t>מ"ר</t>
        </is>
      </c>
      <c r="D534" s="200" t="n">
        <v>224</v>
      </c>
      <c r="E534" s="201">
        <f>D534*(1-$E$2)</f>
        <v>190.4</v>
      </c>
      <c r="F534" s="202">
        <f>E534*(1+$F$2)</f>
        <v>199.92000000000002</v>
      </c>
      <c r="H534" s="62">
        <f>K534+O534+S534+W534+AA534+AE534+AI534+AM534+AQ534+AY534+AU534+BC534</f>
        <v>0</v>
      </c>
      <c r="I534" s="63">
        <f>M534+Q534+U534+Y534+AC534+AG534+AK534+AO534+AS534+AW534+BA534+BE534</f>
        <v>0</v>
      </c>
      <c r="K534" s="108" t="n"/>
      <c r="L534" s="191">
        <f>K534*E534</f>
        <v>0</v>
      </c>
      <c r="M534" s="112" t="n"/>
      <c r="N534" s="183">
        <f>M534*F534</f>
        <v>0</v>
      </c>
      <c r="O534" s="108" t="n"/>
      <c r="P534" s="191">
        <f>O534*E534</f>
        <v>0</v>
      </c>
      <c r="Q534" s="112" t="n"/>
      <c r="R534" s="183">
        <f>Q534*F534</f>
        <v>0</v>
      </c>
      <c r="S534" s="108" t="n"/>
      <c r="T534" s="191">
        <f>S534*E534</f>
        <v>0</v>
      </c>
      <c r="U534" s="112" t="n"/>
      <c r="V534" s="183">
        <f>U534*F534</f>
        <v>0</v>
      </c>
      <c r="W534" s="108" t="n"/>
      <c r="X534" s="191">
        <f>W534*E534</f>
        <v>0</v>
      </c>
      <c r="Y534" s="112" t="n"/>
      <c r="Z534" s="183">
        <f>Y534*F534</f>
        <v>0</v>
      </c>
      <c r="AA534" s="108" t="n"/>
      <c r="AB534" s="191">
        <f>AA534*E534</f>
        <v>0</v>
      </c>
      <c r="AC534" s="112" t="n"/>
      <c r="AD534" s="183">
        <f>AC534*F534</f>
        <v>0</v>
      </c>
      <c r="AE534" s="108" t="n"/>
      <c r="AF534" s="191">
        <f>AE534*E534</f>
        <v>0</v>
      </c>
      <c r="AG534" s="112" t="n"/>
      <c r="AH534" s="183">
        <f>AG534*F534</f>
        <v>0</v>
      </c>
      <c r="AI534" s="108" t="n"/>
      <c r="AJ534" s="191">
        <f>AI534*E534</f>
        <v>0</v>
      </c>
      <c r="AK534" s="112" t="n"/>
      <c r="AL534" s="183">
        <f>AK534*F534</f>
        <v>0</v>
      </c>
      <c r="AM534" s="113" t="n"/>
      <c r="AN534" s="192">
        <f>AM534*E534</f>
        <v>0</v>
      </c>
      <c r="AO534" s="115" t="n"/>
      <c r="AP534" s="183">
        <f>AO534*F534</f>
        <v>0</v>
      </c>
      <c r="AQ534" s="113" t="n"/>
      <c r="AR534" s="192">
        <f>AQ534*E534</f>
        <v>0</v>
      </c>
      <c r="AS534" s="115" t="n"/>
      <c r="AT534" s="183">
        <f>AS534*F534</f>
        <v>0</v>
      </c>
      <c r="AU534" s="113" t="n"/>
      <c r="AV534" s="192">
        <f>AU534*E534</f>
        <v>0</v>
      </c>
      <c r="AW534" s="115" t="n"/>
      <c r="AX534" s="183">
        <f>AW534*F534</f>
        <v>0</v>
      </c>
      <c r="AY534" s="113" t="n"/>
      <c r="AZ534" s="192">
        <f>AY534*E534</f>
        <v>0</v>
      </c>
      <c r="BA534" s="115" t="n"/>
      <c r="BB534" s="183">
        <f>BA534*F534</f>
        <v>0</v>
      </c>
      <c r="BC534" s="113" t="n"/>
      <c r="BD534" s="192">
        <f>BC534*E534</f>
        <v>0</v>
      </c>
      <c r="BE534" s="115" t="n"/>
      <c r="BF534" s="183">
        <f>BE534*F534</f>
        <v>0</v>
      </c>
    </row>
    <row r="535" ht="18" customHeight="1">
      <c r="A535" s="19" t="inlineStr">
        <is>
          <t>15.061.0090</t>
        </is>
      </c>
      <c r="B535" s="14" t="inlineStr">
        <is>
          <t>תעלות מרובעות פח מגולוון בעובי פח 1.25 מ"מ, לרבות עוגנים</t>
        </is>
      </c>
      <c r="C535" s="14" t="inlineStr">
        <is>
          <t>מ"ר</t>
        </is>
      </c>
      <c r="D535" s="200" t="n">
        <v>266</v>
      </c>
      <c r="E535" s="201">
        <f>D535*(1-$E$2)</f>
        <v>226.1</v>
      </c>
      <c r="F535" s="202">
        <f>E535*(1+$F$2)</f>
        <v>237.405</v>
      </c>
      <c r="H535" s="62">
        <f>K535+O535+S535+W535+AA535+AE535+AI535+AM535+AQ535+AY535+AU535+BC535</f>
        <v>0</v>
      </c>
      <c r="I535" s="63">
        <f>M535+Q535+U535+Y535+AC535+AG535+AK535+AO535+AS535+AW535+BA535+BE535</f>
        <v>0</v>
      </c>
      <c r="K535" s="108" t="n"/>
      <c r="L535" s="191">
        <f>K535*E535</f>
        <v>0</v>
      </c>
      <c r="M535" s="112" t="n"/>
      <c r="N535" s="183">
        <f>M535*F535</f>
        <v>0</v>
      </c>
      <c r="O535" s="108" t="n"/>
      <c r="P535" s="191">
        <f>O535*E535</f>
        <v>0</v>
      </c>
      <c r="Q535" s="112" t="n"/>
      <c r="R535" s="183">
        <f>Q535*F535</f>
        <v>0</v>
      </c>
      <c r="S535" s="108" t="n"/>
      <c r="T535" s="191">
        <f>S535*E535</f>
        <v>0</v>
      </c>
      <c r="U535" s="112" t="n"/>
      <c r="V535" s="183">
        <f>U535*F535</f>
        <v>0</v>
      </c>
      <c r="W535" s="108" t="n"/>
      <c r="X535" s="191">
        <f>W535*E535</f>
        <v>0</v>
      </c>
      <c r="Y535" s="112" t="n"/>
      <c r="Z535" s="183">
        <f>Y535*F535</f>
        <v>0</v>
      </c>
      <c r="AA535" s="108" t="n"/>
      <c r="AB535" s="191">
        <f>AA535*E535</f>
        <v>0</v>
      </c>
      <c r="AC535" s="112" t="n"/>
      <c r="AD535" s="183">
        <f>AC535*F535</f>
        <v>0</v>
      </c>
      <c r="AE535" s="108" t="n"/>
      <c r="AF535" s="191">
        <f>AE535*E535</f>
        <v>0</v>
      </c>
      <c r="AG535" s="112" t="n"/>
      <c r="AH535" s="183">
        <f>AG535*F535</f>
        <v>0</v>
      </c>
      <c r="AI535" s="108" t="n"/>
      <c r="AJ535" s="191">
        <f>AI535*E535</f>
        <v>0</v>
      </c>
      <c r="AK535" s="112" t="n"/>
      <c r="AL535" s="183">
        <f>AK535*F535</f>
        <v>0</v>
      </c>
      <c r="AM535" s="113" t="n"/>
      <c r="AN535" s="192">
        <f>AM535*E535</f>
        <v>0</v>
      </c>
      <c r="AO535" s="115" t="n"/>
      <c r="AP535" s="183">
        <f>AO535*F535</f>
        <v>0</v>
      </c>
      <c r="AQ535" s="113" t="n"/>
      <c r="AR535" s="192">
        <f>AQ535*E535</f>
        <v>0</v>
      </c>
      <c r="AS535" s="115" t="n"/>
      <c r="AT535" s="183">
        <f>AS535*F535</f>
        <v>0</v>
      </c>
      <c r="AU535" s="113" t="n"/>
      <c r="AV535" s="192">
        <f>AU535*E535</f>
        <v>0</v>
      </c>
      <c r="AW535" s="115" t="n"/>
      <c r="AX535" s="183">
        <f>AW535*F535</f>
        <v>0</v>
      </c>
      <c r="AY535" s="113" t="n"/>
      <c r="AZ535" s="192">
        <f>AY535*E535</f>
        <v>0</v>
      </c>
      <c r="BA535" s="115" t="n"/>
      <c r="BB535" s="183">
        <f>BA535*F535</f>
        <v>0</v>
      </c>
      <c r="BC535" s="113" t="n"/>
      <c r="BD535" s="192">
        <f>BC535*E535</f>
        <v>0</v>
      </c>
      <c r="BE535" s="115" t="n"/>
      <c r="BF535" s="183">
        <f>BE535*F535</f>
        <v>0</v>
      </c>
    </row>
    <row r="536" ht="18" customHeight="1">
      <c r="A536" s="19" t="inlineStr">
        <is>
          <t>15.061.0100</t>
        </is>
      </c>
      <c r="B536" s="14" t="inlineStr">
        <is>
          <t>תעלות מרובעות פח מגולוון בעובי פח 1.5 מ"מ, לרבות עוגנים</t>
        </is>
      </c>
      <c r="C536" s="14" t="inlineStr">
        <is>
          <t>מ"ר</t>
        </is>
      </c>
      <c r="D536" s="200" t="n">
        <v>389</v>
      </c>
      <c r="E536" s="201">
        <f>D536*(1-$E$2)</f>
        <v>330.65</v>
      </c>
      <c r="F536" s="202">
        <f>E536*(1+$F$2)</f>
        <v>347.1825</v>
      </c>
      <c r="H536" s="62">
        <f>K536+O536+S536+W536+AA536+AE536+AI536+AM536+AQ536+AY536+AU536+BC536</f>
        <v>0</v>
      </c>
      <c r="I536" s="63">
        <f>M536+Q536+U536+Y536+AC536+AG536+AK536+AO536+AS536+AW536+BA536+BE536</f>
        <v>0</v>
      </c>
      <c r="K536" s="108" t="n"/>
      <c r="L536" s="191">
        <f>K536*E536</f>
        <v>0</v>
      </c>
      <c r="M536" s="112" t="n"/>
      <c r="N536" s="183">
        <f>M536*F536</f>
        <v>0</v>
      </c>
      <c r="O536" s="108" t="n"/>
      <c r="P536" s="191">
        <f>O536*E536</f>
        <v>0</v>
      </c>
      <c r="Q536" s="112" t="n"/>
      <c r="R536" s="183">
        <f>Q536*F536</f>
        <v>0</v>
      </c>
      <c r="S536" s="108" t="n"/>
      <c r="T536" s="191">
        <f>S536*E536</f>
        <v>0</v>
      </c>
      <c r="U536" s="112" t="n"/>
      <c r="V536" s="183">
        <f>U536*F536</f>
        <v>0</v>
      </c>
      <c r="W536" s="108" t="n"/>
      <c r="X536" s="191">
        <f>W536*E536</f>
        <v>0</v>
      </c>
      <c r="Y536" s="112" t="n"/>
      <c r="Z536" s="183">
        <f>Y536*F536</f>
        <v>0</v>
      </c>
      <c r="AA536" s="108" t="n"/>
      <c r="AB536" s="191">
        <f>AA536*E536</f>
        <v>0</v>
      </c>
      <c r="AC536" s="112" t="n"/>
      <c r="AD536" s="183">
        <f>AC536*F536</f>
        <v>0</v>
      </c>
      <c r="AE536" s="108" t="n"/>
      <c r="AF536" s="191">
        <f>AE536*E536</f>
        <v>0</v>
      </c>
      <c r="AG536" s="112" t="n"/>
      <c r="AH536" s="183">
        <f>AG536*F536</f>
        <v>0</v>
      </c>
      <c r="AI536" s="108" t="n"/>
      <c r="AJ536" s="191">
        <f>AI536*E536</f>
        <v>0</v>
      </c>
      <c r="AK536" s="112" t="n"/>
      <c r="AL536" s="183">
        <f>AK536*F536</f>
        <v>0</v>
      </c>
      <c r="AM536" s="113" t="n"/>
      <c r="AN536" s="192">
        <f>AM536*E536</f>
        <v>0</v>
      </c>
      <c r="AO536" s="115" t="n"/>
      <c r="AP536" s="183">
        <f>AO536*F536</f>
        <v>0</v>
      </c>
      <c r="AQ536" s="113" t="n"/>
      <c r="AR536" s="192">
        <f>AQ536*E536</f>
        <v>0</v>
      </c>
      <c r="AS536" s="115" t="n"/>
      <c r="AT536" s="183">
        <f>AS536*F536</f>
        <v>0</v>
      </c>
      <c r="AU536" s="113" t="n"/>
      <c r="AV536" s="192">
        <f>AU536*E536</f>
        <v>0</v>
      </c>
      <c r="AW536" s="115" t="n"/>
      <c r="AX536" s="183">
        <f>AW536*F536</f>
        <v>0</v>
      </c>
      <c r="AY536" s="113" t="n"/>
      <c r="AZ536" s="192">
        <f>AY536*E536</f>
        <v>0</v>
      </c>
      <c r="BA536" s="115" t="n"/>
      <c r="BB536" s="183">
        <f>BA536*F536</f>
        <v>0</v>
      </c>
      <c r="BC536" s="113" t="n"/>
      <c r="BD536" s="192">
        <f>BC536*E536</f>
        <v>0</v>
      </c>
      <c r="BE536" s="115" t="n"/>
      <c r="BF536" s="183">
        <f>BE536*F536</f>
        <v>0</v>
      </c>
    </row>
    <row r="537" ht="18" customHeight="1">
      <c r="A537" s="19" t="inlineStr">
        <is>
          <t>15.061.0110</t>
        </is>
      </c>
      <c r="B537" s="14" t="inlineStr">
        <is>
          <t>תעלות מרובעות פח מגולוון בעובי פח 2 מ"מ, לרבות עוגנים</t>
        </is>
      </c>
      <c r="C537" s="14" t="inlineStr">
        <is>
          <t>מ"ר</t>
        </is>
      </c>
      <c r="D537" s="200" t="n">
        <v>453</v>
      </c>
      <c r="E537" s="201">
        <f>D537*(1-$E$2)</f>
        <v>385.05</v>
      </c>
      <c r="F537" s="202">
        <f>E537*(1+$F$2)</f>
        <v>404.3025</v>
      </c>
      <c r="H537" s="62">
        <f>K537+O537+S537+W537+AA537+AE537+AI537+AM537+AQ537+AY537+AU537+BC537</f>
        <v>0</v>
      </c>
      <c r="I537" s="63">
        <f>M537+Q537+U537+Y537+AC537+AG537+AK537+AO537+AS537+AW537+BA537+BE537</f>
        <v>0</v>
      </c>
      <c r="K537" s="108" t="n"/>
      <c r="L537" s="191">
        <f>K537*E537</f>
        <v>0</v>
      </c>
      <c r="M537" s="112" t="n"/>
      <c r="N537" s="183">
        <f>M537*F537</f>
        <v>0</v>
      </c>
      <c r="O537" s="108" t="n"/>
      <c r="P537" s="191">
        <f>O537*E537</f>
        <v>0</v>
      </c>
      <c r="Q537" s="112" t="n"/>
      <c r="R537" s="183">
        <f>Q537*F537</f>
        <v>0</v>
      </c>
      <c r="S537" s="108" t="n"/>
      <c r="T537" s="191">
        <f>S537*E537</f>
        <v>0</v>
      </c>
      <c r="U537" s="112" t="n"/>
      <c r="V537" s="183">
        <f>U537*F537</f>
        <v>0</v>
      </c>
      <c r="W537" s="108" t="n"/>
      <c r="X537" s="191">
        <f>W537*E537</f>
        <v>0</v>
      </c>
      <c r="Y537" s="112" t="n"/>
      <c r="Z537" s="183">
        <f>Y537*F537</f>
        <v>0</v>
      </c>
      <c r="AA537" s="108" t="n"/>
      <c r="AB537" s="191">
        <f>AA537*E537</f>
        <v>0</v>
      </c>
      <c r="AC537" s="112" t="n"/>
      <c r="AD537" s="183">
        <f>AC537*F537</f>
        <v>0</v>
      </c>
      <c r="AE537" s="108" t="n"/>
      <c r="AF537" s="191">
        <f>AE537*E537</f>
        <v>0</v>
      </c>
      <c r="AG537" s="112" t="n"/>
      <c r="AH537" s="183">
        <f>AG537*F537</f>
        <v>0</v>
      </c>
      <c r="AI537" s="108" t="n"/>
      <c r="AJ537" s="191">
        <f>AI537*E537</f>
        <v>0</v>
      </c>
      <c r="AK537" s="112" t="n"/>
      <c r="AL537" s="183">
        <f>AK537*F537</f>
        <v>0</v>
      </c>
      <c r="AM537" s="113" t="n"/>
      <c r="AN537" s="192">
        <f>AM537*E537</f>
        <v>0</v>
      </c>
      <c r="AO537" s="115" t="n"/>
      <c r="AP537" s="183">
        <f>AO537*F537</f>
        <v>0</v>
      </c>
      <c r="AQ537" s="113" t="n"/>
      <c r="AR537" s="192">
        <f>AQ537*E537</f>
        <v>0</v>
      </c>
      <c r="AS537" s="115" t="n"/>
      <c r="AT537" s="183">
        <f>AS537*F537</f>
        <v>0</v>
      </c>
      <c r="AU537" s="113" t="n"/>
      <c r="AV537" s="192">
        <f>AU537*E537</f>
        <v>0</v>
      </c>
      <c r="AW537" s="115" t="n"/>
      <c r="AX537" s="183">
        <f>AW537*F537</f>
        <v>0</v>
      </c>
      <c r="AY537" s="113" t="n"/>
      <c r="AZ537" s="192">
        <f>AY537*E537</f>
        <v>0</v>
      </c>
      <c r="BA537" s="115" t="n"/>
      <c r="BB537" s="183">
        <f>BA537*F537</f>
        <v>0</v>
      </c>
      <c r="BC537" s="113" t="n"/>
      <c r="BD537" s="192">
        <f>BC537*E537</f>
        <v>0</v>
      </c>
      <c r="BE537" s="115" t="n"/>
      <c r="BF537" s="183">
        <f>BE537*F537</f>
        <v>0</v>
      </c>
    </row>
    <row r="538" ht="18" customHeight="1">
      <c r="A538" s="19" t="inlineStr">
        <is>
          <t>15.061.0120</t>
        </is>
      </c>
      <c r="B538" s="14" t="inlineStr">
        <is>
          <t>תעלות עגולות מפח מגולוון בעובי פח 0.5 מ"מ</t>
        </is>
      </c>
      <c r="C538" s="14" t="inlineStr">
        <is>
          <t>מ"ר</t>
        </is>
      </c>
      <c r="D538" s="200" t="n">
        <v>173</v>
      </c>
      <c r="E538" s="201">
        <f>D538*(1-$E$2)</f>
        <v>147.04999999999998</v>
      </c>
      <c r="F538" s="202">
        <f>E538*(1+$F$2)</f>
        <v>154.40249999999997</v>
      </c>
      <c r="H538" s="62">
        <f>K538+O538+S538+W538+AA538+AE538+AI538+AM538+AQ538+AY538+AU538+BC538</f>
        <v>0</v>
      </c>
      <c r="I538" s="63">
        <f>M538+Q538+U538+Y538+AC538+AG538+AK538+AO538+AS538+AW538+BA538+BE538</f>
        <v>0</v>
      </c>
      <c r="K538" s="108" t="n"/>
      <c r="L538" s="191">
        <f>K538*E538</f>
        <v>0</v>
      </c>
      <c r="M538" s="112" t="n"/>
      <c r="N538" s="183">
        <f>M538*F538</f>
        <v>0</v>
      </c>
      <c r="O538" s="108" t="n"/>
      <c r="P538" s="191">
        <f>O538*E538</f>
        <v>0</v>
      </c>
      <c r="Q538" s="112" t="n"/>
      <c r="R538" s="183">
        <f>Q538*F538</f>
        <v>0</v>
      </c>
      <c r="S538" s="108" t="n"/>
      <c r="T538" s="191">
        <f>S538*E538</f>
        <v>0</v>
      </c>
      <c r="U538" s="112" t="n"/>
      <c r="V538" s="183">
        <f>U538*F538</f>
        <v>0</v>
      </c>
      <c r="W538" s="108" t="n"/>
      <c r="X538" s="191">
        <f>W538*E538</f>
        <v>0</v>
      </c>
      <c r="Y538" s="112" t="n"/>
      <c r="Z538" s="183">
        <f>Y538*F538</f>
        <v>0</v>
      </c>
      <c r="AA538" s="108" t="n"/>
      <c r="AB538" s="191">
        <f>AA538*E538</f>
        <v>0</v>
      </c>
      <c r="AC538" s="112" t="n"/>
      <c r="AD538" s="183">
        <f>AC538*F538</f>
        <v>0</v>
      </c>
      <c r="AE538" s="108" t="n"/>
      <c r="AF538" s="191">
        <f>AE538*E538</f>
        <v>0</v>
      </c>
      <c r="AG538" s="112" t="n"/>
      <c r="AH538" s="183">
        <f>AG538*F538</f>
        <v>0</v>
      </c>
      <c r="AI538" s="108" t="n"/>
      <c r="AJ538" s="191">
        <f>AI538*E538</f>
        <v>0</v>
      </c>
      <c r="AK538" s="112" t="n"/>
      <c r="AL538" s="183">
        <f>AK538*F538</f>
        <v>0</v>
      </c>
      <c r="AM538" s="113" t="n"/>
      <c r="AN538" s="192">
        <f>AM538*E538</f>
        <v>0</v>
      </c>
      <c r="AO538" s="115" t="n"/>
      <c r="AP538" s="183">
        <f>AO538*F538</f>
        <v>0</v>
      </c>
      <c r="AQ538" s="113" t="n"/>
      <c r="AR538" s="192">
        <f>AQ538*E538</f>
        <v>0</v>
      </c>
      <c r="AS538" s="115" t="n"/>
      <c r="AT538" s="183">
        <f>AS538*F538</f>
        <v>0</v>
      </c>
      <c r="AU538" s="113" t="n"/>
      <c r="AV538" s="192">
        <f>AU538*E538</f>
        <v>0</v>
      </c>
      <c r="AW538" s="115" t="n"/>
      <c r="AX538" s="183">
        <f>AW538*F538</f>
        <v>0</v>
      </c>
      <c r="AY538" s="113" t="n"/>
      <c r="AZ538" s="192">
        <f>AY538*E538</f>
        <v>0</v>
      </c>
      <c r="BA538" s="115" t="n"/>
      <c r="BB538" s="183">
        <f>BA538*F538</f>
        <v>0</v>
      </c>
      <c r="BC538" s="113" t="n"/>
      <c r="BD538" s="192">
        <f>BC538*E538</f>
        <v>0</v>
      </c>
      <c r="BE538" s="115" t="n"/>
      <c r="BF538" s="183">
        <f>BE538*F538</f>
        <v>0</v>
      </c>
    </row>
    <row r="539" ht="18" customHeight="1">
      <c r="A539" s="19" t="inlineStr">
        <is>
          <t>15.061.0130</t>
        </is>
      </c>
      <c r="B539" s="14" t="inlineStr">
        <is>
          <t>תעלות עגולות מפח מגולוון בעובי פח 0.6 מ"מ</t>
        </is>
      </c>
      <c r="C539" s="14" t="inlineStr">
        <is>
          <t>מ"ר</t>
        </is>
      </c>
      <c r="D539" s="200" t="n">
        <v>195</v>
      </c>
      <c r="E539" s="201">
        <f>D539*(1-$E$2)</f>
        <v>165.75</v>
      </c>
      <c r="F539" s="202">
        <f>E539*(1+$F$2)</f>
        <v>174.0375</v>
      </c>
      <c r="H539" s="62">
        <f>K539+O539+S539+W539+AA539+AE539+AI539+AM539+AQ539+AY539+AU539+BC539</f>
        <v>0</v>
      </c>
      <c r="I539" s="63">
        <f>M539+Q539+U539+Y539+AC539+AG539+AK539+AO539+AS539+AW539+BA539+BE539</f>
        <v>0</v>
      </c>
      <c r="K539" s="108" t="n"/>
      <c r="L539" s="191">
        <f>K539*E539</f>
        <v>0</v>
      </c>
      <c r="M539" s="112" t="n"/>
      <c r="N539" s="183">
        <f>M539*F539</f>
        <v>0</v>
      </c>
      <c r="O539" s="108" t="n"/>
      <c r="P539" s="191">
        <f>O539*E539</f>
        <v>0</v>
      </c>
      <c r="Q539" s="112" t="n"/>
      <c r="R539" s="183">
        <f>Q539*F539</f>
        <v>0</v>
      </c>
      <c r="S539" s="108" t="n"/>
      <c r="T539" s="191">
        <f>S539*E539</f>
        <v>0</v>
      </c>
      <c r="U539" s="112" t="n"/>
      <c r="V539" s="183">
        <f>U539*F539</f>
        <v>0</v>
      </c>
      <c r="W539" s="108" t="n"/>
      <c r="X539" s="191">
        <f>W539*E539</f>
        <v>0</v>
      </c>
      <c r="Y539" s="112" t="n"/>
      <c r="Z539" s="183">
        <f>Y539*F539</f>
        <v>0</v>
      </c>
      <c r="AA539" s="108" t="n"/>
      <c r="AB539" s="191">
        <f>AA539*E539</f>
        <v>0</v>
      </c>
      <c r="AC539" s="112" t="n"/>
      <c r="AD539" s="183">
        <f>AC539*F539</f>
        <v>0</v>
      </c>
      <c r="AE539" s="108" t="n"/>
      <c r="AF539" s="191">
        <f>AE539*E539</f>
        <v>0</v>
      </c>
      <c r="AG539" s="112" t="n"/>
      <c r="AH539" s="183">
        <f>AG539*F539</f>
        <v>0</v>
      </c>
      <c r="AI539" s="108" t="n"/>
      <c r="AJ539" s="191">
        <f>AI539*E539</f>
        <v>0</v>
      </c>
      <c r="AK539" s="112" t="n"/>
      <c r="AL539" s="183">
        <f>AK539*F539</f>
        <v>0</v>
      </c>
      <c r="AM539" s="113" t="n"/>
      <c r="AN539" s="192">
        <f>AM539*E539</f>
        <v>0</v>
      </c>
      <c r="AO539" s="115" t="n"/>
      <c r="AP539" s="183">
        <f>AO539*F539</f>
        <v>0</v>
      </c>
      <c r="AQ539" s="113" t="n"/>
      <c r="AR539" s="192">
        <f>AQ539*E539</f>
        <v>0</v>
      </c>
      <c r="AS539" s="115" t="n"/>
      <c r="AT539" s="183">
        <f>AS539*F539</f>
        <v>0</v>
      </c>
      <c r="AU539" s="113" t="n"/>
      <c r="AV539" s="192">
        <f>AU539*E539</f>
        <v>0</v>
      </c>
      <c r="AW539" s="115" t="n"/>
      <c r="AX539" s="183">
        <f>AW539*F539</f>
        <v>0</v>
      </c>
      <c r="AY539" s="113" t="n"/>
      <c r="AZ539" s="192">
        <f>AY539*E539</f>
        <v>0</v>
      </c>
      <c r="BA539" s="115" t="n"/>
      <c r="BB539" s="183">
        <f>BA539*F539</f>
        <v>0</v>
      </c>
      <c r="BC539" s="113" t="n"/>
      <c r="BD539" s="192">
        <f>BC539*E539</f>
        <v>0</v>
      </c>
      <c r="BE539" s="115" t="n"/>
      <c r="BF539" s="183">
        <f>BE539*F539</f>
        <v>0</v>
      </c>
    </row>
    <row r="540" ht="18" customHeight="1">
      <c r="A540" s="19" t="inlineStr">
        <is>
          <t>15.061.0140</t>
        </is>
      </c>
      <c r="B540" s="14" t="inlineStr">
        <is>
          <t>תעלות עגולות מפח מגולוון בעובי פח 0.8 מ"מ</t>
        </is>
      </c>
      <c r="C540" s="14" t="inlineStr">
        <is>
          <t>מ"ר</t>
        </is>
      </c>
      <c r="D540" s="200" t="n">
        <v>213</v>
      </c>
      <c r="E540" s="201">
        <f>D540*(1-$E$2)</f>
        <v>181.04999999999998</v>
      </c>
      <c r="F540" s="202">
        <f>E540*(1+$F$2)</f>
        <v>190.1025</v>
      </c>
      <c r="H540" s="62">
        <f>K540+O540+S540+W540+AA540+AE540+AI540+AM540+AQ540+AY540+AU540+BC540</f>
        <v>0</v>
      </c>
      <c r="I540" s="63">
        <f>M540+Q540+U540+Y540+AC540+AG540+AK540+AO540+AS540+AW540+BA540+BE540</f>
        <v>0</v>
      </c>
      <c r="K540" s="108" t="n"/>
      <c r="L540" s="191">
        <f>K540*E540</f>
        <v>0</v>
      </c>
      <c r="M540" s="112" t="n"/>
      <c r="N540" s="183">
        <f>M540*F540</f>
        <v>0</v>
      </c>
      <c r="O540" s="108" t="n"/>
      <c r="P540" s="191">
        <f>O540*E540</f>
        <v>0</v>
      </c>
      <c r="Q540" s="112" t="n"/>
      <c r="R540" s="183">
        <f>Q540*F540</f>
        <v>0</v>
      </c>
      <c r="S540" s="108" t="n"/>
      <c r="T540" s="191">
        <f>S540*E540</f>
        <v>0</v>
      </c>
      <c r="U540" s="112" t="n"/>
      <c r="V540" s="183">
        <f>U540*F540</f>
        <v>0</v>
      </c>
      <c r="W540" s="108" t="n"/>
      <c r="X540" s="191">
        <f>W540*E540</f>
        <v>0</v>
      </c>
      <c r="Y540" s="112" t="n"/>
      <c r="Z540" s="183">
        <f>Y540*F540</f>
        <v>0</v>
      </c>
      <c r="AA540" s="108" t="n"/>
      <c r="AB540" s="191">
        <f>AA540*E540</f>
        <v>0</v>
      </c>
      <c r="AC540" s="112" t="n"/>
      <c r="AD540" s="183">
        <f>AC540*F540</f>
        <v>0</v>
      </c>
      <c r="AE540" s="108" t="n"/>
      <c r="AF540" s="191">
        <f>AE540*E540</f>
        <v>0</v>
      </c>
      <c r="AG540" s="112" t="n"/>
      <c r="AH540" s="183">
        <f>AG540*F540</f>
        <v>0</v>
      </c>
      <c r="AI540" s="108" t="n"/>
      <c r="AJ540" s="191">
        <f>AI540*E540</f>
        <v>0</v>
      </c>
      <c r="AK540" s="112" t="n"/>
      <c r="AL540" s="183">
        <f>AK540*F540</f>
        <v>0</v>
      </c>
      <c r="AM540" s="113" t="n"/>
      <c r="AN540" s="192">
        <f>AM540*E540</f>
        <v>0</v>
      </c>
      <c r="AO540" s="115" t="n"/>
      <c r="AP540" s="183">
        <f>AO540*F540</f>
        <v>0</v>
      </c>
      <c r="AQ540" s="113" t="n"/>
      <c r="AR540" s="192">
        <f>AQ540*E540</f>
        <v>0</v>
      </c>
      <c r="AS540" s="115" t="n"/>
      <c r="AT540" s="183">
        <f>AS540*F540</f>
        <v>0</v>
      </c>
      <c r="AU540" s="113" t="n"/>
      <c r="AV540" s="192">
        <f>AU540*E540</f>
        <v>0</v>
      </c>
      <c r="AW540" s="115" t="n"/>
      <c r="AX540" s="183">
        <f>AW540*F540</f>
        <v>0</v>
      </c>
      <c r="AY540" s="113" t="n"/>
      <c r="AZ540" s="192">
        <f>AY540*E540</f>
        <v>0</v>
      </c>
      <c r="BA540" s="115" t="n"/>
      <c r="BB540" s="183">
        <f>BA540*F540</f>
        <v>0</v>
      </c>
      <c r="BC540" s="113" t="n"/>
      <c r="BD540" s="192">
        <f>BC540*E540</f>
        <v>0</v>
      </c>
      <c r="BE540" s="115" t="n"/>
      <c r="BF540" s="183">
        <f>BE540*F540</f>
        <v>0</v>
      </c>
    </row>
    <row r="541" ht="18" customHeight="1">
      <c r="A541" s="19" t="inlineStr">
        <is>
          <t>15.061.0150</t>
        </is>
      </c>
      <c r="B541" s="14" t="inlineStr">
        <is>
          <t>תעלות עגולות מפח מגולוון בעובי פח 1.0 מ"מ</t>
        </is>
      </c>
      <c r="C541" s="14" t="inlineStr">
        <is>
          <t>מ"ר</t>
        </is>
      </c>
      <c r="D541" s="200" t="n">
        <v>218</v>
      </c>
      <c r="E541" s="201">
        <f>D541*(1-$E$2)</f>
        <v>185.29999999999998</v>
      </c>
      <c r="F541" s="202">
        <f>E541*(1+$F$2)</f>
        <v>194.565</v>
      </c>
      <c r="H541" s="62">
        <f>K541+O541+S541+W541+AA541+AE541+AI541+AM541+AQ541+AY541+AU541+BC541</f>
        <v>0</v>
      </c>
      <c r="I541" s="63">
        <f>M541+Q541+U541+Y541+AC541+AG541+AK541+AO541+AS541+AW541+BA541+BE541</f>
        <v>0</v>
      </c>
      <c r="K541" s="108" t="n"/>
      <c r="L541" s="191">
        <f>K541*E541</f>
        <v>0</v>
      </c>
      <c r="M541" s="112" t="n"/>
      <c r="N541" s="183">
        <f>M541*F541</f>
        <v>0</v>
      </c>
      <c r="O541" s="108" t="n"/>
      <c r="P541" s="191">
        <f>O541*E541</f>
        <v>0</v>
      </c>
      <c r="Q541" s="112" t="n"/>
      <c r="R541" s="183">
        <f>Q541*F541</f>
        <v>0</v>
      </c>
      <c r="S541" s="108" t="n"/>
      <c r="T541" s="191">
        <f>S541*E541</f>
        <v>0</v>
      </c>
      <c r="U541" s="112" t="n"/>
      <c r="V541" s="183">
        <f>U541*F541</f>
        <v>0</v>
      </c>
      <c r="W541" s="108" t="n"/>
      <c r="X541" s="191">
        <f>W541*E541</f>
        <v>0</v>
      </c>
      <c r="Y541" s="112" t="n"/>
      <c r="Z541" s="183">
        <f>Y541*F541</f>
        <v>0</v>
      </c>
      <c r="AA541" s="108" t="n"/>
      <c r="AB541" s="191">
        <f>AA541*E541</f>
        <v>0</v>
      </c>
      <c r="AC541" s="112" t="n"/>
      <c r="AD541" s="183">
        <f>AC541*F541</f>
        <v>0</v>
      </c>
      <c r="AE541" s="108" t="n"/>
      <c r="AF541" s="191">
        <f>AE541*E541</f>
        <v>0</v>
      </c>
      <c r="AG541" s="112" t="n"/>
      <c r="AH541" s="183">
        <f>AG541*F541</f>
        <v>0</v>
      </c>
      <c r="AI541" s="108" t="n"/>
      <c r="AJ541" s="191">
        <f>AI541*E541</f>
        <v>0</v>
      </c>
      <c r="AK541" s="112" t="n"/>
      <c r="AL541" s="183">
        <f>AK541*F541</f>
        <v>0</v>
      </c>
      <c r="AM541" s="113" t="n"/>
      <c r="AN541" s="192">
        <f>AM541*E541</f>
        <v>0</v>
      </c>
      <c r="AO541" s="115" t="n"/>
      <c r="AP541" s="183">
        <f>AO541*F541</f>
        <v>0</v>
      </c>
      <c r="AQ541" s="113" t="n"/>
      <c r="AR541" s="192">
        <f>AQ541*E541</f>
        <v>0</v>
      </c>
      <c r="AS541" s="115" t="n"/>
      <c r="AT541" s="183">
        <f>AS541*F541</f>
        <v>0</v>
      </c>
      <c r="AU541" s="113" t="n"/>
      <c r="AV541" s="192">
        <f>AU541*E541</f>
        <v>0</v>
      </c>
      <c r="AW541" s="115" t="n"/>
      <c r="AX541" s="183">
        <f>AW541*F541</f>
        <v>0</v>
      </c>
      <c r="AY541" s="113" t="n"/>
      <c r="AZ541" s="192">
        <f>AY541*E541</f>
        <v>0</v>
      </c>
      <c r="BA541" s="115" t="n"/>
      <c r="BB541" s="183">
        <f>BA541*F541</f>
        <v>0</v>
      </c>
      <c r="BC541" s="113" t="n"/>
      <c r="BD541" s="192">
        <f>BC541*E541</f>
        <v>0</v>
      </c>
      <c r="BE541" s="115" t="n"/>
      <c r="BF541" s="183">
        <f>BE541*F541</f>
        <v>0</v>
      </c>
    </row>
    <row r="542" ht="18" customHeight="1">
      <c r="A542" s="19" t="inlineStr">
        <is>
          <t>15.061.0160</t>
        </is>
      </c>
      <c r="B542" s="14" t="inlineStr">
        <is>
          <t>תעלות עגולות "ספירקל", בעובי פח 0.6 מ"מ, קוטר "4</t>
        </is>
      </c>
      <c r="C542" s="14" t="inlineStr">
        <is>
          <t>מ'</t>
        </is>
      </c>
      <c r="D542" s="200" t="n">
        <v>121</v>
      </c>
      <c r="E542" s="201">
        <f>D542*(1-$E$2)</f>
        <v>102.85</v>
      </c>
      <c r="F542" s="202">
        <f>E542*(1+$F$2)</f>
        <v>107.99249999999999</v>
      </c>
      <c r="H542" s="62">
        <f>K542+O542+S542+W542+AA542+AE542+AI542+AM542+AQ542+AY542+AU542+BC542</f>
        <v>0</v>
      </c>
      <c r="I542" s="63">
        <f>M542+Q542+U542+Y542+AC542+AG542+AK542+AO542+AS542+AW542+BA542+BE542</f>
        <v>0</v>
      </c>
      <c r="K542" s="108" t="n"/>
      <c r="L542" s="191">
        <f>K542*E542</f>
        <v>0</v>
      </c>
      <c r="M542" s="112" t="n"/>
      <c r="N542" s="183">
        <f>M542*F542</f>
        <v>0</v>
      </c>
      <c r="O542" s="108" t="n"/>
      <c r="P542" s="191">
        <f>O542*E542</f>
        <v>0</v>
      </c>
      <c r="Q542" s="112" t="n"/>
      <c r="R542" s="183">
        <f>Q542*F542</f>
        <v>0</v>
      </c>
      <c r="S542" s="108" t="n"/>
      <c r="T542" s="191">
        <f>S542*E542</f>
        <v>0</v>
      </c>
      <c r="U542" s="112" t="n"/>
      <c r="V542" s="183">
        <f>U542*F542</f>
        <v>0</v>
      </c>
      <c r="W542" s="108" t="n"/>
      <c r="X542" s="191">
        <f>W542*E542</f>
        <v>0</v>
      </c>
      <c r="Y542" s="112" t="n"/>
      <c r="Z542" s="183">
        <f>Y542*F542</f>
        <v>0</v>
      </c>
      <c r="AA542" s="108" t="n"/>
      <c r="AB542" s="191">
        <f>AA542*E542</f>
        <v>0</v>
      </c>
      <c r="AC542" s="112" t="n"/>
      <c r="AD542" s="183">
        <f>AC542*F542</f>
        <v>0</v>
      </c>
      <c r="AE542" s="108" t="n"/>
      <c r="AF542" s="191">
        <f>AE542*E542</f>
        <v>0</v>
      </c>
      <c r="AG542" s="112" t="n"/>
      <c r="AH542" s="183">
        <f>AG542*F542</f>
        <v>0</v>
      </c>
      <c r="AI542" s="108" t="n"/>
      <c r="AJ542" s="191">
        <f>AI542*E542</f>
        <v>0</v>
      </c>
      <c r="AK542" s="112" t="n"/>
      <c r="AL542" s="183">
        <f>AK542*F542</f>
        <v>0</v>
      </c>
      <c r="AM542" s="113" t="n"/>
      <c r="AN542" s="192">
        <f>AM542*E542</f>
        <v>0</v>
      </c>
      <c r="AO542" s="115" t="n"/>
      <c r="AP542" s="183">
        <f>AO542*F542</f>
        <v>0</v>
      </c>
      <c r="AQ542" s="113" t="n"/>
      <c r="AR542" s="192">
        <f>AQ542*E542</f>
        <v>0</v>
      </c>
      <c r="AS542" s="115" t="n"/>
      <c r="AT542" s="183">
        <f>AS542*F542</f>
        <v>0</v>
      </c>
      <c r="AU542" s="113" t="n"/>
      <c r="AV542" s="192">
        <f>AU542*E542</f>
        <v>0</v>
      </c>
      <c r="AW542" s="115" t="n"/>
      <c r="AX542" s="183">
        <f>AW542*F542</f>
        <v>0</v>
      </c>
      <c r="AY542" s="113" t="n"/>
      <c r="AZ542" s="192">
        <f>AY542*E542</f>
        <v>0</v>
      </c>
      <c r="BA542" s="115" t="n"/>
      <c r="BB542" s="183">
        <f>BA542*F542</f>
        <v>0</v>
      </c>
      <c r="BC542" s="113" t="n"/>
      <c r="BD542" s="192">
        <f>BC542*E542</f>
        <v>0</v>
      </c>
      <c r="BE542" s="115" t="n"/>
      <c r="BF542" s="183">
        <f>BE542*F542</f>
        <v>0</v>
      </c>
    </row>
    <row r="543" ht="18" customHeight="1">
      <c r="A543" s="19" t="inlineStr">
        <is>
          <t>15.061.0170</t>
        </is>
      </c>
      <c r="B543" s="14" t="inlineStr">
        <is>
          <t>תעלות עגולות "ספירקל", בעובי פח 0.6 מ"מ, קוטר "6</t>
        </is>
      </c>
      <c r="C543" s="14" t="inlineStr">
        <is>
          <t>מ'</t>
        </is>
      </c>
      <c r="D543" s="200" t="n">
        <v>143</v>
      </c>
      <c r="E543" s="201">
        <f>D543*(1-$E$2)</f>
        <v>121.55</v>
      </c>
      <c r="F543" s="202">
        <f>E543*(1+$F$2)</f>
        <v>127.6275</v>
      </c>
      <c r="H543" s="62">
        <f>K543+O543+S543+W543+AA543+AE543+AI543+AM543+AQ543+AY543+AU543+BC543</f>
        <v>0</v>
      </c>
      <c r="I543" s="63">
        <f>M543+Q543+U543+Y543+AC543+AG543+AK543+AO543+AS543+AW543+BA543+BE543</f>
        <v>0</v>
      </c>
      <c r="K543" s="108" t="n"/>
      <c r="L543" s="191">
        <f>K543*E543</f>
        <v>0</v>
      </c>
      <c r="M543" s="112" t="n"/>
      <c r="N543" s="183">
        <f>M543*F543</f>
        <v>0</v>
      </c>
      <c r="O543" s="108" t="n"/>
      <c r="P543" s="191">
        <f>O543*E543</f>
        <v>0</v>
      </c>
      <c r="Q543" s="112" t="n"/>
      <c r="R543" s="183">
        <f>Q543*F543</f>
        <v>0</v>
      </c>
      <c r="S543" s="108" t="n"/>
      <c r="T543" s="191">
        <f>S543*E543</f>
        <v>0</v>
      </c>
      <c r="U543" s="112" t="n"/>
      <c r="V543" s="183">
        <f>U543*F543</f>
        <v>0</v>
      </c>
      <c r="W543" s="108" t="n"/>
      <c r="X543" s="191">
        <f>W543*E543</f>
        <v>0</v>
      </c>
      <c r="Y543" s="112" t="n"/>
      <c r="Z543" s="183">
        <f>Y543*F543</f>
        <v>0</v>
      </c>
      <c r="AA543" s="108" t="n"/>
      <c r="AB543" s="191">
        <f>AA543*E543</f>
        <v>0</v>
      </c>
      <c r="AC543" s="112" t="n"/>
      <c r="AD543" s="183">
        <f>AC543*F543</f>
        <v>0</v>
      </c>
      <c r="AE543" s="108" t="n"/>
      <c r="AF543" s="191">
        <f>AE543*E543</f>
        <v>0</v>
      </c>
      <c r="AG543" s="112" t="n"/>
      <c r="AH543" s="183">
        <f>AG543*F543</f>
        <v>0</v>
      </c>
      <c r="AI543" s="108" t="n"/>
      <c r="AJ543" s="191">
        <f>AI543*E543</f>
        <v>0</v>
      </c>
      <c r="AK543" s="112" t="n"/>
      <c r="AL543" s="183">
        <f>AK543*F543</f>
        <v>0</v>
      </c>
      <c r="AM543" s="113" t="n"/>
      <c r="AN543" s="192">
        <f>AM543*E543</f>
        <v>0</v>
      </c>
      <c r="AO543" s="115" t="n"/>
      <c r="AP543" s="183">
        <f>AO543*F543</f>
        <v>0</v>
      </c>
      <c r="AQ543" s="113" t="n"/>
      <c r="AR543" s="192">
        <f>AQ543*E543</f>
        <v>0</v>
      </c>
      <c r="AS543" s="115" t="n"/>
      <c r="AT543" s="183">
        <f>AS543*F543</f>
        <v>0</v>
      </c>
      <c r="AU543" s="113" t="n"/>
      <c r="AV543" s="192">
        <f>AU543*E543</f>
        <v>0</v>
      </c>
      <c r="AW543" s="115" t="n"/>
      <c r="AX543" s="183">
        <f>AW543*F543</f>
        <v>0</v>
      </c>
      <c r="AY543" s="113" t="n"/>
      <c r="AZ543" s="192">
        <f>AY543*E543</f>
        <v>0</v>
      </c>
      <c r="BA543" s="115" t="n"/>
      <c r="BB543" s="183">
        <f>BA543*F543</f>
        <v>0</v>
      </c>
      <c r="BC543" s="113" t="n"/>
      <c r="BD543" s="192">
        <f>BC543*E543</f>
        <v>0</v>
      </c>
      <c r="BE543" s="115" t="n"/>
      <c r="BF543" s="183">
        <f>BE543*F543</f>
        <v>0</v>
      </c>
    </row>
    <row r="544" ht="18" customHeight="1">
      <c r="A544" s="19" t="inlineStr">
        <is>
          <t>15.061.0180</t>
        </is>
      </c>
      <c r="B544" s="14" t="inlineStr">
        <is>
          <t>תעלות עגולות "ספירקל", בעובי פח 0.6 מ"מ, קוטר "8</t>
        </is>
      </c>
      <c r="C544" s="14" t="inlineStr">
        <is>
          <t>מ'</t>
        </is>
      </c>
      <c r="D544" s="200" t="n">
        <v>176</v>
      </c>
      <c r="E544" s="201">
        <f>D544*(1-$E$2)</f>
        <v>149.6</v>
      </c>
      <c r="F544" s="202">
        <f>E544*(1+$F$2)</f>
        <v>157.08</v>
      </c>
      <c r="H544" s="62">
        <f>K544+O544+S544+W544+AA544+AE544+AI544+AM544+AQ544+AY544+AU544+BC544</f>
        <v>0</v>
      </c>
      <c r="I544" s="63">
        <f>M544+Q544+U544+Y544+AC544+AG544+AK544+AO544+AS544+AW544+BA544+BE544</f>
        <v>0</v>
      </c>
      <c r="K544" s="108" t="n"/>
      <c r="L544" s="191">
        <f>K544*E544</f>
        <v>0</v>
      </c>
      <c r="M544" s="112" t="n"/>
      <c r="N544" s="183">
        <f>M544*F544</f>
        <v>0</v>
      </c>
      <c r="O544" s="108" t="n"/>
      <c r="P544" s="191">
        <f>O544*E544</f>
        <v>0</v>
      </c>
      <c r="Q544" s="112" t="n"/>
      <c r="R544" s="183">
        <f>Q544*F544</f>
        <v>0</v>
      </c>
      <c r="S544" s="108" t="n"/>
      <c r="T544" s="191">
        <f>S544*E544</f>
        <v>0</v>
      </c>
      <c r="U544" s="112" t="n"/>
      <c r="V544" s="183">
        <f>U544*F544</f>
        <v>0</v>
      </c>
      <c r="W544" s="108" t="n"/>
      <c r="X544" s="191">
        <f>W544*E544</f>
        <v>0</v>
      </c>
      <c r="Y544" s="112" t="n"/>
      <c r="Z544" s="183">
        <f>Y544*F544</f>
        <v>0</v>
      </c>
      <c r="AA544" s="108" t="n"/>
      <c r="AB544" s="191">
        <f>AA544*E544</f>
        <v>0</v>
      </c>
      <c r="AC544" s="112" t="n"/>
      <c r="AD544" s="183">
        <f>AC544*F544</f>
        <v>0</v>
      </c>
      <c r="AE544" s="108" t="n"/>
      <c r="AF544" s="191">
        <f>AE544*E544</f>
        <v>0</v>
      </c>
      <c r="AG544" s="112" t="n"/>
      <c r="AH544" s="183">
        <f>AG544*F544</f>
        <v>0</v>
      </c>
      <c r="AI544" s="108" t="n"/>
      <c r="AJ544" s="191">
        <f>AI544*E544</f>
        <v>0</v>
      </c>
      <c r="AK544" s="112" t="n"/>
      <c r="AL544" s="183">
        <f>AK544*F544</f>
        <v>0</v>
      </c>
      <c r="AM544" s="113" t="n"/>
      <c r="AN544" s="192">
        <f>AM544*E544</f>
        <v>0</v>
      </c>
      <c r="AO544" s="115" t="n"/>
      <c r="AP544" s="183">
        <f>AO544*F544</f>
        <v>0</v>
      </c>
      <c r="AQ544" s="113" t="n"/>
      <c r="AR544" s="192">
        <f>AQ544*E544</f>
        <v>0</v>
      </c>
      <c r="AS544" s="115" t="n"/>
      <c r="AT544" s="183">
        <f>AS544*F544</f>
        <v>0</v>
      </c>
      <c r="AU544" s="113" t="n"/>
      <c r="AV544" s="192">
        <f>AU544*E544</f>
        <v>0</v>
      </c>
      <c r="AW544" s="115" t="n"/>
      <c r="AX544" s="183">
        <f>AW544*F544</f>
        <v>0</v>
      </c>
      <c r="AY544" s="113" t="n"/>
      <c r="AZ544" s="192">
        <f>AY544*E544</f>
        <v>0</v>
      </c>
      <c r="BA544" s="115" t="n"/>
      <c r="BB544" s="183">
        <f>BA544*F544</f>
        <v>0</v>
      </c>
      <c r="BC544" s="113" t="n"/>
      <c r="BD544" s="192">
        <f>BC544*E544</f>
        <v>0</v>
      </c>
      <c r="BE544" s="115" t="n"/>
      <c r="BF544" s="183">
        <f>BE544*F544</f>
        <v>0</v>
      </c>
    </row>
    <row r="545" ht="18" customHeight="1">
      <c r="A545" s="19" t="inlineStr">
        <is>
          <t>15.061.0190</t>
        </is>
      </c>
      <c r="B545" s="14" t="inlineStr">
        <is>
          <t>תעלות עגולות "ספירקל", בעובי פח 0.6 מ"מ, קוטר "12</t>
        </is>
      </c>
      <c r="C545" s="14" t="inlineStr">
        <is>
          <t>מ'</t>
        </is>
      </c>
      <c r="D545" s="200" t="n">
        <v>187</v>
      </c>
      <c r="E545" s="201">
        <f>D545*(1-$E$2)</f>
        <v>158.95</v>
      </c>
      <c r="F545" s="202">
        <f>E545*(1+$F$2)</f>
        <v>166.8975</v>
      </c>
      <c r="H545" s="62">
        <f>K545+O545+S545+W545+AA545+AE545+AI545+AM545+AQ545+AY545+AU545+BC545</f>
        <v>0</v>
      </c>
      <c r="I545" s="63">
        <f>M545+Q545+U545+Y545+AC545+AG545+AK545+AO545+AS545+AW545+BA545+BE545</f>
        <v>0</v>
      </c>
      <c r="K545" s="108" t="n"/>
      <c r="L545" s="191">
        <f>K545*E545</f>
        <v>0</v>
      </c>
      <c r="M545" s="112" t="n"/>
      <c r="N545" s="183">
        <f>M545*F545</f>
        <v>0</v>
      </c>
      <c r="O545" s="108" t="n"/>
      <c r="P545" s="191">
        <f>O545*E545</f>
        <v>0</v>
      </c>
      <c r="Q545" s="112" t="n"/>
      <c r="R545" s="183">
        <f>Q545*F545</f>
        <v>0</v>
      </c>
      <c r="S545" s="108" t="n"/>
      <c r="T545" s="191">
        <f>S545*E545</f>
        <v>0</v>
      </c>
      <c r="U545" s="112" t="n"/>
      <c r="V545" s="183">
        <f>U545*F545</f>
        <v>0</v>
      </c>
      <c r="W545" s="108" t="n"/>
      <c r="X545" s="191">
        <f>W545*E545</f>
        <v>0</v>
      </c>
      <c r="Y545" s="112" t="n"/>
      <c r="Z545" s="183">
        <f>Y545*F545</f>
        <v>0</v>
      </c>
      <c r="AA545" s="108" t="n"/>
      <c r="AB545" s="191">
        <f>AA545*E545</f>
        <v>0</v>
      </c>
      <c r="AC545" s="112" t="n"/>
      <c r="AD545" s="183">
        <f>AC545*F545</f>
        <v>0</v>
      </c>
      <c r="AE545" s="108" t="n"/>
      <c r="AF545" s="191">
        <f>AE545*E545</f>
        <v>0</v>
      </c>
      <c r="AG545" s="112" t="n"/>
      <c r="AH545" s="183">
        <f>AG545*F545</f>
        <v>0</v>
      </c>
      <c r="AI545" s="108" t="n"/>
      <c r="AJ545" s="191">
        <f>AI545*E545</f>
        <v>0</v>
      </c>
      <c r="AK545" s="112" t="n"/>
      <c r="AL545" s="183">
        <f>AK545*F545</f>
        <v>0</v>
      </c>
      <c r="AM545" s="113" t="n"/>
      <c r="AN545" s="192">
        <f>AM545*E545</f>
        <v>0</v>
      </c>
      <c r="AO545" s="115" t="n"/>
      <c r="AP545" s="183">
        <f>AO545*F545</f>
        <v>0</v>
      </c>
      <c r="AQ545" s="113" t="n"/>
      <c r="AR545" s="192">
        <f>AQ545*E545</f>
        <v>0</v>
      </c>
      <c r="AS545" s="115" t="n"/>
      <c r="AT545" s="183">
        <f>AS545*F545</f>
        <v>0</v>
      </c>
      <c r="AU545" s="113" t="n"/>
      <c r="AV545" s="192">
        <f>AU545*E545</f>
        <v>0</v>
      </c>
      <c r="AW545" s="115" t="n"/>
      <c r="AX545" s="183">
        <f>AW545*F545</f>
        <v>0</v>
      </c>
      <c r="AY545" s="113" t="n"/>
      <c r="AZ545" s="192">
        <f>AY545*E545</f>
        <v>0</v>
      </c>
      <c r="BA545" s="115" t="n"/>
      <c r="BB545" s="183">
        <f>BA545*F545</f>
        <v>0</v>
      </c>
      <c r="BC545" s="113" t="n"/>
      <c r="BD545" s="192">
        <f>BC545*E545</f>
        <v>0</v>
      </c>
      <c r="BE545" s="115" t="n"/>
      <c r="BF545" s="183">
        <f>BE545*F545</f>
        <v>0</v>
      </c>
    </row>
    <row r="546" ht="18" customHeight="1">
      <c r="A546" s="19" t="inlineStr">
        <is>
          <t>15.061.0200</t>
        </is>
      </c>
      <c r="B546" s="14" t="inlineStr">
        <is>
          <t>תעלות עגולות "ספירקל", בעובי פח 0.7 מ"מ, קוטר "16</t>
        </is>
      </c>
      <c r="C546" s="14" t="inlineStr">
        <is>
          <t>מ'</t>
        </is>
      </c>
      <c r="D546" s="200" t="n">
        <v>187</v>
      </c>
      <c r="E546" s="201">
        <f>D546*(1-$E$2)</f>
        <v>158.95</v>
      </c>
      <c r="F546" s="202">
        <f>E546*(1+$F$2)</f>
        <v>166.8975</v>
      </c>
      <c r="H546" s="62">
        <f>K546+O546+S546+W546+AA546+AE546+AI546+AM546+AQ546+AY546+AU546+BC546</f>
        <v>0</v>
      </c>
      <c r="I546" s="63">
        <f>M546+Q546+U546+Y546+AC546+AG546+AK546+AO546+AS546+AW546+BA546+BE546</f>
        <v>0</v>
      </c>
      <c r="K546" s="108" t="n"/>
      <c r="L546" s="191">
        <f>K546*E546</f>
        <v>0</v>
      </c>
      <c r="M546" s="112" t="n"/>
      <c r="N546" s="183">
        <f>M546*F546</f>
        <v>0</v>
      </c>
      <c r="O546" s="108" t="n"/>
      <c r="P546" s="191">
        <f>O546*E546</f>
        <v>0</v>
      </c>
      <c r="Q546" s="112" t="n"/>
      <c r="R546" s="183">
        <f>Q546*F546</f>
        <v>0</v>
      </c>
      <c r="S546" s="108" t="n"/>
      <c r="T546" s="191">
        <f>S546*E546</f>
        <v>0</v>
      </c>
      <c r="U546" s="112" t="n"/>
      <c r="V546" s="183">
        <f>U546*F546</f>
        <v>0</v>
      </c>
      <c r="W546" s="108" t="n"/>
      <c r="X546" s="191">
        <f>W546*E546</f>
        <v>0</v>
      </c>
      <c r="Y546" s="112" t="n"/>
      <c r="Z546" s="183">
        <f>Y546*F546</f>
        <v>0</v>
      </c>
      <c r="AA546" s="108" t="n"/>
      <c r="AB546" s="191">
        <f>AA546*E546</f>
        <v>0</v>
      </c>
      <c r="AC546" s="112" t="n"/>
      <c r="AD546" s="183">
        <f>AC546*F546</f>
        <v>0</v>
      </c>
      <c r="AE546" s="108" t="n"/>
      <c r="AF546" s="191">
        <f>AE546*E546</f>
        <v>0</v>
      </c>
      <c r="AG546" s="112" t="n"/>
      <c r="AH546" s="183">
        <f>AG546*F546</f>
        <v>0</v>
      </c>
      <c r="AI546" s="108" t="n"/>
      <c r="AJ546" s="191">
        <f>AI546*E546</f>
        <v>0</v>
      </c>
      <c r="AK546" s="112" t="n"/>
      <c r="AL546" s="183">
        <f>AK546*F546</f>
        <v>0</v>
      </c>
      <c r="AM546" s="113" t="n"/>
      <c r="AN546" s="192">
        <f>AM546*E546</f>
        <v>0</v>
      </c>
      <c r="AO546" s="115" t="n"/>
      <c r="AP546" s="183">
        <f>AO546*F546</f>
        <v>0</v>
      </c>
      <c r="AQ546" s="113" t="n"/>
      <c r="AR546" s="192">
        <f>AQ546*E546</f>
        <v>0</v>
      </c>
      <c r="AS546" s="115" t="n"/>
      <c r="AT546" s="183">
        <f>AS546*F546</f>
        <v>0</v>
      </c>
      <c r="AU546" s="113" t="n"/>
      <c r="AV546" s="192">
        <f>AU546*E546</f>
        <v>0</v>
      </c>
      <c r="AW546" s="115" t="n"/>
      <c r="AX546" s="183">
        <f>AW546*F546</f>
        <v>0</v>
      </c>
      <c r="AY546" s="113" t="n"/>
      <c r="AZ546" s="192">
        <f>AY546*E546</f>
        <v>0</v>
      </c>
      <c r="BA546" s="115" t="n"/>
      <c r="BB546" s="183">
        <f>BA546*F546</f>
        <v>0</v>
      </c>
      <c r="BC546" s="113" t="n"/>
      <c r="BD546" s="192">
        <f>BC546*E546</f>
        <v>0</v>
      </c>
      <c r="BE546" s="115" t="n"/>
      <c r="BF546" s="183">
        <f>BE546*F546</f>
        <v>0</v>
      </c>
    </row>
    <row r="547" ht="18" customHeight="1">
      <c r="A547" s="19" t="inlineStr">
        <is>
          <t>15.061.0210</t>
        </is>
      </c>
      <c r="B547" s="14" t="inlineStr">
        <is>
          <t>תעלות עגולות "ספירקל", בעובי פח 0.8 מ"מ, קוטר "20</t>
        </is>
      </c>
      <c r="C547" s="14" t="inlineStr">
        <is>
          <t>מ'</t>
        </is>
      </c>
      <c r="D547" s="200" t="n">
        <v>330</v>
      </c>
      <c r="E547" s="201">
        <f>D547*(1-$E$2)</f>
        <v>280.5</v>
      </c>
      <c r="F547" s="202">
        <f>E547*(1+$F$2)</f>
        <v>294.52500000000003</v>
      </c>
      <c r="H547" s="62">
        <f>K547+O547+S547+W547+AA547+AE547+AI547+AM547+AQ547+AY547+AU547+BC547</f>
        <v>0</v>
      </c>
      <c r="I547" s="63">
        <f>M547+Q547+U547+Y547+AC547+AG547+AK547+AO547+AS547+AW547+BA547+BE547</f>
        <v>0</v>
      </c>
      <c r="K547" s="108" t="n"/>
      <c r="L547" s="191">
        <f>K547*E547</f>
        <v>0</v>
      </c>
      <c r="M547" s="112" t="n"/>
      <c r="N547" s="183">
        <f>M547*F547</f>
        <v>0</v>
      </c>
      <c r="O547" s="108" t="n"/>
      <c r="P547" s="191">
        <f>O547*E547</f>
        <v>0</v>
      </c>
      <c r="Q547" s="112" t="n"/>
      <c r="R547" s="183">
        <f>Q547*F547</f>
        <v>0</v>
      </c>
      <c r="S547" s="108" t="n"/>
      <c r="T547" s="191">
        <f>S547*E547</f>
        <v>0</v>
      </c>
      <c r="U547" s="112" t="n"/>
      <c r="V547" s="183">
        <f>U547*F547</f>
        <v>0</v>
      </c>
      <c r="W547" s="108" t="n"/>
      <c r="X547" s="191">
        <f>W547*E547</f>
        <v>0</v>
      </c>
      <c r="Y547" s="112" t="n"/>
      <c r="Z547" s="183">
        <f>Y547*F547</f>
        <v>0</v>
      </c>
      <c r="AA547" s="108" t="n"/>
      <c r="AB547" s="191">
        <f>AA547*E547</f>
        <v>0</v>
      </c>
      <c r="AC547" s="112" t="n"/>
      <c r="AD547" s="183">
        <f>AC547*F547</f>
        <v>0</v>
      </c>
      <c r="AE547" s="108" t="n"/>
      <c r="AF547" s="191">
        <f>AE547*E547</f>
        <v>0</v>
      </c>
      <c r="AG547" s="112" t="n"/>
      <c r="AH547" s="183">
        <f>AG547*F547</f>
        <v>0</v>
      </c>
      <c r="AI547" s="108" t="n"/>
      <c r="AJ547" s="191">
        <f>AI547*E547</f>
        <v>0</v>
      </c>
      <c r="AK547" s="112" t="n"/>
      <c r="AL547" s="183">
        <f>AK547*F547</f>
        <v>0</v>
      </c>
      <c r="AM547" s="113" t="n"/>
      <c r="AN547" s="192">
        <f>AM547*E547</f>
        <v>0</v>
      </c>
      <c r="AO547" s="115" t="n"/>
      <c r="AP547" s="183">
        <f>AO547*F547</f>
        <v>0</v>
      </c>
      <c r="AQ547" s="113" t="n"/>
      <c r="AR547" s="192">
        <f>AQ547*E547</f>
        <v>0</v>
      </c>
      <c r="AS547" s="115" t="n"/>
      <c r="AT547" s="183">
        <f>AS547*F547</f>
        <v>0</v>
      </c>
      <c r="AU547" s="113" t="n"/>
      <c r="AV547" s="192">
        <f>AU547*E547</f>
        <v>0</v>
      </c>
      <c r="AW547" s="115" t="n"/>
      <c r="AX547" s="183">
        <f>AW547*F547</f>
        <v>0</v>
      </c>
      <c r="AY547" s="113" t="n"/>
      <c r="AZ547" s="192">
        <f>AY547*E547</f>
        <v>0</v>
      </c>
      <c r="BA547" s="115" t="n"/>
      <c r="BB547" s="183">
        <f>BA547*F547</f>
        <v>0</v>
      </c>
      <c r="BC547" s="113" t="n"/>
      <c r="BD547" s="192">
        <f>BC547*E547</f>
        <v>0</v>
      </c>
      <c r="BE547" s="115" t="n"/>
      <c r="BF547" s="183">
        <f>BE547*F547</f>
        <v>0</v>
      </c>
    </row>
    <row r="548" ht="18" customHeight="1">
      <c r="A548" s="19" t="inlineStr">
        <is>
          <t>15.061.0260</t>
        </is>
      </c>
      <c r="B548" s="14" t="inlineStr">
        <is>
          <t>תעלות פח שחור מרותך, צבוע בצבע מיניום נגד חלודה, בעובי פח של 2.0 מ"מ</t>
        </is>
      </c>
      <c r="C548" s="14" t="inlineStr">
        <is>
          <t>מ"ר</t>
        </is>
      </c>
      <c r="D548" s="200" t="n">
        <v>550</v>
      </c>
      <c r="E548" s="201">
        <f>D548*(1-$E$2)</f>
        <v>467.5</v>
      </c>
      <c r="F548" s="202">
        <f>E548*(1+$F$2)</f>
        <v>490.875</v>
      </c>
      <c r="H548" s="62">
        <f>K548+O548+S548+W548+AA548+AE548+AI548+AM548+AQ548+AY548+AU548+BC548</f>
        <v>0</v>
      </c>
      <c r="I548" s="63">
        <f>M548+Q548+U548+Y548+AC548+AG548+AK548+AO548+AS548+AW548+BA548+BE548</f>
        <v>0</v>
      </c>
      <c r="K548" s="108" t="n"/>
      <c r="L548" s="191">
        <f>K548*E548</f>
        <v>0</v>
      </c>
      <c r="M548" s="112" t="n"/>
      <c r="N548" s="183">
        <f>M548*F548</f>
        <v>0</v>
      </c>
      <c r="O548" s="108" t="n"/>
      <c r="P548" s="191">
        <f>O548*E548</f>
        <v>0</v>
      </c>
      <c r="Q548" s="112" t="n"/>
      <c r="R548" s="183">
        <f>Q548*F548</f>
        <v>0</v>
      </c>
      <c r="S548" s="108" t="n"/>
      <c r="T548" s="191">
        <f>S548*E548</f>
        <v>0</v>
      </c>
      <c r="U548" s="112" t="n"/>
      <c r="V548" s="183">
        <f>U548*F548</f>
        <v>0</v>
      </c>
      <c r="W548" s="108" t="n"/>
      <c r="X548" s="191">
        <f>W548*E548</f>
        <v>0</v>
      </c>
      <c r="Y548" s="112" t="n"/>
      <c r="Z548" s="183">
        <f>Y548*F548</f>
        <v>0</v>
      </c>
      <c r="AA548" s="108" t="n"/>
      <c r="AB548" s="191">
        <f>AA548*E548</f>
        <v>0</v>
      </c>
      <c r="AC548" s="112" t="n"/>
      <c r="AD548" s="183">
        <f>AC548*F548</f>
        <v>0</v>
      </c>
      <c r="AE548" s="108" t="n"/>
      <c r="AF548" s="191">
        <f>AE548*E548</f>
        <v>0</v>
      </c>
      <c r="AG548" s="112" t="n"/>
      <c r="AH548" s="183">
        <f>AG548*F548</f>
        <v>0</v>
      </c>
      <c r="AI548" s="108" t="n"/>
      <c r="AJ548" s="191">
        <f>AI548*E548</f>
        <v>0</v>
      </c>
      <c r="AK548" s="112" t="n"/>
      <c r="AL548" s="183">
        <f>AK548*F548</f>
        <v>0</v>
      </c>
      <c r="AM548" s="113" t="n"/>
      <c r="AN548" s="192">
        <f>AM548*E548</f>
        <v>0</v>
      </c>
      <c r="AO548" s="115" t="n"/>
      <c r="AP548" s="183">
        <f>AO548*F548</f>
        <v>0</v>
      </c>
      <c r="AQ548" s="113" t="n"/>
      <c r="AR548" s="192">
        <f>AQ548*E548</f>
        <v>0</v>
      </c>
      <c r="AS548" s="115" t="n"/>
      <c r="AT548" s="183">
        <f>AS548*F548</f>
        <v>0</v>
      </c>
      <c r="AU548" s="113" t="n"/>
      <c r="AV548" s="192">
        <f>AU548*E548</f>
        <v>0</v>
      </c>
      <c r="AW548" s="115" t="n"/>
      <c r="AX548" s="183">
        <f>AW548*F548</f>
        <v>0</v>
      </c>
      <c r="AY548" s="113" t="n"/>
      <c r="AZ548" s="192">
        <f>AY548*E548</f>
        <v>0</v>
      </c>
      <c r="BA548" s="115" t="n"/>
      <c r="BB548" s="183">
        <f>BA548*F548</f>
        <v>0</v>
      </c>
      <c r="BC548" s="113" t="n"/>
      <c r="BD548" s="192">
        <f>BC548*E548</f>
        <v>0</v>
      </c>
      <c r="BE548" s="115" t="n"/>
      <c r="BF548" s="183">
        <f>BE548*F548</f>
        <v>0</v>
      </c>
    </row>
    <row r="549" ht="18" customHeight="1">
      <c r="A549" s="19" t="inlineStr">
        <is>
          <t>15.061.0500</t>
        </is>
      </c>
      <c r="B549" s="14" t="inlineStr">
        <is>
          <t>תעלות פלב"מ L316 בעובי 0.6 מ"מ</t>
        </is>
      </c>
      <c r="C549" s="14" t="inlineStr">
        <is>
          <t>מ"ר</t>
        </is>
      </c>
      <c r="D549" s="200" t="n">
        <v>840</v>
      </c>
      <c r="E549" s="201">
        <f>D549*(1-$E$2)</f>
        <v>714</v>
      </c>
      <c r="F549" s="202">
        <f>E549*(1+$F$2)</f>
        <v>749.7</v>
      </c>
      <c r="H549" s="62">
        <f>K549+O549+S549+W549+AA549+AE549+AI549+AM549+AQ549+AY549+AU549+BC549</f>
        <v>0</v>
      </c>
      <c r="I549" s="63">
        <f>M549+Q549+U549+Y549+AC549+AG549+AK549+AO549+AS549+AW549+BA549+BE549</f>
        <v>0</v>
      </c>
      <c r="K549" s="108" t="n"/>
      <c r="L549" s="191">
        <f>K549*E549</f>
        <v>0</v>
      </c>
      <c r="M549" s="112" t="n"/>
      <c r="N549" s="183">
        <f>M549*F549</f>
        <v>0</v>
      </c>
      <c r="O549" s="108" t="n"/>
      <c r="P549" s="191">
        <f>O549*E549</f>
        <v>0</v>
      </c>
      <c r="Q549" s="112" t="n"/>
      <c r="R549" s="183">
        <f>Q549*F549</f>
        <v>0</v>
      </c>
      <c r="S549" s="108" t="n"/>
      <c r="T549" s="191">
        <f>S549*E549</f>
        <v>0</v>
      </c>
      <c r="U549" s="112" t="n"/>
      <c r="V549" s="183">
        <f>U549*F549</f>
        <v>0</v>
      </c>
      <c r="W549" s="108" t="n"/>
      <c r="X549" s="191">
        <f>W549*E549</f>
        <v>0</v>
      </c>
      <c r="Y549" s="112" t="n"/>
      <c r="Z549" s="183">
        <f>Y549*F549</f>
        <v>0</v>
      </c>
      <c r="AA549" s="108" t="n"/>
      <c r="AB549" s="191">
        <f>AA549*E549</f>
        <v>0</v>
      </c>
      <c r="AC549" s="112" t="n"/>
      <c r="AD549" s="183">
        <f>AC549*F549</f>
        <v>0</v>
      </c>
      <c r="AE549" s="108" t="n"/>
      <c r="AF549" s="191">
        <f>AE549*E549</f>
        <v>0</v>
      </c>
      <c r="AG549" s="112" t="n"/>
      <c r="AH549" s="183">
        <f>AG549*F549</f>
        <v>0</v>
      </c>
      <c r="AI549" s="108" t="n"/>
      <c r="AJ549" s="191">
        <f>AI549*E549</f>
        <v>0</v>
      </c>
      <c r="AK549" s="112" t="n"/>
      <c r="AL549" s="183">
        <f>AK549*F549</f>
        <v>0</v>
      </c>
      <c r="AM549" s="113" t="n"/>
      <c r="AN549" s="192">
        <f>AM549*E549</f>
        <v>0</v>
      </c>
      <c r="AO549" s="115" t="n"/>
      <c r="AP549" s="183">
        <f>AO549*F549</f>
        <v>0</v>
      </c>
      <c r="AQ549" s="113" t="n"/>
      <c r="AR549" s="192">
        <f>AQ549*E549</f>
        <v>0</v>
      </c>
      <c r="AS549" s="115" t="n"/>
      <c r="AT549" s="183">
        <f>AS549*F549</f>
        <v>0</v>
      </c>
      <c r="AU549" s="113" t="n"/>
      <c r="AV549" s="192">
        <f>AU549*E549</f>
        <v>0</v>
      </c>
      <c r="AW549" s="115" t="n"/>
      <c r="AX549" s="183">
        <f>AW549*F549</f>
        <v>0</v>
      </c>
      <c r="AY549" s="113" t="n"/>
      <c r="AZ549" s="192">
        <f>AY549*E549</f>
        <v>0</v>
      </c>
      <c r="BA549" s="115" t="n"/>
      <c r="BB549" s="183">
        <f>BA549*F549</f>
        <v>0</v>
      </c>
      <c r="BC549" s="113" t="n"/>
      <c r="BD549" s="192">
        <f>BC549*E549</f>
        <v>0</v>
      </c>
      <c r="BE549" s="115" t="n"/>
      <c r="BF549" s="183">
        <f>BE549*F549</f>
        <v>0</v>
      </c>
    </row>
    <row r="550" ht="18" customHeight="1">
      <c r="A550" s="19" t="inlineStr">
        <is>
          <t>15.061.0510</t>
        </is>
      </c>
      <c r="B550" s="14" t="inlineStr">
        <is>
          <t>תעלות פלב"מ L316 בעובי 0.8 מ"מ</t>
        </is>
      </c>
      <c r="C550" s="14" t="inlineStr">
        <is>
          <t>מ"ר</t>
        </is>
      </c>
      <c r="D550" s="200" t="n">
        <v>880</v>
      </c>
      <c r="E550" s="201">
        <f>D550*(1-$E$2)</f>
        <v>748</v>
      </c>
      <c r="F550" s="202">
        <f>E550*(1+$F$2)</f>
        <v>785.4</v>
      </c>
      <c r="H550" s="62">
        <f>K550+O550+S550+W550+AA550+AE550+AI550+AM550+AQ550+AY550+AU550+BC550</f>
        <v>0</v>
      </c>
      <c r="I550" s="63">
        <f>M550+Q550+U550+Y550+AC550+AG550+AK550+AO550+AS550+AW550+BA550+BE550</f>
        <v>0</v>
      </c>
      <c r="K550" s="108" t="n"/>
      <c r="L550" s="191">
        <f>K550*E550</f>
        <v>0</v>
      </c>
      <c r="M550" s="112" t="n"/>
      <c r="N550" s="183">
        <f>M550*F550</f>
        <v>0</v>
      </c>
      <c r="O550" s="108" t="n"/>
      <c r="P550" s="191">
        <f>O550*E550</f>
        <v>0</v>
      </c>
      <c r="Q550" s="112" t="n"/>
      <c r="R550" s="183">
        <f>Q550*F550</f>
        <v>0</v>
      </c>
      <c r="S550" s="108" t="n"/>
      <c r="T550" s="191">
        <f>S550*E550</f>
        <v>0</v>
      </c>
      <c r="U550" s="112" t="n"/>
      <c r="V550" s="183">
        <f>U550*F550</f>
        <v>0</v>
      </c>
      <c r="W550" s="108" t="n"/>
      <c r="X550" s="191">
        <f>W550*E550</f>
        <v>0</v>
      </c>
      <c r="Y550" s="112" t="n"/>
      <c r="Z550" s="183">
        <f>Y550*F550</f>
        <v>0</v>
      </c>
      <c r="AA550" s="108" t="n"/>
      <c r="AB550" s="191">
        <f>AA550*E550</f>
        <v>0</v>
      </c>
      <c r="AC550" s="112" t="n"/>
      <c r="AD550" s="183">
        <f>AC550*F550</f>
        <v>0</v>
      </c>
      <c r="AE550" s="108" t="n"/>
      <c r="AF550" s="191">
        <f>AE550*E550</f>
        <v>0</v>
      </c>
      <c r="AG550" s="112" t="n"/>
      <c r="AH550" s="183">
        <f>AG550*F550</f>
        <v>0</v>
      </c>
      <c r="AI550" s="108" t="n"/>
      <c r="AJ550" s="191">
        <f>AI550*E550</f>
        <v>0</v>
      </c>
      <c r="AK550" s="112" t="n"/>
      <c r="AL550" s="183">
        <f>AK550*F550</f>
        <v>0</v>
      </c>
      <c r="AM550" s="113" t="n"/>
      <c r="AN550" s="192">
        <f>AM550*E550</f>
        <v>0</v>
      </c>
      <c r="AO550" s="115" t="n"/>
      <c r="AP550" s="183">
        <f>AO550*F550</f>
        <v>0</v>
      </c>
      <c r="AQ550" s="113" t="n"/>
      <c r="AR550" s="192">
        <f>AQ550*E550</f>
        <v>0</v>
      </c>
      <c r="AS550" s="115" t="n"/>
      <c r="AT550" s="183">
        <f>AS550*F550</f>
        <v>0</v>
      </c>
      <c r="AU550" s="113" t="n"/>
      <c r="AV550" s="192">
        <f>AU550*E550</f>
        <v>0</v>
      </c>
      <c r="AW550" s="115" t="n"/>
      <c r="AX550" s="183">
        <f>AW550*F550</f>
        <v>0</v>
      </c>
      <c r="AY550" s="113" t="n"/>
      <c r="AZ550" s="192">
        <f>AY550*E550</f>
        <v>0</v>
      </c>
      <c r="BA550" s="115" t="n"/>
      <c r="BB550" s="183">
        <f>BA550*F550</f>
        <v>0</v>
      </c>
      <c r="BC550" s="113" t="n"/>
      <c r="BD550" s="192">
        <f>BC550*E550</f>
        <v>0</v>
      </c>
      <c r="BE550" s="115" t="n"/>
      <c r="BF550" s="183">
        <f>BE550*F550</f>
        <v>0</v>
      </c>
    </row>
    <row r="551" ht="18" customHeight="1">
      <c r="A551" s="19" t="inlineStr">
        <is>
          <t>15.061.0520</t>
        </is>
      </c>
      <c r="B551" s="14" t="inlineStr">
        <is>
          <t>תעלות פלב"מ L316 בעובי 0.9 מ"מ</t>
        </is>
      </c>
      <c r="C551" s="14" t="inlineStr">
        <is>
          <t>מ"ר</t>
        </is>
      </c>
      <c r="D551" s="200" t="n">
        <v>1180</v>
      </c>
      <c r="E551" s="201">
        <f>D551*(1-$E$2)</f>
        <v>1003</v>
      </c>
      <c r="F551" s="202">
        <f>E551*(1+$F$2)</f>
        <v>1053.15</v>
      </c>
      <c r="H551" s="62">
        <f>K551+O551+S551+W551+AA551+AE551+AI551+AM551+AQ551+AY551+AU551+BC551</f>
        <v>0</v>
      </c>
      <c r="I551" s="63">
        <f>M551+Q551+U551+Y551+AC551+AG551+AK551+AO551+AS551+AW551+BA551+BE551</f>
        <v>0</v>
      </c>
      <c r="K551" s="108" t="n"/>
      <c r="L551" s="191">
        <f>K551*E551</f>
        <v>0</v>
      </c>
      <c r="M551" s="112" t="n"/>
      <c r="N551" s="183">
        <f>M551*F551</f>
        <v>0</v>
      </c>
      <c r="O551" s="108" t="n"/>
      <c r="P551" s="191">
        <f>O551*E551</f>
        <v>0</v>
      </c>
      <c r="Q551" s="112" t="n"/>
      <c r="R551" s="183">
        <f>Q551*F551</f>
        <v>0</v>
      </c>
      <c r="S551" s="108" t="n"/>
      <c r="T551" s="191">
        <f>S551*E551</f>
        <v>0</v>
      </c>
      <c r="U551" s="112" t="n"/>
      <c r="V551" s="183">
        <f>U551*F551</f>
        <v>0</v>
      </c>
      <c r="W551" s="108" t="n"/>
      <c r="X551" s="191">
        <f>W551*E551</f>
        <v>0</v>
      </c>
      <c r="Y551" s="112" t="n"/>
      <c r="Z551" s="183">
        <f>Y551*F551</f>
        <v>0</v>
      </c>
      <c r="AA551" s="108" t="n"/>
      <c r="AB551" s="191">
        <f>AA551*E551</f>
        <v>0</v>
      </c>
      <c r="AC551" s="112" t="n"/>
      <c r="AD551" s="183">
        <f>AC551*F551</f>
        <v>0</v>
      </c>
      <c r="AE551" s="108" t="n"/>
      <c r="AF551" s="191">
        <f>AE551*E551</f>
        <v>0</v>
      </c>
      <c r="AG551" s="112" t="n"/>
      <c r="AH551" s="183">
        <f>AG551*F551</f>
        <v>0</v>
      </c>
      <c r="AI551" s="108" t="n"/>
      <c r="AJ551" s="191">
        <f>AI551*E551</f>
        <v>0</v>
      </c>
      <c r="AK551" s="112" t="n"/>
      <c r="AL551" s="183">
        <f>AK551*F551</f>
        <v>0</v>
      </c>
      <c r="AM551" s="113" t="n"/>
      <c r="AN551" s="192">
        <f>AM551*E551</f>
        <v>0</v>
      </c>
      <c r="AO551" s="115" t="n"/>
      <c r="AP551" s="183">
        <f>AO551*F551</f>
        <v>0</v>
      </c>
      <c r="AQ551" s="113" t="n"/>
      <c r="AR551" s="192">
        <f>AQ551*E551</f>
        <v>0</v>
      </c>
      <c r="AS551" s="115" t="n"/>
      <c r="AT551" s="183">
        <f>AS551*F551</f>
        <v>0</v>
      </c>
      <c r="AU551" s="113" t="n"/>
      <c r="AV551" s="192">
        <f>AU551*E551</f>
        <v>0</v>
      </c>
      <c r="AW551" s="115" t="n"/>
      <c r="AX551" s="183">
        <f>AW551*F551</f>
        <v>0</v>
      </c>
      <c r="AY551" s="113" t="n"/>
      <c r="AZ551" s="192">
        <f>AY551*E551</f>
        <v>0</v>
      </c>
      <c r="BA551" s="115" t="n"/>
      <c r="BB551" s="183">
        <f>BA551*F551</f>
        <v>0</v>
      </c>
      <c r="BC551" s="113" t="n"/>
      <c r="BD551" s="192">
        <f>BC551*E551</f>
        <v>0</v>
      </c>
      <c r="BE551" s="115" t="n"/>
      <c r="BF551" s="183">
        <f>BE551*F551</f>
        <v>0</v>
      </c>
    </row>
    <row r="552" ht="18" customHeight="1">
      <c r="A552" s="19" t="inlineStr">
        <is>
          <t>15.061.9000</t>
        </is>
      </c>
      <c r="B552" s="14" t="inlineStr">
        <is>
          <t>פירוק תעלות לסוגיהן השונים (תעלות מבודדות, ללא בידוד, פח, P.V.C וכד') ע"י צוות של 2 פחחים ופינויין למקום עליו יורה המזמין</t>
        </is>
      </c>
      <c r="C552" s="14" t="inlineStr">
        <is>
          <t>י"ע</t>
        </is>
      </c>
      <c r="D552" s="200" t="n">
        <v>2430</v>
      </c>
      <c r="E552" s="201">
        <f>D552*(1-$E$2)</f>
        <v>2065.5</v>
      </c>
      <c r="F552" s="202">
        <f>E552*(1+$F$2)</f>
        <v>2168.775</v>
      </c>
      <c r="H552" s="62">
        <f>K552+O552+S552+W552+AA552+AE552+AI552+AM552+AQ552+AY552+AU552+BC552</f>
        <v>0</v>
      </c>
      <c r="I552" s="63">
        <f>M552+Q552+U552+Y552+AC552+AG552+AK552+AO552+AS552+AW552+BA552+BE552</f>
        <v>0</v>
      </c>
      <c r="K552" s="108" t="n"/>
      <c r="L552" s="191">
        <f>K552*E552</f>
        <v>0</v>
      </c>
      <c r="M552" s="112" t="n"/>
      <c r="N552" s="183">
        <f>M552*F552</f>
        <v>0</v>
      </c>
      <c r="O552" s="108" t="n"/>
      <c r="P552" s="191">
        <f>O552*E552</f>
        <v>0</v>
      </c>
      <c r="Q552" s="112" t="n"/>
      <c r="R552" s="183">
        <f>Q552*F552</f>
        <v>0</v>
      </c>
      <c r="S552" s="108" t="n"/>
      <c r="T552" s="191">
        <f>S552*E552</f>
        <v>0</v>
      </c>
      <c r="U552" s="112" t="n"/>
      <c r="V552" s="183">
        <f>U552*F552</f>
        <v>0</v>
      </c>
      <c r="W552" s="108" t="n"/>
      <c r="X552" s="191">
        <f>W552*E552</f>
        <v>0</v>
      </c>
      <c r="Y552" s="112" t="n"/>
      <c r="Z552" s="183">
        <f>Y552*F552</f>
        <v>0</v>
      </c>
      <c r="AA552" s="108" t="n"/>
      <c r="AB552" s="191">
        <f>AA552*E552</f>
        <v>0</v>
      </c>
      <c r="AC552" s="112" t="n"/>
      <c r="AD552" s="183">
        <f>AC552*F552</f>
        <v>0</v>
      </c>
      <c r="AE552" s="108" t="n"/>
      <c r="AF552" s="191">
        <f>AE552*E552</f>
        <v>0</v>
      </c>
      <c r="AG552" s="112" t="n"/>
      <c r="AH552" s="183">
        <f>AG552*F552</f>
        <v>0</v>
      </c>
      <c r="AI552" s="108" t="n"/>
      <c r="AJ552" s="191">
        <f>AI552*E552</f>
        <v>0</v>
      </c>
      <c r="AK552" s="112" t="n"/>
      <c r="AL552" s="183">
        <f>AK552*F552</f>
        <v>0</v>
      </c>
      <c r="AM552" s="113" t="n"/>
      <c r="AN552" s="192">
        <f>AM552*E552</f>
        <v>0</v>
      </c>
      <c r="AO552" s="115" t="n"/>
      <c r="AP552" s="183">
        <f>AO552*F552</f>
        <v>0</v>
      </c>
      <c r="AQ552" s="113" t="n"/>
      <c r="AR552" s="192">
        <f>AQ552*E552</f>
        <v>0</v>
      </c>
      <c r="AS552" s="115" t="n"/>
      <c r="AT552" s="183">
        <f>AS552*F552</f>
        <v>0</v>
      </c>
      <c r="AU552" s="113" t="n"/>
      <c r="AV552" s="192">
        <f>AU552*E552</f>
        <v>0</v>
      </c>
      <c r="AW552" s="115" t="n"/>
      <c r="AX552" s="183">
        <f>AW552*F552</f>
        <v>0</v>
      </c>
      <c r="AY552" s="113" t="n"/>
      <c r="AZ552" s="192">
        <f>AY552*E552</f>
        <v>0</v>
      </c>
      <c r="BA552" s="115" t="n"/>
      <c r="BB552" s="183">
        <f>BA552*F552</f>
        <v>0</v>
      </c>
      <c r="BC552" s="113" t="n"/>
      <c r="BD552" s="192">
        <f>BC552*E552</f>
        <v>0</v>
      </c>
      <c r="BE552" s="115" t="n"/>
      <c r="BF552" s="183">
        <f>BE552*F552</f>
        <v>0</v>
      </c>
    </row>
    <row r="553" ht="18" customHeight="1">
      <c r="A553" s="19" t="inlineStr">
        <is>
          <t>15.062.0010</t>
        </is>
      </c>
      <c r="B553" s="14" t="inlineStr">
        <is>
          <t>צביעת תעלות פח מגולוון לרבות: הסרת שומנים, ווש פריימר, צבע יסוד "אוניסיל" וצבע עליון "איתן" או ש"ע</t>
        </is>
      </c>
      <c r="C553" s="14" t="inlineStr">
        <is>
          <t>מ"ר</t>
        </is>
      </c>
      <c r="D553" s="200" t="n">
        <v>106</v>
      </c>
      <c r="E553" s="201">
        <f>D553*(1-$E$2)</f>
        <v>90.1</v>
      </c>
      <c r="F553" s="202">
        <f>E553*(1+$F$2)</f>
        <v>94.605</v>
      </c>
      <c r="H553" s="62">
        <f>K553+O553+S553+W553+AA553+AE553+AI553+AM553+AQ553+AY553+AU553+BC553</f>
        <v>0</v>
      </c>
      <c r="I553" s="63">
        <f>M553+Q553+U553+Y553+AC553+AG553+AK553+AO553+AS553+AW553+BA553+BE553</f>
        <v>0</v>
      </c>
      <c r="K553" s="108" t="n"/>
      <c r="L553" s="191">
        <f>K553*E553</f>
        <v>0</v>
      </c>
      <c r="M553" s="112" t="n"/>
      <c r="N553" s="183">
        <f>M553*F553</f>
        <v>0</v>
      </c>
      <c r="O553" s="108" t="n"/>
      <c r="P553" s="191">
        <f>O553*E553</f>
        <v>0</v>
      </c>
      <c r="Q553" s="112" t="n"/>
      <c r="R553" s="183">
        <f>Q553*F553</f>
        <v>0</v>
      </c>
      <c r="S553" s="108" t="n"/>
      <c r="T553" s="191">
        <f>S553*E553</f>
        <v>0</v>
      </c>
      <c r="U553" s="112" t="n"/>
      <c r="V553" s="183">
        <f>U553*F553</f>
        <v>0</v>
      </c>
      <c r="W553" s="108" t="n"/>
      <c r="X553" s="191">
        <f>W553*E553</f>
        <v>0</v>
      </c>
      <c r="Y553" s="112" t="n"/>
      <c r="Z553" s="183">
        <f>Y553*F553</f>
        <v>0</v>
      </c>
      <c r="AA553" s="108" t="n"/>
      <c r="AB553" s="191">
        <f>AA553*E553</f>
        <v>0</v>
      </c>
      <c r="AC553" s="112" t="n"/>
      <c r="AD553" s="183">
        <f>AC553*F553</f>
        <v>0</v>
      </c>
      <c r="AE553" s="108" t="n"/>
      <c r="AF553" s="191">
        <f>AE553*E553</f>
        <v>0</v>
      </c>
      <c r="AG553" s="112" t="n"/>
      <c r="AH553" s="183">
        <f>AG553*F553</f>
        <v>0</v>
      </c>
      <c r="AI553" s="108" t="n"/>
      <c r="AJ553" s="191">
        <f>AI553*E553</f>
        <v>0</v>
      </c>
      <c r="AK553" s="112" t="n"/>
      <c r="AL553" s="183">
        <f>AK553*F553</f>
        <v>0</v>
      </c>
      <c r="AM553" s="113" t="n"/>
      <c r="AN553" s="192">
        <f>AM553*E553</f>
        <v>0</v>
      </c>
      <c r="AO553" s="115" t="n"/>
      <c r="AP553" s="183">
        <f>AO553*F553</f>
        <v>0</v>
      </c>
      <c r="AQ553" s="113" t="n"/>
      <c r="AR553" s="192">
        <f>AQ553*E553</f>
        <v>0</v>
      </c>
      <c r="AS553" s="115" t="n"/>
      <c r="AT553" s="183">
        <f>AS553*F553</f>
        <v>0</v>
      </c>
      <c r="AU553" s="113" t="n"/>
      <c r="AV553" s="192">
        <f>AU553*E553</f>
        <v>0</v>
      </c>
      <c r="AW553" s="115" t="n"/>
      <c r="AX553" s="183">
        <f>AW553*F553</f>
        <v>0</v>
      </c>
      <c r="AY553" s="113" t="n"/>
      <c r="AZ553" s="192">
        <f>AY553*E553</f>
        <v>0</v>
      </c>
      <c r="BA553" s="115" t="n"/>
      <c r="BB553" s="183">
        <f>BA553*F553</f>
        <v>0</v>
      </c>
      <c r="BC553" s="113" t="n"/>
      <c r="BD553" s="192">
        <f>BC553*E553</f>
        <v>0</v>
      </c>
      <c r="BE553" s="115" t="n"/>
      <c r="BF553" s="183">
        <f>BE553*F553</f>
        <v>0</v>
      </c>
    </row>
    <row r="554" ht="18" customHeight="1">
      <c r="A554" s="19" t="inlineStr">
        <is>
          <t>15.062.0020</t>
        </is>
      </c>
      <c r="B554" s="14" t="inlineStr">
        <is>
          <t>צביעת תעלות פח מגולוון לרבות: הסרת שומנים, ווש פריימר, צבע יסוד "אוניסיל" או ש"ע וצבע עליון אפוקסי בשתי שכבות</t>
        </is>
      </c>
      <c r="C554" s="14" t="inlineStr">
        <is>
          <t>מ"ר</t>
        </is>
      </c>
      <c r="D554" s="200" t="n">
        <v>113</v>
      </c>
      <c r="E554" s="201">
        <f>D554*(1-$E$2)</f>
        <v>96.05</v>
      </c>
      <c r="F554" s="202">
        <f>E554*(1+$F$2)</f>
        <v>100.8525</v>
      </c>
      <c r="H554" s="62">
        <f>K554+O554+S554+W554+AA554+AE554+AI554+AM554+AQ554+AY554+AU554+BC554</f>
        <v>0</v>
      </c>
      <c r="I554" s="63">
        <f>M554+Q554+U554+Y554+AC554+AG554+AK554+AO554+AS554+AW554+BA554+BE554</f>
        <v>0</v>
      </c>
      <c r="K554" s="108" t="n"/>
      <c r="L554" s="191">
        <f>K554*E554</f>
        <v>0</v>
      </c>
      <c r="M554" s="112" t="n"/>
      <c r="N554" s="183">
        <f>M554*F554</f>
        <v>0</v>
      </c>
      <c r="O554" s="108" t="n"/>
      <c r="P554" s="191">
        <f>O554*E554</f>
        <v>0</v>
      </c>
      <c r="Q554" s="112" t="n"/>
      <c r="R554" s="183">
        <f>Q554*F554</f>
        <v>0</v>
      </c>
      <c r="S554" s="108" t="n"/>
      <c r="T554" s="191">
        <f>S554*E554</f>
        <v>0</v>
      </c>
      <c r="U554" s="112" t="n"/>
      <c r="V554" s="183">
        <f>U554*F554</f>
        <v>0</v>
      </c>
      <c r="W554" s="108" t="n"/>
      <c r="X554" s="191">
        <f>W554*E554</f>
        <v>0</v>
      </c>
      <c r="Y554" s="112" t="n"/>
      <c r="Z554" s="183">
        <f>Y554*F554</f>
        <v>0</v>
      </c>
      <c r="AA554" s="108" t="n"/>
      <c r="AB554" s="191">
        <f>AA554*E554</f>
        <v>0</v>
      </c>
      <c r="AC554" s="112" t="n"/>
      <c r="AD554" s="183">
        <f>AC554*F554</f>
        <v>0</v>
      </c>
      <c r="AE554" s="108" t="n"/>
      <c r="AF554" s="191">
        <f>AE554*E554</f>
        <v>0</v>
      </c>
      <c r="AG554" s="112" t="n"/>
      <c r="AH554" s="183">
        <f>AG554*F554</f>
        <v>0</v>
      </c>
      <c r="AI554" s="108" t="n"/>
      <c r="AJ554" s="191">
        <f>AI554*E554</f>
        <v>0</v>
      </c>
      <c r="AK554" s="112" t="n"/>
      <c r="AL554" s="183">
        <f>AK554*F554</f>
        <v>0</v>
      </c>
      <c r="AM554" s="113" t="n"/>
      <c r="AN554" s="192">
        <f>AM554*E554</f>
        <v>0</v>
      </c>
      <c r="AO554" s="115" t="n"/>
      <c r="AP554" s="183">
        <f>AO554*F554</f>
        <v>0</v>
      </c>
      <c r="AQ554" s="113" t="n"/>
      <c r="AR554" s="192">
        <f>AQ554*E554</f>
        <v>0</v>
      </c>
      <c r="AS554" s="115" t="n"/>
      <c r="AT554" s="183">
        <f>AS554*F554</f>
        <v>0</v>
      </c>
      <c r="AU554" s="113" t="n"/>
      <c r="AV554" s="192">
        <f>AU554*E554</f>
        <v>0</v>
      </c>
      <c r="AW554" s="115" t="n"/>
      <c r="AX554" s="183">
        <f>AW554*F554</f>
        <v>0</v>
      </c>
      <c r="AY554" s="113" t="n"/>
      <c r="AZ554" s="192">
        <f>AY554*E554</f>
        <v>0</v>
      </c>
      <c r="BA554" s="115" t="n"/>
      <c r="BB554" s="183">
        <f>BA554*F554</f>
        <v>0</v>
      </c>
      <c r="BC554" s="113" t="n"/>
      <c r="BD554" s="192">
        <f>BC554*E554</f>
        <v>0</v>
      </c>
      <c r="BE554" s="115" t="n"/>
      <c r="BF554" s="183">
        <f>BE554*F554</f>
        <v>0</v>
      </c>
    </row>
    <row r="555" ht="18" customHeight="1">
      <c r="A555" s="19" t="inlineStr">
        <is>
          <t>15.062.0161</t>
        </is>
      </c>
      <c r="B555" s="14" t="inlineStr">
        <is>
          <t>מיגון תעלות פח למנדפים (לפי ת"י 1001 חלק 6 או לפי תקן זר מאושר) או מיגון תעלות שחרור עשן בפני אש לשעתיים (לפי ת"י 1001 חלק 2.2), ע"י ציפוי ב-2 שכבות של יריעות קרמיות (עובי כולל של 2 השכבות 76-80 מ"מ) מסוג "Pyroscat" או "Ductz120" או "Duct Wrap-615-3M" או ש"ע. המדידה במ"ר לפי השטח החיצוני של היריעות הקרמיות ובתוספת 1 מ' אורך עבור כל ברך או כיפוף בזווית 45 מעלות או יותר כמפורט ב"אוגדן הכחול" בסעיף 15.00.13</t>
        </is>
      </c>
      <c r="C555" s="14" t="inlineStr">
        <is>
          <t>מ"ר</t>
        </is>
      </c>
      <c r="D555" s="200" t="n">
        <v>1200</v>
      </c>
      <c r="E555" s="201">
        <f>D555*(1-$E$2)</f>
        <v>1020</v>
      </c>
      <c r="F555" s="202">
        <f>E555*(1+$F$2)</f>
        <v>1071</v>
      </c>
      <c r="H555" s="62">
        <f>K555+O555+S555+W555+AA555+AE555+AI555+AM555+AQ555+AY555+AU555+BC555</f>
        <v>0</v>
      </c>
      <c r="I555" s="63">
        <f>M555+Q555+U555+Y555+AC555+AG555+AK555+AO555+AS555+AW555+BA555+BE555</f>
        <v>0</v>
      </c>
      <c r="K555" s="108" t="n"/>
      <c r="L555" s="191">
        <f>K555*E555</f>
        <v>0</v>
      </c>
      <c r="M555" s="112" t="n"/>
      <c r="N555" s="183">
        <f>M555*F555</f>
        <v>0</v>
      </c>
      <c r="O555" s="108" t="n"/>
      <c r="P555" s="191">
        <f>O555*E555</f>
        <v>0</v>
      </c>
      <c r="Q555" s="112" t="n"/>
      <c r="R555" s="183">
        <f>Q555*F555</f>
        <v>0</v>
      </c>
      <c r="S555" s="108" t="n"/>
      <c r="T555" s="191">
        <f>S555*E555</f>
        <v>0</v>
      </c>
      <c r="U555" s="112" t="n"/>
      <c r="V555" s="183">
        <f>U555*F555</f>
        <v>0</v>
      </c>
      <c r="W555" s="108" t="n"/>
      <c r="X555" s="191">
        <f>W555*E555</f>
        <v>0</v>
      </c>
      <c r="Y555" s="112" t="n"/>
      <c r="Z555" s="183">
        <f>Y555*F555</f>
        <v>0</v>
      </c>
      <c r="AA555" s="108" t="n"/>
      <c r="AB555" s="191">
        <f>AA555*E555</f>
        <v>0</v>
      </c>
      <c r="AC555" s="112" t="n"/>
      <c r="AD555" s="183">
        <f>AC555*F555</f>
        <v>0</v>
      </c>
      <c r="AE555" s="108" t="n"/>
      <c r="AF555" s="191">
        <f>AE555*E555</f>
        <v>0</v>
      </c>
      <c r="AG555" s="112" t="n"/>
      <c r="AH555" s="183">
        <f>AG555*F555</f>
        <v>0</v>
      </c>
      <c r="AI555" s="108" t="n"/>
      <c r="AJ555" s="191">
        <f>AI555*E555</f>
        <v>0</v>
      </c>
      <c r="AK555" s="112" t="n"/>
      <c r="AL555" s="183">
        <f>AK555*F555</f>
        <v>0</v>
      </c>
      <c r="AM555" s="113" t="n"/>
      <c r="AN555" s="192">
        <f>AM555*E555</f>
        <v>0</v>
      </c>
      <c r="AO555" s="115" t="n"/>
      <c r="AP555" s="183">
        <f>AO555*F555</f>
        <v>0</v>
      </c>
      <c r="AQ555" s="113" t="n"/>
      <c r="AR555" s="192">
        <f>AQ555*E555</f>
        <v>0</v>
      </c>
      <c r="AS555" s="115" t="n"/>
      <c r="AT555" s="183">
        <f>AS555*F555</f>
        <v>0</v>
      </c>
      <c r="AU555" s="113" t="n"/>
      <c r="AV555" s="192">
        <f>AU555*E555</f>
        <v>0</v>
      </c>
      <c r="AW555" s="115" t="n"/>
      <c r="AX555" s="183">
        <f>AW555*F555</f>
        <v>0</v>
      </c>
      <c r="AY555" s="113" t="n"/>
      <c r="AZ555" s="192">
        <f>AY555*E555</f>
        <v>0</v>
      </c>
      <c r="BA555" s="115" t="n"/>
      <c r="BB555" s="183">
        <f>BA555*F555</f>
        <v>0</v>
      </c>
      <c r="BC555" s="113" t="n"/>
      <c r="BD555" s="192">
        <f>BC555*E555</f>
        <v>0</v>
      </c>
      <c r="BE555" s="115" t="n"/>
      <c r="BF555" s="183">
        <f>BE555*F555</f>
        <v>0</v>
      </c>
    </row>
    <row r="556" ht="18" customHeight="1">
      <c r="A556" s="19" t="inlineStr">
        <is>
          <t>15.062.0180</t>
        </is>
      </c>
      <c r="B556" s="14" t="inlineStr">
        <is>
          <t>תוספת לסעיף 15.062.0161 עבור עיגון יריעות קרמית לקיר או לתקרת בטון בעת יישום ב-2 או 3 צדדים של התעלה ע"י זווית מתכת וברגים לפי הנחיות היצרן</t>
        </is>
      </c>
      <c r="C556" s="14" t="inlineStr">
        <is>
          <t>מ'</t>
        </is>
      </c>
      <c r="D556" s="200" t="n">
        <v>210</v>
      </c>
      <c r="E556" s="201">
        <f>D556*(1-$E$2)</f>
        <v>178.5</v>
      </c>
      <c r="F556" s="202">
        <f>E556*(1+$F$2)</f>
        <v>187.425</v>
      </c>
      <c r="H556" s="62">
        <f>K556+O556+S556+W556+AA556+AE556+AI556+AM556+AQ556+AY556+AU556+BC556</f>
        <v>0</v>
      </c>
      <c r="I556" s="63">
        <f>M556+Q556+U556+Y556+AC556+AG556+AK556+AO556+AS556+AW556+BA556+BE556</f>
        <v>0</v>
      </c>
      <c r="K556" s="108" t="n"/>
      <c r="L556" s="191">
        <f>K556*E556</f>
        <v>0</v>
      </c>
      <c r="M556" s="112" t="n"/>
      <c r="N556" s="183">
        <f>M556*F556</f>
        <v>0</v>
      </c>
      <c r="O556" s="108" t="n"/>
      <c r="P556" s="191">
        <f>O556*E556</f>
        <v>0</v>
      </c>
      <c r="Q556" s="112" t="n"/>
      <c r="R556" s="183">
        <f>Q556*F556</f>
        <v>0</v>
      </c>
      <c r="S556" s="108" t="n"/>
      <c r="T556" s="191">
        <f>S556*E556</f>
        <v>0</v>
      </c>
      <c r="U556" s="112" t="n"/>
      <c r="V556" s="183">
        <f>U556*F556</f>
        <v>0</v>
      </c>
      <c r="W556" s="108" t="n"/>
      <c r="X556" s="191">
        <f>W556*E556</f>
        <v>0</v>
      </c>
      <c r="Y556" s="112" t="n"/>
      <c r="Z556" s="183">
        <f>Y556*F556</f>
        <v>0</v>
      </c>
      <c r="AA556" s="108" t="n"/>
      <c r="AB556" s="191">
        <f>AA556*E556</f>
        <v>0</v>
      </c>
      <c r="AC556" s="112" t="n"/>
      <c r="AD556" s="183">
        <f>AC556*F556</f>
        <v>0</v>
      </c>
      <c r="AE556" s="108" t="n"/>
      <c r="AF556" s="191">
        <f>AE556*E556</f>
        <v>0</v>
      </c>
      <c r="AG556" s="112" t="n"/>
      <c r="AH556" s="183">
        <f>AG556*F556</f>
        <v>0</v>
      </c>
      <c r="AI556" s="108" t="n"/>
      <c r="AJ556" s="191">
        <f>AI556*E556</f>
        <v>0</v>
      </c>
      <c r="AK556" s="112" t="n"/>
      <c r="AL556" s="183">
        <f>AK556*F556</f>
        <v>0</v>
      </c>
      <c r="AM556" s="113" t="n"/>
      <c r="AN556" s="192">
        <f>AM556*E556</f>
        <v>0</v>
      </c>
      <c r="AO556" s="115" t="n"/>
      <c r="AP556" s="183">
        <f>AO556*F556</f>
        <v>0</v>
      </c>
      <c r="AQ556" s="113" t="n"/>
      <c r="AR556" s="192">
        <f>AQ556*E556</f>
        <v>0</v>
      </c>
      <c r="AS556" s="115" t="n"/>
      <c r="AT556" s="183">
        <f>AS556*F556</f>
        <v>0</v>
      </c>
      <c r="AU556" s="113" t="n"/>
      <c r="AV556" s="192">
        <f>AU556*E556</f>
        <v>0</v>
      </c>
      <c r="AW556" s="115" t="n"/>
      <c r="AX556" s="183">
        <f>AW556*F556</f>
        <v>0</v>
      </c>
      <c r="AY556" s="113" t="n"/>
      <c r="AZ556" s="192">
        <f>AY556*E556</f>
        <v>0</v>
      </c>
      <c r="BA556" s="115" t="n"/>
      <c r="BB556" s="183">
        <f>BA556*F556</f>
        <v>0</v>
      </c>
      <c r="BC556" s="113" t="n"/>
      <c r="BD556" s="192">
        <f>BC556*E556</f>
        <v>0</v>
      </c>
      <c r="BE556" s="115" t="n"/>
      <c r="BF556" s="183">
        <f>BE556*F556</f>
        <v>0</v>
      </c>
    </row>
    <row r="557" ht="18" customHeight="1">
      <c r="A557" s="19" t="inlineStr">
        <is>
          <t>15.062.0301</t>
        </is>
      </c>
      <c r="B557" s="14" t="inlineStr">
        <is>
          <t>מיגון פתח גישה קיים לניקוי התעלה בפני אש למשך שעתיים ע"י מערכת מסוג "Pyroscat" או "Ductz120" או "Duct Wrap-615-3M" או ש"ע, שטח פני הפתח עד 0.2 מ"ר כולל יריעה קרמית</t>
        </is>
      </c>
      <c r="C557" s="14" t="inlineStr">
        <is>
          <t>יח'</t>
        </is>
      </c>
      <c r="D557" s="200" t="n">
        <v>1136</v>
      </c>
      <c r="E557" s="201">
        <f>D557*(1-$E$2)</f>
        <v>965.6</v>
      </c>
      <c r="F557" s="202">
        <f>E557*(1+$F$2)</f>
        <v>1013.8800000000001</v>
      </c>
      <c r="H557" s="62">
        <f>K557+O557+S557+W557+AA557+AE557+AI557+AM557+AQ557+AY557+AU557+BC557</f>
        <v>0</v>
      </c>
      <c r="I557" s="63">
        <f>M557+Q557+U557+Y557+AC557+AG557+AK557+AO557+AS557+AW557+BA557+BE557</f>
        <v>0</v>
      </c>
      <c r="K557" s="108" t="n"/>
      <c r="L557" s="191">
        <f>K557*E557</f>
        <v>0</v>
      </c>
      <c r="M557" s="112" t="n"/>
      <c r="N557" s="183">
        <f>M557*F557</f>
        <v>0</v>
      </c>
      <c r="O557" s="108" t="n"/>
      <c r="P557" s="191">
        <f>O557*E557</f>
        <v>0</v>
      </c>
      <c r="Q557" s="112" t="n"/>
      <c r="R557" s="183">
        <f>Q557*F557</f>
        <v>0</v>
      </c>
      <c r="S557" s="108" t="n"/>
      <c r="T557" s="191">
        <f>S557*E557</f>
        <v>0</v>
      </c>
      <c r="U557" s="112" t="n"/>
      <c r="V557" s="183">
        <f>U557*F557</f>
        <v>0</v>
      </c>
      <c r="W557" s="108" t="n"/>
      <c r="X557" s="191">
        <f>W557*E557</f>
        <v>0</v>
      </c>
      <c r="Y557" s="112" t="n"/>
      <c r="Z557" s="183">
        <f>Y557*F557</f>
        <v>0</v>
      </c>
      <c r="AA557" s="108" t="n"/>
      <c r="AB557" s="191">
        <f>AA557*E557</f>
        <v>0</v>
      </c>
      <c r="AC557" s="112" t="n"/>
      <c r="AD557" s="183">
        <f>AC557*F557</f>
        <v>0</v>
      </c>
      <c r="AE557" s="108" t="n"/>
      <c r="AF557" s="191">
        <f>AE557*E557</f>
        <v>0</v>
      </c>
      <c r="AG557" s="112" t="n"/>
      <c r="AH557" s="183">
        <f>AG557*F557</f>
        <v>0</v>
      </c>
      <c r="AI557" s="108" t="n"/>
      <c r="AJ557" s="191">
        <f>AI557*E557</f>
        <v>0</v>
      </c>
      <c r="AK557" s="112" t="n"/>
      <c r="AL557" s="183">
        <f>AK557*F557</f>
        <v>0</v>
      </c>
      <c r="AM557" s="113" t="n"/>
      <c r="AN557" s="192">
        <f>AM557*E557</f>
        <v>0</v>
      </c>
      <c r="AO557" s="115" t="n"/>
      <c r="AP557" s="183">
        <f>AO557*F557</f>
        <v>0</v>
      </c>
      <c r="AQ557" s="113" t="n"/>
      <c r="AR557" s="192">
        <f>AQ557*E557</f>
        <v>0</v>
      </c>
      <c r="AS557" s="115" t="n"/>
      <c r="AT557" s="183">
        <f>AS557*F557</f>
        <v>0</v>
      </c>
      <c r="AU557" s="113" t="n"/>
      <c r="AV557" s="192">
        <f>AU557*E557</f>
        <v>0</v>
      </c>
      <c r="AW557" s="115" t="n"/>
      <c r="AX557" s="183">
        <f>AW557*F557</f>
        <v>0</v>
      </c>
      <c r="AY557" s="113" t="n"/>
      <c r="AZ557" s="192">
        <f>AY557*E557</f>
        <v>0</v>
      </c>
      <c r="BA557" s="115" t="n"/>
      <c r="BB557" s="183">
        <f>BA557*F557</f>
        <v>0</v>
      </c>
      <c r="BC557" s="113" t="n"/>
      <c r="BD557" s="192">
        <f>BC557*E557</f>
        <v>0</v>
      </c>
      <c r="BE557" s="115" t="n"/>
      <c r="BF557" s="183">
        <f>BE557*F557</f>
        <v>0</v>
      </c>
    </row>
    <row r="558" ht="18" customHeight="1">
      <c r="A558" s="19" t="inlineStr">
        <is>
          <t>15.062.0311</t>
        </is>
      </c>
      <c r="B558" s="14" t="inlineStr">
        <is>
          <t>מיגון פתח גישה קיים לניקוי התעלה בפני אש למשך שעתיים ע"י מערכת מסוג "Pyroscat" או "Ductz120" או "Duct Wrap-615-3M" או ש"ע, בשטח מעל 0.2 מ"ר ועד 0.6 מ"ר כולל יריעה קרמית</t>
        </is>
      </c>
      <c r="C558" s="14" t="inlineStr">
        <is>
          <t>יח'</t>
        </is>
      </c>
      <c r="D558" s="200" t="n">
        <v>1614</v>
      </c>
      <c r="E558" s="201">
        <f>D558*(1-$E$2)</f>
        <v>1371.8999999999999</v>
      </c>
      <c r="F558" s="202">
        <f>E558*(1+$F$2)</f>
        <v>1440.495</v>
      </c>
      <c r="H558" s="62">
        <f>K558+O558+S558+W558+AA558+AE558+AI558+AM558+AQ558+AY558+AU558+BC558</f>
        <v>0</v>
      </c>
      <c r="I558" s="63">
        <f>M558+Q558+U558+Y558+AC558+AG558+AK558+AO558+AS558+AW558+BA558+BE558</f>
        <v>0</v>
      </c>
      <c r="K558" s="108" t="n"/>
      <c r="L558" s="191">
        <f>K558*E558</f>
        <v>0</v>
      </c>
      <c r="M558" s="112" t="n"/>
      <c r="N558" s="183">
        <f>M558*F558</f>
        <v>0</v>
      </c>
      <c r="O558" s="108" t="n"/>
      <c r="P558" s="191">
        <f>O558*E558</f>
        <v>0</v>
      </c>
      <c r="Q558" s="112" t="n"/>
      <c r="R558" s="183">
        <f>Q558*F558</f>
        <v>0</v>
      </c>
      <c r="S558" s="108" t="n"/>
      <c r="T558" s="191">
        <f>S558*E558</f>
        <v>0</v>
      </c>
      <c r="U558" s="112" t="n"/>
      <c r="V558" s="183">
        <f>U558*F558</f>
        <v>0</v>
      </c>
      <c r="W558" s="108" t="n"/>
      <c r="X558" s="191">
        <f>W558*E558</f>
        <v>0</v>
      </c>
      <c r="Y558" s="112" t="n"/>
      <c r="Z558" s="183">
        <f>Y558*F558</f>
        <v>0</v>
      </c>
      <c r="AA558" s="108" t="n"/>
      <c r="AB558" s="191">
        <f>AA558*E558</f>
        <v>0</v>
      </c>
      <c r="AC558" s="112" t="n"/>
      <c r="AD558" s="183">
        <f>AC558*F558</f>
        <v>0</v>
      </c>
      <c r="AE558" s="108" t="n"/>
      <c r="AF558" s="191">
        <f>AE558*E558</f>
        <v>0</v>
      </c>
      <c r="AG558" s="112" t="n"/>
      <c r="AH558" s="183">
        <f>AG558*F558</f>
        <v>0</v>
      </c>
      <c r="AI558" s="108" t="n"/>
      <c r="AJ558" s="191">
        <f>AI558*E558</f>
        <v>0</v>
      </c>
      <c r="AK558" s="112" t="n"/>
      <c r="AL558" s="183">
        <f>AK558*F558</f>
        <v>0</v>
      </c>
      <c r="AM558" s="113" t="n"/>
      <c r="AN558" s="192">
        <f>AM558*E558</f>
        <v>0</v>
      </c>
      <c r="AO558" s="115" t="n"/>
      <c r="AP558" s="183">
        <f>AO558*F558</f>
        <v>0</v>
      </c>
      <c r="AQ558" s="113" t="n"/>
      <c r="AR558" s="192">
        <f>AQ558*E558</f>
        <v>0</v>
      </c>
      <c r="AS558" s="115" t="n"/>
      <c r="AT558" s="183">
        <f>AS558*F558</f>
        <v>0</v>
      </c>
      <c r="AU558" s="113" t="n"/>
      <c r="AV558" s="192">
        <f>AU558*E558</f>
        <v>0</v>
      </c>
      <c r="AW558" s="115" t="n"/>
      <c r="AX558" s="183">
        <f>AW558*F558</f>
        <v>0</v>
      </c>
      <c r="AY558" s="113" t="n"/>
      <c r="AZ558" s="192">
        <f>AY558*E558</f>
        <v>0</v>
      </c>
      <c r="BA558" s="115" t="n"/>
      <c r="BB558" s="183">
        <f>BA558*F558</f>
        <v>0</v>
      </c>
      <c r="BC558" s="113" t="n"/>
      <c r="BD558" s="192">
        <f>BC558*E558</f>
        <v>0</v>
      </c>
      <c r="BE558" s="115" t="n"/>
      <c r="BF558" s="183">
        <f>BE558*F558</f>
        <v>0</v>
      </c>
    </row>
    <row r="559" ht="18" customHeight="1">
      <c r="A559" s="19" t="inlineStr">
        <is>
          <t>15.062.0400</t>
        </is>
      </c>
      <c r="B559" s="14" t="inlineStr">
        <is>
          <t>מיגון פתח גישה קיים לניקוי התעלה בפני אש למשך שעתיים ע"י "Fireboard" בשטח מעל 0.2 מ"ר ועד 0.6 מ"ר</t>
        </is>
      </c>
      <c r="C559" s="14" t="inlineStr">
        <is>
          <t>יח'</t>
        </is>
      </c>
      <c r="D559" s="200" t="n">
        <v>1730</v>
      </c>
      <c r="E559" s="201">
        <f>D559*(1-$E$2)</f>
        <v>1470.5</v>
      </c>
      <c r="F559" s="202">
        <f>E559*(1+$F$2)</f>
        <v>1544.025</v>
      </c>
      <c r="H559" s="62">
        <f>K559+O559+S559+W559+AA559+AE559+AI559+AM559+AQ559+AY559+AU559+BC559</f>
        <v>0</v>
      </c>
      <c r="I559" s="63">
        <f>M559+Q559+U559+Y559+AC559+AG559+AK559+AO559+AS559+AW559+BA559+BE559</f>
        <v>0</v>
      </c>
      <c r="K559" s="108" t="n"/>
      <c r="L559" s="191">
        <f>K559*E559</f>
        <v>0</v>
      </c>
      <c r="M559" s="112" t="n"/>
      <c r="N559" s="183">
        <f>M559*F559</f>
        <v>0</v>
      </c>
      <c r="O559" s="108" t="n"/>
      <c r="P559" s="191">
        <f>O559*E559</f>
        <v>0</v>
      </c>
      <c r="Q559" s="112" t="n"/>
      <c r="R559" s="183">
        <f>Q559*F559</f>
        <v>0</v>
      </c>
      <c r="S559" s="108" t="n"/>
      <c r="T559" s="191">
        <f>S559*E559</f>
        <v>0</v>
      </c>
      <c r="U559" s="112" t="n"/>
      <c r="V559" s="183">
        <f>U559*F559</f>
        <v>0</v>
      </c>
      <c r="W559" s="108" t="n"/>
      <c r="X559" s="191">
        <f>W559*E559</f>
        <v>0</v>
      </c>
      <c r="Y559" s="112" t="n"/>
      <c r="Z559" s="183">
        <f>Y559*F559</f>
        <v>0</v>
      </c>
      <c r="AA559" s="108" t="n"/>
      <c r="AB559" s="191">
        <f>AA559*E559</f>
        <v>0</v>
      </c>
      <c r="AC559" s="112" t="n"/>
      <c r="AD559" s="183">
        <f>AC559*F559</f>
        <v>0</v>
      </c>
      <c r="AE559" s="108" t="n"/>
      <c r="AF559" s="191">
        <f>AE559*E559</f>
        <v>0</v>
      </c>
      <c r="AG559" s="112" t="n"/>
      <c r="AH559" s="183">
        <f>AG559*F559</f>
        <v>0</v>
      </c>
      <c r="AI559" s="108" t="n"/>
      <c r="AJ559" s="191">
        <f>AI559*E559</f>
        <v>0</v>
      </c>
      <c r="AK559" s="112" t="n"/>
      <c r="AL559" s="183">
        <f>AK559*F559</f>
        <v>0</v>
      </c>
      <c r="AM559" s="113" t="n"/>
      <c r="AN559" s="192">
        <f>AM559*E559</f>
        <v>0</v>
      </c>
      <c r="AO559" s="115" t="n"/>
      <c r="AP559" s="183">
        <f>AO559*F559</f>
        <v>0</v>
      </c>
      <c r="AQ559" s="113" t="n"/>
      <c r="AR559" s="192">
        <f>AQ559*E559</f>
        <v>0</v>
      </c>
      <c r="AS559" s="115" t="n"/>
      <c r="AT559" s="183">
        <f>AS559*F559</f>
        <v>0</v>
      </c>
      <c r="AU559" s="113" t="n"/>
      <c r="AV559" s="192">
        <f>AU559*E559</f>
        <v>0</v>
      </c>
      <c r="AW559" s="115" t="n"/>
      <c r="AX559" s="183">
        <f>AW559*F559</f>
        <v>0</v>
      </c>
      <c r="AY559" s="113" t="n"/>
      <c r="AZ559" s="192">
        <f>AY559*E559</f>
        <v>0</v>
      </c>
      <c r="BA559" s="115" t="n"/>
      <c r="BB559" s="183">
        <f>BA559*F559</f>
        <v>0</v>
      </c>
      <c r="BC559" s="113" t="n"/>
      <c r="BD559" s="192">
        <f>BC559*E559</f>
        <v>0</v>
      </c>
      <c r="BE559" s="115" t="n"/>
      <c r="BF559" s="183">
        <f>BE559*F559</f>
        <v>0</v>
      </c>
    </row>
    <row r="560" ht="18" customHeight="1">
      <c r="A560" s="19" t="inlineStr">
        <is>
          <t>15.062.0490</t>
        </is>
      </c>
      <c r="B560" s="14" t="inlineStr">
        <is>
          <t>איטום אש למשך שעתיים סביב תעלות שחרור עשן או תעלות דמפר (לפי ת"י 1001 חלק 6 או לפי תקן זר מאושר) בחציית קיר או תקרה. האיטום ייעשה ע"י צמר סלעים מצופה בחומר מעכב בערה ברוחב 2.5 ס"מ מסוג "JBK Batt" או ש"ע ומריחה על האטימה במסטיק מסוג "JBK Acrylic" או "LCI" ש"ע. המדידה לפי היקף התעלה</t>
        </is>
      </c>
      <c r="C560" s="14" t="inlineStr">
        <is>
          <t>מ'</t>
        </is>
      </c>
      <c r="D560" s="200" t="n">
        <v>138</v>
      </c>
      <c r="E560" s="201">
        <f>D560*(1-$E$2)</f>
        <v>117.3</v>
      </c>
      <c r="F560" s="202">
        <f>E560*(1+$F$2)</f>
        <v>123.165</v>
      </c>
      <c r="H560" s="62">
        <f>K560+O560+S560+W560+AA560+AE560+AI560+AM560+AQ560+AY560+AU560+BC560</f>
        <v>0</v>
      </c>
      <c r="I560" s="63">
        <f>M560+Q560+U560+Y560+AC560+AG560+AK560+AO560+AS560+AW560+BA560+BE560</f>
        <v>0</v>
      </c>
      <c r="K560" s="108" t="n"/>
      <c r="L560" s="191">
        <f>K560*E560</f>
        <v>0</v>
      </c>
      <c r="M560" s="112" t="n"/>
      <c r="N560" s="183">
        <f>M560*F560</f>
        <v>0</v>
      </c>
      <c r="O560" s="108" t="n"/>
      <c r="P560" s="191">
        <f>O560*E560</f>
        <v>0</v>
      </c>
      <c r="Q560" s="112" t="n"/>
      <c r="R560" s="183">
        <f>Q560*F560</f>
        <v>0</v>
      </c>
      <c r="S560" s="108" t="n"/>
      <c r="T560" s="191">
        <f>S560*E560</f>
        <v>0</v>
      </c>
      <c r="U560" s="112" t="n"/>
      <c r="V560" s="183">
        <f>U560*F560</f>
        <v>0</v>
      </c>
      <c r="W560" s="108" t="n"/>
      <c r="X560" s="191">
        <f>W560*E560</f>
        <v>0</v>
      </c>
      <c r="Y560" s="112" t="n"/>
      <c r="Z560" s="183">
        <f>Y560*F560</f>
        <v>0</v>
      </c>
      <c r="AA560" s="108" t="n"/>
      <c r="AB560" s="191">
        <f>AA560*E560</f>
        <v>0</v>
      </c>
      <c r="AC560" s="112" t="n"/>
      <c r="AD560" s="183">
        <f>AC560*F560</f>
        <v>0</v>
      </c>
      <c r="AE560" s="108" t="n"/>
      <c r="AF560" s="191">
        <f>AE560*E560</f>
        <v>0</v>
      </c>
      <c r="AG560" s="112" t="n"/>
      <c r="AH560" s="183">
        <f>AG560*F560</f>
        <v>0</v>
      </c>
      <c r="AI560" s="108" t="n"/>
      <c r="AJ560" s="191">
        <f>AI560*E560</f>
        <v>0</v>
      </c>
      <c r="AK560" s="112" t="n"/>
      <c r="AL560" s="183">
        <f>AK560*F560</f>
        <v>0</v>
      </c>
      <c r="AM560" s="113" t="n"/>
      <c r="AN560" s="192">
        <f>AM560*E560</f>
        <v>0</v>
      </c>
      <c r="AO560" s="115" t="n"/>
      <c r="AP560" s="183">
        <f>AO560*F560</f>
        <v>0</v>
      </c>
      <c r="AQ560" s="113" t="n"/>
      <c r="AR560" s="192">
        <f>AQ560*E560</f>
        <v>0</v>
      </c>
      <c r="AS560" s="115" t="n"/>
      <c r="AT560" s="183">
        <f>AS560*F560</f>
        <v>0</v>
      </c>
      <c r="AU560" s="113" t="n"/>
      <c r="AV560" s="192">
        <f>AU560*E560</f>
        <v>0</v>
      </c>
      <c r="AW560" s="115" t="n"/>
      <c r="AX560" s="183">
        <f>AW560*F560</f>
        <v>0</v>
      </c>
      <c r="AY560" s="113" t="n"/>
      <c r="AZ560" s="192">
        <f>AY560*E560</f>
        <v>0</v>
      </c>
      <c r="BA560" s="115" t="n"/>
      <c r="BB560" s="183">
        <f>BA560*F560</f>
        <v>0</v>
      </c>
      <c r="BC560" s="113" t="n"/>
      <c r="BD560" s="192">
        <f>BC560*E560</f>
        <v>0</v>
      </c>
      <c r="BE560" s="115" t="n"/>
      <c r="BF560" s="183">
        <f>BE560*F560</f>
        <v>0</v>
      </c>
    </row>
    <row r="561" ht="18" customHeight="1">
      <c r="A561" s="19" t="inlineStr">
        <is>
          <t>15.062.0500</t>
        </is>
      </c>
      <c r="B561" s="14" t="inlineStr">
        <is>
          <t>איטום אש למשך שעתיים סביב תעלות פח (לפי ת"י 1001 חלק 6 או לפי תקן זר מאושר) בחציית קיר או תקרה. האיטום ייעשה ע"י צמר סלעים, מצופה בחומר מעכב בערה ברוחב 5 ס"מ מסוג "JBK Batt" או ש"ע ומריחה על האטימה במסטיק מסוג "JBK Acrylic" או "LCI" ש"ע. המדידה לפי היקף התעלה</t>
        </is>
      </c>
      <c r="C561" s="14" t="inlineStr">
        <is>
          <t>מ'</t>
        </is>
      </c>
      <c r="D561" s="200" t="n">
        <v>155</v>
      </c>
      <c r="E561" s="201">
        <f>D561*(1-$E$2)</f>
        <v>131.75</v>
      </c>
      <c r="F561" s="202">
        <f>E561*(1+$F$2)</f>
        <v>138.3375</v>
      </c>
      <c r="H561" s="62">
        <f>K561+O561+S561+W561+AA561+AE561+AI561+AM561+AQ561+AY561+AU561+BC561</f>
        <v>0</v>
      </c>
      <c r="I561" s="63">
        <f>M561+Q561+U561+Y561+AC561+AG561+AK561+AO561+AS561+AW561+BA561+BE561</f>
        <v>0</v>
      </c>
      <c r="K561" s="108" t="n"/>
      <c r="L561" s="191">
        <f>K561*E561</f>
        <v>0</v>
      </c>
      <c r="M561" s="112" t="n"/>
      <c r="N561" s="183">
        <f>M561*F561</f>
        <v>0</v>
      </c>
      <c r="O561" s="108" t="n"/>
      <c r="P561" s="191">
        <f>O561*E561</f>
        <v>0</v>
      </c>
      <c r="Q561" s="112" t="n"/>
      <c r="R561" s="183">
        <f>Q561*F561</f>
        <v>0</v>
      </c>
      <c r="S561" s="108" t="n"/>
      <c r="T561" s="191">
        <f>S561*E561</f>
        <v>0</v>
      </c>
      <c r="U561" s="112" t="n"/>
      <c r="V561" s="183">
        <f>U561*F561</f>
        <v>0</v>
      </c>
      <c r="W561" s="108" t="n"/>
      <c r="X561" s="191">
        <f>W561*E561</f>
        <v>0</v>
      </c>
      <c r="Y561" s="112" t="n"/>
      <c r="Z561" s="183">
        <f>Y561*F561</f>
        <v>0</v>
      </c>
      <c r="AA561" s="108" t="n"/>
      <c r="AB561" s="191">
        <f>AA561*E561</f>
        <v>0</v>
      </c>
      <c r="AC561" s="112" t="n"/>
      <c r="AD561" s="183">
        <f>AC561*F561</f>
        <v>0</v>
      </c>
      <c r="AE561" s="108" t="n"/>
      <c r="AF561" s="191">
        <f>AE561*E561</f>
        <v>0</v>
      </c>
      <c r="AG561" s="112" t="n"/>
      <c r="AH561" s="183">
        <f>AG561*F561</f>
        <v>0</v>
      </c>
      <c r="AI561" s="108" t="n"/>
      <c r="AJ561" s="191">
        <f>AI561*E561</f>
        <v>0</v>
      </c>
      <c r="AK561" s="112" t="n"/>
      <c r="AL561" s="183">
        <f>AK561*F561</f>
        <v>0</v>
      </c>
      <c r="AM561" s="113" t="n"/>
      <c r="AN561" s="192">
        <f>AM561*E561</f>
        <v>0</v>
      </c>
      <c r="AO561" s="115" t="n"/>
      <c r="AP561" s="183">
        <f>AO561*F561</f>
        <v>0</v>
      </c>
      <c r="AQ561" s="113" t="n"/>
      <c r="AR561" s="192">
        <f>AQ561*E561</f>
        <v>0</v>
      </c>
      <c r="AS561" s="115" t="n"/>
      <c r="AT561" s="183">
        <f>AS561*F561</f>
        <v>0</v>
      </c>
      <c r="AU561" s="113" t="n"/>
      <c r="AV561" s="192">
        <f>AU561*E561</f>
        <v>0</v>
      </c>
      <c r="AW561" s="115" t="n"/>
      <c r="AX561" s="183">
        <f>AW561*F561</f>
        <v>0</v>
      </c>
      <c r="AY561" s="113" t="n"/>
      <c r="AZ561" s="192">
        <f>AY561*E561</f>
        <v>0</v>
      </c>
      <c r="BA561" s="115" t="n"/>
      <c r="BB561" s="183">
        <f>BA561*F561</f>
        <v>0</v>
      </c>
      <c r="BC561" s="113" t="n"/>
      <c r="BD561" s="192">
        <f>BC561*E561</f>
        <v>0</v>
      </c>
      <c r="BE561" s="115" t="n"/>
      <c r="BF561" s="183">
        <f>BE561*F561</f>
        <v>0</v>
      </c>
    </row>
    <row r="562" ht="18" customHeight="1">
      <c r="A562" s="19" t="inlineStr">
        <is>
          <t>15.064.0008</t>
        </is>
      </c>
      <c r="B562" s="14" t="inlineStr">
        <is>
          <t>תעלה גמישה מאלומיניום קוטר "4 עם בידוד "1 בצפיפות 16 ק"ג/מ"ק, ציפוי פנימי אלומיניום, עומדת בת"י 755</t>
        </is>
      </c>
      <c r="C562" s="14" t="inlineStr">
        <is>
          <t>מ'</t>
        </is>
      </c>
      <c r="D562" s="200" t="n">
        <v>76</v>
      </c>
      <c r="E562" s="201">
        <f>D562*(1-$E$2)</f>
        <v>64.6</v>
      </c>
      <c r="F562" s="202">
        <f>E562*(1+$F$2)</f>
        <v>67.83</v>
      </c>
      <c r="H562" s="62">
        <f>K562+O562+S562+W562+AA562+AE562+AI562+AM562+AQ562+AY562+AU562+BC562</f>
        <v>0</v>
      </c>
      <c r="I562" s="63">
        <f>M562+Q562+U562+Y562+AC562+AG562+AK562+AO562+AS562+AW562+BA562+BE562</f>
        <v>0</v>
      </c>
      <c r="K562" s="108" t="n"/>
      <c r="L562" s="191">
        <f>K562*E562</f>
        <v>0</v>
      </c>
      <c r="M562" s="112" t="n"/>
      <c r="N562" s="183">
        <f>M562*F562</f>
        <v>0</v>
      </c>
      <c r="O562" s="108" t="n"/>
      <c r="P562" s="191">
        <f>O562*E562</f>
        <v>0</v>
      </c>
      <c r="Q562" s="112" t="n"/>
      <c r="R562" s="183">
        <f>Q562*F562</f>
        <v>0</v>
      </c>
      <c r="S562" s="108" t="n"/>
      <c r="T562" s="191">
        <f>S562*E562</f>
        <v>0</v>
      </c>
      <c r="U562" s="112" t="n"/>
      <c r="V562" s="183">
        <f>U562*F562</f>
        <v>0</v>
      </c>
      <c r="W562" s="108" t="n"/>
      <c r="X562" s="191">
        <f>W562*E562</f>
        <v>0</v>
      </c>
      <c r="Y562" s="112" t="n"/>
      <c r="Z562" s="183">
        <f>Y562*F562</f>
        <v>0</v>
      </c>
      <c r="AA562" s="108" t="n"/>
      <c r="AB562" s="191">
        <f>AA562*E562</f>
        <v>0</v>
      </c>
      <c r="AC562" s="112" t="n"/>
      <c r="AD562" s="183">
        <f>AC562*F562</f>
        <v>0</v>
      </c>
      <c r="AE562" s="108" t="n"/>
      <c r="AF562" s="191">
        <f>AE562*E562</f>
        <v>0</v>
      </c>
      <c r="AG562" s="112" t="n"/>
      <c r="AH562" s="183">
        <f>AG562*F562</f>
        <v>0</v>
      </c>
      <c r="AI562" s="108" t="n"/>
      <c r="AJ562" s="191">
        <f>AI562*E562</f>
        <v>0</v>
      </c>
      <c r="AK562" s="112" t="n"/>
      <c r="AL562" s="183">
        <f>AK562*F562</f>
        <v>0</v>
      </c>
      <c r="AM562" s="113" t="n"/>
      <c r="AN562" s="192">
        <f>AM562*E562</f>
        <v>0</v>
      </c>
      <c r="AO562" s="115" t="n"/>
      <c r="AP562" s="183">
        <f>AO562*F562</f>
        <v>0</v>
      </c>
      <c r="AQ562" s="113" t="n"/>
      <c r="AR562" s="192">
        <f>AQ562*E562</f>
        <v>0</v>
      </c>
      <c r="AS562" s="115" t="n"/>
      <c r="AT562" s="183">
        <f>AS562*F562</f>
        <v>0</v>
      </c>
      <c r="AU562" s="113" t="n"/>
      <c r="AV562" s="192">
        <f>AU562*E562</f>
        <v>0</v>
      </c>
      <c r="AW562" s="115" t="n"/>
      <c r="AX562" s="183">
        <f>AW562*F562</f>
        <v>0</v>
      </c>
      <c r="AY562" s="113" t="n"/>
      <c r="AZ562" s="192">
        <f>AY562*E562</f>
        <v>0</v>
      </c>
      <c r="BA562" s="115" t="n"/>
      <c r="BB562" s="183">
        <f>BA562*F562</f>
        <v>0</v>
      </c>
      <c r="BC562" s="113" t="n"/>
      <c r="BD562" s="192">
        <f>BC562*E562</f>
        <v>0</v>
      </c>
      <c r="BE562" s="115" t="n"/>
      <c r="BF562" s="183">
        <f>BE562*F562</f>
        <v>0</v>
      </c>
    </row>
    <row r="563" ht="18" customHeight="1">
      <c r="A563" s="19" t="inlineStr">
        <is>
          <t>15.064.0010</t>
        </is>
      </c>
      <c r="B563" s="14" t="inlineStr">
        <is>
          <t>תעלה גמישה מאלומיניום קוטר "6 עם בידוד "1 בצפיפות 16 ק"ג/מ"ק, ציפוי פנימי אלומיניום, עומדת בת"י 755</t>
        </is>
      </c>
      <c r="C563" s="14" t="inlineStr">
        <is>
          <t>מ'</t>
        </is>
      </c>
      <c r="D563" s="200" t="n">
        <v>95</v>
      </c>
      <c r="E563" s="201">
        <f>D563*(1-$E$2)</f>
        <v>80.75</v>
      </c>
      <c r="F563" s="202">
        <f>E563*(1+$F$2)</f>
        <v>84.78750000000001</v>
      </c>
      <c r="H563" s="62">
        <f>K563+O563+S563+W563+AA563+AE563+AI563+AM563+AQ563+AY563+AU563+BC563</f>
        <v>0</v>
      </c>
      <c r="I563" s="63">
        <f>M563+Q563+U563+Y563+AC563+AG563+AK563+AO563+AS563+AW563+BA563+BE563</f>
        <v>0</v>
      </c>
      <c r="K563" s="108" t="n"/>
      <c r="L563" s="191">
        <f>K563*E563</f>
        <v>0</v>
      </c>
      <c r="M563" s="112" t="n"/>
      <c r="N563" s="183">
        <f>M563*F563</f>
        <v>0</v>
      </c>
      <c r="O563" s="108" t="n"/>
      <c r="P563" s="191">
        <f>O563*E563</f>
        <v>0</v>
      </c>
      <c r="Q563" s="112" t="n"/>
      <c r="R563" s="183">
        <f>Q563*F563</f>
        <v>0</v>
      </c>
      <c r="S563" s="108" t="n"/>
      <c r="T563" s="191">
        <f>S563*E563</f>
        <v>0</v>
      </c>
      <c r="U563" s="112" t="n"/>
      <c r="V563" s="183">
        <f>U563*F563</f>
        <v>0</v>
      </c>
      <c r="W563" s="108" t="n"/>
      <c r="X563" s="191">
        <f>W563*E563</f>
        <v>0</v>
      </c>
      <c r="Y563" s="112" t="n"/>
      <c r="Z563" s="183">
        <f>Y563*F563</f>
        <v>0</v>
      </c>
      <c r="AA563" s="108" t="n"/>
      <c r="AB563" s="191">
        <f>AA563*E563</f>
        <v>0</v>
      </c>
      <c r="AC563" s="112" t="n"/>
      <c r="AD563" s="183">
        <f>AC563*F563</f>
        <v>0</v>
      </c>
      <c r="AE563" s="108" t="n"/>
      <c r="AF563" s="191">
        <f>AE563*E563</f>
        <v>0</v>
      </c>
      <c r="AG563" s="112" t="n"/>
      <c r="AH563" s="183">
        <f>AG563*F563</f>
        <v>0</v>
      </c>
      <c r="AI563" s="108" t="n"/>
      <c r="AJ563" s="191">
        <f>AI563*E563</f>
        <v>0</v>
      </c>
      <c r="AK563" s="112" t="n"/>
      <c r="AL563" s="183">
        <f>AK563*F563</f>
        <v>0</v>
      </c>
      <c r="AM563" s="113" t="n"/>
      <c r="AN563" s="192">
        <f>AM563*E563</f>
        <v>0</v>
      </c>
      <c r="AO563" s="115" t="n"/>
      <c r="AP563" s="183">
        <f>AO563*F563</f>
        <v>0</v>
      </c>
      <c r="AQ563" s="113" t="n"/>
      <c r="AR563" s="192">
        <f>AQ563*E563</f>
        <v>0</v>
      </c>
      <c r="AS563" s="115" t="n"/>
      <c r="AT563" s="183">
        <f>AS563*F563</f>
        <v>0</v>
      </c>
      <c r="AU563" s="113" t="n"/>
      <c r="AV563" s="192">
        <f>AU563*E563</f>
        <v>0</v>
      </c>
      <c r="AW563" s="115" t="n"/>
      <c r="AX563" s="183">
        <f>AW563*F563</f>
        <v>0</v>
      </c>
      <c r="AY563" s="113" t="n"/>
      <c r="AZ563" s="192">
        <f>AY563*E563</f>
        <v>0</v>
      </c>
      <c r="BA563" s="115" t="n"/>
      <c r="BB563" s="183">
        <f>BA563*F563</f>
        <v>0</v>
      </c>
      <c r="BC563" s="113" t="n"/>
      <c r="BD563" s="192">
        <f>BC563*E563</f>
        <v>0</v>
      </c>
      <c r="BE563" s="115" t="n"/>
      <c r="BF563" s="183">
        <f>BE563*F563</f>
        <v>0</v>
      </c>
    </row>
    <row r="564" ht="18" customHeight="1">
      <c r="A564" s="19" t="inlineStr">
        <is>
          <t>15.064.0020</t>
        </is>
      </c>
      <c r="B564" s="14" t="inlineStr">
        <is>
          <t>תעלה גמישה מאלומיניום קוטר "8 עם בידוד "1 בצפיפות 16 ק"ג/מ"ק, ציפוי פנימי אלומיניום, עומדת בת"י 755</t>
        </is>
      </c>
      <c r="C564" s="14" t="inlineStr">
        <is>
          <t>מ'</t>
        </is>
      </c>
      <c r="D564" s="200" t="n">
        <v>118</v>
      </c>
      <c r="E564" s="201">
        <f>D564*(1-$E$2)</f>
        <v>100.3</v>
      </c>
      <c r="F564" s="202">
        <f>E564*(1+$F$2)</f>
        <v>105.315</v>
      </c>
      <c r="H564" s="62">
        <f>K564+O564+S564+W564+AA564+AE564+AI564+AM564+AQ564+AY564+AU564+BC564</f>
        <v>0</v>
      </c>
      <c r="I564" s="63">
        <f>M564+Q564+U564+Y564+AC564+AG564+AK564+AO564+AS564+AW564+BA564+BE564</f>
        <v>0</v>
      </c>
      <c r="K564" s="108" t="n"/>
      <c r="L564" s="191">
        <f>K564*E564</f>
        <v>0</v>
      </c>
      <c r="M564" s="112" t="n"/>
      <c r="N564" s="183">
        <f>M564*F564</f>
        <v>0</v>
      </c>
      <c r="O564" s="108" t="n"/>
      <c r="P564" s="191">
        <f>O564*E564</f>
        <v>0</v>
      </c>
      <c r="Q564" s="112" t="n"/>
      <c r="R564" s="183">
        <f>Q564*F564</f>
        <v>0</v>
      </c>
      <c r="S564" s="108" t="n"/>
      <c r="T564" s="191">
        <f>S564*E564</f>
        <v>0</v>
      </c>
      <c r="U564" s="112" t="n"/>
      <c r="V564" s="183">
        <f>U564*F564</f>
        <v>0</v>
      </c>
      <c r="W564" s="108" t="n"/>
      <c r="X564" s="191">
        <f>W564*E564</f>
        <v>0</v>
      </c>
      <c r="Y564" s="112" t="n"/>
      <c r="Z564" s="183">
        <f>Y564*F564</f>
        <v>0</v>
      </c>
      <c r="AA564" s="108" t="n"/>
      <c r="AB564" s="191">
        <f>AA564*E564</f>
        <v>0</v>
      </c>
      <c r="AC564" s="112" t="n"/>
      <c r="AD564" s="183">
        <f>AC564*F564</f>
        <v>0</v>
      </c>
      <c r="AE564" s="108" t="n"/>
      <c r="AF564" s="191">
        <f>AE564*E564</f>
        <v>0</v>
      </c>
      <c r="AG564" s="112" t="n"/>
      <c r="AH564" s="183">
        <f>AG564*F564</f>
        <v>0</v>
      </c>
      <c r="AI564" s="108" t="n"/>
      <c r="AJ564" s="191">
        <f>AI564*E564</f>
        <v>0</v>
      </c>
      <c r="AK564" s="112" t="n"/>
      <c r="AL564" s="183">
        <f>AK564*F564</f>
        <v>0</v>
      </c>
      <c r="AM564" s="113" t="n"/>
      <c r="AN564" s="192">
        <f>AM564*E564</f>
        <v>0</v>
      </c>
      <c r="AO564" s="115" t="n"/>
      <c r="AP564" s="183">
        <f>AO564*F564</f>
        <v>0</v>
      </c>
      <c r="AQ564" s="113" t="n"/>
      <c r="AR564" s="192">
        <f>AQ564*E564</f>
        <v>0</v>
      </c>
      <c r="AS564" s="115" t="n"/>
      <c r="AT564" s="183">
        <f>AS564*F564</f>
        <v>0</v>
      </c>
      <c r="AU564" s="113" t="n"/>
      <c r="AV564" s="192">
        <f>AU564*E564</f>
        <v>0</v>
      </c>
      <c r="AW564" s="115" t="n"/>
      <c r="AX564" s="183">
        <f>AW564*F564</f>
        <v>0</v>
      </c>
      <c r="AY564" s="113" t="n"/>
      <c r="AZ564" s="192">
        <f>AY564*E564</f>
        <v>0</v>
      </c>
      <c r="BA564" s="115" t="n"/>
      <c r="BB564" s="183">
        <f>BA564*F564</f>
        <v>0</v>
      </c>
      <c r="BC564" s="113" t="n"/>
      <c r="BD564" s="192">
        <f>BC564*E564</f>
        <v>0</v>
      </c>
      <c r="BE564" s="115" t="n"/>
      <c r="BF564" s="183">
        <f>BE564*F564</f>
        <v>0</v>
      </c>
    </row>
    <row r="565" ht="18" customHeight="1">
      <c r="A565" s="19" t="inlineStr">
        <is>
          <t>15.064.0030</t>
        </is>
      </c>
      <c r="B565" s="14" t="inlineStr">
        <is>
          <t>תעלה גמישה מאלומיניום קוטר "10 עם בידוד "1 בצפיפות 16 ק"ג/מ"ק, ציפוי פנימי אלומיניום, עומדת בת"י 755</t>
        </is>
      </c>
      <c r="C565" s="14" t="inlineStr">
        <is>
          <t>מ'</t>
        </is>
      </c>
      <c r="D565" s="200" t="n">
        <v>131</v>
      </c>
      <c r="E565" s="201">
        <f>D565*(1-$E$2)</f>
        <v>111.35</v>
      </c>
      <c r="F565" s="202">
        <f>E565*(1+$F$2)</f>
        <v>116.9175</v>
      </c>
      <c r="H565" s="62">
        <f>K565+O565+S565+W565+AA565+AE565+AI565+AM565+AQ565+AY565+AU565+BC565</f>
        <v>0</v>
      </c>
      <c r="I565" s="63">
        <f>M565+Q565+U565+Y565+AC565+AG565+AK565+AO565+AS565+AW565+BA565+BE565</f>
        <v>0</v>
      </c>
      <c r="K565" s="108" t="n"/>
      <c r="L565" s="191">
        <f>K565*E565</f>
        <v>0</v>
      </c>
      <c r="M565" s="112" t="n"/>
      <c r="N565" s="183">
        <f>M565*F565</f>
        <v>0</v>
      </c>
      <c r="O565" s="108" t="n"/>
      <c r="P565" s="191">
        <f>O565*E565</f>
        <v>0</v>
      </c>
      <c r="Q565" s="112" t="n"/>
      <c r="R565" s="183">
        <f>Q565*F565</f>
        <v>0</v>
      </c>
      <c r="S565" s="108" t="n"/>
      <c r="T565" s="191">
        <f>S565*E565</f>
        <v>0</v>
      </c>
      <c r="U565" s="112" t="n"/>
      <c r="V565" s="183">
        <f>U565*F565</f>
        <v>0</v>
      </c>
      <c r="W565" s="108" t="n"/>
      <c r="X565" s="191">
        <f>W565*E565</f>
        <v>0</v>
      </c>
      <c r="Y565" s="112" t="n"/>
      <c r="Z565" s="183">
        <f>Y565*F565</f>
        <v>0</v>
      </c>
      <c r="AA565" s="108" t="n"/>
      <c r="AB565" s="191">
        <f>AA565*E565</f>
        <v>0</v>
      </c>
      <c r="AC565" s="112" t="n"/>
      <c r="AD565" s="183">
        <f>AC565*F565</f>
        <v>0</v>
      </c>
      <c r="AE565" s="108" t="n"/>
      <c r="AF565" s="191">
        <f>AE565*E565</f>
        <v>0</v>
      </c>
      <c r="AG565" s="112" t="n"/>
      <c r="AH565" s="183">
        <f>AG565*F565</f>
        <v>0</v>
      </c>
      <c r="AI565" s="108" t="n"/>
      <c r="AJ565" s="191">
        <f>AI565*E565</f>
        <v>0</v>
      </c>
      <c r="AK565" s="112" t="n"/>
      <c r="AL565" s="183">
        <f>AK565*F565</f>
        <v>0</v>
      </c>
      <c r="AM565" s="113" t="n"/>
      <c r="AN565" s="192">
        <f>AM565*E565</f>
        <v>0</v>
      </c>
      <c r="AO565" s="115" t="n"/>
      <c r="AP565" s="183">
        <f>AO565*F565</f>
        <v>0</v>
      </c>
      <c r="AQ565" s="113" t="n"/>
      <c r="AR565" s="192">
        <f>AQ565*E565</f>
        <v>0</v>
      </c>
      <c r="AS565" s="115" t="n"/>
      <c r="AT565" s="183">
        <f>AS565*F565</f>
        <v>0</v>
      </c>
      <c r="AU565" s="113" t="n"/>
      <c r="AV565" s="192">
        <f>AU565*E565</f>
        <v>0</v>
      </c>
      <c r="AW565" s="115" t="n"/>
      <c r="AX565" s="183">
        <f>AW565*F565</f>
        <v>0</v>
      </c>
      <c r="AY565" s="113" t="n"/>
      <c r="AZ565" s="192">
        <f>AY565*E565</f>
        <v>0</v>
      </c>
      <c r="BA565" s="115" t="n"/>
      <c r="BB565" s="183">
        <f>BA565*F565</f>
        <v>0</v>
      </c>
      <c r="BC565" s="113" t="n"/>
      <c r="BD565" s="192">
        <f>BC565*E565</f>
        <v>0</v>
      </c>
      <c r="BE565" s="115" t="n"/>
      <c r="BF565" s="183">
        <f>BE565*F565</f>
        <v>0</v>
      </c>
    </row>
    <row r="566" ht="18" customHeight="1">
      <c r="A566" s="19" t="inlineStr">
        <is>
          <t>15.064.0100</t>
        </is>
      </c>
      <c r="B566" s="14" t="inlineStr">
        <is>
          <t>תעלה גמישה מאלומיניום קוטר "6 ללא בידוד, עומדת בת"י 755</t>
        </is>
      </c>
      <c r="C566" s="14" t="inlineStr">
        <is>
          <t>מ'</t>
        </is>
      </c>
      <c r="D566" s="200" t="n">
        <v>71</v>
      </c>
      <c r="E566" s="201">
        <f>D566*(1-$E$2)</f>
        <v>60.35</v>
      </c>
      <c r="F566" s="202">
        <f>E566*(1+$F$2)</f>
        <v>63.36750000000001</v>
      </c>
      <c r="H566" s="62">
        <f>K566+O566+S566+W566+AA566+AE566+AI566+AM566+AQ566+AY566+AU566+BC566</f>
        <v>0</v>
      </c>
      <c r="I566" s="63">
        <f>M566+Q566+U566+Y566+AC566+AG566+AK566+AO566+AS566+AW566+BA566+BE566</f>
        <v>0</v>
      </c>
      <c r="K566" s="108" t="n"/>
      <c r="L566" s="191">
        <f>K566*E566</f>
        <v>0</v>
      </c>
      <c r="M566" s="112" t="n"/>
      <c r="N566" s="183">
        <f>M566*F566</f>
        <v>0</v>
      </c>
      <c r="O566" s="108" t="n"/>
      <c r="P566" s="191">
        <f>O566*E566</f>
        <v>0</v>
      </c>
      <c r="Q566" s="112" t="n"/>
      <c r="R566" s="183">
        <f>Q566*F566</f>
        <v>0</v>
      </c>
      <c r="S566" s="108" t="n"/>
      <c r="T566" s="191">
        <f>S566*E566</f>
        <v>0</v>
      </c>
      <c r="U566" s="112" t="n"/>
      <c r="V566" s="183">
        <f>U566*F566</f>
        <v>0</v>
      </c>
      <c r="W566" s="108" t="n"/>
      <c r="X566" s="191">
        <f>W566*E566</f>
        <v>0</v>
      </c>
      <c r="Y566" s="112" t="n"/>
      <c r="Z566" s="183">
        <f>Y566*F566</f>
        <v>0</v>
      </c>
      <c r="AA566" s="108" t="n"/>
      <c r="AB566" s="191">
        <f>AA566*E566</f>
        <v>0</v>
      </c>
      <c r="AC566" s="112" t="n"/>
      <c r="AD566" s="183">
        <f>AC566*F566</f>
        <v>0</v>
      </c>
      <c r="AE566" s="108" t="n"/>
      <c r="AF566" s="191">
        <f>AE566*E566</f>
        <v>0</v>
      </c>
      <c r="AG566" s="112" t="n"/>
      <c r="AH566" s="183">
        <f>AG566*F566</f>
        <v>0</v>
      </c>
      <c r="AI566" s="108" t="n"/>
      <c r="AJ566" s="191">
        <f>AI566*E566</f>
        <v>0</v>
      </c>
      <c r="AK566" s="112" t="n"/>
      <c r="AL566" s="183">
        <f>AK566*F566</f>
        <v>0</v>
      </c>
      <c r="AM566" s="113" t="n"/>
      <c r="AN566" s="192">
        <f>AM566*E566</f>
        <v>0</v>
      </c>
      <c r="AO566" s="115" t="n"/>
      <c r="AP566" s="183">
        <f>AO566*F566</f>
        <v>0</v>
      </c>
      <c r="AQ566" s="113" t="n"/>
      <c r="AR566" s="192">
        <f>AQ566*E566</f>
        <v>0</v>
      </c>
      <c r="AS566" s="115" t="n"/>
      <c r="AT566" s="183">
        <f>AS566*F566</f>
        <v>0</v>
      </c>
      <c r="AU566" s="113" t="n"/>
      <c r="AV566" s="192">
        <f>AU566*E566</f>
        <v>0</v>
      </c>
      <c r="AW566" s="115" t="n"/>
      <c r="AX566" s="183">
        <f>AW566*F566</f>
        <v>0</v>
      </c>
      <c r="AY566" s="113" t="n"/>
      <c r="AZ566" s="192">
        <f>AY566*E566</f>
        <v>0</v>
      </c>
      <c r="BA566" s="115" t="n"/>
      <c r="BB566" s="183">
        <f>BA566*F566</f>
        <v>0</v>
      </c>
      <c r="BC566" s="113" t="n"/>
      <c r="BD566" s="192">
        <f>BC566*E566</f>
        <v>0</v>
      </c>
      <c r="BE566" s="115" t="n"/>
      <c r="BF566" s="183">
        <f>BE566*F566</f>
        <v>0</v>
      </c>
    </row>
    <row r="567" ht="18" customHeight="1">
      <c r="A567" s="19" t="inlineStr">
        <is>
          <t>15.064.0110</t>
        </is>
      </c>
      <c r="B567" s="14" t="inlineStr">
        <is>
          <t>תעלה גמישה מאלומיניום קוטר "8 ללא בידוד, עומדת בת"י 755</t>
        </is>
      </c>
      <c r="C567" s="14" t="inlineStr">
        <is>
          <t>מ'</t>
        </is>
      </c>
      <c r="D567" s="200" t="n">
        <v>79</v>
      </c>
      <c r="E567" s="201">
        <f>D567*(1-$E$2)</f>
        <v>67.14999999999999</v>
      </c>
      <c r="F567" s="202">
        <f>E567*(1+$F$2)</f>
        <v>70.5075</v>
      </c>
      <c r="H567" s="62">
        <f>K567+O567+S567+W567+AA567+AE567+AI567+AM567+AQ567+AY567+AU567+BC567</f>
        <v>0</v>
      </c>
      <c r="I567" s="63">
        <f>M567+Q567+U567+Y567+AC567+AG567+AK567+AO567+AS567+AW567+BA567+BE567</f>
        <v>0</v>
      </c>
      <c r="K567" s="108" t="n"/>
      <c r="L567" s="191">
        <f>K567*E567</f>
        <v>0</v>
      </c>
      <c r="M567" s="112" t="n"/>
      <c r="N567" s="183">
        <f>M567*F567</f>
        <v>0</v>
      </c>
      <c r="O567" s="108" t="n"/>
      <c r="P567" s="191">
        <f>O567*E567</f>
        <v>0</v>
      </c>
      <c r="Q567" s="112" t="n"/>
      <c r="R567" s="183">
        <f>Q567*F567</f>
        <v>0</v>
      </c>
      <c r="S567" s="108" t="n"/>
      <c r="T567" s="191">
        <f>S567*E567</f>
        <v>0</v>
      </c>
      <c r="U567" s="112" t="n"/>
      <c r="V567" s="183">
        <f>U567*F567</f>
        <v>0</v>
      </c>
      <c r="W567" s="108" t="n"/>
      <c r="X567" s="191">
        <f>W567*E567</f>
        <v>0</v>
      </c>
      <c r="Y567" s="112" t="n"/>
      <c r="Z567" s="183">
        <f>Y567*F567</f>
        <v>0</v>
      </c>
      <c r="AA567" s="108" t="n"/>
      <c r="AB567" s="191">
        <f>AA567*E567</f>
        <v>0</v>
      </c>
      <c r="AC567" s="112" t="n"/>
      <c r="AD567" s="183">
        <f>AC567*F567</f>
        <v>0</v>
      </c>
      <c r="AE567" s="108" t="n"/>
      <c r="AF567" s="191">
        <f>AE567*E567</f>
        <v>0</v>
      </c>
      <c r="AG567" s="112" t="n"/>
      <c r="AH567" s="183">
        <f>AG567*F567</f>
        <v>0</v>
      </c>
      <c r="AI567" s="108" t="n"/>
      <c r="AJ567" s="191">
        <f>AI567*E567</f>
        <v>0</v>
      </c>
      <c r="AK567" s="112" t="n"/>
      <c r="AL567" s="183">
        <f>AK567*F567</f>
        <v>0</v>
      </c>
      <c r="AM567" s="113" t="n"/>
      <c r="AN567" s="192">
        <f>AM567*E567</f>
        <v>0</v>
      </c>
      <c r="AO567" s="115" t="n"/>
      <c r="AP567" s="183">
        <f>AO567*F567</f>
        <v>0</v>
      </c>
      <c r="AQ567" s="113" t="n"/>
      <c r="AR567" s="192">
        <f>AQ567*E567</f>
        <v>0</v>
      </c>
      <c r="AS567" s="115" t="n"/>
      <c r="AT567" s="183">
        <f>AS567*F567</f>
        <v>0</v>
      </c>
      <c r="AU567" s="113" t="n"/>
      <c r="AV567" s="192">
        <f>AU567*E567</f>
        <v>0</v>
      </c>
      <c r="AW567" s="115" t="n"/>
      <c r="AX567" s="183">
        <f>AW567*F567</f>
        <v>0</v>
      </c>
      <c r="AY567" s="113" t="n"/>
      <c r="AZ567" s="192">
        <f>AY567*E567</f>
        <v>0</v>
      </c>
      <c r="BA567" s="115" t="n"/>
      <c r="BB567" s="183">
        <f>BA567*F567</f>
        <v>0</v>
      </c>
      <c r="BC567" s="113" t="n"/>
      <c r="BD567" s="192">
        <f>BC567*E567</f>
        <v>0</v>
      </c>
      <c r="BE567" s="115" t="n"/>
      <c r="BF567" s="183">
        <f>BE567*F567</f>
        <v>0</v>
      </c>
    </row>
    <row r="568" ht="18" customHeight="1">
      <c r="A568" s="19" t="inlineStr">
        <is>
          <t>15.064.0120</t>
        </is>
      </c>
      <c r="B568" s="14" t="inlineStr">
        <is>
          <t>תעלה גמישה מאלומיניום קוטר "10 ללא בידוד, עומדת בת"י 755</t>
        </is>
      </c>
      <c r="C568" s="14" t="inlineStr">
        <is>
          <t>מ'</t>
        </is>
      </c>
      <c r="D568" s="200" t="n">
        <v>89</v>
      </c>
      <c r="E568" s="201">
        <f>D568*(1-$E$2)</f>
        <v>75.64999999999999</v>
      </c>
      <c r="F568" s="202">
        <f>E568*(1+$F$2)</f>
        <v>79.43249999999999</v>
      </c>
      <c r="H568" s="62">
        <f>K568+O568+S568+W568+AA568+AE568+AI568+AM568+AQ568+AY568+AU568+BC568</f>
        <v>0</v>
      </c>
      <c r="I568" s="63">
        <f>M568+Q568+U568+Y568+AC568+AG568+AK568+AO568+AS568+AW568+BA568+BE568</f>
        <v>0</v>
      </c>
      <c r="K568" s="108" t="n"/>
      <c r="L568" s="191">
        <f>K568*E568</f>
        <v>0</v>
      </c>
      <c r="M568" s="112" t="n"/>
      <c r="N568" s="183">
        <f>M568*F568</f>
        <v>0</v>
      </c>
      <c r="O568" s="108" t="n"/>
      <c r="P568" s="191">
        <f>O568*E568</f>
        <v>0</v>
      </c>
      <c r="Q568" s="112" t="n"/>
      <c r="R568" s="183">
        <f>Q568*F568</f>
        <v>0</v>
      </c>
      <c r="S568" s="108" t="n"/>
      <c r="T568" s="191">
        <f>S568*E568</f>
        <v>0</v>
      </c>
      <c r="U568" s="112" t="n"/>
      <c r="V568" s="183">
        <f>U568*F568</f>
        <v>0</v>
      </c>
      <c r="W568" s="108" t="n"/>
      <c r="X568" s="191">
        <f>W568*E568</f>
        <v>0</v>
      </c>
      <c r="Y568" s="112" t="n"/>
      <c r="Z568" s="183">
        <f>Y568*F568</f>
        <v>0</v>
      </c>
      <c r="AA568" s="108" t="n"/>
      <c r="AB568" s="191">
        <f>AA568*E568</f>
        <v>0</v>
      </c>
      <c r="AC568" s="112" t="n"/>
      <c r="AD568" s="183">
        <f>AC568*F568</f>
        <v>0</v>
      </c>
      <c r="AE568" s="108" t="n"/>
      <c r="AF568" s="191">
        <f>AE568*E568</f>
        <v>0</v>
      </c>
      <c r="AG568" s="112" t="n"/>
      <c r="AH568" s="183">
        <f>AG568*F568</f>
        <v>0</v>
      </c>
      <c r="AI568" s="108" t="n"/>
      <c r="AJ568" s="191">
        <f>AI568*E568</f>
        <v>0</v>
      </c>
      <c r="AK568" s="112" t="n"/>
      <c r="AL568" s="183">
        <f>AK568*F568</f>
        <v>0</v>
      </c>
      <c r="AM568" s="113" t="n"/>
      <c r="AN568" s="192">
        <f>AM568*E568</f>
        <v>0</v>
      </c>
      <c r="AO568" s="115" t="n"/>
      <c r="AP568" s="183">
        <f>AO568*F568</f>
        <v>0</v>
      </c>
      <c r="AQ568" s="113" t="n"/>
      <c r="AR568" s="192">
        <f>AQ568*E568</f>
        <v>0</v>
      </c>
      <c r="AS568" s="115" t="n"/>
      <c r="AT568" s="183">
        <f>AS568*F568</f>
        <v>0</v>
      </c>
      <c r="AU568" s="113" t="n"/>
      <c r="AV568" s="192">
        <f>AU568*E568</f>
        <v>0</v>
      </c>
      <c r="AW568" s="115" t="n"/>
      <c r="AX568" s="183">
        <f>AW568*F568</f>
        <v>0</v>
      </c>
      <c r="AY568" s="113" t="n"/>
      <c r="AZ568" s="192">
        <f>AY568*E568</f>
        <v>0</v>
      </c>
      <c r="BA568" s="115" t="n"/>
      <c r="BB568" s="183">
        <f>BA568*F568</f>
        <v>0</v>
      </c>
      <c r="BC568" s="113" t="n"/>
      <c r="BD568" s="192">
        <f>BC568*E568</f>
        <v>0</v>
      </c>
      <c r="BE568" s="115" t="n"/>
      <c r="BF568" s="183">
        <f>BE568*F568</f>
        <v>0</v>
      </c>
    </row>
    <row r="569" ht="18" customHeight="1">
      <c r="A569" s="19" t="inlineStr">
        <is>
          <t>15.065.0010</t>
        </is>
      </c>
      <c r="B569" s="14" t="inlineStr">
        <is>
          <t>מפזר אוויר תקרתי, בדומה לתוצרת "מטלפרס" HB צבוע בתנור בשטח עד 0.085 מ"ר לרבות וסת כמות אוויר</t>
        </is>
      </c>
      <c r="C569" s="14" t="inlineStr">
        <is>
          <t>יח'</t>
        </is>
      </c>
      <c r="D569" s="200" t="n">
        <v>244</v>
      </c>
      <c r="E569" s="201">
        <f>D569*(1-$E$2)</f>
        <v>207.4</v>
      </c>
      <c r="F569" s="202">
        <f>E569*(1+$F$2)</f>
        <v>217.77</v>
      </c>
      <c r="H569" s="62">
        <f>K569+O569+S569+W569+AA569+AE569+AI569+AM569+AQ569+AY569+AU569+BC569</f>
        <v>0</v>
      </c>
      <c r="I569" s="63">
        <f>M569+Q569+U569+Y569+AC569+AG569+AK569+AO569+AS569+AW569+BA569+BE569</f>
        <v>0</v>
      </c>
      <c r="K569" s="108" t="n"/>
      <c r="L569" s="191">
        <f>K569*E569</f>
        <v>0</v>
      </c>
      <c r="M569" s="112" t="n"/>
      <c r="N569" s="183">
        <f>M569*F569</f>
        <v>0</v>
      </c>
      <c r="O569" s="108" t="n"/>
      <c r="P569" s="191">
        <f>O569*E569</f>
        <v>0</v>
      </c>
      <c r="Q569" s="112" t="n"/>
      <c r="R569" s="183">
        <f>Q569*F569</f>
        <v>0</v>
      </c>
      <c r="S569" s="108" t="n"/>
      <c r="T569" s="191">
        <f>S569*E569</f>
        <v>0</v>
      </c>
      <c r="U569" s="112" t="n"/>
      <c r="V569" s="183">
        <f>U569*F569</f>
        <v>0</v>
      </c>
      <c r="W569" s="108" t="n"/>
      <c r="X569" s="191">
        <f>W569*E569</f>
        <v>0</v>
      </c>
      <c r="Y569" s="112" t="n"/>
      <c r="Z569" s="183">
        <f>Y569*F569</f>
        <v>0</v>
      </c>
      <c r="AA569" s="108" t="n"/>
      <c r="AB569" s="191">
        <f>AA569*E569</f>
        <v>0</v>
      </c>
      <c r="AC569" s="112" t="n"/>
      <c r="AD569" s="183">
        <f>AC569*F569</f>
        <v>0</v>
      </c>
      <c r="AE569" s="108" t="n"/>
      <c r="AF569" s="191">
        <f>AE569*E569</f>
        <v>0</v>
      </c>
      <c r="AG569" s="112" t="n"/>
      <c r="AH569" s="183">
        <f>AG569*F569</f>
        <v>0</v>
      </c>
      <c r="AI569" s="108" t="n"/>
      <c r="AJ569" s="191">
        <f>AI569*E569</f>
        <v>0</v>
      </c>
      <c r="AK569" s="112" t="n"/>
      <c r="AL569" s="183">
        <f>AK569*F569</f>
        <v>0</v>
      </c>
      <c r="AM569" s="113" t="n"/>
      <c r="AN569" s="192">
        <f>AM569*E569</f>
        <v>0</v>
      </c>
      <c r="AO569" s="115" t="n"/>
      <c r="AP569" s="183">
        <f>AO569*F569</f>
        <v>0</v>
      </c>
      <c r="AQ569" s="113" t="n"/>
      <c r="AR569" s="192">
        <f>AQ569*E569</f>
        <v>0</v>
      </c>
      <c r="AS569" s="115" t="n"/>
      <c r="AT569" s="183">
        <f>AS569*F569</f>
        <v>0</v>
      </c>
      <c r="AU569" s="113" t="n"/>
      <c r="AV569" s="192">
        <f>AU569*E569</f>
        <v>0</v>
      </c>
      <c r="AW569" s="115" t="n"/>
      <c r="AX569" s="183">
        <f>AW569*F569</f>
        <v>0</v>
      </c>
      <c r="AY569" s="113" t="n"/>
      <c r="AZ569" s="192">
        <f>AY569*E569</f>
        <v>0</v>
      </c>
      <c r="BA569" s="115" t="n"/>
      <c r="BB569" s="183">
        <f>BA569*F569</f>
        <v>0</v>
      </c>
      <c r="BC569" s="113" t="n"/>
      <c r="BD569" s="192">
        <f>BC569*E569</f>
        <v>0</v>
      </c>
      <c r="BE569" s="115" t="n"/>
      <c r="BF569" s="183">
        <f>BE569*F569</f>
        <v>0</v>
      </c>
    </row>
    <row r="570" ht="18" customHeight="1">
      <c r="A570" s="19" t="inlineStr">
        <is>
          <t>15.065.0020</t>
        </is>
      </c>
      <c r="B570" s="14" t="inlineStr">
        <is>
          <t>מפזר אוויר תקרתי בדומה לתוצרת "מטלפרס" HB צבוע בתנור בשטח מעל 0.085 מ"ר לרבות וסת כמות אוויר</t>
        </is>
      </c>
      <c r="C570" s="14" t="inlineStr">
        <is>
          <t>מ"ר</t>
        </is>
      </c>
      <c r="D570" s="200" t="n">
        <v>2100</v>
      </c>
      <c r="E570" s="201">
        <f>D570*(1-$E$2)</f>
        <v>1785</v>
      </c>
      <c r="F570" s="202">
        <f>E570*(1+$F$2)</f>
        <v>1874.25</v>
      </c>
      <c r="H570" s="62">
        <f>K570+O570+S570+W570+AA570+AE570+AI570+AM570+AQ570+AY570+AU570+BC570</f>
        <v>0</v>
      </c>
      <c r="I570" s="63">
        <f>M570+Q570+U570+Y570+AC570+AG570+AK570+AO570+AS570+AW570+BA570+BE570</f>
        <v>0</v>
      </c>
      <c r="K570" s="108" t="n"/>
      <c r="L570" s="191">
        <f>K570*E570</f>
        <v>0</v>
      </c>
      <c r="M570" s="112" t="n"/>
      <c r="N570" s="183">
        <f>M570*F570</f>
        <v>0</v>
      </c>
      <c r="O570" s="108" t="n"/>
      <c r="P570" s="191">
        <f>O570*E570</f>
        <v>0</v>
      </c>
      <c r="Q570" s="112" t="n"/>
      <c r="R570" s="183">
        <f>Q570*F570</f>
        <v>0</v>
      </c>
      <c r="S570" s="108" t="n"/>
      <c r="T570" s="191">
        <f>S570*E570</f>
        <v>0</v>
      </c>
      <c r="U570" s="112" t="n"/>
      <c r="V570" s="183">
        <f>U570*F570</f>
        <v>0</v>
      </c>
      <c r="W570" s="108" t="n"/>
      <c r="X570" s="191">
        <f>W570*E570</f>
        <v>0</v>
      </c>
      <c r="Y570" s="112" t="n"/>
      <c r="Z570" s="183">
        <f>Y570*F570</f>
        <v>0</v>
      </c>
      <c r="AA570" s="108" t="n"/>
      <c r="AB570" s="191">
        <f>AA570*E570</f>
        <v>0</v>
      </c>
      <c r="AC570" s="112" t="n"/>
      <c r="AD570" s="183">
        <f>AC570*F570</f>
        <v>0</v>
      </c>
      <c r="AE570" s="108" t="n"/>
      <c r="AF570" s="191">
        <f>AE570*E570</f>
        <v>0</v>
      </c>
      <c r="AG570" s="112" t="n"/>
      <c r="AH570" s="183">
        <f>AG570*F570</f>
        <v>0</v>
      </c>
      <c r="AI570" s="108" t="n"/>
      <c r="AJ570" s="191">
        <f>AI570*E570</f>
        <v>0</v>
      </c>
      <c r="AK570" s="112" t="n"/>
      <c r="AL570" s="183">
        <f>AK570*F570</f>
        <v>0</v>
      </c>
      <c r="AM570" s="113" t="n"/>
      <c r="AN570" s="192">
        <f>AM570*E570</f>
        <v>0</v>
      </c>
      <c r="AO570" s="115" t="n"/>
      <c r="AP570" s="183">
        <f>AO570*F570</f>
        <v>0</v>
      </c>
      <c r="AQ570" s="113" t="n"/>
      <c r="AR570" s="192">
        <f>AQ570*E570</f>
        <v>0</v>
      </c>
      <c r="AS570" s="115" t="n"/>
      <c r="AT570" s="183">
        <f>AS570*F570</f>
        <v>0</v>
      </c>
      <c r="AU570" s="113" t="n"/>
      <c r="AV570" s="192">
        <f>AU570*E570</f>
        <v>0</v>
      </c>
      <c r="AW570" s="115" t="n"/>
      <c r="AX570" s="183">
        <f>AW570*F570</f>
        <v>0</v>
      </c>
      <c r="AY570" s="113" t="n"/>
      <c r="AZ570" s="192">
        <f>AY570*E570</f>
        <v>0</v>
      </c>
      <c r="BA570" s="115" t="n"/>
      <c r="BB570" s="183">
        <f>BA570*F570</f>
        <v>0</v>
      </c>
      <c r="BC570" s="113" t="n"/>
      <c r="BD570" s="192">
        <f>BC570*E570</f>
        <v>0</v>
      </c>
      <c r="BE570" s="115" t="n"/>
      <c r="BF570" s="183">
        <f>BE570*F570</f>
        <v>0</v>
      </c>
    </row>
    <row r="571" ht="18" customHeight="1">
      <c r="A571" s="19" t="inlineStr">
        <is>
          <t>15.065.0030</t>
        </is>
      </c>
      <c r="B571" s="14" t="inlineStr">
        <is>
          <t>מפזר אוויר קירי אספקה בשני כיוונים, צבע בתנור, בשטח עד 0.085 מ"ר לרבות וסת כמות אוויר</t>
        </is>
      </c>
      <c r="C571" s="14" t="inlineStr">
        <is>
          <t>יח'</t>
        </is>
      </c>
      <c r="D571" s="200" t="n">
        <v>250</v>
      </c>
      <c r="E571" s="201">
        <f>D571*(1-$E$2)</f>
        <v>212.5</v>
      </c>
      <c r="F571" s="202">
        <f>E571*(1+$F$2)</f>
        <v>223.125</v>
      </c>
      <c r="H571" s="62">
        <f>K571+O571+S571+W571+AA571+AE571+AI571+AM571+AQ571+AY571+AU571+BC571</f>
        <v>0</v>
      </c>
      <c r="I571" s="63">
        <f>M571+Q571+U571+Y571+AC571+AG571+AK571+AO571+AS571+AW571+BA571+BE571</f>
        <v>0</v>
      </c>
      <c r="K571" s="108" t="n"/>
      <c r="L571" s="191">
        <f>K571*E571</f>
        <v>0</v>
      </c>
      <c r="M571" s="112" t="n"/>
      <c r="N571" s="183">
        <f>M571*F571</f>
        <v>0</v>
      </c>
      <c r="O571" s="108" t="n"/>
      <c r="P571" s="191">
        <f>O571*E571</f>
        <v>0</v>
      </c>
      <c r="Q571" s="112" t="n"/>
      <c r="R571" s="183">
        <f>Q571*F571</f>
        <v>0</v>
      </c>
      <c r="S571" s="108" t="n"/>
      <c r="T571" s="191">
        <f>S571*E571</f>
        <v>0</v>
      </c>
      <c r="U571" s="112" t="n"/>
      <c r="V571" s="183">
        <f>U571*F571</f>
        <v>0</v>
      </c>
      <c r="W571" s="108" t="n"/>
      <c r="X571" s="191">
        <f>W571*E571</f>
        <v>0</v>
      </c>
      <c r="Y571" s="112" t="n"/>
      <c r="Z571" s="183">
        <f>Y571*F571</f>
        <v>0</v>
      </c>
      <c r="AA571" s="108" t="n"/>
      <c r="AB571" s="191">
        <f>AA571*E571</f>
        <v>0</v>
      </c>
      <c r="AC571" s="112" t="n"/>
      <c r="AD571" s="183">
        <f>AC571*F571</f>
        <v>0</v>
      </c>
      <c r="AE571" s="108" t="n"/>
      <c r="AF571" s="191">
        <f>AE571*E571</f>
        <v>0</v>
      </c>
      <c r="AG571" s="112" t="n"/>
      <c r="AH571" s="183">
        <f>AG571*F571</f>
        <v>0</v>
      </c>
      <c r="AI571" s="108" t="n"/>
      <c r="AJ571" s="191">
        <f>AI571*E571</f>
        <v>0</v>
      </c>
      <c r="AK571" s="112" t="n"/>
      <c r="AL571" s="183">
        <f>AK571*F571</f>
        <v>0</v>
      </c>
      <c r="AM571" s="113" t="n"/>
      <c r="AN571" s="192">
        <f>AM571*E571</f>
        <v>0</v>
      </c>
      <c r="AO571" s="115" t="n"/>
      <c r="AP571" s="183">
        <f>AO571*F571</f>
        <v>0</v>
      </c>
      <c r="AQ571" s="113" t="n"/>
      <c r="AR571" s="192">
        <f>AQ571*E571</f>
        <v>0</v>
      </c>
      <c r="AS571" s="115" t="n"/>
      <c r="AT571" s="183">
        <f>AS571*F571</f>
        <v>0</v>
      </c>
      <c r="AU571" s="113" t="n"/>
      <c r="AV571" s="192">
        <f>AU571*E571</f>
        <v>0</v>
      </c>
      <c r="AW571" s="115" t="n"/>
      <c r="AX571" s="183">
        <f>AW571*F571</f>
        <v>0</v>
      </c>
      <c r="AY571" s="113" t="n"/>
      <c r="AZ571" s="192">
        <f>AY571*E571</f>
        <v>0</v>
      </c>
      <c r="BA571" s="115" t="n"/>
      <c r="BB571" s="183">
        <f>BA571*F571</f>
        <v>0</v>
      </c>
      <c r="BC571" s="113" t="n"/>
      <c r="BD571" s="192">
        <f>BC571*E571</f>
        <v>0</v>
      </c>
      <c r="BE571" s="115" t="n"/>
      <c r="BF571" s="183">
        <f>BE571*F571</f>
        <v>0</v>
      </c>
    </row>
    <row r="572" ht="18" customHeight="1">
      <c r="A572" s="19" t="inlineStr">
        <is>
          <t>15.065.0035</t>
        </is>
      </c>
      <c r="B572" s="14" t="inlineStr">
        <is>
          <t>מפזר אוויר קירי אספקה בשני כיוונים, צבע בתנור, בשטח עד 0.085 מ"ר ללא וסת כמות אוויר לרבות מתאם</t>
        </is>
      </c>
      <c r="C572" s="14" t="inlineStr">
        <is>
          <t>יח'</t>
        </is>
      </c>
      <c r="D572" s="200" t="n">
        <v>200</v>
      </c>
      <c r="E572" s="201">
        <f>D572*(1-$E$2)</f>
        <v>170</v>
      </c>
      <c r="F572" s="202">
        <f>E572*(1+$F$2)</f>
        <v>178.5</v>
      </c>
      <c r="H572" s="62">
        <f>K572+O572+S572+W572+AA572+AE572+AI572+AM572+AQ572+AY572+AU572+BC572</f>
        <v>0</v>
      </c>
      <c r="I572" s="63">
        <f>M572+Q572+U572+Y572+AC572+AG572+AK572+AO572+AS572+AW572+BA572+BE572</f>
        <v>0</v>
      </c>
      <c r="K572" s="108" t="n"/>
      <c r="L572" s="191">
        <f>K572*E572</f>
        <v>0</v>
      </c>
      <c r="M572" s="112" t="n"/>
      <c r="N572" s="183">
        <f>M572*F572</f>
        <v>0</v>
      </c>
      <c r="O572" s="108" t="n"/>
      <c r="P572" s="191">
        <f>O572*E572</f>
        <v>0</v>
      </c>
      <c r="Q572" s="112" t="n"/>
      <c r="R572" s="183">
        <f>Q572*F572</f>
        <v>0</v>
      </c>
      <c r="S572" s="108" t="n"/>
      <c r="T572" s="191">
        <f>S572*E572</f>
        <v>0</v>
      </c>
      <c r="U572" s="112" t="n"/>
      <c r="V572" s="183">
        <f>U572*F572</f>
        <v>0</v>
      </c>
      <c r="W572" s="108" t="n"/>
      <c r="X572" s="191">
        <f>W572*E572</f>
        <v>0</v>
      </c>
      <c r="Y572" s="112" t="n"/>
      <c r="Z572" s="183">
        <f>Y572*F572</f>
        <v>0</v>
      </c>
      <c r="AA572" s="108" t="n"/>
      <c r="AB572" s="191">
        <f>AA572*E572</f>
        <v>0</v>
      </c>
      <c r="AC572" s="112" t="n"/>
      <c r="AD572" s="183">
        <f>AC572*F572</f>
        <v>0</v>
      </c>
      <c r="AE572" s="108" t="n"/>
      <c r="AF572" s="191">
        <f>AE572*E572</f>
        <v>0</v>
      </c>
      <c r="AG572" s="112" t="n"/>
      <c r="AH572" s="183">
        <f>AG572*F572</f>
        <v>0</v>
      </c>
      <c r="AI572" s="108" t="n"/>
      <c r="AJ572" s="191">
        <f>AI572*E572</f>
        <v>0</v>
      </c>
      <c r="AK572" s="112" t="n"/>
      <c r="AL572" s="183">
        <f>AK572*F572</f>
        <v>0</v>
      </c>
      <c r="AM572" s="113" t="n"/>
      <c r="AN572" s="192">
        <f>AM572*E572</f>
        <v>0</v>
      </c>
      <c r="AO572" s="115" t="n"/>
      <c r="AP572" s="183">
        <f>AO572*F572</f>
        <v>0</v>
      </c>
      <c r="AQ572" s="113" t="n"/>
      <c r="AR572" s="192">
        <f>AQ572*E572</f>
        <v>0</v>
      </c>
      <c r="AS572" s="115" t="n"/>
      <c r="AT572" s="183">
        <f>AS572*F572</f>
        <v>0</v>
      </c>
      <c r="AU572" s="113" t="n"/>
      <c r="AV572" s="192">
        <f>AU572*E572</f>
        <v>0</v>
      </c>
      <c r="AW572" s="115" t="n"/>
      <c r="AX572" s="183">
        <f>AW572*F572</f>
        <v>0</v>
      </c>
      <c r="AY572" s="113" t="n"/>
      <c r="AZ572" s="192">
        <f>AY572*E572</f>
        <v>0</v>
      </c>
      <c r="BA572" s="115" t="n"/>
      <c r="BB572" s="183">
        <f>BA572*F572</f>
        <v>0</v>
      </c>
      <c r="BC572" s="113" t="n"/>
      <c r="BD572" s="192">
        <f>BC572*E572</f>
        <v>0</v>
      </c>
      <c r="BE572" s="115" t="n"/>
      <c r="BF572" s="183">
        <f>BE572*F572</f>
        <v>0</v>
      </c>
    </row>
    <row r="573" ht="18" customHeight="1">
      <c r="A573" s="19" t="inlineStr">
        <is>
          <t>15.065.0040</t>
        </is>
      </c>
      <c r="B573" s="14" t="inlineStr">
        <is>
          <t>מפזר אוויר קירי אספקה בשני כיוונים, צבע בתנור, בשטח מעל 0.085 מ"ר לרבות וסת כמות אוויר</t>
        </is>
      </c>
      <c r="C573" s="14" t="inlineStr">
        <is>
          <t>מ"ר</t>
        </is>
      </c>
      <c r="D573" s="200" t="n">
        <v>1500</v>
      </c>
      <c r="E573" s="201">
        <f>D573*(1-$E$2)</f>
        <v>1275</v>
      </c>
      <c r="F573" s="202">
        <f>E573*(1+$F$2)</f>
        <v>1338.75</v>
      </c>
      <c r="H573" s="62">
        <f>K573+O573+S573+W573+AA573+AE573+AI573+AM573+AQ573+AY573+AU573+BC573</f>
        <v>0</v>
      </c>
      <c r="I573" s="63">
        <f>M573+Q573+U573+Y573+AC573+AG573+AK573+AO573+AS573+AW573+BA573+BE573</f>
        <v>0</v>
      </c>
      <c r="K573" s="108" t="n"/>
      <c r="L573" s="191">
        <f>K573*E573</f>
        <v>0</v>
      </c>
      <c r="M573" s="112" t="n"/>
      <c r="N573" s="183">
        <f>M573*F573</f>
        <v>0</v>
      </c>
      <c r="O573" s="108" t="n"/>
      <c r="P573" s="191">
        <f>O573*E573</f>
        <v>0</v>
      </c>
      <c r="Q573" s="112" t="n"/>
      <c r="R573" s="183">
        <f>Q573*F573</f>
        <v>0</v>
      </c>
      <c r="S573" s="108" t="n"/>
      <c r="T573" s="191">
        <f>S573*E573</f>
        <v>0</v>
      </c>
      <c r="U573" s="112" t="n"/>
      <c r="V573" s="183">
        <f>U573*F573</f>
        <v>0</v>
      </c>
      <c r="W573" s="108" t="n"/>
      <c r="X573" s="191">
        <f>W573*E573</f>
        <v>0</v>
      </c>
      <c r="Y573" s="112" t="n"/>
      <c r="Z573" s="183">
        <f>Y573*F573</f>
        <v>0</v>
      </c>
      <c r="AA573" s="108" t="n"/>
      <c r="AB573" s="191">
        <f>AA573*E573</f>
        <v>0</v>
      </c>
      <c r="AC573" s="112" t="n"/>
      <c r="AD573" s="183">
        <f>AC573*F573</f>
        <v>0</v>
      </c>
      <c r="AE573" s="108" t="n"/>
      <c r="AF573" s="191">
        <f>AE573*E573</f>
        <v>0</v>
      </c>
      <c r="AG573" s="112" t="n"/>
      <c r="AH573" s="183">
        <f>AG573*F573</f>
        <v>0</v>
      </c>
      <c r="AI573" s="108" t="n"/>
      <c r="AJ573" s="191">
        <f>AI573*E573</f>
        <v>0</v>
      </c>
      <c r="AK573" s="112" t="n"/>
      <c r="AL573" s="183">
        <f>AK573*F573</f>
        <v>0</v>
      </c>
      <c r="AM573" s="113" t="n"/>
      <c r="AN573" s="192">
        <f>AM573*E573</f>
        <v>0</v>
      </c>
      <c r="AO573" s="115" t="n"/>
      <c r="AP573" s="183">
        <f>AO573*F573</f>
        <v>0</v>
      </c>
      <c r="AQ573" s="113" t="n"/>
      <c r="AR573" s="192">
        <f>AQ573*E573</f>
        <v>0</v>
      </c>
      <c r="AS573" s="115" t="n"/>
      <c r="AT573" s="183">
        <f>AS573*F573</f>
        <v>0</v>
      </c>
      <c r="AU573" s="113" t="n"/>
      <c r="AV573" s="192">
        <f>AU573*E573</f>
        <v>0</v>
      </c>
      <c r="AW573" s="115" t="n"/>
      <c r="AX573" s="183">
        <f>AW573*F573</f>
        <v>0</v>
      </c>
      <c r="AY573" s="113" t="n"/>
      <c r="AZ573" s="192">
        <f>AY573*E573</f>
        <v>0</v>
      </c>
      <c r="BA573" s="115" t="n"/>
      <c r="BB573" s="183">
        <f>BA573*F573</f>
        <v>0</v>
      </c>
      <c r="BC573" s="113" t="n"/>
      <c r="BD573" s="192">
        <f>BC573*E573</f>
        <v>0</v>
      </c>
      <c r="BE573" s="115" t="n"/>
      <c r="BF573" s="183">
        <f>BE573*F573</f>
        <v>0</v>
      </c>
    </row>
    <row r="574" ht="18" customHeight="1">
      <c r="A574" s="19" t="inlineStr">
        <is>
          <t>15.065.0100</t>
        </is>
      </c>
      <c r="B574" s="14" t="inlineStr">
        <is>
          <t>שבכות אוויר חוזר, צבע בתנור, בשטח עד 0.085 מ"ר</t>
        </is>
      </c>
      <c r="C574" s="14" t="inlineStr">
        <is>
          <t>יח'</t>
        </is>
      </c>
      <c r="D574" s="200" t="n">
        <v>258</v>
      </c>
      <c r="E574" s="201">
        <f>D574*(1-$E$2)</f>
        <v>219.29999999999998</v>
      </c>
      <c r="F574" s="202">
        <f>E574*(1+$F$2)</f>
        <v>230.265</v>
      </c>
      <c r="H574" s="62">
        <f>K574+O574+S574+W574+AA574+AE574+AI574+AM574+AQ574+AY574+AU574+BC574</f>
        <v>0</v>
      </c>
      <c r="I574" s="63">
        <f>M574+Q574+U574+Y574+AC574+AG574+AK574+AO574+AS574+AW574+BA574+BE574</f>
        <v>0</v>
      </c>
      <c r="K574" s="108" t="n"/>
      <c r="L574" s="191">
        <f>K574*E574</f>
        <v>0</v>
      </c>
      <c r="M574" s="112" t="n"/>
      <c r="N574" s="183">
        <f>M574*F574</f>
        <v>0</v>
      </c>
      <c r="O574" s="108" t="n"/>
      <c r="P574" s="191">
        <f>O574*E574</f>
        <v>0</v>
      </c>
      <c r="Q574" s="112" t="n"/>
      <c r="R574" s="183">
        <f>Q574*F574</f>
        <v>0</v>
      </c>
      <c r="S574" s="108" t="n"/>
      <c r="T574" s="191">
        <f>S574*E574</f>
        <v>0</v>
      </c>
      <c r="U574" s="112" t="n"/>
      <c r="V574" s="183">
        <f>U574*F574</f>
        <v>0</v>
      </c>
      <c r="W574" s="108" t="n"/>
      <c r="X574" s="191">
        <f>W574*E574</f>
        <v>0</v>
      </c>
      <c r="Y574" s="112" t="n"/>
      <c r="Z574" s="183">
        <f>Y574*F574</f>
        <v>0</v>
      </c>
      <c r="AA574" s="108" t="n"/>
      <c r="AB574" s="191">
        <f>AA574*E574</f>
        <v>0</v>
      </c>
      <c r="AC574" s="112" t="n"/>
      <c r="AD574" s="183">
        <f>AC574*F574</f>
        <v>0</v>
      </c>
      <c r="AE574" s="108" t="n"/>
      <c r="AF574" s="191">
        <f>AE574*E574</f>
        <v>0</v>
      </c>
      <c r="AG574" s="112" t="n"/>
      <c r="AH574" s="183">
        <f>AG574*F574</f>
        <v>0</v>
      </c>
      <c r="AI574" s="108" t="n"/>
      <c r="AJ574" s="191">
        <f>AI574*E574</f>
        <v>0</v>
      </c>
      <c r="AK574" s="112" t="n"/>
      <c r="AL574" s="183">
        <f>AK574*F574</f>
        <v>0</v>
      </c>
      <c r="AM574" s="113" t="n"/>
      <c r="AN574" s="192">
        <f>AM574*E574</f>
        <v>0</v>
      </c>
      <c r="AO574" s="115" t="n"/>
      <c r="AP574" s="183">
        <f>AO574*F574</f>
        <v>0</v>
      </c>
      <c r="AQ574" s="113" t="n"/>
      <c r="AR574" s="192">
        <f>AQ574*E574</f>
        <v>0</v>
      </c>
      <c r="AS574" s="115" t="n"/>
      <c r="AT574" s="183">
        <f>AS574*F574</f>
        <v>0</v>
      </c>
      <c r="AU574" s="113" t="n"/>
      <c r="AV574" s="192">
        <f>AU574*E574</f>
        <v>0</v>
      </c>
      <c r="AW574" s="115" t="n"/>
      <c r="AX574" s="183">
        <f>AW574*F574</f>
        <v>0</v>
      </c>
      <c r="AY574" s="113" t="n"/>
      <c r="AZ574" s="192">
        <f>AY574*E574</f>
        <v>0</v>
      </c>
      <c r="BA574" s="115" t="n"/>
      <c r="BB574" s="183">
        <f>BA574*F574</f>
        <v>0</v>
      </c>
      <c r="BC574" s="113" t="n"/>
      <c r="BD574" s="192">
        <f>BC574*E574</f>
        <v>0</v>
      </c>
      <c r="BE574" s="115" t="n"/>
      <c r="BF574" s="183">
        <f>BE574*F574</f>
        <v>0</v>
      </c>
    </row>
    <row r="575" ht="18" customHeight="1">
      <c r="A575" s="19" t="inlineStr">
        <is>
          <t>15.065.0110</t>
        </is>
      </c>
      <c r="B575" s="14" t="inlineStr">
        <is>
          <t>שבכות אוויר חוזר, צבע בתנור, בשטח מעל 0.085 מ"ר לרבות וסת כמות אוויר</t>
        </is>
      </c>
      <c r="C575" s="14" t="inlineStr">
        <is>
          <t>מ"ר</t>
        </is>
      </c>
      <c r="D575" s="200" t="n">
        <v>1420</v>
      </c>
      <c r="E575" s="201">
        <f>D575*(1-$E$2)</f>
        <v>1207</v>
      </c>
      <c r="F575" s="202">
        <f>E575*(1+$F$2)</f>
        <v>1267.3500000000001</v>
      </c>
      <c r="H575" s="62">
        <f>K575+O575+S575+W575+AA575+AE575+AI575+AM575+AQ575+AY575+AU575+BC575</f>
        <v>0</v>
      </c>
      <c r="I575" s="63">
        <f>M575+Q575+U575+Y575+AC575+AG575+AK575+AO575+AS575+AW575+BA575+BE575</f>
        <v>0</v>
      </c>
      <c r="K575" s="108" t="n"/>
      <c r="L575" s="191">
        <f>K575*E575</f>
        <v>0</v>
      </c>
      <c r="M575" s="112" t="n"/>
      <c r="N575" s="183">
        <f>M575*F575</f>
        <v>0</v>
      </c>
      <c r="O575" s="108" t="n"/>
      <c r="P575" s="191">
        <f>O575*E575</f>
        <v>0</v>
      </c>
      <c r="Q575" s="112" t="n"/>
      <c r="R575" s="183">
        <f>Q575*F575</f>
        <v>0</v>
      </c>
      <c r="S575" s="108" t="n"/>
      <c r="T575" s="191">
        <f>S575*E575</f>
        <v>0</v>
      </c>
      <c r="U575" s="112" t="n"/>
      <c r="V575" s="183">
        <f>U575*F575</f>
        <v>0</v>
      </c>
      <c r="W575" s="108" t="n"/>
      <c r="X575" s="191">
        <f>W575*E575</f>
        <v>0</v>
      </c>
      <c r="Y575" s="112" t="n"/>
      <c r="Z575" s="183">
        <f>Y575*F575</f>
        <v>0</v>
      </c>
      <c r="AA575" s="108" t="n"/>
      <c r="AB575" s="191">
        <f>AA575*E575</f>
        <v>0</v>
      </c>
      <c r="AC575" s="112" t="n"/>
      <c r="AD575" s="183">
        <f>AC575*F575</f>
        <v>0</v>
      </c>
      <c r="AE575" s="108" t="n"/>
      <c r="AF575" s="191">
        <f>AE575*E575</f>
        <v>0</v>
      </c>
      <c r="AG575" s="112" t="n"/>
      <c r="AH575" s="183">
        <f>AG575*F575</f>
        <v>0</v>
      </c>
      <c r="AI575" s="108" t="n"/>
      <c r="AJ575" s="191">
        <f>AI575*E575</f>
        <v>0</v>
      </c>
      <c r="AK575" s="112" t="n"/>
      <c r="AL575" s="183">
        <f>AK575*F575</f>
        <v>0</v>
      </c>
      <c r="AM575" s="113" t="n"/>
      <c r="AN575" s="192">
        <f>AM575*E575</f>
        <v>0</v>
      </c>
      <c r="AO575" s="115" t="n"/>
      <c r="AP575" s="183">
        <f>AO575*F575</f>
        <v>0</v>
      </c>
      <c r="AQ575" s="113" t="n"/>
      <c r="AR575" s="192">
        <f>AQ575*E575</f>
        <v>0</v>
      </c>
      <c r="AS575" s="115" t="n"/>
      <c r="AT575" s="183">
        <f>AS575*F575</f>
        <v>0</v>
      </c>
      <c r="AU575" s="113" t="n"/>
      <c r="AV575" s="192">
        <f>AU575*E575</f>
        <v>0</v>
      </c>
      <c r="AW575" s="115" t="n"/>
      <c r="AX575" s="183">
        <f>AW575*F575</f>
        <v>0</v>
      </c>
      <c r="AY575" s="113" t="n"/>
      <c r="AZ575" s="192">
        <f>AY575*E575</f>
        <v>0</v>
      </c>
      <c r="BA575" s="115" t="n"/>
      <c r="BB575" s="183">
        <f>BA575*F575</f>
        <v>0</v>
      </c>
      <c r="BC575" s="113" t="n"/>
      <c r="BD575" s="192">
        <f>BC575*E575</f>
        <v>0</v>
      </c>
      <c r="BE575" s="115" t="n"/>
      <c r="BF575" s="183">
        <f>BE575*F575</f>
        <v>0</v>
      </c>
    </row>
    <row r="576" ht="18" customHeight="1">
      <c r="A576" s="19" t="inlineStr">
        <is>
          <t>15.065.0200</t>
        </is>
      </c>
      <c r="B576" s="14" t="inlineStr">
        <is>
          <t>תריס נגד גשם צבוע בתנור בשטח עד 0.1 מ"ר</t>
        </is>
      </c>
      <c r="C576" s="14" t="inlineStr">
        <is>
          <t>יח'</t>
        </is>
      </c>
      <c r="D576" s="200" t="n">
        <v>247</v>
      </c>
      <c r="E576" s="201">
        <f>D576*(1-$E$2)</f>
        <v>209.95</v>
      </c>
      <c r="F576" s="202">
        <f>E576*(1+$F$2)</f>
        <v>220.4475</v>
      </c>
      <c r="H576" s="62">
        <f>K576+O576+S576+W576+AA576+AE576+AI576+AM576+AQ576+AY576+AU576+BC576</f>
        <v>0</v>
      </c>
      <c r="I576" s="63">
        <f>M576+Q576+U576+Y576+AC576+AG576+AK576+AO576+AS576+AW576+BA576+BE576</f>
        <v>0</v>
      </c>
      <c r="K576" s="108" t="n"/>
      <c r="L576" s="191">
        <f>K576*E576</f>
        <v>0</v>
      </c>
      <c r="M576" s="112" t="n"/>
      <c r="N576" s="183">
        <f>M576*F576</f>
        <v>0</v>
      </c>
      <c r="O576" s="108" t="n"/>
      <c r="P576" s="191">
        <f>O576*E576</f>
        <v>0</v>
      </c>
      <c r="Q576" s="112" t="n"/>
      <c r="R576" s="183">
        <f>Q576*F576</f>
        <v>0</v>
      </c>
      <c r="S576" s="108" t="n"/>
      <c r="T576" s="191">
        <f>S576*E576</f>
        <v>0</v>
      </c>
      <c r="U576" s="112" t="n"/>
      <c r="V576" s="183">
        <f>U576*F576</f>
        <v>0</v>
      </c>
      <c r="W576" s="108" t="n"/>
      <c r="X576" s="191">
        <f>W576*E576</f>
        <v>0</v>
      </c>
      <c r="Y576" s="112" t="n"/>
      <c r="Z576" s="183">
        <f>Y576*F576</f>
        <v>0</v>
      </c>
      <c r="AA576" s="108" t="n"/>
      <c r="AB576" s="191">
        <f>AA576*E576</f>
        <v>0</v>
      </c>
      <c r="AC576" s="112" t="n"/>
      <c r="AD576" s="183">
        <f>AC576*F576</f>
        <v>0</v>
      </c>
      <c r="AE576" s="108" t="n"/>
      <c r="AF576" s="191">
        <f>AE576*E576</f>
        <v>0</v>
      </c>
      <c r="AG576" s="112" t="n"/>
      <c r="AH576" s="183">
        <f>AG576*F576</f>
        <v>0</v>
      </c>
      <c r="AI576" s="108" t="n"/>
      <c r="AJ576" s="191">
        <f>AI576*E576</f>
        <v>0</v>
      </c>
      <c r="AK576" s="112" t="n"/>
      <c r="AL576" s="183">
        <f>AK576*F576</f>
        <v>0</v>
      </c>
      <c r="AM576" s="113" t="n"/>
      <c r="AN576" s="192">
        <f>AM576*E576</f>
        <v>0</v>
      </c>
      <c r="AO576" s="115" t="n"/>
      <c r="AP576" s="183">
        <f>AO576*F576</f>
        <v>0</v>
      </c>
      <c r="AQ576" s="113" t="n"/>
      <c r="AR576" s="192">
        <f>AQ576*E576</f>
        <v>0</v>
      </c>
      <c r="AS576" s="115" t="n"/>
      <c r="AT576" s="183">
        <f>AS576*F576</f>
        <v>0</v>
      </c>
      <c r="AU576" s="113" t="n"/>
      <c r="AV576" s="192">
        <f>AU576*E576</f>
        <v>0</v>
      </c>
      <c r="AW576" s="115" t="n"/>
      <c r="AX576" s="183">
        <f>AW576*F576</f>
        <v>0</v>
      </c>
      <c r="AY576" s="113" t="n"/>
      <c r="AZ576" s="192">
        <f>AY576*E576</f>
        <v>0</v>
      </c>
      <c r="BA576" s="115" t="n"/>
      <c r="BB576" s="183">
        <f>BA576*F576</f>
        <v>0</v>
      </c>
      <c r="BC576" s="113" t="n"/>
      <c r="BD576" s="192">
        <f>BC576*E576</f>
        <v>0</v>
      </c>
      <c r="BE576" s="115" t="n"/>
      <c r="BF576" s="183">
        <f>BE576*F576</f>
        <v>0</v>
      </c>
    </row>
    <row r="577" ht="18" customHeight="1">
      <c r="A577" s="19" t="inlineStr">
        <is>
          <t>15.065.0210</t>
        </is>
      </c>
      <c r="B577" s="14" t="inlineStr">
        <is>
          <t>תריס נגד גשם צבוע בתנור בשטח מעל 0.1 מ"ר</t>
        </is>
      </c>
      <c r="C577" s="14" t="inlineStr">
        <is>
          <t>מ"ר</t>
        </is>
      </c>
      <c r="D577" s="200" t="n">
        <v>2140</v>
      </c>
      <c r="E577" s="201">
        <f>D577*(1-$E$2)</f>
        <v>1819</v>
      </c>
      <c r="F577" s="202">
        <f>E577*(1+$F$2)</f>
        <v>1909.95</v>
      </c>
      <c r="H577" s="62">
        <f>K577+O577+S577+W577+AA577+AE577+AI577+AM577+AQ577+AY577+AU577+BC577</f>
        <v>0</v>
      </c>
      <c r="I577" s="63">
        <f>M577+Q577+U577+Y577+AC577+AG577+AK577+AO577+AS577+AW577+BA577+BE577</f>
        <v>0</v>
      </c>
      <c r="K577" s="108" t="n"/>
      <c r="L577" s="191">
        <f>K577*E577</f>
        <v>0</v>
      </c>
      <c r="M577" s="112" t="n"/>
      <c r="N577" s="183">
        <f>M577*F577</f>
        <v>0</v>
      </c>
      <c r="O577" s="108" t="n"/>
      <c r="P577" s="191">
        <f>O577*E577</f>
        <v>0</v>
      </c>
      <c r="Q577" s="112" t="n"/>
      <c r="R577" s="183">
        <f>Q577*F577</f>
        <v>0</v>
      </c>
      <c r="S577" s="108" t="n"/>
      <c r="T577" s="191">
        <f>S577*E577</f>
        <v>0</v>
      </c>
      <c r="U577" s="112" t="n"/>
      <c r="V577" s="183">
        <f>U577*F577</f>
        <v>0</v>
      </c>
      <c r="W577" s="108" t="n"/>
      <c r="X577" s="191">
        <f>W577*E577</f>
        <v>0</v>
      </c>
      <c r="Y577" s="112" t="n"/>
      <c r="Z577" s="183">
        <f>Y577*F577</f>
        <v>0</v>
      </c>
      <c r="AA577" s="108" t="n"/>
      <c r="AB577" s="191">
        <f>AA577*E577</f>
        <v>0</v>
      </c>
      <c r="AC577" s="112" t="n"/>
      <c r="AD577" s="183">
        <f>AC577*F577</f>
        <v>0</v>
      </c>
      <c r="AE577" s="108" t="n"/>
      <c r="AF577" s="191">
        <f>AE577*E577</f>
        <v>0</v>
      </c>
      <c r="AG577" s="112" t="n"/>
      <c r="AH577" s="183">
        <f>AG577*F577</f>
        <v>0</v>
      </c>
      <c r="AI577" s="108" t="n"/>
      <c r="AJ577" s="191">
        <f>AI577*E577</f>
        <v>0</v>
      </c>
      <c r="AK577" s="112" t="n"/>
      <c r="AL577" s="183">
        <f>AK577*F577</f>
        <v>0</v>
      </c>
      <c r="AM577" s="113" t="n"/>
      <c r="AN577" s="192">
        <f>AM577*E577</f>
        <v>0</v>
      </c>
      <c r="AO577" s="115" t="n"/>
      <c r="AP577" s="183">
        <f>AO577*F577</f>
        <v>0</v>
      </c>
      <c r="AQ577" s="113" t="n"/>
      <c r="AR577" s="192">
        <f>AQ577*E577</f>
        <v>0</v>
      </c>
      <c r="AS577" s="115" t="n"/>
      <c r="AT577" s="183">
        <f>AS577*F577</f>
        <v>0</v>
      </c>
      <c r="AU577" s="113" t="n"/>
      <c r="AV577" s="192">
        <f>AU577*E577</f>
        <v>0</v>
      </c>
      <c r="AW577" s="115" t="n"/>
      <c r="AX577" s="183">
        <f>AW577*F577</f>
        <v>0</v>
      </c>
      <c r="AY577" s="113" t="n"/>
      <c r="AZ577" s="192">
        <f>AY577*E577</f>
        <v>0</v>
      </c>
      <c r="BA577" s="115" t="n"/>
      <c r="BB577" s="183">
        <f>BA577*F577</f>
        <v>0</v>
      </c>
      <c r="BC577" s="113" t="n"/>
      <c r="BD577" s="192">
        <f>BC577*E577</f>
        <v>0</v>
      </c>
      <c r="BE577" s="115" t="n"/>
      <c r="BF577" s="183">
        <f>BE577*F577</f>
        <v>0</v>
      </c>
    </row>
    <row r="578" ht="18" customHeight="1">
      <c r="A578" s="19" t="inlineStr">
        <is>
          <t>15.065.0220</t>
        </is>
      </c>
      <c r="B578" s="14" t="inlineStr">
        <is>
          <t>תריס נגד גשם צבוע בתנור לרבות רשת נגד ציפורים בשטח עד 0.1 מ"ר</t>
        </is>
      </c>
      <c r="C578" s="14" t="inlineStr">
        <is>
          <t>יח'</t>
        </is>
      </c>
      <c r="D578" s="200" t="n">
        <v>247</v>
      </c>
      <c r="E578" s="201">
        <f>D578*(1-$E$2)</f>
        <v>209.95</v>
      </c>
      <c r="F578" s="202">
        <f>E578*(1+$F$2)</f>
        <v>220.4475</v>
      </c>
      <c r="H578" s="62">
        <f>K578+O578+S578+W578+AA578+AE578+AI578+AM578+AQ578+AY578+AU578+BC578</f>
        <v>0</v>
      </c>
      <c r="I578" s="63">
        <f>M578+Q578+U578+Y578+AC578+AG578+AK578+AO578+AS578+AW578+BA578+BE578</f>
        <v>0</v>
      </c>
      <c r="K578" s="108" t="n"/>
      <c r="L578" s="191">
        <f>K578*E578</f>
        <v>0</v>
      </c>
      <c r="M578" s="112" t="n"/>
      <c r="N578" s="183">
        <f>M578*F578</f>
        <v>0</v>
      </c>
      <c r="O578" s="108" t="n"/>
      <c r="P578" s="191">
        <f>O578*E578</f>
        <v>0</v>
      </c>
      <c r="Q578" s="112" t="n"/>
      <c r="R578" s="183">
        <f>Q578*F578</f>
        <v>0</v>
      </c>
      <c r="S578" s="108" t="n"/>
      <c r="T578" s="191">
        <f>S578*E578</f>
        <v>0</v>
      </c>
      <c r="U578" s="112" t="n"/>
      <c r="V578" s="183">
        <f>U578*F578</f>
        <v>0</v>
      </c>
      <c r="W578" s="108" t="n"/>
      <c r="X578" s="191">
        <f>W578*E578</f>
        <v>0</v>
      </c>
      <c r="Y578" s="112" t="n"/>
      <c r="Z578" s="183">
        <f>Y578*F578</f>
        <v>0</v>
      </c>
      <c r="AA578" s="108" t="n"/>
      <c r="AB578" s="191">
        <f>AA578*E578</f>
        <v>0</v>
      </c>
      <c r="AC578" s="112" t="n"/>
      <c r="AD578" s="183">
        <f>AC578*F578</f>
        <v>0</v>
      </c>
      <c r="AE578" s="108" t="n"/>
      <c r="AF578" s="191">
        <f>AE578*E578</f>
        <v>0</v>
      </c>
      <c r="AG578" s="112" t="n"/>
      <c r="AH578" s="183">
        <f>AG578*F578</f>
        <v>0</v>
      </c>
      <c r="AI578" s="108" t="n"/>
      <c r="AJ578" s="191">
        <f>AI578*E578</f>
        <v>0</v>
      </c>
      <c r="AK578" s="112" t="n"/>
      <c r="AL578" s="183">
        <f>AK578*F578</f>
        <v>0</v>
      </c>
      <c r="AM578" s="113" t="n"/>
      <c r="AN578" s="192">
        <f>AM578*E578</f>
        <v>0</v>
      </c>
      <c r="AO578" s="115" t="n"/>
      <c r="AP578" s="183">
        <f>AO578*F578</f>
        <v>0</v>
      </c>
      <c r="AQ578" s="113" t="n"/>
      <c r="AR578" s="192">
        <f>AQ578*E578</f>
        <v>0</v>
      </c>
      <c r="AS578" s="115" t="n"/>
      <c r="AT578" s="183">
        <f>AS578*F578</f>
        <v>0</v>
      </c>
      <c r="AU578" s="113" t="n"/>
      <c r="AV578" s="192">
        <f>AU578*E578</f>
        <v>0</v>
      </c>
      <c r="AW578" s="115" t="n"/>
      <c r="AX578" s="183">
        <f>AW578*F578</f>
        <v>0</v>
      </c>
      <c r="AY578" s="113" t="n"/>
      <c r="AZ578" s="192">
        <f>AY578*E578</f>
        <v>0</v>
      </c>
      <c r="BA578" s="115" t="n"/>
      <c r="BB578" s="183">
        <f>BA578*F578</f>
        <v>0</v>
      </c>
      <c r="BC578" s="113" t="n"/>
      <c r="BD578" s="192">
        <f>BC578*E578</f>
        <v>0</v>
      </c>
      <c r="BE578" s="115" t="n"/>
      <c r="BF578" s="183">
        <f>BE578*F578</f>
        <v>0</v>
      </c>
    </row>
    <row r="579" ht="18" customHeight="1">
      <c r="A579" s="19" t="inlineStr">
        <is>
          <t>15.065.0230</t>
        </is>
      </c>
      <c r="B579" s="14" t="inlineStr">
        <is>
          <t>תריס נגד גשם צבוע בתנור לרבות רשת נגד ציפורים בשטח מעל 0.1 מ"ר</t>
        </is>
      </c>
      <c r="C579" s="14" t="inlineStr">
        <is>
          <t>מ"ר</t>
        </is>
      </c>
      <c r="D579" s="200" t="n">
        <v>1990</v>
      </c>
      <c r="E579" s="201">
        <f>D579*(1-$E$2)</f>
        <v>1691.5</v>
      </c>
      <c r="F579" s="202">
        <f>E579*(1+$F$2)</f>
        <v>1776.075</v>
      </c>
      <c r="H579" s="62">
        <f>K579+O579+S579+W579+AA579+AE579+AI579+AM579+AQ579+AY579+AU579+BC579</f>
        <v>0</v>
      </c>
      <c r="I579" s="63">
        <f>M579+Q579+U579+Y579+AC579+AG579+AK579+AO579+AS579+AW579+BA579+BE579</f>
        <v>0</v>
      </c>
      <c r="K579" s="108" t="n"/>
      <c r="L579" s="191">
        <f>K579*E579</f>
        <v>0</v>
      </c>
      <c r="M579" s="112" t="n"/>
      <c r="N579" s="183">
        <f>M579*F579</f>
        <v>0</v>
      </c>
      <c r="O579" s="108" t="n"/>
      <c r="P579" s="191">
        <f>O579*E579</f>
        <v>0</v>
      </c>
      <c r="Q579" s="112" t="n"/>
      <c r="R579" s="183">
        <f>Q579*F579</f>
        <v>0</v>
      </c>
      <c r="S579" s="108" t="n"/>
      <c r="T579" s="191">
        <f>S579*E579</f>
        <v>0</v>
      </c>
      <c r="U579" s="112" t="n"/>
      <c r="V579" s="183">
        <f>U579*F579</f>
        <v>0</v>
      </c>
      <c r="W579" s="108" t="n"/>
      <c r="X579" s="191">
        <f>W579*E579</f>
        <v>0</v>
      </c>
      <c r="Y579" s="112" t="n"/>
      <c r="Z579" s="183">
        <f>Y579*F579</f>
        <v>0</v>
      </c>
      <c r="AA579" s="108" t="n"/>
      <c r="AB579" s="191">
        <f>AA579*E579</f>
        <v>0</v>
      </c>
      <c r="AC579" s="112" t="n"/>
      <c r="AD579" s="183">
        <f>AC579*F579</f>
        <v>0</v>
      </c>
      <c r="AE579" s="108" t="n"/>
      <c r="AF579" s="191">
        <f>AE579*E579</f>
        <v>0</v>
      </c>
      <c r="AG579" s="112" t="n"/>
      <c r="AH579" s="183">
        <f>AG579*F579</f>
        <v>0</v>
      </c>
      <c r="AI579" s="108" t="n"/>
      <c r="AJ579" s="191">
        <f>AI579*E579</f>
        <v>0</v>
      </c>
      <c r="AK579" s="112" t="n"/>
      <c r="AL579" s="183">
        <f>AK579*F579</f>
        <v>0</v>
      </c>
      <c r="AM579" s="113" t="n"/>
      <c r="AN579" s="192">
        <f>AM579*E579</f>
        <v>0</v>
      </c>
      <c r="AO579" s="115" t="n"/>
      <c r="AP579" s="183">
        <f>AO579*F579</f>
        <v>0</v>
      </c>
      <c r="AQ579" s="113" t="n"/>
      <c r="AR579" s="192">
        <f>AQ579*E579</f>
        <v>0</v>
      </c>
      <c r="AS579" s="115" t="n"/>
      <c r="AT579" s="183">
        <f>AS579*F579</f>
        <v>0</v>
      </c>
      <c r="AU579" s="113" t="n"/>
      <c r="AV579" s="192">
        <f>AU579*E579</f>
        <v>0</v>
      </c>
      <c r="AW579" s="115" t="n"/>
      <c r="AX579" s="183">
        <f>AW579*F579</f>
        <v>0</v>
      </c>
      <c r="AY579" s="113" t="n"/>
      <c r="AZ579" s="192">
        <f>AY579*E579</f>
        <v>0</v>
      </c>
      <c r="BA579" s="115" t="n"/>
      <c r="BB579" s="183">
        <f>BA579*F579</f>
        <v>0</v>
      </c>
      <c r="BC579" s="113" t="n"/>
      <c r="BD579" s="192">
        <f>BC579*E579</f>
        <v>0</v>
      </c>
      <c r="BE579" s="115" t="n"/>
      <c r="BF579" s="183">
        <f>BE579*F579</f>
        <v>0</v>
      </c>
    </row>
    <row r="580" ht="18" customHeight="1">
      <c r="A580" s="19" t="inlineStr">
        <is>
          <t>15.065.0300</t>
        </is>
      </c>
      <c r="B580" s="14" t="inlineStr">
        <is>
          <t>מדף אוויר לווסות עד שטח 0.25 מ"ר</t>
        </is>
      </c>
      <c r="C580" s="14" t="inlineStr">
        <is>
          <t>יח'</t>
        </is>
      </c>
      <c r="D580" s="200" t="n">
        <v>340</v>
      </c>
      <c r="E580" s="201">
        <f>D580*(1-$E$2)</f>
        <v>289</v>
      </c>
      <c r="F580" s="202">
        <f>E580*(1+$F$2)</f>
        <v>303.45</v>
      </c>
      <c r="H580" s="62">
        <f>K580+O580+S580+W580+AA580+AE580+AI580+AM580+AQ580+AY580+AU580+BC580</f>
        <v>0</v>
      </c>
      <c r="I580" s="63">
        <f>M580+Q580+U580+Y580+AC580+AG580+AK580+AO580+AS580+AW580+BA580+BE580</f>
        <v>0</v>
      </c>
      <c r="K580" s="108" t="n"/>
      <c r="L580" s="191">
        <f>K580*E580</f>
        <v>0</v>
      </c>
      <c r="M580" s="112" t="n"/>
      <c r="N580" s="183">
        <f>M580*F580</f>
        <v>0</v>
      </c>
      <c r="O580" s="108" t="n"/>
      <c r="P580" s="191">
        <f>O580*E580</f>
        <v>0</v>
      </c>
      <c r="Q580" s="112" t="n"/>
      <c r="R580" s="183">
        <f>Q580*F580</f>
        <v>0</v>
      </c>
      <c r="S580" s="108" t="n"/>
      <c r="T580" s="191">
        <f>S580*E580</f>
        <v>0</v>
      </c>
      <c r="U580" s="112" t="n"/>
      <c r="V580" s="183">
        <f>U580*F580</f>
        <v>0</v>
      </c>
      <c r="W580" s="108" t="n"/>
      <c r="X580" s="191">
        <f>W580*E580</f>
        <v>0</v>
      </c>
      <c r="Y580" s="112" t="n"/>
      <c r="Z580" s="183">
        <f>Y580*F580</f>
        <v>0</v>
      </c>
      <c r="AA580" s="108" t="n"/>
      <c r="AB580" s="191">
        <f>AA580*E580</f>
        <v>0</v>
      </c>
      <c r="AC580" s="112" t="n"/>
      <c r="AD580" s="183">
        <f>AC580*F580</f>
        <v>0</v>
      </c>
      <c r="AE580" s="108" t="n"/>
      <c r="AF580" s="191">
        <f>AE580*E580</f>
        <v>0</v>
      </c>
      <c r="AG580" s="112" t="n"/>
      <c r="AH580" s="183">
        <f>AG580*F580</f>
        <v>0</v>
      </c>
      <c r="AI580" s="108" t="n"/>
      <c r="AJ580" s="191">
        <f>AI580*E580</f>
        <v>0</v>
      </c>
      <c r="AK580" s="112" t="n"/>
      <c r="AL580" s="183">
        <f>AK580*F580</f>
        <v>0</v>
      </c>
      <c r="AM580" s="113" t="n"/>
      <c r="AN580" s="192">
        <f>AM580*E580</f>
        <v>0</v>
      </c>
      <c r="AO580" s="115" t="n"/>
      <c r="AP580" s="183">
        <f>AO580*F580</f>
        <v>0</v>
      </c>
      <c r="AQ580" s="113" t="n"/>
      <c r="AR580" s="192">
        <f>AQ580*E580</f>
        <v>0</v>
      </c>
      <c r="AS580" s="115" t="n"/>
      <c r="AT580" s="183">
        <f>AS580*F580</f>
        <v>0</v>
      </c>
      <c r="AU580" s="113" t="n"/>
      <c r="AV580" s="192">
        <f>AU580*E580</f>
        <v>0</v>
      </c>
      <c r="AW580" s="115" t="n"/>
      <c r="AX580" s="183">
        <f>AW580*F580</f>
        <v>0</v>
      </c>
      <c r="AY580" s="113" t="n"/>
      <c r="AZ580" s="192">
        <f>AY580*E580</f>
        <v>0</v>
      </c>
      <c r="BA580" s="115" t="n"/>
      <c r="BB580" s="183">
        <f>BA580*F580</f>
        <v>0</v>
      </c>
      <c r="BC580" s="113" t="n"/>
      <c r="BD580" s="192">
        <f>BC580*E580</f>
        <v>0</v>
      </c>
      <c r="BE580" s="115" t="n"/>
      <c r="BF580" s="183">
        <f>BE580*F580</f>
        <v>0</v>
      </c>
    </row>
    <row r="581" ht="18" customHeight="1">
      <c r="A581" s="19" t="inlineStr">
        <is>
          <t>15.065.0310</t>
        </is>
      </c>
      <c r="B581" s="14" t="inlineStr">
        <is>
          <t>מדף אוויר לווסות בשטח מעל 0.25 מ"ר</t>
        </is>
      </c>
      <c r="C581" s="14" t="inlineStr">
        <is>
          <t>מ"ר</t>
        </is>
      </c>
      <c r="D581" s="200" t="n">
        <v>1460</v>
      </c>
      <c r="E581" s="201">
        <f>D581*(1-$E$2)</f>
        <v>1241</v>
      </c>
      <c r="F581" s="202">
        <f>E581*(1+$F$2)</f>
        <v>1303.05</v>
      </c>
      <c r="H581" s="62">
        <f>K581+O581+S581+W581+AA581+AE581+AI581+AM581+AQ581+AY581+AU581+BC581</f>
        <v>0</v>
      </c>
      <c r="I581" s="63">
        <f>M581+Q581+U581+Y581+AC581+AG581+AK581+AO581+AS581+AW581+BA581+BE581</f>
        <v>0</v>
      </c>
      <c r="K581" s="108" t="n"/>
      <c r="L581" s="191">
        <f>K581*E581</f>
        <v>0</v>
      </c>
      <c r="M581" s="112" t="n"/>
      <c r="N581" s="183">
        <f>M581*F581</f>
        <v>0</v>
      </c>
      <c r="O581" s="108" t="n"/>
      <c r="P581" s="191">
        <f>O581*E581</f>
        <v>0</v>
      </c>
      <c r="Q581" s="112" t="n"/>
      <c r="R581" s="183">
        <f>Q581*F581</f>
        <v>0</v>
      </c>
      <c r="S581" s="108" t="n"/>
      <c r="T581" s="191">
        <f>S581*E581</f>
        <v>0</v>
      </c>
      <c r="U581" s="112" t="n"/>
      <c r="V581" s="183">
        <f>U581*F581</f>
        <v>0</v>
      </c>
      <c r="W581" s="108" t="n"/>
      <c r="X581" s="191">
        <f>W581*E581</f>
        <v>0</v>
      </c>
      <c r="Y581" s="112" t="n"/>
      <c r="Z581" s="183">
        <f>Y581*F581</f>
        <v>0</v>
      </c>
      <c r="AA581" s="108" t="n"/>
      <c r="AB581" s="191">
        <f>AA581*E581</f>
        <v>0</v>
      </c>
      <c r="AC581" s="112" t="n"/>
      <c r="AD581" s="183">
        <f>AC581*F581</f>
        <v>0</v>
      </c>
      <c r="AE581" s="108" t="n"/>
      <c r="AF581" s="191">
        <f>AE581*E581</f>
        <v>0</v>
      </c>
      <c r="AG581" s="112" t="n"/>
      <c r="AH581" s="183">
        <f>AG581*F581</f>
        <v>0</v>
      </c>
      <c r="AI581" s="108" t="n"/>
      <c r="AJ581" s="191">
        <f>AI581*E581</f>
        <v>0</v>
      </c>
      <c r="AK581" s="112" t="n"/>
      <c r="AL581" s="183">
        <f>AK581*F581</f>
        <v>0</v>
      </c>
      <c r="AM581" s="113" t="n"/>
      <c r="AN581" s="192">
        <f>AM581*E581</f>
        <v>0</v>
      </c>
      <c r="AO581" s="115" t="n"/>
      <c r="AP581" s="183">
        <f>AO581*F581</f>
        <v>0</v>
      </c>
      <c r="AQ581" s="113" t="n"/>
      <c r="AR581" s="192">
        <f>AQ581*E581</f>
        <v>0</v>
      </c>
      <c r="AS581" s="115" t="n"/>
      <c r="AT581" s="183">
        <f>AS581*F581</f>
        <v>0</v>
      </c>
      <c r="AU581" s="113" t="n"/>
      <c r="AV581" s="192">
        <f>AU581*E581</f>
        <v>0</v>
      </c>
      <c r="AW581" s="115" t="n"/>
      <c r="AX581" s="183">
        <f>AW581*F581</f>
        <v>0</v>
      </c>
      <c r="AY581" s="113" t="n"/>
      <c r="AZ581" s="192">
        <f>AY581*E581</f>
        <v>0</v>
      </c>
      <c r="BA581" s="115" t="n"/>
      <c r="BB581" s="183">
        <f>BA581*F581</f>
        <v>0</v>
      </c>
      <c r="BC581" s="113" t="n"/>
      <c r="BD581" s="192">
        <f>BC581*E581</f>
        <v>0</v>
      </c>
      <c r="BE581" s="115" t="n"/>
      <c r="BF581" s="183">
        <f>BE581*F581</f>
        <v>0</v>
      </c>
    </row>
    <row r="582" ht="18" customHeight="1">
      <c r="A582" s="19" t="inlineStr">
        <is>
          <t>15.065.0400</t>
        </is>
      </c>
      <c r="B582" s="14" t="inlineStr">
        <is>
          <t>וסת כמות אוויר בשטח עד 0.085 מ"ר</t>
        </is>
      </c>
      <c r="C582" s="14" t="inlineStr">
        <is>
          <t>יח'</t>
        </is>
      </c>
      <c r="D582" s="200" t="n">
        <v>227</v>
      </c>
      <c r="E582" s="201">
        <f>D582*(1-$E$2)</f>
        <v>192.95</v>
      </c>
      <c r="F582" s="202">
        <f>E582*(1+$F$2)</f>
        <v>202.5975</v>
      </c>
      <c r="H582" s="62">
        <f>K582+O582+S582+W582+AA582+AE582+AI582+AM582+AQ582+AY582+AU582+BC582</f>
        <v>0</v>
      </c>
      <c r="I582" s="63">
        <f>M582+Q582+U582+Y582+AC582+AG582+AK582+AO582+AS582+AW582+BA582+BE582</f>
        <v>0</v>
      </c>
      <c r="K582" s="108" t="n"/>
      <c r="L582" s="191">
        <f>K582*E582</f>
        <v>0</v>
      </c>
      <c r="M582" s="112" t="n"/>
      <c r="N582" s="183">
        <f>M582*F582</f>
        <v>0</v>
      </c>
      <c r="O582" s="108" t="n"/>
      <c r="P582" s="191">
        <f>O582*E582</f>
        <v>0</v>
      </c>
      <c r="Q582" s="112" t="n"/>
      <c r="R582" s="183">
        <f>Q582*F582</f>
        <v>0</v>
      </c>
      <c r="S582" s="108" t="n"/>
      <c r="T582" s="191">
        <f>S582*E582</f>
        <v>0</v>
      </c>
      <c r="U582" s="112" t="n"/>
      <c r="V582" s="183">
        <f>U582*F582</f>
        <v>0</v>
      </c>
      <c r="W582" s="108" t="n"/>
      <c r="X582" s="191">
        <f>W582*E582</f>
        <v>0</v>
      </c>
      <c r="Y582" s="112" t="n"/>
      <c r="Z582" s="183">
        <f>Y582*F582</f>
        <v>0</v>
      </c>
      <c r="AA582" s="108" t="n"/>
      <c r="AB582" s="191">
        <f>AA582*E582</f>
        <v>0</v>
      </c>
      <c r="AC582" s="112" t="n"/>
      <c r="AD582" s="183">
        <f>AC582*F582</f>
        <v>0</v>
      </c>
      <c r="AE582" s="108" t="n"/>
      <c r="AF582" s="191">
        <f>AE582*E582</f>
        <v>0</v>
      </c>
      <c r="AG582" s="112" t="n"/>
      <c r="AH582" s="183">
        <f>AG582*F582</f>
        <v>0</v>
      </c>
      <c r="AI582" s="108" t="n"/>
      <c r="AJ582" s="191">
        <f>AI582*E582</f>
        <v>0</v>
      </c>
      <c r="AK582" s="112" t="n"/>
      <c r="AL582" s="183">
        <f>AK582*F582</f>
        <v>0</v>
      </c>
      <c r="AM582" s="113" t="n"/>
      <c r="AN582" s="192">
        <f>AM582*E582</f>
        <v>0</v>
      </c>
      <c r="AO582" s="115" t="n"/>
      <c r="AP582" s="183">
        <f>AO582*F582</f>
        <v>0</v>
      </c>
      <c r="AQ582" s="113" t="n"/>
      <c r="AR582" s="192">
        <f>AQ582*E582</f>
        <v>0</v>
      </c>
      <c r="AS582" s="115" t="n"/>
      <c r="AT582" s="183">
        <f>AS582*F582</f>
        <v>0</v>
      </c>
      <c r="AU582" s="113" t="n"/>
      <c r="AV582" s="192">
        <f>AU582*E582</f>
        <v>0</v>
      </c>
      <c r="AW582" s="115" t="n"/>
      <c r="AX582" s="183">
        <f>AW582*F582</f>
        <v>0</v>
      </c>
      <c r="AY582" s="113" t="n"/>
      <c r="AZ582" s="192">
        <f>AY582*E582</f>
        <v>0</v>
      </c>
      <c r="BA582" s="115" t="n"/>
      <c r="BB582" s="183">
        <f>BA582*F582</f>
        <v>0</v>
      </c>
      <c r="BC582" s="113" t="n"/>
      <c r="BD582" s="192">
        <f>BC582*E582</f>
        <v>0</v>
      </c>
      <c r="BE582" s="115" t="n"/>
      <c r="BF582" s="183">
        <f>BE582*F582</f>
        <v>0</v>
      </c>
    </row>
    <row r="583" ht="18" customHeight="1">
      <c r="A583" s="19" t="inlineStr">
        <is>
          <t>15.065.0410</t>
        </is>
      </c>
      <c r="B583" s="14" t="inlineStr">
        <is>
          <t>וסת כמות אוויר בשטח מעל 0.085 מ"ר</t>
        </is>
      </c>
      <c r="C583" s="14" t="inlineStr">
        <is>
          <t>מ"ר</t>
        </is>
      </c>
      <c r="D583" s="200" t="n">
        <v>2080</v>
      </c>
      <c r="E583" s="201">
        <f>D583*(1-$E$2)</f>
        <v>1768</v>
      </c>
      <c r="F583" s="202">
        <f>E583*(1+$F$2)</f>
        <v>1856.4</v>
      </c>
      <c r="H583" s="62">
        <f>K583+O583+S583+W583+AA583+AE583+AI583+AM583+AQ583+AY583+AU583+BC583</f>
        <v>0</v>
      </c>
      <c r="I583" s="63">
        <f>M583+Q583+U583+Y583+AC583+AG583+AK583+AO583+AS583+AW583+BA583+BE583</f>
        <v>0</v>
      </c>
      <c r="K583" s="108" t="n"/>
      <c r="L583" s="191">
        <f>K583*E583</f>
        <v>0</v>
      </c>
      <c r="M583" s="112" t="n"/>
      <c r="N583" s="183">
        <f>M583*F583</f>
        <v>0</v>
      </c>
      <c r="O583" s="108" t="n"/>
      <c r="P583" s="191">
        <f>O583*E583</f>
        <v>0</v>
      </c>
      <c r="Q583" s="112" t="n"/>
      <c r="R583" s="183">
        <f>Q583*F583</f>
        <v>0</v>
      </c>
      <c r="S583" s="108" t="n"/>
      <c r="T583" s="191">
        <f>S583*E583</f>
        <v>0</v>
      </c>
      <c r="U583" s="112" t="n"/>
      <c r="V583" s="183">
        <f>U583*F583</f>
        <v>0</v>
      </c>
      <c r="W583" s="108" t="n"/>
      <c r="X583" s="191">
        <f>W583*E583</f>
        <v>0</v>
      </c>
      <c r="Y583" s="112" t="n"/>
      <c r="Z583" s="183">
        <f>Y583*F583</f>
        <v>0</v>
      </c>
      <c r="AA583" s="108" t="n"/>
      <c r="AB583" s="191">
        <f>AA583*E583</f>
        <v>0</v>
      </c>
      <c r="AC583" s="112" t="n"/>
      <c r="AD583" s="183">
        <f>AC583*F583</f>
        <v>0</v>
      </c>
      <c r="AE583" s="108" t="n"/>
      <c r="AF583" s="191">
        <f>AE583*E583</f>
        <v>0</v>
      </c>
      <c r="AG583" s="112" t="n"/>
      <c r="AH583" s="183">
        <f>AG583*F583</f>
        <v>0</v>
      </c>
      <c r="AI583" s="108" t="n"/>
      <c r="AJ583" s="191">
        <f>AI583*E583</f>
        <v>0</v>
      </c>
      <c r="AK583" s="112" t="n"/>
      <c r="AL583" s="183">
        <f>AK583*F583</f>
        <v>0</v>
      </c>
      <c r="AM583" s="113" t="n"/>
      <c r="AN583" s="192">
        <f>AM583*E583</f>
        <v>0</v>
      </c>
      <c r="AO583" s="115" t="n"/>
      <c r="AP583" s="183">
        <f>AO583*F583</f>
        <v>0</v>
      </c>
      <c r="AQ583" s="113" t="n"/>
      <c r="AR583" s="192">
        <f>AQ583*E583</f>
        <v>0</v>
      </c>
      <c r="AS583" s="115" t="n"/>
      <c r="AT583" s="183">
        <f>AS583*F583</f>
        <v>0</v>
      </c>
      <c r="AU583" s="113" t="n"/>
      <c r="AV583" s="192">
        <f>AU583*E583</f>
        <v>0</v>
      </c>
      <c r="AW583" s="115" t="n"/>
      <c r="AX583" s="183">
        <f>AW583*F583</f>
        <v>0</v>
      </c>
      <c r="AY583" s="113" t="n"/>
      <c r="AZ583" s="192">
        <f>AY583*E583</f>
        <v>0</v>
      </c>
      <c r="BA583" s="115" t="n"/>
      <c r="BB583" s="183">
        <f>BA583*F583</f>
        <v>0</v>
      </c>
      <c r="BC583" s="113" t="n"/>
      <c r="BD583" s="192">
        <f>BC583*E583</f>
        <v>0</v>
      </c>
      <c r="BE583" s="115" t="n"/>
      <c r="BF583" s="183">
        <f>BE583*F583</f>
        <v>0</v>
      </c>
    </row>
    <row r="584" ht="18" customHeight="1">
      <c r="A584" s="19" t="inlineStr">
        <is>
          <t>15.065.0500</t>
        </is>
      </c>
      <c r="B584" s="14" t="inlineStr">
        <is>
          <t>מדף אש (דמפר) ממונע (מנוע כדוגמת תוצרת סימנס או בלימו או ש"ע), עמידות אש 1.5 שעות, לרבות שרוול ופתח גישה, חיישן טמפרטורה אלקטרוני 71-100C מעלות, כולל 2 מגעי עזר למצב פתיחת מנוע, בשטח עד 0.25 מ"ר</t>
        </is>
      </c>
      <c r="C584" s="14" t="inlineStr">
        <is>
          <t>יח'</t>
        </is>
      </c>
      <c r="D584" s="200" t="n">
        <v>1940</v>
      </c>
      <c r="E584" s="201">
        <f>D584*(1-$E$2)</f>
        <v>1649</v>
      </c>
      <c r="F584" s="202">
        <f>E584*(1+$F$2)</f>
        <v>1731.45</v>
      </c>
      <c r="H584" s="62">
        <f>K584+O584+S584+W584+AA584+AE584+AI584+AM584+AQ584+AY584+AU584+BC584</f>
        <v>0</v>
      </c>
      <c r="I584" s="63">
        <f>M584+Q584+U584+Y584+AC584+AG584+AK584+AO584+AS584+AW584+BA584+BE584</f>
        <v>0</v>
      </c>
      <c r="K584" s="108" t="n"/>
      <c r="L584" s="191">
        <f>K584*E584</f>
        <v>0</v>
      </c>
      <c r="M584" s="112" t="n"/>
      <c r="N584" s="183">
        <f>M584*F584</f>
        <v>0</v>
      </c>
      <c r="O584" s="108" t="n"/>
      <c r="P584" s="191">
        <f>O584*E584</f>
        <v>0</v>
      </c>
      <c r="Q584" s="112" t="n"/>
      <c r="R584" s="183">
        <f>Q584*F584</f>
        <v>0</v>
      </c>
      <c r="S584" s="108" t="n"/>
      <c r="T584" s="191">
        <f>S584*E584</f>
        <v>0</v>
      </c>
      <c r="U584" s="112" t="n"/>
      <c r="V584" s="183">
        <f>U584*F584</f>
        <v>0</v>
      </c>
      <c r="W584" s="108" t="n"/>
      <c r="X584" s="191">
        <f>W584*E584</f>
        <v>0</v>
      </c>
      <c r="Y584" s="112" t="n"/>
      <c r="Z584" s="183">
        <f>Y584*F584</f>
        <v>0</v>
      </c>
      <c r="AA584" s="108" t="n"/>
      <c r="AB584" s="191">
        <f>AA584*E584</f>
        <v>0</v>
      </c>
      <c r="AC584" s="112" t="n"/>
      <c r="AD584" s="183">
        <f>AC584*F584</f>
        <v>0</v>
      </c>
      <c r="AE584" s="108" t="n"/>
      <c r="AF584" s="191">
        <f>AE584*E584</f>
        <v>0</v>
      </c>
      <c r="AG584" s="112" t="n"/>
      <c r="AH584" s="183">
        <f>AG584*F584</f>
        <v>0</v>
      </c>
      <c r="AI584" s="108" t="n"/>
      <c r="AJ584" s="191">
        <f>AI584*E584</f>
        <v>0</v>
      </c>
      <c r="AK584" s="112" t="n"/>
      <c r="AL584" s="183">
        <f>AK584*F584</f>
        <v>0</v>
      </c>
      <c r="AM584" s="113" t="n"/>
      <c r="AN584" s="192">
        <f>AM584*E584</f>
        <v>0</v>
      </c>
      <c r="AO584" s="115" t="n"/>
      <c r="AP584" s="183">
        <f>AO584*F584</f>
        <v>0</v>
      </c>
      <c r="AQ584" s="113" t="n"/>
      <c r="AR584" s="192">
        <f>AQ584*E584</f>
        <v>0</v>
      </c>
      <c r="AS584" s="115" t="n"/>
      <c r="AT584" s="183">
        <f>AS584*F584</f>
        <v>0</v>
      </c>
      <c r="AU584" s="113" t="n"/>
      <c r="AV584" s="192">
        <f>AU584*E584</f>
        <v>0</v>
      </c>
      <c r="AW584" s="115" t="n"/>
      <c r="AX584" s="183">
        <f>AW584*F584</f>
        <v>0</v>
      </c>
      <c r="AY584" s="113" t="n"/>
      <c r="AZ584" s="192">
        <f>AY584*E584</f>
        <v>0</v>
      </c>
      <c r="BA584" s="115" t="n"/>
      <c r="BB584" s="183">
        <f>BA584*F584</f>
        <v>0</v>
      </c>
      <c r="BC584" s="113" t="n"/>
      <c r="BD584" s="192">
        <f>BC584*E584</f>
        <v>0</v>
      </c>
      <c r="BE584" s="115" t="n"/>
      <c r="BF584" s="183">
        <f>BE584*F584</f>
        <v>0</v>
      </c>
    </row>
    <row r="585" ht="18" customHeight="1">
      <c r="A585" s="19" t="inlineStr">
        <is>
          <t>15.065.0510</t>
        </is>
      </c>
      <c r="B585" s="14" t="inlineStr">
        <is>
          <t>מדף אש (דמפר) ממונע (מנוע כדוגמת תוצרת סימנס או בלימו או ש"ע), עמידות אש 1.5 שעות, לרבות שרוול ופתח גישה, חיישן טמפרטורה אלקטרוני 71-100C מעלות, כולל 2 מגעי עזר למצב פתיחת מנוע, בשטח מעל 0.25 מ"ר</t>
        </is>
      </c>
      <c r="C585" s="14" t="inlineStr">
        <is>
          <t>מ"ר</t>
        </is>
      </c>
      <c r="D585" s="200" t="n">
        <v>3570</v>
      </c>
      <c r="E585" s="201">
        <f>D585*(1-$E$2)</f>
        <v>3034.5</v>
      </c>
      <c r="F585" s="202">
        <f>E585*(1+$F$2)</f>
        <v>3186.225</v>
      </c>
      <c r="H585" s="62">
        <f>K585+O585+S585+W585+AA585+AE585+AI585+AM585+AQ585+AY585+AU585+BC585</f>
        <v>0</v>
      </c>
      <c r="I585" s="63">
        <f>M585+Q585+U585+Y585+AC585+AG585+AK585+AO585+AS585+AW585+BA585+BE585</f>
        <v>0</v>
      </c>
      <c r="K585" s="108" t="n"/>
      <c r="L585" s="191">
        <f>K585*E585</f>
        <v>0</v>
      </c>
      <c r="M585" s="112" t="n"/>
      <c r="N585" s="183">
        <f>M585*F585</f>
        <v>0</v>
      </c>
      <c r="O585" s="108" t="n"/>
      <c r="P585" s="191">
        <f>O585*E585</f>
        <v>0</v>
      </c>
      <c r="Q585" s="112" t="n"/>
      <c r="R585" s="183">
        <f>Q585*F585</f>
        <v>0</v>
      </c>
      <c r="S585" s="108" t="n"/>
      <c r="T585" s="191">
        <f>S585*E585</f>
        <v>0</v>
      </c>
      <c r="U585" s="112" t="n"/>
      <c r="V585" s="183">
        <f>U585*F585</f>
        <v>0</v>
      </c>
      <c r="W585" s="108" t="n"/>
      <c r="X585" s="191">
        <f>W585*E585</f>
        <v>0</v>
      </c>
      <c r="Y585" s="112" t="n"/>
      <c r="Z585" s="183">
        <f>Y585*F585</f>
        <v>0</v>
      </c>
      <c r="AA585" s="108" t="n"/>
      <c r="AB585" s="191">
        <f>AA585*E585</f>
        <v>0</v>
      </c>
      <c r="AC585" s="112" t="n"/>
      <c r="AD585" s="183">
        <f>AC585*F585</f>
        <v>0</v>
      </c>
      <c r="AE585" s="108" t="n"/>
      <c r="AF585" s="191">
        <f>AE585*E585</f>
        <v>0</v>
      </c>
      <c r="AG585" s="112" t="n"/>
      <c r="AH585" s="183">
        <f>AG585*F585</f>
        <v>0</v>
      </c>
      <c r="AI585" s="108" t="n"/>
      <c r="AJ585" s="191">
        <f>AI585*E585</f>
        <v>0</v>
      </c>
      <c r="AK585" s="112" t="n"/>
      <c r="AL585" s="183">
        <f>AK585*F585</f>
        <v>0</v>
      </c>
      <c r="AM585" s="113" t="n"/>
      <c r="AN585" s="192">
        <f>AM585*E585</f>
        <v>0</v>
      </c>
      <c r="AO585" s="115" t="n"/>
      <c r="AP585" s="183">
        <f>AO585*F585</f>
        <v>0</v>
      </c>
      <c r="AQ585" s="113" t="n"/>
      <c r="AR585" s="192">
        <f>AQ585*E585</f>
        <v>0</v>
      </c>
      <c r="AS585" s="115" t="n"/>
      <c r="AT585" s="183">
        <f>AS585*F585</f>
        <v>0</v>
      </c>
      <c r="AU585" s="113" t="n"/>
      <c r="AV585" s="192">
        <f>AU585*E585</f>
        <v>0</v>
      </c>
      <c r="AW585" s="115" t="n"/>
      <c r="AX585" s="183">
        <f>AW585*F585</f>
        <v>0</v>
      </c>
      <c r="AY585" s="113" t="n"/>
      <c r="AZ585" s="192">
        <f>AY585*E585</f>
        <v>0</v>
      </c>
      <c r="BA585" s="115" t="n"/>
      <c r="BB585" s="183">
        <f>BA585*F585</f>
        <v>0</v>
      </c>
      <c r="BC585" s="113" t="n"/>
      <c r="BD585" s="192">
        <f>BC585*E585</f>
        <v>0</v>
      </c>
      <c r="BE585" s="115" t="n"/>
      <c r="BF585" s="183">
        <f>BE585*F585</f>
        <v>0</v>
      </c>
    </row>
    <row r="586" ht="18" customHeight="1">
      <c r="A586" s="19" t="inlineStr">
        <is>
          <t>15.065.0515</t>
        </is>
      </c>
      <c r="B586" s="14" t="inlineStr">
        <is>
          <t>מדף עשן ממונע (מנוע כדוגמת תוצרת סימנס או בלימו או ש"ע) אטימות Class 1, טמפרטורה עד 121 מעלות צלזיוס, לרבות שרוול ופתח גישה, כולל 2 מגעי עזר למצב פתיחת מנוע, בשטח עד 0.25 מ"ר</t>
        </is>
      </c>
      <c r="C586" s="14" t="inlineStr">
        <is>
          <t>יח'</t>
        </is>
      </c>
      <c r="D586" s="200" t="n">
        <v>2120</v>
      </c>
      <c r="E586" s="201">
        <f>D586*(1-$E$2)</f>
        <v>1802</v>
      </c>
      <c r="F586" s="202">
        <f>E586*(1+$F$2)</f>
        <v>1892.1000000000001</v>
      </c>
      <c r="H586" s="62">
        <f>K586+O586+S586+W586+AA586+AE586+AI586+AM586+AQ586+AY586+AU586+BC586</f>
        <v>0</v>
      </c>
      <c r="I586" s="63">
        <f>M586+Q586+U586+Y586+AC586+AG586+AK586+AO586+AS586+AW586+BA586+BE586</f>
        <v>0</v>
      </c>
      <c r="K586" s="108" t="n"/>
      <c r="L586" s="191">
        <f>K586*E586</f>
        <v>0</v>
      </c>
      <c r="M586" s="112" t="n"/>
      <c r="N586" s="183">
        <f>M586*F586</f>
        <v>0</v>
      </c>
      <c r="O586" s="108" t="n"/>
      <c r="P586" s="191">
        <f>O586*E586</f>
        <v>0</v>
      </c>
      <c r="Q586" s="112" t="n"/>
      <c r="R586" s="183">
        <f>Q586*F586</f>
        <v>0</v>
      </c>
      <c r="S586" s="108" t="n"/>
      <c r="T586" s="191">
        <f>S586*E586</f>
        <v>0</v>
      </c>
      <c r="U586" s="112" t="n"/>
      <c r="V586" s="183">
        <f>U586*F586</f>
        <v>0</v>
      </c>
      <c r="W586" s="108" t="n"/>
      <c r="X586" s="191">
        <f>W586*E586</f>
        <v>0</v>
      </c>
      <c r="Y586" s="112" t="n"/>
      <c r="Z586" s="183">
        <f>Y586*F586</f>
        <v>0</v>
      </c>
      <c r="AA586" s="108" t="n"/>
      <c r="AB586" s="191">
        <f>AA586*E586</f>
        <v>0</v>
      </c>
      <c r="AC586" s="112" t="n"/>
      <c r="AD586" s="183">
        <f>AC586*F586</f>
        <v>0</v>
      </c>
      <c r="AE586" s="108" t="n"/>
      <c r="AF586" s="191">
        <f>AE586*E586</f>
        <v>0</v>
      </c>
      <c r="AG586" s="112" t="n"/>
      <c r="AH586" s="183">
        <f>AG586*F586</f>
        <v>0</v>
      </c>
      <c r="AI586" s="108" t="n"/>
      <c r="AJ586" s="191">
        <f>AI586*E586</f>
        <v>0</v>
      </c>
      <c r="AK586" s="112" t="n"/>
      <c r="AL586" s="183">
        <f>AK586*F586</f>
        <v>0</v>
      </c>
      <c r="AM586" s="113" t="n"/>
      <c r="AN586" s="192">
        <f>AM586*E586</f>
        <v>0</v>
      </c>
      <c r="AO586" s="115" t="n"/>
      <c r="AP586" s="183">
        <f>AO586*F586</f>
        <v>0</v>
      </c>
      <c r="AQ586" s="113" t="n"/>
      <c r="AR586" s="192">
        <f>AQ586*E586</f>
        <v>0</v>
      </c>
      <c r="AS586" s="115" t="n"/>
      <c r="AT586" s="183">
        <f>AS586*F586</f>
        <v>0</v>
      </c>
      <c r="AU586" s="113" t="n"/>
      <c r="AV586" s="192">
        <f>AU586*E586</f>
        <v>0</v>
      </c>
      <c r="AW586" s="115" t="n"/>
      <c r="AX586" s="183">
        <f>AW586*F586</f>
        <v>0</v>
      </c>
      <c r="AY586" s="113" t="n"/>
      <c r="AZ586" s="192">
        <f>AY586*E586</f>
        <v>0</v>
      </c>
      <c r="BA586" s="115" t="n"/>
      <c r="BB586" s="183">
        <f>BA586*F586</f>
        <v>0</v>
      </c>
      <c r="BC586" s="113" t="n"/>
      <c r="BD586" s="192">
        <f>BC586*E586</f>
        <v>0</v>
      </c>
      <c r="BE586" s="115" t="n"/>
      <c r="BF586" s="183">
        <f>BE586*F586</f>
        <v>0</v>
      </c>
    </row>
    <row r="587" ht="18" customHeight="1">
      <c r="A587" s="19" t="inlineStr">
        <is>
          <t>15.065.0517</t>
        </is>
      </c>
      <c r="B587" s="14" t="inlineStr">
        <is>
          <t>מדף עשן ממונע (מנוע כדוגמת תוצרת סימנס או בלימו או ש"ע) אטימות Class 1, טמפרטורה עד 121 מעלות צלזיוס, לרבות שרוול ופתח גישה, כולל 2 מגעי עזר למצב פתיחת מנוע, בשטח מעל 0.25 מ"ר</t>
        </is>
      </c>
      <c r="C587" s="14" t="inlineStr">
        <is>
          <t>מ"ר</t>
        </is>
      </c>
      <c r="D587" s="200" t="n">
        <v>3680</v>
      </c>
      <c r="E587" s="201">
        <f>D587*(1-$E$2)</f>
        <v>3128</v>
      </c>
      <c r="F587" s="202">
        <f>E587*(1+$F$2)</f>
        <v>3284.4</v>
      </c>
      <c r="H587" s="62">
        <f>K587+O587+S587+W587+AA587+AE587+AI587+AM587+AQ587+AY587+AU587+BC587</f>
        <v>0</v>
      </c>
      <c r="I587" s="63">
        <f>M587+Q587+U587+Y587+AC587+AG587+AK587+AO587+AS587+AW587+BA587+BE587</f>
        <v>0</v>
      </c>
      <c r="K587" s="108" t="n"/>
      <c r="L587" s="191">
        <f>K587*E587</f>
        <v>0</v>
      </c>
      <c r="M587" s="112" t="n"/>
      <c r="N587" s="183">
        <f>M587*F587</f>
        <v>0</v>
      </c>
      <c r="O587" s="108" t="n"/>
      <c r="P587" s="191">
        <f>O587*E587</f>
        <v>0</v>
      </c>
      <c r="Q587" s="112" t="n"/>
      <c r="R587" s="183">
        <f>Q587*F587</f>
        <v>0</v>
      </c>
      <c r="S587" s="108" t="n"/>
      <c r="T587" s="191">
        <f>S587*E587</f>
        <v>0</v>
      </c>
      <c r="U587" s="112" t="n"/>
      <c r="V587" s="183">
        <f>U587*F587</f>
        <v>0</v>
      </c>
      <c r="W587" s="108" t="n"/>
      <c r="X587" s="191">
        <f>W587*E587</f>
        <v>0</v>
      </c>
      <c r="Y587" s="112" t="n"/>
      <c r="Z587" s="183">
        <f>Y587*F587</f>
        <v>0</v>
      </c>
      <c r="AA587" s="108" t="n"/>
      <c r="AB587" s="191">
        <f>AA587*E587</f>
        <v>0</v>
      </c>
      <c r="AC587" s="112" t="n"/>
      <c r="AD587" s="183">
        <f>AC587*F587</f>
        <v>0</v>
      </c>
      <c r="AE587" s="108" t="n"/>
      <c r="AF587" s="191">
        <f>AE587*E587</f>
        <v>0</v>
      </c>
      <c r="AG587" s="112" t="n"/>
      <c r="AH587" s="183">
        <f>AG587*F587</f>
        <v>0</v>
      </c>
      <c r="AI587" s="108" t="n"/>
      <c r="AJ587" s="191">
        <f>AI587*E587</f>
        <v>0</v>
      </c>
      <c r="AK587" s="112" t="n"/>
      <c r="AL587" s="183">
        <f>AK587*F587</f>
        <v>0</v>
      </c>
      <c r="AM587" s="113" t="n"/>
      <c r="AN587" s="192">
        <f>AM587*E587</f>
        <v>0</v>
      </c>
      <c r="AO587" s="115" t="n"/>
      <c r="AP587" s="183">
        <f>AO587*F587</f>
        <v>0</v>
      </c>
      <c r="AQ587" s="113" t="n"/>
      <c r="AR587" s="192">
        <f>AQ587*E587</f>
        <v>0</v>
      </c>
      <c r="AS587" s="115" t="n"/>
      <c r="AT587" s="183">
        <f>AS587*F587</f>
        <v>0</v>
      </c>
      <c r="AU587" s="113" t="n"/>
      <c r="AV587" s="192">
        <f>AU587*E587</f>
        <v>0</v>
      </c>
      <c r="AW587" s="115" t="n"/>
      <c r="AX587" s="183">
        <f>AW587*F587</f>
        <v>0</v>
      </c>
      <c r="AY587" s="113" t="n"/>
      <c r="AZ587" s="192">
        <f>AY587*E587</f>
        <v>0</v>
      </c>
      <c r="BA587" s="115" t="n"/>
      <c r="BB587" s="183">
        <f>BA587*F587</f>
        <v>0</v>
      </c>
      <c r="BC587" s="113" t="n"/>
      <c r="BD587" s="192">
        <f>BC587*E587</f>
        <v>0</v>
      </c>
      <c r="BE587" s="115" t="n"/>
      <c r="BF587" s="183">
        <f>BE587*F587</f>
        <v>0</v>
      </c>
    </row>
    <row r="588" ht="18" customHeight="1">
      <c r="A588" s="19" t="inlineStr">
        <is>
          <t>15.065.0520</t>
        </is>
      </c>
      <c r="B588" s="14" t="inlineStr">
        <is>
          <t>מדף משולב אש-עשן ממונע (מנוע כדוגמת תוצרת סימנס או בלימו או ש"ע) אטימות Class 1, עמידות אש 1.5 שעות, טמפרטורה 121 מעלות צלזיוס, לרבות שרוול ופתח גישה, 2 חיישני טמפרטורה, הראשון 71-100 מעלות צלזיוס והשני 122-177 מעלות צלזיוס, כולל 2 מגעי עזר למצב פתיחת מנוע, בשטח עד 0.25 מ"ר</t>
        </is>
      </c>
      <c r="C588" s="14" t="inlineStr">
        <is>
          <t>יח'</t>
        </is>
      </c>
      <c r="D588" s="200" t="n">
        <v>2580</v>
      </c>
      <c r="E588" s="201">
        <f>D588*(1-$E$2)</f>
        <v>2193</v>
      </c>
      <c r="F588" s="202">
        <f>E588*(1+$F$2)</f>
        <v>2302.65</v>
      </c>
      <c r="H588" s="62">
        <f>K588+O588+S588+W588+AA588+AE588+AI588+AM588+AQ588+AY588+AU588+BC588</f>
        <v>0</v>
      </c>
      <c r="I588" s="63">
        <f>M588+Q588+U588+Y588+AC588+AG588+AK588+AO588+AS588+AW588+BA588+BE588</f>
        <v>0</v>
      </c>
      <c r="K588" s="108" t="n"/>
      <c r="L588" s="191">
        <f>K588*E588</f>
        <v>0</v>
      </c>
      <c r="M588" s="112" t="n"/>
      <c r="N588" s="183">
        <f>M588*F588</f>
        <v>0</v>
      </c>
      <c r="O588" s="108" t="n"/>
      <c r="P588" s="191">
        <f>O588*E588</f>
        <v>0</v>
      </c>
      <c r="Q588" s="112" t="n"/>
      <c r="R588" s="183">
        <f>Q588*F588</f>
        <v>0</v>
      </c>
      <c r="S588" s="108" t="n"/>
      <c r="T588" s="191">
        <f>S588*E588</f>
        <v>0</v>
      </c>
      <c r="U588" s="112" t="n"/>
      <c r="V588" s="183">
        <f>U588*F588</f>
        <v>0</v>
      </c>
      <c r="W588" s="108" t="n"/>
      <c r="X588" s="191">
        <f>W588*E588</f>
        <v>0</v>
      </c>
      <c r="Y588" s="112" t="n"/>
      <c r="Z588" s="183">
        <f>Y588*F588</f>
        <v>0</v>
      </c>
      <c r="AA588" s="108" t="n"/>
      <c r="AB588" s="191">
        <f>AA588*E588</f>
        <v>0</v>
      </c>
      <c r="AC588" s="112" t="n"/>
      <c r="AD588" s="183">
        <f>AC588*F588</f>
        <v>0</v>
      </c>
      <c r="AE588" s="108" t="n"/>
      <c r="AF588" s="191">
        <f>AE588*E588</f>
        <v>0</v>
      </c>
      <c r="AG588" s="112" t="n"/>
      <c r="AH588" s="183">
        <f>AG588*F588</f>
        <v>0</v>
      </c>
      <c r="AI588" s="108" t="n"/>
      <c r="AJ588" s="191">
        <f>AI588*E588</f>
        <v>0</v>
      </c>
      <c r="AK588" s="112" t="n"/>
      <c r="AL588" s="183">
        <f>AK588*F588</f>
        <v>0</v>
      </c>
      <c r="AM588" s="113" t="n"/>
      <c r="AN588" s="192">
        <f>AM588*E588</f>
        <v>0</v>
      </c>
      <c r="AO588" s="115" t="n"/>
      <c r="AP588" s="183">
        <f>AO588*F588</f>
        <v>0</v>
      </c>
      <c r="AQ588" s="113" t="n"/>
      <c r="AR588" s="192">
        <f>AQ588*E588</f>
        <v>0</v>
      </c>
      <c r="AS588" s="115" t="n"/>
      <c r="AT588" s="183">
        <f>AS588*F588</f>
        <v>0</v>
      </c>
      <c r="AU588" s="113" t="n"/>
      <c r="AV588" s="192">
        <f>AU588*E588</f>
        <v>0</v>
      </c>
      <c r="AW588" s="115" t="n"/>
      <c r="AX588" s="183">
        <f>AW588*F588</f>
        <v>0</v>
      </c>
      <c r="AY588" s="113" t="n"/>
      <c r="AZ588" s="192">
        <f>AY588*E588</f>
        <v>0</v>
      </c>
      <c r="BA588" s="115" t="n"/>
      <c r="BB588" s="183">
        <f>BA588*F588</f>
        <v>0</v>
      </c>
      <c r="BC588" s="113" t="n"/>
      <c r="BD588" s="192">
        <f>BC588*E588</f>
        <v>0</v>
      </c>
      <c r="BE588" s="115" t="n"/>
      <c r="BF588" s="183">
        <f>BE588*F588</f>
        <v>0</v>
      </c>
    </row>
    <row r="589" ht="18" customHeight="1">
      <c r="A589" s="19" t="inlineStr">
        <is>
          <t>15.065.0525</t>
        </is>
      </c>
      <c r="B589" s="14" t="inlineStr">
        <is>
          <t>מדף משולב אש-עשן ממונע (מנוע כדוגמת תוצרת סימנס או בלימו או ש"ע) אטימות Class 1, עמידות אש 1.5 שעות, טמפרטורה 121 מעלות צלזיוס, לרבות שרוול ופתח גישה, 2 חיישני טמפרטורה, הראשון 71-100 מעלות צלזיוס והשני 122-177 מעלות צלזיוס, כולל 2 מגעי עזר למצב פתיחת מנוע, בשטח מעל 0.25 מ"ר</t>
        </is>
      </c>
      <c r="C589" s="14" t="inlineStr">
        <is>
          <t>מ"ר</t>
        </is>
      </c>
      <c r="D589" s="200" t="n">
        <v>4290</v>
      </c>
      <c r="E589" s="201">
        <f>D589*(1-$E$2)</f>
        <v>3646.5</v>
      </c>
      <c r="F589" s="202">
        <f>E589*(1+$F$2)</f>
        <v>3828.8250000000003</v>
      </c>
      <c r="H589" s="62">
        <f>K589+O589+S589+W589+AA589+AE589+AI589+AM589+AQ589+AY589+AU589+BC589</f>
        <v>0</v>
      </c>
      <c r="I589" s="63">
        <f>M589+Q589+U589+Y589+AC589+AG589+AK589+AO589+AS589+AW589+BA589+BE589</f>
        <v>0</v>
      </c>
      <c r="K589" s="108" t="n"/>
      <c r="L589" s="191">
        <f>K589*E589</f>
        <v>0</v>
      </c>
      <c r="M589" s="112" t="n"/>
      <c r="N589" s="183">
        <f>M589*F589</f>
        <v>0</v>
      </c>
      <c r="O589" s="108" t="n"/>
      <c r="P589" s="191">
        <f>O589*E589</f>
        <v>0</v>
      </c>
      <c r="Q589" s="112" t="n"/>
      <c r="R589" s="183">
        <f>Q589*F589</f>
        <v>0</v>
      </c>
      <c r="S589" s="108" t="n"/>
      <c r="T589" s="191">
        <f>S589*E589</f>
        <v>0</v>
      </c>
      <c r="U589" s="112" t="n"/>
      <c r="V589" s="183">
        <f>U589*F589</f>
        <v>0</v>
      </c>
      <c r="W589" s="108" t="n"/>
      <c r="X589" s="191">
        <f>W589*E589</f>
        <v>0</v>
      </c>
      <c r="Y589" s="112" t="n"/>
      <c r="Z589" s="183">
        <f>Y589*F589</f>
        <v>0</v>
      </c>
      <c r="AA589" s="108" t="n"/>
      <c r="AB589" s="191">
        <f>AA589*E589</f>
        <v>0</v>
      </c>
      <c r="AC589" s="112" t="n"/>
      <c r="AD589" s="183">
        <f>AC589*F589</f>
        <v>0</v>
      </c>
      <c r="AE589" s="108" t="n"/>
      <c r="AF589" s="191">
        <f>AE589*E589</f>
        <v>0</v>
      </c>
      <c r="AG589" s="112" t="n"/>
      <c r="AH589" s="183">
        <f>AG589*F589</f>
        <v>0</v>
      </c>
      <c r="AI589" s="108" t="n"/>
      <c r="AJ589" s="191">
        <f>AI589*E589</f>
        <v>0</v>
      </c>
      <c r="AK589" s="112" t="n"/>
      <c r="AL589" s="183">
        <f>AK589*F589</f>
        <v>0</v>
      </c>
      <c r="AM589" s="113" t="n"/>
      <c r="AN589" s="192">
        <f>AM589*E589</f>
        <v>0</v>
      </c>
      <c r="AO589" s="115" t="n"/>
      <c r="AP589" s="183">
        <f>AO589*F589</f>
        <v>0</v>
      </c>
      <c r="AQ589" s="113" t="n"/>
      <c r="AR589" s="192">
        <f>AQ589*E589</f>
        <v>0</v>
      </c>
      <c r="AS589" s="115" t="n"/>
      <c r="AT589" s="183">
        <f>AS589*F589</f>
        <v>0</v>
      </c>
      <c r="AU589" s="113" t="n"/>
      <c r="AV589" s="192">
        <f>AU589*E589</f>
        <v>0</v>
      </c>
      <c r="AW589" s="115" t="n"/>
      <c r="AX589" s="183">
        <f>AW589*F589</f>
        <v>0</v>
      </c>
      <c r="AY589" s="113" t="n"/>
      <c r="AZ589" s="192">
        <f>AY589*E589</f>
        <v>0</v>
      </c>
      <c r="BA589" s="115" t="n"/>
      <c r="BB589" s="183">
        <f>BA589*F589</f>
        <v>0</v>
      </c>
      <c r="BC589" s="113" t="n"/>
      <c r="BD589" s="192">
        <f>BC589*E589</f>
        <v>0</v>
      </c>
      <c r="BE589" s="115" t="n"/>
      <c r="BF589" s="183">
        <f>BE589*F589</f>
        <v>0</v>
      </c>
    </row>
    <row r="590" ht="18" customHeight="1">
      <c r="A590" s="19" t="inlineStr">
        <is>
          <t>15.065.0530</t>
        </is>
      </c>
      <c r="B590" s="14" t="inlineStr">
        <is>
          <t>מדף אל חוזר בשטח עד 0.25 מ"ר</t>
        </is>
      </c>
      <c r="C590" s="14" t="inlineStr">
        <is>
          <t>יח'</t>
        </is>
      </c>
      <c r="D590" s="200" t="n">
        <v>850</v>
      </c>
      <c r="E590" s="201">
        <f>D590*(1-$E$2)</f>
        <v>722.5</v>
      </c>
      <c r="F590" s="202">
        <f>E590*(1+$F$2)</f>
        <v>758.625</v>
      </c>
      <c r="H590" s="62">
        <f>K590+O590+S590+W590+AA590+AE590+AI590+AM590+AQ590+AY590+AU590+BC590</f>
        <v>0</v>
      </c>
      <c r="I590" s="63">
        <f>M590+Q590+U590+Y590+AC590+AG590+AK590+AO590+AS590+AW590+BA590+BE590</f>
        <v>0</v>
      </c>
      <c r="K590" s="108" t="n"/>
      <c r="L590" s="191">
        <f>K590*E590</f>
        <v>0</v>
      </c>
      <c r="M590" s="112" t="n"/>
      <c r="N590" s="183">
        <f>M590*F590</f>
        <v>0</v>
      </c>
      <c r="O590" s="108" t="n"/>
      <c r="P590" s="191">
        <f>O590*E590</f>
        <v>0</v>
      </c>
      <c r="Q590" s="112" t="n"/>
      <c r="R590" s="183">
        <f>Q590*F590</f>
        <v>0</v>
      </c>
      <c r="S590" s="108" t="n"/>
      <c r="T590" s="191">
        <f>S590*E590</f>
        <v>0</v>
      </c>
      <c r="U590" s="112" t="n"/>
      <c r="V590" s="183">
        <f>U590*F590</f>
        <v>0</v>
      </c>
      <c r="W590" s="108" t="n"/>
      <c r="X590" s="191">
        <f>W590*E590</f>
        <v>0</v>
      </c>
      <c r="Y590" s="112" t="n"/>
      <c r="Z590" s="183">
        <f>Y590*F590</f>
        <v>0</v>
      </c>
      <c r="AA590" s="108" t="n"/>
      <c r="AB590" s="191">
        <f>AA590*E590</f>
        <v>0</v>
      </c>
      <c r="AC590" s="112" t="n"/>
      <c r="AD590" s="183">
        <f>AC590*F590</f>
        <v>0</v>
      </c>
      <c r="AE590" s="108" t="n"/>
      <c r="AF590" s="191">
        <f>AE590*E590</f>
        <v>0</v>
      </c>
      <c r="AG590" s="112" t="n"/>
      <c r="AH590" s="183">
        <f>AG590*F590</f>
        <v>0</v>
      </c>
      <c r="AI590" s="108" t="n"/>
      <c r="AJ590" s="191">
        <f>AI590*E590</f>
        <v>0</v>
      </c>
      <c r="AK590" s="112" t="n"/>
      <c r="AL590" s="183">
        <f>AK590*F590</f>
        <v>0</v>
      </c>
      <c r="AM590" s="113" t="n"/>
      <c r="AN590" s="192">
        <f>AM590*E590</f>
        <v>0</v>
      </c>
      <c r="AO590" s="115" t="n"/>
      <c r="AP590" s="183">
        <f>AO590*F590</f>
        <v>0</v>
      </c>
      <c r="AQ590" s="113" t="n"/>
      <c r="AR590" s="192">
        <f>AQ590*E590</f>
        <v>0</v>
      </c>
      <c r="AS590" s="115" t="n"/>
      <c r="AT590" s="183">
        <f>AS590*F590</f>
        <v>0</v>
      </c>
      <c r="AU590" s="113" t="n"/>
      <c r="AV590" s="192">
        <f>AU590*E590</f>
        <v>0</v>
      </c>
      <c r="AW590" s="115" t="n"/>
      <c r="AX590" s="183">
        <f>AW590*F590</f>
        <v>0</v>
      </c>
      <c r="AY590" s="113" t="n"/>
      <c r="AZ590" s="192">
        <f>AY590*E590</f>
        <v>0</v>
      </c>
      <c r="BA590" s="115" t="n"/>
      <c r="BB590" s="183">
        <f>BA590*F590</f>
        <v>0</v>
      </c>
      <c r="BC590" s="113" t="n"/>
      <c r="BD590" s="192">
        <f>BC590*E590</f>
        <v>0</v>
      </c>
      <c r="BE590" s="115" t="n"/>
      <c r="BF590" s="183">
        <f>BE590*F590</f>
        <v>0</v>
      </c>
    </row>
    <row r="591" ht="18" customHeight="1">
      <c r="A591" s="19" t="inlineStr">
        <is>
          <t>15.065.0540</t>
        </is>
      </c>
      <c r="B591" s="14" t="inlineStr">
        <is>
          <t>מדף אל חוזר בשטח מעל 0.25 מ"ר</t>
        </is>
      </c>
      <c r="C591" s="14" t="inlineStr">
        <is>
          <t>מ"ר</t>
        </is>
      </c>
      <c r="D591" s="200" t="n">
        <v>2190</v>
      </c>
      <c r="E591" s="201">
        <f>D591*(1-$E$2)</f>
        <v>1861.5</v>
      </c>
      <c r="F591" s="202">
        <f>E591*(1+$F$2)</f>
        <v>1954.575</v>
      </c>
      <c r="H591" s="62">
        <f>K591+O591+S591+W591+AA591+AE591+AI591+AM591+AQ591+AY591+AU591+BC591</f>
        <v>0</v>
      </c>
      <c r="I591" s="63">
        <f>M591+Q591+U591+Y591+AC591+AG591+AK591+AO591+AS591+AW591+BA591+BE591</f>
        <v>0</v>
      </c>
      <c r="K591" s="108" t="n"/>
      <c r="L591" s="191">
        <f>K591*E591</f>
        <v>0</v>
      </c>
      <c r="M591" s="112" t="n"/>
      <c r="N591" s="183">
        <f>M591*F591</f>
        <v>0</v>
      </c>
      <c r="O591" s="108" t="n"/>
      <c r="P591" s="191">
        <f>O591*E591</f>
        <v>0</v>
      </c>
      <c r="Q591" s="112" t="n"/>
      <c r="R591" s="183">
        <f>Q591*F591</f>
        <v>0</v>
      </c>
      <c r="S591" s="108" t="n"/>
      <c r="T591" s="191">
        <f>S591*E591</f>
        <v>0</v>
      </c>
      <c r="U591" s="112" t="n"/>
      <c r="V591" s="183">
        <f>U591*F591</f>
        <v>0</v>
      </c>
      <c r="W591" s="108" t="n"/>
      <c r="X591" s="191">
        <f>W591*E591</f>
        <v>0</v>
      </c>
      <c r="Y591" s="112" t="n"/>
      <c r="Z591" s="183">
        <f>Y591*F591</f>
        <v>0</v>
      </c>
      <c r="AA591" s="108" t="n"/>
      <c r="AB591" s="191">
        <f>AA591*E591</f>
        <v>0</v>
      </c>
      <c r="AC591" s="112" t="n"/>
      <c r="AD591" s="183">
        <f>AC591*F591</f>
        <v>0</v>
      </c>
      <c r="AE591" s="108" t="n"/>
      <c r="AF591" s="191">
        <f>AE591*E591</f>
        <v>0</v>
      </c>
      <c r="AG591" s="112" t="n"/>
      <c r="AH591" s="183">
        <f>AG591*F591</f>
        <v>0</v>
      </c>
      <c r="AI591" s="108" t="n"/>
      <c r="AJ591" s="191">
        <f>AI591*E591</f>
        <v>0</v>
      </c>
      <c r="AK591" s="112" t="n"/>
      <c r="AL591" s="183">
        <f>AK591*F591</f>
        <v>0</v>
      </c>
      <c r="AM591" s="113" t="n"/>
      <c r="AN591" s="192">
        <f>AM591*E591</f>
        <v>0</v>
      </c>
      <c r="AO591" s="115" t="n"/>
      <c r="AP591" s="183">
        <f>AO591*F591</f>
        <v>0</v>
      </c>
      <c r="AQ591" s="113" t="n"/>
      <c r="AR591" s="192">
        <f>AQ591*E591</f>
        <v>0</v>
      </c>
      <c r="AS591" s="115" t="n"/>
      <c r="AT591" s="183">
        <f>AS591*F591</f>
        <v>0</v>
      </c>
      <c r="AU591" s="113" t="n"/>
      <c r="AV591" s="192">
        <f>AU591*E591</f>
        <v>0</v>
      </c>
      <c r="AW591" s="115" t="n"/>
      <c r="AX591" s="183">
        <f>AW591*F591</f>
        <v>0</v>
      </c>
      <c r="AY591" s="113" t="n"/>
      <c r="AZ591" s="192">
        <f>AY591*E591</f>
        <v>0</v>
      </c>
      <c r="BA591" s="115" t="n"/>
      <c r="BB591" s="183">
        <f>BA591*F591</f>
        <v>0</v>
      </c>
      <c r="BC591" s="113" t="n"/>
      <c r="BD591" s="192">
        <f>BC591*E591</f>
        <v>0</v>
      </c>
      <c r="BE591" s="115" t="n"/>
      <c r="BF591" s="183">
        <f>BE591*F591</f>
        <v>0</v>
      </c>
    </row>
    <row r="592" ht="18" customHeight="1">
      <c r="A592" s="19" t="inlineStr">
        <is>
          <t>15.065.0698</t>
        </is>
      </c>
      <c r="B592" s="14" t="inlineStr">
        <is>
          <t>מפזר אוויר קווי דגם SDML -25/1 עם חריץ ברוחב "1 דוגמת "SLOT" או ש"ע לרבות מכוון זרימה ומתאם, עשוי מאלומיניום וצבוע בתנור</t>
        </is>
      </c>
      <c r="C592" s="14" t="inlineStr">
        <is>
          <t>מ'</t>
        </is>
      </c>
      <c r="D592" s="200" t="n">
        <v>690</v>
      </c>
      <c r="E592" s="201">
        <f>D592*(1-$E$2)</f>
        <v>586.5</v>
      </c>
      <c r="F592" s="202">
        <f>E592*(1+$F$2)</f>
        <v>615.825</v>
      </c>
      <c r="H592" s="62">
        <f>K592+O592+S592+W592+AA592+AE592+AI592+AM592+AQ592+AY592+AU592+BC592</f>
        <v>0</v>
      </c>
      <c r="I592" s="63">
        <f>M592+Q592+U592+Y592+AC592+AG592+AK592+AO592+AS592+AW592+BA592+BE592</f>
        <v>0</v>
      </c>
      <c r="K592" s="108" t="n"/>
      <c r="L592" s="191">
        <f>K592*E592</f>
        <v>0</v>
      </c>
      <c r="M592" s="112" t="n"/>
      <c r="N592" s="183">
        <f>M592*F592</f>
        <v>0</v>
      </c>
      <c r="O592" s="108" t="n"/>
      <c r="P592" s="191">
        <f>O592*E592</f>
        <v>0</v>
      </c>
      <c r="Q592" s="112" t="n"/>
      <c r="R592" s="183">
        <f>Q592*F592</f>
        <v>0</v>
      </c>
      <c r="S592" s="108" t="n"/>
      <c r="T592" s="191">
        <f>S592*E592</f>
        <v>0</v>
      </c>
      <c r="U592" s="112" t="n"/>
      <c r="V592" s="183">
        <f>U592*F592</f>
        <v>0</v>
      </c>
      <c r="W592" s="108" t="n"/>
      <c r="X592" s="191">
        <f>W592*E592</f>
        <v>0</v>
      </c>
      <c r="Y592" s="112" t="n"/>
      <c r="Z592" s="183">
        <f>Y592*F592</f>
        <v>0</v>
      </c>
      <c r="AA592" s="108" t="n"/>
      <c r="AB592" s="191">
        <f>AA592*E592</f>
        <v>0</v>
      </c>
      <c r="AC592" s="112" t="n"/>
      <c r="AD592" s="183">
        <f>AC592*F592</f>
        <v>0</v>
      </c>
      <c r="AE592" s="108" t="n"/>
      <c r="AF592" s="191">
        <f>AE592*E592</f>
        <v>0</v>
      </c>
      <c r="AG592" s="112" t="n"/>
      <c r="AH592" s="183">
        <f>AG592*F592</f>
        <v>0</v>
      </c>
      <c r="AI592" s="108" t="n"/>
      <c r="AJ592" s="191">
        <f>AI592*E592</f>
        <v>0</v>
      </c>
      <c r="AK592" s="112" t="n"/>
      <c r="AL592" s="183">
        <f>AK592*F592</f>
        <v>0</v>
      </c>
      <c r="AM592" s="113" t="n"/>
      <c r="AN592" s="192">
        <f>AM592*E592</f>
        <v>0</v>
      </c>
      <c r="AO592" s="115" t="n"/>
      <c r="AP592" s="183">
        <f>AO592*F592</f>
        <v>0</v>
      </c>
      <c r="AQ592" s="113" t="n"/>
      <c r="AR592" s="192">
        <f>AQ592*E592</f>
        <v>0</v>
      </c>
      <c r="AS592" s="115" t="n"/>
      <c r="AT592" s="183">
        <f>AS592*F592</f>
        <v>0</v>
      </c>
      <c r="AU592" s="113" t="n"/>
      <c r="AV592" s="192">
        <f>AU592*E592</f>
        <v>0</v>
      </c>
      <c r="AW592" s="115" t="n"/>
      <c r="AX592" s="183">
        <f>AW592*F592</f>
        <v>0</v>
      </c>
      <c r="AY592" s="113" t="n"/>
      <c r="AZ592" s="192">
        <f>AY592*E592</f>
        <v>0</v>
      </c>
      <c r="BA592" s="115" t="n"/>
      <c r="BB592" s="183">
        <f>BA592*F592</f>
        <v>0</v>
      </c>
      <c r="BC592" s="113" t="n"/>
      <c r="BD592" s="192">
        <f>BC592*E592</f>
        <v>0</v>
      </c>
      <c r="BE592" s="115" t="n"/>
      <c r="BF592" s="183">
        <f>BE592*F592</f>
        <v>0</v>
      </c>
    </row>
    <row r="593" ht="18" customHeight="1">
      <c r="A593" s="19" t="inlineStr">
        <is>
          <t>15.065.0702</t>
        </is>
      </c>
      <c r="B593" s="14" t="inlineStr">
        <is>
          <t>מפזר אוויר קווי דגם SDML -25/2 עם 2 חריצים ברוחב "1 דוגמת "SLOT" או ש"ע לרבות מכוון זרימה ומתאם, עשוי מאלומיניום וצבוע בתנור</t>
        </is>
      </c>
      <c r="C593" s="14" t="inlineStr">
        <is>
          <t>מ'</t>
        </is>
      </c>
      <c r="D593" s="200" t="n">
        <v>850</v>
      </c>
      <c r="E593" s="201">
        <f>D593*(1-$E$2)</f>
        <v>722.5</v>
      </c>
      <c r="F593" s="202">
        <f>E593*(1+$F$2)</f>
        <v>758.625</v>
      </c>
      <c r="H593" s="62">
        <f>K593+O593+S593+W593+AA593+AE593+AI593+AM593+AQ593+AY593+AU593+BC593</f>
        <v>0</v>
      </c>
      <c r="I593" s="63">
        <f>M593+Q593+U593+Y593+AC593+AG593+AK593+AO593+AS593+AW593+BA593+BE593</f>
        <v>0</v>
      </c>
      <c r="K593" s="108" t="n"/>
      <c r="L593" s="191">
        <f>K593*E593</f>
        <v>0</v>
      </c>
      <c r="M593" s="112" t="n"/>
      <c r="N593" s="183">
        <f>M593*F593</f>
        <v>0</v>
      </c>
      <c r="O593" s="108" t="n"/>
      <c r="P593" s="191">
        <f>O593*E593</f>
        <v>0</v>
      </c>
      <c r="Q593" s="112" t="n"/>
      <c r="R593" s="183">
        <f>Q593*F593</f>
        <v>0</v>
      </c>
      <c r="S593" s="108" t="n"/>
      <c r="T593" s="191">
        <f>S593*E593</f>
        <v>0</v>
      </c>
      <c r="U593" s="112" t="n"/>
      <c r="V593" s="183">
        <f>U593*F593</f>
        <v>0</v>
      </c>
      <c r="W593" s="108" t="n"/>
      <c r="X593" s="191">
        <f>W593*E593</f>
        <v>0</v>
      </c>
      <c r="Y593" s="112" t="n"/>
      <c r="Z593" s="183">
        <f>Y593*F593</f>
        <v>0</v>
      </c>
      <c r="AA593" s="108" t="n"/>
      <c r="AB593" s="191">
        <f>AA593*E593</f>
        <v>0</v>
      </c>
      <c r="AC593" s="112" t="n"/>
      <c r="AD593" s="183">
        <f>AC593*F593</f>
        <v>0</v>
      </c>
      <c r="AE593" s="108" t="n"/>
      <c r="AF593" s="191">
        <f>AE593*E593</f>
        <v>0</v>
      </c>
      <c r="AG593" s="112" t="n"/>
      <c r="AH593" s="183">
        <f>AG593*F593</f>
        <v>0</v>
      </c>
      <c r="AI593" s="108" t="n"/>
      <c r="AJ593" s="191">
        <f>AI593*E593</f>
        <v>0</v>
      </c>
      <c r="AK593" s="112" t="n"/>
      <c r="AL593" s="183">
        <f>AK593*F593</f>
        <v>0</v>
      </c>
      <c r="AM593" s="113" t="n"/>
      <c r="AN593" s="192">
        <f>AM593*E593</f>
        <v>0</v>
      </c>
      <c r="AO593" s="115" t="n"/>
      <c r="AP593" s="183">
        <f>AO593*F593</f>
        <v>0</v>
      </c>
      <c r="AQ593" s="113" t="n"/>
      <c r="AR593" s="192">
        <f>AQ593*E593</f>
        <v>0</v>
      </c>
      <c r="AS593" s="115" t="n"/>
      <c r="AT593" s="183">
        <f>AS593*F593</f>
        <v>0</v>
      </c>
      <c r="AU593" s="113" t="n"/>
      <c r="AV593" s="192">
        <f>AU593*E593</f>
        <v>0</v>
      </c>
      <c r="AW593" s="115" t="n"/>
      <c r="AX593" s="183">
        <f>AW593*F593</f>
        <v>0</v>
      </c>
      <c r="AY593" s="113" t="n"/>
      <c r="AZ593" s="192">
        <f>AY593*E593</f>
        <v>0</v>
      </c>
      <c r="BA593" s="115" t="n"/>
      <c r="BB593" s="183">
        <f>BA593*F593</f>
        <v>0</v>
      </c>
      <c r="BC593" s="113" t="n"/>
      <c r="BD593" s="192">
        <f>BC593*E593</f>
        <v>0</v>
      </c>
      <c r="BE593" s="115" t="n"/>
      <c r="BF593" s="183">
        <f>BE593*F593</f>
        <v>0</v>
      </c>
    </row>
    <row r="594" ht="18" customHeight="1">
      <c r="A594" s="19" t="inlineStr">
        <is>
          <t>15.065.0703</t>
        </is>
      </c>
      <c r="B594" s="14" t="inlineStr">
        <is>
          <t>מפזר אוויר קווי דגם SDML -25/3 עם 3 חריצים ברוחב "1 דוגמת "SLOT" או ש"ע לרבות מכוון זרימה ומתאם, עשוי מאלומיניום וצבוע בתנור</t>
        </is>
      </c>
      <c r="C594" s="14" t="inlineStr">
        <is>
          <t>מ'</t>
        </is>
      </c>
      <c r="D594" s="200" t="n">
        <v>940</v>
      </c>
      <c r="E594" s="201">
        <f>D594*(1-$E$2)</f>
        <v>799</v>
      </c>
      <c r="F594" s="202">
        <f>E594*(1+$F$2)</f>
        <v>838.95</v>
      </c>
      <c r="H594" s="62">
        <f>K594+O594+S594+W594+AA594+AE594+AI594+AM594+AQ594+AY594+AU594+BC594</f>
        <v>0</v>
      </c>
      <c r="I594" s="63">
        <f>M594+Q594+U594+Y594+AC594+AG594+AK594+AO594+AS594+AW594+BA594+BE594</f>
        <v>0</v>
      </c>
      <c r="K594" s="108" t="n"/>
      <c r="L594" s="191">
        <f>K594*E594</f>
        <v>0</v>
      </c>
      <c r="M594" s="112" t="n"/>
      <c r="N594" s="183">
        <f>M594*F594</f>
        <v>0</v>
      </c>
      <c r="O594" s="108" t="n"/>
      <c r="P594" s="191">
        <f>O594*E594</f>
        <v>0</v>
      </c>
      <c r="Q594" s="112" t="n"/>
      <c r="R594" s="183">
        <f>Q594*F594</f>
        <v>0</v>
      </c>
      <c r="S594" s="108" t="n"/>
      <c r="T594" s="191">
        <f>S594*E594</f>
        <v>0</v>
      </c>
      <c r="U594" s="112" t="n"/>
      <c r="V594" s="183">
        <f>U594*F594</f>
        <v>0</v>
      </c>
      <c r="W594" s="108" t="n"/>
      <c r="X594" s="191">
        <f>W594*E594</f>
        <v>0</v>
      </c>
      <c r="Y594" s="112" t="n"/>
      <c r="Z594" s="183">
        <f>Y594*F594</f>
        <v>0</v>
      </c>
      <c r="AA594" s="108" t="n"/>
      <c r="AB594" s="191">
        <f>AA594*E594</f>
        <v>0</v>
      </c>
      <c r="AC594" s="112" t="n"/>
      <c r="AD594" s="183">
        <f>AC594*F594</f>
        <v>0</v>
      </c>
      <c r="AE594" s="108" t="n"/>
      <c r="AF594" s="191">
        <f>AE594*E594</f>
        <v>0</v>
      </c>
      <c r="AG594" s="112" t="n"/>
      <c r="AH594" s="183">
        <f>AG594*F594</f>
        <v>0</v>
      </c>
      <c r="AI594" s="108" t="n"/>
      <c r="AJ594" s="191">
        <f>AI594*E594</f>
        <v>0</v>
      </c>
      <c r="AK594" s="112" t="n"/>
      <c r="AL594" s="183">
        <f>AK594*F594</f>
        <v>0</v>
      </c>
      <c r="AM594" s="113" t="n"/>
      <c r="AN594" s="192">
        <f>AM594*E594</f>
        <v>0</v>
      </c>
      <c r="AO594" s="115" t="n"/>
      <c r="AP594" s="183">
        <f>AO594*F594</f>
        <v>0</v>
      </c>
      <c r="AQ594" s="113" t="n"/>
      <c r="AR594" s="192">
        <f>AQ594*E594</f>
        <v>0</v>
      </c>
      <c r="AS594" s="115" t="n"/>
      <c r="AT594" s="183">
        <f>AS594*F594</f>
        <v>0</v>
      </c>
      <c r="AU594" s="113" t="n"/>
      <c r="AV594" s="192">
        <f>AU594*E594</f>
        <v>0</v>
      </c>
      <c r="AW594" s="115" t="n"/>
      <c r="AX594" s="183">
        <f>AW594*F594</f>
        <v>0</v>
      </c>
      <c r="AY594" s="113" t="n"/>
      <c r="AZ594" s="192">
        <f>AY594*E594</f>
        <v>0</v>
      </c>
      <c r="BA594" s="115" t="n"/>
      <c r="BB594" s="183">
        <f>BA594*F594</f>
        <v>0</v>
      </c>
      <c r="BC594" s="113" t="n"/>
      <c r="BD594" s="192">
        <f>BC594*E594</f>
        <v>0</v>
      </c>
      <c r="BE594" s="115" t="n"/>
      <c r="BF594" s="183">
        <f>BE594*F594</f>
        <v>0</v>
      </c>
    </row>
    <row r="595" ht="18" customHeight="1">
      <c r="A595" s="19" t="inlineStr">
        <is>
          <t>15.065.0705</t>
        </is>
      </c>
      <c r="B595" s="14" t="inlineStr">
        <is>
          <t>מפזר אוויר קווי סמוי דגם "SH-1 נסתר" עם חריץ ברוחב "1 דוגמת "SLOT" או ש"ע לרבות מכוון זרימה ומתאם, עשוי מאלומיניום וצבוע בתנור</t>
        </is>
      </c>
      <c r="C595" s="14" t="inlineStr">
        <is>
          <t>מ'</t>
        </is>
      </c>
      <c r="D595" s="200" t="n">
        <v>1100</v>
      </c>
      <c r="E595" s="201">
        <f>D595*(1-$E$2)</f>
        <v>935</v>
      </c>
      <c r="F595" s="202">
        <f>E595*(1+$F$2)</f>
        <v>981.75</v>
      </c>
      <c r="H595" s="62">
        <f>K595+O595+S595+W595+AA595+AE595+AI595+AM595+AQ595+AY595+AU595+BC595</f>
        <v>0</v>
      </c>
      <c r="I595" s="63">
        <f>M595+Q595+U595+Y595+AC595+AG595+AK595+AO595+AS595+AW595+BA595+BE595</f>
        <v>0</v>
      </c>
      <c r="K595" s="108" t="n"/>
      <c r="L595" s="191">
        <f>K595*E595</f>
        <v>0</v>
      </c>
      <c r="M595" s="112" t="n"/>
      <c r="N595" s="183">
        <f>M595*F595</f>
        <v>0</v>
      </c>
      <c r="O595" s="108" t="n"/>
      <c r="P595" s="191">
        <f>O595*E595</f>
        <v>0</v>
      </c>
      <c r="Q595" s="112" t="n"/>
      <c r="R595" s="183">
        <f>Q595*F595</f>
        <v>0</v>
      </c>
      <c r="S595" s="108" t="n"/>
      <c r="T595" s="191">
        <f>S595*E595</f>
        <v>0</v>
      </c>
      <c r="U595" s="112" t="n"/>
      <c r="V595" s="183">
        <f>U595*F595</f>
        <v>0</v>
      </c>
      <c r="W595" s="108" t="n"/>
      <c r="X595" s="191">
        <f>W595*E595</f>
        <v>0</v>
      </c>
      <c r="Y595" s="112" t="n"/>
      <c r="Z595" s="183">
        <f>Y595*F595</f>
        <v>0</v>
      </c>
      <c r="AA595" s="108" t="n"/>
      <c r="AB595" s="191">
        <f>AA595*E595</f>
        <v>0</v>
      </c>
      <c r="AC595" s="112" t="n"/>
      <c r="AD595" s="183">
        <f>AC595*F595</f>
        <v>0</v>
      </c>
      <c r="AE595" s="108" t="n"/>
      <c r="AF595" s="191">
        <f>AE595*E595</f>
        <v>0</v>
      </c>
      <c r="AG595" s="112" t="n"/>
      <c r="AH595" s="183">
        <f>AG595*F595</f>
        <v>0</v>
      </c>
      <c r="AI595" s="108" t="n"/>
      <c r="AJ595" s="191">
        <f>AI595*E595</f>
        <v>0</v>
      </c>
      <c r="AK595" s="112" t="n"/>
      <c r="AL595" s="183">
        <f>AK595*F595</f>
        <v>0</v>
      </c>
      <c r="AM595" s="113" t="n"/>
      <c r="AN595" s="192">
        <f>AM595*E595</f>
        <v>0</v>
      </c>
      <c r="AO595" s="115" t="n"/>
      <c r="AP595" s="183">
        <f>AO595*F595</f>
        <v>0</v>
      </c>
      <c r="AQ595" s="113" t="n"/>
      <c r="AR595" s="192">
        <f>AQ595*E595</f>
        <v>0</v>
      </c>
      <c r="AS595" s="115" t="n"/>
      <c r="AT595" s="183">
        <f>AS595*F595</f>
        <v>0</v>
      </c>
      <c r="AU595" s="113" t="n"/>
      <c r="AV595" s="192">
        <f>AU595*E595</f>
        <v>0</v>
      </c>
      <c r="AW595" s="115" t="n"/>
      <c r="AX595" s="183">
        <f>AW595*F595</f>
        <v>0</v>
      </c>
      <c r="AY595" s="113" t="n"/>
      <c r="AZ595" s="192">
        <f>AY595*E595</f>
        <v>0</v>
      </c>
      <c r="BA595" s="115" t="n"/>
      <c r="BB595" s="183">
        <f>BA595*F595</f>
        <v>0</v>
      </c>
      <c r="BC595" s="113" t="n"/>
      <c r="BD595" s="192">
        <f>BC595*E595</f>
        <v>0</v>
      </c>
      <c r="BE595" s="115" t="n"/>
      <c r="BF595" s="183">
        <f>BE595*F595</f>
        <v>0</v>
      </c>
    </row>
    <row r="596" ht="18" customHeight="1">
      <c r="A596" s="19" t="inlineStr">
        <is>
          <t>15.065.0709</t>
        </is>
      </c>
      <c r="B596" s="14" t="inlineStr">
        <is>
          <t>מפזר אוויר קווי סמוי דגם "SH-2 נסתר" עם 2 חריצים ברוחב "1 דוגמת "SLOT" או ש"ע לרבות מכוון זרימה ומתאם, עשוי מאלומיניום וצבוע בתנור</t>
        </is>
      </c>
      <c r="C596" s="14" t="inlineStr">
        <is>
          <t>מ'</t>
        </is>
      </c>
      <c r="D596" s="200" t="n">
        <v>1450</v>
      </c>
      <c r="E596" s="201">
        <f>D596*(1-$E$2)</f>
        <v>1232.5</v>
      </c>
      <c r="F596" s="202">
        <f>E596*(1+$F$2)</f>
        <v>1294.125</v>
      </c>
      <c r="H596" s="62">
        <f>K596+O596+S596+W596+AA596+AE596+AI596+AM596+AQ596+AY596+AU596+BC596</f>
        <v>0</v>
      </c>
      <c r="I596" s="63">
        <f>M596+Q596+U596+Y596+AC596+AG596+AK596+AO596+AS596+AW596+BA596+BE596</f>
        <v>0</v>
      </c>
      <c r="K596" s="108" t="n"/>
      <c r="L596" s="191">
        <f>K596*E596</f>
        <v>0</v>
      </c>
      <c r="M596" s="112" t="n"/>
      <c r="N596" s="183">
        <f>M596*F596</f>
        <v>0</v>
      </c>
      <c r="O596" s="108" t="n"/>
      <c r="P596" s="191">
        <f>O596*E596</f>
        <v>0</v>
      </c>
      <c r="Q596" s="112" t="n"/>
      <c r="R596" s="183">
        <f>Q596*F596</f>
        <v>0</v>
      </c>
      <c r="S596" s="108" t="n"/>
      <c r="T596" s="191">
        <f>S596*E596</f>
        <v>0</v>
      </c>
      <c r="U596" s="112" t="n"/>
      <c r="V596" s="183">
        <f>U596*F596</f>
        <v>0</v>
      </c>
      <c r="W596" s="108" t="n"/>
      <c r="X596" s="191">
        <f>W596*E596</f>
        <v>0</v>
      </c>
      <c r="Y596" s="112" t="n"/>
      <c r="Z596" s="183">
        <f>Y596*F596</f>
        <v>0</v>
      </c>
      <c r="AA596" s="108" t="n"/>
      <c r="AB596" s="191">
        <f>AA596*E596</f>
        <v>0</v>
      </c>
      <c r="AC596" s="112" t="n"/>
      <c r="AD596" s="183">
        <f>AC596*F596</f>
        <v>0</v>
      </c>
      <c r="AE596" s="108" t="n"/>
      <c r="AF596" s="191">
        <f>AE596*E596</f>
        <v>0</v>
      </c>
      <c r="AG596" s="112" t="n"/>
      <c r="AH596" s="183">
        <f>AG596*F596</f>
        <v>0</v>
      </c>
      <c r="AI596" s="108" t="n"/>
      <c r="AJ596" s="191">
        <f>AI596*E596</f>
        <v>0</v>
      </c>
      <c r="AK596" s="112" t="n"/>
      <c r="AL596" s="183">
        <f>AK596*F596</f>
        <v>0</v>
      </c>
      <c r="AM596" s="113" t="n"/>
      <c r="AN596" s="192">
        <f>AM596*E596</f>
        <v>0</v>
      </c>
      <c r="AO596" s="115" t="n"/>
      <c r="AP596" s="183">
        <f>AO596*F596</f>
        <v>0</v>
      </c>
      <c r="AQ596" s="113" t="n"/>
      <c r="AR596" s="192">
        <f>AQ596*E596</f>
        <v>0</v>
      </c>
      <c r="AS596" s="115" t="n"/>
      <c r="AT596" s="183">
        <f>AS596*F596</f>
        <v>0</v>
      </c>
      <c r="AU596" s="113" t="n"/>
      <c r="AV596" s="192">
        <f>AU596*E596</f>
        <v>0</v>
      </c>
      <c r="AW596" s="115" t="n"/>
      <c r="AX596" s="183">
        <f>AW596*F596</f>
        <v>0</v>
      </c>
      <c r="AY596" s="113" t="n"/>
      <c r="AZ596" s="192">
        <f>AY596*E596</f>
        <v>0</v>
      </c>
      <c r="BA596" s="115" t="n"/>
      <c r="BB596" s="183">
        <f>BA596*F596</f>
        <v>0</v>
      </c>
      <c r="BC596" s="113" t="n"/>
      <c r="BD596" s="192">
        <f>BC596*E596</f>
        <v>0</v>
      </c>
      <c r="BE596" s="115" t="n"/>
      <c r="BF596" s="183">
        <f>BE596*F596</f>
        <v>0</v>
      </c>
    </row>
    <row r="597" ht="18" customHeight="1">
      <c r="A597" s="19" t="inlineStr">
        <is>
          <t>15.065.0711</t>
        </is>
      </c>
      <c r="B597" s="14" t="inlineStr">
        <is>
          <t>מפזר אוויר קווי מסוג "סטריפ ליין" ברוחב "4, הטיית להבים בזווית 30, 15, 0 מעלות, עם מתאם, עשוי מאלומיניום וצבוע בתנור</t>
        </is>
      </c>
      <c r="C597" s="14" t="inlineStr">
        <is>
          <t>מ'</t>
        </is>
      </c>
      <c r="D597" s="200" t="n">
        <v>820</v>
      </c>
      <c r="E597" s="201">
        <f>D597*(1-$E$2)</f>
        <v>697</v>
      </c>
      <c r="F597" s="202">
        <f>E597*(1+$F$2)</f>
        <v>731.85</v>
      </c>
      <c r="H597" s="62">
        <f>K597+O597+S597+W597+AA597+AE597+AI597+AM597+AQ597+AY597+AU597+BC597</f>
        <v>0</v>
      </c>
      <c r="I597" s="63">
        <f>M597+Q597+U597+Y597+AC597+AG597+AK597+AO597+AS597+AW597+BA597+BE597</f>
        <v>0</v>
      </c>
      <c r="K597" s="108" t="n"/>
      <c r="L597" s="191">
        <f>K597*E597</f>
        <v>0</v>
      </c>
      <c r="M597" s="112" t="n"/>
      <c r="N597" s="183">
        <f>M597*F597</f>
        <v>0</v>
      </c>
      <c r="O597" s="108" t="n"/>
      <c r="P597" s="191">
        <f>O597*E597</f>
        <v>0</v>
      </c>
      <c r="Q597" s="112" t="n"/>
      <c r="R597" s="183">
        <f>Q597*F597</f>
        <v>0</v>
      </c>
      <c r="S597" s="108" t="n"/>
      <c r="T597" s="191">
        <f>S597*E597</f>
        <v>0</v>
      </c>
      <c r="U597" s="112" t="n"/>
      <c r="V597" s="183">
        <f>U597*F597</f>
        <v>0</v>
      </c>
      <c r="W597" s="108" t="n"/>
      <c r="X597" s="191">
        <f>W597*E597</f>
        <v>0</v>
      </c>
      <c r="Y597" s="112" t="n"/>
      <c r="Z597" s="183">
        <f>Y597*F597</f>
        <v>0</v>
      </c>
      <c r="AA597" s="108" t="n"/>
      <c r="AB597" s="191">
        <f>AA597*E597</f>
        <v>0</v>
      </c>
      <c r="AC597" s="112" t="n"/>
      <c r="AD597" s="183">
        <f>AC597*F597</f>
        <v>0</v>
      </c>
      <c r="AE597" s="108" t="n"/>
      <c r="AF597" s="191">
        <f>AE597*E597</f>
        <v>0</v>
      </c>
      <c r="AG597" s="112" t="n"/>
      <c r="AH597" s="183">
        <f>AG597*F597</f>
        <v>0</v>
      </c>
      <c r="AI597" s="108" t="n"/>
      <c r="AJ597" s="191">
        <f>AI597*E597</f>
        <v>0</v>
      </c>
      <c r="AK597" s="112" t="n"/>
      <c r="AL597" s="183">
        <f>AK597*F597</f>
        <v>0</v>
      </c>
      <c r="AM597" s="113" t="n"/>
      <c r="AN597" s="192">
        <f>AM597*E597</f>
        <v>0</v>
      </c>
      <c r="AO597" s="115" t="n"/>
      <c r="AP597" s="183">
        <f>AO597*F597</f>
        <v>0</v>
      </c>
      <c r="AQ597" s="113" t="n"/>
      <c r="AR597" s="192">
        <f>AQ597*E597</f>
        <v>0</v>
      </c>
      <c r="AS597" s="115" t="n"/>
      <c r="AT597" s="183">
        <f>AS597*F597</f>
        <v>0</v>
      </c>
      <c r="AU597" s="113" t="n"/>
      <c r="AV597" s="192">
        <f>AU597*E597</f>
        <v>0</v>
      </c>
      <c r="AW597" s="115" t="n"/>
      <c r="AX597" s="183">
        <f>AW597*F597</f>
        <v>0</v>
      </c>
      <c r="AY597" s="113" t="n"/>
      <c r="AZ597" s="192">
        <f>AY597*E597</f>
        <v>0</v>
      </c>
      <c r="BA597" s="115" t="n"/>
      <c r="BB597" s="183">
        <f>BA597*F597</f>
        <v>0</v>
      </c>
      <c r="BC597" s="113" t="n"/>
      <c r="BD597" s="192">
        <f>BC597*E597</f>
        <v>0</v>
      </c>
      <c r="BE597" s="115" t="n"/>
      <c r="BF597" s="183">
        <f>BE597*F597</f>
        <v>0</v>
      </c>
    </row>
    <row r="598" ht="18" customHeight="1">
      <c r="A598" s="19" t="inlineStr">
        <is>
          <t>15.065.0721</t>
        </is>
      </c>
      <c r="B598" s="14" t="inlineStr">
        <is>
          <t>מפזר אוויר קווי מסוג "סטריפ ליין" ברוחב "6, הטיית להבים בזווית 30, 15, 0 מעלות, עם מתאם, עשוי מאלומיניום וצבוע בתנור</t>
        </is>
      </c>
      <c r="C598" s="14" t="inlineStr">
        <is>
          <t>מ'</t>
        </is>
      </c>
      <c r="D598" s="200" t="n">
        <v>940</v>
      </c>
      <c r="E598" s="201">
        <f>D598*(1-$E$2)</f>
        <v>799</v>
      </c>
      <c r="F598" s="202">
        <f>E598*(1+$F$2)</f>
        <v>838.95</v>
      </c>
      <c r="H598" s="62">
        <f>K598+O598+S598+W598+AA598+AE598+AI598+AM598+AQ598+AY598+AU598+BC598</f>
        <v>0</v>
      </c>
      <c r="I598" s="63">
        <f>M598+Q598+U598+Y598+AC598+AG598+AK598+AO598+AS598+AW598+BA598+BE598</f>
        <v>0</v>
      </c>
      <c r="K598" s="108" t="n"/>
      <c r="L598" s="191">
        <f>K598*E598</f>
        <v>0</v>
      </c>
      <c r="M598" s="112" t="n"/>
      <c r="N598" s="183">
        <f>M598*F598</f>
        <v>0</v>
      </c>
      <c r="O598" s="108" t="n"/>
      <c r="P598" s="191">
        <f>O598*E598</f>
        <v>0</v>
      </c>
      <c r="Q598" s="112" t="n"/>
      <c r="R598" s="183">
        <f>Q598*F598</f>
        <v>0</v>
      </c>
      <c r="S598" s="108" t="n"/>
      <c r="T598" s="191">
        <f>S598*E598</f>
        <v>0</v>
      </c>
      <c r="U598" s="112" t="n"/>
      <c r="V598" s="183">
        <f>U598*F598</f>
        <v>0</v>
      </c>
      <c r="W598" s="108" t="n"/>
      <c r="X598" s="191">
        <f>W598*E598</f>
        <v>0</v>
      </c>
      <c r="Y598" s="112" t="n"/>
      <c r="Z598" s="183">
        <f>Y598*F598</f>
        <v>0</v>
      </c>
      <c r="AA598" s="108" t="n"/>
      <c r="AB598" s="191">
        <f>AA598*E598</f>
        <v>0</v>
      </c>
      <c r="AC598" s="112" t="n"/>
      <c r="AD598" s="183">
        <f>AC598*F598</f>
        <v>0</v>
      </c>
      <c r="AE598" s="108" t="n"/>
      <c r="AF598" s="191">
        <f>AE598*E598</f>
        <v>0</v>
      </c>
      <c r="AG598" s="112" t="n"/>
      <c r="AH598" s="183">
        <f>AG598*F598</f>
        <v>0</v>
      </c>
      <c r="AI598" s="108" t="n"/>
      <c r="AJ598" s="191">
        <f>AI598*E598</f>
        <v>0</v>
      </c>
      <c r="AK598" s="112" t="n"/>
      <c r="AL598" s="183">
        <f>AK598*F598</f>
        <v>0</v>
      </c>
      <c r="AM598" s="113" t="n"/>
      <c r="AN598" s="192">
        <f>AM598*E598</f>
        <v>0</v>
      </c>
      <c r="AO598" s="115" t="n"/>
      <c r="AP598" s="183">
        <f>AO598*F598</f>
        <v>0</v>
      </c>
      <c r="AQ598" s="113" t="n"/>
      <c r="AR598" s="192">
        <f>AQ598*E598</f>
        <v>0</v>
      </c>
      <c r="AS598" s="115" t="n"/>
      <c r="AT598" s="183">
        <f>AS598*F598</f>
        <v>0</v>
      </c>
      <c r="AU598" s="113" t="n"/>
      <c r="AV598" s="192">
        <f>AU598*E598</f>
        <v>0</v>
      </c>
      <c r="AW598" s="115" t="n"/>
      <c r="AX598" s="183">
        <f>AW598*F598</f>
        <v>0</v>
      </c>
      <c r="AY598" s="113" t="n"/>
      <c r="AZ598" s="192">
        <f>AY598*E598</f>
        <v>0</v>
      </c>
      <c r="BA598" s="115" t="n"/>
      <c r="BB598" s="183">
        <f>BA598*F598</f>
        <v>0</v>
      </c>
      <c r="BC598" s="113" t="n"/>
      <c r="BD598" s="192">
        <f>BC598*E598</f>
        <v>0</v>
      </c>
      <c r="BE598" s="115" t="n"/>
      <c r="BF598" s="183">
        <f>BE598*F598</f>
        <v>0</v>
      </c>
    </row>
    <row r="599" ht="18" customHeight="1">
      <c r="A599" s="19" t="inlineStr">
        <is>
          <t>15.065.0726</t>
        </is>
      </c>
      <c r="B599" s="14" t="inlineStr">
        <is>
          <t>מפזר אוויר קווי ברוחב 10 ס"מ מסוג "DECOR" או ש"ע עם 8 להבים, עם מתאם, עשוי מאלומיניום וצבוע בתנור</t>
        </is>
      </c>
      <c r="C599" s="14" t="inlineStr">
        <is>
          <t>מ'</t>
        </is>
      </c>
      <c r="D599" s="200" t="n">
        <v>820</v>
      </c>
      <c r="E599" s="201">
        <f>D599*(1-$E$2)</f>
        <v>697</v>
      </c>
      <c r="F599" s="202">
        <f>E599*(1+$F$2)</f>
        <v>731.85</v>
      </c>
      <c r="H599" s="62">
        <f>K599+O599+S599+W599+AA599+AE599+AI599+AM599+AQ599+AY599+AU599+BC599</f>
        <v>0</v>
      </c>
      <c r="I599" s="63">
        <f>M599+Q599+U599+Y599+AC599+AG599+AK599+AO599+AS599+AW599+BA599+BE599</f>
        <v>0</v>
      </c>
      <c r="K599" s="108" t="n"/>
      <c r="L599" s="191">
        <f>K599*E599</f>
        <v>0</v>
      </c>
      <c r="M599" s="112" t="n"/>
      <c r="N599" s="183">
        <f>M599*F599</f>
        <v>0</v>
      </c>
      <c r="O599" s="108" t="n"/>
      <c r="P599" s="191">
        <f>O599*E599</f>
        <v>0</v>
      </c>
      <c r="Q599" s="112" t="n"/>
      <c r="R599" s="183">
        <f>Q599*F599</f>
        <v>0</v>
      </c>
      <c r="S599" s="108" t="n"/>
      <c r="T599" s="191">
        <f>S599*E599</f>
        <v>0</v>
      </c>
      <c r="U599" s="112" t="n"/>
      <c r="V599" s="183">
        <f>U599*F599</f>
        <v>0</v>
      </c>
      <c r="W599" s="108" t="n"/>
      <c r="X599" s="191">
        <f>W599*E599</f>
        <v>0</v>
      </c>
      <c r="Y599" s="112" t="n"/>
      <c r="Z599" s="183">
        <f>Y599*F599</f>
        <v>0</v>
      </c>
      <c r="AA599" s="108" t="n"/>
      <c r="AB599" s="191">
        <f>AA599*E599</f>
        <v>0</v>
      </c>
      <c r="AC599" s="112" t="n"/>
      <c r="AD599" s="183">
        <f>AC599*F599</f>
        <v>0</v>
      </c>
      <c r="AE599" s="108" t="n"/>
      <c r="AF599" s="191">
        <f>AE599*E599</f>
        <v>0</v>
      </c>
      <c r="AG599" s="112" t="n"/>
      <c r="AH599" s="183">
        <f>AG599*F599</f>
        <v>0</v>
      </c>
      <c r="AI599" s="108" t="n"/>
      <c r="AJ599" s="191">
        <f>AI599*E599</f>
        <v>0</v>
      </c>
      <c r="AK599" s="112" t="n"/>
      <c r="AL599" s="183">
        <f>AK599*F599</f>
        <v>0</v>
      </c>
      <c r="AM599" s="113" t="n"/>
      <c r="AN599" s="192">
        <f>AM599*E599</f>
        <v>0</v>
      </c>
      <c r="AO599" s="115" t="n"/>
      <c r="AP599" s="183">
        <f>AO599*F599</f>
        <v>0</v>
      </c>
      <c r="AQ599" s="113" t="n"/>
      <c r="AR599" s="192">
        <f>AQ599*E599</f>
        <v>0</v>
      </c>
      <c r="AS599" s="115" t="n"/>
      <c r="AT599" s="183">
        <f>AS599*F599</f>
        <v>0</v>
      </c>
      <c r="AU599" s="113" t="n"/>
      <c r="AV599" s="192">
        <f>AU599*E599</f>
        <v>0</v>
      </c>
      <c r="AW599" s="115" t="n"/>
      <c r="AX599" s="183">
        <f>AW599*F599</f>
        <v>0</v>
      </c>
      <c r="AY599" s="113" t="n"/>
      <c r="AZ599" s="192">
        <f>AY599*E599</f>
        <v>0</v>
      </c>
      <c r="BA599" s="115" t="n"/>
      <c r="BB599" s="183">
        <f>BA599*F599</f>
        <v>0</v>
      </c>
      <c r="BC599" s="113" t="n"/>
      <c r="BD599" s="192">
        <f>BC599*E599</f>
        <v>0</v>
      </c>
      <c r="BE599" s="115" t="n"/>
      <c r="BF599" s="183">
        <f>BE599*F599</f>
        <v>0</v>
      </c>
    </row>
    <row r="600" ht="18" customHeight="1">
      <c r="A600" s="19" t="inlineStr">
        <is>
          <t>15.065.0728</t>
        </is>
      </c>
      <c r="B600" s="14" t="inlineStr">
        <is>
          <t>מפזר אוויר קווי ברוחב 15 ס"מ מסוג "DECOR" או ש"ע עם 14 להבים, עם מתאם, עשוי מאלומיניום וצבוע בתנור</t>
        </is>
      </c>
      <c r="C600" s="14" t="inlineStr">
        <is>
          <t>מ'</t>
        </is>
      </c>
      <c r="D600" s="200" t="n">
        <v>940</v>
      </c>
      <c r="E600" s="201">
        <f>D600*(1-$E$2)</f>
        <v>799</v>
      </c>
      <c r="F600" s="202">
        <f>E600*(1+$F$2)</f>
        <v>838.95</v>
      </c>
      <c r="H600" s="62">
        <f>K600+O600+S600+W600+AA600+AE600+AI600+AM600+AQ600+AY600+AU600+BC600</f>
        <v>0</v>
      </c>
      <c r="I600" s="63">
        <f>M600+Q600+U600+Y600+AC600+AG600+AK600+AO600+AS600+AW600+BA600+BE600</f>
        <v>0</v>
      </c>
      <c r="K600" s="108" t="n"/>
      <c r="L600" s="191">
        <f>K600*E600</f>
        <v>0</v>
      </c>
      <c r="M600" s="112" t="n"/>
      <c r="N600" s="183">
        <f>M600*F600</f>
        <v>0</v>
      </c>
      <c r="O600" s="108" t="n"/>
      <c r="P600" s="191">
        <f>O600*E600</f>
        <v>0</v>
      </c>
      <c r="Q600" s="112" t="n"/>
      <c r="R600" s="183">
        <f>Q600*F600</f>
        <v>0</v>
      </c>
      <c r="S600" s="108" t="n"/>
      <c r="T600" s="191">
        <f>S600*E600</f>
        <v>0</v>
      </c>
      <c r="U600" s="112" t="n"/>
      <c r="V600" s="183">
        <f>U600*F600</f>
        <v>0</v>
      </c>
      <c r="W600" s="108" t="n"/>
      <c r="X600" s="191">
        <f>W600*E600</f>
        <v>0</v>
      </c>
      <c r="Y600" s="112" t="n"/>
      <c r="Z600" s="183">
        <f>Y600*F600</f>
        <v>0</v>
      </c>
      <c r="AA600" s="108" t="n"/>
      <c r="AB600" s="191">
        <f>AA600*E600</f>
        <v>0</v>
      </c>
      <c r="AC600" s="112" t="n"/>
      <c r="AD600" s="183">
        <f>AC600*F600</f>
        <v>0</v>
      </c>
      <c r="AE600" s="108" t="n"/>
      <c r="AF600" s="191">
        <f>AE600*E600</f>
        <v>0</v>
      </c>
      <c r="AG600" s="112" t="n"/>
      <c r="AH600" s="183">
        <f>AG600*F600</f>
        <v>0</v>
      </c>
      <c r="AI600" s="108" t="n"/>
      <c r="AJ600" s="191">
        <f>AI600*E600</f>
        <v>0</v>
      </c>
      <c r="AK600" s="112" t="n"/>
      <c r="AL600" s="183">
        <f>AK600*F600</f>
        <v>0</v>
      </c>
      <c r="AM600" s="113" t="n"/>
      <c r="AN600" s="192">
        <f>AM600*E600</f>
        <v>0</v>
      </c>
      <c r="AO600" s="115" t="n"/>
      <c r="AP600" s="183">
        <f>AO600*F600</f>
        <v>0</v>
      </c>
      <c r="AQ600" s="113" t="n"/>
      <c r="AR600" s="192">
        <f>AQ600*E600</f>
        <v>0</v>
      </c>
      <c r="AS600" s="115" t="n"/>
      <c r="AT600" s="183">
        <f>AS600*F600</f>
        <v>0</v>
      </c>
      <c r="AU600" s="113" t="n"/>
      <c r="AV600" s="192">
        <f>AU600*E600</f>
        <v>0</v>
      </c>
      <c r="AW600" s="115" t="n"/>
      <c r="AX600" s="183">
        <f>AW600*F600</f>
        <v>0</v>
      </c>
      <c r="AY600" s="113" t="n"/>
      <c r="AZ600" s="192">
        <f>AY600*E600</f>
        <v>0</v>
      </c>
      <c r="BA600" s="115" t="n"/>
      <c r="BB600" s="183">
        <f>BA600*F600</f>
        <v>0</v>
      </c>
      <c r="BC600" s="113" t="n"/>
      <c r="BD600" s="192">
        <f>BC600*E600</f>
        <v>0</v>
      </c>
      <c r="BE600" s="115" t="n"/>
      <c r="BF600" s="183">
        <f>BE600*F600</f>
        <v>0</v>
      </c>
    </row>
    <row r="601" ht="18" customHeight="1">
      <c r="A601" s="19" t="inlineStr">
        <is>
          <t>15.065.0730</t>
        </is>
      </c>
      <c r="B601" s="14" t="inlineStr">
        <is>
          <t>מפזר אוויר קווי ברוחב 20 ס"מ מסוג "DECOR" או ש"ע עם 19 להבים, עם מתאם, עשוי מאלומיניום וצבוע בתנור</t>
        </is>
      </c>
      <c r="C601" s="14" t="inlineStr">
        <is>
          <t>מ'</t>
        </is>
      </c>
      <c r="D601" s="200" t="n">
        <v>1100</v>
      </c>
      <c r="E601" s="201">
        <f>D601*(1-$E$2)</f>
        <v>935</v>
      </c>
      <c r="F601" s="202">
        <f>E601*(1+$F$2)</f>
        <v>981.75</v>
      </c>
      <c r="H601" s="62">
        <f>K601+O601+S601+W601+AA601+AE601+AI601+AM601+AQ601+AY601+AU601+BC601</f>
        <v>0</v>
      </c>
      <c r="I601" s="63">
        <f>M601+Q601+U601+Y601+AC601+AG601+AK601+AO601+AS601+AW601+BA601+BE601</f>
        <v>0</v>
      </c>
      <c r="K601" s="108" t="n"/>
      <c r="L601" s="191">
        <f>K601*E601</f>
        <v>0</v>
      </c>
      <c r="M601" s="112" t="n"/>
      <c r="N601" s="183">
        <f>M601*F601</f>
        <v>0</v>
      </c>
      <c r="O601" s="108" t="n"/>
      <c r="P601" s="191">
        <f>O601*E601</f>
        <v>0</v>
      </c>
      <c r="Q601" s="112" t="n"/>
      <c r="R601" s="183">
        <f>Q601*F601</f>
        <v>0</v>
      </c>
      <c r="S601" s="108" t="n"/>
      <c r="T601" s="191">
        <f>S601*E601</f>
        <v>0</v>
      </c>
      <c r="U601" s="112" t="n"/>
      <c r="V601" s="183">
        <f>U601*F601</f>
        <v>0</v>
      </c>
      <c r="W601" s="108" t="n"/>
      <c r="X601" s="191">
        <f>W601*E601</f>
        <v>0</v>
      </c>
      <c r="Y601" s="112" t="n"/>
      <c r="Z601" s="183">
        <f>Y601*F601</f>
        <v>0</v>
      </c>
      <c r="AA601" s="108" t="n"/>
      <c r="AB601" s="191">
        <f>AA601*E601</f>
        <v>0</v>
      </c>
      <c r="AC601" s="112" t="n"/>
      <c r="AD601" s="183">
        <f>AC601*F601</f>
        <v>0</v>
      </c>
      <c r="AE601" s="108" t="n"/>
      <c r="AF601" s="191">
        <f>AE601*E601</f>
        <v>0</v>
      </c>
      <c r="AG601" s="112" t="n"/>
      <c r="AH601" s="183">
        <f>AG601*F601</f>
        <v>0</v>
      </c>
      <c r="AI601" s="108" t="n"/>
      <c r="AJ601" s="191">
        <f>AI601*E601</f>
        <v>0</v>
      </c>
      <c r="AK601" s="112" t="n"/>
      <c r="AL601" s="183">
        <f>AK601*F601</f>
        <v>0</v>
      </c>
      <c r="AM601" s="113" t="n"/>
      <c r="AN601" s="192">
        <f>AM601*E601</f>
        <v>0</v>
      </c>
      <c r="AO601" s="115" t="n"/>
      <c r="AP601" s="183">
        <f>AO601*F601</f>
        <v>0</v>
      </c>
      <c r="AQ601" s="113" t="n"/>
      <c r="AR601" s="192">
        <f>AQ601*E601</f>
        <v>0</v>
      </c>
      <c r="AS601" s="115" t="n"/>
      <c r="AT601" s="183">
        <f>AS601*F601</f>
        <v>0</v>
      </c>
      <c r="AU601" s="113" t="n"/>
      <c r="AV601" s="192">
        <f>AU601*E601</f>
        <v>0</v>
      </c>
      <c r="AW601" s="115" t="n"/>
      <c r="AX601" s="183">
        <f>AW601*F601</f>
        <v>0</v>
      </c>
      <c r="AY601" s="113" t="n"/>
      <c r="AZ601" s="192">
        <f>AY601*E601</f>
        <v>0</v>
      </c>
      <c r="BA601" s="115" t="n"/>
      <c r="BB601" s="183">
        <f>BA601*F601</f>
        <v>0</v>
      </c>
      <c r="BC601" s="113" t="n"/>
      <c r="BD601" s="192">
        <f>BC601*E601</f>
        <v>0</v>
      </c>
      <c r="BE601" s="115" t="n"/>
      <c r="BF601" s="183">
        <f>BE601*F601</f>
        <v>0</v>
      </c>
    </row>
    <row r="602" ht="18" customHeight="1">
      <c r="A602" s="19" t="inlineStr">
        <is>
          <t>15.065.0732</t>
        </is>
      </c>
      <c r="B602" s="14" t="inlineStr">
        <is>
          <t>מפזר אוויר קווי ברוחב 10 ס"מ מסוג "DCL" או ש"ע עם להבים קבועים בזווית 15, 0 מעלות, עם מתאם, עשוי מאלומיניום וצבוע בתנור</t>
        </is>
      </c>
      <c r="C602" s="14" t="inlineStr">
        <is>
          <t>מ'</t>
        </is>
      </c>
      <c r="D602" s="200" t="n">
        <v>820</v>
      </c>
      <c r="E602" s="201">
        <f>D602*(1-$E$2)</f>
        <v>697</v>
      </c>
      <c r="F602" s="202">
        <f>E602*(1+$F$2)</f>
        <v>731.85</v>
      </c>
      <c r="H602" s="62">
        <f>K602+O602+S602+W602+AA602+AE602+AI602+AM602+AQ602+AY602+AU602+BC602</f>
        <v>0</v>
      </c>
      <c r="I602" s="63">
        <f>M602+Q602+U602+Y602+AC602+AG602+AK602+AO602+AS602+AW602+BA602+BE602</f>
        <v>0</v>
      </c>
      <c r="K602" s="108" t="n"/>
      <c r="L602" s="191">
        <f>K602*E602</f>
        <v>0</v>
      </c>
      <c r="M602" s="112" t="n"/>
      <c r="N602" s="183">
        <f>M602*F602</f>
        <v>0</v>
      </c>
      <c r="O602" s="108" t="n"/>
      <c r="P602" s="191">
        <f>O602*E602</f>
        <v>0</v>
      </c>
      <c r="Q602" s="112" t="n"/>
      <c r="R602" s="183">
        <f>Q602*F602</f>
        <v>0</v>
      </c>
      <c r="S602" s="108" t="n"/>
      <c r="T602" s="191">
        <f>S602*E602</f>
        <v>0</v>
      </c>
      <c r="U602" s="112" t="n"/>
      <c r="V602" s="183">
        <f>U602*F602</f>
        <v>0</v>
      </c>
      <c r="W602" s="108" t="n"/>
      <c r="X602" s="191">
        <f>W602*E602</f>
        <v>0</v>
      </c>
      <c r="Y602" s="112" t="n"/>
      <c r="Z602" s="183">
        <f>Y602*F602</f>
        <v>0</v>
      </c>
      <c r="AA602" s="108" t="n"/>
      <c r="AB602" s="191">
        <f>AA602*E602</f>
        <v>0</v>
      </c>
      <c r="AC602" s="112" t="n"/>
      <c r="AD602" s="183">
        <f>AC602*F602</f>
        <v>0</v>
      </c>
      <c r="AE602" s="108" t="n"/>
      <c r="AF602" s="191">
        <f>AE602*E602</f>
        <v>0</v>
      </c>
      <c r="AG602" s="112" t="n"/>
      <c r="AH602" s="183">
        <f>AG602*F602</f>
        <v>0</v>
      </c>
      <c r="AI602" s="108" t="n"/>
      <c r="AJ602" s="191">
        <f>AI602*E602</f>
        <v>0</v>
      </c>
      <c r="AK602" s="112" t="n"/>
      <c r="AL602" s="183">
        <f>AK602*F602</f>
        <v>0</v>
      </c>
      <c r="AM602" s="113" t="n"/>
      <c r="AN602" s="192">
        <f>AM602*E602</f>
        <v>0</v>
      </c>
      <c r="AO602" s="115" t="n"/>
      <c r="AP602" s="183">
        <f>AO602*F602</f>
        <v>0</v>
      </c>
      <c r="AQ602" s="113" t="n"/>
      <c r="AR602" s="192">
        <f>AQ602*E602</f>
        <v>0</v>
      </c>
      <c r="AS602" s="115" t="n"/>
      <c r="AT602" s="183">
        <f>AS602*F602</f>
        <v>0</v>
      </c>
      <c r="AU602" s="113" t="n"/>
      <c r="AV602" s="192">
        <f>AU602*E602</f>
        <v>0</v>
      </c>
      <c r="AW602" s="115" t="n"/>
      <c r="AX602" s="183">
        <f>AW602*F602</f>
        <v>0</v>
      </c>
      <c r="AY602" s="113" t="n"/>
      <c r="AZ602" s="192">
        <f>AY602*E602</f>
        <v>0</v>
      </c>
      <c r="BA602" s="115" t="n"/>
      <c r="BB602" s="183">
        <f>BA602*F602</f>
        <v>0</v>
      </c>
      <c r="BC602" s="113" t="n"/>
      <c r="BD602" s="192">
        <f>BC602*E602</f>
        <v>0</v>
      </c>
      <c r="BE602" s="115" t="n"/>
      <c r="BF602" s="183">
        <f>BE602*F602</f>
        <v>0</v>
      </c>
    </row>
    <row r="603" ht="18" customHeight="1">
      <c r="A603" s="19" t="inlineStr">
        <is>
          <t>15.065.0734</t>
        </is>
      </c>
      <c r="B603" s="14" t="inlineStr">
        <is>
          <t>מפזר אוויר קווי ברוחב 15 ס"מ מסוג "DCL" או ש"ע עם להבים קבועים בזווית 15, 0 מעלות, עם מתאם, עשוי מאלומיניום וצבוע בתנור</t>
        </is>
      </c>
      <c r="C603" s="14" t="inlineStr">
        <is>
          <t>מ'</t>
        </is>
      </c>
      <c r="D603" s="200" t="n">
        <v>940</v>
      </c>
      <c r="E603" s="201">
        <f>D603*(1-$E$2)</f>
        <v>799</v>
      </c>
      <c r="F603" s="202">
        <f>E603*(1+$F$2)</f>
        <v>838.95</v>
      </c>
      <c r="H603" s="62">
        <f>K603+O603+S603+W603+AA603+AE603+AI603+AM603+AQ603+AY603+AU603+BC603</f>
        <v>0</v>
      </c>
      <c r="I603" s="63">
        <f>M603+Q603+U603+Y603+AC603+AG603+AK603+AO603+AS603+AW603+BA603+BE603</f>
        <v>0</v>
      </c>
      <c r="K603" s="108" t="n"/>
      <c r="L603" s="191">
        <f>K603*E603</f>
        <v>0</v>
      </c>
      <c r="M603" s="112" t="n"/>
      <c r="N603" s="183">
        <f>M603*F603</f>
        <v>0</v>
      </c>
      <c r="O603" s="108" t="n"/>
      <c r="P603" s="191">
        <f>O603*E603</f>
        <v>0</v>
      </c>
      <c r="Q603" s="112" t="n"/>
      <c r="R603" s="183">
        <f>Q603*F603</f>
        <v>0</v>
      </c>
      <c r="S603" s="108" t="n"/>
      <c r="T603" s="191">
        <f>S603*E603</f>
        <v>0</v>
      </c>
      <c r="U603" s="112" t="n"/>
      <c r="V603" s="183">
        <f>U603*F603</f>
        <v>0</v>
      </c>
      <c r="W603" s="108" t="n"/>
      <c r="X603" s="191">
        <f>W603*E603</f>
        <v>0</v>
      </c>
      <c r="Y603" s="112" t="n"/>
      <c r="Z603" s="183">
        <f>Y603*F603</f>
        <v>0</v>
      </c>
      <c r="AA603" s="108" t="n"/>
      <c r="AB603" s="191">
        <f>AA603*E603</f>
        <v>0</v>
      </c>
      <c r="AC603" s="112" t="n"/>
      <c r="AD603" s="183">
        <f>AC603*F603</f>
        <v>0</v>
      </c>
      <c r="AE603" s="108" t="n"/>
      <c r="AF603" s="191">
        <f>AE603*E603</f>
        <v>0</v>
      </c>
      <c r="AG603" s="112" t="n"/>
      <c r="AH603" s="183">
        <f>AG603*F603</f>
        <v>0</v>
      </c>
      <c r="AI603" s="108" t="n"/>
      <c r="AJ603" s="191">
        <f>AI603*E603</f>
        <v>0</v>
      </c>
      <c r="AK603" s="112" t="n"/>
      <c r="AL603" s="183">
        <f>AK603*F603</f>
        <v>0</v>
      </c>
      <c r="AM603" s="113" t="n"/>
      <c r="AN603" s="192">
        <f>AM603*E603</f>
        <v>0</v>
      </c>
      <c r="AO603" s="115" t="n"/>
      <c r="AP603" s="183">
        <f>AO603*F603</f>
        <v>0</v>
      </c>
      <c r="AQ603" s="113" t="n"/>
      <c r="AR603" s="192">
        <f>AQ603*E603</f>
        <v>0</v>
      </c>
      <c r="AS603" s="115" t="n"/>
      <c r="AT603" s="183">
        <f>AS603*F603</f>
        <v>0</v>
      </c>
      <c r="AU603" s="113" t="n"/>
      <c r="AV603" s="192">
        <f>AU603*E603</f>
        <v>0</v>
      </c>
      <c r="AW603" s="115" t="n"/>
      <c r="AX603" s="183">
        <f>AW603*F603</f>
        <v>0</v>
      </c>
      <c r="AY603" s="113" t="n"/>
      <c r="AZ603" s="192">
        <f>AY603*E603</f>
        <v>0</v>
      </c>
      <c r="BA603" s="115" t="n"/>
      <c r="BB603" s="183">
        <f>BA603*F603</f>
        <v>0</v>
      </c>
      <c r="BC603" s="113" t="n"/>
      <c r="BD603" s="192">
        <f>BC603*E603</f>
        <v>0</v>
      </c>
      <c r="BE603" s="115" t="n"/>
      <c r="BF603" s="183">
        <f>BE603*F603</f>
        <v>0</v>
      </c>
    </row>
    <row r="604" ht="18" customHeight="1">
      <c r="A604" s="19" t="inlineStr">
        <is>
          <t>15.065.0800</t>
        </is>
      </c>
      <c r="B604" s="14" t="inlineStr">
        <is>
          <t>מישר זרימה בשטח עד 0.1 מ"ר</t>
        </is>
      </c>
      <c r="C604" s="14" t="inlineStr">
        <is>
          <t>יח'</t>
        </is>
      </c>
      <c r="D604" s="200" t="n">
        <v>66</v>
      </c>
      <c r="E604" s="201">
        <f>D604*(1-$E$2)</f>
        <v>56.1</v>
      </c>
      <c r="F604" s="202">
        <f>E604*(1+$F$2)</f>
        <v>58.905</v>
      </c>
      <c r="H604" s="62">
        <f>K604+O604+S604+W604+AA604+AE604+AI604+AM604+AQ604+AY604+AU604+BC604</f>
        <v>0</v>
      </c>
      <c r="I604" s="63">
        <f>M604+Q604+U604+Y604+AC604+AG604+AK604+AO604+AS604+AW604+BA604+BE604</f>
        <v>0</v>
      </c>
      <c r="K604" s="108" t="n"/>
      <c r="L604" s="191">
        <f>K604*E604</f>
        <v>0</v>
      </c>
      <c r="M604" s="112" t="n"/>
      <c r="N604" s="183">
        <f>M604*F604</f>
        <v>0</v>
      </c>
      <c r="O604" s="108" t="n"/>
      <c r="P604" s="191">
        <f>O604*E604</f>
        <v>0</v>
      </c>
      <c r="Q604" s="112" t="n"/>
      <c r="R604" s="183">
        <f>Q604*F604</f>
        <v>0</v>
      </c>
      <c r="S604" s="108" t="n"/>
      <c r="T604" s="191">
        <f>S604*E604</f>
        <v>0</v>
      </c>
      <c r="U604" s="112" t="n"/>
      <c r="V604" s="183">
        <f>U604*F604</f>
        <v>0</v>
      </c>
      <c r="W604" s="108" t="n"/>
      <c r="X604" s="191">
        <f>W604*E604</f>
        <v>0</v>
      </c>
      <c r="Y604" s="112" t="n"/>
      <c r="Z604" s="183">
        <f>Y604*F604</f>
        <v>0</v>
      </c>
      <c r="AA604" s="108" t="n"/>
      <c r="AB604" s="191">
        <f>AA604*E604</f>
        <v>0</v>
      </c>
      <c r="AC604" s="112" t="n"/>
      <c r="AD604" s="183">
        <f>AC604*F604</f>
        <v>0</v>
      </c>
      <c r="AE604" s="108" t="n"/>
      <c r="AF604" s="191">
        <f>AE604*E604</f>
        <v>0</v>
      </c>
      <c r="AG604" s="112" t="n"/>
      <c r="AH604" s="183">
        <f>AG604*F604</f>
        <v>0</v>
      </c>
      <c r="AI604" s="108" t="n"/>
      <c r="AJ604" s="191">
        <f>AI604*E604</f>
        <v>0</v>
      </c>
      <c r="AK604" s="112" t="n"/>
      <c r="AL604" s="183">
        <f>AK604*F604</f>
        <v>0</v>
      </c>
      <c r="AM604" s="113" t="n"/>
      <c r="AN604" s="192">
        <f>AM604*E604</f>
        <v>0</v>
      </c>
      <c r="AO604" s="115" t="n"/>
      <c r="AP604" s="183">
        <f>AO604*F604</f>
        <v>0</v>
      </c>
      <c r="AQ604" s="113" t="n"/>
      <c r="AR604" s="192">
        <f>AQ604*E604</f>
        <v>0</v>
      </c>
      <c r="AS604" s="115" t="n"/>
      <c r="AT604" s="183">
        <f>AS604*F604</f>
        <v>0</v>
      </c>
      <c r="AU604" s="113" t="n"/>
      <c r="AV604" s="192">
        <f>AU604*E604</f>
        <v>0</v>
      </c>
      <c r="AW604" s="115" t="n"/>
      <c r="AX604" s="183">
        <f>AW604*F604</f>
        <v>0</v>
      </c>
      <c r="AY604" s="113" t="n"/>
      <c r="AZ604" s="192">
        <f>AY604*E604</f>
        <v>0</v>
      </c>
      <c r="BA604" s="115" t="n"/>
      <c r="BB604" s="183">
        <f>BA604*F604</f>
        <v>0</v>
      </c>
      <c r="BC604" s="113" t="n"/>
      <c r="BD604" s="192">
        <f>BC604*E604</f>
        <v>0</v>
      </c>
      <c r="BE604" s="115" t="n"/>
      <c r="BF604" s="183">
        <f>BE604*F604</f>
        <v>0</v>
      </c>
    </row>
    <row r="605" ht="18" customHeight="1">
      <c r="A605" s="19" t="inlineStr">
        <is>
          <t>15.065.0810</t>
        </is>
      </c>
      <c r="B605" s="14" t="inlineStr">
        <is>
          <t>מישר זרימה בשטח מעל 0.1 מ"ר</t>
        </is>
      </c>
      <c r="C605" s="14" t="inlineStr">
        <is>
          <t>מ"ר</t>
        </is>
      </c>
      <c r="D605" s="200" t="n">
        <v>660</v>
      </c>
      <c r="E605" s="201">
        <f>D605*(1-$E$2)</f>
        <v>561</v>
      </c>
      <c r="F605" s="202">
        <f>E605*(1+$F$2)</f>
        <v>589.0500000000001</v>
      </c>
      <c r="H605" s="62">
        <f>K605+O605+S605+W605+AA605+AE605+AI605+AM605+AQ605+AY605+AU605+BC605</f>
        <v>0</v>
      </c>
      <c r="I605" s="63">
        <f>M605+Q605+U605+Y605+AC605+AG605+AK605+AO605+AS605+AW605+BA605+BE605</f>
        <v>0</v>
      </c>
      <c r="K605" s="108" t="n"/>
      <c r="L605" s="191">
        <f>K605*E605</f>
        <v>0</v>
      </c>
      <c r="M605" s="112" t="n"/>
      <c r="N605" s="183">
        <f>M605*F605</f>
        <v>0</v>
      </c>
      <c r="O605" s="108" t="n"/>
      <c r="P605" s="191">
        <f>O605*E605</f>
        <v>0</v>
      </c>
      <c r="Q605" s="112" t="n"/>
      <c r="R605" s="183">
        <f>Q605*F605</f>
        <v>0</v>
      </c>
      <c r="S605" s="108" t="n"/>
      <c r="T605" s="191">
        <f>S605*E605</f>
        <v>0</v>
      </c>
      <c r="U605" s="112" t="n"/>
      <c r="V605" s="183">
        <f>U605*F605</f>
        <v>0</v>
      </c>
      <c r="W605" s="108" t="n"/>
      <c r="X605" s="191">
        <f>W605*E605</f>
        <v>0</v>
      </c>
      <c r="Y605" s="112" t="n"/>
      <c r="Z605" s="183">
        <f>Y605*F605</f>
        <v>0</v>
      </c>
      <c r="AA605" s="108" t="n"/>
      <c r="AB605" s="191">
        <f>AA605*E605</f>
        <v>0</v>
      </c>
      <c r="AC605" s="112" t="n"/>
      <c r="AD605" s="183">
        <f>AC605*F605</f>
        <v>0</v>
      </c>
      <c r="AE605" s="108" t="n"/>
      <c r="AF605" s="191">
        <f>AE605*E605</f>
        <v>0</v>
      </c>
      <c r="AG605" s="112" t="n"/>
      <c r="AH605" s="183">
        <f>AG605*F605</f>
        <v>0</v>
      </c>
      <c r="AI605" s="108" t="n"/>
      <c r="AJ605" s="191">
        <f>AI605*E605</f>
        <v>0</v>
      </c>
      <c r="AK605" s="112" t="n"/>
      <c r="AL605" s="183">
        <f>AK605*F605</f>
        <v>0</v>
      </c>
      <c r="AM605" s="113" t="n"/>
      <c r="AN605" s="192">
        <f>AM605*E605</f>
        <v>0</v>
      </c>
      <c r="AO605" s="115" t="n"/>
      <c r="AP605" s="183">
        <f>AO605*F605</f>
        <v>0</v>
      </c>
      <c r="AQ605" s="113" t="n"/>
      <c r="AR605" s="192">
        <f>AQ605*E605</f>
        <v>0</v>
      </c>
      <c r="AS605" s="115" t="n"/>
      <c r="AT605" s="183">
        <f>AS605*F605</f>
        <v>0</v>
      </c>
      <c r="AU605" s="113" t="n"/>
      <c r="AV605" s="192">
        <f>AU605*E605</f>
        <v>0</v>
      </c>
      <c r="AW605" s="115" t="n"/>
      <c r="AX605" s="183">
        <f>AW605*F605</f>
        <v>0</v>
      </c>
      <c r="AY605" s="113" t="n"/>
      <c r="AZ605" s="192">
        <f>AY605*E605</f>
        <v>0</v>
      </c>
      <c r="BA605" s="115" t="n"/>
      <c r="BB605" s="183">
        <f>BA605*F605</f>
        <v>0</v>
      </c>
      <c r="BC605" s="113" t="n"/>
      <c r="BD605" s="192">
        <f>BC605*E605</f>
        <v>0</v>
      </c>
      <c r="BE605" s="115" t="n"/>
      <c r="BF605" s="183">
        <f>BE605*F605</f>
        <v>0</v>
      </c>
    </row>
    <row r="606" ht="18" customHeight="1">
      <c r="A606" s="19" t="inlineStr">
        <is>
          <t>15.065.0850</t>
        </is>
      </c>
      <c r="B606" s="14" t="inlineStr">
        <is>
          <t>מערכת בקרה לשליטה בטמפרטורה במספר אזורים, לרבות בקר מרכזי לשליטה ביחידה מרכזית, 5 דמפרים בקוטר "8 או "10 ממונעים, שלט ועינית לכל דמפר וחיווט חשמלי כנדרש</t>
        </is>
      </c>
      <c r="C606" s="14" t="inlineStr">
        <is>
          <t>קומפ</t>
        </is>
      </c>
      <c r="D606" s="200" t="n">
        <v>2350</v>
      </c>
      <c r="E606" s="201">
        <f>D606*(1-$E$2)</f>
        <v>1997.5</v>
      </c>
      <c r="F606" s="202">
        <f>E606*(1+$F$2)</f>
        <v>2097.375</v>
      </c>
      <c r="H606" s="62">
        <f>K606+O606+S606+W606+AA606+AE606+AI606+AM606+AQ606+AY606+AU606+BC606</f>
        <v>0</v>
      </c>
      <c r="I606" s="63">
        <f>M606+Q606+U606+Y606+AC606+AG606+AK606+AO606+AS606+AW606+BA606+BE606</f>
        <v>0</v>
      </c>
      <c r="K606" s="108" t="n"/>
      <c r="L606" s="191">
        <f>K606*E606</f>
        <v>0</v>
      </c>
      <c r="M606" s="112" t="n"/>
      <c r="N606" s="183">
        <f>M606*F606</f>
        <v>0</v>
      </c>
      <c r="O606" s="108" t="n"/>
      <c r="P606" s="191">
        <f>O606*E606</f>
        <v>0</v>
      </c>
      <c r="Q606" s="112" t="n"/>
      <c r="R606" s="183">
        <f>Q606*F606</f>
        <v>0</v>
      </c>
      <c r="S606" s="108" t="n"/>
      <c r="T606" s="191">
        <f>S606*E606</f>
        <v>0</v>
      </c>
      <c r="U606" s="112" t="n"/>
      <c r="V606" s="183">
        <f>U606*F606</f>
        <v>0</v>
      </c>
      <c r="W606" s="108" t="n"/>
      <c r="X606" s="191">
        <f>W606*E606</f>
        <v>0</v>
      </c>
      <c r="Y606" s="112" t="n"/>
      <c r="Z606" s="183">
        <f>Y606*F606</f>
        <v>0</v>
      </c>
      <c r="AA606" s="108" t="n"/>
      <c r="AB606" s="191">
        <f>AA606*E606</f>
        <v>0</v>
      </c>
      <c r="AC606" s="112" t="n"/>
      <c r="AD606" s="183">
        <f>AC606*F606</f>
        <v>0</v>
      </c>
      <c r="AE606" s="108" t="n"/>
      <c r="AF606" s="191">
        <f>AE606*E606</f>
        <v>0</v>
      </c>
      <c r="AG606" s="112" t="n"/>
      <c r="AH606" s="183">
        <f>AG606*F606</f>
        <v>0</v>
      </c>
      <c r="AI606" s="108" t="n"/>
      <c r="AJ606" s="191">
        <f>AI606*E606</f>
        <v>0</v>
      </c>
      <c r="AK606" s="112" t="n"/>
      <c r="AL606" s="183">
        <f>AK606*F606</f>
        <v>0</v>
      </c>
      <c r="AM606" s="113" t="n"/>
      <c r="AN606" s="192">
        <f>AM606*E606</f>
        <v>0</v>
      </c>
      <c r="AO606" s="115" t="n"/>
      <c r="AP606" s="183">
        <f>AO606*F606</f>
        <v>0</v>
      </c>
      <c r="AQ606" s="113" t="n"/>
      <c r="AR606" s="192">
        <f>AQ606*E606</f>
        <v>0</v>
      </c>
      <c r="AS606" s="115" t="n"/>
      <c r="AT606" s="183">
        <f>AS606*F606</f>
        <v>0</v>
      </c>
      <c r="AU606" s="113" t="n"/>
      <c r="AV606" s="192">
        <f>AU606*E606</f>
        <v>0</v>
      </c>
      <c r="AW606" s="115" t="n"/>
      <c r="AX606" s="183">
        <f>AW606*F606</f>
        <v>0</v>
      </c>
      <c r="AY606" s="113" t="n"/>
      <c r="AZ606" s="192">
        <f>AY606*E606</f>
        <v>0</v>
      </c>
      <c r="BA606" s="115" t="n"/>
      <c r="BB606" s="183">
        <f>BA606*F606</f>
        <v>0</v>
      </c>
      <c r="BC606" s="113" t="n"/>
      <c r="BD606" s="192">
        <f>BC606*E606</f>
        <v>0</v>
      </c>
      <c r="BE606" s="115" t="n"/>
      <c r="BF606" s="183">
        <f>BE606*F606</f>
        <v>0</v>
      </c>
    </row>
    <row r="607" ht="18" customHeight="1">
      <c r="A607" s="19" t="inlineStr">
        <is>
          <t>15.065.0860</t>
        </is>
      </c>
      <c r="B607" s="14" t="inlineStr">
        <is>
          <t>תוספת למערכת בקרה, כמפורט בסעיף 15.065.0850, עבור דמפר נוסף בקוטר "8 לוויסות אוויר, לרבות עינית ושלט</t>
        </is>
      </c>
      <c r="C607" s="14" t="inlineStr">
        <is>
          <t>יח'</t>
        </is>
      </c>
      <c r="D607" s="200" t="n">
        <v>520</v>
      </c>
      <c r="E607" s="201">
        <f>D607*(1-$E$2)</f>
        <v>442</v>
      </c>
      <c r="F607" s="202">
        <f>E607*(1+$F$2)</f>
        <v>464.1</v>
      </c>
      <c r="H607" s="62">
        <f>K607+O607+S607+W607+AA607+AE607+AI607+AM607+AQ607+AY607+AU607+BC607</f>
        <v>0</v>
      </c>
      <c r="I607" s="63">
        <f>M607+Q607+U607+Y607+AC607+AG607+AK607+AO607+AS607+AW607+BA607+BE607</f>
        <v>0</v>
      </c>
      <c r="K607" s="108" t="n"/>
      <c r="L607" s="191">
        <f>K607*E607</f>
        <v>0</v>
      </c>
      <c r="M607" s="112" t="n"/>
      <c r="N607" s="183">
        <f>M607*F607</f>
        <v>0</v>
      </c>
      <c r="O607" s="108" t="n"/>
      <c r="P607" s="191">
        <f>O607*E607</f>
        <v>0</v>
      </c>
      <c r="Q607" s="112" t="n"/>
      <c r="R607" s="183">
        <f>Q607*F607</f>
        <v>0</v>
      </c>
      <c r="S607" s="108" t="n"/>
      <c r="T607" s="191">
        <f>S607*E607</f>
        <v>0</v>
      </c>
      <c r="U607" s="112" t="n"/>
      <c r="V607" s="183">
        <f>U607*F607</f>
        <v>0</v>
      </c>
      <c r="W607" s="108" t="n"/>
      <c r="X607" s="191">
        <f>W607*E607</f>
        <v>0</v>
      </c>
      <c r="Y607" s="112" t="n"/>
      <c r="Z607" s="183">
        <f>Y607*F607</f>
        <v>0</v>
      </c>
      <c r="AA607" s="108" t="n"/>
      <c r="AB607" s="191">
        <f>AA607*E607</f>
        <v>0</v>
      </c>
      <c r="AC607" s="112" t="n"/>
      <c r="AD607" s="183">
        <f>AC607*F607</f>
        <v>0</v>
      </c>
      <c r="AE607" s="108" t="n"/>
      <c r="AF607" s="191">
        <f>AE607*E607</f>
        <v>0</v>
      </c>
      <c r="AG607" s="112" t="n"/>
      <c r="AH607" s="183">
        <f>AG607*F607</f>
        <v>0</v>
      </c>
      <c r="AI607" s="108" t="n"/>
      <c r="AJ607" s="191">
        <f>AI607*E607</f>
        <v>0</v>
      </c>
      <c r="AK607" s="112" t="n"/>
      <c r="AL607" s="183">
        <f>AK607*F607</f>
        <v>0</v>
      </c>
      <c r="AM607" s="113" t="n"/>
      <c r="AN607" s="192">
        <f>AM607*E607</f>
        <v>0</v>
      </c>
      <c r="AO607" s="115" t="n"/>
      <c r="AP607" s="183">
        <f>AO607*F607</f>
        <v>0</v>
      </c>
      <c r="AQ607" s="113" t="n"/>
      <c r="AR607" s="192">
        <f>AQ607*E607</f>
        <v>0</v>
      </c>
      <c r="AS607" s="115" t="n"/>
      <c r="AT607" s="183">
        <f>AS607*F607</f>
        <v>0</v>
      </c>
      <c r="AU607" s="113" t="n"/>
      <c r="AV607" s="192">
        <f>AU607*E607</f>
        <v>0</v>
      </c>
      <c r="AW607" s="115" t="n"/>
      <c r="AX607" s="183">
        <f>AW607*F607</f>
        <v>0</v>
      </c>
      <c r="AY607" s="113" t="n"/>
      <c r="AZ607" s="192">
        <f>AY607*E607</f>
        <v>0</v>
      </c>
      <c r="BA607" s="115" t="n"/>
      <c r="BB607" s="183">
        <f>BA607*F607</f>
        <v>0</v>
      </c>
      <c r="BC607" s="113" t="n"/>
      <c r="BD607" s="192">
        <f>BC607*E607</f>
        <v>0</v>
      </c>
      <c r="BE607" s="115" t="n"/>
      <c r="BF607" s="183">
        <f>BE607*F607</f>
        <v>0</v>
      </c>
    </row>
    <row r="608" ht="18" customHeight="1">
      <c r="A608" s="19" t="inlineStr">
        <is>
          <t>15.065.0870</t>
        </is>
      </c>
      <c r="B608" s="14" t="inlineStr">
        <is>
          <t>תוספת למערכת בקרה, כמפורט בסעיף 15.065.0850, עבור דמפר נוסף בקוטר "10 לוויסות אוויר, לרבות עינית ושלט</t>
        </is>
      </c>
      <c r="C608" s="14" t="inlineStr">
        <is>
          <t>יח'</t>
        </is>
      </c>
      <c r="D608" s="200" t="n">
        <v>620</v>
      </c>
      <c r="E608" s="201">
        <f>D608*(1-$E$2)</f>
        <v>527</v>
      </c>
      <c r="F608" s="202">
        <f>E608*(1+$F$2)</f>
        <v>553.35</v>
      </c>
      <c r="H608" s="62">
        <f>K608+O608+S608+W608+AA608+AE608+AI608+AM608+AQ608+AY608+AU608+BC608</f>
        <v>0</v>
      </c>
      <c r="I608" s="63">
        <f>M608+Q608+U608+Y608+AC608+AG608+AK608+AO608+AS608+AW608+BA608+BE608</f>
        <v>0</v>
      </c>
      <c r="K608" s="108" t="n"/>
      <c r="L608" s="191">
        <f>K608*E608</f>
        <v>0</v>
      </c>
      <c r="M608" s="112" t="n"/>
      <c r="N608" s="183">
        <f>M608*F608</f>
        <v>0</v>
      </c>
      <c r="O608" s="108" t="n"/>
      <c r="P608" s="191">
        <f>O608*E608</f>
        <v>0</v>
      </c>
      <c r="Q608" s="112" t="n"/>
      <c r="R608" s="183">
        <f>Q608*F608</f>
        <v>0</v>
      </c>
      <c r="S608" s="108" t="n"/>
      <c r="T608" s="191">
        <f>S608*E608</f>
        <v>0</v>
      </c>
      <c r="U608" s="112" t="n"/>
      <c r="V608" s="183">
        <f>U608*F608</f>
        <v>0</v>
      </c>
      <c r="W608" s="108" t="n"/>
      <c r="X608" s="191">
        <f>W608*E608</f>
        <v>0</v>
      </c>
      <c r="Y608" s="112" t="n"/>
      <c r="Z608" s="183">
        <f>Y608*F608</f>
        <v>0</v>
      </c>
      <c r="AA608" s="108" t="n"/>
      <c r="AB608" s="191">
        <f>AA608*E608</f>
        <v>0</v>
      </c>
      <c r="AC608" s="112" t="n"/>
      <c r="AD608" s="183">
        <f>AC608*F608</f>
        <v>0</v>
      </c>
      <c r="AE608" s="108" t="n"/>
      <c r="AF608" s="191">
        <f>AE608*E608</f>
        <v>0</v>
      </c>
      <c r="AG608" s="112" t="n"/>
      <c r="AH608" s="183">
        <f>AG608*F608</f>
        <v>0</v>
      </c>
      <c r="AI608" s="108" t="n"/>
      <c r="AJ608" s="191">
        <f>AI608*E608</f>
        <v>0</v>
      </c>
      <c r="AK608" s="112" t="n"/>
      <c r="AL608" s="183">
        <f>AK608*F608</f>
        <v>0</v>
      </c>
      <c r="AM608" s="113" t="n"/>
      <c r="AN608" s="192">
        <f>AM608*E608</f>
        <v>0</v>
      </c>
      <c r="AO608" s="115" t="n"/>
      <c r="AP608" s="183">
        <f>AO608*F608</f>
        <v>0</v>
      </c>
      <c r="AQ608" s="113" t="n"/>
      <c r="AR608" s="192">
        <f>AQ608*E608</f>
        <v>0</v>
      </c>
      <c r="AS608" s="115" t="n"/>
      <c r="AT608" s="183">
        <f>AS608*F608</f>
        <v>0</v>
      </c>
      <c r="AU608" s="113" t="n"/>
      <c r="AV608" s="192">
        <f>AU608*E608</f>
        <v>0</v>
      </c>
      <c r="AW608" s="115" t="n"/>
      <c r="AX608" s="183">
        <f>AW608*F608</f>
        <v>0</v>
      </c>
      <c r="AY608" s="113" t="n"/>
      <c r="AZ608" s="192">
        <f>AY608*E608</f>
        <v>0</v>
      </c>
      <c r="BA608" s="115" t="n"/>
      <c r="BB608" s="183">
        <f>BA608*F608</f>
        <v>0</v>
      </c>
      <c r="BC608" s="113" t="n"/>
      <c r="BD608" s="192">
        <f>BC608*E608</f>
        <v>0</v>
      </c>
      <c r="BE608" s="115" t="n"/>
      <c r="BF608" s="183">
        <f>BE608*F608</f>
        <v>0</v>
      </c>
    </row>
    <row r="609" ht="18" customHeight="1">
      <c r="A609" s="19" t="inlineStr">
        <is>
          <t>15.065.9050</t>
        </is>
      </c>
      <c r="B609" s="14" t="inlineStr">
        <is>
          <t>התקנה בלבד של מפזר אוויר קווי (תריס סטריפ ליין/דקור/סלוט או ש"ע) בתקרה/סינר/קיר, לרבות חיבור המתאם לתריס ותעלה וחיזוק התריס</t>
        </is>
      </c>
      <c r="C609" s="14" t="inlineStr">
        <is>
          <t>מ'</t>
        </is>
      </c>
      <c r="D609" s="200" t="n">
        <v>195</v>
      </c>
      <c r="E609" s="201">
        <f>D609*(1-$E$2)</f>
        <v>165.75</v>
      </c>
      <c r="F609" s="202">
        <f>E609*(1+$F$2)</f>
        <v>174.0375</v>
      </c>
      <c r="H609" s="62">
        <f>K609+O609+S609+W609+AA609+AE609+AI609+AM609+AQ609+AY609+AU609+BC609</f>
        <v>0</v>
      </c>
      <c r="I609" s="63">
        <f>M609+Q609+U609+Y609+AC609+AG609+AK609+AO609+AS609+AW609+BA609+BE609</f>
        <v>0</v>
      </c>
      <c r="K609" s="108" t="n"/>
      <c r="L609" s="191">
        <f>K609*E609</f>
        <v>0</v>
      </c>
      <c r="M609" s="112" t="n"/>
      <c r="N609" s="183">
        <f>M609*F609</f>
        <v>0</v>
      </c>
      <c r="O609" s="108" t="n"/>
      <c r="P609" s="191">
        <f>O609*E609</f>
        <v>0</v>
      </c>
      <c r="Q609" s="112" t="n"/>
      <c r="R609" s="183">
        <f>Q609*F609</f>
        <v>0</v>
      </c>
      <c r="S609" s="108" t="n"/>
      <c r="T609" s="191">
        <f>S609*E609</f>
        <v>0</v>
      </c>
      <c r="U609" s="112" t="n"/>
      <c r="V609" s="183">
        <f>U609*F609</f>
        <v>0</v>
      </c>
      <c r="W609" s="108" t="n"/>
      <c r="X609" s="191">
        <f>W609*E609</f>
        <v>0</v>
      </c>
      <c r="Y609" s="112" t="n"/>
      <c r="Z609" s="183">
        <f>Y609*F609</f>
        <v>0</v>
      </c>
      <c r="AA609" s="108" t="n"/>
      <c r="AB609" s="191">
        <f>AA609*E609</f>
        <v>0</v>
      </c>
      <c r="AC609" s="112" t="n"/>
      <c r="AD609" s="183">
        <f>AC609*F609</f>
        <v>0</v>
      </c>
      <c r="AE609" s="108" t="n"/>
      <c r="AF609" s="191">
        <f>AE609*E609</f>
        <v>0</v>
      </c>
      <c r="AG609" s="112" t="n"/>
      <c r="AH609" s="183">
        <f>AG609*F609</f>
        <v>0</v>
      </c>
      <c r="AI609" s="108" t="n"/>
      <c r="AJ609" s="191">
        <f>AI609*E609</f>
        <v>0</v>
      </c>
      <c r="AK609" s="112" t="n"/>
      <c r="AL609" s="183">
        <f>AK609*F609</f>
        <v>0</v>
      </c>
      <c r="AM609" s="113" t="n"/>
      <c r="AN609" s="192">
        <f>AM609*E609</f>
        <v>0</v>
      </c>
      <c r="AO609" s="115" t="n"/>
      <c r="AP609" s="183">
        <f>AO609*F609</f>
        <v>0</v>
      </c>
      <c r="AQ609" s="113" t="n"/>
      <c r="AR609" s="192">
        <f>AQ609*E609</f>
        <v>0</v>
      </c>
      <c r="AS609" s="115" t="n"/>
      <c r="AT609" s="183">
        <f>AS609*F609</f>
        <v>0</v>
      </c>
      <c r="AU609" s="113" t="n"/>
      <c r="AV609" s="192">
        <f>AU609*E609</f>
        <v>0</v>
      </c>
      <c r="AW609" s="115" t="n"/>
      <c r="AX609" s="183">
        <f>AW609*F609</f>
        <v>0</v>
      </c>
      <c r="AY609" s="113" t="n"/>
      <c r="AZ609" s="192">
        <f>AY609*E609</f>
        <v>0</v>
      </c>
      <c r="BA609" s="115" t="n"/>
      <c r="BB609" s="183">
        <f>BA609*F609</f>
        <v>0</v>
      </c>
      <c r="BC609" s="113" t="n"/>
      <c r="BD609" s="192">
        <f>BC609*E609</f>
        <v>0</v>
      </c>
      <c r="BE609" s="115" t="n"/>
      <c r="BF609" s="183">
        <f>BE609*F609</f>
        <v>0</v>
      </c>
    </row>
    <row r="610" ht="18" customHeight="1">
      <c r="A610" s="19" t="inlineStr">
        <is>
          <t>15.065.9060</t>
        </is>
      </c>
      <c r="B610" s="14" t="inlineStr">
        <is>
          <t>חציבת פתחים נוסף בקירות בנויי ומטוייחים בעובי 10-15 ס"מ וברוחב 10-15 ס"מ עבור מפזר אוויר קווי (תריס סטריפ ליין/דקור/סלוט או ש"ע) לרבות עיבוד צורת הפתח</t>
        </is>
      </c>
      <c r="C610" s="14" t="inlineStr">
        <is>
          <t>מ'</t>
        </is>
      </c>
      <c r="D610" s="200" t="n">
        <v>168</v>
      </c>
      <c r="E610" s="201">
        <f>D610*(1-$E$2)</f>
        <v>142.79999999999998</v>
      </c>
      <c r="F610" s="202">
        <f>E610*(1+$F$2)</f>
        <v>149.94</v>
      </c>
      <c r="H610" s="62">
        <f>K610+O610+S610+W610+AA610+AE610+AI610+AM610+AQ610+AY610+AU610+BC610</f>
        <v>0</v>
      </c>
      <c r="I610" s="63">
        <f>M610+Q610+U610+Y610+AC610+AG610+AK610+AO610+AS610+AW610+BA610+BE610</f>
        <v>0</v>
      </c>
      <c r="K610" s="108" t="n"/>
      <c r="L610" s="191">
        <f>K610*E610</f>
        <v>0</v>
      </c>
      <c r="M610" s="112" t="n"/>
      <c r="N610" s="183">
        <f>M610*F610</f>
        <v>0</v>
      </c>
      <c r="O610" s="108" t="n"/>
      <c r="P610" s="191">
        <f>O610*E610</f>
        <v>0</v>
      </c>
      <c r="Q610" s="112" t="n"/>
      <c r="R610" s="183">
        <f>Q610*F610</f>
        <v>0</v>
      </c>
      <c r="S610" s="108" t="n"/>
      <c r="T610" s="191">
        <f>S610*E610</f>
        <v>0</v>
      </c>
      <c r="U610" s="112" t="n"/>
      <c r="V610" s="183">
        <f>U610*F610</f>
        <v>0</v>
      </c>
      <c r="W610" s="108" t="n"/>
      <c r="X610" s="191">
        <f>W610*E610</f>
        <v>0</v>
      </c>
      <c r="Y610" s="112" t="n"/>
      <c r="Z610" s="183">
        <f>Y610*F610</f>
        <v>0</v>
      </c>
      <c r="AA610" s="108" t="n"/>
      <c r="AB610" s="191">
        <f>AA610*E610</f>
        <v>0</v>
      </c>
      <c r="AC610" s="112" t="n"/>
      <c r="AD610" s="183">
        <f>AC610*F610</f>
        <v>0</v>
      </c>
      <c r="AE610" s="108" t="n"/>
      <c r="AF610" s="191">
        <f>AE610*E610</f>
        <v>0</v>
      </c>
      <c r="AG610" s="112" t="n"/>
      <c r="AH610" s="183">
        <f>AG610*F610</f>
        <v>0</v>
      </c>
      <c r="AI610" s="108" t="n"/>
      <c r="AJ610" s="191">
        <f>AI610*E610</f>
        <v>0</v>
      </c>
      <c r="AK610" s="112" t="n"/>
      <c r="AL610" s="183">
        <f>AK610*F610</f>
        <v>0</v>
      </c>
      <c r="AM610" s="113" t="n"/>
      <c r="AN610" s="192">
        <f>AM610*E610</f>
        <v>0</v>
      </c>
      <c r="AO610" s="115" t="n"/>
      <c r="AP610" s="183">
        <f>AO610*F610</f>
        <v>0</v>
      </c>
      <c r="AQ610" s="113" t="n"/>
      <c r="AR610" s="192">
        <f>AQ610*E610</f>
        <v>0</v>
      </c>
      <c r="AS610" s="115" t="n"/>
      <c r="AT610" s="183">
        <f>AS610*F610</f>
        <v>0</v>
      </c>
      <c r="AU610" s="113" t="n"/>
      <c r="AV610" s="192">
        <f>AU610*E610</f>
        <v>0</v>
      </c>
      <c r="AW610" s="115" t="n"/>
      <c r="AX610" s="183">
        <f>AW610*F610</f>
        <v>0</v>
      </c>
      <c r="AY610" s="113" t="n"/>
      <c r="AZ610" s="192">
        <f>AY610*E610</f>
        <v>0</v>
      </c>
      <c r="BA610" s="115" t="n"/>
      <c r="BB610" s="183">
        <f>BA610*F610</f>
        <v>0</v>
      </c>
      <c r="BC610" s="113" t="n"/>
      <c r="BD610" s="192">
        <f>BC610*E610</f>
        <v>0</v>
      </c>
      <c r="BE610" s="115" t="n"/>
      <c r="BF610" s="183">
        <f>BE610*F610</f>
        <v>0</v>
      </c>
    </row>
    <row r="611" ht="18" customHeight="1">
      <c r="A611" s="19" t="inlineStr">
        <is>
          <t>15.065.9100</t>
        </is>
      </c>
      <c r="B611" s="14" t="inlineStr">
        <is>
          <t>התקנה בלבד של דמפר אש</t>
        </is>
      </c>
      <c r="C611" s="14" t="inlineStr">
        <is>
          <t>יח'</t>
        </is>
      </c>
      <c r="D611" s="200" t="n">
        <v>810</v>
      </c>
      <c r="E611" s="201">
        <f>D611*(1-$E$2)</f>
        <v>688.5</v>
      </c>
      <c r="F611" s="202">
        <f>E611*(1+$F$2)</f>
        <v>722.9250000000001</v>
      </c>
      <c r="H611" s="62">
        <f>K611+O611+S611+W611+AA611+AE611+AI611+AM611+AQ611+AY611+AU611+BC611</f>
        <v>0</v>
      </c>
      <c r="I611" s="63">
        <f>M611+Q611+U611+Y611+AC611+AG611+AK611+AO611+AS611+AW611+BA611+BE611</f>
        <v>0</v>
      </c>
      <c r="K611" s="108" t="n"/>
      <c r="L611" s="191">
        <f>K611*E611</f>
        <v>0</v>
      </c>
      <c r="M611" s="112" t="n"/>
      <c r="N611" s="183">
        <f>M611*F611</f>
        <v>0</v>
      </c>
      <c r="O611" s="108" t="n"/>
      <c r="P611" s="191">
        <f>O611*E611</f>
        <v>0</v>
      </c>
      <c r="Q611" s="112" t="n"/>
      <c r="R611" s="183">
        <f>Q611*F611</f>
        <v>0</v>
      </c>
      <c r="S611" s="108" t="n"/>
      <c r="T611" s="191">
        <f>S611*E611</f>
        <v>0</v>
      </c>
      <c r="U611" s="112" t="n"/>
      <c r="V611" s="183">
        <f>U611*F611</f>
        <v>0</v>
      </c>
      <c r="W611" s="108" t="n"/>
      <c r="X611" s="191">
        <f>W611*E611</f>
        <v>0</v>
      </c>
      <c r="Y611" s="112" t="n"/>
      <c r="Z611" s="183">
        <f>Y611*F611</f>
        <v>0</v>
      </c>
      <c r="AA611" s="108" t="n"/>
      <c r="AB611" s="191">
        <f>AA611*E611</f>
        <v>0</v>
      </c>
      <c r="AC611" s="112" t="n"/>
      <c r="AD611" s="183">
        <f>AC611*F611</f>
        <v>0</v>
      </c>
      <c r="AE611" s="108" t="n"/>
      <c r="AF611" s="191">
        <f>AE611*E611</f>
        <v>0</v>
      </c>
      <c r="AG611" s="112" t="n"/>
      <c r="AH611" s="183">
        <f>AG611*F611</f>
        <v>0</v>
      </c>
      <c r="AI611" s="108" t="n"/>
      <c r="AJ611" s="191">
        <f>AI611*E611</f>
        <v>0</v>
      </c>
      <c r="AK611" s="112" t="n"/>
      <c r="AL611" s="183">
        <f>AK611*F611</f>
        <v>0</v>
      </c>
      <c r="AM611" s="113" t="n"/>
      <c r="AN611" s="192">
        <f>AM611*E611</f>
        <v>0</v>
      </c>
      <c r="AO611" s="115" t="n"/>
      <c r="AP611" s="183">
        <f>AO611*F611</f>
        <v>0</v>
      </c>
      <c r="AQ611" s="113" t="n"/>
      <c r="AR611" s="192">
        <f>AQ611*E611</f>
        <v>0</v>
      </c>
      <c r="AS611" s="115" t="n"/>
      <c r="AT611" s="183">
        <f>AS611*F611</f>
        <v>0</v>
      </c>
      <c r="AU611" s="113" t="n"/>
      <c r="AV611" s="192">
        <f>AU611*E611</f>
        <v>0</v>
      </c>
      <c r="AW611" s="115" t="n"/>
      <c r="AX611" s="183">
        <f>AW611*F611</f>
        <v>0</v>
      </c>
      <c r="AY611" s="113" t="n"/>
      <c r="AZ611" s="192">
        <f>AY611*E611</f>
        <v>0</v>
      </c>
      <c r="BA611" s="115" t="n"/>
      <c r="BB611" s="183">
        <f>BA611*F611</f>
        <v>0</v>
      </c>
      <c r="BC611" s="113" t="n"/>
      <c r="BD611" s="192">
        <f>BC611*E611</f>
        <v>0</v>
      </c>
      <c r="BE611" s="115" t="n"/>
      <c r="BF611" s="183">
        <f>BE611*F611</f>
        <v>0</v>
      </c>
    </row>
    <row r="612" ht="18" customHeight="1">
      <c r="A612" s="19" t="inlineStr">
        <is>
          <t>15.070.0010</t>
        </is>
      </c>
      <c r="B612" s="14" t="inlineStr">
        <is>
          <t>מערכת אוורור וסינון אוויר דירתית מסוג "תיבת נח" דגם "Rainbow54R" תוצרת "תעשיות בית-אל" או ש"ע, מסנן ומפוח אחודים ע"י שסתום מעקף, מעבר למצב סינון במשיכת ידית בלבד, הפעלת המערכת עם חיבור השקע לחשמל, מיועדת למיגון עד 6 איש, כולל תו-תקן ת"י 4570, התקנה ובדיקת על-לחץ</t>
        </is>
      </c>
      <c r="C612" s="14" t="inlineStr">
        <is>
          <t>קומפ</t>
        </is>
      </c>
      <c r="D612" s="200" t="n">
        <v>1700</v>
      </c>
      <c r="E612" s="201">
        <f>D612*(1-$E$2)</f>
        <v>1445</v>
      </c>
      <c r="F612" s="202">
        <f>E612*(1+$F$2)</f>
        <v>1517.25</v>
      </c>
      <c r="H612" s="62">
        <f>K612+O612+S612+W612+AA612+AE612+AI612+AM612+AQ612+AY612+AU612+BC612</f>
        <v>0</v>
      </c>
      <c r="I612" s="63">
        <f>M612+Q612+U612+Y612+AC612+AG612+AK612+AO612+AS612+AW612+BA612+BE612</f>
        <v>0</v>
      </c>
      <c r="K612" s="108" t="n"/>
      <c r="L612" s="191">
        <f>K612*E612</f>
        <v>0</v>
      </c>
      <c r="M612" s="112" t="n"/>
      <c r="N612" s="183">
        <f>M612*F612</f>
        <v>0</v>
      </c>
      <c r="O612" s="108" t="n"/>
      <c r="P612" s="191">
        <f>O612*E612</f>
        <v>0</v>
      </c>
      <c r="Q612" s="112" t="n"/>
      <c r="R612" s="183">
        <f>Q612*F612</f>
        <v>0</v>
      </c>
      <c r="S612" s="108" t="n"/>
      <c r="T612" s="191">
        <f>S612*E612</f>
        <v>0</v>
      </c>
      <c r="U612" s="112" t="n"/>
      <c r="V612" s="183">
        <f>U612*F612</f>
        <v>0</v>
      </c>
      <c r="W612" s="108" t="n"/>
      <c r="X612" s="191">
        <f>W612*E612</f>
        <v>0</v>
      </c>
      <c r="Y612" s="112" t="n"/>
      <c r="Z612" s="183">
        <f>Y612*F612</f>
        <v>0</v>
      </c>
      <c r="AA612" s="108" t="n"/>
      <c r="AB612" s="191">
        <f>AA612*E612</f>
        <v>0</v>
      </c>
      <c r="AC612" s="112" t="n"/>
      <c r="AD612" s="183">
        <f>AC612*F612</f>
        <v>0</v>
      </c>
      <c r="AE612" s="108" t="n"/>
      <c r="AF612" s="191">
        <f>AE612*E612</f>
        <v>0</v>
      </c>
      <c r="AG612" s="112" t="n"/>
      <c r="AH612" s="183">
        <f>AG612*F612</f>
        <v>0</v>
      </c>
      <c r="AI612" s="108" t="n"/>
      <c r="AJ612" s="191">
        <f>AI612*E612</f>
        <v>0</v>
      </c>
      <c r="AK612" s="112" t="n"/>
      <c r="AL612" s="183">
        <f>AK612*F612</f>
        <v>0</v>
      </c>
      <c r="AM612" s="113" t="n"/>
      <c r="AN612" s="192">
        <f>AM612*E612</f>
        <v>0</v>
      </c>
      <c r="AO612" s="115" t="n"/>
      <c r="AP612" s="183">
        <f>AO612*F612</f>
        <v>0</v>
      </c>
      <c r="AQ612" s="113" t="n"/>
      <c r="AR612" s="192">
        <f>AQ612*E612</f>
        <v>0</v>
      </c>
      <c r="AS612" s="115" t="n"/>
      <c r="AT612" s="183">
        <f>AS612*F612</f>
        <v>0</v>
      </c>
      <c r="AU612" s="113" t="n"/>
      <c r="AV612" s="192">
        <f>AU612*E612</f>
        <v>0</v>
      </c>
      <c r="AW612" s="115" t="n"/>
      <c r="AX612" s="183">
        <f>AW612*F612</f>
        <v>0</v>
      </c>
      <c r="AY612" s="113" t="n"/>
      <c r="AZ612" s="192">
        <f>AY612*E612</f>
        <v>0</v>
      </c>
      <c r="BA612" s="115" t="n"/>
      <c r="BB612" s="183">
        <f>BA612*F612</f>
        <v>0</v>
      </c>
      <c r="BC612" s="113" t="n"/>
      <c r="BD612" s="192">
        <f>BC612*E612</f>
        <v>0</v>
      </c>
      <c r="BE612" s="115" t="n"/>
      <c r="BF612" s="183">
        <f>BE612*F612</f>
        <v>0</v>
      </c>
    </row>
    <row r="613" ht="18" customHeight="1">
      <c r="A613" s="19" t="inlineStr">
        <is>
          <t>15.070.0012</t>
        </is>
      </c>
      <c r="B613" s="14" t="inlineStr">
        <is>
          <t>מערכת אוורור וסינון אוויר דירתית מסוג "תיבת נח" דגם "Rainbow72" תוצרת "תעשיות בית-אל" או ש"ע, מספקת 48 מק"ש במצב סינון ו- 72 מק"ש במצב איוורור, מסנן ומפוח אחודים ע"י שסתום מעקף, מעבר למצב סינון במשיכת ידית בלבד, הפעלת המערכת עם חיבור השקע לחשמל, מיועדת למיגון עד 12 איש, כולל תו-תקן ת"י 4570, התקנה ובדיקת על-לחץ</t>
        </is>
      </c>
      <c r="C613" s="14" t="inlineStr">
        <is>
          <t>קומפ</t>
        </is>
      </c>
      <c r="D613" s="200" t="n">
        <v>2700</v>
      </c>
      <c r="E613" s="201">
        <f>D613*(1-$E$2)</f>
        <v>2295</v>
      </c>
      <c r="F613" s="202">
        <f>E613*(1+$F$2)</f>
        <v>2409.75</v>
      </c>
      <c r="H613" s="62">
        <f>K613+O613+S613+W613+AA613+AE613+AI613+AM613+AQ613+AY613+AU613+BC613</f>
        <v>0</v>
      </c>
      <c r="I613" s="63">
        <f>M613+Q613+U613+Y613+AC613+AG613+AK613+AO613+AS613+AW613+BA613+BE613</f>
        <v>0</v>
      </c>
      <c r="K613" s="108" t="n"/>
      <c r="L613" s="191">
        <f>K613*E613</f>
        <v>0</v>
      </c>
      <c r="M613" s="112" t="n"/>
      <c r="N613" s="183">
        <f>M613*F613</f>
        <v>0</v>
      </c>
      <c r="O613" s="108" t="n"/>
      <c r="P613" s="191">
        <f>O613*E613</f>
        <v>0</v>
      </c>
      <c r="Q613" s="112" t="n"/>
      <c r="R613" s="183">
        <f>Q613*F613</f>
        <v>0</v>
      </c>
      <c r="S613" s="108" t="n"/>
      <c r="T613" s="191">
        <f>S613*E613</f>
        <v>0</v>
      </c>
      <c r="U613" s="112" t="n"/>
      <c r="V613" s="183">
        <f>U613*F613</f>
        <v>0</v>
      </c>
      <c r="W613" s="108" t="n"/>
      <c r="X613" s="191">
        <f>W613*E613</f>
        <v>0</v>
      </c>
      <c r="Y613" s="112" t="n"/>
      <c r="Z613" s="183">
        <f>Y613*F613</f>
        <v>0</v>
      </c>
      <c r="AA613" s="108" t="n"/>
      <c r="AB613" s="191">
        <f>AA613*E613</f>
        <v>0</v>
      </c>
      <c r="AC613" s="112" t="n"/>
      <c r="AD613" s="183">
        <f>AC613*F613</f>
        <v>0</v>
      </c>
      <c r="AE613" s="108" t="n"/>
      <c r="AF613" s="191">
        <f>AE613*E613</f>
        <v>0</v>
      </c>
      <c r="AG613" s="112" t="n"/>
      <c r="AH613" s="183">
        <f>AG613*F613</f>
        <v>0</v>
      </c>
      <c r="AI613" s="108" t="n"/>
      <c r="AJ613" s="191">
        <f>AI613*E613</f>
        <v>0</v>
      </c>
      <c r="AK613" s="112" t="n"/>
      <c r="AL613" s="183">
        <f>AK613*F613</f>
        <v>0</v>
      </c>
      <c r="AM613" s="113" t="n"/>
      <c r="AN613" s="192">
        <f>AM613*E613</f>
        <v>0</v>
      </c>
      <c r="AO613" s="115" t="n"/>
      <c r="AP613" s="183">
        <f>AO613*F613</f>
        <v>0</v>
      </c>
      <c r="AQ613" s="113" t="n"/>
      <c r="AR613" s="192">
        <f>AQ613*E613</f>
        <v>0</v>
      </c>
      <c r="AS613" s="115" t="n"/>
      <c r="AT613" s="183">
        <f>AS613*F613</f>
        <v>0</v>
      </c>
      <c r="AU613" s="113" t="n"/>
      <c r="AV613" s="192">
        <f>AU613*E613</f>
        <v>0</v>
      </c>
      <c r="AW613" s="115" t="n"/>
      <c r="AX613" s="183">
        <f>AW613*F613</f>
        <v>0</v>
      </c>
      <c r="AY613" s="113" t="n"/>
      <c r="AZ613" s="192">
        <f>AY613*E613</f>
        <v>0</v>
      </c>
      <c r="BA613" s="115" t="n"/>
      <c r="BB613" s="183">
        <f>BA613*F613</f>
        <v>0</v>
      </c>
      <c r="BC613" s="113" t="n"/>
      <c r="BD613" s="192">
        <f>BC613*E613</f>
        <v>0</v>
      </c>
      <c r="BE613" s="115" t="n"/>
      <c r="BF613" s="183">
        <f>BE613*F613</f>
        <v>0</v>
      </c>
    </row>
    <row r="614" ht="18" customHeight="1">
      <c r="A614" s="19" t="inlineStr">
        <is>
          <t>15.070.0130</t>
        </is>
      </c>
      <c r="B614" s="14" t="inlineStr">
        <is>
          <t>מערכת אוורור וסינון אוויר מוסדית מסוג "תיבת נח" "סמויה" אחודה תוצרת "תעשיות בית-אל" או ש"ע דגם Hidden-33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 צנרת. מספקת 200 מק"ש במצב סינון ו-400 מק"ש במצב אוורור, מיועדת למיגון עד 33 איש. המחיר כולל התקנה מושלמת, בדיקת הפעלה, דו"ח התקנה ותו-תקן ת"י 4570</t>
        </is>
      </c>
      <c r="C614" s="14" t="inlineStr">
        <is>
          <t>קומפ</t>
        </is>
      </c>
      <c r="D614" s="200" t="n">
        <v>16350</v>
      </c>
      <c r="E614" s="201">
        <f>D614*(1-$E$2)</f>
        <v>13897.5</v>
      </c>
      <c r="F614" s="202">
        <f>E614*(1+$F$2)</f>
        <v>14592.375</v>
      </c>
      <c r="H614" s="62">
        <f>K614+O614+S614+W614+AA614+AE614+AI614+AM614+AQ614+AY614+AU614+BC614</f>
        <v>0</v>
      </c>
      <c r="I614" s="63">
        <f>M614+Q614+U614+Y614+AC614+AG614+AK614+AO614+AS614+AW614+BA614+BE614</f>
        <v>0</v>
      </c>
      <c r="K614" s="108" t="n"/>
      <c r="L614" s="191">
        <f>K614*E614</f>
        <v>0</v>
      </c>
      <c r="M614" s="112" t="n"/>
      <c r="N614" s="183">
        <f>M614*F614</f>
        <v>0</v>
      </c>
      <c r="O614" s="108" t="n"/>
      <c r="P614" s="191">
        <f>O614*E614</f>
        <v>0</v>
      </c>
      <c r="Q614" s="112" t="n"/>
      <c r="R614" s="183">
        <f>Q614*F614</f>
        <v>0</v>
      </c>
      <c r="S614" s="108" t="n"/>
      <c r="T614" s="191">
        <f>S614*E614</f>
        <v>0</v>
      </c>
      <c r="U614" s="112" t="n"/>
      <c r="V614" s="183">
        <f>U614*F614</f>
        <v>0</v>
      </c>
      <c r="W614" s="108" t="n"/>
      <c r="X614" s="191">
        <f>W614*E614</f>
        <v>0</v>
      </c>
      <c r="Y614" s="112" t="n"/>
      <c r="Z614" s="183">
        <f>Y614*F614</f>
        <v>0</v>
      </c>
      <c r="AA614" s="108" t="n"/>
      <c r="AB614" s="191">
        <f>AA614*E614</f>
        <v>0</v>
      </c>
      <c r="AC614" s="112" t="n"/>
      <c r="AD614" s="183">
        <f>AC614*F614</f>
        <v>0</v>
      </c>
      <c r="AE614" s="108" t="n"/>
      <c r="AF614" s="191">
        <f>AE614*E614</f>
        <v>0</v>
      </c>
      <c r="AG614" s="112" t="n"/>
      <c r="AH614" s="183">
        <f>AG614*F614</f>
        <v>0</v>
      </c>
      <c r="AI614" s="108" t="n"/>
      <c r="AJ614" s="191">
        <f>AI614*E614</f>
        <v>0</v>
      </c>
      <c r="AK614" s="112" t="n"/>
      <c r="AL614" s="183">
        <f>AK614*F614</f>
        <v>0</v>
      </c>
      <c r="AM614" s="113" t="n"/>
      <c r="AN614" s="192">
        <f>AM614*E614</f>
        <v>0</v>
      </c>
      <c r="AO614" s="115" t="n"/>
      <c r="AP614" s="183">
        <f>AO614*F614</f>
        <v>0</v>
      </c>
      <c r="AQ614" s="113" t="n"/>
      <c r="AR614" s="192">
        <f>AQ614*E614</f>
        <v>0</v>
      </c>
      <c r="AS614" s="115" t="n"/>
      <c r="AT614" s="183">
        <f>AS614*F614</f>
        <v>0</v>
      </c>
      <c r="AU614" s="113" t="n"/>
      <c r="AV614" s="192">
        <f>AU614*E614</f>
        <v>0</v>
      </c>
      <c r="AW614" s="115" t="n"/>
      <c r="AX614" s="183">
        <f>AW614*F614</f>
        <v>0</v>
      </c>
      <c r="AY614" s="113" t="n"/>
      <c r="AZ614" s="192">
        <f>AY614*E614</f>
        <v>0</v>
      </c>
      <c r="BA614" s="115" t="n"/>
      <c r="BB614" s="183">
        <f>BA614*F614</f>
        <v>0</v>
      </c>
      <c r="BC614" s="113" t="n"/>
      <c r="BD614" s="192">
        <f>BC614*E614</f>
        <v>0</v>
      </c>
      <c r="BE614" s="115" t="n"/>
      <c r="BF614" s="183">
        <f>BE614*F614</f>
        <v>0</v>
      </c>
    </row>
    <row r="615" ht="18" customHeight="1">
      <c r="A615" s="19" t="inlineStr">
        <is>
          <t>15.070.0132</t>
        </is>
      </c>
      <c r="B615" s="14" t="inlineStr">
        <is>
          <t>מערכת אוורור וסינון אוויר מוסדית מסוג "תיבת נח" "סמויה" אחודה תוצרת "תעשיות בית-אל" או ש"ע דגם Hidden-50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 צנרת. מספקת 300 מק"ש במצב סינון ו-600 מק"ש במצב אוורור, מיועדת למיגון עד 50 איש. המחיר כולל התקנה מושלמת, בדיקת הפעלה, דו"ח התקנה ותו-תקן ת"י 4570</t>
        </is>
      </c>
      <c r="C615" s="14" t="inlineStr">
        <is>
          <t>קומפ</t>
        </is>
      </c>
      <c r="D615" s="200" t="n">
        <v>20700</v>
      </c>
      <c r="E615" s="201">
        <f>D615*(1-$E$2)</f>
        <v>17595</v>
      </c>
      <c r="F615" s="202">
        <f>E615*(1+$F$2)</f>
        <v>18474.75</v>
      </c>
      <c r="H615" s="62">
        <f>K615+O615+S615+W615+AA615+AE615+AI615+AM615+AQ615+AY615+AU615+BC615</f>
        <v>0</v>
      </c>
      <c r="I615" s="63">
        <f>M615+Q615+U615+Y615+AC615+AG615+AK615+AO615+AS615+AW615+BA615+BE615</f>
        <v>0</v>
      </c>
      <c r="K615" s="108" t="n"/>
      <c r="L615" s="191">
        <f>K615*E615</f>
        <v>0</v>
      </c>
      <c r="M615" s="112" t="n"/>
      <c r="N615" s="183">
        <f>M615*F615</f>
        <v>0</v>
      </c>
      <c r="O615" s="108" t="n"/>
      <c r="P615" s="191">
        <f>O615*E615</f>
        <v>0</v>
      </c>
      <c r="Q615" s="112" t="n"/>
      <c r="R615" s="183">
        <f>Q615*F615</f>
        <v>0</v>
      </c>
      <c r="S615" s="108" t="n"/>
      <c r="T615" s="191">
        <f>S615*E615</f>
        <v>0</v>
      </c>
      <c r="U615" s="112" t="n"/>
      <c r="V615" s="183">
        <f>U615*F615</f>
        <v>0</v>
      </c>
      <c r="W615" s="108" t="n"/>
      <c r="X615" s="191">
        <f>W615*E615</f>
        <v>0</v>
      </c>
      <c r="Y615" s="112" t="n"/>
      <c r="Z615" s="183">
        <f>Y615*F615</f>
        <v>0</v>
      </c>
      <c r="AA615" s="108" t="n"/>
      <c r="AB615" s="191">
        <f>AA615*E615</f>
        <v>0</v>
      </c>
      <c r="AC615" s="112" t="n"/>
      <c r="AD615" s="183">
        <f>AC615*F615</f>
        <v>0</v>
      </c>
      <c r="AE615" s="108" t="n"/>
      <c r="AF615" s="191">
        <f>AE615*E615</f>
        <v>0</v>
      </c>
      <c r="AG615" s="112" t="n"/>
      <c r="AH615" s="183">
        <f>AG615*F615</f>
        <v>0</v>
      </c>
      <c r="AI615" s="108" t="n"/>
      <c r="AJ615" s="191">
        <f>AI615*E615</f>
        <v>0</v>
      </c>
      <c r="AK615" s="112" t="n"/>
      <c r="AL615" s="183">
        <f>AK615*F615</f>
        <v>0</v>
      </c>
      <c r="AM615" s="113" t="n"/>
      <c r="AN615" s="192">
        <f>AM615*E615</f>
        <v>0</v>
      </c>
      <c r="AO615" s="115" t="n"/>
      <c r="AP615" s="183">
        <f>AO615*F615</f>
        <v>0</v>
      </c>
      <c r="AQ615" s="113" t="n"/>
      <c r="AR615" s="192">
        <f>AQ615*E615</f>
        <v>0</v>
      </c>
      <c r="AS615" s="115" t="n"/>
      <c r="AT615" s="183">
        <f>AS615*F615</f>
        <v>0</v>
      </c>
      <c r="AU615" s="113" t="n"/>
      <c r="AV615" s="192">
        <f>AU615*E615</f>
        <v>0</v>
      </c>
      <c r="AW615" s="115" t="n"/>
      <c r="AX615" s="183">
        <f>AW615*F615</f>
        <v>0</v>
      </c>
      <c r="AY615" s="113" t="n"/>
      <c r="AZ615" s="192">
        <f>AY615*E615</f>
        <v>0</v>
      </c>
      <c r="BA615" s="115" t="n"/>
      <c r="BB615" s="183">
        <f>BA615*F615</f>
        <v>0</v>
      </c>
      <c r="BC615" s="113" t="n"/>
      <c r="BD615" s="192">
        <f>BC615*E615</f>
        <v>0</v>
      </c>
      <c r="BE615" s="115" t="n"/>
      <c r="BF615" s="183">
        <f>BE615*F615</f>
        <v>0</v>
      </c>
    </row>
    <row r="616" ht="18" customHeight="1">
      <c r="A616" s="19" t="inlineStr">
        <is>
          <t>15.070.0133</t>
        </is>
      </c>
      <c r="B616" s="14" t="inlineStr">
        <is>
          <t>מערכת אוורור וסינון אוויר מוסדית מסוג "תיבת נח" "סמויה" אחודה תוצרת "תעשיות בית-אל" או ש"ע דגם Hidden-66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 צנרת. מספקת 400 מק"ש במצב סינון ו-800 מק"ש במצב אוורור, מיועדת למיגון עד 66 איש. המחיר כולל התקנה מושלמת, בדיקת הפעלה, דו"ח התקנה ותו-תקן ת"י 4570</t>
        </is>
      </c>
      <c r="C616" s="14" t="inlineStr">
        <is>
          <t>קומפ</t>
        </is>
      </c>
      <c r="D616" s="200" t="n">
        <v>31100</v>
      </c>
      <c r="E616" s="201">
        <f>D616*(1-$E$2)</f>
        <v>26435</v>
      </c>
      <c r="F616" s="202">
        <f>E616*(1+$F$2)</f>
        <v>27756.75</v>
      </c>
      <c r="H616" s="62">
        <f>K616+O616+S616+W616+AA616+AE616+AI616+AM616+AQ616+AY616+AU616+BC616</f>
        <v>0</v>
      </c>
      <c r="I616" s="63">
        <f>M616+Q616+U616+Y616+AC616+AG616+AK616+AO616+AS616+AW616+BA616+BE616</f>
        <v>0</v>
      </c>
      <c r="K616" s="108" t="n"/>
      <c r="L616" s="191">
        <f>K616*E616</f>
        <v>0</v>
      </c>
      <c r="M616" s="112" t="n"/>
      <c r="N616" s="183">
        <f>M616*F616</f>
        <v>0</v>
      </c>
      <c r="O616" s="108" t="n"/>
      <c r="P616" s="191">
        <f>O616*E616</f>
        <v>0</v>
      </c>
      <c r="Q616" s="112" t="n"/>
      <c r="R616" s="183">
        <f>Q616*F616</f>
        <v>0</v>
      </c>
      <c r="S616" s="108" t="n"/>
      <c r="T616" s="191">
        <f>S616*E616</f>
        <v>0</v>
      </c>
      <c r="U616" s="112" t="n"/>
      <c r="V616" s="183">
        <f>U616*F616</f>
        <v>0</v>
      </c>
      <c r="W616" s="108" t="n"/>
      <c r="X616" s="191">
        <f>W616*E616</f>
        <v>0</v>
      </c>
      <c r="Y616" s="112" t="n"/>
      <c r="Z616" s="183">
        <f>Y616*F616</f>
        <v>0</v>
      </c>
      <c r="AA616" s="108" t="n"/>
      <c r="AB616" s="191">
        <f>AA616*E616</f>
        <v>0</v>
      </c>
      <c r="AC616" s="112" t="n"/>
      <c r="AD616" s="183">
        <f>AC616*F616</f>
        <v>0</v>
      </c>
      <c r="AE616" s="108" t="n"/>
      <c r="AF616" s="191">
        <f>AE616*E616</f>
        <v>0</v>
      </c>
      <c r="AG616" s="112" t="n"/>
      <c r="AH616" s="183">
        <f>AG616*F616</f>
        <v>0</v>
      </c>
      <c r="AI616" s="108" t="n"/>
      <c r="AJ616" s="191">
        <f>AI616*E616</f>
        <v>0</v>
      </c>
      <c r="AK616" s="112" t="n"/>
      <c r="AL616" s="183">
        <f>AK616*F616</f>
        <v>0</v>
      </c>
      <c r="AM616" s="113" t="n"/>
      <c r="AN616" s="192">
        <f>AM616*E616</f>
        <v>0</v>
      </c>
      <c r="AO616" s="115" t="n"/>
      <c r="AP616" s="183">
        <f>AO616*F616</f>
        <v>0</v>
      </c>
      <c r="AQ616" s="113" t="n"/>
      <c r="AR616" s="192">
        <f>AQ616*E616</f>
        <v>0</v>
      </c>
      <c r="AS616" s="115" t="n"/>
      <c r="AT616" s="183">
        <f>AS616*F616</f>
        <v>0</v>
      </c>
      <c r="AU616" s="113" t="n"/>
      <c r="AV616" s="192">
        <f>AU616*E616</f>
        <v>0</v>
      </c>
      <c r="AW616" s="115" t="n"/>
      <c r="AX616" s="183">
        <f>AW616*F616</f>
        <v>0</v>
      </c>
      <c r="AY616" s="113" t="n"/>
      <c r="AZ616" s="192">
        <f>AY616*E616</f>
        <v>0</v>
      </c>
      <c r="BA616" s="115" t="n"/>
      <c r="BB616" s="183">
        <f>BA616*F616</f>
        <v>0</v>
      </c>
      <c r="BC616" s="113" t="n"/>
      <c r="BD616" s="192">
        <f>BC616*E616</f>
        <v>0</v>
      </c>
      <c r="BE616" s="115" t="n"/>
      <c r="BF616" s="183">
        <f>BE616*F616</f>
        <v>0</v>
      </c>
    </row>
    <row r="617" ht="18" customHeight="1">
      <c r="A617" s="19" t="inlineStr">
        <is>
          <t>15.070.0134</t>
        </is>
      </c>
      <c r="B617" s="14" t="inlineStr">
        <is>
          <t>מערכת אוורור וסינון אוויר מוסדית מסוג "תיבת נח" "סמויה" אחודה תוצרת "תעשיות בית-אל" או ש"ע דגם Hidden-83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 צנרת. מספקת 500 מק"ש במצב סינון ו-1000 מק"ש במצב אוורור, מיועדת למיגון עד 83 איש. המחיר כולל התקנה מושלמת, בדיקת הפעלה, דו"ח התקנה ותו-תקן ת"י 4570</t>
        </is>
      </c>
      <c r="C617" s="14" t="inlineStr">
        <is>
          <t>קומפ</t>
        </is>
      </c>
      <c r="D617" s="200" t="n">
        <v>34800</v>
      </c>
      <c r="E617" s="201">
        <f>D617*(1-$E$2)</f>
        <v>29580</v>
      </c>
      <c r="F617" s="202">
        <f>E617*(1+$F$2)</f>
        <v>31059</v>
      </c>
      <c r="H617" s="62">
        <f>K617+O617+S617+W617+AA617+AE617+AI617+AM617+AQ617+AY617+AU617+BC617</f>
        <v>0</v>
      </c>
      <c r="I617" s="63">
        <f>M617+Q617+U617+Y617+AC617+AG617+AK617+AO617+AS617+AW617+BA617+BE617</f>
        <v>0</v>
      </c>
      <c r="K617" s="108" t="n"/>
      <c r="L617" s="191">
        <f>K617*E617</f>
        <v>0</v>
      </c>
      <c r="M617" s="112" t="n"/>
      <c r="N617" s="183">
        <f>M617*F617</f>
        <v>0</v>
      </c>
      <c r="O617" s="108" t="n"/>
      <c r="P617" s="191">
        <f>O617*E617</f>
        <v>0</v>
      </c>
      <c r="Q617" s="112" t="n"/>
      <c r="R617" s="183">
        <f>Q617*F617</f>
        <v>0</v>
      </c>
      <c r="S617" s="108" t="n"/>
      <c r="T617" s="191">
        <f>S617*E617</f>
        <v>0</v>
      </c>
      <c r="U617" s="112" t="n"/>
      <c r="V617" s="183">
        <f>U617*F617</f>
        <v>0</v>
      </c>
      <c r="W617" s="108" t="n"/>
      <c r="X617" s="191">
        <f>W617*E617</f>
        <v>0</v>
      </c>
      <c r="Y617" s="112" t="n"/>
      <c r="Z617" s="183">
        <f>Y617*F617</f>
        <v>0</v>
      </c>
      <c r="AA617" s="108" t="n"/>
      <c r="AB617" s="191">
        <f>AA617*E617</f>
        <v>0</v>
      </c>
      <c r="AC617" s="112" t="n"/>
      <c r="AD617" s="183">
        <f>AC617*F617</f>
        <v>0</v>
      </c>
      <c r="AE617" s="108" t="n"/>
      <c r="AF617" s="191">
        <f>AE617*E617</f>
        <v>0</v>
      </c>
      <c r="AG617" s="112" t="n"/>
      <c r="AH617" s="183">
        <f>AG617*F617</f>
        <v>0</v>
      </c>
      <c r="AI617" s="108" t="n"/>
      <c r="AJ617" s="191">
        <f>AI617*E617</f>
        <v>0</v>
      </c>
      <c r="AK617" s="112" t="n"/>
      <c r="AL617" s="183">
        <f>AK617*F617</f>
        <v>0</v>
      </c>
      <c r="AM617" s="113" t="n"/>
      <c r="AN617" s="192">
        <f>AM617*E617</f>
        <v>0</v>
      </c>
      <c r="AO617" s="115" t="n"/>
      <c r="AP617" s="183">
        <f>AO617*F617</f>
        <v>0</v>
      </c>
      <c r="AQ617" s="113" t="n"/>
      <c r="AR617" s="192">
        <f>AQ617*E617</f>
        <v>0</v>
      </c>
      <c r="AS617" s="115" t="n"/>
      <c r="AT617" s="183">
        <f>AS617*F617</f>
        <v>0</v>
      </c>
      <c r="AU617" s="113" t="n"/>
      <c r="AV617" s="192">
        <f>AU617*E617</f>
        <v>0</v>
      </c>
      <c r="AW617" s="115" t="n"/>
      <c r="AX617" s="183">
        <f>AW617*F617</f>
        <v>0</v>
      </c>
      <c r="AY617" s="113" t="n"/>
      <c r="AZ617" s="192">
        <f>AY617*E617</f>
        <v>0</v>
      </c>
      <c r="BA617" s="115" t="n"/>
      <c r="BB617" s="183">
        <f>BA617*F617</f>
        <v>0</v>
      </c>
      <c r="BC617" s="113" t="n"/>
      <c r="BD617" s="192">
        <f>BC617*E617</f>
        <v>0</v>
      </c>
      <c r="BE617" s="115" t="n"/>
      <c r="BF617" s="183">
        <f>BE617*F617</f>
        <v>0</v>
      </c>
    </row>
    <row r="618" ht="18" customHeight="1">
      <c r="A618" s="19" t="inlineStr">
        <is>
          <t>15.070.0136</t>
        </is>
      </c>
      <c r="B618" s="14" t="inlineStr">
        <is>
          <t>מערכת אוורור וסינון אוויר מוסדית מסוג "תיבת נח" "סמויה" אחודה תוצרת "תעשיות בית-אל" או ש"ע דגם Hidden-100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 צנרת. מספקת 600 מק"ש במצב סינון ו-1200 מק"ש במצב אוורור, מיועדת למיגון עד 100 איש. המחיר כולל התקנה מושלמת, בדיקת הפעלה, דו"ח התקנה ותו-תקן ת"י 4570</t>
        </is>
      </c>
      <c r="C618" s="14" t="inlineStr">
        <is>
          <t>קומפ</t>
        </is>
      </c>
      <c r="D618" s="200" t="n">
        <v>38950</v>
      </c>
      <c r="E618" s="201">
        <f>D618*(1-$E$2)</f>
        <v>33107.5</v>
      </c>
      <c r="F618" s="202">
        <f>E618*(1+$F$2)</f>
        <v>34762.875</v>
      </c>
      <c r="H618" s="62">
        <f>K618+O618+S618+W618+AA618+AE618+AI618+AM618+AQ618+AY618+AU618+BC618</f>
        <v>0</v>
      </c>
      <c r="I618" s="63">
        <f>M618+Q618+U618+Y618+AC618+AG618+AK618+AO618+AS618+AW618+BA618+BE618</f>
        <v>0</v>
      </c>
      <c r="K618" s="108" t="n"/>
      <c r="L618" s="191">
        <f>K618*E618</f>
        <v>0</v>
      </c>
      <c r="M618" s="112" t="n"/>
      <c r="N618" s="183">
        <f>M618*F618</f>
        <v>0</v>
      </c>
      <c r="O618" s="108" t="n"/>
      <c r="P618" s="191">
        <f>O618*E618</f>
        <v>0</v>
      </c>
      <c r="Q618" s="112" t="n"/>
      <c r="R618" s="183">
        <f>Q618*F618</f>
        <v>0</v>
      </c>
      <c r="S618" s="108" t="n"/>
      <c r="T618" s="191">
        <f>S618*E618</f>
        <v>0</v>
      </c>
      <c r="U618" s="112" t="n"/>
      <c r="V618" s="183">
        <f>U618*F618</f>
        <v>0</v>
      </c>
      <c r="W618" s="108" t="n"/>
      <c r="X618" s="191">
        <f>W618*E618</f>
        <v>0</v>
      </c>
      <c r="Y618" s="112" t="n"/>
      <c r="Z618" s="183">
        <f>Y618*F618</f>
        <v>0</v>
      </c>
      <c r="AA618" s="108" t="n"/>
      <c r="AB618" s="191">
        <f>AA618*E618</f>
        <v>0</v>
      </c>
      <c r="AC618" s="112" t="n"/>
      <c r="AD618" s="183">
        <f>AC618*F618</f>
        <v>0</v>
      </c>
      <c r="AE618" s="108" t="n"/>
      <c r="AF618" s="191">
        <f>AE618*E618</f>
        <v>0</v>
      </c>
      <c r="AG618" s="112" t="n"/>
      <c r="AH618" s="183">
        <f>AG618*F618</f>
        <v>0</v>
      </c>
      <c r="AI618" s="108" t="n"/>
      <c r="AJ618" s="191">
        <f>AI618*E618</f>
        <v>0</v>
      </c>
      <c r="AK618" s="112" t="n"/>
      <c r="AL618" s="183">
        <f>AK618*F618</f>
        <v>0</v>
      </c>
      <c r="AM618" s="113" t="n"/>
      <c r="AN618" s="192">
        <f>AM618*E618</f>
        <v>0</v>
      </c>
      <c r="AO618" s="115" t="n"/>
      <c r="AP618" s="183">
        <f>AO618*F618</f>
        <v>0</v>
      </c>
      <c r="AQ618" s="113" t="n"/>
      <c r="AR618" s="192">
        <f>AQ618*E618</f>
        <v>0</v>
      </c>
      <c r="AS618" s="115" t="n"/>
      <c r="AT618" s="183">
        <f>AS618*F618</f>
        <v>0</v>
      </c>
      <c r="AU618" s="113" t="n"/>
      <c r="AV618" s="192">
        <f>AU618*E618</f>
        <v>0</v>
      </c>
      <c r="AW618" s="115" t="n"/>
      <c r="AX618" s="183">
        <f>AW618*F618</f>
        <v>0</v>
      </c>
      <c r="AY618" s="113" t="n"/>
      <c r="AZ618" s="192">
        <f>AY618*E618</f>
        <v>0</v>
      </c>
      <c r="BA618" s="115" t="n"/>
      <c r="BB618" s="183">
        <f>BA618*F618</f>
        <v>0</v>
      </c>
      <c r="BC618" s="113" t="n"/>
      <c r="BD618" s="192">
        <f>BC618*E618</f>
        <v>0</v>
      </c>
      <c r="BE618" s="115" t="n"/>
      <c r="BF618" s="183">
        <f>BE618*F618</f>
        <v>0</v>
      </c>
    </row>
    <row r="619" ht="18" customHeight="1">
      <c r="A619" s="19" t="inlineStr">
        <is>
          <t>15.070.0144</t>
        </is>
      </c>
      <c r="B619" s="14" t="inlineStr">
        <is>
          <t>מערכת אוורור וסינון אוויר מוסדית מסוג "תיבת נח" "סמויה" אחודה תוצרת "תעשיות בית-אל" או ש"ע דגם Hidden-33G צמודה לתקרת בטון וסמויה ע"י תקרה אקוסטית (הנמדדת בנפרד) או משולבת בה, ללא הפעלה ידנית (נדרש גנראטור חירום תקני לאספקת חשמל למרחב המוגן). המסנן והמפוח אחודים – ללא צנרת חשופה. מעבר למצב סינון במשיכת ידית בלבד – ללא חיבורי צנרת. מספקת 200 מק"ש במצב סינון ו-400 מק"ש במצב אוורור, מיועדת למיגון עד 33 איש. המחיר כולל התקנה מושלמת, בדיקת הפעלה, דו"ח התקנה ותו-תקן ת"י 4570</t>
        </is>
      </c>
      <c r="C619" s="14" t="inlineStr">
        <is>
          <t>קומפ</t>
        </is>
      </c>
      <c r="D619" s="200" t="n">
        <v>14000</v>
      </c>
      <c r="E619" s="201">
        <f>D619*(1-$E$2)</f>
        <v>11900</v>
      </c>
      <c r="F619" s="202">
        <f>E619*(1+$F$2)</f>
        <v>12495</v>
      </c>
      <c r="H619" s="62">
        <f>K619+O619+S619+W619+AA619+AE619+AI619+AM619+AQ619+AY619+AU619+BC619</f>
        <v>0</v>
      </c>
      <c r="I619" s="63">
        <f>M619+Q619+U619+Y619+AC619+AG619+AK619+AO619+AS619+AW619+BA619+BE619</f>
        <v>0</v>
      </c>
      <c r="K619" s="108" t="n"/>
      <c r="L619" s="191">
        <f>K619*E619</f>
        <v>0</v>
      </c>
      <c r="M619" s="112" t="n"/>
      <c r="N619" s="183">
        <f>M619*F619</f>
        <v>0</v>
      </c>
      <c r="O619" s="108" t="n"/>
      <c r="P619" s="191">
        <f>O619*E619</f>
        <v>0</v>
      </c>
      <c r="Q619" s="112" t="n"/>
      <c r="R619" s="183">
        <f>Q619*F619</f>
        <v>0</v>
      </c>
      <c r="S619" s="108" t="n"/>
      <c r="T619" s="191">
        <f>S619*E619</f>
        <v>0</v>
      </c>
      <c r="U619" s="112" t="n"/>
      <c r="V619" s="183">
        <f>U619*F619</f>
        <v>0</v>
      </c>
      <c r="W619" s="108" t="n"/>
      <c r="X619" s="191">
        <f>W619*E619</f>
        <v>0</v>
      </c>
      <c r="Y619" s="112" t="n"/>
      <c r="Z619" s="183">
        <f>Y619*F619</f>
        <v>0</v>
      </c>
      <c r="AA619" s="108" t="n"/>
      <c r="AB619" s="191">
        <f>AA619*E619</f>
        <v>0</v>
      </c>
      <c r="AC619" s="112" t="n"/>
      <c r="AD619" s="183">
        <f>AC619*F619</f>
        <v>0</v>
      </c>
      <c r="AE619" s="108" t="n"/>
      <c r="AF619" s="191">
        <f>AE619*E619</f>
        <v>0</v>
      </c>
      <c r="AG619" s="112" t="n"/>
      <c r="AH619" s="183">
        <f>AG619*F619</f>
        <v>0</v>
      </c>
      <c r="AI619" s="108" t="n"/>
      <c r="AJ619" s="191">
        <f>AI619*E619</f>
        <v>0</v>
      </c>
      <c r="AK619" s="112" t="n"/>
      <c r="AL619" s="183">
        <f>AK619*F619</f>
        <v>0</v>
      </c>
      <c r="AM619" s="113" t="n"/>
      <c r="AN619" s="192">
        <f>AM619*E619</f>
        <v>0</v>
      </c>
      <c r="AO619" s="115" t="n"/>
      <c r="AP619" s="183">
        <f>AO619*F619</f>
        <v>0</v>
      </c>
      <c r="AQ619" s="113" t="n"/>
      <c r="AR619" s="192">
        <f>AQ619*E619</f>
        <v>0</v>
      </c>
      <c r="AS619" s="115" t="n"/>
      <c r="AT619" s="183">
        <f>AS619*F619</f>
        <v>0</v>
      </c>
      <c r="AU619" s="113" t="n"/>
      <c r="AV619" s="192">
        <f>AU619*E619</f>
        <v>0</v>
      </c>
      <c r="AW619" s="115" t="n"/>
      <c r="AX619" s="183">
        <f>AW619*F619</f>
        <v>0</v>
      </c>
      <c r="AY619" s="113" t="n"/>
      <c r="AZ619" s="192">
        <f>AY619*E619</f>
        <v>0</v>
      </c>
      <c r="BA619" s="115" t="n"/>
      <c r="BB619" s="183">
        <f>BA619*F619</f>
        <v>0</v>
      </c>
      <c r="BC619" s="113" t="n"/>
      <c r="BD619" s="192">
        <f>BC619*E619</f>
        <v>0</v>
      </c>
      <c r="BE619" s="115" t="n"/>
      <c r="BF619" s="183">
        <f>BE619*F619</f>
        <v>0</v>
      </c>
    </row>
    <row r="620" ht="18" customHeight="1">
      <c r="A620" s="19" t="inlineStr">
        <is>
          <t>15.070.0145</t>
        </is>
      </c>
      <c r="B620" s="14" t="inlineStr">
        <is>
          <t>מערכת אוורור וסינון אוויר מוסדית מסוג "תיבת נח" "סמויה" אחודה תוצרת "תעשיות בית-אל" או ש"ע דגם Hidden-50G צמודה לתקרת בטון וסמויה ע"י תקרה אקוסטית (הנמדדת בנפרד) או משולבת בה, ללא הפעלה ידנית (נדרש גנראטור חירום תקני לאספקת חשמל למרחב המוגן). המסנן והמפוח אחודים – ללא צנרת חשופה. מעבר למצב סינון במשיכת ידית בלבד – ללא חיבורי צנרת. מספקת 300 מק"ש במצב סינון ו-600 מק"ש במצב אוורור, מיועדת למיגון עד 50 איש. המחיר כולל התקנה מושלמת, בדיקת הפעלה, דו"ח התקנה ותו-תקן ת"י 4570</t>
        </is>
      </c>
      <c r="C620" s="14" t="inlineStr">
        <is>
          <t>קומפ</t>
        </is>
      </c>
      <c r="D620" s="200" t="n">
        <v>18300</v>
      </c>
      <c r="E620" s="201">
        <f>D620*(1-$E$2)</f>
        <v>15555</v>
      </c>
      <c r="F620" s="202">
        <f>E620*(1+$F$2)</f>
        <v>16332.75</v>
      </c>
      <c r="H620" s="62">
        <f>K620+O620+S620+W620+AA620+AE620+AI620+AM620+AQ620+AY620+AU620+BC620</f>
        <v>0</v>
      </c>
      <c r="I620" s="63">
        <f>M620+Q620+U620+Y620+AC620+AG620+AK620+AO620+AS620+AW620+BA620+BE620</f>
        <v>0</v>
      </c>
      <c r="K620" s="108" t="n"/>
      <c r="L620" s="191">
        <f>K620*E620</f>
        <v>0</v>
      </c>
      <c r="M620" s="112" t="n"/>
      <c r="N620" s="183">
        <f>M620*F620</f>
        <v>0</v>
      </c>
      <c r="O620" s="108" t="n"/>
      <c r="P620" s="191">
        <f>O620*E620</f>
        <v>0</v>
      </c>
      <c r="Q620" s="112" t="n"/>
      <c r="R620" s="183">
        <f>Q620*F620</f>
        <v>0</v>
      </c>
      <c r="S620" s="108" t="n"/>
      <c r="T620" s="191">
        <f>S620*E620</f>
        <v>0</v>
      </c>
      <c r="U620" s="112" t="n"/>
      <c r="V620" s="183">
        <f>U620*F620</f>
        <v>0</v>
      </c>
      <c r="W620" s="108" t="n"/>
      <c r="X620" s="191">
        <f>W620*E620</f>
        <v>0</v>
      </c>
      <c r="Y620" s="112" t="n"/>
      <c r="Z620" s="183">
        <f>Y620*F620</f>
        <v>0</v>
      </c>
      <c r="AA620" s="108" t="n"/>
      <c r="AB620" s="191">
        <f>AA620*E620</f>
        <v>0</v>
      </c>
      <c r="AC620" s="112" t="n"/>
      <c r="AD620" s="183">
        <f>AC620*F620</f>
        <v>0</v>
      </c>
      <c r="AE620" s="108" t="n"/>
      <c r="AF620" s="191">
        <f>AE620*E620</f>
        <v>0</v>
      </c>
      <c r="AG620" s="112" t="n"/>
      <c r="AH620" s="183">
        <f>AG620*F620</f>
        <v>0</v>
      </c>
      <c r="AI620" s="108" t="n"/>
      <c r="AJ620" s="191">
        <f>AI620*E620</f>
        <v>0</v>
      </c>
      <c r="AK620" s="112" t="n"/>
      <c r="AL620" s="183">
        <f>AK620*F620</f>
        <v>0</v>
      </c>
      <c r="AM620" s="113" t="n"/>
      <c r="AN620" s="192">
        <f>AM620*E620</f>
        <v>0</v>
      </c>
      <c r="AO620" s="115" t="n"/>
      <c r="AP620" s="183">
        <f>AO620*F620</f>
        <v>0</v>
      </c>
      <c r="AQ620" s="113" t="n"/>
      <c r="AR620" s="192">
        <f>AQ620*E620</f>
        <v>0</v>
      </c>
      <c r="AS620" s="115" t="n"/>
      <c r="AT620" s="183">
        <f>AS620*F620</f>
        <v>0</v>
      </c>
      <c r="AU620" s="113" t="n"/>
      <c r="AV620" s="192">
        <f>AU620*E620</f>
        <v>0</v>
      </c>
      <c r="AW620" s="115" t="n"/>
      <c r="AX620" s="183">
        <f>AW620*F620</f>
        <v>0</v>
      </c>
      <c r="AY620" s="113" t="n"/>
      <c r="AZ620" s="192">
        <f>AY620*E620</f>
        <v>0</v>
      </c>
      <c r="BA620" s="115" t="n"/>
      <c r="BB620" s="183">
        <f>BA620*F620</f>
        <v>0</v>
      </c>
      <c r="BC620" s="113" t="n"/>
      <c r="BD620" s="192">
        <f>BC620*E620</f>
        <v>0</v>
      </c>
      <c r="BE620" s="115" t="n"/>
      <c r="BF620" s="183">
        <f>BE620*F620</f>
        <v>0</v>
      </c>
    </row>
    <row r="621" ht="18" customHeight="1">
      <c r="A621" s="19" t="inlineStr">
        <is>
          <t>15.070.0146</t>
        </is>
      </c>
      <c r="B621" s="14" t="inlineStr">
        <is>
          <t>מערכת אוורור וסינון אוויר מוסדית מסוג "תיבת נח" "סמויה" אחודה תוצרת "תעשיות בית-אל" או ש"ע דגם Hidden-66G צמודה לתקרת בטון וסמויה ע"י תקרה אקוסטית (הנמדדת בנפרד) או משולבת בה, ללא הפעלה ידנית (נדרש גנראטור חירום תקני לאספקת חשמל למרחב המוגן). המסנן והמפוח אחודים – ללא צנרת חשופה. מעבר למצב סינון במשיכת ידית בלבד – ללא חיבורי צנרת. מספקת 400 מק"ש במצב סינון ו-800 מק"ש במצב אוורור, מיועדת למיגון עד 66 איש. המחיר כולל התקנה מושלמת, בדיקת הפעלה, דו"ח התקנה ותו-תקן ת"י 4570</t>
        </is>
      </c>
      <c r="C621" s="14" t="inlineStr">
        <is>
          <t>קומפ</t>
        </is>
      </c>
      <c r="D621" s="200" t="n">
        <v>26500</v>
      </c>
      <c r="E621" s="201">
        <f>D621*(1-$E$2)</f>
        <v>22525</v>
      </c>
      <c r="F621" s="202">
        <f>E621*(1+$F$2)</f>
        <v>23651.25</v>
      </c>
      <c r="H621" s="62">
        <f>K621+O621+S621+W621+AA621+AE621+AI621+AM621+AQ621+AY621+AU621+BC621</f>
        <v>0</v>
      </c>
      <c r="I621" s="63">
        <f>M621+Q621+U621+Y621+AC621+AG621+AK621+AO621+AS621+AW621+BA621+BE621</f>
        <v>0</v>
      </c>
      <c r="K621" s="108" t="n"/>
      <c r="L621" s="191">
        <f>K621*E621</f>
        <v>0</v>
      </c>
      <c r="M621" s="112" t="n"/>
      <c r="N621" s="183">
        <f>M621*F621</f>
        <v>0</v>
      </c>
      <c r="O621" s="108" t="n"/>
      <c r="P621" s="191">
        <f>O621*E621</f>
        <v>0</v>
      </c>
      <c r="Q621" s="112" t="n"/>
      <c r="R621" s="183">
        <f>Q621*F621</f>
        <v>0</v>
      </c>
      <c r="S621" s="108" t="n"/>
      <c r="T621" s="191">
        <f>S621*E621</f>
        <v>0</v>
      </c>
      <c r="U621" s="112" t="n"/>
      <c r="V621" s="183">
        <f>U621*F621</f>
        <v>0</v>
      </c>
      <c r="W621" s="108" t="n"/>
      <c r="X621" s="191">
        <f>W621*E621</f>
        <v>0</v>
      </c>
      <c r="Y621" s="112" t="n"/>
      <c r="Z621" s="183">
        <f>Y621*F621</f>
        <v>0</v>
      </c>
      <c r="AA621" s="108" t="n"/>
      <c r="AB621" s="191">
        <f>AA621*E621</f>
        <v>0</v>
      </c>
      <c r="AC621" s="112" t="n"/>
      <c r="AD621" s="183">
        <f>AC621*F621</f>
        <v>0</v>
      </c>
      <c r="AE621" s="108" t="n"/>
      <c r="AF621" s="191">
        <f>AE621*E621</f>
        <v>0</v>
      </c>
      <c r="AG621" s="112" t="n"/>
      <c r="AH621" s="183">
        <f>AG621*F621</f>
        <v>0</v>
      </c>
      <c r="AI621" s="108" t="n"/>
      <c r="AJ621" s="191">
        <f>AI621*E621</f>
        <v>0</v>
      </c>
      <c r="AK621" s="112" t="n"/>
      <c r="AL621" s="183">
        <f>AK621*F621</f>
        <v>0</v>
      </c>
      <c r="AM621" s="113" t="n"/>
      <c r="AN621" s="192">
        <f>AM621*E621</f>
        <v>0</v>
      </c>
      <c r="AO621" s="115" t="n"/>
      <c r="AP621" s="183">
        <f>AO621*F621</f>
        <v>0</v>
      </c>
      <c r="AQ621" s="113" t="n"/>
      <c r="AR621" s="192">
        <f>AQ621*E621</f>
        <v>0</v>
      </c>
      <c r="AS621" s="115" t="n"/>
      <c r="AT621" s="183">
        <f>AS621*F621</f>
        <v>0</v>
      </c>
      <c r="AU621" s="113" t="n"/>
      <c r="AV621" s="192">
        <f>AU621*E621</f>
        <v>0</v>
      </c>
      <c r="AW621" s="115" t="n"/>
      <c r="AX621" s="183">
        <f>AW621*F621</f>
        <v>0</v>
      </c>
      <c r="AY621" s="113" t="n"/>
      <c r="AZ621" s="192">
        <f>AY621*E621</f>
        <v>0</v>
      </c>
      <c r="BA621" s="115" t="n"/>
      <c r="BB621" s="183">
        <f>BA621*F621</f>
        <v>0</v>
      </c>
      <c r="BC621" s="113" t="n"/>
      <c r="BD621" s="192">
        <f>BC621*E621</f>
        <v>0</v>
      </c>
      <c r="BE621" s="115" t="n"/>
      <c r="BF621" s="183">
        <f>BE621*F621</f>
        <v>0</v>
      </c>
    </row>
    <row r="622" ht="18" customHeight="1">
      <c r="A622" s="19" t="inlineStr">
        <is>
          <t>15.070.0147</t>
        </is>
      </c>
      <c r="B622" s="14" t="inlineStr">
        <is>
          <t>מערכת אוורור וסינון אוויר מוסדית מסוג "תיבת נח" "סמויה" אחודה תוצרת "תעשיות בית-אל" או ש"ע דגם Hidden-83G צמודה לתקרת בטון וסמויה ע"י תקרה אקוסטית (הנמדדת בנפרד) או משולבת בה, ללא הפעלה ידנית (נדרש גנראטור חירום תקני לאספקת חשמל למרחב המוגן). המסנן והמפוח אחודים – ללא צנרת חשופה. מעבר למצב סינון במשיכת ידית בלבד – ללא חיבורי צנרת. מספקת 500 מק"ש במצב סינון ו-1000 מק"ש במצב אוורור, מיועדת למיגון עד 83 איש. המחיר כולל התקנה מושלמת, בדיקת הפעלה, דו"ח התקנה ותו-תקן ת"י 4570</t>
        </is>
      </c>
      <c r="C622" s="14" t="inlineStr">
        <is>
          <t>קומפ</t>
        </is>
      </c>
      <c r="D622" s="200" t="n">
        <v>30200</v>
      </c>
      <c r="E622" s="201">
        <f>D622*(1-$E$2)</f>
        <v>25670</v>
      </c>
      <c r="F622" s="202">
        <f>E622*(1+$F$2)</f>
        <v>26953.5</v>
      </c>
      <c r="H622" s="62">
        <f>K622+O622+S622+W622+AA622+AE622+AI622+AM622+AQ622+AY622+AU622+BC622</f>
        <v>0</v>
      </c>
      <c r="I622" s="63">
        <f>M622+Q622+U622+Y622+AC622+AG622+AK622+AO622+AS622+AW622+BA622+BE622</f>
        <v>0</v>
      </c>
      <c r="K622" s="108" t="n"/>
      <c r="L622" s="191">
        <f>K622*E622</f>
        <v>0</v>
      </c>
      <c r="M622" s="112" t="n"/>
      <c r="N622" s="183">
        <f>M622*F622</f>
        <v>0</v>
      </c>
      <c r="O622" s="108" t="n"/>
      <c r="P622" s="191">
        <f>O622*E622</f>
        <v>0</v>
      </c>
      <c r="Q622" s="112" t="n"/>
      <c r="R622" s="183">
        <f>Q622*F622</f>
        <v>0</v>
      </c>
      <c r="S622" s="108" t="n"/>
      <c r="T622" s="191">
        <f>S622*E622</f>
        <v>0</v>
      </c>
      <c r="U622" s="112" t="n"/>
      <c r="V622" s="183">
        <f>U622*F622</f>
        <v>0</v>
      </c>
      <c r="W622" s="108" t="n"/>
      <c r="X622" s="191">
        <f>W622*E622</f>
        <v>0</v>
      </c>
      <c r="Y622" s="112" t="n"/>
      <c r="Z622" s="183">
        <f>Y622*F622</f>
        <v>0</v>
      </c>
      <c r="AA622" s="108" t="n"/>
      <c r="AB622" s="191">
        <f>AA622*E622</f>
        <v>0</v>
      </c>
      <c r="AC622" s="112" t="n"/>
      <c r="AD622" s="183">
        <f>AC622*F622</f>
        <v>0</v>
      </c>
      <c r="AE622" s="108" t="n"/>
      <c r="AF622" s="191">
        <f>AE622*E622</f>
        <v>0</v>
      </c>
      <c r="AG622" s="112" t="n"/>
      <c r="AH622" s="183">
        <f>AG622*F622</f>
        <v>0</v>
      </c>
      <c r="AI622" s="108" t="n"/>
      <c r="AJ622" s="191">
        <f>AI622*E622</f>
        <v>0</v>
      </c>
      <c r="AK622" s="112" t="n"/>
      <c r="AL622" s="183">
        <f>AK622*F622</f>
        <v>0</v>
      </c>
      <c r="AM622" s="113" t="n"/>
      <c r="AN622" s="192">
        <f>AM622*E622</f>
        <v>0</v>
      </c>
      <c r="AO622" s="115" t="n"/>
      <c r="AP622" s="183">
        <f>AO622*F622</f>
        <v>0</v>
      </c>
      <c r="AQ622" s="113" t="n"/>
      <c r="AR622" s="192">
        <f>AQ622*E622</f>
        <v>0</v>
      </c>
      <c r="AS622" s="115" t="n"/>
      <c r="AT622" s="183">
        <f>AS622*F622</f>
        <v>0</v>
      </c>
      <c r="AU622" s="113" t="n"/>
      <c r="AV622" s="192">
        <f>AU622*E622</f>
        <v>0</v>
      </c>
      <c r="AW622" s="115" t="n"/>
      <c r="AX622" s="183">
        <f>AW622*F622</f>
        <v>0</v>
      </c>
      <c r="AY622" s="113" t="n"/>
      <c r="AZ622" s="192">
        <f>AY622*E622</f>
        <v>0</v>
      </c>
      <c r="BA622" s="115" t="n"/>
      <c r="BB622" s="183">
        <f>BA622*F622</f>
        <v>0</v>
      </c>
      <c r="BC622" s="113" t="n"/>
      <c r="BD622" s="192">
        <f>BC622*E622</f>
        <v>0</v>
      </c>
      <c r="BE622" s="115" t="n"/>
      <c r="BF622" s="183">
        <f>BE622*F622</f>
        <v>0</v>
      </c>
    </row>
    <row r="623" ht="18" customHeight="1">
      <c r="A623" s="19" t="inlineStr">
        <is>
          <t>15.070.0138</t>
        </is>
      </c>
      <c r="B623" s="14" t="inlineStr">
        <is>
          <t>מערכת אוורור וסינון אוויר מוסדית מסוג "תיבת נח" "סמויה" אחודה תוצרת "תעשיות בית-אל" או ש"ע דגם Hidden-100G צמודה לתקרת בטון וסמויה ע"י תקרה אקוסטית (הנמדדת בנפרד) או משולבת בה, ללא הפעלה ידנית (נדרש גנראטור חירום תקני לאספקת חשמל למרחב המוגן). המסנן והמפוח אחודים – ללא צנרת חשופה. מעבר למצב סינון במשיכת ידית בלבד – ללא חיבורי צנרת. מספקת 600 מק"ש במצב סינון ו-1200 מק"ש במצב אוורור, מיועדת למיגון עד 100 איש. המחיר כולל התקנה מושלמת, בדיקת הפעלה, דו"ח התקנה ותו-תקן ת"י 4570</t>
        </is>
      </c>
      <c r="C623" s="14" t="inlineStr">
        <is>
          <t>קומפ</t>
        </is>
      </c>
      <c r="D623" s="200" t="n">
        <v>34300</v>
      </c>
      <c r="E623" s="201">
        <f>D623*(1-$E$2)</f>
        <v>29155</v>
      </c>
      <c r="F623" s="202">
        <f>E623*(1+$F$2)</f>
        <v>30612.75</v>
      </c>
      <c r="H623" s="62">
        <f>K623+O623+S623+W623+AA623+AE623+AI623+AM623+AQ623+AY623+AU623+BC623</f>
        <v>0</v>
      </c>
      <c r="I623" s="63">
        <f>M623+Q623+U623+Y623+AC623+AG623+AK623+AO623+AS623+AW623+BA623+BE623</f>
        <v>0</v>
      </c>
      <c r="K623" s="108" t="n"/>
      <c r="L623" s="191">
        <f>K623*E623</f>
        <v>0</v>
      </c>
      <c r="M623" s="112" t="n"/>
      <c r="N623" s="183">
        <f>M623*F623</f>
        <v>0</v>
      </c>
      <c r="O623" s="108" t="n"/>
      <c r="P623" s="191">
        <f>O623*E623</f>
        <v>0</v>
      </c>
      <c r="Q623" s="112" t="n"/>
      <c r="R623" s="183">
        <f>Q623*F623</f>
        <v>0</v>
      </c>
      <c r="S623" s="108" t="n"/>
      <c r="T623" s="191">
        <f>S623*E623</f>
        <v>0</v>
      </c>
      <c r="U623" s="112" t="n"/>
      <c r="V623" s="183">
        <f>U623*F623</f>
        <v>0</v>
      </c>
      <c r="W623" s="108" t="n"/>
      <c r="X623" s="191">
        <f>W623*E623</f>
        <v>0</v>
      </c>
      <c r="Y623" s="112" t="n"/>
      <c r="Z623" s="183">
        <f>Y623*F623</f>
        <v>0</v>
      </c>
      <c r="AA623" s="108" t="n"/>
      <c r="AB623" s="191">
        <f>AA623*E623</f>
        <v>0</v>
      </c>
      <c r="AC623" s="112" t="n"/>
      <c r="AD623" s="183">
        <f>AC623*F623</f>
        <v>0</v>
      </c>
      <c r="AE623" s="108" t="n"/>
      <c r="AF623" s="191">
        <f>AE623*E623</f>
        <v>0</v>
      </c>
      <c r="AG623" s="112" t="n"/>
      <c r="AH623" s="183">
        <f>AG623*F623</f>
        <v>0</v>
      </c>
      <c r="AI623" s="108" t="n"/>
      <c r="AJ623" s="191">
        <f>AI623*E623</f>
        <v>0</v>
      </c>
      <c r="AK623" s="112" t="n"/>
      <c r="AL623" s="183">
        <f>AK623*F623</f>
        <v>0</v>
      </c>
      <c r="AM623" s="113" t="n"/>
      <c r="AN623" s="192">
        <f>AM623*E623</f>
        <v>0</v>
      </c>
      <c r="AO623" s="115" t="n"/>
      <c r="AP623" s="183">
        <f>AO623*F623</f>
        <v>0</v>
      </c>
      <c r="AQ623" s="113" t="n"/>
      <c r="AR623" s="192">
        <f>AQ623*E623</f>
        <v>0</v>
      </c>
      <c r="AS623" s="115" t="n"/>
      <c r="AT623" s="183">
        <f>AS623*F623</f>
        <v>0</v>
      </c>
      <c r="AU623" s="113" t="n"/>
      <c r="AV623" s="192">
        <f>AU623*E623</f>
        <v>0</v>
      </c>
      <c r="AW623" s="115" t="n"/>
      <c r="AX623" s="183">
        <f>AW623*F623</f>
        <v>0</v>
      </c>
      <c r="AY623" s="113" t="n"/>
      <c r="AZ623" s="192">
        <f>AY623*E623</f>
        <v>0</v>
      </c>
      <c r="BA623" s="115" t="n"/>
      <c r="BB623" s="183">
        <f>BA623*F623</f>
        <v>0</v>
      </c>
      <c r="BC623" s="113" t="n"/>
      <c r="BD623" s="192">
        <f>BC623*E623</f>
        <v>0</v>
      </c>
      <c r="BE623" s="115" t="n"/>
      <c r="BF623" s="183">
        <f>BE623*F623</f>
        <v>0</v>
      </c>
    </row>
    <row r="624" ht="18" customHeight="1">
      <c r="A624" s="19" t="inlineStr">
        <is>
          <t>15.070.0148</t>
        </is>
      </c>
      <c r="B624" s="14" t="inlineStr">
        <is>
          <t>מערכת אוורור וסינון אוויר מסוג "תיבת נח" דגם "1200/600 FA", ללא הפעלה ידנית (נדרש גנראטור חירום תקני לאספקת חשמל למרחב המוגן), המספקת 600 מק"ש אוויר במצב סינון ו-1200 מק"ש במצב אוורור ומיועדת ל- 100 נפשות, המערכת כוללת: שסתום הדף (3 בר) וכניסת אוויר עם מסנן ראשוני, מסנן אב"כ, מפוח חשמלי, גיבוי ידני, תאורת חירום, מד כמות אוויר ושסתום הדף (3 בר) לשחרור לחץ ובקרת לחץ, שלושה שסתומי הדף לשחרור אויר, התקנה במרחב מוגן תקני, בדיקת על-לחץ כולל תו-תקן ת"י 4570</t>
        </is>
      </c>
      <c r="C624" s="14" t="inlineStr">
        <is>
          <t>קומפ</t>
        </is>
      </c>
      <c r="D624" s="200" t="n">
        <v>31600</v>
      </c>
      <c r="E624" s="201">
        <f>D624*(1-$E$2)</f>
        <v>26860</v>
      </c>
      <c r="F624" s="202">
        <f>E624*(1+$F$2)</f>
        <v>28203</v>
      </c>
      <c r="H624" s="62">
        <f>K624+O624+S624+W624+AA624+AE624+AI624+AM624+AQ624+AY624+AU624+BC624</f>
        <v>0</v>
      </c>
      <c r="I624" s="63">
        <f>M624+Q624+U624+Y624+AC624+AG624+AK624+AO624+AS624+AW624+BA624+BE624</f>
        <v>0</v>
      </c>
      <c r="K624" s="108" t="n"/>
      <c r="L624" s="191">
        <f>K624*E624</f>
        <v>0</v>
      </c>
      <c r="M624" s="112" t="n"/>
      <c r="N624" s="183">
        <f>M624*F624</f>
        <v>0</v>
      </c>
      <c r="O624" s="108" t="n"/>
      <c r="P624" s="191">
        <f>O624*E624</f>
        <v>0</v>
      </c>
      <c r="Q624" s="112" t="n"/>
      <c r="R624" s="183">
        <f>Q624*F624</f>
        <v>0</v>
      </c>
      <c r="S624" s="108" t="n"/>
      <c r="T624" s="191">
        <f>S624*E624</f>
        <v>0</v>
      </c>
      <c r="U624" s="112" t="n"/>
      <c r="V624" s="183">
        <f>U624*F624</f>
        <v>0</v>
      </c>
      <c r="W624" s="108" t="n"/>
      <c r="X624" s="191">
        <f>W624*E624</f>
        <v>0</v>
      </c>
      <c r="Y624" s="112" t="n"/>
      <c r="Z624" s="183">
        <f>Y624*F624</f>
        <v>0</v>
      </c>
      <c r="AA624" s="108" t="n"/>
      <c r="AB624" s="191">
        <f>AA624*E624</f>
        <v>0</v>
      </c>
      <c r="AC624" s="112" t="n"/>
      <c r="AD624" s="183">
        <f>AC624*F624</f>
        <v>0</v>
      </c>
      <c r="AE624" s="108" t="n"/>
      <c r="AF624" s="191">
        <f>AE624*E624</f>
        <v>0</v>
      </c>
      <c r="AG624" s="112" t="n"/>
      <c r="AH624" s="183">
        <f>AG624*F624</f>
        <v>0</v>
      </c>
      <c r="AI624" s="108" t="n"/>
      <c r="AJ624" s="191">
        <f>AI624*E624</f>
        <v>0</v>
      </c>
      <c r="AK624" s="112" t="n"/>
      <c r="AL624" s="183">
        <f>AK624*F624</f>
        <v>0</v>
      </c>
      <c r="AM624" s="113" t="n"/>
      <c r="AN624" s="192">
        <f>AM624*E624</f>
        <v>0</v>
      </c>
      <c r="AO624" s="115" t="n"/>
      <c r="AP624" s="183">
        <f>AO624*F624</f>
        <v>0</v>
      </c>
      <c r="AQ624" s="113" t="n"/>
      <c r="AR624" s="192">
        <f>AQ624*E624</f>
        <v>0</v>
      </c>
      <c r="AS624" s="115" t="n"/>
      <c r="AT624" s="183">
        <f>AS624*F624</f>
        <v>0</v>
      </c>
      <c r="AU624" s="113" t="n"/>
      <c r="AV624" s="192">
        <f>AU624*E624</f>
        <v>0</v>
      </c>
      <c r="AW624" s="115" t="n"/>
      <c r="AX624" s="183">
        <f>AW624*F624</f>
        <v>0</v>
      </c>
      <c r="AY624" s="113" t="n"/>
      <c r="AZ624" s="192">
        <f>AY624*E624</f>
        <v>0</v>
      </c>
      <c r="BA624" s="115" t="n"/>
      <c r="BB624" s="183">
        <f>BA624*F624</f>
        <v>0</v>
      </c>
      <c r="BC624" s="113" t="n"/>
      <c r="BD624" s="192">
        <f>BC624*E624</f>
        <v>0</v>
      </c>
      <c r="BE624" s="115" t="n"/>
      <c r="BF624" s="183">
        <f>BE624*F624</f>
        <v>0</v>
      </c>
    </row>
    <row r="625" ht="18" customHeight="1">
      <c r="A625" s="19" t="inlineStr">
        <is>
          <t>15.070.0139</t>
        </is>
      </c>
      <c r="B625" s="14" t="inlineStr">
        <is>
          <t>מערכת אוורור וסינון אוויר מסוג "תיבת נח" דגם "1800/900 FA", ללא הפעלה ידנית (נדרש גנראטור חירום תקני לאספקת חשמל למרחב המוגן), המספקת 900 מק"ש אוויר במצב סינון ו-1800 מק"ש במצב אוורור ומיועדת ל- 150 נפשות, המערכת כוללת: שסתום הדף (3 בר) וכניסת אוויר עם מסנן ראשוני, מסנן אב"כ, מפוח חשמלי, גיבוי ידני, תאורת חירום, מד כמות אוויר ושסתום הדף (3 בר) לשחרור לחץ ובקרת לחץ, שלושה שסתומי הדף לשחרור אויר, התקנה במרחב מוגן תקני, בדיקת על-לחץ כולל תו-תקן ת"י 4570</t>
        </is>
      </c>
      <c r="C625" s="14" t="inlineStr">
        <is>
          <t>קומפ</t>
        </is>
      </c>
      <c r="D625" s="200" t="n">
        <v>37950</v>
      </c>
      <c r="E625" s="201">
        <f>D625*(1-$E$2)</f>
        <v>32257.5</v>
      </c>
      <c r="F625" s="202">
        <f>E625*(1+$F$2)</f>
        <v>33870.375</v>
      </c>
      <c r="H625" s="62">
        <f>K625+O625+S625+W625+AA625+AE625+AI625+AM625+AQ625+AY625+AU625+BC625</f>
        <v>0</v>
      </c>
      <c r="I625" s="63">
        <f>M625+Q625+U625+Y625+AC625+AG625+AK625+AO625+AS625+AW625+BA625+BE625</f>
        <v>0</v>
      </c>
      <c r="K625" s="108" t="n"/>
      <c r="L625" s="191">
        <f>K625*E625</f>
        <v>0</v>
      </c>
      <c r="M625" s="112" t="n"/>
      <c r="N625" s="183">
        <f>M625*F625</f>
        <v>0</v>
      </c>
      <c r="O625" s="108" t="n"/>
      <c r="P625" s="191">
        <f>O625*E625</f>
        <v>0</v>
      </c>
      <c r="Q625" s="112" t="n"/>
      <c r="R625" s="183">
        <f>Q625*F625</f>
        <v>0</v>
      </c>
      <c r="S625" s="108" t="n"/>
      <c r="T625" s="191">
        <f>S625*E625</f>
        <v>0</v>
      </c>
      <c r="U625" s="112" t="n"/>
      <c r="V625" s="183">
        <f>U625*F625</f>
        <v>0</v>
      </c>
      <c r="W625" s="108" t="n"/>
      <c r="X625" s="191">
        <f>W625*E625</f>
        <v>0</v>
      </c>
      <c r="Y625" s="112" t="n"/>
      <c r="Z625" s="183">
        <f>Y625*F625</f>
        <v>0</v>
      </c>
      <c r="AA625" s="108" t="n"/>
      <c r="AB625" s="191">
        <f>AA625*E625</f>
        <v>0</v>
      </c>
      <c r="AC625" s="112" t="n"/>
      <c r="AD625" s="183">
        <f>AC625*F625</f>
        <v>0</v>
      </c>
      <c r="AE625" s="108" t="n"/>
      <c r="AF625" s="191">
        <f>AE625*E625</f>
        <v>0</v>
      </c>
      <c r="AG625" s="112" t="n"/>
      <c r="AH625" s="183">
        <f>AG625*F625</f>
        <v>0</v>
      </c>
      <c r="AI625" s="108" t="n"/>
      <c r="AJ625" s="191">
        <f>AI625*E625</f>
        <v>0</v>
      </c>
      <c r="AK625" s="112" t="n"/>
      <c r="AL625" s="183">
        <f>AK625*F625</f>
        <v>0</v>
      </c>
      <c r="AM625" s="113" t="n"/>
      <c r="AN625" s="192">
        <f>AM625*E625</f>
        <v>0</v>
      </c>
      <c r="AO625" s="115" t="n"/>
      <c r="AP625" s="183">
        <f>AO625*F625</f>
        <v>0</v>
      </c>
      <c r="AQ625" s="113" t="n"/>
      <c r="AR625" s="192">
        <f>AQ625*E625</f>
        <v>0</v>
      </c>
      <c r="AS625" s="115" t="n"/>
      <c r="AT625" s="183">
        <f>AS625*F625</f>
        <v>0</v>
      </c>
      <c r="AU625" s="113" t="n"/>
      <c r="AV625" s="192">
        <f>AU625*E625</f>
        <v>0</v>
      </c>
      <c r="AW625" s="115" t="n"/>
      <c r="AX625" s="183">
        <f>AW625*F625</f>
        <v>0</v>
      </c>
      <c r="AY625" s="113" t="n"/>
      <c r="AZ625" s="192">
        <f>AY625*E625</f>
        <v>0</v>
      </c>
      <c r="BA625" s="115" t="n"/>
      <c r="BB625" s="183">
        <f>BA625*F625</f>
        <v>0</v>
      </c>
      <c r="BC625" s="113" t="n"/>
      <c r="BD625" s="192">
        <f>BC625*E625</f>
        <v>0</v>
      </c>
      <c r="BE625" s="115" t="n"/>
      <c r="BF625" s="183">
        <f>BE625*F625</f>
        <v>0</v>
      </c>
    </row>
    <row r="626" ht="18" customHeight="1">
      <c r="A626" s="19" t="inlineStr">
        <is>
          <t>15.070.0142</t>
        </is>
      </c>
      <c r="B626" s="14" t="inlineStr">
        <is>
          <t>מערכת אוורור וסינון אוויר מסוג "תיבת נח" דגם "2400/1200 FA", ללא הפעלה ידנית (נדרש גנראטור חירום תקני לאספקת חשמל למרחב המוגן), המספקת 1,200 מק"ש אוויר במצב סינון ו-2400 מק"ש במצב אוורור ומיועדת ל- 200 נפשות, המערכת כוללת: שסתום הדף (3 בר) וכניסת אוויר עם מסנן ראשוני, מסנן אב"כ, מפוח חשמלי, גיבוי ידני, תאורת חירום, מד כמות אוויר ושסתום הדף (3 בר) לשחרור לחץ ובקרת לחץ, שלושה שסתומי הדף לשחרור אויר, התקנה במרחב מוגן תקני, בדיקת על-לחץ וכולל תו-תקן ת"י 4570</t>
        </is>
      </c>
      <c r="C626" s="14" t="inlineStr">
        <is>
          <t>קומפ</t>
        </is>
      </c>
      <c r="D626" s="200" t="n">
        <v>47450</v>
      </c>
      <c r="E626" s="201">
        <f>D626*(1-$E$2)</f>
        <v>40332.5</v>
      </c>
      <c r="F626" s="202">
        <f>E626*(1+$F$2)</f>
        <v>42349.125</v>
      </c>
      <c r="H626" s="62">
        <f>K626+O626+S626+W626+AA626+AE626+AI626+AM626+AQ626+AY626+AU626+BC626</f>
        <v>0</v>
      </c>
      <c r="I626" s="63">
        <f>M626+Q626+U626+Y626+AC626+AG626+AK626+AO626+AS626+AW626+BA626+BE626</f>
        <v>0</v>
      </c>
      <c r="K626" s="108" t="n"/>
      <c r="L626" s="191">
        <f>K626*E626</f>
        <v>0</v>
      </c>
      <c r="M626" s="112" t="n"/>
      <c r="N626" s="183">
        <f>M626*F626</f>
        <v>0</v>
      </c>
      <c r="O626" s="108" t="n"/>
      <c r="P626" s="191">
        <f>O626*E626</f>
        <v>0</v>
      </c>
      <c r="Q626" s="112" t="n"/>
      <c r="R626" s="183">
        <f>Q626*F626</f>
        <v>0</v>
      </c>
      <c r="S626" s="108" t="n"/>
      <c r="T626" s="191">
        <f>S626*E626</f>
        <v>0</v>
      </c>
      <c r="U626" s="112" t="n"/>
      <c r="V626" s="183">
        <f>U626*F626</f>
        <v>0</v>
      </c>
      <c r="W626" s="108" t="n"/>
      <c r="X626" s="191">
        <f>W626*E626</f>
        <v>0</v>
      </c>
      <c r="Y626" s="112" t="n"/>
      <c r="Z626" s="183">
        <f>Y626*F626</f>
        <v>0</v>
      </c>
      <c r="AA626" s="108" t="n"/>
      <c r="AB626" s="191">
        <f>AA626*E626</f>
        <v>0</v>
      </c>
      <c r="AC626" s="112" t="n"/>
      <c r="AD626" s="183">
        <f>AC626*F626</f>
        <v>0</v>
      </c>
      <c r="AE626" s="108" t="n"/>
      <c r="AF626" s="191">
        <f>AE626*E626</f>
        <v>0</v>
      </c>
      <c r="AG626" s="112" t="n"/>
      <c r="AH626" s="183">
        <f>AG626*F626</f>
        <v>0</v>
      </c>
      <c r="AI626" s="108" t="n"/>
      <c r="AJ626" s="191">
        <f>AI626*E626</f>
        <v>0</v>
      </c>
      <c r="AK626" s="112" t="n"/>
      <c r="AL626" s="183">
        <f>AK626*F626</f>
        <v>0</v>
      </c>
      <c r="AM626" s="113" t="n"/>
      <c r="AN626" s="192">
        <f>AM626*E626</f>
        <v>0</v>
      </c>
      <c r="AO626" s="115" t="n"/>
      <c r="AP626" s="183">
        <f>AO626*F626</f>
        <v>0</v>
      </c>
      <c r="AQ626" s="113" t="n"/>
      <c r="AR626" s="192">
        <f>AQ626*E626</f>
        <v>0</v>
      </c>
      <c r="AS626" s="115" t="n"/>
      <c r="AT626" s="183">
        <f>AS626*F626</f>
        <v>0</v>
      </c>
      <c r="AU626" s="113" t="n"/>
      <c r="AV626" s="192">
        <f>AU626*E626</f>
        <v>0</v>
      </c>
      <c r="AW626" s="115" t="n"/>
      <c r="AX626" s="183">
        <f>AW626*F626</f>
        <v>0</v>
      </c>
      <c r="AY626" s="113" t="n"/>
      <c r="AZ626" s="192">
        <f>AY626*E626</f>
        <v>0</v>
      </c>
      <c r="BA626" s="115" t="n"/>
      <c r="BB626" s="183">
        <f>BA626*F626</f>
        <v>0</v>
      </c>
      <c r="BC626" s="113" t="n"/>
      <c r="BD626" s="192">
        <f>BC626*E626</f>
        <v>0</v>
      </c>
      <c r="BE626" s="115" t="n"/>
      <c r="BF626" s="183">
        <f>BE626*F626</f>
        <v>0</v>
      </c>
    </row>
    <row r="627" ht="18" customHeight="1">
      <c r="A627" s="19" t="inlineStr">
        <is>
          <t>15.080.0010</t>
        </is>
      </c>
      <c r="B627" s="14" t="inlineStr">
        <is>
          <t>בידוד תרמי לתעלות אוויר עשוי מסיבי זכוכית מטיפוס חצי מוקשה מוגן ע"י רדיד אלומיניום מחוזק בעובי "1</t>
        </is>
      </c>
      <c r="C627" s="14" t="inlineStr">
        <is>
          <t>מ"ר</t>
        </is>
      </c>
      <c r="D627" s="200" t="n">
        <v>67</v>
      </c>
      <c r="E627" s="201">
        <f>D627*(1-$E$2)</f>
        <v>56.949999999999996</v>
      </c>
      <c r="F627" s="202">
        <f>E627*(1+$F$2)</f>
        <v>59.7975</v>
      </c>
      <c r="H627" s="62">
        <f>K627+O627+S627+W627+AA627+AE627+AI627+AM627+AQ627+AY627+AU627+BC627</f>
        <v>0</v>
      </c>
      <c r="I627" s="63">
        <f>M627+Q627+U627+Y627+AC627+AG627+AK627+AO627+AS627+AW627+BA627+BE627</f>
        <v>0</v>
      </c>
      <c r="K627" s="108" t="n"/>
      <c r="L627" s="191">
        <f>K627*E627</f>
        <v>0</v>
      </c>
      <c r="M627" s="112" t="n"/>
      <c r="N627" s="183">
        <f>M627*F627</f>
        <v>0</v>
      </c>
      <c r="O627" s="108" t="n"/>
      <c r="P627" s="191">
        <f>O627*E627</f>
        <v>0</v>
      </c>
      <c r="Q627" s="112" t="n"/>
      <c r="R627" s="183">
        <f>Q627*F627</f>
        <v>0</v>
      </c>
      <c r="S627" s="108" t="n"/>
      <c r="T627" s="191">
        <f>S627*E627</f>
        <v>0</v>
      </c>
      <c r="U627" s="112" t="n"/>
      <c r="V627" s="183">
        <f>U627*F627</f>
        <v>0</v>
      </c>
      <c r="W627" s="108" t="n"/>
      <c r="X627" s="191">
        <f>W627*E627</f>
        <v>0</v>
      </c>
      <c r="Y627" s="112" t="n"/>
      <c r="Z627" s="183">
        <f>Y627*F627</f>
        <v>0</v>
      </c>
      <c r="AA627" s="108" t="n"/>
      <c r="AB627" s="191">
        <f>AA627*E627</f>
        <v>0</v>
      </c>
      <c r="AC627" s="112" t="n"/>
      <c r="AD627" s="183">
        <f>AC627*F627</f>
        <v>0</v>
      </c>
      <c r="AE627" s="108" t="n"/>
      <c r="AF627" s="191">
        <f>AE627*E627</f>
        <v>0</v>
      </c>
      <c r="AG627" s="112" t="n"/>
      <c r="AH627" s="183">
        <f>AG627*F627</f>
        <v>0</v>
      </c>
      <c r="AI627" s="108" t="n"/>
      <c r="AJ627" s="191">
        <f>AI627*E627</f>
        <v>0</v>
      </c>
      <c r="AK627" s="112" t="n"/>
      <c r="AL627" s="183">
        <f>AK627*F627</f>
        <v>0</v>
      </c>
      <c r="AM627" s="113" t="n"/>
      <c r="AN627" s="192">
        <f>AM627*E627</f>
        <v>0</v>
      </c>
      <c r="AO627" s="115" t="n"/>
      <c r="AP627" s="183">
        <f>AO627*F627</f>
        <v>0</v>
      </c>
      <c r="AQ627" s="113" t="n"/>
      <c r="AR627" s="192">
        <f>AQ627*E627</f>
        <v>0</v>
      </c>
      <c r="AS627" s="115" t="n"/>
      <c r="AT627" s="183">
        <f>AS627*F627</f>
        <v>0</v>
      </c>
      <c r="AU627" s="113" t="n"/>
      <c r="AV627" s="192">
        <f>AU627*E627</f>
        <v>0</v>
      </c>
      <c r="AW627" s="115" t="n"/>
      <c r="AX627" s="183">
        <f>AW627*F627</f>
        <v>0</v>
      </c>
      <c r="AY627" s="113" t="n"/>
      <c r="AZ627" s="192">
        <f>AY627*E627</f>
        <v>0</v>
      </c>
      <c r="BA627" s="115" t="n"/>
      <c r="BB627" s="183">
        <f>BA627*F627</f>
        <v>0</v>
      </c>
      <c r="BC627" s="113" t="n"/>
      <c r="BD627" s="192">
        <f>BC627*E627</f>
        <v>0</v>
      </c>
      <c r="BE627" s="115" t="n"/>
      <c r="BF627" s="183">
        <f>BE627*F627</f>
        <v>0</v>
      </c>
    </row>
    <row r="628" ht="18" customHeight="1">
      <c r="A628" s="19" t="inlineStr">
        <is>
          <t>15.080.0030</t>
        </is>
      </c>
      <c r="B628" s="14" t="inlineStr">
        <is>
          <t>בידוד תרמי לתעלות אוויר עשוי מסיבי זכוכית מטיפוס חצי מוקשה מוגן ע"י רדיד אלומיניום מחוזק בעובי "2</t>
        </is>
      </c>
      <c r="C628" s="14" t="inlineStr">
        <is>
          <t>מ"ר</t>
        </is>
      </c>
      <c r="D628" s="200" t="n">
        <v>113</v>
      </c>
      <c r="E628" s="201">
        <f>D628*(1-$E$2)</f>
        <v>96.05</v>
      </c>
      <c r="F628" s="202">
        <f>E628*(1+$F$2)</f>
        <v>100.8525</v>
      </c>
      <c r="H628" s="62">
        <f>K628+O628+S628+W628+AA628+AE628+AI628+AM628+AQ628+AY628+AU628+BC628</f>
        <v>0</v>
      </c>
      <c r="I628" s="63">
        <f>M628+Q628+U628+Y628+AC628+AG628+AK628+AO628+AS628+AW628+BA628+BE628</f>
        <v>0</v>
      </c>
      <c r="K628" s="108" t="n"/>
      <c r="L628" s="191">
        <f>K628*E628</f>
        <v>0</v>
      </c>
      <c r="M628" s="112" t="n"/>
      <c r="N628" s="183">
        <f>M628*F628</f>
        <v>0</v>
      </c>
      <c r="O628" s="108" t="n"/>
      <c r="P628" s="191">
        <f>O628*E628</f>
        <v>0</v>
      </c>
      <c r="Q628" s="112" t="n"/>
      <c r="R628" s="183">
        <f>Q628*F628</f>
        <v>0</v>
      </c>
      <c r="S628" s="108" t="n"/>
      <c r="T628" s="191">
        <f>S628*E628</f>
        <v>0</v>
      </c>
      <c r="U628" s="112" t="n"/>
      <c r="V628" s="183">
        <f>U628*F628</f>
        <v>0</v>
      </c>
      <c r="W628" s="108" t="n"/>
      <c r="X628" s="191">
        <f>W628*E628</f>
        <v>0</v>
      </c>
      <c r="Y628" s="112" t="n"/>
      <c r="Z628" s="183">
        <f>Y628*F628</f>
        <v>0</v>
      </c>
      <c r="AA628" s="108" t="n"/>
      <c r="AB628" s="191">
        <f>AA628*E628</f>
        <v>0</v>
      </c>
      <c r="AC628" s="112" t="n"/>
      <c r="AD628" s="183">
        <f>AC628*F628</f>
        <v>0</v>
      </c>
      <c r="AE628" s="108" t="n"/>
      <c r="AF628" s="191">
        <f>AE628*E628</f>
        <v>0</v>
      </c>
      <c r="AG628" s="112" t="n"/>
      <c r="AH628" s="183">
        <f>AG628*F628</f>
        <v>0</v>
      </c>
      <c r="AI628" s="108" t="n"/>
      <c r="AJ628" s="191">
        <f>AI628*E628</f>
        <v>0</v>
      </c>
      <c r="AK628" s="112" t="n"/>
      <c r="AL628" s="183">
        <f>AK628*F628</f>
        <v>0</v>
      </c>
      <c r="AM628" s="113" t="n"/>
      <c r="AN628" s="192">
        <f>AM628*E628</f>
        <v>0</v>
      </c>
      <c r="AO628" s="115" t="n"/>
      <c r="AP628" s="183">
        <f>AO628*F628</f>
        <v>0</v>
      </c>
      <c r="AQ628" s="113" t="n"/>
      <c r="AR628" s="192">
        <f>AQ628*E628</f>
        <v>0</v>
      </c>
      <c r="AS628" s="115" t="n"/>
      <c r="AT628" s="183">
        <f>AS628*F628</f>
        <v>0</v>
      </c>
      <c r="AU628" s="113" t="n"/>
      <c r="AV628" s="192">
        <f>AU628*E628</f>
        <v>0</v>
      </c>
      <c r="AW628" s="115" t="n"/>
      <c r="AX628" s="183">
        <f>AW628*F628</f>
        <v>0</v>
      </c>
      <c r="AY628" s="113" t="n"/>
      <c r="AZ628" s="192">
        <f>AY628*E628</f>
        <v>0</v>
      </c>
      <c r="BA628" s="115" t="n"/>
      <c r="BB628" s="183">
        <f>BA628*F628</f>
        <v>0</v>
      </c>
      <c r="BC628" s="113" t="n"/>
      <c r="BD628" s="192">
        <f>BC628*E628</f>
        <v>0</v>
      </c>
      <c r="BE628" s="115" t="n"/>
      <c r="BF628" s="183">
        <f>BE628*F628</f>
        <v>0</v>
      </c>
    </row>
    <row r="629" ht="18" customHeight="1">
      <c r="A629" s="19" t="inlineStr">
        <is>
          <t>15.080.0040</t>
        </is>
      </c>
      <c r="B629" s="14" t="inlineStr">
        <is>
          <t>בידוד אקוסטי פנימי בתעלות אוויר עשוי מסיבי זכוכית מצופים נאופרן בעובי "1</t>
        </is>
      </c>
      <c r="C629" s="14" t="inlineStr">
        <is>
          <t>מ"ר</t>
        </is>
      </c>
      <c r="D629" s="200" t="n">
        <v>66</v>
      </c>
      <c r="E629" s="201">
        <f>D629*(1-$E$2)</f>
        <v>56.1</v>
      </c>
      <c r="F629" s="202">
        <f>E629*(1+$F$2)</f>
        <v>58.905</v>
      </c>
      <c r="H629" s="62">
        <f>K629+O629+S629+W629+AA629+AE629+AI629+AM629+AQ629+AY629+AU629+BC629</f>
        <v>0</v>
      </c>
      <c r="I629" s="63">
        <f>M629+Q629+U629+Y629+AC629+AG629+AK629+AO629+AS629+AW629+BA629+BE629</f>
        <v>0</v>
      </c>
      <c r="K629" s="108" t="n"/>
      <c r="L629" s="191">
        <f>K629*E629</f>
        <v>0</v>
      </c>
      <c r="M629" s="112" t="n"/>
      <c r="N629" s="183">
        <f>M629*F629</f>
        <v>0</v>
      </c>
      <c r="O629" s="108" t="n"/>
      <c r="P629" s="191">
        <f>O629*E629</f>
        <v>0</v>
      </c>
      <c r="Q629" s="112" t="n"/>
      <c r="R629" s="183">
        <f>Q629*F629</f>
        <v>0</v>
      </c>
      <c r="S629" s="108" t="n"/>
      <c r="T629" s="191">
        <f>S629*E629</f>
        <v>0</v>
      </c>
      <c r="U629" s="112" t="n"/>
      <c r="V629" s="183">
        <f>U629*F629</f>
        <v>0</v>
      </c>
      <c r="W629" s="108" t="n"/>
      <c r="X629" s="191">
        <f>W629*E629</f>
        <v>0</v>
      </c>
      <c r="Y629" s="112" t="n"/>
      <c r="Z629" s="183">
        <f>Y629*F629</f>
        <v>0</v>
      </c>
      <c r="AA629" s="108" t="n"/>
      <c r="AB629" s="191">
        <f>AA629*E629</f>
        <v>0</v>
      </c>
      <c r="AC629" s="112" t="n"/>
      <c r="AD629" s="183">
        <f>AC629*F629</f>
        <v>0</v>
      </c>
      <c r="AE629" s="108" t="n"/>
      <c r="AF629" s="191">
        <f>AE629*E629</f>
        <v>0</v>
      </c>
      <c r="AG629" s="112" t="n"/>
      <c r="AH629" s="183">
        <f>AG629*F629</f>
        <v>0</v>
      </c>
      <c r="AI629" s="108" t="n"/>
      <c r="AJ629" s="191">
        <f>AI629*E629</f>
        <v>0</v>
      </c>
      <c r="AK629" s="112" t="n"/>
      <c r="AL629" s="183">
        <f>AK629*F629</f>
        <v>0</v>
      </c>
      <c r="AM629" s="113" t="n"/>
      <c r="AN629" s="192">
        <f>AM629*E629</f>
        <v>0</v>
      </c>
      <c r="AO629" s="115" t="n"/>
      <c r="AP629" s="183">
        <f>AO629*F629</f>
        <v>0</v>
      </c>
      <c r="AQ629" s="113" t="n"/>
      <c r="AR629" s="192">
        <f>AQ629*E629</f>
        <v>0</v>
      </c>
      <c r="AS629" s="115" t="n"/>
      <c r="AT629" s="183">
        <f>AS629*F629</f>
        <v>0</v>
      </c>
      <c r="AU629" s="113" t="n"/>
      <c r="AV629" s="192">
        <f>AU629*E629</f>
        <v>0</v>
      </c>
      <c r="AW629" s="115" t="n"/>
      <c r="AX629" s="183">
        <f>AW629*F629</f>
        <v>0</v>
      </c>
      <c r="AY629" s="113" t="n"/>
      <c r="AZ629" s="192">
        <f>AY629*E629</f>
        <v>0</v>
      </c>
      <c r="BA629" s="115" t="n"/>
      <c r="BB629" s="183">
        <f>BA629*F629</f>
        <v>0</v>
      </c>
      <c r="BC629" s="113" t="n"/>
      <c r="BD629" s="192">
        <f>BC629*E629</f>
        <v>0</v>
      </c>
      <c r="BE629" s="115" t="n"/>
      <c r="BF629" s="183">
        <f>BE629*F629</f>
        <v>0</v>
      </c>
    </row>
    <row r="630" ht="18" customHeight="1">
      <c r="A630" s="19" t="inlineStr">
        <is>
          <t>15.080.0050</t>
        </is>
      </c>
      <c r="B630" s="14" t="inlineStr">
        <is>
          <t>בידוד אקוסטי פנימי בתעלות אוויר עשוי מסיבי זכוכית מצופים נאופרן בעובי "2</t>
        </is>
      </c>
      <c r="C630" s="14" t="inlineStr">
        <is>
          <t>מ"ר</t>
        </is>
      </c>
      <c r="D630" s="200" t="n">
        <v>120</v>
      </c>
      <c r="E630" s="201">
        <f>D630*(1-$E$2)</f>
        <v>102</v>
      </c>
      <c r="F630" s="202">
        <f>E630*(1+$F$2)</f>
        <v>107.10000000000001</v>
      </c>
      <c r="H630" s="62">
        <f>K630+O630+S630+W630+AA630+AE630+AI630+AM630+AQ630+AY630+AU630+BC630</f>
        <v>0</v>
      </c>
      <c r="I630" s="63">
        <f>M630+Q630+U630+Y630+AC630+AG630+AK630+AO630+AS630+AW630+BA630+BE630</f>
        <v>0</v>
      </c>
      <c r="K630" s="108" t="n"/>
      <c r="L630" s="191">
        <f>K630*E630</f>
        <v>0</v>
      </c>
      <c r="M630" s="112" t="n"/>
      <c r="N630" s="183">
        <f>M630*F630</f>
        <v>0</v>
      </c>
      <c r="O630" s="108" t="n"/>
      <c r="P630" s="191">
        <f>O630*E630</f>
        <v>0</v>
      </c>
      <c r="Q630" s="112" t="n"/>
      <c r="R630" s="183">
        <f>Q630*F630</f>
        <v>0</v>
      </c>
      <c r="S630" s="108" t="n"/>
      <c r="T630" s="191">
        <f>S630*E630</f>
        <v>0</v>
      </c>
      <c r="U630" s="112" t="n"/>
      <c r="V630" s="183">
        <f>U630*F630</f>
        <v>0</v>
      </c>
      <c r="W630" s="108" t="n"/>
      <c r="X630" s="191">
        <f>W630*E630</f>
        <v>0</v>
      </c>
      <c r="Y630" s="112" t="n"/>
      <c r="Z630" s="183">
        <f>Y630*F630</f>
        <v>0</v>
      </c>
      <c r="AA630" s="108" t="n"/>
      <c r="AB630" s="191">
        <f>AA630*E630</f>
        <v>0</v>
      </c>
      <c r="AC630" s="112" t="n"/>
      <c r="AD630" s="183">
        <f>AC630*F630</f>
        <v>0</v>
      </c>
      <c r="AE630" s="108" t="n"/>
      <c r="AF630" s="191">
        <f>AE630*E630</f>
        <v>0</v>
      </c>
      <c r="AG630" s="112" t="n"/>
      <c r="AH630" s="183">
        <f>AG630*F630</f>
        <v>0</v>
      </c>
      <c r="AI630" s="108" t="n"/>
      <c r="AJ630" s="191">
        <f>AI630*E630</f>
        <v>0</v>
      </c>
      <c r="AK630" s="112" t="n"/>
      <c r="AL630" s="183">
        <f>AK630*F630</f>
        <v>0</v>
      </c>
      <c r="AM630" s="113" t="n"/>
      <c r="AN630" s="192">
        <f>AM630*E630</f>
        <v>0</v>
      </c>
      <c r="AO630" s="115" t="n"/>
      <c r="AP630" s="183">
        <f>AO630*F630</f>
        <v>0</v>
      </c>
      <c r="AQ630" s="113" t="n"/>
      <c r="AR630" s="192">
        <f>AQ630*E630</f>
        <v>0</v>
      </c>
      <c r="AS630" s="115" t="n"/>
      <c r="AT630" s="183">
        <f>AS630*F630</f>
        <v>0</v>
      </c>
      <c r="AU630" s="113" t="n"/>
      <c r="AV630" s="192">
        <f>AU630*E630</f>
        <v>0</v>
      </c>
      <c r="AW630" s="115" t="n"/>
      <c r="AX630" s="183">
        <f>AW630*F630</f>
        <v>0</v>
      </c>
      <c r="AY630" s="113" t="n"/>
      <c r="AZ630" s="192">
        <f>AY630*E630</f>
        <v>0</v>
      </c>
      <c r="BA630" s="115" t="n"/>
      <c r="BB630" s="183">
        <f>BA630*F630</f>
        <v>0</v>
      </c>
      <c r="BC630" s="113" t="n"/>
      <c r="BD630" s="192">
        <f>BC630*E630</f>
        <v>0</v>
      </c>
      <c r="BE630" s="115" t="n"/>
      <c r="BF630" s="183">
        <f>BE630*F630</f>
        <v>0</v>
      </c>
    </row>
    <row r="631" ht="18.6" customHeight="1" thickBot="1">
      <c r="A631" s="20" t="inlineStr">
        <is>
          <t>15.080.9010</t>
        </is>
      </c>
      <c r="B631" s="22" t="inlineStr">
        <is>
          <t>איטום וצביעה מחדש של תעלות פח קיימות, בצבע לבן, המותאם לתנאי חוץ וחשיפה לשמש</t>
        </is>
      </c>
      <c r="C631" s="22" t="inlineStr">
        <is>
          <t>מ"ר</t>
        </is>
      </c>
      <c r="D631" s="203" t="n">
        <v>80</v>
      </c>
      <c r="E631" s="201">
        <f>D631*(1-$E$2)</f>
        <v>68</v>
      </c>
      <c r="F631" s="202">
        <f>E631*(1+$F$2)</f>
        <v>71.4</v>
      </c>
      <c r="H631" s="62">
        <f>K631+O631+S631+W631+AA631+AE631+AI631+AM631+AQ631+AY631+AU631+BC631</f>
        <v>0</v>
      </c>
      <c r="I631" s="63">
        <f>M631+Q631+U631+Y631+AC631+AG631+AK631+AO631+AS631+AW631+BA631+BE631</f>
        <v>0</v>
      </c>
      <c r="K631" s="108" t="n"/>
      <c r="L631" s="191">
        <f>K631*E631</f>
        <v>0</v>
      </c>
      <c r="M631" s="112" t="n"/>
      <c r="N631" s="183">
        <f>M631*F631</f>
        <v>0</v>
      </c>
      <c r="O631" s="108" t="n"/>
      <c r="P631" s="191">
        <f>O631*E631</f>
        <v>0</v>
      </c>
      <c r="Q631" s="112" t="n"/>
      <c r="R631" s="183">
        <f>Q631*F631</f>
        <v>0</v>
      </c>
      <c r="S631" s="108" t="n"/>
      <c r="T631" s="191">
        <f>S631*E631</f>
        <v>0</v>
      </c>
      <c r="U631" s="112" t="n"/>
      <c r="V631" s="183">
        <f>U631*F631</f>
        <v>0</v>
      </c>
      <c r="W631" s="108" t="n"/>
      <c r="X631" s="191">
        <f>W631*E631</f>
        <v>0</v>
      </c>
      <c r="Y631" s="112" t="n"/>
      <c r="Z631" s="183">
        <f>Y631*F631</f>
        <v>0</v>
      </c>
      <c r="AA631" s="108" t="n"/>
      <c r="AB631" s="191">
        <f>AA631*E631</f>
        <v>0</v>
      </c>
      <c r="AC631" s="112" t="n"/>
      <c r="AD631" s="183">
        <f>AC631*F631</f>
        <v>0</v>
      </c>
      <c r="AE631" s="108" t="n"/>
      <c r="AF631" s="191">
        <f>AE631*E631</f>
        <v>0</v>
      </c>
      <c r="AG631" s="112" t="n"/>
      <c r="AH631" s="183">
        <f>AG631*F631</f>
        <v>0</v>
      </c>
      <c r="AI631" s="108" t="n"/>
      <c r="AJ631" s="191">
        <f>AI631*E631</f>
        <v>0</v>
      </c>
      <c r="AK631" s="112" t="n"/>
      <c r="AL631" s="183">
        <f>AK631*F631</f>
        <v>0</v>
      </c>
      <c r="AM631" s="113" t="n"/>
      <c r="AN631" s="192">
        <f>AM631*E631</f>
        <v>0</v>
      </c>
      <c r="AO631" s="115" t="n"/>
      <c r="AP631" s="183">
        <f>AO631*F631</f>
        <v>0</v>
      </c>
      <c r="AQ631" s="113" t="n"/>
      <c r="AR631" s="192">
        <f>AQ631*E631</f>
        <v>0</v>
      </c>
      <c r="AS631" s="115" t="n"/>
      <c r="AT631" s="183">
        <f>AS631*F631</f>
        <v>0</v>
      </c>
      <c r="AU631" s="113" t="n"/>
      <c r="AV631" s="192">
        <f>AU631*E631</f>
        <v>0</v>
      </c>
      <c r="AW631" s="115" t="n"/>
      <c r="AX631" s="183">
        <f>AW631*F631</f>
        <v>0</v>
      </c>
      <c r="AY631" s="113" t="n"/>
      <c r="AZ631" s="192">
        <f>AY631*E631</f>
        <v>0</v>
      </c>
      <c r="BA631" s="115" t="n"/>
      <c r="BB631" s="183">
        <f>BA631*F631</f>
        <v>0</v>
      </c>
      <c r="BC631" s="113" t="n"/>
      <c r="BD631" s="192">
        <f>BC631*E631</f>
        <v>0</v>
      </c>
      <c r="BE631" s="115" t="n"/>
      <c r="BF631" s="183">
        <f>BE631*F631</f>
        <v>0</v>
      </c>
    </row>
  </sheetData>
  <sheetProtection selectLockedCells="0" selectUnlockedCells="0" algorithmName="SHA-512" sheet="1" objects="1" insertRows="1" insertHyperlinks="1" autoFilter="1" scenarios="1" formatColumns="1" deleteColumns="1" insertColumns="1" pivotTables="1" deleteRows="1" formatCells="1" saltValue="HwtixxTj3d5KGpZE42tC3A==" formatRows="1" sort="1" spinCount="100000" hashValue="NbGmYFFx/kjMjyV6CBIuET4e9Vsm1JBKVRzqAtL2HVVtYNN0zg409yliOWQQLUpsgUMWFW7weDVGftIy9BiG7w=="/>
  <mergeCells count="13">
    <mergeCell ref="BC2:BF2"/>
    <mergeCell ref="AU2:AX2"/>
    <mergeCell ref="S2:V2"/>
    <mergeCell ref="W2:Z2"/>
    <mergeCell ref="AM2:AP2"/>
    <mergeCell ref="AQ2:AT2"/>
    <mergeCell ref="O2:R2"/>
    <mergeCell ref="K2:N2"/>
    <mergeCell ref="AA2:AD2"/>
    <mergeCell ref="AE2:AH2"/>
    <mergeCell ref="A2:D2"/>
    <mergeCell ref="AI2:AL2"/>
    <mergeCell ref="AY2:BB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F198"/>
  <sheetViews>
    <sheetView rightToLeft="1" workbookViewId="0">
      <selection activeCell="H17" sqref="H17"/>
    </sheetView>
  </sheetViews>
  <sheetFormatPr baseColWidth="8" defaultRowHeight="13.8"/>
  <cols>
    <col width="9" customWidth="1" style="85" min="11" max="58"/>
  </cols>
  <sheetData>
    <row r="1" ht="15" customFormat="1" customHeight="1" s="79" thickBot="1">
      <c r="A1" s="160" t="inlineStr">
        <is>
          <t>מחירון ינואר 2026</t>
        </is>
      </c>
      <c r="B1" s="172" t="n"/>
      <c r="C1" s="172" t="n"/>
      <c r="D1" s="172" t="n"/>
      <c r="E1" s="82" t="n">
        <v>0.15</v>
      </c>
      <c r="F1" s="81" t="n">
        <v>0.05</v>
      </c>
      <c r="G1" s="80" t="n"/>
      <c r="K1" s="156" t="inlineStr">
        <is>
          <t>חשבון 1</t>
        </is>
      </c>
      <c r="L1" s="173" t="n"/>
      <c r="M1" s="173" t="n"/>
      <c r="N1" s="174" t="n"/>
      <c r="O1" s="156" t="inlineStr">
        <is>
          <t>חשבון 2</t>
        </is>
      </c>
      <c r="P1" s="173" t="n"/>
      <c r="Q1" s="173" t="n"/>
      <c r="R1" s="174" t="n"/>
      <c r="S1" s="156" t="inlineStr">
        <is>
          <t>חשבון 3</t>
        </is>
      </c>
      <c r="T1" s="173" t="n"/>
      <c r="U1" s="173" t="n"/>
      <c r="V1" s="174" t="n"/>
      <c r="W1" s="156" t="inlineStr">
        <is>
          <t>חשבון 4</t>
        </is>
      </c>
      <c r="X1" s="173" t="n"/>
      <c r="Y1" s="173" t="n"/>
      <c r="Z1" s="174" t="n"/>
      <c r="AA1" s="156" t="inlineStr">
        <is>
          <t>חשבון 5</t>
        </is>
      </c>
      <c r="AB1" s="173" t="n"/>
      <c r="AC1" s="173" t="n"/>
      <c r="AD1" s="174" t="n"/>
      <c r="AE1" s="156" t="inlineStr">
        <is>
          <t>חשבון 6</t>
        </is>
      </c>
      <c r="AF1" s="173" t="n"/>
      <c r="AG1" s="173" t="n"/>
      <c r="AH1" s="174" t="n"/>
      <c r="AI1" s="156" t="inlineStr">
        <is>
          <t>חשבון 7</t>
        </is>
      </c>
      <c r="AJ1" s="173" t="n"/>
      <c r="AK1" s="173" t="n"/>
      <c r="AL1" s="174" t="n"/>
      <c r="AM1" s="156" t="inlineStr">
        <is>
          <t>חשבון 8</t>
        </is>
      </c>
      <c r="AN1" s="173" t="n"/>
      <c r="AO1" s="173" t="n"/>
      <c r="AP1" s="174" t="n"/>
      <c r="AQ1" s="156" t="inlineStr">
        <is>
          <t>חשבון 9</t>
        </is>
      </c>
      <c r="AR1" s="173" t="n"/>
      <c r="AS1" s="173" t="n"/>
      <c r="AT1" s="174" t="n"/>
      <c r="AU1" s="156" t="inlineStr">
        <is>
          <t>חשבון 10</t>
        </is>
      </c>
      <c r="AV1" s="173" t="n"/>
      <c r="AW1" s="173" t="n"/>
      <c r="AX1" s="174" t="n"/>
      <c r="AY1" s="156" t="inlineStr">
        <is>
          <t>חשבון 11</t>
        </is>
      </c>
      <c r="AZ1" s="173" t="n"/>
      <c r="BA1" s="173" t="n"/>
      <c r="BB1" s="174" t="n"/>
      <c r="BC1" s="156" t="inlineStr">
        <is>
          <t>חשבון 12</t>
        </is>
      </c>
      <c r="BD1" s="173" t="n"/>
      <c r="BE1" s="173" t="n"/>
      <c r="BF1" s="174" t="n"/>
    </row>
    <row r="2" ht="115.8" customHeight="1" thickBot="1">
      <c r="A2" s="78" t="inlineStr">
        <is>
          <t>סעיף</t>
        </is>
      </c>
      <c r="B2" s="77" t="inlineStr">
        <is>
          <t>תאור</t>
        </is>
      </c>
      <c r="C2" s="76" t="inlineStr">
        <is>
          <t>יחידה</t>
        </is>
      </c>
      <c r="D2" s="75" t="inlineStr">
        <is>
          <t>מחיר מחירון לפני הנחה</t>
        </is>
      </c>
      <c r="E2" s="75" t="inlineStr">
        <is>
          <t>מחיר אחרי הנחה (ללא אכלוס)</t>
        </is>
      </c>
      <c r="F2" s="74" t="inlineStr">
        <is>
          <t>מחיר אחרי הנחה בתוספת מאוכלס</t>
        </is>
      </c>
      <c r="G2" s="73" t="n"/>
      <c r="H2" s="35" t="inlineStr">
        <is>
          <t>כמות מצטברת   ללא אכלוס</t>
        </is>
      </c>
      <c r="I2" s="72" t="inlineStr">
        <is>
          <t>כמות מצטברת  מאוכלס</t>
        </is>
      </c>
      <c r="K2" s="116" t="inlineStr">
        <is>
          <t xml:space="preserve">כמות מדווחת ללא אכלוס
</t>
        </is>
      </c>
      <c r="L2" s="117" t="inlineStr">
        <is>
          <t>סה"כ כמות מדווחת ללא אכלוס * מחיר אחרי הנחת ספק ללא אכלוס</t>
        </is>
      </c>
      <c r="M2" s="118" t="inlineStr">
        <is>
          <t>כמות מדווחת  מאוכלס</t>
        </is>
      </c>
      <c r="N2" s="119" t="inlineStr">
        <is>
          <t>סה"כ ב- ₪  כמות מדווחת  מאוכלס * מחיר אחרי הנחת ספק בתוספת אכלוס</t>
        </is>
      </c>
      <c r="O2" s="120" t="inlineStr">
        <is>
          <t xml:space="preserve">כמות מדווחת ללא אכלוס
</t>
        </is>
      </c>
      <c r="P2" s="117" t="inlineStr">
        <is>
          <t>סה"כ כמות מדווחת ללא אכלוס * מחיר אחרי הנחת ספק ללא אכלוס</t>
        </is>
      </c>
      <c r="Q2" s="118" t="inlineStr">
        <is>
          <t>כמות מדווחת  מאוכלס</t>
        </is>
      </c>
      <c r="R2" s="119" t="inlineStr">
        <is>
          <t>סה"כ ב- ₪  כמות מדווחת  מאוכלס * מחיר אחרי הנחת ספק בתוספת אכלוס</t>
        </is>
      </c>
      <c r="S2" s="116" t="inlineStr">
        <is>
          <t xml:space="preserve">כמות מדווחת ללא אכלוס
</t>
        </is>
      </c>
      <c r="T2" s="117" t="inlineStr">
        <is>
          <t>סה"כ כמות מדווחת ללא אכלוס * מחיר אחרי הנחת ספק ללא אכלוס</t>
        </is>
      </c>
      <c r="U2" s="118" t="inlineStr">
        <is>
          <t>כמות מדווחת  מאוכלס</t>
        </is>
      </c>
      <c r="V2" s="119" t="inlineStr">
        <is>
          <t>סה"כ ב- ₪  כמות מדווחת  מאוכלס * מחיר אחרי הנחת ספק בתוספת אכלוס</t>
        </is>
      </c>
      <c r="W2" s="116" t="inlineStr">
        <is>
          <t xml:space="preserve">כמות מדווחת ללא אכלוס
</t>
        </is>
      </c>
      <c r="X2" s="117" t="inlineStr">
        <is>
          <t>סה"כ כמות מדווחת ללא אכלוס * מחיר אחרי הנחת ספק ללא אכלוס</t>
        </is>
      </c>
      <c r="Y2" s="118" t="inlineStr">
        <is>
          <t>כמות מדווחת  מאוכלס</t>
        </is>
      </c>
      <c r="Z2" s="119" t="inlineStr">
        <is>
          <t>סה"כ ב- ₪  כמות מדווחת  מאוכלס * מחיר אחרי הנחת ספק בתוספת אכלוס</t>
        </is>
      </c>
      <c r="AA2" s="116" t="inlineStr">
        <is>
          <t xml:space="preserve">כמות מדווחת ללא אכלוס
</t>
        </is>
      </c>
      <c r="AB2" s="117" t="inlineStr">
        <is>
          <t>סה"כ כמות מדווחת ללא אכלוס * מחיר אחרי הנחת ספק ללא אכלוס</t>
        </is>
      </c>
      <c r="AC2" s="118" t="inlineStr">
        <is>
          <t>כמות מדווחת  מאוכלס</t>
        </is>
      </c>
      <c r="AD2" s="119" t="inlineStr">
        <is>
          <t>סה"כ ב- ₪  כמות מדווחת  מאוכלס * מחיר אחרי הנחת ספק בתוספת אכלוס</t>
        </is>
      </c>
      <c r="AE2" s="116" t="inlineStr">
        <is>
          <t xml:space="preserve">כמות מדווחת ללא אכלוס
</t>
        </is>
      </c>
      <c r="AF2" s="117" t="inlineStr">
        <is>
          <t>סה"כ כמות מדווחת ללא אכלוס * מחיר אחרי הנחת ספק ללא אכלוס</t>
        </is>
      </c>
      <c r="AG2" s="118" t="inlineStr">
        <is>
          <t>כמות מדווחת  מאוכלס</t>
        </is>
      </c>
      <c r="AH2" s="119" t="inlineStr">
        <is>
          <t>סה"כ ב- ₪  כמות מדווחת  מאוכלס * מחיר אחרי הנחת ספק בתוספת אכלוס</t>
        </is>
      </c>
      <c r="AI2" s="116" t="inlineStr">
        <is>
          <t xml:space="preserve">כמות מדווחת ללא אכלוס
</t>
        </is>
      </c>
      <c r="AJ2" s="117" t="inlineStr">
        <is>
          <t>סה"כ כמות מדווחת ללא אכלוס * מחיר אחרי הנחת ספק ללא אכלוס</t>
        </is>
      </c>
      <c r="AK2" s="118" t="inlineStr">
        <is>
          <t>כמות מדווחת  מאוכלס</t>
        </is>
      </c>
      <c r="AL2" s="119" t="inlineStr">
        <is>
          <t>סה"כ ב- ₪  כמות מדווחת  מאוכלס * מחיר אחרי הנחת ספק בתוספת אכלוס</t>
        </is>
      </c>
      <c r="AM2" s="116" t="inlineStr">
        <is>
          <t xml:space="preserve">כמות מדווחת ללא אכלוס
</t>
        </is>
      </c>
      <c r="AN2" s="117" t="inlineStr">
        <is>
          <t>סה"כ כמות מדווחת ללא אכלוס * מחיר אחרי הנחת ספק ללא אכלוס</t>
        </is>
      </c>
      <c r="AO2" s="118" t="inlineStr">
        <is>
          <t>כמות מדווחת  מאוכלס</t>
        </is>
      </c>
      <c r="AP2" s="119" t="inlineStr">
        <is>
          <t>סה"כ ב- ₪  כמות מדווחת  מאוכלס * מחיר אחרי הנחת ספק בתוספת אכלוס</t>
        </is>
      </c>
      <c r="AQ2" s="116" t="inlineStr">
        <is>
          <t xml:space="preserve">כמות מדווחת ללא אכלוס
</t>
        </is>
      </c>
      <c r="AR2" s="117" t="inlineStr">
        <is>
          <t>סה"כ כמות מדווחת ללא אכלוס * מחיר אחרי הנחת ספק ללא אכלוס</t>
        </is>
      </c>
      <c r="AS2" s="118" t="inlineStr">
        <is>
          <t>כמות מדווחת  מאוכלס</t>
        </is>
      </c>
      <c r="AT2" s="119" t="inlineStr">
        <is>
          <t>סה"כ ב- ₪  כמות מדווחת  מאוכלס * מחיר אחרי הנחת ספק בתוספת אכלוס</t>
        </is>
      </c>
      <c r="AU2" s="116" t="inlineStr">
        <is>
          <t xml:space="preserve">כמות מדווחת ללא אכלוס
</t>
        </is>
      </c>
      <c r="AV2" s="117" t="inlineStr">
        <is>
          <t>סה"כ כמות מדווחת ללא אכלוס * מחיר אחרי הנחת ספק ללא אכלוס</t>
        </is>
      </c>
      <c r="AW2" s="118" t="inlineStr">
        <is>
          <t>כמות מדווחת  מאוכלס</t>
        </is>
      </c>
      <c r="AX2" s="119" t="inlineStr">
        <is>
          <t>סה"כ ב- ₪  כמות מדווחת  מאוכלס * מחיר אחרי הנחת ספק בתוספת אכלוס</t>
        </is>
      </c>
      <c r="AY2" s="116" t="inlineStr">
        <is>
          <t xml:space="preserve">כמות מדווחת ללא אכלוס
</t>
        </is>
      </c>
      <c r="AZ2" s="117" t="inlineStr">
        <is>
          <t>סה"כ כמות מדווחת ללא אכלוס * מחיר אחרי הנחת ספק ללא אכלוס</t>
        </is>
      </c>
      <c r="BA2" s="118" t="inlineStr">
        <is>
          <t>כמות מדווחת  מאוכלס</t>
        </is>
      </c>
      <c r="BB2" s="119" t="inlineStr">
        <is>
          <t>סה"כ ב- ₪  כמות מדווחת  מאוכלס * מחיר אחרי הנחת ספק בתוספת אכלוס</t>
        </is>
      </c>
      <c r="BC2" s="116" t="inlineStr">
        <is>
          <t xml:space="preserve">כמות מדווחת ללא אכלוס
</t>
        </is>
      </c>
      <c r="BD2" s="117" t="inlineStr">
        <is>
          <t>סה"כ כמות מדווחת ללא אכלוס * מחיר אחרי הנחת ספק ללא אכלוס</t>
        </is>
      </c>
      <c r="BE2" s="118" t="inlineStr">
        <is>
          <t>כמות מדווחת  מאוכלס</t>
        </is>
      </c>
      <c r="BF2" s="119" t="inlineStr">
        <is>
          <t>סה"כ ב- ₪  כמות מדווחת  מאוכלס * מחיר אחרי הנחת ספק בתוספת אכלוס</t>
        </is>
      </c>
    </row>
    <row r="3" ht="18" customHeight="1">
      <c r="A3" s="44" t="n"/>
      <c r="B3" s="45" t="n"/>
      <c r="C3" s="45" t="n"/>
      <c r="D3" s="45" t="n"/>
      <c r="E3" s="204">
        <f>D3*(1-$E$1)</f>
        <v>0</v>
      </c>
      <c r="F3" s="202">
        <f>E3*(1+$F$1)</f>
        <v>0</v>
      </c>
      <c r="H3" s="68">
        <f>K3+O3+S3+W3+AA3+AE3+AI3+AM3+AQ3+AU3+AY3+BC3</f>
        <v>0</v>
      </c>
      <c r="I3" s="69">
        <f>M3+Q3+U3+Y3+AC3+AG3+AK3+AO3+AS3+AW3+BA3+BE3</f>
        <v>0</v>
      </c>
      <c r="K3" s="121" t="n"/>
      <c r="L3" s="205">
        <f>K3*E3</f>
        <v>0</v>
      </c>
      <c r="M3" s="123" t="n"/>
      <c r="N3" s="206">
        <f>M3*F3</f>
        <v>0</v>
      </c>
      <c r="O3" s="123" t="n"/>
      <c r="P3" s="205">
        <f>O3*E3</f>
        <v>0</v>
      </c>
      <c r="Q3" s="123" t="n"/>
      <c r="R3" s="206">
        <f>Q3*F3</f>
        <v>0</v>
      </c>
      <c r="S3" s="123" t="n"/>
      <c r="T3" s="205">
        <f>S3*E3</f>
        <v>0</v>
      </c>
      <c r="U3" s="123" t="n"/>
      <c r="V3" s="206">
        <f>U3*F3</f>
        <v>0</v>
      </c>
      <c r="W3" s="123" t="n"/>
      <c r="X3" s="205">
        <f>W3*E3</f>
        <v>0</v>
      </c>
      <c r="Y3" s="123" t="n"/>
      <c r="Z3" s="206">
        <f>Y3*F3</f>
        <v>0</v>
      </c>
      <c r="AA3" s="123" t="n"/>
      <c r="AB3" s="205">
        <f>AA3*E3</f>
        <v>0</v>
      </c>
      <c r="AC3" s="123" t="n"/>
      <c r="AD3" s="206">
        <f>AC3*F3</f>
        <v>0</v>
      </c>
      <c r="AE3" s="123" t="n"/>
      <c r="AF3" s="205">
        <f>AE3*E3</f>
        <v>0</v>
      </c>
      <c r="AG3" s="123" t="n"/>
      <c r="AH3" s="206">
        <f>AG3*F3</f>
        <v>0</v>
      </c>
      <c r="AI3" s="123" t="n"/>
      <c r="AJ3" s="205">
        <f>AI3*E3</f>
        <v>0</v>
      </c>
      <c r="AK3" s="123" t="n"/>
      <c r="AL3" s="206">
        <f>AK3*F3</f>
        <v>0</v>
      </c>
      <c r="AM3" s="123" t="n"/>
      <c r="AN3" s="205">
        <f>AM3*E3</f>
        <v>0</v>
      </c>
      <c r="AO3" s="123" t="n"/>
      <c r="AP3" s="206">
        <f>AO3*F3</f>
        <v>0</v>
      </c>
      <c r="AQ3" s="123" t="n"/>
      <c r="AR3" s="205">
        <f>AQ3*E3</f>
        <v>0</v>
      </c>
      <c r="AS3" s="123" t="n"/>
      <c r="AT3" s="206">
        <f>AS3*F3</f>
        <v>0</v>
      </c>
      <c r="AU3" s="123" t="n"/>
      <c r="AV3" s="205">
        <f>AU3*E3</f>
        <v>0</v>
      </c>
      <c r="AW3" s="123" t="n"/>
      <c r="AX3" s="206">
        <f>AW3*F3</f>
        <v>0</v>
      </c>
      <c r="AY3" s="123" t="n"/>
      <c r="AZ3" s="205">
        <f>AY3*E3</f>
        <v>0</v>
      </c>
      <c r="BA3" s="123" t="n"/>
      <c r="BB3" s="206">
        <f>BA3*F3</f>
        <v>0</v>
      </c>
      <c r="BC3" s="123" t="n"/>
      <c r="BD3" s="205">
        <f>BC3*E3</f>
        <v>0</v>
      </c>
      <c r="BE3" s="123" t="n"/>
      <c r="BF3" s="207">
        <f>BE3*F3</f>
        <v>0</v>
      </c>
    </row>
    <row r="4" ht="18" customHeight="1">
      <c r="A4" s="19" t="n"/>
      <c r="B4" s="14" t="n"/>
      <c r="C4" s="14" t="n"/>
      <c r="D4" s="14" t="n"/>
      <c r="E4" s="204">
        <f>D4*(1-$E$1)</f>
        <v>0</v>
      </c>
      <c r="F4" s="202">
        <f>E4*(1+$F$1)</f>
        <v>0</v>
      </c>
      <c r="H4" s="62">
        <f>K4+O4+S4+W4+AA4+AE4+AI4+AM4+AQ4+AU4+AY4+BC4</f>
        <v>0</v>
      </c>
      <c r="I4" s="46">
        <f>M4+Q4+U4+Y4+AC4+AG4+AK4+AO4+AS4+AW4+BA4+BE4</f>
        <v>0</v>
      </c>
      <c r="K4" s="100" t="n"/>
      <c r="L4" s="182">
        <f>K4*E4</f>
        <v>0</v>
      </c>
      <c r="M4" s="102" t="n"/>
      <c r="N4" s="208">
        <f>M4*F4</f>
        <v>0</v>
      </c>
      <c r="O4" s="102" t="n"/>
      <c r="P4" s="182">
        <f>O4*E4</f>
        <v>0</v>
      </c>
      <c r="Q4" s="102" t="n"/>
      <c r="R4" s="208">
        <f>Q4*F4</f>
        <v>0</v>
      </c>
      <c r="S4" s="102" t="n"/>
      <c r="T4" s="182">
        <f>S4*E4</f>
        <v>0</v>
      </c>
      <c r="U4" s="102" t="n"/>
      <c r="V4" s="208">
        <f>U4*F4</f>
        <v>0</v>
      </c>
      <c r="W4" s="102" t="n"/>
      <c r="X4" s="182">
        <f>W4*E4</f>
        <v>0</v>
      </c>
      <c r="Y4" s="102" t="n"/>
      <c r="Z4" s="208">
        <f>Y4*F4</f>
        <v>0</v>
      </c>
      <c r="AA4" s="102" t="n"/>
      <c r="AB4" s="182">
        <f>AA4*E4</f>
        <v>0</v>
      </c>
      <c r="AC4" s="102" t="n"/>
      <c r="AD4" s="208">
        <f>AC4*F4</f>
        <v>0</v>
      </c>
      <c r="AE4" s="102" t="n"/>
      <c r="AF4" s="182">
        <f>AE4*E4</f>
        <v>0</v>
      </c>
      <c r="AG4" s="102" t="n"/>
      <c r="AH4" s="208">
        <f>AG4*F4</f>
        <v>0</v>
      </c>
      <c r="AI4" s="102" t="n"/>
      <c r="AJ4" s="182">
        <f>AI4*E4</f>
        <v>0</v>
      </c>
      <c r="AK4" s="102" t="n"/>
      <c r="AL4" s="208">
        <f>AK4*F4</f>
        <v>0</v>
      </c>
      <c r="AM4" s="102" t="n"/>
      <c r="AN4" s="182">
        <f>AM4*E4</f>
        <v>0</v>
      </c>
      <c r="AO4" s="102" t="n"/>
      <c r="AP4" s="208">
        <f>AO4*F4</f>
        <v>0</v>
      </c>
      <c r="AQ4" s="102" t="n"/>
      <c r="AR4" s="182">
        <f>AQ4*E4</f>
        <v>0</v>
      </c>
      <c r="AS4" s="102" t="n"/>
      <c r="AT4" s="208">
        <f>AS4*F4</f>
        <v>0</v>
      </c>
      <c r="AU4" s="102" t="n"/>
      <c r="AV4" s="182">
        <f>AU4*E4</f>
        <v>0</v>
      </c>
      <c r="AW4" s="102" t="n"/>
      <c r="AX4" s="208">
        <f>AW4*F4</f>
        <v>0</v>
      </c>
      <c r="AY4" s="102" t="n"/>
      <c r="AZ4" s="182">
        <f>AY4*E4</f>
        <v>0</v>
      </c>
      <c r="BA4" s="102" t="n"/>
      <c r="BB4" s="208">
        <f>BA4*F4</f>
        <v>0</v>
      </c>
      <c r="BC4" s="102" t="n"/>
      <c r="BD4" s="182">
        <f>BC4*E4</f>
        <v>0</v>
      </c>
      <c r="BE4" s="102" t="n"/>
      <c r="BF4" s="209">
        <f>BE4*F4</f>
        <v>0</v>
      </c>
    </row>
    <row r="5" ht="18" customHeight="1">
      <c r="A5" s="19" t="n"/>
      <c r="B5" s="14" t="n"/>
      <c r="C5" s="14" t="n"/>
      <c r="D5" s="14" t="n"/>
      <c r="E5" s="204">
        <f>D5*(1-$E$1)</f>
        <v>0</v>
      </c>
      <c r="F5" s="202">
        <f>E5*(1+$F$1)</f>
        <v>0</v>
      </c>
      <c r="H5" s="62">
        <f>K5+O5+S5+W5+AA5+AE5+AI5+AM5+AQ5+AU5+AY5+BC5</f>
        <v>0</v>
      </c>
      <c r="I5" s="46">
        <f>M5+Q5+U5+Y5+AC5+AG5+AK5+AO5+AS5+AW5+BA5+BE5</f>
        <v>0</v>
      </c>
      <c r="K5" s="100" t="n"/>
      <c r="L5" s="182">
        <f>K5*E5</f>
        <v>0</v>
      </c>
      <c r="M5" s="102" t="n"/>
      <c r="N5" s="208">
        <f>M5*F5</f>
        <v>0</v>
      </c>
      <c r="O5" s="102" t="n"/>
      <c r="P5" s="182">
        <f>O5*E5</f>
        <v>0</v>
      </c>
      <c r="Q5" s="102" t="n"/>
      <c r="R5" s="208">
        <f>Q5*F5</f>
        <v>0</v>
      </c>
      <c r="S5" s="102" t="n"/>
      <c r="T5" s="182">
        <f>S5*E5</f>
        <v>0</v>
      </c>
      <c r="U5" s="102" t="n"/>
      <c r="V5" s="208">
        <f>U5*F5</f>
        <v>0</v>
      </c>
      <c r="W5" s="102" t="n"/>
      <c r="X5" s="182">
        <f>W5*E5</f>
        <v>0</v>
      </c>
      <c r="Y5" s="102" t="n"/>
      <c r="Z5" s="208">
        <f>Y5*F5</f>
        <v>0</v>
      </c>
      <c r="AA5" s="102" t="n"/>
      <c r="AB5" s="182">
        <f>AA5*E5</f>
        <v>0</v>
      </c>
      <c r="AC5" s="102" t="n"/>
      <c r="AD5" s="208">
        <f>AC5*F5</f>
        <v>0</v>
      </c>
      <c r="AE5" s="102" t="n"/>
      <c r="AF5" s="182">
        <f>AE5*E5</f>
        <v>0</v>
      </c>
      <c r="AG5" s="102" t="n"/>
      <c r="AH5" s="208">
        <f>AG5*F5</f>
        <v>0</v>
      </c>
      <c r="AI5" s="102" t="n"/>
      <c r="AJ5" s="182">
        <f>AI5*E5</f>
        <v>0</v>
      </c>
      <c r="AK5" s="102" t="n"/>
      <c r="AL5" s="208">
        <f>AK5*F5</f>
        <v>0</v>
      </c>
      <c r="AM5" s="102" t="n"/>
      <c r="AN5" s="182">
        <f>AM5*E5</f>
        <v>0</v>
      </c>
      <c r="AO5" s="102" t="n"/>
      <c r="AP5" s="208">
        <f>AO5*F5</f>
        <v>0</v>
      </c>
      <c r="AQ5" s="102" t="n"/>
      <c r="AR5" s="182">
        <f>AQ5*E5</f>
        <v>0</v>
      </c>
      <c r="AS5" s="102" t="n"/>
      <c r="AT5" s="208">
        <f>AS5*F5</f>
        <v>0</v>
      </c>
      <c r="AU5" s="102" t="n"/>
      <c r="AV5" s="182">
        <f>AU5*E5</f>
        <v>0</v>
      </c>
      <c r="AW5" s="102" t="n"/>
      <c r="AX5" s="208">
        <f>AW5*F5</f>
        <v>0</v>
      </c>
      <c r="AY5" s="102" t="n"/>
      <c r="AZ5" s="182">
        <f>AY5*E5</f>
        <v>0</v>
      </c>
      <c r="BA5" s="102" t="n"/>
      <c r="BB5" s="208">
        <f>BA5*F5</f>
        <v>0</v>
      </c>
      <c r="BC5" s="102" t="n"/>
      <c r="BD5" s="182">
        <f>BC5*E5</f>
        <v>0</v>
      </c>
      <c r="BE5" s="102" t="n"/>
      <c r="BF5" s="209">
        <f>BE5*F5</f>
        <v>0</v>
      </c>
    </row>
    <row r="6" ht="18" customHeight="1">
      <c r="A6" s="19" t="n"/>
      <c r="B6" s="14" t="n"/>
      <c r="C6" s="14" t="n"/>
      <c r="D6" s="14" t="n"/>
      <c r="E6" s="204">
        <f>D6*(1-$E$1)</f>
        <v>0</v>
      </c>
      <c r="F6" s="202">
        <f>E6*(1+$F$1)</f>
        <v>0</v>
      </c>
      <c r="H6" s="62">
        <f>K6+O6+S6+W6+AA6+AE6+AI6+AM6+AQ6+AU6+AY6+BC6</f>
        <v>0</v>
      </c>
      <c r="I6" s="46">
        <f>M6+Q6+U6+Y6+AC6+AG6+AK6+AO6+AS6+AW6+BA6+BE6</f>
        <v>0</v>
      </c>
      <c r="K6" s="100" t="n"/>
      <c r="L6" s="182">
        <f>K6*E6</f>
        <v>0</v>
      </c>
      <c r="M6" s="102" t="n"/>
      <c r="N6" s="208">
        <f>M6*F6</f>
        <v>0</v>
      </c>
      <c r="O6" s="102" t="n"/>
      <c r="P6" s="182">
        <f>O6*E6</f>
        <v>0</v>
      </c>
      <c r="Q6" s="102" t="n"/>
      <c r="R6" s="208">
        <f>Q6*F6</f>
        <v>0</v>
      </c>
      <c r="S6" s="102" t="n"/>
      <c r="T6" s="182">
        <f>S6*E6</f>
        <v>0</v>
      </c>
      <c r="U6" s="102" t="n"/>
      <c r="V6" s="208">
        <f>U6*F6</f>
        <v>0</v>
      </c>
      <c r="W6" s="102" t="n"/>
      <c r="X6" s="182">
        <f>W6*E6</f>
        <v>0</v>
      </c>
      <c r="Y6" s="102" t="n"/>
      <c r="Z6" s="208">
        <f>Y6*F6</f>
        <v>0</v>
      </c>
      <c r="AA6" s="102" t="n"/>
      <c r="AB6" s="182">
        <f>AA6*E6</f>
        <v>0</v>
      </c>
      <c r="AC6" s="102" t="n"/>
      <c r="AD6" s="208">
        <f>AC6*F6</f>
        <v>0</v>
      </c>
      <c r="AE6" s="102" t="n"/>
      <c r="AF6" s="182">
        <f>AE6*E6</f>
        <v>0</v>
      </c>
      <c r="AG6" s="102" t="n"/>
      <c r="AH6" s="208">
        <f>AG6*F6</f>
        <v>0</v>
      </c>
      <c r="AI6" s="102" t="n"/>
      <c r="AJ6" s="182">
        <f>AI6*E6</f>
        <v>0</v>
      </c>
      <c r="AK6" s="102" t="n"/>
      <c r="AL6" s="208">
        <f>AK6*F6</f>
        <v>0</v>
      </c>
      <c r="AM6" s="102" t="n"/>
      <c r="AN6" s="182">
        <f>AM6*E6</f>
        <v>0</v>
      </c>
      <c r="AO6" s="102" t="n"/>
      <c r="AP6" s="208">
        <f>AO6*F6</f>
        <v>0</v>
      </c>
      <c r="AQ6" s="102" t="n"/>
      <c r="AR6" s="182">
        <f>AQ6*E6</f>
        <v>0</v>
      </c>
      <c r="AS6" s="102" t="n"/>
      <c r="AT6" s="208">
        <f>AS6*F6</f>
        <v>0</v>
      </c>
      <c r="AU6" s="102" t="n"/>
      <c r="AV6" s="182">
        <f>AU6*E6</f>
        <v>0</v>
      </c>
      <c r="AW6" s="102" t="n"/>
      <c r="AX6" s="208">
        <f>AW6*F6</f>
        <v>0</v>
      </c>
      <c r="AY6" s="102" t="n"/>
      <c r="AZ6" s="182">
        <f>AY6*E6</f>
        <v>0</v>
      </c>
      <c r="BA6" s="102" t="n"/>
      <c r="BB6" s="208">
        <f>BA6*F6</f>
        <v>0</v>
      </c>
      <c r="BC6" s="102" t="n"/>
      <c r="BD6" s="182">
        <f>BC6*E6</f>
        <v>0</v>
      </c>
      <c r="BE6" s="102" t="n"/>
      <c r="BF6" s="209">
        <f>BE6*F6</f>
        <v>0</v>
      </c>
    </row>
    <row r="7" ht="18" customHeight="1">
      <c r="A7" s="19" t="n"/>
      <c r="B7" s="14" t="n"/>
      <c r="C7" s="14" t="n"/>
      <c r="D7" s="14" t="n"/>
      <c r="E7" s="204">
        <f>D7*(1-$E$1)</f>
        <v>0</v>
      </c>
      <c r="F7" s="202">
        <f>E7*(1+$F$1)</f>
        <v>0</v>
      </c>
      <c r="H7" s="62">
        <f>K7+O7+S7+W7+AA7+AE7+AI7+AM7+AQ7+AU7+AY7+BC7</f>
        <v>0</v>
      </c>
      <c r="I7" s="46">
        <f>M7+Q7+U7+Y7+AC7+AG7+AK7+AO7+AS7+AW7+BA7+BE7</f>
        <v>0</v>
      </c>
      <c r="K7" s="100" t="n"/>
      <c r="L7" s="182">
        <f>K7*E7</f>
        <v>0</v>
      </c>
      <c r="M7" s="102" t="n"/>
      <c r="N7" s="208">
        <f>M7*F7</f>
        <v>0</v>
      </c>
      <c r="O7" s="102" t="n"/>
      <c r="P7" s="182">
        <f>O7*E7</f>
        <v>0</v>
      </c>
      <c r="Q7" s="102" t="n"/>
      <c r="R7" s="208">
        <f>Q7*F7</f>
        <v>0</v>
      </c>
      <c r="S7" s="102" t="n"/>
      <c r="T7" s="182">
        <f>S7*E7</f>
        <v>0</v>
      </c>
      <c r="U7" s="102" t="n"/>
      <c r="V7" s="208">
        <f>U7*F7</f>
        <v>0</v>
      </c>
      <c r="W7" s="102" t="n"/>
      <c r="X7" s="182">
        <f>W7*E7</f>
        <v>0</v>
      </c>
      <c r="Y7" s="102" t="n"/>
      <c r="Z7" s="208">
        <f>Y7*F7</f>
        <v>0</v>
      </c>
      <c r="AA7" s="102" t="n"/>
      <c r="AB7" s="182">
        <f>AA7*E7</f>
        <v>0</v>
      </c>
      <c r="AC7" s="102" t="n"/>
      <c r="AD7" s="208">
        <f>AC7*F7</f>
        <v>0</v>
      </c>
      <c r="AE7" s="102" t="n"/>
      <c r="AF7" s="182">
        <f>AE7*E7</f>
        <v>0</v>
      </c>
      <c r="AG7" s="102" t="n"/>
      <c r="AH7" s="208">
        <f>AG7*F7</f>
        <v>0</v>
      </c>
      <c r="AI7" s="102" t="n"/>
      <c r="AJ7" s="182">
        <f>AI7*E7</f>
        <v>0</v>
      </c>
      <c r="AK7" s="102" t="n"/>
      <c r="AL7" s="208">
        <f>AK7*F7</f>
        <v>0</v>
      </c>
      <c r="AM7" s="102" t="n"/>
      <c r="AN7" s="182">
        <f>AM7*E7</f>
        <v>0</v>
      </c>
      <c r="AO7" s="102" t="n"/>
      <c r="AP7" s="208">
        <f>AO7*F7</f>
        <v>0</v>
      </c>
      <c r="AQ7" s="102" t="n"/>
      <c r="AR7" s="182">
        <f>AQ7*E7</f>
        <v>0</v>
      </c>
      <c r="AS7" s="102" t="n"/>
      <c r="AT7" s="208">
        <f>AS7*F7</f>
        <v>0</v>
      </c>
      <c r="AU7" s="102" t="n"/>
      <c r="AV7" s="182">
        <f>AU7*E7</f>
        <v>0</v>
      </c>
      <c r="AW7" s="102" t="n"/>
      <c r="AX7" s="208">
        <f>AW7*F7</f>
        <v>0</v>
      </c>
      <c r="AY7" s="102" t="n"/>
      <c r="AZ7" s="182">
        <f>AY7*E7</f>
        <v>0</v>
      </c>
      <c r="BA7" s="102" t="n"/>
      <c r="BB7" s="208">
        <f>BA7*F7</f>
        <v>0</v>
      </c>
      <c r="BC7" s="102" t="n"/>
      <c r="BD7" s="182">
        <f>BC7*E7</f>
        <v>0</v>
      </c>
      <c r="BE7" s="102" t="n"/>
      <c r="BF7" s="209">
        <f>BE7*F7</f>
        <v>0</v>
      </c>
    </row>
    <row r="8" ht="18" customHeight="1">
      <c r="A8" s="19" t="n"/>
      <c r="B8" s="14" t="n"/>
      <c r="C8" s="14" t="n"/>
      <c r="D8" s="14" t="n"/>
      <c r="E8" s="204">
        <f>D8*(1-$E$1)</f>
        <v>0</v>
      </c>
      <c r="F8" s="202">
        <f>E8*(1+$F$1)</f>
        <v>0</v>
      </c>
      <c r="H8" s="62">
        <f>K8+O8+S8+W8+AA8+AE8+AI8+AM8+AQ8+AU8+AY8+BC8</f>
        <v>0</v>
      </c>
      <c r="I8" s="46">
        <f>M8+Q8+U8+Y8+AC8+AG8+AK8+AO8+AS8+AW8+BA8+BE8</f>
        <v>0</v>
      </c>
      <c r="K8" s="100" t="n"/>
      <c r="L8" s="182">
        <f>K8*E8</f>
        <v>0</v>
      </c>
      <c r="M8" s="102" t="n"/>
      <c r="N8" s="208">
        <f>M8*F8</f>
        <v>0</v>
      </c>
      <c r="O8" s="102" t="n"/>
      <c r="P8" s="182">
        <f>O8*E8</f>
        <v>0</v>
      </c>
      <c r="Q8" s="102" t="n"/>
      <c r="R8" s="208">
        <f>Q8*F8</f>
        <v>0</v>
      </c>
      <c r="S8" s="102" t="n"/>
      <c r="T8" s="182">
        <f>S8*E8</f>
        <v>0</v>
      </c>
      <c r="U8" s="102" t="n"/>
      <c r="V8" s="208">
        <f>U8*F8</f>
        <v>0</v>
      </c>
      <c r="W8" s="102" t="n"/>
      <c r="X8" s="182">
        <f>W8*E8</f>
        <v>0</v>
      </c>
      <c r="Y8" s="102" t="n"/>
      <c r="Z8" s="208">
        <f>Y8*F8</f>
        <v>0</v>
      </c>
      <c r="AA8" s="102" t="n"/>
      <c r="AB8" s="182">
        <f>AA8*E8</f>
        <v>0</v>
      </c>
      <c r="AC8" s="102" t="n"/>
      <c r="AD8" s="208">
        <f>AC8*F8</f>
        <v>0</v>
      </c>
      <c r="AE8" s="102" t="n"/>
      <c r="AF8" s="182">
        <f>AE8*E8</f>
        <v>0</v>
      </c>
      <c r="AG8" s="102" t="n"/>
      <c r="AH8" s="208">
        <f>AG8*F8</f>
        <v>0</v>
      </c>
      <c r="AI8" s="102" t="n"/>
      <c r="AJ8" s="182">
        <f>AI8*E8</f>
        <v>0</v>
      </c>
      <c r="AK8" s="102" t="n"/>
      <c r="AL8" s="208">
        <f>AK8*F8</f>
        <v>0</v>
      </c>
      <c r="AM8" s="102" t="n"/>
      <c r="AN8" s="182">
        <f>AM8*E8</f>
        <v>0</v>
      </c>
      <c r="AO8" s="102" t="n"/>
      <c r="AP8" s="208">
        <f>AO8*F8</f>
        <v>0</v>
      </c>
      <c r="AQ8" s="102" t="n"/>
      <c r="AR8" s="182">
        <f>AQ8*E8</f>
        <v>0</v>
      </c>
      <c r="AS8" s="102" t="n"/>
      <c r="AT8" s="208">
        <f>AS8*F8</f>
        <v>0</v>
      </c>
      <c r="AU8" s="102" t="n"/>
      <c r="AV8" s="182">
        <f>AU8*E8</f>
        <v>0</v>
      </c>
      <c r="AW8" s="102" t="n"/>
      <c r="AX8" s="208">
        <f>AW8*F8</f>
        <v>0</v>
      </c>
      <c r="AY8" s="102" t="n"/>
      <c r="AZ8" s="182">
        <f>AY8*E8</f>
        <v>0</v>
      </c>
      <c r="BA8" s="102" t="n"/>
      <c r="BB8" s="208">
        <f>BA8*F8</f>
        <v>0</v>
      </c>
      <c r="BC8" s="102" t="n"/>
      <c r="BD8" s="182">
        <f>BC8*E8</f>
        <v>0</v>
      </c>
      <c r="BE8" s="102" t="n"/>
      <c r="BF8" s="209">
        <f>BE8*F8</f>
        <v>0</v>
      </c>
    </row>
    <row r="9" ht="18" customHeight="1">
      <c r="A9" s="19" t="n"/>
      <c r="B9" s="14" t="n"/>
      <c r="C9" s="14" t="n"/>
      <c r="D9" s="14" t="n"/>
      <c r="E9" s="204">
        <f>D9*(1-$E$1)</f>
        <v>0</v>
      </c>
      <c r="F9" s="202">
        <f>E9*(1+$F$1)</f>
        <v>0</v>
      </c>
      <c r="H9" s="62">
        <f>K9+O9+S9+W9+AA9+AE9+AI9+AM9+AQ9+AU9+AY9+BC9</f>
        <v>0</v>
      </c>
      <c r="I9" s="46">
        <f>M9+Q9+U9+Y9+AC9+AG9+AK9+AO9+AS9+AW9+BA9+BE9</f>
        <v>0</v>
      </c>
      <c r="K9" s="100" t="n"/>
      <c r="L9" s="182">
        <f>K9*E9</f>
        <v>0</v>
      </c>
      <c r="M9" s="102" t="n"/>
      <c r="N9" s="208">
        <f>M9*F9</f>
        <v>0</v>
      </c>
      <c r="O9" s="102" t="n"/>
      <c r="P9" s="182">
        <f>O9*E9</f>
        <v>0</v>
      </c>
      <c r="Q9" s="102" t="n"/>
      <c r="R9" s="208">
        <f>Q9*F9</f>
        <v>0</v>
      </c>
      <c r="S9" s="102" t="n"/>
      <c r="T9" s="182">
        <f>S9*E9</f>
        <v>0</v>
      </c>
      <c r="U9" s="102" t="n"/>
      <c r="V9" s="208">
        <f>U9*F9</f>
        <v>0</v>
      </c>
      <c r="W9" s="102" t="n"/>
      <c r="X9" s="182">
        <f>W9*E9</f>
        <v>0</v>
      </c>
      <c r="Y9" s="102" t="n"/>
      <c r="Z9" s="208">
        <f>Y9*F9</f>
        <v>0</v>
      </c>
      <c r="AA9" s="102" t="n"/>
      <c r="AB9" s="182">
        <f>AA9*E9</f>
        <v>0</v>
      </c>
      <c r="AC9" s="102" t="n"/>
      <c r="AD9" s="208">
        <f>AC9*F9</f>
        <v>0</v>
      </c>
      <c r="AE9" s="102" t="n"/>
      <c r="AF9" s="182">
        <f>AE9*E9</f>
        <v>0</v>
      </c>
      <c r="AG9" s="102" t="n"/>
      <c r="AH9" s="208">
        <f>AG9*F9</f>
        <v>0</v>
      </c>
      <c r="AI9" s="102" t="n"/>
      <c r="AJ9" s="182">
        <f>AI9*E9</f>
        <v>0</v>
      </c>
      <c r="AK9" s="102" t="n"/>
      <c r="AL9" s="208">
        <f>AK9*F9</f>
        <v>0</v>
      </c>
      <c r="AM9" s="102" t="n"/>
      <c r="AN9" s="182">
        <f>AM9*E9</f>
        <v>0</v>
      </c>
      <c r="AO9" s="102" t="n"/>
      <c r="AP9" s="208">
        <f>AO9*F9</f>
        <v>0</v>
      </c>
      <c r="AQ9" s="102" t="n"/>
      <c r="AR9" s="182">
        <f>AQ9*E9</f>
        <v>0</v>
      </c>
      <c r="AS9" s="102" t="n"/>
      <c r="AT9" s="208">
        <f>AS9*F9</f>
        <v>0</v>
      </c>
      <c r="AU9" s="102" t="n"/>
      <c r="AV9" s="182">
        <f>AU9*E9</f>
        <v>0</v>
      </c>
      <c r="AW9" s="102" t="n"/>
      <c r="AX9" s="208">
        <f>AW9*F9</f>
        <v>0</v>
      </c>
      <c r="AY9" s="102" t="n"/>
      <c r="AZ9" s="182">
        <f>AY9*E9</f>
        <v>0</v>
      </c>
      <c r="BA9" s="102" t="n"/>
      <c r="BB9" s="208">
        <f>BA9*F9</f>
        <v>0</v>
      </c>
      <c r="BC9" s="102" t="n"/>
      <c r="BD9" s="182">
        <f>BC9*E9</f>
        <v>0</v>
      </c>
      <c r="BE9" s="102" t="n"/>
      <c r="BF9" s="209">
        <f>BE9*F9</f>
        <v>0</v>
      </c>
    </row>
    <row r="10" ht="18" customHeight="1">
      <c r="A10" s="19" t="n"/>
      <c r="B10" s="14" t="n"/>
      <c r="C10" s="14" t="n"/>
      <c r="D10" s="14" t="n"/>
      <c r="E10" s="204">
        <f>D10*(1-$E$1)</f>
        <v>0</v>
      </c>
      <c r="F10" s="202">
        <f>E10*(1+$F$1)</f>
        <v>0</v>
      </c>
      <c r="H10" s="62">
        <f>K10+O10+S10+W10+AA10+AE10+AI10+AM10+AQ10+AU10+AY10+BC10</f>
        <v>0</v>
      </c>
      <c r="I10" s="46">
        <f>M10+Q10+U10+Y10+AC10+AG10+AK10+AO10+AS10+AW10+BA10+BE10</f>
        <v>0</v>
      </c>
      <c r="K10" s="100" t="n"/>
      <c r="L10" s="182">
        <f>K10*E10</f>
        <v>0</v>
      </c>
      <c r="M10" s="102" t="n"/>
      <c r="N10" s="208">
        <f>M10*F10</f>
        <v>0</v>
      </c>
      <c r="O10" s="102" t="n"/>
      <c r="P10" s="182">
        <f>O10*E10</f>
        <v>0</v>
      </c>
      <c r="Q10" s="102" t="n"/>
      <c r="R10" s="208">
        <f>Q10*F10</f>
        <v>0</v>
      </c>
      <c r="S10" s="102" t="n"/>
      <c r="T10" s="182">
        <f>S10*E10</f>
        <v>0</v>
      </c>
      <c r="U10" s="102" t="n"/>
      <c r="V10" s="208">
        <f>U10*F10</f>
        <v>0</v>
      </c>
      <c r="W10" s="102" t="n"/>
      <c r="X10" s="182">
        <f>W10*E10</f>
        <v>0</v>
      </c>
      <c r="Y10" s="102" t="n"/>
      <c r="Z10" s="208">
        <f>Y10*F10</f>
        <v>0</v>
      </c>
      <c r="AA10" s="102" t="n"/>
      <c r="AB10" s="182">
        <f>AA10*E10</f>
        <v>0</v>
      </c>
      <c r="AC10" s="102" t="n"/>
      <c r="AD10" s="208">
        <f>AC10*F10</f>
        <v>0</v>
      </c>
      <c r="AE10" s="102" t="n"/>
      <c r="AF10" s="182">
        <f>AE10*E10</f>
        <v>0</v>
      </c>
      <c r="AG10" s="102" t="n"/>
      <c r="AH10" s="208">
        <f>AG10*F10</f>
        <v>0</v>
      </c>
      <c r="AI10" s="102" t="n"/>
      <c r="AJ10" s="182">
        <f>AI10*E10</f>
        <v>0</v>
      </c>
      <c r="AK10" s="102" t="n"/>
      <c r="AL10" s="208">
        <f>AK10*F10</f>
        <v>0</v>
      </c>
      <c r="AM10" s="102" t="n"/>
      <c r="AN10" s="182">
        <f>AM10*E10</f>
        <v>0</v>
      </c>
      <c r="AO10" s="102" t="n"/>
      <c r="AP10" s="208">
        <f>AO10*F10</f>
        <v>0</v>
      </c>
      <c r="AQ10" s="102" t="n"/>
      <c r="AR10" s="182">
        <f>AQ10*E10</f>
        <v>0</v>
      </c>
      <c r="AS10" s="102" t="n"/>
      <c r="AT10" s="208">
        <f>AS10*F10</f>
        <v>0</v>
      </c>
      <c r="AU10" s="102" t="n"/>
      <c r="AV10" s="182">
        <f>AU10*E10</f>
        <v>0</v>
      </c>
      <c r="AW10" s="102" t="n"/>
      <c r="AX10" s="208">
        <f>AW10*F10</f>
        <v>0</v>
      </c>
      <c r="AY10" s="102" t="n"/>
      <c r="AZ10" s="182">
        <f>AY10*E10</f>
        <v>0</v>
      </c>
      <c r="BA10" s="102" t="n"/>
      <c r="BB10" s="208">
        <f>BA10*F10</f>
        <v>0</v>
      </c>
      <c r="BC10" s="102" t="n"/>
      <c r="BD10" s="182">
        <f>BC10*E10</f>
        <v>0</v>
      </c>
      <c r="BE10" s="102" t="n"/>
      <c r="BF10" s="209">
        <f>BE10*F10</f>
        <v>0</v>
      </c>
    </row>
    <row r="11" ht="18" customHeight="1">
      <c r="A11" s="19" t="n"/>
      <c r="B11" s="14" t="n"/>
      <c r="C11" s="14" t="n"/>
      <c r="D11" s="14" t="n"/>
      <c r="E11" s="204">
        <f>D11*(1-$E$1)</f>
        <v>0</v>
      </c>
      <c r="F11" s="202">
        <f>E11*(1+$F$1)</f>
        <v>0</v>
      </c>
      <c r="H11" s="62">
        <f>K11+O11+S11+W11+AA11+AE11+AI11+AM11+AQ11+AU11+AY11+BC11</f>
        <v>0</v>
      </c>
      <c r="I11" s="46">
        <f>M11+Q11+U11+Y11+AC11+AG11+AK11+AO11+AS11+AW11+BA11+BE11</f>
        <v>0</v>
      </c>
      <c r="K11" s="100" t="n"/>
      <c r="L11" s="182">
        <f>K11*E11</f>
        <v>0</v>
      </c>
      <c r="M11" s="102" t="n"/>
      <c r="N11" s="208">
        <f>M11*F11</f>
        <v>0</v>
      </c>
      <c r="O11" s="102" t="n"/>
      <c r="P11" s="182">
        <f>O11*E11</f>
        <v>0</v>
      </c>
      <c r="Q11" s="102" t="n"/>
      <c r="R11" s="208">
        <f>Q11*F11</f>
        <v>0</v>
      </c>
      <c r="S11" s="102" t="n"/>
      <c r="T11" s="182">
        <f>S11*E11</f>
        <v>0</v>
      </c>
      <c r="U11" s="102" t="n"/>
      <c r="V11" s="208">
        <f>U11*F11</f>
        <v>0</v>
      </c>
      <c r="W11" s="102" t="n"/>
      <c r="X11" s="182">
        <f>W11*E11</f>
        <v>0</v>
      </c>
      <c r="Y11" s="102" t="n"/>
      <c r="Z11" s="208">
        <f>Y11*F11</f>
        <v>0</v>
      </c>
      <c r="AA11" s="102" t="n"/>
      <c r="AB11" s="182">
        <f>AA11*E11</f>
        <v>0</v>
      </c>
      <c r="AC11" s="102" t="n"/>
      <c r="AD11" s="208">
        <f>AC11*F11</f>
        <v>0</v>
      </c>
      <c r="AE11" s="102" t="n"/>
      <c r="AF11" s="182">
        <f>AE11*E11</f>
        <v>0</v>
      </c>
      <c r="AG11" s="102" t="n"/>
      <c r="AH11" s="208">
        <f>AG11*F11</f>
        <v>0</v>
      </c>
      <c r="AI11" s="102" t="n"/>
      <c r="AJ11" s="182">
        <f>AI11*E11</f>
        <v>0</v>
      </c>
      <c r="AK11" s="102" t="n"/>
      <c r="AL11" s="208">
        <f>AK11*F11</f>
        <v>0</v>
      </c>
      <c r="AM11" s="102" t="n"/>
      <c r="AN11" s="182">
        <f>AM11*E11</f>
        <v>0</v>
      </c>
      <c r="AO11" s="102" t="n"/>
      <c r="AP11" s="208">
        <f>AO11*F11</f>
        <v>0</v>
      </c>
      <c r="AQ11" s="102" t="n"/>
      <c r="AR11" s="182">
        <f>AQ11*E11</f>
        <v>0</v>
      </c>
      <c r="AS11" s="102" t="n"/>
      <c r="AT11" s="208">
        <f>AS11*F11</f>
        <v>0</v>
      </c>
      <c r="AU11" s="102" t="n"/>
      <c r="AV11" s="182">
        <f>AU11*E11</f>
        <v>0</v>
      </c>
      <c r="AW11" s="102" t="n"/>
      <c r="AX11" s="208">
        <f>AW11*F11</f>
        <v>0</v>
      </c>
      <c r="AY11" s="102" t="n"/>
      <c r="AZ11" s="182">
        <f>AY11*E11</f>
        <v>0</v>
      </c>
      <c r="BA11" s="102" t="n"/>
      <c r="BB11" s="208">
        <f>BA11*F11</f>
        <v>0</v>
      </c>
      <c r="BC11" s="102" t="n"/>
      <c r="BD11" s="182">
        <f>BC11*E11</f>
        <v>0</v>
      </c>
      <c r="BE11" s="102" t="n"/>
      <c r="BF11" s="209">
        <f>BE11*F11</f>
        <v>0</v>
      </c>
    </row>
    <row r="12" ht="18" customHeight="1">
      <c r="A12" s="19" t="n"/>
      <c r="B12" s="14" t="n"/>
      <c r="C12" s="14" t="n"/>
      <c r="D12" s="14" t="n"/>
      <c r="E12" s="204">
        <f>D12*(1-$E$1)</f>
        <v>0</v>
      </c>
      <c r="F12" s="202">
        <f>E12*(1+$F$1)</f>
        <v>0</v>
      </c>
      <c r="H12" s="62">
        <f>K12+O12+S12+W12+AA12+AE12+AI12+AM12+AQ12+AU12+AY12+BC12</f>
        <v>0</v>
      </c>
      <c r="I12" s="46">
        <f>M12+Q12+U12+Y12+AC12+AG12+AK12+AO12+AS12+AW12+BA12+BE12</f>
        <v>0</v>
      </c>
      <c r="K12" s="100" t="n"/>
      <c r="L12" s="182">
        <f>K12*E12</f>
        <v>0</v>
      </c>
      <c r="M12" s="102" t="n"/>
      <c r="N12" s="208">
        <f>M12*F12</f>
        <v>0</v>
      </c>
      <c r="O12" s="102" t="n"/>
      <c r="P12" s="182">
        <f>O12*E12</f>
        <v>0</v>
      </c>
      <c r="Q12" s="102" t="n"/>
      <c r="R12" s="208">
        <f>Q12*F12</f>
        <v>0</v>
      </c>
      <c r="S12" s="102" t="n"/>
      <c r="T12" s="182">
        <f>S12*E12</f>
        <v>0</v>
      </c>
      <c r="U12" s="102" t="n"/>
      <c r="V12" s="208">
        <f>U12*F12</f>
        <v>0</v>
      </c>
      <c r="W12" s="102" t="n"/>
      <c r="X12" s="182">
        <f>W12*E12</f>
        <v>0</v>
      </c>
      <c r="Y12" s="102" t="n"/>
      <c r="Z12" s="208">
        <f>Y12*F12</f>
        <v>0</v>
      </c>
      <c r="AA12" s="102" t="n"/>
      <c r="AB12" s="182">
        <f>AA12*E12</f>
        <v>0</v>
      </c>
      <c r="AC12" s="102" t="n"/>
      <c r="AD12" s="208">
        <f>AC12*F12</f>
        <v>0</v>
      </c>
      <c r="AE12" s="102" t="n"/>
      <c r="AF12" s="182">
        <f>AE12*E12</f>
        <v>0</v>
      </c>
      <c r="AG12" s="102" t="n"/>
      <c r="AH12" s="208">
        <f>AG12*F12</f>
        <v>0</v>
      </c>
      <c r="AI12" s="102" t="n"/>
      <c r="AJ12" s="182">
        <f>AI12*E12</f>
        <v>0</v>
      </c>
      <c r="AK12" s="102" t="n"/>
      <c r="AL12" s="208">
        <f>AK12*F12</f>
        <v>0</v>
      </c>
      <c r="AM12" s="102" t="n"/>
      <c r="AN12" s="182">
        <f>AM12*E12</f>
        <v>0</v>
      </c>
      <c r="AO12" s="102" t="n"/>
      <c r="AP12" s="208">
        <f>AO12*F12</f>
        <v>0</v>
      </c>
      <c r="AQ12" s="102" t="n"/>
      <c r="AR12" s="182">
        <f>AQ12*E12</f>
        <v>0</v>
      </c>
      <c r="AS12" s="102" t="n"/>
      <c r="AT12" s="208">
        <f>AS12*F12</f>
        <v>0</v>
      </c>
      <c r="AU12" s="102" t="n"/>
      <c r="AV12" s="182">
        <f>AU12*E12</f>
        <v>0</v>
      </c>
      <c r="AW12" s="102" t="n"/>
      <c r="AX12" s="208">
        <f>AW12*F12</f>
        <v>0</v>
      </c>
      <c r="AY12" s="102" t="n"/>
      <c r="AZ12" s="182">
        <f>AY12*E12</f>
        <v>0</v>
      </c>
      <c r="BA12" s="102" t="n"/>
      <c r="BB12" s="208">
        <f>BA12*F12</f>
        <v>0</v>
      </c>
      <c r="BC12" s="102" t="n"/>
      <c r="BD12" s="182">
        <f>BC12*E12</f>
        <v>0</v>
      </c>
      <c r="BE12" s="102" t="n"/>
      <c r="BF12" s="209">
        <f>BE12*F12</f>
        <v>0</v>
      </c>
    </row>
    <row r="13" ht="18" customHeight="1">
      <c r="A13" s="19" t="n"/>
      <c r="B13" s="14" t="n"/>
      <c r="C13" s="14" t="n"/>
      <c r="D13" s="14" t="n"/>
      <c r="E13" s="204">
        <f>D13*(1-$E$1)</f>
        <v>0</v>
      </c>
      <c r="F13" s="202">
        <f>E13*(1+$F$1)</f>
        <v>0</v>
      </c>
      <c r="H13" s="62">
        <f>K13+O13+S13+W13+AA13+AE13+AI13+AM13+AQ13+AU13+AY13+BC13</f>
        <v>0</v>
      </c>
      <c r="I13" s="46">
        <f>M13+Q13+U13+Y13+AC13+AG13+AK13+AO13+AS13+AW13+BA13+BE13</f>
        <v>0</v>
      </c>
      <c r="K13" s="100" t="n"/>
      <c r="L13" s="182">
        <f>K13*E13</f>
        <v>0</v>
      </c>
      <c r="M13" s="102" t="n"/>
      <c r="N13" s="208">
        <f>M13*F13</f>
        <v>0</v>
      </c>
      <c r="O13" s="102" t="n"/>
      <c r="P13" s="182">
        <f>O13*E13</f>
        <v>0</v>
      </c>
      <c r="Q13" s="102" t="n"/>
      <c r="R13" s="208">
        <f>Q13*F13</f>
        <v>0</v>
      </c>
      <c r="S13" s="102" t="n"/>
      <c r="T13" s="182">
        <f>S13*E13</f>
        <v>0</v>
      </c>
      <c r="U13" s="102" t="n"/>
      <c r="V13" s="208">
        <f>U13*F13</f>
        <v>0</v>
      </c>
      <c r="W13" s="102" t="n"/>
      <c r="X13" s="182">
        <f>W13*E13</f>
        <v>0</v>
      </c>
      <c r="Y13" s="102" t="n"/>
      <c r="Z13" s="208">
        <f>Y13*F13</f>
        <v>0</v>
      </c>
      <c r="AA13" s="102" t="n"/>
      <c r="AB13" s="182">
        <f>AA13*E13</f>
        <v>0</v>
      </c>
      <c r="AC13" s="102" t="n"/>
      <c r="AD13" s="208">
        <f>AC13*F13</f>
        <v>0</v>
      </c>
      <c r="AE13" s="102" t="n"/>
      <c r="AF13" s="182">
        <f>AE13*E13</f>
        <v>0</v>
      </c>
      <c r="AG13" s="102" t="n"/>
      <c r="AH13" s="208">
        <f>AG13*F13</f>
        <v>0</v>
      </c>
      <c r="AI13" s="102" t="n"/>
      <c r="AJ13" s="182">
        <f>AI13*E13</f>
        <v>0</v>
      </c>
      <c r="AK13" s="102" t="n"/>
      <c r="AL13" s="208">
        <f>AK13*F13</f>
        <v>0</v>
      </c>
      <c r="AM13" s="102" t="n"/>
      <c r="AN13" s="182">
        <f>AM13*E13</f>
        <v>0</v>
      </c>
      <c r="AO13" s="102" t="n"/>
      <c r="AP13" s="208">
        <f>AO13*F13</f>
        <v>0</v>
      </c>
      <c r="AQ13" s="102" t="n"/>
      <c r="AR13" s="182">
        <f>AQ13*E13</f>
        <v>0</v>
      </c>
      <c r="AS13" s="102" t="n"/>
      <c r="AT13" s="208">
        <f>AS13*F13</f>
        <v>0</v>
      </c>
      <c r="AU13" s="102" t="n"/>
      <c r="AV13" s="182">
        <f>AU13*E13</f>
        <v>0</v>
      </c>
      <c r="AW13" s="102" t="n"/>
      <c r="AX13" s="208">
        <f>AW13*F13</f>
        <v>0</v>
      </c>
      <c r="AY13" s="102" t="n"/>
      <c r="AZ13" s="182">
        <f>AY13*E13</f>
        <v>0</v>
      </c>
      <c r="BA13" s="102" t="n"/>
      <c r="BB13" s="208">
        <f>BA13*F13</f>
        <v>0</v>
      </c>
      <c r="BC13" s="102" t="n"/>
      <c r="BD13" s="182">
        <f>BC13*E13</f>
        <v>0</v>
      </c>
      <c r="BE13" s="102" t="n"/>
      <c r="BF13" s="209">
        <f>BE13*F13</f>
        <v>0</v>
      </c>
    </row>
    <row r="14" ht="18" customHeight="1">
      <c r="A14" s="19" t="n"/>
      <c r="B14" s="14" t="n"/>
      <c r="C14" s="14" t="n"/>
      <c r="D14" s="14" t="n"/>
      <c r="E14" s="204">
        <f>D14*(1-$E$1)</f>
        <v>0</v>
      </c>
      <c r="F14" s="202">
        <f>E14*(1+$F$1)</f>
        <v>0</v>
      </c>
      <c r="H14" s="62">
        <f>K14+O14+S14+W14+AA14+AE14+AI14+AM14+AQ14+AU14+AY14+BC14</f>
        <v>0</v>
      </c>
      <c r="I14" s="46">
        <f>M14+Q14+U14+Y14+AC14+AG14+AK14+AO14+AS14+AW14+BA14+BE14</f>
        <v>0</v>
      </c>
      <c r="K14" s="100" t="n"/>
      <c r="L14" s="182">
        <f>K14*E14</f>
        <v>0</v>
      </c>
      <c r="M14" s="102" t="n"/>
      <c r="N14" s="208">
        <f>M14*F14</f>
        <v>0</v>
      </c>
      <c r="O14" s="102" t="n"/>
      <c r="P14" s="182">
        <f>O14*E14</f>
        <v>0</v>
      </c>
      <c r="Q14" s="102" t="n"/>
      <c r="R14" s="208">
        <f>Q14*F14</f>
        <v>0</v>
      </c>
      <c r="S14" s="102" t="n"/>
      <c r="T14" s="182">
        <f>S14*E14</f>
        <v>0</v>
      </c>
      <c r="U14" s="102" t="n"/>
      <c r="V14" s="208">
        <f>U14*F14</f>
        <v>0</v>
      </c>
      <c r="W14" s="102" t="n"/>
      <c r="X14" s="182">
        <f>W14*E14</f>
        <v>0</v>
      </c>
      <c r="Y14" s="102" t="n"/>
      <c r="Z14" s="208">
        <f>Y14*F14</f>
        <v>0</v>
      </c>
      <c r="AA14" s="102" t="n"/>
      <c r="AB14" s="182">
        <f>AA14*E14</f>
        <v>0</v>
      </c>
      <c r="AC14" s="102" t="n"/>
      <c r="AD14" s="208">
        <f>AC14*F14</f>
        <v>0</v>
      </c>
      <c r="AE14" s="102" t="n"/>
      <c r="AF14" s="182">
        <f>AE14*E14</f>
        <v>0</v>
      </c>
      <c r="AG14" s="102" t="n"/>
      <c r="AH14" s="208">
        <f>AG14*F14</f>
        <v>0</v>
      </c>
      <c r="AI14" s="102" t="n"/>
      <c r="AJ14" s="182">
        <f>AI14*E14</f>
        <v>0</v>
      </c>
      <c r="AK14" s="102" t="n"/>
      <c r="AL14" s="208">
        <f>AK14*F14</f>
        <v>0</v>
      </c>
      <c r="AM14" s="102" t="n"/>
      <c r="AN14" s="182">
        <f>AM14*E14</f>
        <v>0</v>
      </c>
      <c r="AO14" s="102" t="n"/>
      <c r="AP14" s="208">
        <f>AO14*F14</f>
        <v>0</v>
      </c>
      <c r="AQ14" s="102" t="n"/>
      <c r="AR14" s="182">
        <f>AQ14*E14</f>
        <v>0</v>
      </c>
      <c r="AS14" s="102" t="n"/>
      <c r="AT14" s="208">
        <f>AS14*F14</f>
        <v>0</v>
      </c>
      <c r="AU14" s="102" t="n"/>
      <c r="AV14" s="182">
        <f>AU14*E14</f>
        <v>0</v>
      </c>
      <c r="AW14" s="102" t="n"/>
      <c r="AX14" s="208">
        <f>AW14*F14</f>
        <v>0</v>
      </c>
      <c r="AY14" s="102" t="n"/>
      <c r="AZ14" s="182">
        <f>AY14*E14</f>
        <v>0</v>
      </c>
      <c r="BA14" s="102" t="n"/>
      <c r="BB14" s="208">
        <f>BA14*F14</f>
        <v>0</v>
      </c>
      <c r="BC14" s="102" t="n"/>
      <c r="BD14" s="182">
        <f>BC14*E14</f>
        <v>0</v>
      </c>
      <c r="BE14" s="102" t="n"/>
      <c r="BF14" s="209">
        <f>BE14*F14</f>
        <v>0</v>
      </c>
    </row>
    <row r="15" ht="18" customHeight="1">
      <c r="A15" s="19" t="n"/>
      <c r="B15" s="14" t="n"/>
      <c r="C15" s="14" t="n"/>
      <c r="D15" s="14" t="n"/>
      <c r="E15" s="204">
        <f>D15*(1-$E$1)</f>
        <v>0</v>
      </c>
      <c r="F15" s="202">
        <f>E15*(1+$F$1)</f>
        <v>0</v>
      </c>
      <c r="H15" s="62">
        <f>K15+O15+S15+W15+AA15+AE15+AI15+AM15+AQ15+AU15+AY15+BC15</f>
        <v>0</v>
      </c>
      <c r="I15" s="46">
        <f>M15+Q15+U15+Y15+AC15+AG15+AK15+AO15+AS15+AW15+BA15+BE15</f>
        <v>0</v>
      </c>
      <c r="K15" s="100" t="n"/>
      <c r="L15" s="182">
        <f>K15*E15</f>
        <v>0</v>
      </c>
      <c r="M15" s="102" t="n"/>
      <c r="N15" s="208">
        <f>M15*F15</f>
        <v>0</v>
      </c>
      <c r="O15" s="102" t="n"/>
      <c r="P15" s="182">
        <f>O15*E15</f>
        <v>0</v>
      </c>
      <c r="Q15" s="102" t="n"/>
      <c r="R15" s="208">
        <f>Q15*F15</f>
        <v>0</v>
      </c>
      <c r="S15" s="102" t="n"/>
      <c r="T15" s="182">
        <f>S15*E15</f>
        <v>0</v>
      </c>
      <c r="U15" s="102" t="n"/>
      <c r="V15" s="208">
        <f>U15*F15</f>
        <v>0</v>
      </c>
      <c r="W15" s="102" t="n"/>
      <c r="X15" s="182">
        <f>W15*E15</f>
        <v>0</v>
      </c>
      <c r="Y15" s="102" t="n"/>
      <c r="Z15" s="208">
        <f>Y15*F15</f>
        <v>0</v>
      </c>
      <c r="AA15" s="102" t="n"/>
      <c r="AB15" s="182">
        <f>AA15*E15</f>
        <v>0</v>
      </c>
      <c r="AC15" s="102" t="n"/>
      <c r="AD15" s="208">
        <f>AC15*F15</f>
        <v>0</v>
      </c>
      <c r="AE15" s="102" t="n"/>
      <c r="AF15" s="182">
        <f>AE15*E15</f>
        <v>0</v>
      </c>
      <c r="AG15" s="102" t="n"/>
      <c r="AH15" s="208">
        <f>AG15*F15</f>
        <v>0</v>
      </c>
      <c r="AI15" s="102" t="n"/>
      <c r="AJ15" s="182">
        <f>AI15*E15</f>
        <v>0</v>
      </c>
      <c r="AK15" s="102" t="n"/>
      <c r="AL15" s="208">
        <f>AK15*F15</f>
        <v>0</v>
      </c>
      <c r="AM15" s="102" t="n"/>
      <c r="AN15" s="182">
        <f>AM15*E15</f>
        <v>0</v>
      </c>
      <c r="AO15" s="102" t="n"/>
      <c r="AP15" s="208">
        <f>AO15*F15</f>
        <v>0</v>
      </c>
      <c r="AQ15" s="102" t="n"/>
      <c r="AR15" s="182">
        <f>AQ15*E15</f>
        <v>0</v>
      </c>
      <c r="AS15" s="102" t="n"/>
      <c r="AT15" s="208">
        <f>AS15*F15</f>
        <v>0</v>
      </c>
      <c r="AU15" s="102" t="n"/>
      <c r="AV15" s="182">
        <f>AU15*E15</f>
        <v>0</v>
      </c>
      <c r="AW15" s="102" t="n"/>
      <c r="AX15" s="208">
        <f>AW15*F15</f>
        <v>0</v>
      </c>
      <c r="AY15" s="102" t="n"/>
      <c r="AZ15" s="182">
        <f>AY15*E15</f>
        <v>0</v>
      </c>
      <c r="BA15" s="102" t="n"/>
      <c r="BB15" s="208">
        <f>BA15*F15</f>
        <v>0</v>
      </c>
      <c r="BC15" s="102" t="n"/>
      <c r="BD15" s="182">
        <f>BC15*E15</f>
        <v>0</v>
      </c>
      <c r="BE15" s="102" t="n"/>
      <c r="BF15" s="209">
        <f>BE15*F15</f>
        <v>0</v>
      </c>
    </row>
    <row r="16" ht="18" customHeight="1">
      <c r="A16" s="19" t="n"/>
      <c r="B16" s="14" t="n"/>
      <c r="C16" s="14" t="n"/>
      <c r="D16" s="14" t="n"/>
      <c r="E16" s="204">
        <f>D16*(1-$E$1)</f>
        <v>0</v>
      </c>
      <c r="F16" s="202">
        <f>E16*(1+$F$1)</f>
        <v>0</v>
      </c>
      <c r="H16" s="62">
        <f>K16+O16+S16+W16+AA16+AE16+AI16+AM16+AQ16+AU16+AY16+BC16</f>
        <v>0</v>
      </c>
      <c r="I16" s="46">
        <f>M16+Q16+U16+Y16+AC16+AG16+AK16+AO16+AS16+AW16+BA16+BE16</f>
        <v>0</v>
      </c>
      <c r="K16" s="100" t="n"/>
      <c r="L16" s="182">
        <f>K16*E16</f>
        <v>0</v>
      </c>
      <c r="M16" s="102" t="n"/>
      <c r="N16" s="208">
        <f>M16*F16</f>
        <v>0</v>
      </c>
      <c r="O16" s="102" t="n"/>
      <c r="P16" s="182">
        <f>O16*E16</f>
        <v>0</v>
      </c>
      <c r="Q16" s="102" t="n"/>
      <c r="R16" s="208">
        <f>Q16*F16</f>
        <v>0</v>
      </c>
      <c r="S16" s="102" t="n"/>
      <c r="T16" s="182">
        <f>S16*E16</f>
        <v>0</v>
      </c>
      <c r="U16" s="102" t="n"/>
      <c r="V16" s="208">
        <f>U16*F16</f>
        <v>0</v>
      </c>
      <c r="W16" s="102" t="n"/>
      <c r="X16" s="182">
        <f>W16*E16</f>
        <v>0</v>
      </c>
      <c r="Y16" s="102" t="n"/>
      <c r="Z16" s="208">
        <f>Y16*F16</f>
        <v>0</v>
      </c>
      <c r="AA16" s="102" t="n"/>
      <c r="AB16" s="182">
        <f>AA16*E16</f>
        <v>0</v>
      </c>
      <c r="AC16" s="102" t="n"/>
      <c r="AD16" s="208">
        <f>AC16*F16</f>
        <v>0</v>
      </c>
      <c r="AE16" s="102" t="n"/>
      <c r="AF16" s="182">
        <f>AE16*E16</f>
        <v>0</v>
      </c>
      <c r="AG16" s="102" t="n"/>
      <c r="AH16" s="208">
        <f>AG16*F16</f>
        <v>0</v>
      </c>
      <c r="AI16" s="102" t="n"/>
      <c r="AJ16" s="182">
        <f>AI16*E16</f>
        <v>0</v>
      </c>
      <c r="AK16" s="102" t="n"/>
      <c r="AL16" s="208">
        <f>AK16*F16</f>
        <v>0</v>
      </c>
      <c r="AM16" s="102" t="n"/>
      <c r="AN16" s="182">
        <f>AM16*E16</f>
        <v>0</v>
      </c>
      <c r="AO16" s="102" t="n"/>
      <c r="AP16" s="208">
        <f>AO16*F16</f>
        <v>0</v>
      </c>
      <c r="AQ16" s="102" t="n"/>
      <c r="AR16" s="182">
        <f>AQ16*E16</f>
        <v>0</v>
      </c>
      <c r="AS16" s="102" t="n"/>
      <c r="AT16" s="208">
        <f>AS16*F16</f>
        <v>0</v>
      </c>
      <c r="AU16" s="102" t="n"/>
      <c r="AV16" s="182">
        <f>AU16*E16</f>
        <v>0</v>
      </c>
      <c r="AW16" s="102" t="n"/>
      <c r="AX16" s="208">
        <f>AW16*F16</f>
        <v>0</v>
      </c>
      <c r="AY16" s="102" t="n"/>
      <c r="AZ16" s="182">
        <f>AY16*E16</f>
        <v>0</v>
      </c>
      <c r="BA16" s="102" t="n"/>
      <c r="BB16" s="208">
        <f>BA16*F16</f>
        <v>0</v>
      </c>
      <c r="BC16" s="102" t="n"/>
      <c r="BD16" s="182">
        <f>BC16*E16</f>
        <v>0</v>
      </c>
      <c r="BE16" s="102" t="n"/>
      <c r="BF16" s="209">
        <f>BE16*F16</f>
        <v>0</v>
      </c>
    </row>
    <row r="17" ht="18" customHeight="1">
      <c r="A17" s="19" t="n"/>
      <c r="B17" s="14" t="n"/>
      <c r="C17" s="14" t="n"/>
      <c r="D17" s="14" t="n"/>
      <c r="E17" s="204">
        <f>D17*(1-$E$1)</f>
        <v>0</v>
      </c>
      <c r="F17" s="202">
        <f>E17*(1+$F$1)</f>
        <v>0</v>
      </c>
      <c r="H17" s="62">
        <f>K17+O17+S17+W17+AA17+AE17+AI17+AM17+AQ17+AU17+AY17+BC17</f>
        <v>0</v>
      </c>
      <c r="I17" s="46">
        <f>M17+Q17+U17+Y17+AC17+AG17+AK17+AO17+AS17+AW17+BA17+BE17</f>
        <v>0</v>
      </c>
      <c r="K17" s="100" t="n"/>
      <c r="L17" s="182">
        <f>K17*E17</f>
        <v>0</v>
      </c>
      <c r="M17" s="102" t="n"/>
      <c r="N17" s="208">
        <f>M17*F17</f>
        <v>0</v>
      </c>
      <c r="O17" s="102" t="n"/>
      <c r="P17" s="182">
        <f>O17*E17</f>
        <v>0</v>
      </c>
      <c r="Q17" s="102" t="n"/>
      <c r="R17" s="208">
        <f>Q17*F17</f>
        <v>0</v>
      </c>
      <c r="S17" s="102" t="n"/>
      <c r="T17" s="182">
        <f>S17*E17</f>
        <v>0</v>
      </c>
      <c r="U17" s="102" t="n"/>
      <c r="V17" s="208">
        <f>U17*F17</f>
        <v>0</v>
      </c>
      <c r="W17" s="102" t="n"/>
      <c r="X17" s="182">
        <f>W17*E17</f>
        <v>0</v>
      </c>
      <c r="Y17" s="102" t="n"/>
      <c r="Z17" s="208">
        <f>Y17*F17</f>
        <v>0</v>
      </c>
      <c r="AA17" s="102" t="n"/>
      <c r="AB17" s="182">
        <f>AA17*E17</f>
        <v>0</v>
      </c>
      <c r="AC17" s="102" t="n"/>
      <c r="AD17" s="208">
        <f>AC17*F17</f>
        <v>0</v>
      </c>
      <c r="AE17" s="102" t="n"/>
      <c r="AF17" s="182">
        <f>AE17*E17</f>
        <v>0</v>
      </c>
      <c r="AG17" s="102" t="n"/>
      <c r="AH17" s="208">
        <f>AG17*F17</f>
        <v>0</v>
      </c>
      <c r="AI17" s="102" t="n"/>
      <c r="AJ17" s="182">
        <f>AI17*E17</f>
        <v>0</v>
      </c>
      <c r="AK17" s="102" t="n"/>
      <c r="AL17" s="208">
        <f>AK17*F17</f>
        <v>0</v>
      </c>
      <c r="AM17" s="102" t="n"/>
      <c r="AN17" s="182">
        <f>AM17*E17</f>
        <v>0</v>
      </c>
      <c r="AO17" s="102" t="n"/>
      <c r="AP17" s="208">
        <f>AO17*F17</f>
        <v>0</v>
      </c>
      <c r="AQ17" s="102" t="n"/>
      <c r="AR17" s="182">
        <f>AQ17*E17</f>
        <v>0</v>
      </c>
      <c r="AS17" s="102" t="n"/>
      <c r="AT17" s="208">
        <f>AS17*F17</f>
        <v>0</v>
      </c>
      <c r="AU17" s="102" t="n"/>
      <c r="AV17" s="182">
        <f>AU17*E17</f>
        <v>0</v>
      </c>
      <c r="AW17" s="102" t="n"/>
      <c r="AX17" s="208">
        <f>AW17*F17</f>
        <v>0</v>
      </c>
      <c r="AY17" s="102" t="n"/>
      <c r="AZ17" s="182">
        <f>AY17*E17</f>
        <v>0</v>
      </c>
      <c r="BA17" s="102" t="n"/>
      <c r="BB17" s="208">
        <f>BA17*F17</f>
        <v>0</v>
      </c>
      <c r="BC17" s="102" t="n"/>
      <c r="BD17" s="182">
        <f>BC17*E17</f>
        <v>0</v>
      </c>
      <c r="BE17" s="102" t="n"/>
      <c r="BF17" s="209">
        <f>BE17*F17</f>
        <v>0</v>
      </c>
    </row>
    <row r="18" ht="18" customHeight="1">
      <c r="A18" s="19" t="n"/>
      <c r="B18" s="14" t="n"/>
      <c r="C18" s="14" t="n"/>
      <c r="D18" s="14" t="n"/>
      <c r="E18" s="204">
        <f>D18*(1-$E$1)</f>
        <v>0</v>
      </c>
      <c r="F18" s="202">
        <f>E18*(1+$F$1)</f>
        <v>0</v>
      </c>
      <c r="H18" s="62">
        <f>K18+O18+S18+W18+AA18+AE18+AI18+AM18+AQ18+AU18+AY18+BC18</f>
        <v>0</v>
      </c>
      <c r="I18" s="46">
        <f>M18+Q18+U18+Y18+AC18+AG18+AK18+AO18+AS18+AW18+BA18+BE18</f>
        <v>0</v>
      </c>
      <c r="K18" s="100" t="n"/>
      <c r="L18" s="182">
        <f>K18*E18</f>
        <v>0</v>
      </c>
      <c r="M18" s="102" t="n"/>
      <c r="N18" s="208">
        <f>M18*F18</f>
        <v>0</v>
      </c>
      <c r="O18" s="102" t="n"/>
      <c r="P18" s="182">
        <f>O18*E18</f>
        <v>0</v>
      </c>
      <c r="Q18" s="102" t="n"/>
      <c r="R18" s="208">
        <f>Q18*F18</f>
        <v>0</v>
      </c>
      <c r="S18" s="102" t="n"/>
      <c r="T18" s="182">
        <f>S18*E18</f>
        <v>0</v>
      </c>
      <c r="U18" s="102" t="n"/>
      <c r="V18" s="208">
        <f>U18*F18</f>
        <v>0</v>
      </c>
      <c r="W18" s="102" t="n"/>
      <c r="X18" s="182">
        <f>W18*E18</f>
        <v>0</v>
      </c>
      <c r="Y18" s="102" t="n"/>
      <c r="Z18" s="208">
        <f>Y18*F18</f>
        <v>0</v>
      </c>
      <c r="AA18" s="102" t="n"/>
      <c r="AB18" s="182">
        <f>AA18*E18</f>
        <v>0</v>
      </c>
      <c r="AC18" s="102" t="n"/>
      <c r="AD18" s="208">
        <f>AC18*F18</f>
        <v>0</v>
      </c>
      <c r="AE18" s="102" t="n"/>
      <c r="AF18" s="182">
        <f>AE18*E18</f>
        <v>0</v>
      </c>
      <c r="AG18" s="102" t="n"/>
      <c r="AH18" s="208">
        <f>AG18*F18</f>
        <v>0</v>
      </c>
      <c r="AI18" s="102" t="n"/>
      <c r="AJ18" s="182">
        <f>AI18*E18</f>
        <v>0</v>
      </c>
      <c r="AK18" s="102" t="n"/>
      <c r="AL18" s="208">
        <f>AK18*F18</f>
        <v>0</v>
      </c>
      <c r="AM18" s="102" t="n"/>
      <c r="AN18" s="182">
        <f>AM18*E18</f>
        <v>0</v>
      </c>
      <c r="AO18" s="102" t="n"/>
      <c r="AP18" s="208">
        <f>AO18*F18</f>
        <v>0</v>
      </c>
      <c r="AQ18" s="102" t="n"/>
      <c r="AR18" s="182">
        <f>AQ18*E18</f>
        <v>0</v>
      </c>
      <c r="AS18" s="102" t="n"/>
      <c r="AT18" s="208">
        <f>AS18*F18</f>
        <v>0</v>
      </c>
      <c r="AU18" s="102" t="n"/>
      <c r="AV18" s="182">
        <f>AU18*E18</f>
        <v>0</v>
      </c>
      <c r="AW18" s="102" t="n"/>
      <c r="AX18" s="208">
        <f>AW18*F18</f>
        <v>0</v>
      </c>
      <c r="AY18" s="102" t="n"/>
      <c r="AZ18" s="182">
        <f>AY18*E18</f>
        <v>0</v>
      </c>
      <c r="BA18" s="102" t="n"/>
      <c r="BB18" s="208">
        <f>BA18*F18</f>
        <v>0</v>
      </c>
      <c r="BC18" s="102" t="n"/>
      <c r="BD18" s="182">
        <f>BC18*E18</f>
        <v>0</v>
      </c>
      <c r="BE18" s="102" t="n"/>
      <c r="BF18" s="209">
        <f>BE18*F18</f>
        <v>0</v>
      </c>
    </row>
    <row r="19" ht="18" customHeight="1">
      <c r="A19" s="19" t="n"/>
      <c r="B19" s="14" t="n"/>
      <c r="C19" s="14" t="n"/>
      <c r="D19" s="14" t="n"/>
      <c r="E19" s="204">
        <f>D19*(1-$E$1)</f>
        <v>0</v>
      </c>
      <c r="F19" s="202">
        <f>E19*(1+$F$1)</f>
        <v>0</v>
      </c>
      <c r="H19" s="62">
        <f>K19+O19+S19+W19+AA19+AE19+AI19+AM19+AQ19+AU19+AY19+BC19</f>
        <v>0</v>
      </c>
      <c r="I19" s="46">
        <f>M19+Q19+U19+Y19+AC19+AG19+AK19+AO19+AS19+AW19+BA19+BE19</f>
        <v>0</v>
      </c>
      <c r="K19" s="100" t="n"/>
      <c r="L19" s="182">
        <f>K19*E19</f>
        <v>0</v>
      </c>
      <c r="M19" s="102" t="n"/>
      <c r="N19" s="208">
        <f>M19*F19</f>
        <v>0</v>
      </c>
      <c r="O19" s="102" t="n"/>
      <c r="P19" s="182">
        <f>O19*E19</f>
        <v>0</v>
      </c>
      <c r="Q19" s="102" t="n"/>
      <c r="R19" s="208">
        <f>Q19*F19</f>
        <v>0</v>
      </c>
      <c r="S19" s="102" t="n"/>
      <c r="T19" s="182">
        <f>S19*E19</f>
        <v>0</v>
      </c>
      <c r="U19" s="102" t="n"/>
      <c r="V19" s="208">
        <f>U19*F19</f>
        <v>0</v>
      </c>
      <c r="W19" s="102" t="n"/>
      <c r="X19" s="182">
        <f>W19*E19</f>
        <v>0</v>
      </c>
      <c r="Y19" s="102" t="n"/>
      <c r="Z19" s="208">
        <f>Y19*F19</f>
        <v>0</v>
      </c>
      <c r="AA19" s="102" t="n"/>
      <c r="AB19" s="182">
        <f>AA19*E19</f>
        <v>0</v>
      </c>
      <c r="AC19" s="102" t="n"/>
      <c r="AD19" s="208">
        <f>AC19*F19</f>
        <v>0</v>
      </c>
      <c r="AE19" s="102" t="n"/>
      <c r="AF19" s="182">
        <f>AE19*E19</f>
        <v>0</v>
      </c>
      <c r="AG19" s="102" t="n"/>
      <c r="AH19" s="208">
        <f>AG19*F19</f>
        <v>0</v>
      </c>
      <c r="AI19" s="102" t="n"/>
      <c r="AJ19" s="182">
        <f>AI19*E19</f>
        <v>0</v>
      </c>
      <c r="AK19" s="102" t="n"/>
      <c r="AL19" s="208">
        <f>AK19*F19</f>
        <v>0</v>
      </c>
      <c r="AM19" s="102" t="n"/>
      <c r="AN19" s="182">
        <f>AM19*E19</f>
        <v>0</v>
      </c>
      <c r="AO19" s="102" t="n"/>
      <c r="AP19" s="208">
        <f>AO19*F19</f>
        <v>0</v>
      </c>
      <c r="AQ19" s="102" t="n"/>
      <c r="AR19" s="182">
        <f>AQ19*E19</f>
        <v>0</v>
      </c>
      <c r="AS19" s="102" t="n"/>
      <c r="AT19" s="208">
        <f>AS19*F19</f>
        <v>0</v>
      </c>
      <c r="AU19" s="102" t="n"/>
      <c r="AV19" s="182">
        <f>AU19*E19</f>
        <v>0</v>
      </c>
      <c r="AW19" s="102" t="n"/>
      <c r="AX19" s="208">
        <f>AW19*F19</f>
        <v>0</v>
      </c>
      <c r="AY19" s="102" t="n"/>
      <c r="AZ19" s="182">
        <f>AY19*E19</f>
        <v>0</v>
      </c>
      <c r="BA19" s="102" t="n"/>
      <c r="BB19" s="208">
        <f>BA19*F19</f>
        <v>0</v>
      </c>
      <c r="BC19" s="102" t="n"/>
      <c r="BD19" s="182">
        <f>BC19*E19</f>
        <v>0</v>
      </c>
      <c r="BE19" s="102" t="n"/>
      <c r="BF19" s="209">
        <f>BE19*F19</f>
        <v>0</v>
      </c>
    </row>
    <row r="20" ht="18" customHeight="1">
      <c r="A20" s="19" t="n"/>
      <c r="B20" s="14" t="n"/>
      <c r="C20" s="14" t="n"/>
      <c r="D20" s="14" t="n"/>
      <c r="E20" s="204">
        <f>D20*(1-$E$1)</f>
        <v>0</v>
      </c>
      <c r="F20" s="202">
        <f>E20*(1+$F$1)</f>
        <v>0</v>
      </c>
      <c r="H20" s="62">
        <f>K20+O20+S20+W20+AA20+AE20+AI20+AM20+AQ20+AU20+AY20+BC20</f>
        <v>0</v>
      </c>
      <c r="I20" s="46">
        <f>M20+Q20+U20+Y20+AC20+AG20+AK20+AO20+AS20+AW20+BA20+BE20</f>
        <v>0</v>
      </c>
      <c r="K20" s="100" t="n"/>
      <c r="L20" s="182">
        <f>K20*E20</f>
        <v>0</v>
      </c>
      <c r="M20" s="102" t="n"/>
      <c r="N20" s="208">
        <f>M20*F20</f>
        <v>0</v>
      </c>
      <c r="O20" s="102" t="n"/>
      <c r="P20" s="182">
        <f>O20*E20</f>
        <v>0</v>
      </c>
      <c r="Q20" s="102" t="n"/>
      <c r="R20" s="208">
        <f>Q20*F20</f>
        <v>0</v>
      </c>
      <c r="S20" s="102" t="n"/>
      <c r="T20" s="182">
        <f>S20*E20</f>
        <v>0</v>
      </c>
      <c r="U20" s="102" t="n"/>
      <c r="V20" s="208">
        <f>U20*F20</f>
        <v>0</v>
      </c>
      <c r="W20" s="102" t="n"/>
      <c r="X20" s="182">
        <f>W20*E20</f>
        <v>0</v>
      </c>
      <c r="Y20" s="102" t="n"/>
      <c r="Z20" s="208">
        <f>Y20*F20</f>
        <v>0</v>
      </c>
      <c r="AA20" s="102" t="n"/>
      <c r="AB20" s="182">
        <f>AA20*E20</f>
        <v>0</v>
      </c>
      <c r="AC20" s="102" t="n"/>
      <c r="AD20" s="208">
        <f>AC20*F20</f>
        <v>0</v>
      </c>
      <c r="AE20" s="102" t="n"/>
      <c r="AF20" s="182">
        <f>AE20*E20</f>
        <v>0</v>
      </c>
      <c r="AG20" s="102" t="n"/>
      <c r="AH20" s="208">
        <f>AG20*F20</f>
        <v>0</v>
      </c>
      <c r="AI20" s="102" t="n"/>
      <c r="AJ20" s="182">
        <f>AI20*E20</f>
        <v>0</v>
      </c>
      <c r="AK20" s="102" t="n"/>
      <c r="AL20" s="208">
        <f>AK20*F20</f>
        <v>0</v>
      </c>
      <c r="AM20" s="102" t="n"/>
      <c r="AN20" s="182">
        <f>AM20*E20</f>
        <v>0</v>
      </c>
      <c r="AO20" s="102" t="n"/>
      <c r="AP20" s="208">
        <f>AO20*F20</f>
        <v>0</v>
      </c>
      <c r="AQ20" s="102" t="n"/>
      <c r="AR20" s="182">
        <f>AQ20*E20</f>
        <v>0</v>
      </c>
      <c r="AS20" s="102" t="n"/>
      <c r="AT20" s="208">
        <f>AS20*F20</f>
        <v>0</v>
      </c>
      <c r="AU20" s="102" t="n"/>
      <c r="AV20" s="182">
        <f>AU20*E20</f>
        <v>0</v>
      </c>
      <c r="AW20" s="102" t="n"/>
      <c r="AX20" s="208">
        <f>AW20*F20</f>
        <v>0</v>
      </c>
      <c r="AY20" s="102" t="n"/>
      <c r="AZ20" s="182">
        <f>AY20*E20</f>
        <v>0</v>
      </c>
      <c r="BA20" s="102" t="n"/>
      <c r="BB20" s="208">
        <f>BA20*F20</f>
        <v>0</v>
      </c>
      <c r="BC20" s="102" t="n"/>
      <c r="BD20" s="182">
        <f>BC20*E20</f>
        <v>0</v>
      </c>
      <c r="BE20" s="102" t="n"/>
      <c r="BF20" s="209">
        <f>BE20*F20</f>
        <v>0</v>
      </c>
    </row>
    <row r="21" ht="18" customHeight="1">
      <c r="A21" s="19" t="n"/>
      <c r="B21" s="14" t="n"/>
      <c r="C21" s="14" t="n"/>
      <c r="D21" s="14" t="n"/>
      <c r="E21" s="204">
        <f>D21*(1-$E$1)</f>
        <v>0</v>
      </c>
      <c r="F21" s="202">
        <f>E21*(1+$F$1)</f>
        <v>0</v>
      </c>
      <c r="H21" s="62">
        <f>K21+O21+S21+W21+AA21+AE21+AI21+AM21+AQ21+AU21+AY21+BC21</f>
        <v>0</v>
      </c>
      <c r="I21" s="46">
        <f>M21+Q21+U21+Y21+AC21+AG21+AK21+AO21+AS21+AW21+BA21+BE21</f>
        <v>0</v>
      </c>
      <c r="K21" s="100" t="n"/>
      <c r="L21" s="182">
        <f>K21*E21</f>
        <v>0</v>
      </c>
      <c r="M21" s="102" t="n"/>
      <c r="N21" s="208">
        <f>M21*F21</f>
        <v>0</v>
      </c>
      <c r="O21" s="102" t="n"/>
      <c r="P21" s="182">
        <f>O21*E21</f>
        <v>0</v>
      </c>
      <c r="Q21" s="102" t="n"/>
      <c r="R21" s="208">
        <f>Q21*F21</f>
        <v>0</v>
      </c>
      <c r="S21" s="102" t="n"/>
      <c r="T21" s="182">
        <f>S21*E21</f>
        <v>0</v>
      </c>
      <c r="U21" s="102" t="n"/>
      <c r="V21" s="208">
        <f>U21*F21</f>
        <v>0</v>
      </c>
      <c r="W21" s="102" t="n"/>
      <c r="X21" s="182">
        <f>W21*E21</f>
        <v>0</v>
      </c>
      <c r="Y21" s="102" t="n"/>
      <c r="Z21" s="208">
        <f>Y21*F21</f>
        <v>0</v>
      </c>
      <c r="AA21" s="102" t="n"/>
      <c r="AB21" s="182">
        <f>AA21*E21</f>
        <v>0</v>
      </c>
      <c r="AC21" s="102" t="n"/>
      <c r="AD21" s="208">
        <f>AC21*F21</f>
        <v>0</v>
      </c>
      <c r="AE21" s="102" t="n"/>
      <c r="AF21" s="182">
        <f>AE21*E21</f>
        <v>0</v>
      </c>
      <c r="AG21" s="102" t="n"/>
      <c r="AH21" s="208">
        <f>AG21*F21</f>
        <v>0</v>
      </c>
      <c r="AI21" s="102" t="n"/>
      <c r="AJ21" s="182">
        <f>AI21*E21</f>
        <v>0</v>
      </c>
      <c r="AK21" s="102" t="n"/>
      <c r="AL21" s="208">
        <f>AK21*F21</f>
        <v>0</v>
      </c>
      <c r="AM21" s="102" t="n"/>
      <c r="AN21" s="182">
        <f>AM21*E21</f>
        <v>0</v>
      </c>
      <c r="AO21" s="102" t="n"/>
      <c r="AP21" s="208">
        <f>AO21*F21</f>
        <v>0</v>
      </c>
      <c r="AQ21" s="102" t="n"/>
      <c r="AR21" s="182">
        <f>AQ21*E21</f>
        <v>0</v>
      </c>
      <c r="AS21" s="102" t="n"/>
      <c r="AT21" s="208">
        <f>AS21*F21</f>
        <v>0</v>
      </c>
      <c r="AU21" s="102" t="n"/>
      <c r="AV21" s="182">
        <f>AU21*E21</f>
        <v>0</v>
      </c>
      <c r="AW21" s="102" t="n"/>
      <c r="AX21" s="208">
        <f>AW21*F21</f>
        <v>0</v>
      </c>
      <c r="AY21" s="102" t="n"/>
      <c r="AZ21" s="182">
        <f>AY21*E21</f>
        <v>0</v>
      </c>
      <c r="BA21" s="102" t="n"/>
      <c r="BB21" s="208">
        <f>BA21*F21</f>
        <v>0</v>
      </c>
      <c r="BC21" s="102" t="n"/>
      <c r="BD21" s="182">
        <f>BC21*E21</f>
        <v>0</v>
      </c>
      <c r="BE21" s="102" t="n"/>
      <c r="BF21" s="209">
        <f>BE21*F21</f>
        <v>0</v>
      </c>
    </row>
    <row r="22" ht="18" customHeight="1">
      <c r="A22" s="19" t="n"/>
      <c r="B22" s="14" t="n"/>
      <c r="C22" s="14" t="n"/>
      <c r="D22" s="14" t="n"/>
      <c r="E22" s="204">
        <f>D22*(1-$E$1)</f>
        <v>0</v>
      </c>
      <c r="F22" s="202">
        <f>E22*(1+$F$1)</f>
        <v>0</v>
      </c>
      <c r="H22" s="62">
        <f>K22+O22+S22+W22+AA22+AE22+AI22+AM22+AQ22+AU22+AY22+BC22</f>
        <v>0</v>
      </c>
      <c r="I22" s="46">
        <f>M22+Q22+U22+Y22+AC22+AG22+AK22+AO22+AS22+AW22+BA22+BE22</f>
        <v>0</v>
      </c>
      <c r="K22" s="100" t="n"/>
      <c r="L22" s="182">
        <f>K22*E22</f>
        <v>0</v>
      </c>
      <c r="M22" s="102" t="n"/>
      <c r="N22" s="208">
        <f>M22*F22</f>
        <v>0</v>
      </c>
      <c r="O22" s="102" t="n"/>
      <c r="P22" s="182">
        <f>O22*E22</f>
        <v>0</v>
      </c>
      <c r="Q22" s="102" t="n"/>
      <c r="R22" s="208">
        <f>Q22*F22</f>
        <v>0</v>
      </c>
      <c r="S22" s="102" t="n"/>
      <c r="T22" s="182">
        <f>S22*E22</f>
        <v>0</v>
      </c>
      <c r="U22" s="102" t="n"/>
      <c r="V22" s="208">
        <f>U22*F22</f>
        <v>0</v>
      </c>
      <c r="W22" s="102" t="n"/>
      <c r="X22" s="182">
        <f>W22*E22</f>
        <v>0</v>
      </c>
      <c r="Y22" s="102" t="n"/>
      <c r="Z22" s="208">
        <f>Y22*F22</f>
        <v>0</v>
      </c>
      <c r="AA22" s="102" t="n"/>
      <c r="AB22" s="182">
        <f>AA22*E22</f>
        <v>0</v>
      </c>
      <c r="AC22" s="102" t="n"/>
      <c r="AD22" s="208">
        <f>AC22*F22</f>
        <v>0</v>
      </c>
      <c r="AE22" s="102" t="n"/>
      <c r="AF22" s="182">
        <f>AE22*E22</f>
        <v>0</v>
      </c>
      <c r="AG22" s="102" t="n"/>
      <c r="AH22" s="208">
        <f>AG22*F22</f>
        <v>0</v>
      </c>
      <c r="AI22" s="102" t="n"/>
      <c r="AJ22" s="182">
        <f>AI22*E22</f>
        <v>0</v>
      </c>
      <c r="AK22" s="102" t="n"/>
      <c r="AL22" s="208">
        <f>AK22*F22</f>
        <v>0</v>
      </c>
      <c r="AM22" s="102" t="n"/>
      <c r="AN22" s="182">
        <f>AM22*E22</f>
        <v>0</v>
      </c>
      <c r="AO22" s="102" t="n"/>
      <c r="AP22" s="208">
        <f>AO22*F22</f>
        <v>0</v>
      </c>
      <c r="AQ22" s="102" t="n"/>
      <c r="AR22" s="182">
        <f>AQ22*E22</f>
        <v>0</v>
      </c>
      <c r="AS22" s="102" t="n"/>
      <c r="AT22" s="208">
        <f>AS22*F22</f>
        <v>0</v>
      </c>
      <c r="AU22" s="102" t="n"/>
      <c r="AV22" s="182">
        <f>AU22*E22</f>
        <v>0</v>
      </c>
      <c r="AW22" s="102" t="n"/>
      <c r="AX22" s="208">
        <f>AW22*F22</f>
        <v>0</v>
      </c>
      <c r="AY22" s="102" t="n"/>
      <c r="AZ22" s="182">
        <f>AY22*E22</f>
        <v>0</v>
      </c>
      <c r="BA22" s="102" t="n"/>
      <c r="BB22" s="208">
        <f>BA22*F22</f>
        <v>0</v>
      </c>
      <c r="BC22" s="102" t="n"/>
      <c r="BD22" s="182">
        <f>BC22*E22</f>
        <v>0</v>
      </c>
      <c r="BE22" s="102" t="n"/>
      <c r="BF22" s="209">
        <f>BE22*F22</f>
        <v>0</v>
      </c>
    </row>
    <row r="23" ht="18" customHeight="1">
      <c r="A23" s="19" t="n"/>
      <c r="B23" s="14" t="n"/>
      <c r="C23" s="14" t="n"/>
      <c r="D23" s="14" t="n"/>
      <c r="E23" s="204">
        <f>D23*(1-$E$1)</f>
        <v>0</v>
      </c>
      <c r="F23" s="202">
        <f>E23*(1+$F$1)</f>
        <v>0</v>
      </c>
      <c r="H23" s="62">
        <f>K23+O23+S23+W23+AA23+AE23+AI23+AM23+AQ23+AU23+AY23+BC23</f>
        <v>0</v>
      </c>
      <c r="I23" s="46">
        <f>M23+Q23+U23+Y23+AC23+AG23+AK23+AO23+AS23+AW23+BA23+BE23</f>
        <v>0</v>
      </c>
      <c r="K23" s="100" t="n"/>
      <c r="L23" s="182">
        <f>K23*E23</f>
        <v>0</v>
      </c>
      <c r="M23" s="102" t="n"/>
      <c r="N23" s="208">
        <f>M23*F23</f>
        <v>0</v>
      </c>
      <c r="O23" s="102" t="n"/>
      <c r="P23" s="182">
        <f>O23*E23</f>
        <v>0</v>
      </c>
      <c r="Q23" s="102" t="n"/>
      <c r="R23" s="208">
        <f>Q23*F23</f>
        <v>0</v>
      </c>
      <c r="S23" s="102" t="n"/>
      <c r="T23" s="182">
        <f>S23*E23</f>
        <v>0</v>
      </c>
      <c r="U23" s="102" t="n"/>
      <c r="V23" s="208">
        <f>U23*F23</f>
        <v>0</v>
      </c>
      <c r="W23" s="102" t="n"/>
      <c r="X23" s="182">
        <f>W23*E23</f>
        <v>0</v>
      </c>
      <c r="Y23" s="102" t="n"/>
      <c r="Z23" s="208">
        <f>Y23*F23</f>
        <v>0</v>
      </c>
      <c r="AA23" s="102" t="n"/>
      <c r="AB23" s="182">
        <f>AA23*E23</f>
        <v>0</v>
      </c>
      <c r="AC23" s="102" t="n"/>
      <c r="AD23" s="208">
        <f>AC23*F23</f>
        <v>0</v>
      </c>
      <c r="AE23" s="102" t="n"/>
      <c r="AF23" s="182">
        <f>AE23*E23</f>
        <v>0</v>
      </c>
      <c r="AG23" s="102" t="n"/>
      <c r="AH23" s="208">
        <f>AG23*F23</f>
        <v>0</v>
      </c>
      <c r="AI23" s="102" t="n"/>
      <c r="AJ23" s="182">
        <f>AI23*E23</f>
        <v>0</v>
      </c>
      <c r="AK23" s="102" t="n"/>
      <c r="AL23" s="208">
        <f>AK23*F23</f>
        <v>0</v>
      </c>
      <c r="AM23" s="102" t="n"/>
      <c r="AN23" s="182">
        <f>AM23*E23</f>
        <v>0</v>
      </c>
      <c r="AO23" s="102" t="n"/>
      <c r="AP23" s="208">
        <f>AO23*F23</f>
        <v>0</v>
      </c>
      <c r="AQ23" s="102" t="n"/>
      <c r="AR23" s="182">
        <f>AQ23*E23</f>
        <v>0</v>
      </c>
      <c r="AS23" s="102" t="n"/>
      <c r="AT23" s="208">
        <f>AS23*F23</f>
        <v>0</v>
      </c>
      <c r="AU23" s="102" t="n"/>
      <c r="AV23" s="182">
        <f>AU23*E23</f>
        <v>0</v>
      </c>
      <c r="AW23" s="102" t="n"/>
      <c r="AX23" s="208">
        <f>AW23*F23</f>
        <v>0</v>
      </c>
      <c r="AY23" s="102" t="n"/>
      <c r="AZ23" s="182">
        <f>AY23*E23</f>
        <v>0</v>
      </c>
      <c r="BA23" s="102" t="n"/>
      <c r="BB23" s="208">
        <f>BA23*F23</f>
        <v>0</v>
      </c>
      <c r="BC23" s="102" t="n"/>
      <c r="BD23" s="182">
        <f>BC23*E23</f>
        <v>0</v>
      </c>
      <c r="BE23" s="102" t="n"/>
      <c r="BF23" s="209">
        <f>BE23*F23</f>
        <v>0</v>
      </c>
    </row>
    <row r="24" ht="18" customHeight="1">
      <c r="A24" s="19" t="n"/>
      <c r="B24" s="14" t="n"/>
      <c r="C24" s="14" t="n"/>
      <c r="D24" s="14" t="n"/>
      <c r="E24" s="204">
        <f>D24*(1-$E$1)</f>
        <v>0</v>
      </c>
      <c r="F24" s="202">
        <f>E24*(1+$F$1)</f>
        <v>0</v>
      </c>
      <c r="H24" s="62">
        <f>K24+O24+S24+W24+AA24+AE24+AI24+AM24+AQ24+AU24+AY24+BC24</f>
        <v>0</v>
      </c>
      <c r="I24" s="46">
        <f>M24+Q24+U24+Y24+AC24+AG24+AK24+AO24+AS24+AW24+BA24+BE24</f>
        <v>0</v>
      </c>
      <c r="K24" s="100" t="n"/>
      <c r="L24" s="182">
        <f>K24*E24</f>
        <v>0</v>
      </c>
      <c r="M24" s="102" t="n"/>
      <c r="N24" s="208">
        <f>M24*F24</f>
        <v>0</v>
      </c>
      <c r="O24" s="102" t="n"/>
      <c r="P24" s="182">
        <f>O24*E24</f>
        <v>0</v>
      </c>
      <c r="Q24" s="102" t="n"/>
      <c r="R24" s="208">
        <f>Q24*F24</f>
        <v>0</v>
      </c>
      <c r="S24" s="102" t="n"/>
      <c r="T24" s="182">
        <f>S24*E24</f>
        <v>0</v>
      </c>
      <c r="U24" s="102" t="n"/>
      <c r="V24" s="208">
        <f>U24*F24</f>
        <v>0</v>
      </c>
      <c r="W24" s="102" t="n"/>
      <c r="X24" s="182">
        <f>W24*E24</f>
        <v>0</v>
      </c>
      <c r="Y24" s="102" t="n"/>
      <c r="Z24" s="208">
        <f>Y24*F24</f>
        <v>0</v>
      </c>
      <c r="AA24" s="102" t="n"/>
      <c r="AB24" s="182">
        <f>AA24*E24</f>
        <v>0</v>
      </c>
      <c r="AC24" s="102" t="n"/>
      <c r="AD24" s="208">
        <f>AC24*F24</f>
        <v>0</v>
      </c>
      <c r="AE24" s="102" t="n"/>
      <c r="AF24" s="182">
        <f>AE24*E24</f>
        <v>0</v>
      </c>
      <c r="AG24" s="102" t="n"/>
      <c r="AH24" s="208">
        <f>AG24*F24</f>
        <v>0</v>
      </c>
      <c r="AI24" s="102" t="n"/>
      <c r="AJ24" s="182">
        <f>AI24*E24</f>
        <v>0</v>
      </c>
      <c r="AK24" s="102" t="n"/>
      <c r="AL24" s="208">
        <f>AK24*F24</f>
        <v>0</v>
      </c>
      <c r="AM24" s="102" t="n"/>
      <c r="AN24" s="182">
        <f>AM24*E24</f>
        <v>0</v>
      </c>
      <c r="AO24" s="102" t="n"/>
      <c r="AP24" s="208">
        <f>AO24*F24</f>
        <v>0</v>
      </c>
      <c r="AQ24" s="102" t="n"/>
      <c r="AR24" s="182">
        <f>AQ24*E24</f>
        <v>0</v>
      </c>
      <c r="AS24" s="102" t="n"/>
      <c r="AT24" s="208">
        <f>AS24*F24</f>
        <v>0</v>
      </c>
      <c r="AU24" s="102" t="n"/>
      <c r="AV24" s="182">
        <f>AU24*E24</f>
        <v>0</v>
      </c>
      <c r="AW24" s="102" t="n"/>
      <c r="AX24" s="208">
        <f>AW24*F24</f>
        <v>0</v>
      </c>
      <c r="AY24" s="102" t="n"/>
      <c r="AZ24" s="182">
        <f>AY24*E24</f>
        <v>0</v>
      </c>
      <c r="BA24" s="102" t="n"/>
      <c r="BB24" s="208">
        <f>BA24*F24</f>
        <v>0</v>
      </c>
      <c r="BC24" s="102" t="n"/>
      <c r="BD24" s="182">
        <f>BC24*E24</f>
        <v>0</v>
      </c>
      <c r="BE24" s="102" t="n"/>
      <c r="BF24" s="209">
        <f>BE24*F24</f>
        <v>0</v>
      </c>
    </row>
    <row r="25" ht="18" customHeight="1">
      <c r="A25" s="19" t="n"/>
      <c r="B25" s="14" t="n"/>
      <c r="C25" s="14" t="n"/>
      <c r="D25" s="14" t="n"/>
      <c r="E25" s="204">
        <f>D25*(1-$E$1)</f>
        <v>0</v>
      </c>
      <c r="F25" s="202">
        <f>E25*(1+$F$1)</f>
        <v>0</v>
      </c>
      <c r="H25" s="62">
        <f>K25+O25+S25+W25+AA25+AE25+AI25+AM25+AQ25+AU25+AY25+BC25</f>
        <v>0</v>
      </c>
      <c r="I25" s="46">
        <f>M25+Q25+U25+Y25+AC25+AG25+AK25+AO25+AS25+AW25+BA25+BE25</f>
        <v>0</v>
      </c>
      <c r="K25" s="100" t="n"/>
      <c r="L25" s="182">
        <f>K25*E25</f>
        <v>0</v>
      </c>
      <c r="M25" s="102" t="n"/>
      <c r="N25" s="208">
        <f>M25*F25</f>
        <v>0</v>
      </c>
      <c r="O25" s="102" t="n"/>
      <c r="P25" s="182">
        <f>O25*E25</f>
        <v>0</v>
      </c>
      <c r="Q25" s="102" t="n"/>
      <c r="R25" s="208">
        <f>Q25*F25</f>
        <v>0</v>
      </c>
      <c r="S25" s="102" t="n"/>
      <c r="T25" s="182">
        <f>S25*E25</f>
        <v>0</v>
      </c>
      <c r="U25" s="102" t="n"/>
      <c r="V25" s="208">
        <f>U25*F25</f>
        <v>0</v>
      </c>
      <c r="W25" s="102" t="n"/>
      <c r="X25" s="182">
        <f>W25*E25</f>
        <v>0</v>
      </c>
      <c r="Y25" s="102" t="n"/>
      <c r="Z25" s="208">
        <f>Y25*F25</f>
        <v>0</v>
      </c>
      <c r="AA25" s="102" t="n"/>
      <c r="AB25" s="182">
        <f>AA25*E25</f>
        <v>0</v>
      </c>
      <c r="AC25" s="102" t="n"/>
      <c r="AD25" s="208">
        <f>AC25*F25</f>
        <v>0</v>
      </c>
      <c r="AE25" s="102" t="n"/>
      <c r="AF25" s="182">
        <f>AE25*E25</f>
        <v>0</v>
      </c>
      <c r="AG25" s="102" t="n"/>
      <c r="AH25" s="208">
        <f>AG25*F25</f>
        <v>0</v>
      </c>
      <c r="AI25" s="102" t="n"/>
      <c r="AJ25" s="182">
        <f>AI25*E25</f>
        <v>0</v>
      </c>
      <c r="AK25" s="102" t="n"/>
      <c r="AL25" s="208">
        <f>AK25*F25</f>
        <v>0</v>
      </c>
      <c r="AM25" s="102" t="n"/>
      <c r="AN25" s="182">
        <f>AM25*E25</f>
        <v>0</v>
      </c>
      <c r="AO25" s="102" t="n"/>
      <c r="AP25" s="208">
        <f>AO25*F25</f>
        <v>0</v>
      </c>
      <c r="AQ25" s="102" t="n"/>
      <c r="AR25" s="182">
        <f>AQ25*E25</f>
        <v>0</v>
      </c>
      <c r="AS25" s="102" t="n"/>
      <c r="AT25" s="208">
        <f>AS25*F25</f>
        <v>0</v>
      </c>
      <c r="AU25" s="102" t="n"/>
      <c r="AV25" s="182">
        <f>AU25*E25</f>
        <v>0</v>
      </c>
      <c r="AW25" s="102" t="n"/>
      <c r="AX25" s="208">
        <f>AW25*F25</f>
        <v>0</v>
      </c>
      <c r="AY25" s="102" t="n"/>
      <c r="AZ25" s="182">
        <f>AY25*E25</f>
        <v>0</v>
      </c>
      <c r="BA25" s="102" t="n"/>
      <c r="BB25" s="208">
        <f>BA25*F25</f>
        <v>0</v>
      </c>
      <c r="BC25" s="102" t="n"/>
      <c r="BD25" s="182">
        <f>BC25*E25</f>
        <v>0</v>
      </c>
      <c r="BE25" s="102" t="n"/>
      <c r="BF25" s="209">
        <f>BE25*F25</f>
        <v>0</v>
      </c>
    </row>
    <row r="26" ht="18" customHeight="1">
      <c r="A26" s="19" t="n"/>
      <c r="B26" s="14" t="n"/>
      <c r="C26" s="14" t="n"/>
      <c r="D26" s="14" t="n"/>
      <c r="E26" s="204">
        <f>D26*(1-$E$1)</f>
        <v>0</v>
      </c>
      <c r="F26" s="202">
        <f>E26*(1+$F$1)</f>
        <v>0</v>
      </c>
      <c r="H26" s="62">
        <f>K26+O26+S26+W26+AA26+AE26+AI26+AM26+AQ26+AU26+AY26+BC26</f>
        <v>0</v>
      </c>
      <c r="I26" s="46">
        <f>M26+Q26+U26+Y26+AC26+AG26+AK26+AO26+AS26+AW26+BA26+BE26</f>
        <v>0</v>
      </c>
      <c r="K26" s="100" t="n"/>
      <c r="L26" s="182">
        <f>K26*E26</f>
        <v>0</v>
      </c>
      <c r="M26" s="102" t="n"/>
      <c r="N26" s="208">
        <f>M26*F26</f>
        <v>0</v>
      </c>
      <c r="O26" s="102" t="n"/>
      <c r="P26" s="182">
        <f>O26*E26</f>
        <v>0</v>
      </c>
      <c r="Q26" s="102" t="n"/>
      <c r="R26" s="208">
        <f>Q26*F26</f>
        <v>0</v>
      </c>
      <c r="S26" s="102" t="n"/>
      <c r="T26" s="182">
        <f>S26*E26</f>
        <v>0</v>
      </c>
      <c r="U26" s="102" t="n"/>
      <c r="V26" s="208">
        <f>U26*F26</f>
        <v>0</v>
      </c>
      <c r="W26" s="102" t="n"/>
      <c r="X26" s="182">
        <f>W26*E26</f>
        <v>0</v>
      </c>
      <c r="Y26" s="102" t="n"/>
      <c r="Z26" s="208">
        <f>Y26*F26</f>
        <v>0</v>
      </c>
      <c r="AA26" s="102" t="n"/>
      <c r="AB26" s="182">
        <f>AA26*E26</f>
        <v>0</v>
      </c>
      <c r="AC26" s="102" t="n"/>
      <c r="AD26" s="208">
        <f>AC26*F26</f>
        <v>0</v>
      </c>
      <c r="AE26" s="102" t="n"/>
      <c r="AF26" s="182">
        <f>AE26*E26</f>
        <v>0</v>
      </c>
      <c r="AG26" s="102" t="n"/>
      <c r="AH26" s="208">
        <f>AG26*F26</f>
        <v>0</v>
      </c>
      <c r="AI26" s="102" t="n"/>
      <c r="AJ26" s="182">
        <f>AI26*E26</f>
        <v>0</v>
      </c>
      <c r="AK26" s="102" t="n"/>
      <c r="AL26" s="208">
        <f>AK26*F26</f>
        <v>0</v>
      </c>
      <c r="AM26" s="102" t="n"/>
      <c r="AN26" s="182">
        <f>AM26*E26</f>
        <v>0</v>
      </c>
      <c r="AO26" s="102" t="n"/>
      <c r="AP26" s="208">
        <f>AO26*F26</f>
        <v>0</v>
      </c>
      <c r="AQ26" s="102" t="n"/>
      <c r="AR26" s="182">
        <f>AQ26*E26</f>
        <v>0</v>
      </c>
      <c r="AS26" s="102" t="n"/>
      <c r="AT26" s="208">
        <f>AS26*F26</f>
        <v>0</v>
      </c>
      <c r="AU26" s="102" t="n"/>
      <c r="AV26" s="182">
        <f>AU26*E26</f>
        <v>0</v>
      </c>
      <c r="AW26" s="102" t="n"/>
      <c r="AX26" s="208">
        <f>AW26*F26</f>
        <v>0</v>
      </c>
      <c r="AY26" s="102" t="n"/>
      <c r="AZ26" s="182">
        <f>AY26*E26</f>
        <v>0</v>
      </c>
      <c r="BA26" s="102" t="n"/>
      <c r="BB26" s="208">
        <f>BA26*F26</f>
        <v>0</v>
      </c>
      <c r="BC26" s="102" t="n"/>
      <c r="BD26" s="182">
        <f>BC26*E26</f>
        <v>0</v>
      </c>
      <c r="BE26" s="102" t="n"/>
      <c r="BF26" s="209">
        <f>BE26*F26</f>
        <v>0</v>
      </c>
    </row>
    <row r="27" ht="18" customHeight="1">
      <c r="A27" s="19" t="n"/>
      <c r="B27" s="14" t="n"/>
      <c r="C27" s="14" t="n"/>
      <c r="D27" s="14" t="n"/>
      <c r="E27" s="204">
        <f>D27*(1-$E$1)</f>
        <v>0</v>
      </c>
      <c r="F27" s="202">
        <f>E27*(1+$F$1)</f>
        <v>0</v>
      </c>
      <c r="H27" s="62">
        <f>K27+O27+S27+W27+AA27+AE27+AI27+AM27+AQ27+AU27+AY27+BC27</f>
        <v>0</v>
      </c>
      <c r="I27" s="46">
        <f>M27+Q27+U27+Y27+AC27+AG27+AK27+AO27+AS27+AW27+BA27+BE27</f>
        <v>0</v>
      </c>
      <c r="K27" s="100" t="n"/>
      <c r="L27" s="182">
        <f>K27*E27</f>
        <v>0</v>
      </c>
      <c r="M27" s="102" t="n"/>
      <c r="N27" s="208">
        <f>M27*F27</f>
        <v>0</v>
      </c>
      <c r="O27" s="102" t="n"/>
      <c r="P27" s="182">
        <f>O27*E27</f>
        <v>0</v>
      </c>
      <c r="Q27" s="102" t="n"/>
      <c r="R27" s="208">
        <f>Q27*F27</f>
        <v>0</v>
      </c>
      <c r="S27" s="102" t="n"/>
      <c r="T27" s="182">
        <f>S27*E27</f>
        <v>0</v>
      </c>
      <c r="U27" s="102" t="n"/>
      <c r="V27" s="208">
        <f>U27*F27</f>
        <v>0</v>
      </c>
      <c r="W27" s="102" t="n"/>
      <c r="X27" s="182">
        <f>W27*E27</f>
        <v>0</v>
      </c>
      <c r="Y27" s="102" t="n"/>
      <c r="Z27" s="208">
        <f>Y27*F27</f>
        <v>0</v>
      </c>
      <c r="AA27" s="102" t="n"/>
      <c r="AB27" s="182">
        <f>AA27*E27</f>
        <v>0</v>
      </c>
      <c r="AC27" s="102" t="n"/>
      <c r="AD27" s="208">
        <f>AC27*F27</f>
        <v>0</v>
      </c>
      <c r="AE27" s="102" t="n"/>
      <c r="AF27" s="182">
        <f>AE27*E27</f>
        <v>0</v>
      </c>
      <c r="AG27" s="102" t="n"/>
      <c r="AH27" s="208">
        <f>AG27*F27</f>
        <v>0</v>
      </c>
      <c r="AI27" s="102" t="n"/>
      <c r="AJ27" s="182">
        <f>AI27*E27</f>
        <v>0</v>
      </c>
      <c r="AK27" s="102" t="n"/>
      <c r="AL27" s="208">
        <f>AK27*F27</f>
        <v>0</v>
      </c>
      <c r="AM27" s="102" t="n"/>
      <c r="AN27" s="182">
        <f>AM27*E27</f>
        <v>0</v>
      </c>
      <c r="AO27" s="102" t="n"/>
      <c r="AP27" s="208">
        <f>AO27*F27</f>
        <v>0</v>
      </c>
      <c r="AQ27" s="102" t="n"/>
      <c r="AR27" s="182">
        <f>AQ27*E27</f>
        <v>0</v>
      </c>
      <c r="AS27" s="102" t="n"/>
      <c r="AT27" s="208">
        <f>AS27*F27</f>
        <v>0</v>
      </c>
      <c r="AU27" s="102" t="n"/>
      <c r="AV27" s="182">
        <f>AU27*E27</f>
        <v>0</v>
      </c>
      <c r="AW27" s="102" t="n"/>
      <c r="AX27" s="208">
        <f>AW27*F27</f>
        <v>0</v>
      </c>
      <c r="AY27" s="102" t="n"/>
      <c r="AZ27" s="182">
        <f>AY27*E27</f>
        <v>0</v>
      </c>
      <c r="BA27" s="102" t="n"/>
      <c r="BB27" s="208">
        <f>BA27*F27</f>
        <v>0</v>
      </c>
      <c r="BC27" s="102" t="n"/>
      <c r="BD27" s="182">
        <f>BC27*E27</f>
        <v>0</v>
      </c>
      <c r="BE27" s="102" t="n"/>
      <c r="BF27" s="209">
        <f>BE27*F27</f>
        <v>0</v>
      </c>
    </row>
    <row r="28" ht="18" customHeight="1">
      <c r="A28" s="19" t="n"/>
      <c r="B28" s="14" t="n"/>
      <c r="C28" s="14" t="n"/>
      <c r="D28" s="14" t="n"/>
      <c r="E28" s="204">
        <f>D28*(1-$E$1)</f>
        <v>0</v>
      </c>
      <c r="F28" s="202">
        <f>E28*(1+$F$1)</f>
        <v>0</v>
      </c>
      <c r="H28" s="62">
        <f>K28+O28+S28+W28+AA28+AE28+AI28+AM28+AQ28+AU28+AY28+BC28</f>
        <v>0</v>
      </c>
      <c r="I28" s="46">
        <f>M28+Q28+U28+Y28+AC28+AG28+AK28+AO28+AS28+AW28+BA28+BE28</f>
        <v>0</v>
      </c>
      <c r="K28" s="100" t="n"/>
      <c r="L28" s="182">
        <f>K28*E28</f>
        <v>0</v>
      </c>
      <c r="M28" s="102" t="n"/>
      <c r="N28" s="208">
        <f>M28*F28</f>
        <v>0</v>
      </c>
      <c r="O28" s="102" t="n"/>
      <c r="P28" s="182">
        <f>O28*E28</f>
        <v>0</v>
      </c>
      <c r="Q28" s="102" t="n"/>
      <c r="R28" s="208">
        <f>Q28*F28</f>
        <v>0</v>
      </c>
      <c r="S28" s="102" t="n"/>
      <c r="T28" s="182">
        <f>S28*E28</f>
        <v>0</v>
      </c>
      <c r="U28" s="102" t="n"/>
      <c r="V28" s="208">
        <f>U28*F28</f>
        <v>0</v>
      </c>
      <c r="W28" s="102" t="n"/>
      <c r="X28" s="182">
        <f>W28*E28</f>
        <v>0</v>
      </c>
      <c r="Y28" s="102" t="n"/>
      <c r="Z28" s="208">
        <f>Y28*F28</f>
        <v>0</v>
      </c>
      <c r="AA28" s="102" t="n"/>
      <c r="AB28" s="182">
        <f>AA28*E28</f>
        <v>0</v>
      </c>
      <c r="AC28" s="102" t="n"/>
      <c r="AD28" s="208">
        <f>AC28*F28</f>
        <v>0</v>
      </c>
      <c r="AE28" s="102" t="n"/>
      <c r="AF28" s="182">
        <f>AE28*E28</f>
        <v>0</v>
      </c>
      <c r="AG28" s="102" t="n"/>
      <c r="AH28" s="208">
        <f>AG28*F28</f>
        <v>0</v>
      </c>
      <c r="AI28" s="102" t="n"/>
      <c r="AJ28" s="182">
        <f>AI28*E28</f>
        <v>0</v>
      </c>
      <c r="AK28" s="102" t="n"/>
      <c r="AL28" s="208">
        <f>AK28*F28</f>
        <v>0</v>
      </c>
      <c r="AM28" s="102" t="n"/>
      <c r="AN28" s="182">
        <f>AM28*E28</f>
        <v>0</v>
      </c>
      <c r="AO28" s="102" t="n"/>
      <c r="AP28" s="208">
        <f>AO28*F28</f>
        <v>0</v>
      </c>
      <c r="AQ28" s="102" t="n"/>
      <c r="AR28" s="182">
        <f>AQ28*E28</f>
        <v>0</v>
      </c>
      <c r="AS28" s="102" t="n"/>
      <c r="AT28" s="208">
        <f>AS28*F28</f>
        <v>0</v>
      </c>
      <c r="AU28" s="102" t="n"/>
      <c r="AV28" s="182">
        <f>AU28*E28</f>
        <v>0</v>
      </c>
      <c r="AW28" s="102" t="n"/>
      <c r="AX28" s="208">
        <f>AW28*F28</f>
        <v>0</v>
      </c>
      <c r="AY28" s="102" t="n"/>
      <c r="AZ28" s="182">
        <f>AY28*E28</f>
        <v>0</v>
      </c>
      <c r="BA28" s="102" t="n"/>
      <c r="BB28" s="208">
        <f>BA28*F28</f>
        <v>0</v>
      </c>
      <c r="BC28" s="102" t="n"/>
      <c r="BD28" s="182">
        <f>BC28*E28</f>
        <v>0</v>
      </c>
      <c r="BE28" s="102" t="n"/>
      <c r="BF28" s="209">
        <f>BE28*F28</f>
        <v>0</v>
      </c>
    </row>
    <row r="29" ht="18" customHeight="1">
      <c r="A29" s="19" t="n"/>
      <c r="B29" s="14" t="n"/>
      <c r="C29" s="14" t="n"/>
      <c r="D29" s="14" t="n"/>
      <c r="E29" s="204">
        <f>D29*(1-$E$1)</f>
        <v>0</v>
      </c>
      <c r="F29" s="202">
        <f>E29*(1+$F$1)</f>
        <v>0</v>
      </c>
      <c r="H29" s="62">
        <f>K29+O29+S29+W29+AA29+AE29+AI29+AM29+AQ29+AU29+AY29+BC29</f>
        <v>0</v>
      </c>
      <c r="I29" s="46">
        <f>M29+Q29+U29+Y29+AC29+AG29+AK29+AO29+AS29+AW29+BA29+BE29</f>
        <v>0</v>
      </c>
      <c r="K29" s="100" t="n"/>
      <c r="L29" s="182">
        <f>K29*E29</f>
        <v>0</v>
      </c>
      <c r="M29" s="102" t="n"/>
      <c r="N29" s="208">
        <f>M29*F29</f>
        <v>0</v>
      </c>
      <c r="O29" s="102" t="n"/>
      <c r="P29" s="182">
        <f>O29*E29</f>
        <v>0</v>
      </c>
      <c r="Q29" s="102" t="n"/>
      <c r="R29" s="208">
        <f>Q29*F29</f>
        <v>0</v>
      </c>
      <c r="S29" s="102" t="n"/>
      <c r="T29" s="182">
        <f>S29*E29</f>
        <v>0</v>
      </c>
      <c r="U29" s="102" t="n"/>
      <c r="V29" s="208">
        <f>U29*F29</f>
        <v>0</v>
      </c>
      <c r="W29" s="102" t="n"/>
      <c r="X29" s="182">
        <f>W29*E29</f>
        <v>0</v>
      </c>
      <c r="Y29" s="102" t="n"/>
      <c r="Z29" s="208">
        <f>Y29*F29</f>
        <v>0</v>
      </c>
      <c r="AA29" s="102" t="n"/>
      <c r="AB29" s="182">
        <f>AA29*E29</f>
        <v>0</v>
      </c>
      <c r="AC29" s="102" t="n"/>
      <c r="AD29" s="208">
        <f>AC29*F29</f>
        <v>0</v>
      </c>
      <c r="AE29" s="102" t="n"/>
      <c r="AF29" s="182">
        <f>AE29*E29</f>
        <v>0</v>
      </c>
      <c r="AG29" s="102" t="n"/>
      <c r="AH29" s="208">
        <f>AG29*F29</f>
        <v>0</v>
      </c>
      <c r="AI29" s="102" t="n"/>
      <c r="AJ29" s="182">
        <f>AI29*E29</f>
        <v>0</v>
      </c>
      <c r="AK29" s="102" t="n"/>
      <c r="AL29" s="208">
        <f>AK29*F29</f>
        <v>0</v>
      </c>
      <c r="AM29" s="102" t="n"/>
      <c r="AN29" s="182">
        <f>AM29*E29</f>
        <v>0</v>
      </c>
      <c r="AO29" s="102" t="n"/>
      <c r="AP29" s="208">
        <f>AO29*F29</f>
        <v>0</v>
      </c>
      <c r="AQ29" s="102" t="n"/>
      <c r="AR29" s="182">
        <f>AQ29*E29</f>
        <v>0</v>
      </c>
      <c r="AS29" s="102" t="n"/>
      <c r="AT29" s="208">
        <f>AS29*F29</f>
        <v>0</v>
      </c>
      <c r="AU29" s="102" t="n"/>
      <c r="AV29" s="182">
        <f>AU29*E29</f>
        <v>0</v>
      </c>
      <c r="AW29" s="102" t="n"/>
      <c r="AX29" s="208">
        <f>AW29*F29</f>
        <v>0</v>
      </c>
      <c r="AY29" s="102" t="n"/>
      <c r="AZ29" s="182">
        <f>AY29*E29</f>
        <v>0</v>
      </c>
      <c r="BA29" s="102" t="n"/>
      <c r="BB29" s="208">
        <f>BA29*F29</f>
        <v>0</v>
      </c>
      <c r="BC29" s="102" t="n"/>
      <c r="BD29" s="182">
        <f>BC29*E29</f>
        <v>0</v>
      </c>
      <c r="BE29" s="102" t="n"/>
      <c r="BF29" s="209">
        <f>BE29*F29</f>
        <v>0</v>
      </c>
    </row>
    <row r="30" ht="18" customHeight="1">
      <c r="A30" s="19" t="n"/>
      <c r="B30" s="14" t="n"/>
      <c r="C30" s="14" t="n"/>
      <c r="D30" s="14" t="n"/>
      <c r="E30" s="204">
        <f>D30*(1-$E$1)</f>
        <v>0</v>
      </c>
      <c r="F30" s="202">
        <f>E30*(1+$F$1)</f>
        <v>0</v>
      </c>
      <c r="H30" s="62">
        <f>K30+O30+S30+W30+AA30+AE30+AI30+AM30+AQ30+AU30+AY30+BC30</f>
        <v>0</v>
      </c>
      <c r="I30" s="46">
        <f>M30+Q30+U30+Y30+AC30+AG30+AK30+AO30+AS30+AW30+BA30+BE30</f>
        <v>0</v>
      </c>
      <c r="K30" s="100" t="n"/>
      <c r="L30" s="182">
        <f>K30*E30</f>
        <v>0</v>
      </c>
      <c r="M30" s="102" t="n"/>
      <c r="N30" s="208">
        <f>M30*F30</f>
        <v>0</v>
      </c>
      <c r="O30" s="102" t="n"/>
      <c r="P30" s="182">
        <f>O30*E30</f>
        <v>0</v>
      </c>
      <c r="Q30" s="102" t="n"/>
      <c r="R30" s="208">
        <f>Q30*F30</f>
        <v>0</v>
      </c>
      <c r="S30" s="102" t="n"/>
      <c r="T30" s="182">
        <f>S30*E30</f>
        <v>0</v>
      </c>
      <c r="U30" s="102" t="n"/>
      <c r="V30" s="208">
        <f>U30*F30</f>
        <v>0</v>
      </c>
      <c r="W30" s="102" t="n"/>
      <c r="X30" s="182">
        <f>W30*E30</f>
        <v>0</v>
      </c>
      <c r="Y30" s="102" t="n"/>
      <c r="Z30" s="208">
        <f>Y30*F30</f>
        <v>0</v>
      </c>
      <c r="AA30" s="102" t="n"/>
      <c r="AB30" s="182">
        <f>AA30*E30</f>
        <v>0</v>
      </c>
      <c r="AC30" s="102" t="n"/>
      <c r="AD30" s="208">
        <f>AC30*F30</f>
        <v>0</v>
      </c>
      <c r="AE30" s="102" t="n"/>
      <c r="AF30" s="182">
        <f>AE30*E30</f>
        <v>0</v>
      </c>
      <c r="AG30" s="102" t="n"/>
      <c r="AH30" s="208">
        <f>AG30*F30</f>
        <v>0</v>
      </c>
      <c r="AI30" s="102" t="n"/>
      <c r="AJ30" s="182">
        <f>AI30*E30</f>
        <v>0</v>
      </c>
      <c r="AK30" s="102" t="n"/>
      <c r="AL30" s="208">
        <f>AK30*F30</f>
        <v>0</v>
      </c>
      <c r="AM30" s="102" t="n"/>
      <c r="AN30" s="182">
        <f>AM30*E30</f>
        <v>0</v>
      </c>
      <c r="AO30" s="102" t="n"/>
      <c r="AP30" s="208">
        <f>AO30*F30</f>
        <v>0</v>
      </c>
      <c r="AQ30" s="102" t="n"/>
      <c r="AR30" s="182">
        <f>AQ30*E30</f>
        <v>0</v>
      </c>
      <c r="AS30" s="102" t="n"/>
      <c r="AT30" s="208">
        <f>AS30*F30</f>
        <v>0</v>
      </c>
      <c r="AU30" s="102" t="n"/>
      <c r="AV30" s="182">
        <f>AU30*E30</f>
        <v>0</v>
      </c>
      <c r="AW30" s="102" t="n"/>
      <c r="AX30" s="208">
        <f>AW30*F30</f>
        <v>0</v>
      </c>
      <c r="AY30" s="102" t="n"/>
      <c r="AZ30" s="182">
        <f>AY30*E30</f>
        <v>0</v>
      </c>
      <c r="BA30" s="102" t="n"/>
      <c r="BB30" s="208">
        <f>BA30*F30</f>
        <v>0</v>
      </c>
      <c r="BC30" s="102" t="n"/>
      <c r="BD30" s="182">
        <f>BC30*E30</f>
        <v>0</v>
      </c>
      <c r="BE30" s="102" t="n"/>
      <c r="BF30" s="209">
        <f>BE30*F30</f>
        <v>0</v>
      </c>
    </row>
    <row r="31" ht="18" customHeight="1">
      <c r="A31" s="19" t="n"/>
      <c r="B31" s="14" t="n"/>
      <c r="C31" s="14" t="n"/>
      <c r="D31" s="14" t="n"/>
      <c r="E31" s="204">
        <f>D31*(1-$E$1)</f>
        <v>0</v>
      </c>
      <c r="F31" s="202">
        <f>E31*(1+$F$1)</f>
        <v>0</v>
      </c>
      <c r="H31" s="62">
        <f>K31+O31+S31+W31+AA31+AE31+AI31+AM31+AQ31+AU31+AY31+BC31</f>
        <v>0</v>
      </c>
      <c r="I31" s="46">
        <f>M31+Q31+U31+Y31+AC31+AG31+AK31+AO31+AS31+AW31+BA31+BE31</f>
        <v>0</v>
      </c>
      <c r="K31" s="100" t="n"/>
      <c r="L31" s="182">
        <f>K31*E31</f>
        <v>0</v>
      </c>
      <c r="M31" s="102" t="n"/>
      <c r="N31" s="208">
        <f>M31*F31</f>
        <v>0</v>
      </c>
      <c r="O31" s="102" t="n"/>
      <c r="P31" s="182">
        <f>O31*E31</f>
        <v>0</v>
      </c>
      <c r="Q31" s="102" t="n"/>
      <c r="R31" s="208">
        <f>Q31*F31</f>
        <v>0</v>
      </c>
      <c r="S31" s="102" t="n"/>
      <c r="T31" s="182">
        <f>S31*E31</f>
        <v>0</v>
      </c>
      <c r="U31" s="102" t="n"/>
      <c r="V31" s="208">
        <f>U31*F31</f>
        <v>0</v>
      </c>
      <c r="W31" s="102" t="n"/>
      <c r="X31" s="182">
        <f>W31*E31</f>
        <v>0</v>
      </c>
      <c r="Y31" s="102" t="n"/>
      <c r="Z31" s="208">
        <f>Y31*F31</f>
        <v>0</v>
      </c>
      <c r="AA31" s="102" t="n"/>
      <c r="AB31" s="182">
        <f>AA31*E31</f>
        <v>0</v>
      </c>
      <c r="AC31" s="102" t="n"/>
      <c r="AD31" s="208">
        <f>AC31*F31</f>
        <v>0</v>
      </c>
      <c r="AE31" s="102" t="n"/>
      <c r="AF31" s="182">
        <f>AE31*E31</f>
        <v>0</v>
      </c>
      <c r="AG31" s="102" t="n"/>
      <c r="AH31" s="208">
        <f>AG31*F31</f>
        <v>0</v>
      </c>
      <c r="AI31" s="102" t="n"/>
      <c r="AJ31" s="182">
        <f>AI31*E31</f>
        <v>0</v>
      </c>
      <c r="AK31" s="102" t="n"/>
      <c r="AL31" s="208">
        <f>AK31*F31</f>
        <v>0</v>
      </c>
      <c r="AM31" s="102" t="n"/>
      <c r="AN31" s="182">
        <f>AM31*E31</f>
        <v>0</v>
      </c>
      <c r="AO31" s="102" t="n"/>
      <c r="AP31" s="208">
        <f>AO31*F31</f>
        <v>0</v>
      </c>
      <c r="AQ31" s="102" t="n"/>
      <c r="AR31" s="182">
        <f>AQ31*E31</f>
        <v>0</v>
      </c>
      <c r="AS31" s="102" t="n"/>
      <c r="AT31" s="208">
        <f>AS31*F31</f>
        <v>0</v>
      </c>
      <c r="AU31" s="102" t="n"/>
      <c r="AV31" s="182">
        <f>AU31*E31</f>
        <v>0</v>
      </c>
      <c r="AW31" s="102" t="n"/>
      <c r="AX31" s="208">
        <f>AW31*F31</f>
        <v>0</v>
      </c>
      <c r="AY31" s="102" t="n"/>
      <c r="AZ31" s="182">
        <f>AY31*E31</f>
        <v>0</v>
      </c>
      <c r="BA31" s="102" t="n"/>
      <c r="BB31" s="208">
        <f>BA31*F31</f>
        <v>0</v>
      </c>
      <c r="BC31" s="102" t="n"/>
      <c r="BD31" s="182">
        <f>BC31*E31</f>
        <v>0</v>
      </c>
      <c r="BE31" s="102" t="n"/>
      <c r="BF31" s="209">
        <f>BE31*F31</f>
        <v>0</v>
      </c>
    </row>
    <row r="32" ht="18" customHeight="1">
      <c r="A32" s="19" t="n"/>
      <c r="B32" s="14" t="n"/>
      <c r="C32" s="14" t="n"/>
      <c r="D32" s="14" t="n"/>
      <c r="E32" s="204">
        <f>D32*(1-$E$1)</f>
        <v>0</v>
      </c>
      <c r="F32" s="202">
        <f>E32*(1+$F$1)</f>
        <v>0</v>
      </c>
      <c r="H32" s="62">
        <f>K32+O32+S32+W32+AA32+AE32+AI32+AM32+AQ32+AU32+AY32+BC32</f>
        <v>0</v>
      </c>
      <c r="I32" s="46">
        <f>M32+Q32+U32+Y32+AC32+AG32+AK32+AO32+AS32+AW32+BA32+BE32</f>
        <v>0</v>
      </c>
      <c r="K32" s="100" t="n"/>
      <c r="L32" s="182">
        <f>K32*E32</f>
        <v>0</v>
      </c>
      <c r="M32" s="102" t="n"/>
      <c r="N32" s="208">
        <f>M32*F32</f>
        <v>0</v>
      </c>
      <c r="O32" s="102" t="n"/>
      <c r="P32" s="182">
        <f>O32*E32</f>
        <v>0</v>
      </c>
      <c r="Q32" s="102" t="n"/>
      <c r="R32" s="208">
        <f>Q32*F32</f>
        <v>0</v>
      </c>
      <c r="S32" s="102" t="n"/>
      <c r="T32" s="182">
        <f>S32*E32</f>
        <v>0</v>
      </c>
      <c r="U32" s="102" t="n"/>
      <c r="V32" s="208">
        <f>U32*F32</f>
        <v>0</v>
      </c>
      <c r="W32" s="102" t="n"/>
      <c r="X32" s="182">
        <f>W32*E32</f>
        <v>0</v>
      </c>
      <c r="Y32" s="102" t="n"/>
      <c r="Z32" s="208">
        <f>Y32*F32</f>
        <v>0</v>
      </c>
      <c r="AA32" s="102" t="n"/>
      <c r="AB32" s="182">
        <f>AA32*E32</f>
        <v>0</v>
      </c>
      <c r="AC32" s="102" t="n"/>
      <c r="AD32" s="208">
        <f>AC32*F32</f>
        <v>0</v>
      </c>
      <c r="AE32" s="102" t="n"/>
      <c r="AF32" s="182">
        <f>AE32*E32</f>
        <v>0</v>
      </c>
      <c r="AG32" s="102" t="n"/>
      <c r="AH32" s="208">
        <f>AG32*F32</f>
        <v>0</v>
      </c>
      <c r="AI32" s="102" t="n"/>
      <c r="AJ32" s="182">
        <f>AI32*E32</f>
        <v>0</v>
      </c>
      <c r="AK32" s="102" t="n"/>
      <c r="AL32" s="208">
        <f>AK32*F32</f>
        <v>0</v>
      </c>
      <c r="AM32" s="102" t="n"/>
      <c r="AN32" s="182">
        <f>AM32*E32</f>
        <v>0</v>
      </c>
      <c r="AO32" s="102" t="n"/>
      <c r="AP32" s="208">
        <f>AO32*F32</f>
        <v>0</v>
      </c>
      <c r="AQ32" s="102" t="n"/>
      <c r="AR32" s="182">
        <f>AQ32*E32</f>
        <v>0</v>
      </c>
      <c r="AS32" s="102" t="n"/>
      <c r="AT32" s="208">
        <f>AS32*F32</f>
        <v>0</v>
      </c>
      <c r="AU32" s="102" t="n"/>
      <c r="AV32" s="182">
        <f>AU32*E32</f>
        <v>0</v>
      </c>
      <c r="AW32" s="102" t="n"/>
      <c r="AX32" s="208">
        <f>AW32*F32</f>
        <v>0</v>
      </c>
      <c r="AY32" s="102" t="n"/>
      <c r="AZ32" s="182">
        <f>AY32*E32</f>
        <v>0</v>
      </c>
      <c r="BA32" s="102" t="n"/>
      <c r="BB32" s="208">
        <f>BA32*F32</f>
        <v>0</v>
      </c>
      <c r="BC32" s="102" t="n"/>
      <c r="BD32" s="182">
        <f>BC32*E32</f>
        <v>0</v>
      </c>
      <c r="BE32" s="102" t="n"/>
      <c r="BF32" s="209">
        <f>BE32*F32</f>
        <v>0</v>
      </c>
    </row>
    <row r="33" ht="18" customHeight="1">
      <c r="A33" s="19" t="n"/>
      <c r="B33" s="14" t="n"/>
      <c r="C33" s="14" t="n"/>
      <c r="D33" s="14" t="n"/>
      <c r="E33" s="204">
        <f>D33*(1-$E$1)</f>
        <v>0</v>
      </c>
      <c r="F33" s="202">
        <f>E33*(1+$F$1)</f>
        <v>0</v>
      </c>
      <c r="H33" s="62">
        <f>K33+O33+S33+W33+AA33+AE33+AI33+AM33+AQ33+AU33+AY33+BC33</f>
        <v>0</v>
      </c>
      <c r="I33" s="46">
        <f>M33+Q33+U33+Y33+AC33+AG33+AK33+AO33+AS33+AW33+BA33+BE33</f>
        <v>0</v>
      </c>
      <c r="K33" s="100" t="n"/>
      <c r="L33" s="182">
        <f>K33*E33</f>
        <v>0</v>
      </c>
      <c r="M33" s="102" t="n"/>
      <c r="N33" s="208">
        <f>M33*F33</f>
        <v>0</v>
      </c>
      <c r="O33" s="102" t="n"/>
      <c r="P33" s="182">
        <f>O33*E33</f>
        <v>0</v>
      </c>
      <c r="Q33" s="102" t="n"/>
      <c r="R33" s="208">
        <f>Q33*F33</f>
        <v>0</v>
      </c>
      <c r="S33" s="102" t="n"/>
      <c r="T33" s="182">
        <f>S33*E33</f>
        <v>0</v>
      </c>
      <c r="U33" s="102" t="n"/>
      <c r="V33" s="208">
        <f>U33*F33</f>
        <v>0</v>
      </c>
      <c r="W33" s="102" t="n"/>
      <c r="X33" s="182">
        <f>W33*E33</f>
        <v>0</v>
      </c>
      <c r="Y33" s="102" t="n"/>
      <c r="Z33" s="208">
        <f>Y33*F33</f>
        <v>0</v>
      </c>
      <c r="AA33" s="102" t="n"/>
      <c r="AB33" s="182">
        <f>AA33*E33</f>
        <v>0</v>
      </c>
      <c r="AC33" s="102" t="n"/>
      <c r="AD33" s="208">
        <f>AC33*F33</f>
        <v>0</v>
      </c>
      <c r="AE33" s="102" t="n"/>
      <c r="AF33" s="182">
        <f>AE33*E33</f>
        <v>0</v>
      </c>
      <c r="AG33" s="102" t="n"/>
      <c r="AH33" s="208">
        <f>AG33*F33</f>
        <v>0</v>
      </c>
      <c r="AI33" s="102" t="n"/>
      <c r="AJ33" s="182">
        <f>AI33*E33</f>
        <v>0</v>
      </c>
      <c r="AK33" s="102" t="n"/>
      <c r="AL33" s="208">
        <f>AK33*F33</f>
        <v>0</v>
      </c>
      <c r="AM33" s="102" t="n"/>
      <c r="AN33" s="182">
        <f>AM33*E33</f>
        <v>0</v>
      </c>
      <c r="AO33" s="102" t="n"/>
      <c r="AP33" s="208">
        <f>AO33*F33</f>
        <v>0</v>
      </c>
      <c r="AQ33" s="102" t="n"/>
      <c r="AR33" s="182">
        <f>AQ33*E33</f>
        <v>0</v>
      </c>
      <c r="AS33" s="102" t="n"/>
      <c r="AT33" s="208">
        <f>AS33*F33</f>
        <v>0</v>
      </c>
      <c r="AU33" s="102" t="n"/>
      <c r="AV33" s="182">
        <f>AU33*E33</f>
        <v>0</v>
      </c>
      <c r="AW33" s="102" t="n"/>
      <c r="AX33" s="208">
        <f>AW33*F33</f>
        <v>0</v>
      </c>
      <c r="AY33" s="102" t="n"/>
      <c r="AZ33" s="182">
        <f>AY33*E33</f>
        <v>0</v>
      </c>
      <c r="BA33" s="102" t="n"/>
      <c r="BB33" s="208">
        <f>BA33*F33</f>
        <v>0</v>
      </c>
      <c r="BC33" s="102" t="n"/>
      <c r="BD33" s="182">
        <f>BC33*E33</f>
        <v>0</v>
      </c>
      <c r="BE33" s="102" t="n"/>
      <c r="BF33" s="209">
        <f>BE33*F33</f>
        <v>0</v>
      </c>
    </row>
    <row r="34" ht="18" customHeight="1">
      <c r="A34" s="19" t="n"/>
      <c r="B34" s="14" t="n"/>
      <c r="C34" s="14" t="n"/>
      <c r="D34" s="14" t="n"/>
      <c r="E34" s="204">
        <f>D34*(1-$E$1)</f>
        <v>0</v>
      </c>
      <c r="F34" s="202">
        <f>E34*(1+$F$1)</f>
        <v>0</v>
      </c>
      <c r="H34" s="62">
        <f>K34+O34+S34+W34+AA34+AE34+AI34+AM34+AQ34+AU34+AY34+BC34</f>
        <v>0</v>
      </c>
      <c r="I34" s="46">
        <f>M34+Q34+U34+Y34+AC34+AG34+AK34+AO34+AS34+AW34+BA34+BE34</f>
        <v>0</v>
      </c>
      <c r="K34" s="100" t="n"/>
      <c r="L34" s="182">
        <f>K34*E34</f>
        <v>0</v>
      </c>
      <c r="M34" s="102" t="n"/>
      <c r="N34" s="208">
        <f>M34*F34</f>
        <v>0</v>
      </c>
      <c r="O34" s="102" t="n"/>
      <c r="P34" s="182">
        <f>O34*E34</f>
        <v>0</v>
      </c>
      <c r="Q34" s="102" t="n"/>
      <c r="R34" s="208">
        <f>Q34*F34</f>
        <v>0</v>
      </c>
      <c r="S34" s="102" t="n"/>
      <c r="T34" s="182">
        <f>S34*E34</f>
        <v>0</v>
      </c>
      <c r="U34" s="102" t="n"/>
      <c r="V34" s="208">
        <f>U34*F34</f>
        <v>0</v>
      </c>
      <c r="W34" s="102" t="n"/>
      <c r="X34" s="182">
        <f>W34*E34</f>
        <v>0</v>
      </c>
      <c r="Y34" s="102" t="n"/>
      <c r="Z34" s="208">
        <f>Y34*F34</f>
        <v>0</v>
      </c>
      <c r="AA34" s="102" t="n"/>
      <c r="AB34" s="182">
        <f>AA34*E34</f>
        <v>0</v>
      </c>
      <c r="AC34" s="102" t="n"/>
      <c r="AD34" s="208">
        <f>AC34*F34</f>
        <v>0</v>
      </c>
      <c r="AE34" s="102" t="n"/>
      <c r="AF34" s="182">
        <f>AE34*E34</f>
        <v>0</v>
      </c>
      <c r="AG34" s="102" t="n"/>
      <c r="AH34" s="208">
        <f>AG34*F34</f>
        <v>0</v>
      </c>
      <c r="AI34" s="102" t="n"/>
      <c r="AJ34" s="182">
        <f>AI34*E34</f>
        <v>0</v>
      </c>
      <c r="AK34" s="102" t="n"/>
      <c r="AL34" s="208">
        <f>AK34*F34</f>
        <v>0</v>
      </c>
      <c r="AM34" s="102" t="n"/>
      <c r="AN34" s="182">
        <f>AM34*E34</f>
        <v>0</v>
      </c>
      <c r="AO34" s="102" t="n"/>
      <c r="AP34" s="208">
        <f>AO34*F34</f>
        <v>0</v>
      </c>
      <c r="AQ34" s="102" t="n"/>
      <c r="AR34" s="182">
        <f>AQ34*E34</f>
        <v>0</v>
      </c>
      <c r="AS34" s="102" t="n"/>
      <c r="AT34" s="208">
        <f>AS34*F34</f>
        <v>0</v>
      </c>
      <c r="AU34" s="102" t="n"/>
      <c r="AV34" s="182">
        <f>AU34*E34</f>
        <v>0</v>
      </c>
      <c r="AW34" s="102" t="n"/>
      <c r="AX34" s="208">
        <f>AW34*F34</f>
        <v>0</v>
      </c>
      <c r="AY34" s="102" t="n"/>
      <c r="AZ34" s="182">
        <f>AY34*E34</f>
        <v>0</v>
      </c>
      <c r="BA34" s="102" t="n"/>
      <c r="BB34" s="208">
        <f>BA34*F34</f>
        <v>0</v>
      </c>
      <c r="BC34" s="102" t="n"/>
      <c r="BD34" s="182">
        <f>BC34*E34</f>
        <v>0</v>
      </c>
      <c r="BE34" s="102" t="n"/>
      <c r="BF34" s="209">
        <f>BE34*F34</f>
        <v>0</v>
      </c>
    </row>
    <row r="35" ht="18" customHeight="1">
      <c r="A35" s="19" t="n"/>
      <c r="B35" s="14" t="n"/>
      <c r="C35" s="14" t="n"/>
      <c r="D35" s="14" t="n"/>
      <c r="E35" s="204">
        <f>D35*(1-$E$1)</f>
        <v>0</v>
      </c>
      <c r="F35" s="202">
        <f>E35*(1+$F$1)</f>
        <v>0</v>
      </c>
      <c r="H35" s="62">
        <f>K35+O35+S35+W35+AA35+AE35+AI35+AM35+AQ35+AU35+AY35+BC35</f>
        <v>0</v>
      </c>
      <c r="I35" s="46">
        <f>M35+Q35+U35+Y35+AC35+AG35+AK35+AO35+AS35+AW35+BA35+BE35</f>
        <v>0</v>
      </c>
      <c r="K35" s="100" t="n"/>
      <c r="L35" s="182">
        <f>K35*E35</f>
        <v>0</v>
      </c>
      <c r="M35" s="102" t="n"/>
      <c r="N35" s="208">
        <f>M35*F35</f>
        <v>0</v>
      </c>
      <c r="O35" s="102" t="n"/>
      <c r="P35" s="182">
        <f>O35*E35</f>
        <v>0</v>
      </c>
      <c r="Q35" s="102" t="n"/>
      <c r="R35" s="208">
        <f>Q35*F35</f>
        <v>0</v>
      </c>
      <c r="S35" s="102" t="n"/>
      <c r="T35" s="182">
        <f>S35*E35</f>
        <v>0</v>
      </c>
      <c r="U35" s="102" t="n"/>
      <c r="V35" s="208">
        <f>U35*F35</f>
        <v>0</v>
      </c>
      <c r="W35" s="102" t="n"/>
      <c r="X35" s="182">
        <f>W35*E35</f>
        <v>0</v>
      </c>
      <c r="Y35" s="102" t="n"/>
      <c r="Z35" s="208">
        <f>Y35*F35</f>
        <v>0</v>
      </c>
      <c r="AA35" s="102" t="n"/>
      <c r="AB35" s="182">
        <f>AA35*E35</f>
        <v>0</v>
      </c>
      <c r="AC35" s="102" t="n"/>
      <c r="AD35" s="208">
        <f>AC35*F35</f>
        <v>0</v>
      </c>
      <c r="AE35" s="102" t="n"/>
      <c r="AF35" s="182">
        <f>AE35*E35</f>
        <v>0</v>
      </c>
      <c r="AG35" s="102" t="n"/>
      <c r="AH35" s="208">
        <f>AG35*F35</f>
        <v>0</v>
      </c>
      <c r="AI35" s="102" t="n"/>
      <c r="AJ35" s="182">
        <f>AI35*E35</f>
        <v>0</v>
      </c>
      <c r="AK35" s="102" t="n"/>
      <c r="AL35" s="208">
        <f>AK35*F35</f>
        <v>0</v>
      </c>
      <c r="AM35" s="102" t="n"/>
      <c r="AN35" s="182">
        <f>AM35*E35</f>
        <v>0</v>
      </c>
      <c r="AO35" s="102" t="n"/>
      <c r="AP35" s="208">
        <f>AO35*F35</f>
        <v>0</v>
      </c>
      <c r="AQ35" s="102" t="n"/>
      <c r="AR35" s="182">
        <f>AQ35*E35</f>
        <v>0</v>
      </c>
      <c r="AS35" s="102" t="n"/>
      <c r="AT35" s="208">
        <f>AS35*F35</f>
        <v>0</v>
      </c>
      <c r="AU35" s="102" t="n"/>
      <c r="AV35" s="182">
        <f>AU35*E35</f>
        <v>0</v>
      </c>
      <c r="AW35" s="102" t="n"/>
      <c r="AX35" s="208">
        <f>AW35*F35</f>
        <v>0</v>
      </c>
      <c r="AY35" s="102" t="n"/>
      <c r="AZ35" s="182">
        <f>AY35*E35</f>
        <v>0</v>
      </c>
      <c r="BA35" s="102" t="n"/>
      <c r="BB35" s="208">
        <f>BA35*F35</f>
        <v>0</v>
      </c>
      <c r="BC35" s="102" t="n"/>
      <c r="BD35" s="182">
        <f>BC35*E35</f>
        <v>0</v>
      </c>
      <c r="BE35" s="102" t="n"/>
      <c r="BF35" s="209">
        <f>BE35*F35</f>
        <v>0</v>
      </c>
    </row>
    <row r="36" ht="18" customHeight="1">
      <c r="A36" s="19" t="n"/>
      <c r="B36" s="14" t="n"/>
      <c r="C36" s="14" t="n"/>
      <c r="D36" s="14" t="n"/>
      <c r="E36" s="204">
        <f>D36*(1-$E$1)</f>
        <v>0</v>
      </c>
      <c r="F36" s="202">
        <f>E36*(1+$F$1)</f>
        <v>0</v>
      </c>
      <c r="H36" s="62">
        <f>K36+O36+S36+W36+AA36+AE36+AI36+AM36+AQ36+AU36+AY36+BC36</f>
        <v>0</v>
      </c>
      <c r="I36" s="46">
        <f>M36+Q36+U36+Y36+AC36+AG36+AK36+AO36+AS36+AW36+BA36+BE36</f>
        <v>0</v>
      </c>
      <c r="K36" s="100" t="n"/>
      <c r="L36" s="182">
        <f>K36*E36</f>
        <v>0</v>
      </c>
      <c r="M36" s="102" t="n"/>
      <c r="N36" s="208">
        <f>M36*F36</f>
        <v>0</v>
      </c>
      <c r="O36" s="102" t="n"/>
      <c r="P36" s="182">
        <f>O36*E36</f>
        <v>0</v>
      </c>
      <c r="Q36" s="102" t="n"/>
      <c r="R36" s="208">
        <f>Q36*F36</f>
        <v>0</v>
      </c>
      <c r="S36" s="102" t="n"/>
      <c r="T36" s="182">
        <f>S36*E36</f>
        <v>0</v>
      </c>
      <c r="U36" s="102" t="n"/>
      <c r="V36" s="208">
        <f>U36*F36</f>
        <v>0</v>
      </c>
      <c r="W36" s="102" t="n"/>
      <c r="X36" s="182">
        <f>W36*E36</f>
        <v>0</v>
      </c>
      <c r="Y36" s="102" t="n"/>
      <c r="Z36" s="208">
        <f>Y36*F36</f>
        <v>0</v>
      </c>
      <c r="AA36" s="102" t="n"/>
      <c r="AB36" s="182">
        <f>AA36*E36</f>
        <v>0</v>
      </c>
      <c r="AC36" s="102" t="n"/>
      <c r="AD36" s="208">
        <f>AC36*F36</f>
        <v>0</v>
      </c>
      <c r="AE36" s="102" t="n"/>
      <c r="AF36" s="182">
        <f>AE36*E36</f>
        <v>0</v>
      </c>
      <c r="AG36" s="102" t="n"/>
      <c r="AH36" s="208">
        <f>AG36*F36</f>
        <v>0</v>
      </c>
      <c r="AI36" s="102" t="n"/>
      <c r="AJ36" s="182">
        <f>AI36*E36</f>
        <v>0</v>
      </c>
      <c r="AK36" s="102" t="n"/>
      <c r="AL36" s="208">
        <f>AK36*F36</f>
        <v>0</v>
      </c>
      <c r="AM36" s="102" t="n"/>
      <c r="AN36" s="182">
        <f>AM36*E36</f>
        <v>0</v>
      </c>
      <c r="AO36" s="102" t="n"/>
      <c r="AP36" s="208">
        <f>AO36*F36</f>
        <v>0</v>
      </c>
      <c r="AQ36" s="102" t="n"/>
      <c r="AR36" s="182">
        <f>AQ36*E36</f>
        <v>0</v>
      </c>
      <c r="AS36" s="102" t="n"/>
      <c r="AT36" s="208">
        <f>AS36*F36</f>
        <v>0</v>
      </c>
      <c r="AU36" s="102" t="n"/>
      <c r="AV36" s="182">
        <f>AU36*E36</f>
        <v>0</v>
      </c>
      <c r="AW36" s="102" t="n"/>
      <c r="AX36" s="208">
        <f>AW36*F36</f>
        <v>0</v>
      </c>
      <c r="AY36" s="102" t="n"/>
      <c r="AZ36" s="182">
        <f>AY36*E36</f>
        <v>0</v>
      </c>
      <c r="BA36" s="102" t="n"/>
      <c r="BB36" s="208">
        <f>BA36*F36</f>
        <v>0</v>
      </c>
      <c r="BC36" s="102" t="n"/>
      <c r="BD36" s="182">
        <f>BC36*E36</f>
        <v>0</v>
      </c>
      <c r="BE36" s="102" t="n"/>
      <c r="BF36" s="209">
        <f>BE36*F36</f>
        <v>0</v>
      </c>
    </row>
    <row r="37" ht="18" customHeight="1">
      <c r="A37" s="19" t="n"/>
      <c r="B37" s="14" t="n"/>
      <c r="C37" s="14" t="n"/>
      <c r="D37" s="14" t="n"/>
      <c r="E37" s="204">
        <f>D37*(1-$E$1)</f>
        <v>0</v>
      </c>
      <c r="F37" s="202">
        <f>E37*(1+$F$1)</f>
        <v>0</v>
      </c>
      <c r="H37" s="62">
        <f>K37+O37+S37+W37+AA37+AE37+AI37+AM37+AQ37+AU37+AY37+BC37</f>
        <v>0</v>
      </c>
      <c r="I37" s="46">
        <f>M37+Q37+U37+Y37+AC37+AG37+AK37+AO37+AS37+AW37+BA37+BE37</f>
        <v>0</v>
      </c>
      <c r="K37" s="100" t="n"/>
      <c r="L37" s="182">
        <f>K37*E37</f>
        <v>0</v>
      </c>
      <c r="M37" s="102" t="n"/>
      <c r="N37" s="208">
        <f>M37*F37</f>
        <v>0</v>
      </c>
      <c r="O37" s="102" t="n"/>
      <c r="P37" s="182">
        <f>O37*E37</f>
        <v>0</v>
      </c>
      <c r="Q37" s="102" t="n"/>
      <c r="R37" s="208">
        <f>Q37*F37</f>
        <v>0</v>
      </c>
      <c r="S37" s="102" t="n"/>
      <c r="T37" s="182">
        <f>S37*E37</f>
        <v>0</v>
      </c>
      <c r="U37" s="102" t="n"/>
      <c r="V37" s="208">
        <f>U37*F37</f>
        <v>0</v>
      </c>
      <c r="W37" s="102" t="n"/>
      <c r="X37" s="182">
        <f>W37*E37</f>
        <v>0</v>
      </c>
      <c r="Y37" s="102" t="n"/>
      <c r="Z37" s="208">
        <f>Y37*F37</f>
        <v>0</v>
      </c>
      <c r="AA37" s="102" t="n"/>
      <c r="AB37" s="182">
        <f>AA37*E37</f>
        <v>0</v>
      </c>
      <c r="AC37" s="102" t="n"/>
      <c r="AD37" s="208">
        <f>AC37*F37</f>
        <v>0</v>
      </c>
      <c r="AE37" s="102" t="n"/>
      <c r="AF37" s="182">
        <f>AE37*E37</f>
        <v>0</v>
      </c>
      <c r="AG37" s="102" t="n"/>
      <c r="AH37" s="208">
        <f>AG37*F37</f>
        <v>0</v>
      </c>
      <c r="AI37" s="102" t="n"/>
      <c r="AJ37" s="182">
        <f>AI37*E37</f>
        <v>0</v>
      </c>
      <c r="AK37" s="102" t="n"/>
      <c r="AL37" s="208">
        <f>AK37*F37</f>
        <v>0</v>
      </c>
      <c r="AM37" s="102" t="n"/>
      <c r="AN37" s="182">
        <f>AM37*E37</f>
        <v>0</v>
      </c>
      <c r="AO37" s="102" t="n"/>
      <c r="AP37" s="208">
        <f>AO37*F37</f>
        <v>0</v>
      </c>
      <c r="AQ37" s="102" t="n"/>
      <c r="AR37" s="182">
        <f>AQ37*E37</f>
        <v>0</v>
      </c>
      <c r="AS37" s="102" t="n"/>
      <c r="AT37" s="208">
        <f>AS37*F37</f>
        <v>0</v>
      </c>
      <c r="AU37" s="102" t="n"/>
      <c r="AV37" s="182">
        <f>AU37*E37</f>
        <v>0</v>
      </c>
      <c r="AW37" s="102" t="n"/>
      <c r="AX37" s="208">
        <f>AW37*F37</f>
        <v>0</v>
      </c>
      <c r="AY37" s="102" t="n"/>
      <c r="AZ37" s="182">
        <f>AY37*E37</f>
        <v>0</v>
      </c>
      <c r="BA37" s="102" t="n"/>
      <c r="BB37" s="208">
        <f>BA37*F37</f>
        <v>0</v>
      </c>
      <c r="BC37" s="102" t="n"/>
      <c r="BD37" s="182">
        <f>BC37*E37</f>
        <v>0</v>
      </c>
      <c r="BE37" s="102" t="n"/>
      <c r="BF37" s="209">
        <f>BE37*F37</f>
        <v>0</v>
      </c>
    </row>
    <row r="38" ht="18" customHeight="1">
      <c r="A38" s="19" t="n"/>
      <c r="B38" s="14" t="n"/>
      <c r="C38" s="14" t="n"/>
      <c r="D38" s="14" t="n"/>
      <c r="E38" s="204">
        <f>D38*(1-$E$1)</f>
        <v>0</v>
      </c>
      <c r="F38" s="202">
        <f>E38*(1+$F$1)</f>
        <v>0</v>
      </c>
      <c r="H38" s="62">
        <f>K38+O38+S38+W38+AA38+AE38+AI38+AM38+AQ38+AU38+AY38+BC38</f>
        <v>0</v>
      </c>
      <c r="I38" s="46">
        <f>M38+Q38+U38+Y38+AC38+AG38+AK38+AO38+AS38+AW38+BA38+BE38</f>
        <v>0</v>
      </c>
      <c r="K38" s="100" t="n"/>
      <c r="L38" s="182">
        <f>K38*E38</f>
        <v>0</v>
      </c>
      <c r="M38" s="102" t="n"/>
      <c r="N38" s="208">
        <f>M38*F38</f>
        <v>0</v>
      </c>
      <c r="O38" s="102" t="n"/>
      <c r="P38" s="182">
        <f>O38*E38</f>
        <v>0</v>
      </c>
      <c r="Q38" s="102" t="n"/>
      <c r="R38" s="208">
        <f>Q38*F38</f>
        <v>0</v>
      </c>
      <c r="S38" s="102" t="n"/>
      <c r="T38" s="182">
        <f>S38*E38</f>
        <v>0</v>
      </c>
      <c r="U38" s="102" t="n"/>
      <c r="V38" s="208">
        <f>U38*F38</f>
        <v>0</v>
      </c>
      <c r="W38" s="102" t="n"/>
      <c r="X38" s="182">
        <f>W38*E38</f>
        <v>0</v>
      </c>
      <c r="Y38" s="102" t="n"/>
      <c r="Z38" s="208">
        <f>Y38*F38</f>
        <v>0</v>
      </c>
      <c r="AA38" s="102" t="n"/>
      <c r="AB38" s="182">
        <f>AA38*E38</f>
        <v>0</v>
      </c>
      <c r="AC38" s="102" t="n"/>
      <c r="AD38" s="208">
        <f>AC38*F38</f>
        <v>0</v>
      </c>
      <c r="AE38" s="102" t="n"/>
      <c r="AF38" s="182">
        <f>AE38*E38</f>
        <v>0</v>
      </c>
      <c r="AG38" s="102" t="n"/>
      <c r="AH38" s="208">
        <f>AG38*F38</f>
        <v>0</v>
      </c>
      <c r="AI38" s="102" t="n"/>
      <c r="AJ38" s="182">
        <f>AI38*E38</f>
        <v>0</v>
      </c>
      <c r="AK38" s="102" t="n"/>
      <c r="AL38" s="208">
        <f>AK38*F38</f>
        <v>0</v>
      </c>
      <c r="AM38" s="102" t="n"/>
      <c r="AN38" s="182">
        <f>AM38*E38</f>
        <v>0</v>
      </c>
      <c r="AO38" s="102" t="n"/>
      <c r="AP38" s="208">
        <f>AO38*F38</f>
        <v>0</v>
      </c>
      <c r="AQ38" s="102" t="n"/>
      <c r="AR38" s="182">
        <f>AQ38*E38</f>
        <v>0</v>
      </c>
      <c r="AS38" s="102" t="n"/>
      <c r="AT38" s="208">
        <f>AS38*F38</f>
        <v>0</v>
      </c>
      <c r="AU38" s="102" t="n"/>
      <c r="AV38" s="182">
        <f>AU38*E38</f>
        <v>0</v>
      </c>
      <c r="AW38" s="102" t="n"/>
      <c r="AX38" s="208">
        <f>AW38*F38</f>
        <v>0</v>
      </c>
      <c r="AY38" s="102" t="n"/>
      <c r="AZ38" s="182">
        <f>AY38*E38</f>
        <v>0</v>
      </c>
      <c r="BA38" s="102" t="n"/>
      <c r="BB38" s="208">
        <f>BA38*F38</f>
        <v>0</v>
      </c>
      <c r="BC38" s="102" t="n"/>
      <c r="BD38" s="182">
        <f>BC38*E38</f>
        <v>0</v>
      </c>
      <c r="BE38" s="102" t="n"/>
      <c r="BF38" s="209">
        <f>BE38*F38</f>
        <v>0</v>
      </c>
    </row>
    <row r="39" ht="18" customHeight="1">
      <c r="A39" s="19" t="n"/>
      <c r="B39" s="14" t="n"/>
      <c r="C39" s="14" t="n"/>
      <c r="D39" s="14" t="n"/>
      <c r="E39" s="204">
        <f>D39*(1-$E$1)</f>
        <v>0</v>
      </c>
      <c r="F39" s="202">
        <f>E39*(1+$F$1)</f>
        <v>0</v>
      </c>
      <c r="H39" s="62">
        <f>K39+O39+S39+W39+AA39+AE39+AI39+AM39+AQ39+AU39+AY39+BC39</f>
        <v>0</v>
      </c>
      <c r="I39" s="46">
        <f>M39+Q39+U39+Y39+AC39+AG39+AK39+AO39+AS39+AW39+BA39+BE39</f>
        <v>0</v>
      </c>
      <c r="K39" s="100" t="n"/>
      <c r="L39" s="182">
        <f>K39*E39</f>
        <v>0</v>
      </c>
      <c r="M39" s="102" t="n"/>
      <c r="N39" s="208">
        <f>M39*F39</f>
        <v>0</v>
      </c>
      <c r="O39" s="102" t="n"/>
      <c r="P39" s="182">
        <f>O39*E39</f>
        <v>0</v>
      </c>
      <c r="Q39" s="102" t="n"/>
      <c r="R39" s="208">
        <f>Q39*F39</f>
        <v>0</v>
      </c>
      <c r="S39" s="102" t="n"/>
      <c r="T39" s="182">
        <f>S39*E39</f>
        <v>0</v>
      </c>
      <c r="U39" s="102" t="n"/>
      <c r="V39" s="208">
        <f>U39*F39</f>
        <v>0</v>
      </c>
      <c r="W39" s="102" t="n"/>
      <c r="X39" s="182">
        <f>W39*E39</f>
        <v>0</v>
      </c>
      <c r="Y39" s="102" t="n"/>
      <c r="Z39" s="208">
        <f>Y39*F39</f>
        <v>0</v>
      </c>
      <c r="AA39" s="102" t="n"/>
      <c r="AB39" s="182">
        <f>AA39*E39</f>
        <v>0</v>
      </c>
      <c r="AC39" s="102" t="n"/>
      <c r="AD39" s="208">
        <f>AC39*F39</f>
        <v>0</v>
      </c>
      <c r="AE39" s="102" t="n"/>
      <c r="AF39" s="182">
        <f>AE39*E39</f>
        <v>0</v>
      </c>
      <c r="AG39" s="102" t="n"/>
      <c r="AH39" s="208">
        <f>AG39*F39</f>
        <v>0</v>
      </c>
      <c r="AI39" s="102" t="n"/>
      <c r="AJ39" s="182">
        <f>AI39*E39</f>
        <v>0</v>
      </c>
      <c r="AK39" s="102" t="n"/>
      <c r="AL39" s="208">
        <f>AK39*F39</f>
        <v>0</v>
      </c>
      <c r="AM39" s="102" t="n"/>
      <c r="AN39" s="182">
        <f>AM39*E39</f>
        <v>0</v>
      </c>
      <c r="AO39" s="102" t="n"/>
      <c r="AP39" s="208">
        <f>AO39*F39</f>
        <v>0</v>
      </c>
      <c r="AQ39" s="102" t="n"/>
      <c r="AR39" s="182">
        <f>AQ39*E39</f>
        <v>0</v>
      </c>
      <c r="AS39" s="102" t="n"/>
      <c r="AT39" s="208">
        <f>AS39*F39</f>
        <v>0</v>
      </c>
      <c r="AU39" s="102" t="n"/>
      <c r="AV39" s="182">
        <f>AU39*E39</f>
        <v>0</v>
      </c>
      <c r="AW39" s="102" t="n"/>
      <c r="AX39" s="208">
        <f>AW39*F39</f>
        <v>0</v>
      </c>
      <c r="AY39" s="102" t="n"/>
      <c r="AZ39" s="182">
        <f>AY39*E39</f>
        <v>0</v>
      </c>
      <c r="BA39" s="102" t="n"/>
      <c r="BB39" s="208">
        <f>BA39*F39</f>
        <v>0</v>
      </c>
      <c r="BC39" s="102" t="n"/>
      <c r="BD39" s="182">
        <f>BC39*E39</f>
        <v>0</v>
      </c>
      <c r="BE39" s="102" t="n"/>
      <c r="BF39" s="209">
        <f>BE39*F39</f>
        <v>0</v>
      </c>
    </row>
    <row r="40" ht="18" customHeight="1">
      <c r="A40" s="19" t="n"/>
      <c r="B40" s="14" t="n"/>
      <c r="C40" s="14" t="n"/>
      <c r="D40" s="14" t="n"/>
      <c r="E40" s="204">
        <f>D40*(1-$E$1)</f>
        <v>0</v>
      </c>
      <c r="F40" s="202">
        <f>E40*(1+$F$1)</f>
        <v>0</v>
      </c>
      <c r="H40" s="62">
        <f>K40+O40+S40+W40+AA40+AE40+AI40+AM40+AQ40+AU40+AY40+BC40</f>
        <v>0</v>
      </c>
      <c r="I40" s="46">
        <f>M40+Q40+U40+Y40+AC40+AG40+AK40+AO40+AS40+AW40+BA40+BE40</f>
        <v>0</v>
      </c>
      <c r="K40" s="100" t="n"/>
      <c r="L40" s="182">
        <f>K40*E40</f>
        <v>0</v>
      </c>
      <c r="M40" s="102" t="n"/>
      <c r="N40" s="208">
        <f>M40*F40</f>
        <v>0</v>
      </c>
      <c r="O40" s="102" t="n"/>
      <c r="P40" s="182">
        <f>O40*E40</f>
        <v>0</v>
      </c>
      <c r="Q40" s="102" t="n"/>
      <c r="R40" s="208">
        <f>Q40*F40</f>
        <v>0</v>
      </c>
      <c r="S40" s="102" t="n"/>
      <c r="T40" s="182">
        <f>S40*E40</f>
        <v>0</v>
      </c>
      <c r="U40" s="102" t="n"/>
      <c r="V40" s="208">
        <f>U40*F40</f>
        <v>0</v>
      </c>
      <c r="W40" s="102" t="n"/>
      <c r="X40" s="182">
        <f>W40*E40</f>
        <v>0</v>
      </c>
      <c r="Y40" s="102" t="n"/>
      <c r="Z40" s="208">
        <f>Y40*F40</f>
        <v>0</v>
      </c>
      <c r="AA40" s="102" t="n"/>
      <c r="AB40" s="182">
        <f>AA40*E40</f>
        <v>0</v>
      </c>
      <c r="AC40" s="102" t="n"/>
      <c r="AD40" s="208">
        <f>AC40*F40</f>
        <v>0</v>
      </c>
      <c r="AE40" s="102" t="n"/>
      <c r="AF40" s="182">
        <f>AE40*E40</f>
        <v>0</v>
      </c>
      <c r="AG40" s="102" t="n"/>
      <c r="AH40" s="208">
        <f>AG40*F40</f>
        <v>0</v>
      </c>
      <c r="AI40" s="102" t="n"/>
      <c r="AJ40" s="182">
        <f>AI40*E40</f>
        <v>0</v>
      </c>
      <c r="AK40" s="102" t="n"/>
      <c r="AL40" s="208">
        <f>AK40*F40</f>
        <v>0</v>
      </c>
      <c r="AM40" s="102" t="n"/>
      <c r="AN40" s="182">
        <f>AM40*E40</f>
        <v>0</v>
      </c>
      <c r="AO40" s="102" t="n"/>
      <c r="AP40" s="208">
        <f>AO40*F40</f>
        <v>0</v>
      </c>
      <c r="AQ40" s="102" t="n"/>
      <c r="AR40" s="182">
        <f>AQ40*E40</f>
        <v>0</v>
      </c>
      <c r="AS40" s="102" t="n"/>
      <c r="AT40" s="208">
        <f>AS40*F40</f>
        <v>0</v>
      </c>
      <c r="AU40" s="102" t="n"/>
      <c r="AV40" s="182">
        <f>AU40*E40</f>
        <v>0</v>
      </c>
      <c r="AW40" s="102" t="n"/>
      <c r="AX40" s="208">
        <f>AW40*F40</f>
        <v>0</v>
      </c>
      <c r="AY40" s="102" t="n"/>
      <c r="AZ40" s="182">
        <f>AY40*E40</f>
        <v>0</v>
      </c>
      <c r="BA40" s="102" t="n"/>
      <c r="BB40" s="208">
        <f>BA40*F40</f>
        <v>0</v>
      </c>
      <c r="BC40" s="102" t="n"/>
      <c r="BD40" s="182">
        <f>BC40*E40</f>
        <v>0</v>
      </c>
      <c r="BE40" s="102" t="n"/>
      <c r="BF40" s="209">
        <f>BE40*F40</f>
        <v>0</v>
      </c>
    </row>
    <row r="41" ht="18" customHeight="1">
      <c r="A41" s="19" t="n"/>
      <c r="B41" s="14" t="n"/>
      <c r="C41" s="14" t="n"/>
      <c r="D41" s="14" t="n"/>
      <c r="E41" s="204">
        <f>D41*(1-$E$1)</f>
        <v>0</v>
      </c>
      <c r="F41" s="202">
        <f>E41*(1+$F$1)</f>
        <v>0</v>
      </c>
      <c r="H41" s="62">
        <f>K41+O41+S41+W41+AA41+AE41+AI41+AM41+AQ41+AU41+AY41+BC41</f>
        <v>0</v>
      </c>
      <c r="I41" s="46">
        <f>M41+Q41+U41+Y41+AC41+AG41+AK41+AO41+AS41+AW41+BA41+BE41</f>
        <v>0</v>
      </c>
      <c r="K41" s="100" t="n"/>
      <c r="L41" s="182">
        <f>K41*E41</f>
        <v>0</v>
      </c>
      <c r="M41" s="102" t="n"/>
      <c r="N41" s="208">
        <f>M41*F41</f>
        <v>0</v>
      </c>
      <c r="O41" s="102" t="n"/>
      <c r="P41" s="182">
        <f>O41*E41</f>
        <v>0</v>
      </c>
      <c r="Q41" s="102" t="n"/>
      <c r="R41" s="208">
        <f>Q41*F41</f>
        <v>0</v>
      </c>
      <c r="S41" s="102" t="n"/>
      <c r="T41" s="182">
        <f>S41*E41</f>
        <v>0</v>
      </c>
      <c r="U41" s="102" t="n"/>
      <c r="V41" s="208">
        <f>U41*F41</f>
        <v>0</v>
      </c>
      <c r="W41" s="102" t="n"/>
      <c r="X41" s="182">
        <f>W41*E41</f>
        <v>0</v>
      </c>
      <c r="Y41" s="102" t="n"/>
      <c r="Z41" s="208">
        <f>Y41*F41</f>
        <v>0</v>
      </c>
      <c r="AA41" s="102" t="n"/>
      <c r="AB41" s="182">
        <f>AA41*E41</f>
        <v>0</v>
      </c>
      <c r="AC41" s="102" t="n"/>
      <c r="AD41" s="208">
        <f>AC41*F41</f>
        <v>0</v>
      </c>
      <c r="AE41" s="102" t="n"/>
      <c r="AF41" s="182">
        <f>AE41*E41</f>
        <v>0</v>
      </c>
      <c r="AG41" s="102" t="n"/>
      <c r="AH41" s="208">
        <f>AG41*F41</f>
        <v>0</v>
      </c>
      <c r="AI41" s="102" t="n"/>
      <c r="AJ41" s="182">
        <f>AI41*E41</f>
        <v>0</v>
      </c>
      <c r="AK41" s="102" t="n"/>
      <c r="AL41" s="208">
        <f>AK41*F41</f>
        <v>0</v>
      </c>
      <c r="AM41" s="102" t="n"/>
      <c r="AN41" s="182">
        <f>AM41*E41</f>
        <v>0</v>
      </c>
      <c r="AO41" s="102" t="n"/>
      <c r="AP41" s="208">
        <f>AO41*F41</f>
        <v>0</v>
      </c>
      <c r="AQ41" s="102" t="n"/>
      <c r="AR41" s="182">
        <f>AQ41*E41</f>
        <v>0</v>
      </c>
      <c r="AS41" s="102" t="n"/>
      <c r="AT41" s="208">
        <f>AS41*F41</f>
        <v>0</v>
      </c>
      <c r="AU41" s="102" t="n"/>
      <c r="AV41" s="182">
        <f>AU41*E41</f>
        <v>0</v>
      </c>
      <c r="AW41" s="102" t="n"/>
      <c r="AX41" s="208">
        <f>AW41*F41</f>
        <v>0</v>
      </c>
      <c r="AY41" s="102" t="n"/>
      <c r="AZ41" s="182">
        <f>AY41*E41</f>
        <v>0</v>
      </c>
      <c r="BA41" s="102" t="n"/>
      <c r="BB41" s="208">
        <f>BA41*F41</f>
        <v>0</v>
      </c>
      <c r="BC41" s="102" t="n"/>
      <c r="BD41" s="182">
        <f>BC41*E41</f>
        <v>0</v>
      </c>
      <c r="BE41" s="102" t="n"/>
      <c r="BF41" s="209">
        <f>BE41*F41</f>
        <v>0</v>
      </c>
    </row>
    <row r="42" ht="18" customHeight="1">
      <c r="A42" s="19" t="n"/>
      <c r="B42" s="14" t="n"/>
      <c r="C42" s="14" t="n"/>
      <c r="D42" s="14" t="n"/>
      <c r="E42" s="204">
        <f>D42*(1-$E$1)</f>
        <v>0</v>
      </c>
      <c r="F42" s="202">
        <f>E42*(1+$F$1)</f>
        <v>0</v>
      </c>
      <c r="H42" s="62">
        <f>K42+O42+S42+W42+AA42+AE42+AI42+AM42+AQ42+AU42+AY42+BC42</f>
        <v>0</v>
      </c>
      <c r="I42" s="46">
        <f>M42+Q42+U42+Y42+AC42+AG42+AK42+AO42+AS42+AW42+BA42+BE42</f>
        <v>0</v>
      </c>
      <c r="K42" s="100" t="n"/>
      <c r="L42" s="182">
        <f>K42*E42</f>
        <v>0</v>
      </c>
      <c r="M42" s="102" t="n"/>
      <c r="N42" s="208">
        <f>M42*F42</f>
        <v>0</v>
      </c>
      <c r="O42" s="102" t="n"/>
      <c r="P42" s="182">
        <f>O42*E42</f>
        <v>0</v>
      </c>
      <c r="Q42" s="102" t="n"/>
      <c r="R42" s="208">
        <f>Q42*F42</f>
        <v>0</v>
      </c>
      <c r="S42" s="102" t="n"/>
      <c r="T42" s="182">
        <f>S42*E42</f>
        <v>0</v>
      </c>
      <c r="U42" s="102" t="n"/>
      <c r="V42" s="208">
        <f>U42*F42</f>
        <v>0</v>
      </c>
      <c r="W42" s="102" t="n"/>
      <c r="X42" s="182">
        <f>W42*E42</f>
        <v>0</v>
      </c>
      <c r="Y42" s="102" t="n"/>
      <c r="Z42" s="208">
        <f>Y42*F42</f>
        <v>0</v>
      </c>
      <c r="AA42" s="102" t="n"/>
      <c r="AB42" s="182">
        <f>AA42*E42</f>
        <v>0</v>
      </c>
      <c r="AC42" s="102" t="n"/>
      <c r="AD42" s="208">
        <f>AC42*F42</f>
        <v>0</v>
      </c>
      <c r="AE42" s="102" t="n"/>
      <c r="AF42" s="182">
        <f>AE42*E42</f>
        <v>0</v>
      </c>
      <c r="AG42" s="102" t="n"/>
      <c r="AH42" s="208">
        <f>AG42*F42</f>
        <v>0</v>
      </c>
      <c r="AI42" s="102" t="n"/>
      <c r="AJ42" s="182">
        <f>AI42*E42</f>
        <v>0</v>
      </c>
      <c r="AK42" s="102" t="n"/>
      <c r="AL42" s="208">
        <f>AK42*F42</f>
        <v>0</v>
      </c>
      <c r="AM42" s="102" t="n"/>
      <c r="AN42" s="182">
        <f>AM42*E42</f>
        <v>0</v>
      </c>
      <c r="AO42" s="102" t="n"/>
      <c r="AP42" s="208">
        <f>AO42*F42</f>
        <v>0</v>
      </c>
      <c r="AQ42" s="102" t="n"/>
      <c r="AR42" s="182">
        <f>AQ42*E42</f>
        <v>0</v>
      </c>
      <c r="AS42" s="102" t="n"/>
      <c r="AT42" s="208">
        <f>AS42*F42</f>
        <v>0</v>
      </c>
      <c r="AU42" s="102" t="n"/>
      <c r="AV42" s="182">
        <f>AU42*E42</f>
        <v>0</v>
      </c>
      <c r="AW42" s="102" t="n"/>
      <c r="AX42" s="208">
        <f>AW42*F42</f>
        <v>0</v>
      </c>
      <c r="AY42" s="102" t="n"/>
      <c r="AZ42" s="182">
        <f>AY42*E42</f>
        <v>0</v>
      </c>
      <c r="BA42" s="102" t="n"/>
      <c r="BB42" s="208">
        <f>BA42*F42</f>
        <v>0</v>
      </c>
      <c r="BC42" s="102" t="n"/>
      <c r="BD42" s="182">
        <f>BC42*E42</f>
        <v>0</v>
      </c>
      <c r="BE42" s="102" t="n"/>
      <c r="BF42" s="209">
        <f>BE42*F42</f>
        <v>0</v>
      </c>
    </row>
    <row r="43" ht="18" customHeight="1">
      <c r="A43" s="19" t="n"/>
      <c r="B43" s="14" t="n"/>
      <c r="C43" s="14" t="n"/>
      <c r="D43" s="14" t="n"/>
      <c r="E43" s="204">
        <f>D43*(1-$E$1)</f>
        <v>0</v>
      </c>
      <c r="F43" s="202">
        <f>E43*(1+$F$1)</f>
        <v>0</v>
      </c>
      <c r="H43" s="62">
        <f>K43+O43+S43+W43+AA43+AE43+AI43+AM43+AQ43+AU43+AY43+BC43</f>
        <v>0</v>
      </c>
      <c r="I43" s="46">
        <f>M43+Q43+U43+Y43+AC43+AG43+AK43+AO43+AS43+AW43+BA43+BE43</f>
        <v>0</v>
      </c>
      <c r="K43" s="100" t="n"/>
      <c r="L43" s="182">
        <f>K43*E43</f>
        <v>0</v>
      </c>
      <c r="M43" s="102" t="n"/>
      <c r="N43" s="208">
        <f>M43*F43</f>
        <v>0</v>
      </c>
      <c r="O43" s="102" t="n"/>
      <c r="P43" s="182">
        <f>O43*E43</f>
        <v>0</v>
      </c>
      <c r="Q43" s="102" t="n"/>
      <c r="R43" s="208">
        <f>Q43*F43</f>
        <v>0</v>
      </c>
      <c r="S43" s="102" t="n"/>
      <c r="T43" s="182">
        <f>S43*E43</f>
        <v>0</v>
      </c>
      <c r="U43" s="102" t="n"/>
      <c r="V43" s="208">
        <f>U43*F43</f>
        <v>0</v>
      </c>
      <c r="W43" s="102" t="n"/>
      <c r="X43" s="182">
        <f>W43*E43</f>
        <v>0</v>
      </c>
      <c r="Y43" s="102" t="n"/>
      <c r="Z43" s="208">
        <f>Y43*F43</f>
        <v>0</v>
      </c>
      <c r="AA43" s="102" t="n"/>
      <c r="AB43" s="182">
        <f>AA43*E43</f>
        <v>0</v>
      </c>
      <c r="AC43" s="102" t="n"/>
      <c r="AD43" s="208">
        <f>AC43*F43</f>
        <v>0</v>
      </c>
      <c r="AE43" s="102" t="n"/>
      <c r="AF43" s="182">
        <f>AE43*E43</f>
        <v>0</v>
      </c>
      <c r="AG43" s="102" t="n"/>
      <c r="AH43" s="208">
        <f>AG43*F43</f>
        <v>0</v>
      </c>
      <c r="AI43" s="102" t="n"/>
      <c r="AJ43" s="182">
        <f>AI43*E43</f>
        <v>0</v>
      </c>
      <c r="AK43" s="102" t="n"/>
      <c r="AL43" s="208">
        <f>AK43*F43</f>
        <v>0</v>
      </c>
      <c r="AM43" s="102" t="n"/>
      <c r="AN43" s="182">
        <f>AM43*E43</f>
        <v>0</v>
      </c>
      <c r="AO43" s="102" t="n"/>
      <c r="AP43" s="208">
        <f>AO43*F43</f>
        <v>0</v>
      </c>
      <c r="AQ43" s="102" t="n"/>
      <c r="AR43" s="182">
        <f>AQ43*E43</f>
        <v>0</v>
      </c>
      <c r="AS43" s="102" t="n"/>
      <c r="AT43" s="208">
        <f>AS43*F43</f>
        <v>0</v>
      </c>
      <c r="AU43" s="102" t="n"/>
      <c r="AV43" s="182">
        <f>AU43*E43</f>
        <v>0</v>
      </c>
      <c r="AW43" s="102" t="n"/>
      <c r="AX43" s="208">
        <f>AW43*F43</f>
        <v>0</v>
      </c>
      <c r="AY43" s="102" t="n"/>
      <c r="AZ43" s="182">
        <f>AY43*E43</f>
        <v>0</v>
      </c>
      <c r="BA43" s="102" t="n"/>
      <c r="BB43" s="208">
        <f>BA43*F43</f>
        <v>0</v>
      </c>
      <c r="BC43" s="102" t="n"/>
      <c r="BD43" s="182">
        <f>BC43*E43</f>
        <v>0</v>
      </c>
      <c r="BE43" s="102" t="n"/>
      <c r="BF43" s="209">
        <f>BE43*F43</f>
        <v>0</v>
      </c>
    </row>
    <row r="44" ht="18" customHeight="1">
      <c r="A44" s="19" t="n"/>
      <c r="B44" s="14" t="n"/>
      <c r="C44" s="14" t="n"/>
      <c r="D44" s="14" t="n"/>
      <c r="E44" s="204">
        <f>D44*(1-$E$1)</f>
        <v>0</v>
      </c>
      <c r="F44" s="202">
        <f>E44*(1+$F$1)</f>
        <v>0</v>
      </c>
      <c r="H44" s="62">
        <f>K44+O44+S44+W44+AA44+AE44+AI44+AM44+AQ44+AU44+AY44+BC44</f>
        <v>0</v>
      </c>
      <c r="I44" s="46">
        <f>M44+Q44+U44+Y44+AC44+AG44+AK44+AO44+AS44+AW44+BA44+BE44</f>
        <v>0</v>
      </c>
      <c r="K44" s="100" t="n"/>
      <c r="L44" s="182">
        <f>K44*E44</f>
        <v>0</v>
      </c>
      <c r="M44" s="102" t="n"/>
      <c r="N44" s="208">
        <f>M44*F44</f>
        <v>0</v>
      </c>
      <c r="O44" s="102" t="n"/>
      <c r="P44" s="182">
        <f>O44*E44</f>
        <v>0</v>
      </c>
      <c r="Q44" s="102" t="n"/>
      <c r="R44" s="208">
        <f>Q44*F44</f>
        <v>0</v>
      </c>
      <c r="S44" s="102" t="n"/>
      <c r="T44" s="182">
        <f>S44*E44</f>
        <v>0</v>
      </c>
      <c r="U44" s="102" t="n"/>
      <c r="V44" s="208">
        <f>U44*F44</f>
        <v>0</v>
      </c>
      <c r="W44" s="102" t="n"/>
      <c r="X44" s="182">
        <f>W44*E44</f>
        <v>0</v>
      </c>
      <c r="Y44" s="102" t="n"/>
      <c r="Z44" s="208">
        <f>Y44*F44</f>
        <v>0</v>
      </c>
      <c r="AA44" s="102" t="n"/>
      <c r="AB44" s="182">
        <f>AA44*E44</f>
        <v>0</v>
      </c>
      <c r="AC44" s="102" t="n"/>
      <c r="AD44" s="208">
        <f>AC44*F44</f>
        <v>0</v>
      </c>
      <c r="AE44" s="102" t="n"/>
      <c r="AF44" s="182">
        <f>AE44*E44</f>
        <v>0</v>
      </c>
      <c r="AG44" s="102" t="n"/>
      <c r="AH44" s="208">
        <f>AG44*F44</f>
        <v>0</v>
      </c>
      <c r="AI44" s="102" t="n"/>
      <c r="AJ44" s="182">
        <f>AI44*E44</f>
        <v>0</v>
      </c>
      <c r="AK44" s="102" t="n"/>
      <c r="AL44" s="208">
        <f>AK44*F44</f>
        <v>0</v>
      </c>
      <c r="AM44" s="102" t="n"/>
      <c r="AN44" s="182">
        <f>AM44*E44</f>
        <v>0</v>
      </c>
      <c r="AO44" s="102" t="n"/>
      <c r="AP44" s="208">
        <f>AO44*F44</f>
        <v>0</v>
      </c>
      <c r="AQ44" s="102" t="n"/>
      <c r="AR44" s="182">
        <f>AQ44*E44</f>
        <v>0</v>
      </c>
      <c r="AS44" s="102" t="n"/>
      <c r="AT44" s="208">
        <f>AS44*F44</f>
        <v>0</v>
      </c>
      <c r="AU44" s="102" t="n"/>
      <c r="AV44" s="182">
        <f>AU44*E44</f>
        <v>0</v>
      </c>
      <c r="AW44" s="102" t="n"/>
      <c r="AX44" s="208">
        <f>AW44*F44</f>
        <v>0</v>
      </c>
      <c r="AY44" s="102" t="n"/>
      <c r="AZ44" s="182">
        <f>AY44*E44</f>
        <v>0</v>
      </c>
      <c r="BA44" s="102" t="n"/>
      <c r="BB44" s="208">
        <f>BA44*F44</f>
        <v>0</v>
      </c>
      <c r="BC44" s="102" t="n"/>
      <c r="BD44" s="182">
        <f>BC44*E44</f>
        <v>0</v>
      </c>
      <c r="BE44" s="102" t="n"/>
      <c r="BF44" s="209">
        <f>BE44*F44</f>
        <v>0</v>
      </c>
    </row>
    <row r="45" ht="18" customHeight="1">
      <c r="A45" s="19" t="n"/>
      <c r="B45" s="14" t="n"/>
      <c r="C45" s="14" t="n"/>
      <c r="D45" s="14" t="n"/>
      <c r="E45" s="204">
        <f>D45*(1-$E$1)</f>
        <v>0</v>
      </c>
      <c r="F45" s="202">
        <f>E45*(1+$F$1)</f>
        <v>0</v>
      </c>
      <c r="H45" s="62">
        <f>K45+O45+S45+W45+AA45+AE45+AI45+AM45+AQ45+AU45+AY45+BC45</f>
        <v>0</v>
      </c>
      <c r="I45" s="46">
        <f>M45+Q45+U45+Y45+AC45+AG45+AK45+AO45+AS45+AW45+BA45+BE45</f>
        <v>0</v>
      </c>
      <c r="K45" s="100" t="n"/>
      <c r="L45" s="182">
        <f>K45*E45</f>
        <v>0</v>
      </c>
      <c r="M45" s="102" t="n"/>
      <c r="N45" s="208">
        <f>M45*F45</f>
        <v>0</v>
      </c>
      <c r="O45" s="102" t="n"/>
      <c r="P45" s="182">
        <f>O45*E45</f>
        <v>0</v>
      </c>
      <c r="Q45" s="102" t="n"/>
      <c r="R45" s="208">
        <f>Q45*F45</f>
        <v>0</v>
      </c>
      <c r="S45" s="102" t="n"/>
      <c r="T45" s="182">
        <f>S45*E45</f>
        <v>0</v>
      </c>
      <c r="U45" s="102" t="n"/>
      <c r="V45" s="208">
        <f>U45*F45</f>
        <v>0</v>
      </c>
      <c r="W45" s="102" t="n"/>
      <c r="X45" s="182">
        <f>W45*E45</f>
        <v>0</v>
      </c>
      <c r="Y45" s="102" t="n"/>
      <c r="Z45" s="208">
        <f>Y45*F45</f>
        <v>0</v>
      </c>
      <c r="AA45" s="102" t="n"/>
      <c r="AB45" s="182">
        <f>AA45*E45</f>
        <v>0</v>
      </c>
      <c r="AC45" s="102" t="n"/>
      <c r="AD45" s="208">
        <f>AC45*F45</f>
        <v>0</v>
      </c>
      <c r="AE45" s="102" t="n"/>
      <c r="AF45" s="182">
        <f>AE45*E45</f>
        <v>0</v>
      </c>
      <c r="AG45" s="102" t="n"/>
      <c r="AH45" s="208">
        <f>AG45*F45</f>
        <v>0</v>
      </c>
      <c r="AI45" s="102" t="n"/>
      <c r="AJ45" s="182">
        <f>AI45*E45</f>
        <v>0</v>
      </c>
      <c r="AK45" s="102" t="n"/>
      <c r="AL45" s="208">
        <f>AK45*F45</f>
        <v>0</v>
      </c>
      <c r="AM45" s="102" t="n"/>
      <c r="AN45" s="182">
        <f>AM45*E45</f>
        <v>0</v>
      </c>
      <c r="AO45" s="102" t="n"/>
      <c r="AP45" s="208">
        <f>AO45*F45</f>
        <v>0</v>
      </c>
      <c r="AQ45" s="102" t="n"/>
      <c r="AR45" s="182">
        <f>AQ45*E45</f>
        <v>0</v>
      </c>
      <c r="AS45" s="102" t="n"/>
      <c r="AT45" s="208">
        <f>AS45*F45</f>
        <v>0</v>
      </c>
      <c r="AU45" s="102" t="n"/>
      <c r="AV45" s="182">
        <f>AU45*E45</f>
        <v>0</v>
      </c>
      <c r="AW45" s="102" t="n"/>
      <c r="AX45" s="208">
        <f>AW45*F45</f>
        <v>0</v>
      </c>
      <c r="AY45" s="102" t="n"/>
      <c r="AZ45" s="182">
        <f>AY45*E45</f>
        <v>0</v>
      </c>
      <c r="BA45" s="102" t="n"/>
      <c r="BB45" s="208">
        <f>BA45*F45</f>
        <v>0</v>
      </c>
      <c r="BC45" s="102" t="n"/>
      <c r="BD45" s="182">
        <f>BC45*E45</f>
        <v>0</v>
      </c>
      <c r="BE45" s="102" t="n"/>
      <c r="BF45" s="209">
        <f>BE45*F45</f>
        <v>0</v>
      </c>
    </row>
    <row r="46" ht="18" customHeight="1">
      <c r="A46" s="19" t="n"/>
      <c r="B46" s="14" t="n"/>
      <c r="C46" s="14" t="n"/>
      <c r="D46" s="14" t="n"/>
      <c r="E46" s="204">
        <f>D46*(1-$E$1)</f>
        <v>0</v>
      </c>
      <c r="F46" s="202">
        <f>E46*(1+$F$1)</f>
        <v>0</v>
      </c>
      <c r="H46" s="62">
        <f>K46+O46+S46+W46+AA46+AE46+AI46+AM46+AQ46+AU46+AY46+BC46</f>
        <v>0</v>
      </c>
      <c r="I46" s="46">
        <f>M46+Q46+U46+Y46+AC46+AG46+AK46+AO46+AS46+AW46+BA46+BE46</f>
        <v>0</v>
      </c>
      <c r="K46" s="100" t="n"/>
      <c r="L46" s="182">
        <f>K46*E46</f>
        <v>0</v>
      </c>
      <c r="M46" s="102" t="n"/>
      <c r="N46" s="208">
        <f>M46*F46</f>
        <v>0</v>
      </c>
      <c r="O46" s="102" t="n"/>
      <c r="P46" s="182">
        <f>O46*E46</f>
        <v>0</v>
      </c>
      <c r="Q46" s="102" t="n"/>
      <c r="R46" s="208">
        <f>Q46*F46</f>
        <v>0</v>
      </c>
      <c r="S46" s="102" t="n"/>
      <c r="T46" s="182">
        <f>S46*E46</f>
        <v>0</v>
      </c>
      <c r="U46" s="102" t="n"/>
      <c r="V46" s="208">
        <f>U46*F46</f>
        <v>0</v>
      </c>
      <c r="W46" s="102" t="n"/>
      <c r="X46" s="182">
        <f>W46*E46</f>
        <v>0</v>
      </c>
      <c r="Y46" s="102" t="n"/>
      <c r="Z46" s="208">
        <f>Y46*F46</f>
        <v>0</v>
      </c>
      <c r="AA46" s="102" t="n"/>
      <c r="AB46" s="182">
        <f>AA46*E46</f>
        <v>0</v>
      </c>
      <c r="AC46" s="102" t="n"/>
      <c r="AD46" s="208">
        <f>AC46*F46</f>
        <v>0</v>
      </c>
      <c r="AE46" s="102" t="n"/>
      <c r="AF46" s="182">
        <f>AE46*E46</f>
        <v>0</v>
      </c>
      <c r="AG46" s="102" t="n"/>
      <c r="AH46" s="208">
        <f>AG46*F46</f>
        <v>0</v>
      </c>
      <c r="AI46" s="102" t="n"/>
      <c r="AJ46" s="182">
        <f>AI46*E46</f>
        <v>0</v>
      </c>
      <c r="AK46" s="102" t="n"/>
      <c r="AL46" s="208">
        <f>AK46*F46</f>
        <v>0</v>
      </c>
      <c r="AM46" s="102" t="n"/>
      <c r="AN46" s="182">
        <f>AM46*E46</f>
        <v>0</v>
      </c>
      <c r="AO46" s="102" t="n"/>
      <c r="AP46" s="208">
        <f>AO46*F46</f>
        <v>0</v>
      </c>
      <c r="AQ46" s="102" t="n"/>
      <c r="AR46" s="182">
        <f>AQ46*E46</f>
        <v>0</v>
      </c>
      <c r="AS46" s="102" t="n"/>
      <c r="AT46" s="208">
        <f>AS46*F46</f>
        <v>0</v>
      </c>
      <c r="AU46" s="102" t="n"/>
      <c r="AV46" s="182">
        <f>AU46*E46</f>
        <v>0</v>
      </c>
      <c r="AW46" s="102" t="n"/>
      <c r="AX46" s="208">
        <f>AW46*F46</f>
        <v>0</v>
      </c>
      <c r="AY46" s="102" t="n"/>
      <c r="AZ46" s="182">
        <f>AY46*E46</f>
        <v>0</v>
      </c>
      <c r="BA46" s="102" t="n"/>
      <c r="BB46" s="208">
        <f>BA46*F46</f>
        <v>0</v>
      </c>
      <c r="BC46" s="102" t="n"/>
      <c r="BD46" s="182">
        <f>BC46*E46</f>
        <v>0</v>
      </c>
      <c r="BE46" s="102" t="n"/>
      <c r="BF46" s="209">
        <f>BE46*F46</f>
        <v>0</v>
      </c>
    </row>
    <row r="47" ht="18" customHeight="1">
      <c r="A47" s="19" t="n"/>
      <c r="B47" s="14" t="n"/>
      <c r="C47" s="14" t="n"/>
      <c r="D47" s="14" t="n"/>
      <c r="E47" s="204">
        <f>D47*(1-$E$1)</f>
        <v>0</v>
      </c>
      <c r="F47" s="202">
        <f>E47*(1+$F$1)</f>
        <v>0</v>
      </c>
      <c r="H47" s="62">
        <f>K47+O47+S47+W47+AA47+AE47+AI47+AM47+AQ47+AU47+AY47+BC47</f>
        <v>0</v>
      </c>
      <c r="I47" s="46">
        <f>M47+Q47+U47+Y47+AC47+AG47+AK47+AO47+AS47+AW47+BA47+BE47</f>
        <v>0</v>
      </c>
      <c r="K47" s="100" t="n"/>
      <c r="L47" s="182">
        <f>K47*E47</f>
        <v>0</v>
      </c>
      <c r="M47" s="102" t="n"/>
      <c r="N47" s="208">
        <f>M47*F47</f>
        <v>0</v>
      </c>
      <c r="O47" s="102" t="n"/>
      <c r="P47" s="182">
        <f>O47*E47</f>
        <v>0</v>
      </c>
      <c r="Q47" s="102" t="n"/>
      <c r="R47" s="208">
        <f>Q47*F47</f>
        <v>0</v>
      </c>
      <c r="S47" s="102" t="n"/>
      <c r="T47" s="182">
        <f>S47*E47</f>
        <v>0</v>
      </c>
      <c r="U47" s="102" t="n"/>
      <c r="V47" s="208">
        <f>U47*F47</f>
        <v>0</v>
      </c>
      <c r="W47" s="102" t="n"/>
      <c r="X47" s="182">
        <f>W47*E47</f>
        <v>0</v>
      </c>
      <c r="Y47" s="102" t="n"/>
      <c r="Z47" s="208">
        <f>Y47*F47</f>
        <v>0</v>
      </c>
      <c r="AA47" s="102" t="n"/>
      <c r="AB47" s="182">
        <f>AA47*E47</f>
        <v>0</v>
      </c>
      <c r="AC47" s="102" t="n"/>
      <c r="AD47" s="208">
        <f>AC47*F47</f>
        <v>0</v>
      </c>
      <c r="AE47" s="102" t="n"/>
      <c r="AF47" s="182">
        <f>AE47*E47</f>
        <v>0</v>
      </c>
      <c r="AG47" s="102" t="n"/>
      <c r="AH47" s="208">
        <f>AG47*F47</f>
        <v>0</v>
      </c>
      <c r="AI47" s="102" t="n"/>
      <c r="AJ47" s="182">
        <f>AI47*E47</f>
        <v>0</v>
      </c>
      <c r="AK47" s="102" t="n"/>
      <c r="AL47" s="208">
        <f>AK47*F47</f>
        <v>0</v>
      </c>
      <c r="AM47" s="102" t="n"/>
      <c r="AN47" s="182">
        <f>AM47*E47</f>
        <v>0</v>
      </c>
      <c r="AO47" s="102" t="n"/>
      <c r="AP47" s="208">
        <f>AO47*F47</f>
        <v>0</v>
      </c>
      <c r="AQ47" s="102" t="n"/>
      <c r="AR47" s="182">
        <f>AQ47*E47</f>
        <v>0</v>
      </c>
      <c r="AS47" s="102" t="n"/>
      <c r="AT47" s="208">
        <f>AS47*F47</f>
        <v>0</v>
      </c>
      <c r="AU47" s="102" t="n"/>
      <c r="AV47" s="182">
        <f>AU47*E47</f>
        <v>0</v>
      </c>
      <c r="AW47" s="102" t="n"/>
      <c r="AX47" s="208">
        <f>AW47*F47</f>
        <v>0</v>
      </c>
      <c r="AY47" s="102" t="n"/>
      <c r="AZ47" s="182">
        <f>AY47*E47</f>
        <v>0</v>
      </c>
      <c r="BA47" s="102" t="n"/>
      <c r="BB47" s="208">
        <f>BA47*F47</f>
        <v>0</v>
      </c>
      <c r="BC47" s="102" t="n"/>
      <c r="BD47" s="182">
        <f>BC47*E47</f>
        <v>0</v>
      </c>
      <c r="BE47" s="102" t="n"/>
      <c r="BF47" s="209">
        <f>BE47*F47</f>
        <v>0</v>
      </c>
    </row>
    <row r="48" ht="18" customHeight="1">
      <c r="A48" s="19" t="n"/>
      <c r="B48" s="14" t="n"/>
      <c r="C48" s="14" t="n"/>
      <c r="D48" s="14" t="n"/>
      <c r="E48" s="204">
        <f>D48*(1-$E$1)</f>
        <v>0</v>
      </c>
      <c r="F48" s="202">
        <f>E48*(1+$F$1)</f>
        <v>0</v>
      </c>
      <c r="H48" s="62">
        <f>K48+O48+S48+W48+AA48+AE48+AI48+AM48+AQ48+AU48+AY48+BC48</f>
        <v>0</v>
      </c>
      <c r="I48" s="46">
        <f>M48+Q48+U48+Y48+AC48+AG48+AK48+AO48+AS48+AW48+BA48+BE48</f>
        <v>0</v>
      </c>
      <c r="K48" s="100" t="n"/>
      <c r="L48" s="182">
        <f>K48*E48</f>
        <v>0</v>
      </c>
      <c r="M48" s="102" t="n"/>
      <c r="N48" s="208">
        <f>M48*F48</f>
        <v>0</v>
      </c>
      <c r="O48" s="102" t="n"/>
      <c r="P48" s="182">
        <f>O48*E48</f>
        <v>0</v>
      </c>
      <c r="Q48" s="102" t="n"/>
      <c r="R48" s="208">
        <f>Q48*F48</f>
        <v>0</v>
      </c>
      <c r="S48" s="102" t="n"/>
      <c r="T48" s="182">
        <f>S48*E48</f>
        <v>0</v>
      </c>
      <c r="U48" s="102" t="n"/>
      <c r="V48" s="208">
        <f>U48*F48</f>
        <v>0</v>
      </c>
      <c r="W48" s="102" t="n"/>
      <c r="X48" s="182">
        <f>W48*E48</f>
        <v>0</v>
      </c>
      <c r="Y48" s="102" t="n"/>
      <c r="Z48" s="208">
        <f>Y48*F48</f>
        <v>0</v>
      </c>
      <c r="AA48" s="102" t="n"/>
      <c r="AB48" s="182">
        <f>AA48*E48</f>
        <v>0</v>
      </c>
      <c r="AC48" s="102" t="n"/>
      <c r="AD48" s="208">
        <f>AC48*F48</f>
        <v>0</v>
      </c>
      <c r="AE48" s="102" t="n"/>
      <c r="AF48" s="182">
        <f>AE48*E48</f>
        <v>0</v>
      </c>
      <c r="AG48" s="102" t="n"/>
      <c r="AH48" s="208">
        <f>AG48*F48</f>
        <v>0</v>
      </c>
      <c r="AI48" s="102" t="n"/>
      <c r="AJ48" s="182">
        <f>AI48*E48</f>
        <v>0</v>
      </c>
      <c r="AK48" s="102" t="n"/>
      <c r="AL48" s="208">
        <f>AK48*F48</f>
        <v>0</v>
      </c>
      <c r="AM48" s="102" t="n"/>
      <c r="AN48" s="182">
        <f>AM48*E48</f>
        <v>0</v>
      </c>
      <c r="AO48" s="102" t="n"/>
      <c r="AP48" s="208">
        <f>AO48*F48</f>
        <v>0</v>
      </c>
      <c r="AQ48" s="102" t="n"/>
      <c r="AR48" s="182">
        <f>AQ48*E48</f>
        <v>0</v>
      </c>
      <c r="AS48" s="102" t="n"/>
      <c r="AT48" s="208">
        <f>AS48*F48</f>
        <v>0</v>
      </c>
      <c r="AU48" s="102" t="n"/>
      <c r="AV48" s="182">
        <f>AU48*E48</f>
        <v>0</v>
      </c>
      <c r="AW48" s="102" t="n"/>
      <c r="AX48" s="208">
        <f>AW48*F48</f>
        <v>0</v>
      </c>
      <c r="AY48" s="102" t="n"/>
      <c r="AZ48" s="182">
        <f>AY48*E48</f>
        <v>0</v>
      </c>
      <c r="BA48" s="102" t="n"/>
      <c r="BB48" s="208">
        <f>BA48*F48</f>
        <v>0</v>
      </c>
      <c r="BC48" s="102" t="n"/>
      <c r="BD48" s="182">
        <f>BC48*E48</f>
        <v>0</v>
      </c>
      <c r="BE48" s="102" t="n"/>
      <c r="BF48" s="209">
        <f>BE48*F48</f>
        <v>0</v>
      </c>
    </row>
    <row r="49" ht="18" customHeight="1">
      <c r="A49" s="19" t="n"/>
      <c r="B49" s="14" t="n"/>
      <c r="C49" s="14" t="n"/>
      <c r="D49" s="14" t="n"/>
      <c r="E49" s="204">
        <f>D49*(1-$E$1)</f>
        <v>0</v>
      </c>
      <c r="F49" s="202">
        <f>E49*(1+$F$1)</f>
        <v>0</v>
      </c>
      <c r="H49" s="62">
        <f>K49+O49+S49+W49+AA49+AE49+AI49+AM49+AQ49+AU49+AY49+BC49</f>
        <v>0</v>
      </c>
      <c r="I49" s="46">
        <f>M49+Q49+U49+Y49+AC49+AG49+AK49+AO49+AS49+AW49+BA49+BE49</f>
        <v>0</v>
      </c>
      <c r="K49" s="100" t="n"/>
      <c r="L49" s="182">
        <f>K49*E49</f>
        <v>0</v>
      </c>
      <c r="M49" s="102" t="n"/>
      <c r="N49" s="208">
        <f>M49*F49</f>
        <v>0</v>
      </c>
      <c r="O49" s="102" t="n"/>
      <c r="P49" s="182">
        <f>O49*E49</f>
        <v>0</v>
      </c>
      <c r="Q49" s="102" t="n"/>
      <c r="R49" s="208">
        <f>Q49*F49</f>
        <v>0</v>
      </c>
      <c r="S49" s="102" t="n"/>
      <c r="T49" s="182">
        <f>S49*E49</f>
        <v>0</v>
      </c>
      <c r="U49" s="102" t="n"/>
      <c r="V49" s="208">
        <f>U49*F49</f>
        <v>0</v>
      </c>
      <c r="W49" s="102" t="n"/>
      <c r="X49" s="182">
        <f>W49*E49</f>
        <v>0</v>
      </c>
      <c r="Y49" s="102" t="n"/>
      <c r="Z49" s="208">
        <f>Y49*F49</f>
        <v>0</v>
      </c>
      <c r="AA49" s="102" t="n"/>
      <c r="AB49" s="182">
        <f>AA49*E49</f>
        <v>0</v>
      </c>
      <c r="AC49" s="102" t="n"/>
      <c r="AD49" s="208">
        <f>AC49*F49</f>
        <v>0</v>
      </c>
      <c r="AE49" s="102" t="n"/>
      <c r="AF49" s="182">
        <f>AE49*E49</f>
        <v>0</v>
      </c>
      <c r="AG49" s="102" t="n"/>
      <c r="AH49" s="208">
        <f>AG49*F49</f>
        <v>0</v>
      </c>
      <c r="AI49" s="102" t="n"/>
      <c r="AJ49" s="182">
        <f>AI49*E49</f>
        <v>0</v>
      </c>
      <c r="AK49" s="102" t="n"/>
      <c r="AL49" s="208">
        <f>AK49*F49</f>
        <v>0</v>
      </c>
      <c r="AM49" s="102" t="n"/>
      <c r="AN49" s="182">
        <f>AM49*E49</f>
        <v>0</v>
      </c>
      <c r="AO49" s="102" t="n"/>
      <c r="AP49" s="208">
        <f>AO49*F49</f>
        <v>0</v>
      </c>
      <c r="AQ49" s="102" t="n"/>
      <c r="AR49" s="182">
        <f>AQ49*E49</f>
        <v>0</v>
      </c>
      <c r="AS49" s="102" t="n"/>
      <c r="AT49" s="208">
        <f>AS49*F49</f>
        <v>0</v>
      </c>
      <c r="AU49" s="102" t="n"/>
      <c r="AV49" s="182">
        <f>AU49*E49</f>
        <v>0</v>
      </c>
      <c r="AW49" s="102" t="n"/>
      <c r="AX49" s="208">
        <f>AW49*F49</f>
        <v>0</v>
      </c>
      <c r="AY49" s="102" t="n"/>
      <c r="AZ49" s="182">
        <f>AY49*E49</f>
        <v>0</v>
      </c>
      <c r="BA49" s="102" t="n"/>
      <c r="BB49" s="208">
        <f>BA49*F49</f>
        <v>0</v>
      </c>
      <c r="BC49" s="102" t="n"/>
      <c r="BD49" s="182">
        <f>BC49*E49</f>
        <v>0</v>
      </c>
      <c r="BE49" s="102" t="n"/>
      <c r="BF49" s="209">
        <f>BE49*F49</f>
        <v>0</v>
      </c>
    </row>
    <row r="50" ht="18" customHeight="1">
      <c r="A50" s="19" t="n"/>
      <c r="B50" s="14" t="n"/>
      <c r="C50" s="14" t="n"/>
      <c r="D50" s="14" t="n"/>
      <c r="E50" s="204">
        <f>D50*(1-$E$1)</f>
        <v>0</v>
      </c>
      <c r="F50" s="202">
        <f>E50*(1+$F$1)</f>
        <v>0</v>
      </c>
      <c r="H50" s="62">
        <f>K50+O50+S50+W50+AA50+AE50+AI50+AM50+AQ50+AU50+AY50+BC50</f>
        <v>0</v>
      </c>
      <c r="I50" s="46">
        <f>M50+Q50+U50+Y50+AC50+AG50+AK50+AO50+AS50+AW50+BA50+BE50</f>
        <v>0</v>
      </c>
      <c r="K50" s="100" t="n"/>
      <c r="L50" s="182">
        <f>K50*E50</f>
        <v>0</v>
      </c>
      <c r="M50" s="102" t="n"/>
      <c r="N50" s="208">
        <f>M50*F50</f>
        <v>0</v>
      </c>
      <c r="O50" s="102" t="n"/>
      <c r="P50" s="182">
        <f>O50*E50</f>
        <v>0</v>
      </c>
      <c r="Q50" s="102" t="n"/>
      <c r="R50" s="208">
        <f>Q50*F50</f>
        <v>0</v>
      </c>
      <c r="S50" s="102" t="n"/>
      <c r="T50" s="182">
        <f>S50*E50</f>
        <v>0</v>
      </c>
      <c r="U50" s="102" t="n"/>
      <c r="V50" s="208">
        <f>U50*F50</f>
        <v>0</v>
      </c>
      <c r="W50" s="102" t="n"/>
      <c r="X50" s="182">
        <f>W50*E50</f>
        <v>0</v>
      </c>
      <c r="Y50" s="102" t="n"/>
      <c r="Z50" s="208">
        <f>Y50*F50</f>
        <v>0</v>
      </c>
      <c r="AA50" s="102" t="n"/>
      <c r="AB50" s="182">
        <f>AA50*E50</f>
        <v>0</v>
      </c>
      <c r="AC50" s="102" t="n"/>
      <c r="AD50" s="208">
        <f>AC50*F50</f>
        <v>0</v>
      </c>
      <c r="AE50" s="102" t="n"/>
      <c r="AF50" s="182">
        <f>AE50*E50</f>
        <v>0</v>
      </c>
      <c r="AG50" s="102" t="n"/>
      <c r="AH50" s="208">
        <f>AG50*F50</f>
        <v>0</v>
      </c>
      <c r="AI50" s="102" t="n"/>
      <c r="AJ50" s="182">
        <f>AI50*E50</f>
        <v>0</v>
      </c>
      <c r="AK50" s="102" t="n"/>
      <c r="AL50" s="208">
        <f>AK50*F50</f>
        <v>0</v>
      </c>
      <c r="AM50" s="102" t="n"/>
      <c r="AN50" s="182">
        <f>AM50*E50</f>
        <v>0</v>
      </c>
      <c r="AO50" s="102" t="n"/>
      <c r="AP50" s="208">
        <f>AO50*F50</f>
        <v>0</v>
      </c>
      <c r="AQ50" s="102" t="n"/>
      <c r="AR50" s="182">
        <f>AQ50*E50</f>
        <v>0</v>
      </c>
      <c r="AS50" s="102" t="n"/>
      <c r="AT50" s="208">
        <f>AS50*F50</f>
        <v>0</v>
      </c>
      <c r="AU50" s="102" t="n"/>
      <c r="AV50" s="182">
        <f>AU50*E50</f>
        <v>0</v>
      </c>
      <c r="AW50" s="102" t="n"/>
      <c r="AX50" s="208">
        <f>AW50*F50</f>
        <v>0</v>
      </c>
      <c r="AY50" s="102" t="n"/>
      <c r="AZ50" s="182">
        <f>AY50*E50</f>
        <v>0</v>
      </c>
      <c r="BA50" s="102" t="n"/>
      <c r="BB50" s="208">
        <f>BA50*F50</f>
        <v>0</v>
      </c>
      <c r="BC50" s="102" t="n"/>
      <c r="BD50" s="182">
        <f>BC50*E50</f>
        <v>0</v>
      </c>
      <c r="BE50" s="102" t="n"/>
      <c r="BF50" s="209">
        <f>BE50*F50</f>
        <v>0</v>
      </c>
    </row>
    <row r="51" ht="18" customHeight="1">
      <c r="A51" s="19" t="n"/>
      <c r="B51" s="14" t="n"/>
      <c r="C51" s="14" t="n"/>
      <c r="D51" s="14" t="n"/>
      <c r="E51" s="204">
        <f>D51*(1-$E$1)</f>
        <v>0</v>
      </c>
      <c r="F51" s="202">
        <f>E51*(1+$F$1)</f>
        <v>0</v>
      </c>
      <c r="H51" s="62">
        <f>K51+O51+S51+W51+AA51+AE51+AI51+AM51+AQ51+AU51+AY51+BC51</f>
        <v>0</v>
      </c>
      <c r="I51" s="46">
        <f>M51+Q51+U51+Y51+AC51+AG51+AK51+AO51+AS51+AW51+BA51+BE51</f>
        <v>0</v>
      </c>
      <c r="K51" s="100" t="n"/>
      <c r="L51" s="182">
        <f>K51*E51</f>
        <v>0</v>
      </c>
      <c r="M51" s="102" t="n"/>
      <c r="N51" s="208">
        <f>M51*F51</f>
        <v>0</v>
      </c>
      <c r="O51" s="102" t="n"/>
      <c r="P51" s="182">
        <f>O51*E51</f>
        <v>0</v>
      </c>
      <c r="Q51" s="102" t="n"/>
      <c r="R51" s="208">
        <f>Q51*F51</f>
        <v>0</v>
      </c>
      <c r="S51" s="102" t="n"/>
      <c r="T51" s="182">
        <f>S51*E51</f>
        <v>0</v>
      </c>
      <c r="U51" s="102" t="n"/>
      <c r="V51" s="208">
        <f>U51*F51</f>
        <v>0</v>
      </c>
      <c r="W51" s="102" t="n"/>
      <c r="X51" s="182">
        <f>W51*E51</f>
        <v>0</v>
      </c>
      <c r="Y51" s="102" t="n"/>
      <c r="Z51" s="208">
        <f>Y51*F51</f>
        <v>0</v>
      </c>
      <c r="AA51" s="102" t="n"/>
      <c r="AB51" s="182">
        <f>AA51*E51</f>
        <v>0</v>
      </c>
      <c r="AC51" s="102" t="n"/>
      <c r="AD51" s="208">
        <f>AC51*F51</f>
        <v>0</v>
      </c>
      <c r="AE51" s="102" t="n"/>
      <c r="AF51" s="182">
        <f>AE51*E51</f>
        <v>0</v>
      </c>
      <c r="AG51" s="102" t="n"/>
      <c r="AH51" s="208">
        <f>AG51*F51</f>
        <v>0</v>
      </c>
      <c r="AI51" s="102" t="n"/>
      <c r="AJ51" s="182">
        <f>AI51*E51</f>
        <v>0</v>
      </c>
      <c r="AK51" s="102" t="n"/>
      <c r="AL51" s="208">
        <f>AK51*F51</f>
        <v>0</v>
      </c>
      <c r="AM51" s="102" t="n"/>
      <c r="AN51" s="182">
        <f>AM51*E51</f>
        <v>0</v>
      </c>
      <c r="AO51" s="102" t="n"/>
      <c r="AP51" s="208">
        <f>AO51*F51</f>
        <v>0</v>
      </c>
      <c r="AQ51" s="102" t="n"/>
      <c r="AR51" s="182">
        <f>AQ51*E51</f>
        <v>0</v>
      </c>
      <c r="AS51" s="102" t="n"/>
      <c r="AT51" s="208">
        <f>AS51*F51</f>
        <v>0</v>
      </c>
      <c r="AU51" s="102" t="n"/>
      <c r="AV51" s="182">
        <f>AU51*E51</f>
        <v>0</v>
      </c>
      <c r="AW51" s="102" t="n"/>
      <c r="AX51" s="208">
        <f>AW51*F51</f>
        <v>0</v>
      </c>
      <c r="AY51" s="102" t="n"/>
      <c r="AZ51" s="182">
        <f>AY51*E51</f>
        <v>0</v>
      </c>
      <c r="BA51" s="102" t="n"/>
      <c r="BB51" s="208">
        <f>BA51*F51</f>
        <v>0</v>
      </c>
      <c r="BC51" s="102" t="n"/>
      <c r="BD51" s="182">
        <f>BC51*E51</f>
        <v>0</v>
      </c>
      <c r="BE51" s="102" t="n"/>
      <c r="BF51" s="209">
        <f>BE51*F51</f>
        <v>0</v>
      </c>
    </row>
    <row r="52" ht="18" customHeight="1">
      <c r="A52" s="19" t="n"/>
      <c r="B52" s="14" t="n"/>
      <c r="C52" s="14" t="n"/>
      <c r="D52" s="14" t="n"/>
      <c r="E52" s="204">
        <f>D52*(1-$E$1)</f>
        <v>0</v>
      </c>
      <c r="F52" s="202">
        <f>E52*(1+$F$1)</f>
        <v>0</v>
      </c>
      <c r="H52" s="62">
        <f>K52+O52+S52+W52+AA52+AE52+AI52+AM52+AQ52+AU52+AY52+BC52</f>
        <v>0</v>
      </c>
      <c r="I52" s="46">
        <f>M52+Q52+U52+Y52+AC52+AG52+AK52+AO52+AS52+AW52+BA52+BE52</f>
        <v>0</v>
      </c>
      <c r="K52" s="100" t="n"/>
      <c r="L52" s="182">
        <f>K52*E52</f>
        <v>0</v>
      </c>
      <c r="M52" s="102" t="n"/>
      <c r="N52" s="208">
        <f>M52*F52</f>
        <v>0</v>
      </c>
      <c r="O52" s="102" t="n"/>
      <c r="P52" s="182">
        <f>O52*E52</f>
        <v>0</v>
      </c>
      <c r="Q52" s="102" t="n"/>
      <c r="R52" s="208">
        <f>Q52*F52</f>
        <v>0</v>
      </c>
      <c r="S52" s="102" t="n"/>
      <c r="T52" s="182">
        <f>S52*E52</f>
        <v>0</v>
      </c>
      <c r="U52" s="102" t="n"/>
      <c r="V52" s="208">
        <f>U52*F52</f>
        <v>0</v>
      </c>
      <c r="W52" s="102" t="n"/>
      <c r="X52" s="182">
        <f>W52*E52</f>
        <v>0</v>
      </c>
      <c r="Y52" s="102" t="n"/>
      <c r="Z52" s="208">
        <f>Y52*F52</f>
        <v>0</v>
      </c>
      <c r="AA52" s="102" t="n"/>
      <c r="AB52" s="182">
        <f>AA52*E52</f>
        <v>0</v>
      </c>
      <c r="AC52" s="102" t="n"/>
      <c r="AD52" s="208">
        <f>AC52*F52</f>
        <v>0</v>
      </c>
      <c r="AE52" s="102" t="n"/>
      <c r="AF52" s="182">
        <f>AE52*E52</f>
        <v>0</v>
      </c>
      <c r="AG52" s="102" t="n"/>
      <c r="AH52" s="208">
        <f>AG52*F52</f>
        <v>0</v>
      </c>
      <c r="AI52" s="102" t="n"/>
      <c r="AJ52" s="182">
        <f>AI52*E52</f>
        <v>0</v>
      </c>
      <c r="AK52" s="102" t="n"/>
      <c r="AL52" s="208">
        <f>AK52*F52</f>
        <v>0</v>
      </c>
      <c r="AM52" s="102" t="n"/>
      <c r="AN52" s="182">
        <f>AM52*E52</f>
        <v>0</v>
      </c>
      <c r="AO52" s="102" t="n"/>
      <c r="AP52" s="208">
        <f>AO52*F52</f>
        <v>0</v>
      </c>
      <c r="AQ52" s="102" t="n"/>
      <c r="AR52" s="182">
        <f>AQ52*E52</f>
        <v>0</v>
      </c>
      <c r="AS52" s="102" t="n"/>
      <c r="AT52" s="208">
        <f>AS52*F52</f>
        <v>0</v>
      </c>
      <c r="AU52" s="102" t="n"/>
      <c r="AV52" s="182">
        <f>AU52*E52</f>
        <v>0</v>
      </c>
      <c r="AW52" s="102" t="n"/>
      <c r="AX52" s="208">
        <f>AW52*F52</f>
        <v>0</v>
      </c>
      <c r="AY52" s="102" t="n"/>
      <c r="AZ52" s="182">
        <f>AY52*E52</f>
        <v>0</v>
      </c>
      <c r="BA52" s="102" t="n"/>
      <c r="BB52" s="208">
        <f>BA52*F52</f>
        <v>0</v>
      </c>
      <c r="BC52" s="102" t="n"/>
      <c r="BD52" s="182">
        <f>BC52*E52</f>
        <v>0</v>
      </c>
      <c r="BE52" s="102" t="n"/>
      <c r="BF52" s="209">
        <f>BE52*F52</f>
        <v>0</v>
      </c>
    </row>
    <row r="53" ht="18" customHeight="1">
      <c r="A53" s="19" t="n"/>
      <c r="B53" s="14" t="n"/>
      <c r="C53" s="14" t="n"/>
      <c r="D53" s="14" t="n"/>
      <c r="E53" s="204">
        <f>D53*(1-$E$1)</f>
        <v>0</v>
      </c>
      <c r="F53" s="202">
        <f>E53*(1+$F$1)</f>
        <v>0</v>
      </c>
      <c r="H53" s="62">
        <f>K53+O53+S53+W53+AA53+AE53+AI53+AM53+AQ53+AU53+AY53+BC53</f>
        <v>0</v>
      </c>
      <c r="I53" s="46">
        <f>M53+Q53+U53+Y53+AC53+AG53+AK53+AO53+AS53+AW53+BA53+BE53</f>
        <v>0</v>
      </c>
      <c r="K53" s="100" t="n"/>
      <c r="L53" s="182">
        <f>K53*E53</f>
        <v>0</v>
      </c>
      <c r="M53" s="102" t="n"/>
      <c r="N53" s="208">
        <f>M53*F53</f>
        <v>0</v>
      </c>
      <c r="O53" s="102" t="n"/>
      <c r="P53" s="182">
        <f>O53*E53</f>
        <v>0</v>
      </c>
      <c r="Q53" s="102" t="n"/>
      <c r="R53" s="208">
        <f>Q53*F53</f>
        <v>0</v>
      </c>
      <c r="S53" s="102" t="n"/>
      <c r="T53" s="182">
        <f>S53*E53</f>
        <v>0</v>
      </c>
      <c r="U53" s="102" t="n"/>
      <c r="V53" s="208">
        <f>U53*F53</f>
        <v>0</v>
      </c>
      <c r="W53" s="102" t="n"/>
      <c r="X53" s="182">
        <f>W53*E53</f>
        <v>0</v>
      </c>
      <c r="Y53" s="102" t="n"/>
      <c r="Z53" s="208">
        <f>Y53*F53</f>
        <v>0</v>
      </c>
      <c r="AA53" s="102" t="n"/>
      <c r="AB53" s="182">
        <f>AA53*E53</f>
        <v>0</v>
      </c>
      <c r="AC53" s="102" t="n"/>
      <c r="AD53" s="208">
        <f>AC53*F53</f>
        <v>0</v>
      </c>
      <c r="AE53" s="102" t="n"/>
      <c r="AF53" s="182">
        <f>AE53*E53</f>
        <v>0</v>
      </c>
      <c r="AG53" s="102" t="n"/>
      <c r="AH53" s="208">
        <f>AG53*F53</f>
        <v>0</v>
      </c>
      <c r="AI53" s="102" t="n"/>
      <c r="AJ53" s="182">
        <f>AI53*E53</f>
        <v>0</v>
      </c>
      <c r="AK53" s="102" t="n"/>
      <c r="AL53" s="208">
        <f>AK53*F53</f>
        <v>0</v>
      </c>
      <c r="AM53" s="102" t="n"/>
      <c r="AN53" s="182">
        <f>AM53*E53</f>
        <v>0</v>
      </c>
      <c r="AO53" s="102" t="n"/>
      <c r="AP53" s="208">
        <f>AO53*F53</f>
        <v>0</v>
      </c>
      <c r="AQ53" s="102" t="n"/>
      <c r="AR53" s="182">
        <f>AQ53*E53</f>
        <v>0</v>
      </c>
      <c r="AS53" s="102" t="n"/>
      <c r="AT53" s="208">
        <f>AS53*F53</f>
        <v>0</v>
      </c>
      <c r="AU53" s="102" t="n"/>
      <c r="AV53" s="182">
        <f>AU53*E53</f>
        <v>0</v>
      </c>
      <c r="AW53" s="102" t="n"/>
      <c r="AX53" s="208">
        <f>AW53*F53</f>
        <v>0</v>
      </c>
      <c r="AY53" s="102" t="n"/>
      <c r="AZ53" s="182">
        <f>AY53*E53</f>
        <v>0</v>
      </c>
      <c r="BA53" s="102" t="n"/>
      <c r="BB53" s="208">
        <f>BA53*F53</f>
        <v>0</v>
      </c>
      <c r="BC53" s="102" t="n"/>
      <c r="BD53" s="182">
        <f>BC53*E53</f>
        <v>0</v>
      </c>
      <c r="BE53" s="102" t="n"/>
      <c r="BF53" s="209">
        <f>BE53*F53</f>
        <v>0</v>
      </c>
    </row>
    <row r="54" ht="18" customHeight="1">
      <c r="A54" s="19" t="n"/>
      <c r="B54" s="14" t="n"/>
      <c r="C54" s="14" t="n"/>
      <c r="D54" s="14" t="n"/>
      <c r="E54" s="204">
        <f>D54*(1-$E$1)</f>
        <v>0</v>
      </c>
      <c r="F54" s="202">
        <f>E54*(1+$F$1)</f>
        <v>0</v>
      </c>
      <c r="H54" s="62">
        <f>K54+O54+S54+W54+AA54+AE54+AI54+AM54+AQ54+AU54+AY54+BC54</f>
        <v>0</v>
      </c>
      <c r="I54" s="46">
        <f>M54+Q54+U54+Y54+AC54+AG54+AK54+AO54+AS54+AW54+BA54+BE54</f>
        <v>0</v>
      </c>
      <c r="K54" s="100" t="n"/>
      <c r="L54" s="182">
        <f>K54*E54</f>
        <v>0</v>
      </c>
      <c r="M54" s="102" t="n"/>
      <c r="N54" s="208">
        <f>M54*F54</f>
        <v>0</v>
      </c>
      <c r="O54" s="102" t="n"/>
      <c r="P54" s="182">
        <f>O54*E54</f>
        <v>0</v>
      </c>
      <c r="Q54" s="102" t="n"/>
      <c r="R54" s="208">
        <f>Q54*F54</f>
        <v>0</v>
      </c>
      <c r="S54" s="102" t="n"/>
      <c r="T54" s="182">
        <f>S54*E54</f>
        <v>0</v>
      </c>
      <c r="U54" s="102" t="n"/>
      <c r="V54" s="208">
        <f>U54*F54</f>
        <v>0</v>
      </c>
      <c r="W54" s="102" t="n"/>
      <c r="X54" s="182">
        <f>W54*E54</f>
        <v>0</v>
      </c>
      <c r="Y54" s="102" t="n"/>
      <c r="Z54" s="208">
        <f>Y54*F54</f>
        <v>0</v>
      </c>
      <c r="AA54" s="102" t="n"/>
      <c r="AB54" s="182">
        <f>AA54*E54</f>
        <v>0</v>
      </c>
      <c r="AC54" s="102" t="n"/>
      <c r="AD54" s="208">
        <f>AC54*F54</f>
        <v>0</v>
      </c>
      <c r="AE54" s="102" t="n"/>
      <c r="AF54" s="182">
        <f>AE54*E54</f>
        <v>0</v>
      </c>
      <c r="AG54" s="102" t="n"/>
      <c r="AH54" s="208">
        <f>AG54*F54</f>
        <v>0</v>
      </c>
      <c r="AI54" s="102" t="n"/>
      <c r="AJ54" s="182">
        <f>AI54*E54</f>
        <v>0</v>
      </c>
      <c r="AK54" s="102" t="n"/>
      <c r="AL54" s="208">
        <f>AK54*F54</f>
        <v>0</v>
      </c>
      <c r="AM54" s="102" t="n"/>
      <c r="AN54" s="182">
        <f>AM54*E54</f>
        <v>0</v>
      </c>
      <c r="AO54" s="102" t="n"/>
      <c r="AP54" s="208">
        <f>AO54*F54</f>
        <v>0</v>
      </c>
      <c r="AQ54" s="102" t="n"/>
      <c r="AR54" s="182">
        <f>AQ54*E54</f>
        <v>0</v>
      </c>
      <c r="AS54" s="102" t="n"/>
      <c r="AT54" s="208">
        <f>AS54*F54</f>
        <v>0</v>
      </c>
      <c r="AU54" s="102" t="n"/>
      <c r="AV54" s="182">
        <f>AU54*E54</f>
        <v>0</v>
      </c>
      <c r="AW54" s="102" t="n"/>
      <c r="AX54" s="208">
        <f>AW54*F54</f>
        <v>0</v>
      </c>
      <c r="AY54" s="102" t="n"/>
      <c r="AZ54" s="182">
        <f>AY54*E54</f>
        <v>0</v>
      </c>
      <c r="BA54" s="102" t="n"/>
      <c r="BB54" s="208">
        <f>BA54*F54</f>
        <v>0</v>
      </c>
      <c r="BC54" s="102" t="n"/>
      <c r="BD54" s="182">
        <f>BC54*E54</f>
        <v>0</v>
      </c>
      <c r="BE54" s="102" t="n"/>
      <c r="BF54" s="209">
        <f>BE54*F54</f>
        <v>0</v>
      </c>
    </row>
    <row r="55" ht="18" customHeight="1">
      <c r="A55" s="19" t="n"/>
      <c r="B55" s="14" t="n"/>
      <c r="C55" s="14" t="n"/>
      <c r="D55" s="14" t="n"/>
      <c r="E55" s="204">
        <f>D55*(1-$E$1)</f>
        <v>0</v>
      </c>
      <c r="F55" s="202">
        <f>E55*(1+$F$1)</f>
        <v>0</v>
      </c>
      <c r="H55" s="62">
        <f>K55+O55+S55+W55+AA55+AE55+AI55+AM55+AQ55+AU55+AY55+BC55</f>
        <v>0</v>
      </c>
      <c r="I55" s="46">
        <f>M55+Q55+U55+Y55+AC55+AG55+AK55+AO55+AS55+AW55+BA55+BE55</f>
        <v>0</v>
      </c>
      <c r="K55" s="100" t="n"/>
      <c r="L55" s="182">
        <f>K55*E55</f>
        <v>0</v>
      </c>
      <c r="M55" s="102" t="n"/>
      <c r="N55" s="208">
        <f>M55*F55</f>
        <v>0</v>
      </c>
      <c r="O55" s="102" t="n"/>
      <c r="P55" s="182">
        <f>O55*E55</f>
        <v>0</v>
      </c>
      <c r="Q55" s="102" t="n"/>
      <c r="R55" s="208">
        <f>Q55*F55</f>
        <v>0</v>
      </c>
      <c r="S55" s="102" t="n"/>
      <c r="T55" s="182">
        <f>S55*E55</f>
        <v>0</v>
      </c>
      <c r="U55" s="102" t="n"/>
      <c r="V55" s="208">
        <f>U55*F55</f>
        <v>0</v>
      </c>
      <c r="W55" s="102" t="n"/>
      <c r="X55" s="182">
        <f>W55*E55</f>
        <v>0</v>
      </c>
      <c r="Y55" s="102" t="n"/>
      <c r="Z55" s="208">
        <f>Y55*F55</f>
        <v>0</v>
      </c>
      <c r="AA55" s="102" t="n"/>
      <c r="AB55" s="182">
        <f>AA55*E55</f>
        <v>0</v>
      </c>
      <c r="AC55" s="102" t="n"/>
      <c r="AD55" s="208">
        <f>AC55*F55</f>
        <v>0</v>
      </c>
      <c r="AE55" s="102" t="n"/>
      <c r="AF55" s="182">
        <f>AE55*E55</f>
        <v>0</v>
      </c>
      <c r="AG55" s="102" t="n"/>
      <c r="AH55" s="208">
        <f>AG55*F55</f>
        <v>0</v>
      </c>
      <c r="AI55" s="102" t="n"/>
      <c r="AJ55" s="182">
        <f>AI55*E55</f>
        <v>0</v>
      </c>
      <c r="AK55" s="102" t="n"/>
      <c r="AL55" s="208">
        <f>AK55*F55</f>
        <v>0</v>
      </c>
      <c r="AM55" s="102" t="n"/>
      <c r="AN55" s="182">
        <f>AM55*E55</f>
        <v>0</v>
      </c>
      <c r="AO55" s="102" t="n"/>
      <c r="AP55" s="208">
        <f>AO55*F55</f>
        <v>0</v>
      </c>
      <c r="AQ55" s="102" t="n"/>
      <c r="AR55" s="182">
        <f>AQ55*E55</f>
        <v>0</v>
      </c>
      <c r="AS55" s="102" t="n"/>
      <c r="AT55" s="208">
        <f>AS55*F55</f>
        <v>0</v>
      </c>
      <c r="AU55" s="102" t="n"/>
      <c r="AV55" s="182">
        <f>AU55*E55</f>
        <v>0</v>
      </c>
      <c r="AW55" s="102" t="n"/>
      <c r="AX55" s="208">
        <f>AW55*F55</f>
        <v>0</v>
      </c>
      <c r="AY55" s="102" t="n"/>
      <c r="AZ55" s="182">
        <f>AY55*E55</f>
        <v>0</v>
      </c>
      <c r="BA55" s="102" t="n"/>
      <c r="BB55" s="208">
        <f>BA55*F55</f>
        <v>0</v>
      </c>
      <c r="BC55" s="102" t="n"/>
      <c r="BD55" s="182">
        <f>BC55*E55</f>
        <v>0</v>
      </c>
      <c r="BE55" s="102" t="n"/>
      <c r="BF55" s="209">
        <f>BE55*F55</f>
        <v>0</v>
      </c>
    </row>
    <row r="56" ht="18" customHeight="1">
      <c r="A56" s="19" t="n"/>
      <c r="B56" s="14" t="n"/>
      <c r="C56" s="14" t="n"/>
      <c r="D56" s="14" t="n"/>
      <c r="E56" s="204">
        <f>D56*(1-$E$1)</f>
        <v>0</v>
      </c>
      <c r="F56" s="202">
        <f>E56*(1+$F$1)</f>
        <v>0</v>
      </c>
      <c r="H56" s="62">
        <f>K56+O56+S56+W56+AA56+AE56+AI56+AM56+AQ56+AU56+AY56+BC56</f>
        <v>0</v>
      </c>
      <c r="I56" s="46">
        <f>M56+Q56+U56+Y56+AC56+AG56+AK56+AO56+AS56+AW56+BA56+BE56</f>
        <v>0</v>
      </c>
      <c r="K56" s="100" t="n"/>
      <c r="L56" s="182">
        <f>K56*E56</f>
        <v>0</v>
      </c>
      <c r="M56" s="102" t="n"/>
      <c r="N56" s="208">
        <f>M56*F56</f>
        <v>0</v>
      </c>
      <c r="O56" s="102" t="n"/>
      <c r="P56" s="182">
        <f>O56*E56</f>
        <v>0</v>
      </c>
      <c r="Q56" s="102" t="n"/>
      <c r="R56" s="208">
        <f>Q56*F56</f>
        <v>0</v>
      </c>
      <c r="S56" s="102" t="n"/>
      <c r="T56" s="182">
        <f>S56*E56</f>
        <v>0</v>
      </c>
      <c r="U56" s="102" t="n"/>
      <c r="V56" s="208">
        <f>U56*F56</f>
        <v>0</v>
      </c>
      <c r="W56" s="102" t="n"/>
      <c r="X56" s="182">
        <f>W56*E56</f>
        <v>0</v>
      </c>
      <c r="Y56" s="102" t="n"/>
      <c r="Z56" s="208">
        <f>Y56*F56</f>
        <v>0</v>
      </c>
      <c r="AA56" s="102" t="n"/>
      <c r="AB56" s="182">
        <f>AA56*E56</f>
        <v>0</v>
      </c>
      <c r="AC56" s="102" t="n"/>
      <c r="AD56" s="208">
        <f>AC56*F56</f>
        <v>0</v>
      </c>
      <c r="AE56" s="102" t="n"/>
      <c r="AF56" s="182">
        <f>AE56*E56</f>
        <v>0</v>
      </c>
      <c r="AG56" s="102" t="n"/>
      <c r="AH56" s="208">
        <f>AG56*F56</f>
        <v>0</v>
      </c>
      <c r="AI56" s="102" t="n"/>
      <c r="AJ56" s="182">
        <f>AI56*E56</f>
        <v>0</v>
      </c>
      <c r="AK56" s="102" t="n"/>
      <c r="AL56" s="208">
        <f>AK56*F56</f>
        <v>0</v>
      </c>
      <c r="AM56" s="102" t="n"/>
      <c r="AN56" s="182">
        <f>AM56*E56</f>
        <v>0</v>
      </c>
      <c r="AO56" s="102" t="n"/>
      <c r="AP56" s="208">
        <f>AO56*F56</f>
        <v>0</v>
      </c>
      <c r="AQ56" s="102" t="n"/>
      <c r="AR56" s="182">
        <f>AQ56*E56</f>
        <v>0</v>
      </c>
      <c r="AS56" s="102" t="n"/>
      <c r="AT56" s="208">
        <f>AS56*F56</f>
        <v>0</v>
      </c>
      <c r="AU56" s="102" t="n"/>
      <c r="AV56" s="182">
        <f>AU56*E56</f>
        <v>0</v>
      </c>
      <c r="AW56" s="102" t="n"/>
      <c r="AX56" s="208">
        <f>AW56*F56</f>
        <v>0</v>
      </c>
      <c r="AY56" s="102" t="n"/>
      <c r="AZ56" s="182">
        <f>AY56*E56</f>
        <v>0</v>
      </c>
      <c r="BA56" s="102" t="n"/>
      <c r="BB56" s="208">
        <f>BA56*F56</f>
        <v>0</v>
      </c>
      <c r="BC56" s="102" t="n"/>
      <c r="BD56" s="182">
        <f>BC56*E56</f>
        <v>0</v>
      </c>
      <c r="BE56" s="102" t="n"/>
      <c r="BF56" s="209">
        <f>BE56*F56</f>
        <v>0</v>
      </c>
    </row>
    <row r="57" ht="18" customHeight="1">
      <c r="A57" s="19" t="n"/>
      <c r="B57" s="14" t="n"/>
      <c r="C57" s="14" t="n"/>
      <c r="D57" s="14" t="n"/>
      <c r="E57" s="204">
        <f>D57*(1-$E$1)</f>
        <v>0</v>
      </c>
      <c r="F57" s="202">
        <f>E57*(1+$F$1)</f>
        <v>0</v>
      </c>
      <c r="H57" s="62">
        <f>K57+O57+S57+W57+AA57+AE57+AI57+AM57+AQ57+AU57+AY57+BC57</f>
        <v>0</v>
      </c>
      <c r="I57" s="46">
        <f>M57+Q57+U57+Y57+AC57+AG57+AK57+AO57+AS57+AW57+BA57+BE57</f>
        <v>0</v>
      </c>
      <c r="K57" s="100" t="n"/>
      <c r="L57" s="182">
        <f>K57*E57</f>
        <v>0</v>
      </c>
      <c r="M57" s="102" t="n"/>
      <c r="N57" s="208">
        <f>M57*F57</f>
        <v>0</v>
      </c>
      <c r="O57" s="102" t="n"/>
      <c r="P57" s="182">
        <f>O57*E57</f>
        <v>0</v>
      </c>
      <c r="Q57" s="102" t="n"/>
      <c r="R57" s="208">
        <f>Q57*F57</f>
        <v>0</v>
      </c>
      <c r="S57" s="102" t="n"/>
      <c r="T57" s="182">
        <f>S57*E57</f>
        <v>0</v>
      </c>
      <c r="U57" s="102" t="n"/>
      <c r="V57" s="208">
        <f>U57*F57</f>
        <v>0</v>
      </c>
      <c r="W57" s="102" t="n"/>
      <c r="X57" s="182">
        <f>W57*E57</f>
        <v>0</v>
      </c>
      <c r="Y57" s="102" t="n"/>
      <c r="Z57" s="208">
        <f>Y57*F57</f>
        <v>0</v>
      </c>
      <c r="AA57" s="102" t="n"/>
      <c r="AB57" s="182">
        <f>AA57*E57</f>
        <v>0</v>
      </c>
      <c r="AC57" s="102" t="n"/>
      <c r="AD57" s="208">
        <f>AC57*F57</f>
        <v>0</v>
      </c>
      <c r="AE57" s="102" t="n"/>
      <c r="AF57" s="182">
        <f>AE57*E57</f>
        <v>0</v>
      </c>
      <c r="AG57" s="102" t="n"/>
      <c r="AH57" s="208">
        <f>AG57*F57</f>
        <v>0</v>
      </c>
      <c r="AI57" s="102" t="n"/>
      <c r="AJ57" s="182">
        <f>AI57*E57</f>
        <v>0</v>
      </c>
      <c r="AK57" s="102" t="n"/>
      <c r="AL57" s="208">
        <f>AK57*F57</f>
        <v>0</v>
      </c>
      <c r="AM57" s="102" t="n"/>
      <c r="AN57" s="182">
        <f>AM57*E57</f>
        <v>0</v>
      </c>
      <c r="AO57" s="102" t="n"/>
      <c r="AP57" s="208">
        <f>AO57*F57</f>
        <v>0</v>
      </c>
      <c r="AQ57" s="102" t="n"/>
      <c r="AR57" s="182">
        <f>AQ57*E57</f>
        <v>0</v>
      </c>
      <c r="AS57" s="102" t="n"/>
      <c r="AT57" s="208">
        <f>AS57*F57</f>
        <v>0</v>
      </c>
      <c r="AU57" s="102" t="n"/>
      <c r="AV57" s="182">
        <f>AU57*E57</f>
        <v>0</v>
      </c>
      <c r="AW57" s="102" t="n"/>
      <c r="AX57" s="208">
        <f>AW57*F57</f>
        <v>0</v>
      </c>
      <c r="AY57" s="102" t="n"/>
      <c r="AZ57" s="182">
        <f>AY57*E57</f>
        <v>0</v>
      </c>
      <c r="BA57" s="102" t="n"/>
      <c r="BB57" s="208">
        <f>BA57*F57</f>
        <v>0</v>
      </c>
      <c r="BC57" s="102" t="n"/>
      <c r="BD57" s="182">
        <f>BC57*E57</f>
        <v>0</v>
      </c>
      <c r="BE57" s="102" t="n"/>
      <c r="BF57" s="209">
        <f>BE57*F57</f>
        <v>0</v>
      </c>
    </row>
    <row r="58" ht="18" customHeight="1">
      <c r="A58" s="19" t="n"/>
      <c r="B58" s="14" t="n"/>
      <c r="C58" s="14" t="n"/>
      <c r="D58" s="14" t="n"/>
      <c r="E58" s="204">
        <f>D58*(1-$E$1)</f>
        <v>0</v>
      </c>
      <c r="F58" s="202">
        <f>E58*(1+$F$1)</f>
        <v>0</v>
      </c>
      <c r="H58" s="62">
        <f>K58+O58+S58+W58+AA58+AE58+AI58+AM58+AQ58+AU58+AY58+BC58</f>
        <v>0</v>
      </c>
      <c r="I58" s="46">
        <f>M58+Q58+U58+Y58+AC58+AG58+AK58+AO58+AS58+AW58+BA58+BE58</f>
        <v>0</v>
      </c>
      <c r="K58" s="100" t="n"/>
      <c r="L58" s="182">
        <f>K58*E58</f>
        <v>0</v>
      </c>
      <c r="M58" s="102" t="n"/>
      <c r="N58" s="208">
        <f>M58*F58</f>
        <v>0</v>
      </c>
      <c r="O58" s="102" t="n"/>
      <c r="P58" s="182">
        <f>O58*E58</f>
        <v>0</v>
      </c>
      <c r="Q58" s="102" t="n"/>
      <c r="R58" s="208">
        <f>Q58*F58</f>
        <v>0</v>
      </c>
      <c r="S58" s="102" t="n"/>
      <c r="T58" s="182">
        <f>S58*E58</f>
        <v>0</v>
      </c>
      <c r="U58" s="102" t="n"/>
      <c r="V58" s="208">
        <f>U58*F58</f>
        <v>0</v>
      </c>
      <c r="W58" s="102" t="n"/>
      <c r="X58" s="182">
        <f>W58*E58</f>
        <v>0</v>
      </c>
      <c r="Y58" s="102" t="n"/>
      <c r="Z58" s="208">
        <f>Y58*F58</f>
        <v>0</v>
      </c>
      <c r="AA58" s="102" t="n"/>
      <c r="AB58" s="182">
        <f>AA58*E58</f>
        <v>0</v>
      </c>
      <c r="AC58" s="102" t="n"/>
      <c r="AD58" s="208">
        <f>AC58*F58</f>
        <v>0</v>
      </c>
      <c r="AE58" s="102" t="n"/>
      <c r="AF58" s="182">
        <f>AE58*E58</f>
        <v>0</v>
      </c>
      <c r="AG58" s="102" t="n"/>
      <c r="AH58" s="208">
        <f>AG58*F58</f>
        <v>0</v>
      </c>
      <c r="AI58" s="102" t="n"/>
      <c r="AJ58" s="182">
        <f>AI58*E58</f>
        <v>0</v>
      </c>
      <c r="AK58" s="102" t="n"/>
      <c r="AL58" s="208">
        <f>AK58*F58</f>
        <v>0</v>
      </c>
      <c r="AM58" s="102" t="n"/>
      <c r="AN58" s="182">
        <f>AM58*E58</f>
        <v>0</v>
      </c>
      <c r="AO58" s="102" t="n"/>
      <c r="AP58" s="208">
        <f>AO58*F58</f>
        <v>0</v>
      </c>
      <c r="AQ58" s="102" t="n"/>
      <c r="AR58" s="182">
        <f>AQ58*E58</f>
        <v>0</v>
      </c>
      <c r="AS58" s="102" t="n"/>
      <c r="AT58" s="208">
        <f>AS58*F58</f>
        <v>0</v>
      </c>
      <c r="AU58" s="102" t="n"/>
      <c r="AV58" s="182">
        <f>AU58*E58</f>
        <v>0</v>
      </c>
      <c r="AW58" s="102" t="n"/>
      <c r="AX58" s="208">
        <f>AW58*F58</f>
        <v>0</v>
      </c>
      <c r="AY58" s="102" t="n"/>
      <c r="AZ58" s="182">
        <f>AY58*E58</f>
        <v>0</v>
      </c>
      <c r="BA58" s="102" t="n"/>
      <c r="BB58" s="208">
        <f>BA58*F58</f>
        <v>0</v>
      </c>
      <c r="BC58" s="102" t="n"/>
      <c r="BD58" s="182">
        <f>BC58*E58</f>
        <v>0</v>
      </c>
      <c r="BE58" s="102" t="n"/>
      <c r="BF58" s="209">
        <f>BE58*F58</f>
        <v>0</v>
      </c>
    </row>
    <row r="59" ht="18" customHeight="1">
      <c r="A59" s="19" t="n"/>
      <c r="B59" s="14" t="n"/>
      <c r="C59" s="14" t="n"/>
      <c r="D59" s="14" t="n"/>
      <c r="E59" s="204">
        <f>D59*(1-$E$1)</f>
        <v>0</v>
      </c>
      <c r="F59" s="202">
        <f>E59*(1+$F$1)</f>
        <v>0</v>
      </c>
      <c r="H59" s="62">
        <f>K59+O59+S59+W59+AA59+AE59+AI59+AM59+AQ59+AU59+AY59+BC59</f>
        <v>0</v>
      </c>
      <c r="I59" s="46">
        <f>M59+Q59+U59+Y59+AC59+AG59+AK59+AO59+AS59+AW59+BA59+BE59</f>
        <v>0</v>
      </c>
      <c r="K59" s="100" t="n"/>
      <c r="L59" s="182">
        <f>K59*E59</f>
        <v>0</v>
      </c>
      <c r="M59" s="102" t="n"/>
      <c r="N59" s="208">
        <f>M59*F59</f>
        <v>0</v>
      </c>
      <c r="O59" s="102" t="n"/>
      <c r="P59" s="182">
        <f>O59*E59</f>
        <v>0</v>
      </c>
      <c r="Q59" s="102" t="n"/>
      <c r="R59" s="208">
        <f>Q59*F59</f>
        <v>0</v>
      </c>
      <c r="S59" s="102" t="n"/>
      <c r="T59" s="182">
        <f>S59*E59</f>
        <v>0</v>
      </c>
      <c r="U59" s="102" t="n"/>
      <c r="V59" s="208">
        <f>U59*F59</f>
        <v>0</v>
      </c>
      <c r="W59" s="102" t="n"/>
      <c r="X59" s="182">
        <f>W59*E59</f>
        <v>0</v>
      </c>
      <c r="Y59" s="102" t="n"/>
      <c r="Z59" s="208">
        <f>Y59*F59</f>
        <v>0</v>
      </c>
      <c r="AA59" s="102" t="n"/>
      <c r="AB59" s="182">
        <f>AA59*E59</f>
        <v>0</v>
      </c>
      <c r="AC59" s="102" t="n"/>
      <c r="AD59" s="208">
        <f>AC59*F59</f>
        <v>0</v>
      </c>
      <c r="AE59" s="102" t="n"/>
      <c r="AF59" s="182">
        <f>AE59*E59</f>
        <v>0</v>
      </c>
      <c r="AG59" s="102" t="n"/>
      <c r="AH59" s="208">
        <f>AG59*F59</f>
        <v>0</v>
      </c>
      <c r="AI59" s="102" t="n"/>
      <c r="AJ59" s="182">
        <f>AI59*E59</f>
        <v>0</v>
      </c>
      <c r="AK59" s="102" t="n"/>
      <c r="AL59" s="208">
        <f>AK59*F59</f>
        <v>0</v>
      </c>
      <c r="AM59" s="102" t="n"/>
      <c r="AN59" s="182">
        <f>AM59*E59</f>
        <v>0</v>
      </c>
      <c r="AO59" s="102" t="n"/>
      <c r="AP59" s="208">
        <f>AO59*F59</f>
        <v>0</v>
      </c>
      <c r="AQ59" s="102" t="n"/>
      <c r="AR59" s="182">
        <f>AQ59*E59</f>
        <v>0</v>
      </c>
      <c r="AS59" s="102" t="n"/>
      <c r="AT59" s="208">
        <f>AS59*F59</f>
        <v>0</v>
      </c>
      <c r="AU59" s="102" t="n"/>
      <c r="AV59" s="182">
        <f>AU59*E59</f>
        <v>0</v>
      </c>
      <c r="AW59" s="102" t="n"/>
      <c r="AX59" s="208">
        <f>AW59*F59</f>
        <v>0</v>
      </c>
      <c r="AY59" s="102" t="n"/>
      <c r="AZ59" s="182">
        <f>AY59*E59</f>
        <v>0</v>
      </c>
      <c r="BA59" s="102" t="n"/>
      <c r="BB59" s="208">
        <f>BA59*F59</f>
        <v>0</v>
      </c>
      <c r="BC59" s="102" t="n"/>
      <c r="BD59" s="182">
        <f>BC59*E59</f>
        <v>0</v>
      </c>
      <c r="BE59" s="102" t="n"/>
      <c r="BF59" s="209">
        <f>BE59*F59</f>
        <v>0</v>
      </c>
    </row>
    <row r="60" ht="18" customHeight="1">
      <c r="A60" s="19" t="n"/>
      <c r="B60" s="14" t="n"/>
      <c r="C60" s="14" t="n"/>
      <c r="D60" s="14" t="n"/>
      <c r="E60" s="204">
        <f>D60*(1-$E$1)</f>
        <v>0</v>
      </c>
      <c r="F60" s="202">
        <f>E60*(1+$F$1)</f>
        <v>0</v>
      </c>
      <c r="H60" s="62">
        <f>K60+O60+S60+W60+AA60+AE60+AI60+AM60+AQ60+AU60+AY60+BC60</f>
        <v>0</v>
      </c>
      <c r="I60" s="46">
        <f>M60+Q60+U60+Y60+AC60+AG60+AK60+AO60+AS60+AW60+BA60+BE60</f>
        <v>0</v>
      </c>
      <c r="K60" s="100" t="n"/>
      <c r="L60" s="182">
        <f>K60*E60</f>
        <v>0</v>
      </c>
      <c r="M60" s="102" t="n"/>
      <c r="N60" s="208">
        <f>M60*F60</f>
        <v>0</v>
      </c>
      <c r="O60" s="102" t="n"/>
      <c r="P60" s="182">
        <f>O60*E60</f>
        <v>0</v>
      </c>
      <c r="Q60" s="102" t="n"/>
      <c r="R60" s="208">
        <f>Q60*F60</f>
        <v>0</v>
      </c>
      <c r="S60" s="102" t="n"/>
      <c r="T60" s="182">
        <f>S60*E60</f>
        <v>0</v>
      </c>
      <c r="U60" s="102" t="n"/>
      <c r="V60" s="208">
        <f>U60*F60</f>
        <v>0</v>
      </c>
      <c r="W60" s="102" t="n"/>
      <c r="X60" s="182">
        <f>W60*E60</f>
        <v>0</v>
      </c>
      <c r="Y60" s="102" t="n"/>
      <c r="Z60" s="208">
        <f>Y60*F60</f>
        <v>0</v>
      </c>
      <c r="AA60" s="102" t="n"/>
      <c r="AB60" s="182">
        <f>AA60*E60</f>
        <v>0</v>
      </c>
      <c r="AC60" s="102" t="n"/>
      <c r="AD60" s="208">
        <f>AC60*F60</f>
        <v>0</v>
      </c>
      <c r="AE60" s="102" t="n"/>
      <c r="AF60" s="182">
        <f>AE60*E60</f>
        <v>0</v>
      </c>
      <c r="AG60" s="102" t="n"/>
      <c r="AH60" s="208">
        <f>AG60*F60</f>
        <v>0</v>
      </c>
      <c r="AI60" s="102" t="n"/>
      <c r="AJ60" s="182">
        <f>AI60*E60</f>
        <v>0</v>
      </c>
      <c r="AK60" s="102" t="n"/>
      <c r="AL60" s="208">
        <f>AK60*F60</f>
        <v>0</v>
      </c>
      <c r="AM60" s="102" t="n"/>
      <c r="AN60" s="182">
        <f>AM60*E60</f>
        <v>0</v>
      </c>
      <c r="AO60" s="102" t="n"/>
      <c r="AP60" s="208">
        <f>AO60*F60</f>
        <v>0</v>
      </c>
      <c r="AQ60" s="102" t="n"/>
      <c r="AR60" s="182">
        <f>AQ60*E60</f>
        <v>0</v>
      </c>
      <c r="AS60" s="102" t="n"/>
      <c r="AT60" s="208">
        <f>AS60*F60</f>
        <v>0</v>
      </c>
      <c r="AU60" s="102" t="n"/>
      <c r="AV60" s="182">
        <f>AU60*E60</f>
        <v>0</v>
      </c>
      <c r="AW60" s="102" t="n"/>
      <c r="AX60" s="208">
        <f>AW60*F60</f>
        <v>0</v>
      </c>
      <c r="AY60" s="102" t="n"/>
      <c r="AZ60" s="182">
        <f>AY60*E60</f>
        <v>0</v>
      </c>
      <c r="BA60" s="102" t="n"/>
      <c r="BB60" s="208">
        <f>BA60*F60</f>
        <v>0</v>
      </c>
      <c r="BC60" s="102" t="n"/>
      <c r="BD60" s="182">
        <f>BC60*E60</f>
        <v>0</v>
      </c>
      <c r="BE60" s="102" t="n"/>
      <c r="BF60" s="209">
        <f>BE60*F60</f>
        <v>0</v>
      </c>
    </row>
    <row r="61" ht="18" customHeight="1">
      <c r="A61" s="19" t="n"/>
      <c r="B61" s="14" t="n"/>
      <c r="C61" s="14" t="n"/>
      <c r="D61" s="14" t="n"/>
      <c r="E61" s="204">
        <f>D61*(1-$E$1)</f>
        <v>0</v>
      </c>
      <c r="F61" s="202">
        <f>E61*(1+$F$1)</f>
        <v>0</v>
      </c>
      <c r="H61" s="62">
        <f>K61+O61+S61+W61+AA61+AE61+AI61+AM61+AQ61+AU61+AY61+BC61</f>
        <v>0</v>
      </c>
      <c r="I61" s="46">
        <f>M61+Q61+U61+Y61+AC61+AG61+AK61+AO61+AS61+AW61+BA61+BE61</f>
        <v>0</v>
      </c>
      <c r="K61" s="100" t="n"/>
      <c r="L61" s="182">
        <f>K61*E61</f>
        <v>0</v>
      </c>
      <c r="M61" s="102" t="n"/>
      <c r="N61" s="208">
        <f>M61*F61</f>
        <v>0</v>
      </c>
      <c r="O61" s="102" t="n"/>
      <c r="P61" s="182">
        <f>O61*E61</f>
        <v>0</v>
      </c>
      <c r="Q61" s="102" t="n"/>
      <c r="R61" s="208">
        <f>Q61*F61</f>
        <v>0</v>
      </c>
      <c r="S61" s="102" t="n"/>
      <c r="T61" s="182">
        <f>S61*E61</f>
        <v>0</v>
      </c>
      <c r="U61" s="102" t="n"/>
      <c r="V61" s="208">
        <f>U61*F61</f>
        <v>0</v>
      </c>
      <c r="W61" s="102" t="n"/>
      <c r="X61" s="182">
        <f>W61*E61</f>
        <v>0</v>
      </c>
      <c r="Y61" s="102" t="n"/>
      <c r="Z61" s="208">
        <f>Y61*F61</f>
        <v>0</v>
      </c>
      <c r="AA61" s="102" t="n"/>
      <c r="AB61" s="182">
        <f>AA61*E61</f>
        <v>0</v>
      </c>
      <c r="AC61" s="102" t="n"/>
      <c r="AD61" s="208">
        <f>AC61*F61</f>
        <v>0</v>
      </c>
      <c r="AE61" s="102" t="n"/>
      <c r="AF61" s="182">
        <f>AE61*E61</f>
        <v>0</v>
      </c>
      <c r="AG61" s="102" t="n"/>
      <c r="AH61" s="208">
        <f>AG61*F61</f>
        <v>0</v>
      </c>
      <c r="AI61" s="102" t="n"/>
      <c r="AJ61" s="182">
        <f>AI61*E61</f>
        <v>0</v>
      </c>
      <c r="AK61" s="102" t="n"/>
      <c r="AL61" s="208">
        <f>AK61*F61</f>
        <v>0</v>
      </c>
      <c r="AM61" s="102" t="n"/>
      <c r="AN61" s="182">
        <f>AM61*E61</f>
        <v>0</v>
      </c>
      <c r="AO61" s="102" t="n"/>
      <c r="AP61" s="208">
        <f>AO61*F61</f>
        <v>0</v>
      </c>
      <c r="AQ61" s="102" t="n"/>
      <c r="AR61" s="182">
        <f>AQ61*E61</f>
        <v>0</v>
      </c>
      <c r="AS61" s="102" t="n"/>
      <c r="AT61" s="208">
        <f>AS61*F61</f>
        <v>0</v>
      </c>
      <c r="AU61" s="102" t="n"/>
      <c r="AV61" s="182">
        <f>AU61*E61</f>
        <v>0</v>
      </c>
      <c r="AW61" s="102" t="n"/>
      <c r="AX61" s="208">
        <f>AW61*F61</f>
        <v>0</v>
      </c>
      <c r="AY61" s="102" t="n"/>
      <c r="AZ61" s="182">
        <f>AY61*E61</f>
        <v>0</v>
      </c>
      <c r="BA61" s="102" t="n"/>
      <c r="BB61" s="208">
        <f>BA61*F61</f>
        <v>0</v>
      </c>
      <c r="BC61" s="102" t="n"/>
      <c r="BD61" s="182">
        <f>BC61*E61</f>
        <v>0</v>
      </c>
      <c r="BE61" s="102" t="n"/>
      <c r="BF61" s="209">
        <f>BE61*F61</f>
        <v>0</v>
      </c>
    </row>
    <row r="62" ht="18" customHeight="1">
      <c r="A62" s="19" t="n"/>
      <c r="B62" s="14" t="n"/>
      <c r="C62" s="14" t="n"/>
      <c r="D62" s="14" t="n"/>
      <c r="E62" s="204">
        <f>D62*(1-$E$1)</f>
        <v>0</v>
      </c>
      <c r="F62" s="202">
        <f>E62*(1+$F$1)</f>
        <v>0</v>
      </c>
      <c r="H62" s="62">
        <f>K62+O62+S62+W62+AA62+AE62+AI62+AM62+AQ62+AU62+AY62+BC62</f>
        <v>0</v>
      </c>
      <c r="I62" s="46">
        <f>M62+Q62+U62+Y62+AC62+AG62+AK62+AO62+AS62+AW62+BA62+BE62</f>
        <v>0</v>
      </c>
      <c r="K62" s="100" t="n"/>
      <c r="L62" s="182">
        <f>K62*E62</f>
        <v>0</v>
      </c>
      <c r="M62" s="102" t="n"/>
      <c r="N62" s="208">
        <f>M62*F62</f>
        <v>0</v>
      </c>
      <c r="O62" s="102" t="n"/>
      <c r="P62" s="182">
        <f>O62*E62</f>
        <v>0</v>
      </c>
      <c r="Q62" s="102" t="n"/>
      <c r="R62" s="208">
        <f>Q62*F62</f>
        <v>0</v>
      </c>
      <c r="S62" s="102" t="n"/>
      <c r="T62" s="182">
        <f>S62*E62</f>
        <v>0</v>
      </c>
      <c r="U62" s="102" t="n"/>
      <c r="V62" s="208">
        <f>U62*F62</f>
        <v>0</v>
      </c>
      <c r="W62" s="102" t="n"/>
      <c r="X62" s="182">
        <f>W62*E62</f>
        <v>0</v>
      </c>
      <c r="Y62" s="102" t="n"/>
      <c r="Z62" s="208">
        <f>Y62*F62</f>
        <v>0</v>
      </c>
      <c r="AA62" s="102" t="n"/>
      <c r="AB62" s="182">
        <f>AA62*E62</f>
        <v>0</v>
      </c>
      <c r="AC62" s="102" t="n"/>
      <c r="AD62" s="208">
        <f>AC62*F62</f>
        <v>0</v>
      </c>
      <c r="AE62" s="102" t="n"/>
      <c r="AF62" s="182">
        <f>AE62*E62</f>
        <v>0</v>
      </c>
      <c r="AG62" s="102" t="n"/>
      <c r="AH62" s="208">
        <f>AG62*F62</f>
        <v>0</v>
      </c>
      <c r="AI62" s="102" t="n"/>
      <c r="AJ62" s="182">
        <f>AI62*E62</f>
        <v>0</v>
      </c>
      <c r="AK62" s="102" t="n"/>
      <c r="AL62" s="208">
        <f>AK62*F62</f>
        <v>0</v>
      </c>
      <c r="AM62" s="102" t="n"/>
      <c r="AN62" s="182">
        <f>AM62*E62</f>
        <v>0</v>
      </c>
      <c r="AO62" s="102" t="n"/>
      <c r="AP62" s="208">
        <f>AO62*F62</f>
        <v>0</v>
      </c>
      <c r="AQ62" s="102" t="n"/>
      <c r="AR62" s="182">
        <f>AQ62*E62</f>
        <v>0</v>
      </c>
      <c r="AS62" s="102" t="n"/>
      <c r="AT62" s="208">
        <f>AS62*F62</f>
        <v>0</v>
      </c>
      <c r="AU62" s="102" t="n"/>
      <c r="AV62" s="182">
        <f>AU62*E62</f>
        <v>0</v>
      </c>
      <c r="AW62" s="102" t="n"/>
      <c r="AX62" s="208">
        <f>AW62*F62</f>
        <v>0</v>
      </c>
      <c r="AY62" s="102" t="n"/>
      <c r="AZ62" s="182">
        <f>AY62*E62</f>
        <v>0</v>
      </c>
      <c r="BA62" s="102" t="n"/>
      <c r="BB62" s="208">
        <f>BA62*F62</f>
        <v>0</v>
      </c>
      <c r="BC62" s="102" t="n"/>
      <c r="BD62" s="182">
        <f>BC62*E62</f>
        <v>0</v>
      </c>
      <c r="BE62" s="102" t="n"/>
      <c r="BF62" s="209">
        <f>BE62*F62</f>
        <v>0</v>
      </c>
    </row>
    <row r="63" ht="18" customHeight="1">
      <c r="A63" s="19" t="n"/>
      <c r="B63" s="14" t="n"/>
      <c r="C63" s="14" t="n"/>
      <c r="D63" s="14" t="n"/>
      <c r="E63" s="204">
        <f>D63*(1-$E$1)</f>
        <v>0</v>
      </c>
      <c r="F63" s="202">
        <f>E63*(1+$F$1)</f>
        <v>0</v>
      </c>
      <c r="H63" s="62">
        <f>K63+O63+S63+W63+AA63+AE63+AI63+AM63+AQ63+AU63+AY63+BC63</f>
        <v>0</v>
      </c>
      <c r="I63" s="46">
        <f>M63+Q63+U63+Y63+AC63+AG63+AK63+AO63+AS63+AW63+BA63+BE63</f>
        <v>0</v>
      </c>
      <c r="K63" s="100" t="n"/>
      <c r="L63" s="182">
        <f>K63*E63</f>
        <v>0</v>
      </c>
      <c r="M63" s="102" t="n"/>
      <c r="N63" s="208">
        <f>M63*F63</f>
        <v>0</v>
      </c>
      <c r="O63" s="102" t="n"/>
      <c r="P63" s="182">
        <f>O63*E63</f>
        <v>0</v>
      </c>
      <c r="Q63" s="102" t="n"/>
      <c r="R63" s="208">
        <f>Q63*F63</f>
        <v>0</v>
      </c>
      <c r="S63" s="102" t="n"/>
      <c r="T63" s="182">
        <f>S63*E63</f>
        <v>0</v>
      </c>
      <c r="U63" s="102" t="n"/>
      <c r="V63" s="208">
        <f>U63*F63</f>
        <v>0</v>
      </c>
      <c r="W63" s="102" t="n"/>
      <c r="X63" s="182">
        <f>W63*E63</f>
        <v>0</v>
      </c>
      <c r="Y63" s="102" t="n"/>
      <c r="Z63" s="208">
        <f>Y63*F63</f>
        <v>0</v>
      </c>
      <c r="AA63" s="102" t="n"/>
      <c r="AB63" s="182">
        <f>AA63*E63</f>
        <v>0</v>
      </c>
      <c r="AC63" s="102" t="n"/>
      <c r="AD63" s="208">
        <f>AC63*F63</f>
        <v>0</v>
      </c>
      <c r="AE63" s="102" t="n"/>
      <c r="AF63" s="182">
        <f>AE63*E63</f>
        <v>0</v>
      </c>
      <c r="AG63" s="102" t="n"/>
      <c r="AH63" s="208">
        <f>AG63*F63</f>
        <v>0</v>
      </c>
      <c r="AI63" s="102" t="n"/>
      <c r="AJ63" s="182">
        <f>AI63*E63</f>
        <v>0</v>
      </c>
      <c r="AK63" s="102" t="n"/>
      <c r="AL63" s="208">
        <f>AK63*F63</f>
        <v>0</v>
      </c>
      <c r="AM63" s="102" t="n"/>
      <c r="AN63" s="182">
        <f>AM63*E63</f>
        <v>0</v>
      </c>
      <c r="AO63" s="102" t="n"/>
      <c r="AP63" s="208">
        <f>AO63*F63</f>
        <v>0</v>
      </c>
      <c r="AQ63" s="102" t="n"/>
      <c r="AR63" s="182">
        <f>AQ63*E63</f>
        <v>0</v>
      </c>
      <c r="AS63" s="102" t="n"/>
      <c r="AT63" s="208">
        <f>AS63*F63</f>
        <v>0</v>
      </c>
      <c r="AU63" s="102" t="n"/>
      <c r="AV63" s="182">
        <f>AU63*E63</f>
        <v>0</v>
      </c>
      <c r="AW63" s="102" t="n"/>
      <c r="AX63" s="208">
        <f>AW63*F63</f>
        <v>0</v>
      </c>
      <c r="AY63" s="102" t="n"/>
      <c r="AZ63" s="182">
        <f>AY63*E63</f>
        <v>0</v>
      </c>
      <c r="BA63" s="102" t="n"/>
      <c r="BB63" s="208">
        <f>BA63*F63</f>
        <v>0</v>
      </c>
      <c r="BC63" s="102" t="n"/>
      <c r="BD63" s="182">
        <f>BC63*E63</f>
        <v>0</v>
      </c>
      <c r="BE63" s="102" t="n"/>
      <c r="BF63" s="209">
        <f>BE63*F63</f>
        <v>0</v>
      </c>
    </row>
    <row r="64" ht="18" customHeight="1">
      <c r="A64" s="19" t="n"/>
      <c r="B64" s="14" t="n"/>
      <c r="C64" s="14" t="n"/>
      <c r="D64" s="14" t="n"/>
      <c r="E64" s="204">
        <f>D64*(1-$E$1)</f>
        <v>0</v>
      </c>
      <c r="F64" s="202">
        <f>E64*(1+$F$1)</f>
        <v>0</v>
      </c>
      <c r="H64" s="62">
        <f>K64+O64+S64+W64+AA64+AE64+AI64+AM64+AQ64+AU64+AY64+BC64</f>
        <v>0</v>
      </c>
      <c r="I64" s="46">
        <f>M64+Q64+U64+Y64+AC64+AG64+AK64+AO64+AS64+AW64+BA64+BE64</f>
        <v>0</v>
      </c>
      <c r="K64" s="100" t="n"/>
      <c r="L64" s="182">
        <f>K64*E64</f>
        <v>0</v>
      </c>
      <c r="M64" s="102" t="n"/>
      <c r="N64" s="208">
        <f>M64*F64</f>
        <v>0</v>
      </c>
      <c r="O64" s="102" t="n"/>
      <c r="P64" s="182">
        <f>O64*E64</f>
        <v>0</v>
      </c>
      <c r="Q64" s="102" t="n"/>
      <c r="R64" s="208">
        <f>Q64*F64</f>
        <v>0</v>
      </c>
      <c r="S64" s="102" t="n"/>
      <c r="T64" s="182">
        <f>S64*E64</f>
        <v>0</v>
      </c>
      <c r="U64" s="102" t="n"/>
      <c r="V64" s="208">
        <f>U64*F64</f>
        <v>0</v>
      </c>
      <c r="W64" s="102" t="n"/>
      <c r="X64" s="182">
        <f>W64*E64</f>
        <v>0</v>
      </c>
      <c r="Y64" s="102" t="n"/>
      <c r="Z64" s="208">
        <f>Y64*F64</f>
        <v>0</v>
      </c>
      <c r="AA64" s="102" t="n"/>
      <c r="AB64" s="182">
        <f>AA64*E64</f>
        <v>0</v>
      </c>
      <c r="AC64" s="102" t="n"/>
      <c r="AD64" s="208">
        <f>AC64*F64</f>
        <v>0</v>
      </c>
      <c r="AE64" s="102" t="n"/>
      <c r="AF64" s="182">
        <f>AE64*E64</f>
        <v>0</v>
      </c>
      <c r="AG64" s="102" t="n"/>
      <c r="AH64" s="208">
        <f>AG64*F64</f>
        <v>0</v>
      </c>
      <c r="AI64" s="102" t="n"/>
      <c r="AJ64" s="182">
        <f>AI64*E64</f>
        <v>0</v>
      </c>
      <c r="AK64" s="102" t="n"/>
      <c r="AL64" s="208">
        <f>AK64*F64</f>
        <v>0</v>
      </c>
      <c r="AM64" s="102" t="n"/>
      <c r="AN64" s="182">
        <f>AM64*E64</f>
        <v>0</v>
      </c>
      <c r="AO64" s="102" t="n"/>
      <c r="AP64" s="208">
        <f>AO64*F64</f>
        <v>0</v>
      </c>
      <c r="AQ64" s="102" t="n"/>
      <c r="AR64" s="182">
        <f>AQ64*E64</f>
        <v>0</v>
      </c>
      <c r="AS64" s="102" t="n"/>
      <c r="AT64" s="208">
        <f>AS64*F64</f>
        <v>0</v>
      </c>
      <c r="AU64" s="102" t="n"/>
      <c r="AV64" s="182">
        <f>AU64*E64</f>
        <v>0</v>
      </c>
      <c r="AW64" s="102" t="n"/>
      <c r="AX64" s="208">
        <f>AW64*F64</f>
        <v>0</v>
      </c>
      <c r="AY64" s="102" t="n"/>
      <c r="AZ64" s="182">
        <f>AY64*E64</f>
        <v>0</v>
      </c>
      <c r="BA64" s="102" t="n"/>
      <c r="BB64" s="208">
        <f>BA64*F64</f>
        <v>0</v>
      </c>
      <c r="BC64" s="102" t="n"/>
      <c r="BD64" s="182">
        <f>BC64*E64</f>
        <v>0</v>
      </c>
      <c r="BE64" s="102" t="n"/>
      <c r="BF64" s="209">
        <f>BE64*F64</f>
        <v>0</v>
      </c>
    </row>
    <row r="65" ht="18" customHeight="1">
      <c r="A65" s="19" t="n"/>
      <c r="B65" s="14" t="n"/>
      <c r="C65" s="14" t="n"/>
      <c r="D65" s="14" t="n"/>
      <c r="E65" s="204">
        <f>D65*(1-$E$1)</f>
        <v>0</v>
      </c>
      <c r="F65" s="202">
        <f>E65*(1+$F$1)</f>
        <v>0</v>
      </c>
      <c r="H65" s="62">
        <f>K65+O65+S65+W65+AA65+AE65+AI65+AM65+AQ65+AU65+AY65+BC65</f>
        <v>0</v>
      </c>
      <c r="I65" s="46">
        <f>M65+Q65+U65+Y65+AC65+AG65+AK65+AO65+AS65+AW65+BA65+BE65</f>
        <v>0</v>
      </c>
      <c r="K65" s="100" t="n"/>
      <c r="L65" s="182">
        <f>K65*E65</f>
        <v>0</v>
      </c>
      <c r="M65" s="102" t="n"/>
      <c r="N65" s="208">
        <f>M65*F65</f>
        <v>0</v>
      </c>
      <c r="O65" s="102" t="n"/>
      <c r="P65" s="182">
        <f>O65*E65</f>
        <v>0</v>
      </c>
      <c r="Q65" s="102" t="n"/>
      <c r="R65" s="208">
        <f>Q65*F65</f>
        <v>0</v>
      </c>
      <c r="S65" s="102" t="n"/>
      <c r="T65" s="182">
        <f>S65*E65</f>
        <v>0</v>
      </c>
      <c r="U65" s="102" t="n"/>
      <c r="V65" s="208">
        <f>U65*F65</f>
        <v>0</v>
      </c>
      <c r="W65" s="102" t="n"/>
      <c r="X65" s="182">
        <f>W65*E65</f>
        <v>0</v>
      </c>
      <c r="Y65" s="102" t="n"/>
      <c r="Z65" s="208">
        <f>Y65*F65</f>
        <v>0</v>
      </c>
      <c r="AA65" s="102" t="n"/>
      <c r="AB65" s="182">
        <f>AA65*E65</f>
        <v>0</v>
      </c>
      <c r="AC65" s="102" t="n"/>
      <c r="AD65" s="208">
        <f>AC65*F65</f>
        <v>0</v>
      </c>
      <c r="AE65" s="102" t="n"/>
      <c r="AF65" s="182">
        <f>AE65*E65</f>
        <v>0</v>
      </c>
      <c r="AG65" s="102" t="n"/>
      <c r="AH65" s="208">
        <f>AG65*F65</f>
        <v>0</v>
      </c>
      <c r="AI65" s="102" t="n"/>
      <c r="AJ65" s="182">
        <f>AI65*E65</f>
        <v>0</v>
      </c>
      <c r="AK65" s="102" t="n"/>
      <c r="AL65" s="208">
        <f>AK65*F65</f>
        <v>0</v>
      </c>
      <c r="AM65" s="102" t="n"/>
      <c r="AN65" s="182">
        <f>AM65*E65</f>
        <v>0</v>
      </c>
      <c r="AO65" s="102" t="n"/>
      <c r="AP65" s="208">
        <f>AO65*F65</f>
        <v>0</v>
      </c>
      <c r="AQ65" s="102" t="n"/>
      <c r="AR65" s="182">
        <f>AQ65*E65</f>
        <v>0</v>
      </c>
      <c r="AS65" s="102" t="n"/>
      <c r="AT65" s="208">
        <f>AS65*F65</f>
        <v>0</v>
      </c>
      <c r="AU65" s="102" t="n"/>
      <c r="AV65" s="182">
        <f>AU65*E65</f>
        <v>0</v>
      </c>
      <c r="AW65" s="102" t="n"/>
      <c r="AX65" s="208">
        <f>AW65*F65</f>
        <v>0</v>
      </c>
      <c r="AY65" s="102" t="n"/>
      <c r="AZ65" s="182">
        <f>AY65*E65</f>
        <v>0</v>
      </c>
      <c r="BA65" s="102" t="n"/>
      <c r="BB65" s="208">
        <f>BA65*F65</f>
        <v>0</v>
      </c>
      <c r="BC65" s="102" t="n"/>
      <c r="BD65" s="182">
        <f>BC65*E65</f>
        <v>0</v>
      </c>
      <c r="BE65" s="102" t="n"/>
      <c r="BF65" s="209">
        <f>BE65*F65</f>
        <v>0</v>
      </c>
    </row>
    <row r="66" ht="18" customHeight="1">
      <c r="A66" s="19" t="n"/>
      <c r="B66" s="14" t="n"/>
      <c r="C66" s="14" t="n"/>
      <c r="D66" s="14" t="n"/>
      <c r="E66" s="204">
        <f>D66*(1-$E$1)</f>
        <v>0</v>
      </c>
      <c r="F66" s="202">
        <f>E66*(1+$F$1)</f>
        <v>0</v>
      </c>
      <c r="H66" s="62">
        <f>K66+O66+S66+W66+AA66+AE66+AI66+AM66+AQ66+AU66+AY66+BC66</f>
        <v>0</v>
      </c>
      <c r="I66" s="46">
        <f>M66+Q66+U66+Y66+AC66+AG66+AK66+AO66+AS66+AW66+BA66+BE66</f>
        <v>0</v>
      </c>
      <c r="K66" s="100" t="n"/>
      <c r="L66" s="182">
        <f>K66*E66</f>
        <v>0</v>
      </c>
      <c r="M66" s="102" t="n"/>
      <c r="N66" s="208">
        <f>M66*F66</f>
        <v>0</v>
      </c>
      <c r="O66" s="102" t="n"/>
      <c r="P66" s="182">
        <f>O66*E66</f>
        <v>0</v>
      </c>
      <c r="Q66" s="102" t="n"/>
      <c r="R66" s="208">
        <f>Q66*F66</f>
        <v>0</v>
      </c>
      <c r="S66" s="102" t="n"/>
      <c r="T66" s="182">
        <f>S66*E66</f>
        <v>0</v>
      </c>
      <c r="U66" s="102" t="n"/>
      <c r="V66" s="208">
        <f>U66*F66</f>
        <v>0</v>
      </c>
      <c r="W66" s="102" t="n"/>
      <c r="X66" s="182">
        <f>W66*E66</f>
        <v>0</v>
      </c>
      <c r="Y66" s="102" t="n"/>
      <c r="Z66" s="208">
        <f>Y66*F66</f>
        <v>0</v>
      </c>
      <c r="AA66" s="102" t="n"/>
      <c r="AB66" s="182">
        <f>AA66*E66</f>
        <v>0</v>
      </c>
      <c r="AC66" s="102" t="n"/>
      <c r="AD66" s="208">
        <f>AC66*F66</f>
        <v>0</v>
      </c>
      <c r="AE66" s="102" t="n"/>
      <c r="AF66" s="182">
        <f>AE66*E66</f>
        <v>0</v>
      </c>
      <c r="AG66" s="102" t="n"/>
      <c r="AH66" s="208">
        <f>AG66*F66</f>
        <v>0</v>
      </c>
      <c r="AI66" s="102" t="n"/>
      <c r="AJ66" s="182">
        <f>AI66*E66</f>
        <v>0</v>
      </c>
      <c r="AK66" s="102" t="n"/>
      <c r="AL66" s="208">
        <f>AK66*F66</f>
        <v>0</v>
      </c>
      <c r="AM66" s="102" t="n"/>
      <c r="AN66" s="182">
        <f>AM66*E66</f>
        <v>0</v>
      </c>
      <c r="AO66" s="102" t="n"/>
      <c r="AP66" s="208">
        <f>AO66*F66</f>
        <v>0</v>
      </c>
      <c r="AQ66" s="102" t="n"/>
      <c r="AR66" s="182">
        <f>AQ66*E66</f>
        <v>0</v>
      </c>
      <c r="AS66" s="102" t="n"/>
      <c r="AT66" s="208">
        <f>AS66*F66</f>
        <v>0</v>
      </c>
      <c r="AU66" s="102" t="n"/>
      <c r="AV66" s="182">
        <f>AU66*E66</f>
        <v>0</v>
      </c>
      <c r="AW66" s="102" t="n"/>
      <c r="AX66" s="208">
        <f>AW66*F66</f>
        <v>0</v>
      </c>
      <c r="AY66" s="102" t="n"/>
      <c r="AZ66" s="182">
        <f>AY66*E66</f>
        <v>0</v>
      </c>
      <c r="BA66" s="102" t="n"/>
      <c r="BB66" s="208">
        <f>BA66*F66</f>
        <v>0</v>
      </c>
      <c r="BC66" s="102" t="n"/>
      <c r="BD66" s="182">
        <f>BC66*E66</f>
        <v>0</v>
      </c>
      <c r="BE66" s="102" t="n"/>
      <c r="BF66" s="209">
        <f>BE66*F66</f>
        <v>0</v>
      </c>
    </row>
    <row r="67" ht="18" customHeight="1">
      <c r="A67" s="19" t="n"/>
      <c r="B67" s="14" t="n"/>
      <c r="C67" s="14" t="n"/>
      <c r="D67" s="14" t="n"/>
      <c r="E67" s="204">
        <f>D67*(1-$E$1)</f>
        <v>0</v>
      </c>
      <c r="F67" s="202">
        <f>E67*(1+$F$1)</f>
        <v>0</v>
      </c>
      <c r="H67" s="62">
        <f>K67+O67+S67+W67+AA67+AE67+AI67+AM67+AQ67+AU67+AY67+BC67</f>
        <v>0</v>
      </c>
      <c r="I67" s="46">
        <f>M67+Q67+U67+Y67+AC67+AG67+AK67+AO67+AS67+AW67+BA67+BE67</f>
        <v>0</v>
      </c>
      <c r="K67" s="100" t="n"/>
      <c r="L67" s="182">
        <f>K67*E67</f>
        <v>0</v>
      </c>
      <c r="M67" s="102" t="n"/>
      <c r="N67" s="208">
        <f>M67*F67</f>
        <v>0</v>
      </c>
      <c r="O67" s="102" t="n"/>
      <c r="P67" s="182">
        <f>O67*E67</f>
        <v>0</v>
      </c>
      <c r="Q67" s="102" t="n"/>
      <c r="R67" s="208">
        <f>Q67*F67</f>
        <v>0</v>
      </c>
      <c r="S67" s="102" t="n"/>
      <c r="T67" s="182">
        <f>S67*E67</f>
        <v>0</v>
      </c>
      <c r="U67" s="102" t="n"/>
      <c r="V67" s="208">
        <f>U67*F67</f>
        <v>0</v>
      </c>
      <c r="W67" s="102" t="n"/>
      <c r="X67" s="182">
        <f>W67*E67</f>
        <v>0</v>
      </c>
      <c r="Y67" s="102" t="n"/>
      <c r="Z67" s="208">
        <f>Y67*F67</f>
        <v>0</v>
      </c>
      <c r="AA67" s="102" t="n"/>
      <c r="AB67" s="182">
        <f>AA67*E67</f>
        <v>0</v>
      </c>
      <c r="AC67" s="102" t="n"/>
      <c r="AD67" s="208">
        <f>AC67*F67</f>
        <v>0</v>
      </c>
      <c r="AE67" s="102" t="n"/>
      <c r="AF67" s="182">
        <f>AE67*E67</f>
        <v>0</v>
      </c>
      <c r="AG67" s="102" t="n"/>
      <c r="AH67" s="208">
        <f>AG67*F67</f>
        <v>0</v>
      </c>
      <c r="AI67" s="102" t="n"/>
      <c r="AJ67" s="182">
        <f>AI67*E67</f>
        <v>0</v>
      </c>
      <c r="AK67" s="102" t="n"/>
      <c r="AL67" s="208">
        <f>AK67*F67</f>
        <v>0</v>
      </c>
      <c r="AM67" s="102" t="n"/>
      <c r="AN67" s="182">
        <f>AM67*E67</f>
        <v>0</v>
      </c>
      <c r="AO67" s="102" t="n"/>
      <c r="AP67" s="208">
        <f>AO67*F67</f>
        <v>0</v>
      </c>
      <c r="AQ67" s="102" t="n"/>
      <c r="AR67" s="182">
        <f>AQ67*E67</f>
        <v>0</v>
      </c>
      <c r="AS67" s="102" t="n"/>
      <c r="AT67" s="208">
        <f>AS67*F67</f>
        <v>0</v>
      </c>
      <c r="AU67" s="102" t="n"/>
      <c r="AV67" s="182">
        <f>AU67*E67</f>
        <v>0</v>
      </c>
      <c r="AW67" s="102" t="n"/>
      <c r="AX67" s="208">
        <f>AW67*F67</f>
        <v>0</v>
      </c>
      <c r="AY67" s="102" t="n"/>
      <c r="AZ67" s="182">
        <f>AY67*E67</f>
        <v>0</v>
      </c>
      <c r="BA67" s="102" t="n"/>
      <c r="BB67" s="208">
        <f>BA67*F67</f>
        <v>0</v>
      </c>
      <c r="BC67" s="102" t="n"/>
      <c r="BD67" s="182">
        <f>BC67*E67</f>
        <v>0</v>
      </c>
      <c r="BE67" s="102" t="n"/>
      <c r="BF67" s="209">
        <f>BE67*F67</f>
        <v>0</v>
      </c>
    </row>
    <row r="68" ht="18" customHeight="1">
      <c r="A68" s="19" t="n"/>
      <c r="B68" s="14" t="n"/>
      <c r="C68" s="14" t="n"/>
      <c r="D68" s="14" t="n"/>
      <c r="E68" s="204">
        <f>D68*(1-$E$1)</f>
        <v>0</v>
      </c>
      <c r="F68" s="202">
        <f>E68*(1+$F$1)</f>
        <v>0</v>
      </c>
      <c r="H68" s="62">
        <f>K68+O68+S68+W68+AA68+AE68+AI68+AM68+AQ68+AU68+AY68+BC68</f>
        <v>0</v>
      </c>
      <c r="I68" s="46">
        <f>M68+Q68+U68+Y68+AC68+AG68+AK68+AO68+AS68+AW68+BA68+BE68</f>
        <v>0</v>
      </c>
      <c r="K68" s="100" t="n"/>
      <c r="L68" s="182">
        <f>K68*E68</f>
        <v>0</v>
      </c>
      <c r="M68" s="102" t="n"/>
      <c r="N68" s="208">
        <f>M68*F68</f>
        <v>0</v>
      </c>
      <c r="O68" s="102" t="n"/>
      <c r="P68" s="182">
        <f>O68*E68</f>
        <v>0</v>
      </c>
      <c r="Q68" s="102" t="n"/>
      <c r="R68" s="208">
        <f>Q68*F68</f>
        <v>0</v>
      </c>
      <c r="S68" s="102" t="n"/>
      <c r="T68" s="182">
        <f>S68*E68</f>
        <v>0</v>
      </c>
      <c r="U68" s="102" t="n"/>
      <c r="V68" s="208">
        <f>U68*F68</f>
        <v>0</v>
      </c>
      <c r="W68" s="102" t="n"/>
      <c r="X68" s="182">
        <f>W68*E68</f>
        <v>0</v>
      </c>
      <c r="Y68" s="102" t="n"/>
      <c r="Z68" s="208">
        <f>Y68*F68</f>
        <v>0</v>
      </c>
      <c r="AA68" s="102" t="n"/>
      <c r="AB68" s="182">
        <f>AA68*E68</f>
        <v>0</v>
      </c>
      <c r="AC68" s="102" t="n"/>
      <c r="AD68" s="208">
        <f>AC68*F68</f>
        <v>0</v>
      </c>
      <c r="AE68" s="102" t="n"/>
      <c r="AF68" s="182">
        <f>AE68*E68</f>
        <v>0</v>
      </c>
      <c r="AG68" s="102" t="n"/>
      <c r="AH68" s="208">
        <f>AG68*F68</f>
        <v>0</v>
      </c>
      <c r="AI68" s="102" t="n"/>
      <c r="AJ68" s="182">
        <f>AI68*E68</f>
        <v>0</v>
      </c>
      <c r="AK68" s="102" t="n"/>
      <c r="AL68" s="208">
        <f>AK68*F68</f>
        <v>0</v>
      </c>
      <c r="AM68" s="102" t="n"/>
      <c r="AN68" s="182">
        <f>AM68*E68</f>
        <v>0</v>
      </c>
      <c r="AO68" s="102" t="n"/>
      <c r="AP68" s="208">
        <f>AO68*F68</f>
        <v>0</v>
      </c>
      <c r="AQ68" s="102" t="n"/>
      <c r="AR68" s="182">
        <f>AQ68*E68</f>
        <v>0</v>
      </c>
      <c r="AS68" s="102" t="n"/>
      <c r="AT68" s="208">
        <f>AS68*F68</f>
        <v>0</v>
      </c>
      <c r="AU68" s="102" t="n"/>
      <c r="AV68" s="182">
        <f>AU68*E68</f>
        <v>0</v>
      </c>
      <c r="AW68" s="102" t="n"/>
      <c r="AX68" s="208">
        <f>AW68*F68</f>
        <v>0</v>
      </c>
      <c r="AY68" s="102" t="n"/>
      <c r="AZ68" s="182">
        <f>AY68*E68</f>
        <v>0</v>
      </c>
      <c r="BA68" s="102" t="n"/>
      <c r="BB68" s="208">
        <f>BA68*F68</f>
        <v>0</v>
      </c>
      <c r="BC68" s="102" t="n"/>
      <c r="BD68" s="182">
        <f>BC68*E68</f>
        <v>0</v>
      </c>
      <c r="BE68" s="102" t="n"/>
      <c r="BF68" s="209">
        <f>BE68*F68</f>
        <v>0</v>
      </c>
    </row>
    <row r="69" ht="18" customHeight="1">
      <c r="A69" s="19" t="n"/>
      <c r="B69" s="14" t="n"/>
      <c r="C69" s="14" t="n"/>
      <c r="D69" s="14" t="n"/>
      <c r="E69" s="204">
        <f>D69*(1-$E$1)</f>
        <v>0</v>
      </c>
      <c r="F69" s="202">
        <f>E69*(1+$F$1)</f>
        <v>0</v>
      </c>
      <c r="H69" s="62">
        <f>K69+O69+S69+W69+AA69+AE69+AI69+AM69+AQ69+AU69+AY69+BC69</f>
        <v>0</v>
      </c>
      <c r="I69" s="46">
        <f>M69+Q69+U69+Y69+AC69+AG69+AK69+AO69+AS69+AW69+BA69+BE69</f>
        <v>0</v>
      </c>
      <c r="K69" s="100" t="n"/>
      <c r="L69" s="182">
        <f>K69*E69</f>
        <v>0</v>
      </c>
      <c r="M69" s="102" t="n"/>
      <c r="N69" s="208">
        <f>M69*F69</f>
        <v>0</v>
      </c>
      <c r="O69" s="102" t="n"/>
      <c r="P69" s="182">
        <f>O69*E69</f>
        <v>0</v>
      </c>
      <c r="Q69" s="102" t="n"/>
      <c r="R69" s="208">
        <f>Q69*F69</f>
        <v>0</v>
      </c>
      <c r="S69" s="102" t="n"/>
      <c r="T69" s="182">
        <f>S69*E69</f>
        <v>0</v>
      </c>
      <c r="U69" s="102" t="n"/>
      <c r="V69" s="208">
        <f>U69*F69</f>
        <v>0</v>
      </c>
      <c r="W69" s="102" t="n"/>
      <c r="X69" s="182">
        <f>W69*E69</f>
        <v>0</v>
      </c>
      <c r="Y69" s="102" t="n"/>
      <c r="Z69" s="208">
        <f>Y69*F69</f>
        <v>0</v>
      </c>
      <c r="AA69" s="102" t="n"/>
      <c r="AB69" s="182">
        <f>AA69*E69</f>
        <v>0</v>
      </c>
      <c r="AC69" s="102" t="n"/>
      <c r="AD69" s="208">
        <f>AC69*F69</f>
        <v>0</v>
      </c>
      <c r="AE69" s="102" t="n"/>
      <c r="AF69" s="182">
        <f>AE69*E69</f>
        <v>0</v>
      </c>
      <c r="AG69" s="102" t="n"/>
      <c r="AH69" s="208">
        <f>AG69*F69</f>
        <v>0</v>
      </c>
      <c r="AI69" s="102" t="n"/>
      <c r="AJ69" s="182">
        <f>AI69*E69</f>
        <v>0</v>
      </c>
      <c r="AK69" s="102" t="n"/>
      <c r="AL69" s="208">
        <f>AK69*F69</f>
        <v>0</v>
      </c>
      <c r="AM69" s="102" t="n"/>
      <c r="AN69" s="182">
        <f>AM69*E69</f>
        <v>0</v>
      </c>
      <c r="AO69" s="102" t="n"/>
      <c r="AP69" s="208">
        <f>AO69*F69</f>
        <v>0</v>
      </c>
      <c r="AQ69" s="102" t="n"/>
      <c r="AR69" s="182">
        <f>AQ69*E69</f>
        <v>0</v>
      </c>
      <c r="AS69" s="102" t="n"/>
      <c r="AT69" s="208">
        <f>AS69*F69</f>
        <v>0</v>
      </c>
      <c r="AU69" s="102" t="n"/>
      <c r="AV69" s="182">
        <f>AU69*E69</f>
        <v>0</v>
      </c>
      <c r="AW69" s="102" t="n"/>
      <c r="AX69" s="208">
        <f>AW69*F69</f>
        <v>0</v>
      </c>
      <c r="AY69" s="102" t="n"/>
      <c r="AZ69" s="182">
        <f>AY69*E69</f>
        <v>0</v>
      </c>
      <c r="BA69" s="102" t="n"/>
      <c r="BB69" s="208">
        <f>BA69*F69</f>
        <v>0</v>
      </c>
      <c r="BC69" s="102" t="n"/>
      <c r="BD69" s="182">
        <f>BC69*E69</f>
        <v>0</v>
      </c>
      <c r="BE69" s="102" t="n"/>
      <c r="BF69" s="209">
        <f>BE69*F69</f>
        <v>0</v>
      </c>
    </row>
    <row r="70" ht="18" customHeight="1">
      <c r="A70" s="19" t="n"/>
      <c r="B70" s="14" t="n"/>
      <c r="C70" s="14" t="n"/>
      <c r="D70" s="14" t="n"/>
      <c r="E70" s="204">
        <f>D70*(1-$E$1)</f>
        <v>0</v>
      </c>
      <c r="F70" s="202">
        <f>E70*(1+$F$1)</f>
        <v>0</v>
      </c>
      <c r="H70" s="62">
        <f>K70+O70+S70+W70+AA70+AE70+AI70+AM70+AQ70+AU70+AY70+BC70</f>
        <v>0</v>
      </c>
      <c r="I70" s="46">
        <f>M70+Q70+U70+Y70+AC70+AG70+AK70+AO70+AS70+AW70+BA70+BE70</f>
        <v>0</v>
      </c>
      <c r="K70" s="100" t="n"/>
      <c r="L70" s="182">
        <f>K70*E70</f>
        <v>0</v>
      </c>
      <c r="M70" s="102" t="n"/>
      <c r="N70" s="208">
        <f>M70*F70</f>
        <v>0</v>
      </c>
      <c r="O70" s="102" t="n"/>
      <c r="P70" s="182">
        <f>O70*E70</f>
        <v>0</v>
      </c>
      <c r="Q70" s="102" t="n"/>
      <c r="R70" s="208">
        <f>Q70*F70</f>
        <v>0</v>
      </c>
      <c r="S70" s="102" t="n"/>
      <c r="T70" s="182">
        <f>S70*E70</f>
        <v>0</v>
      </c>
      <c r="U70" s="102" t="n"/>
      <c r="V70" s="208">
        <f>U70*F70</f>
        <v>0</v>
      </c>
      <c r="W70" s="102" t="n"/>
      <c r="X70" s="182">
        <f>W70*E70</f>
        <v>0</v>
      </c>
      <c r="Y70" s="102" t="n"/>
      <c r="Z70" s="208">
        <f>Y70*F70</f>
        <v>0</v>
      </c>
      <c r="AA70" s="102" t="n"/>
      <c r="AB70" s="182">
        <f>AA70*E70</f>
        <v>0</v>
      </c>
      <c r="AC70" s="102" t="n"/>
      <c r="AD70" s="208">
        <f>AC70*F70</f>
        <v>0</v>
      </c>
      <c r="AE70" s="102" t="n"/>
      <c r="AF70" s="182">
        <f>AE70*E70</f>
        <v>0</v>
      </c>
      <c r="AG70" s="102" t="n"/>
      <c r="AH70" s="208">
        <f>AG70*F70</f>
        <v>0</v>
      </c>
      <c r="AI70" s="102" t="n"/>
      <c r="AJ70" s="182">
        <f>AI70*E70</f>
        <v>0</v>
      </c>
      <c r="AK70" s="102" t="n"/>
      <c r="AL70" s="208">
        <f>AK70*F70</f>
        <v>0</v>
      </c>
      <c r="AM70" s="102" t="n"/>
      <c r="AN70" s="182">
        <f>AM70*E70</f>
        <v>0</v>
      </c>
      <c r="AO70" s="102" t="n"/>
      <c r="AP70" s="208">
        <f>AO70*F70</f>
        <v>0</v>
      </c>
      <c r="AQ70" s="102" t="n"/>
      <c r="AR70" s="182">
        <f>AQ70*E70</f>
        <v>0</v>
      </c>
      <c r="AS70" s="102" t="n"/>
      <c r="AT70" s="208">
        <f>AS70*F70</f>
        <v>0</v>
      </c>
      <c r="AU70" s="102" t="n"/>
      <c r="AV70" s="182">
        <f>AU70*E70</f>
        <v>0</v>
      </c>
      <c r="AW70" s="102" t="n"/>
      <c r="AX70" s="208">
        <f>AW70*F70</f>
        <v>0</v>
      </c>
      <c r="AY70" s="102" t="n"/>
      <c r="AZ70" s="182">
        <f>AY70*E70</f>
        <v>0</v>
      </c>
      <c r="BA70" s="102" t="n"/>
      <c r="BB70" s="208">
        <f>BA70*F70</f>
        <v>0</v>
      </c>
      <c r="BC70" s="102" t="n"/>
      <c r="BD70" s="182">
        <f>BC70*E70</f>
        <v>0</v>
      </c>
      <c r="BE70" s="102" t="n"/>
      <c r="BF70" s="209">
        <f>BE70*F70</f>
        <v>0</v>
      </c>
    </row>
    <row r="71" ht="18" customHeight="1">
      <c r="A71" s="19" t="n"/>
      <c r="B71" s="14" t="n"/>
      <c r="C71" s="14" t="n"/>
      <c r="D71" s="14" t="n"/>
      <c r="E71" s="204">
        <f>D71*(1-$E$1)</f>
        <v>0</v>
      </c>
      <c r="F71" s="202">
        <f>E71*(1+$F$1)</f>
        <v>0</v>
      </c>
      <c r="H71" s="62">
        <f>K71+O71+S71+W71+AA71+AE71+AI71+AM71+AQ71+AU71+AY71+BC71</f>
        <v>0</v>
      </c>
      <c r="I71" s="46">
        <f>M71+Q71+U71+Y71+AC71+AG71+AK71+AO71+AS71+AW71+BA71+BE71</f>
        <v>0</v>
      </c>
      <c r="K71" s="100" t="n"/>
      <c r="L71" s="182">
        <f>K71*E71</f>
        <v>0</v>
      </c>
      <c r="M71" s="102" t="n"/>
      <c r="N71" s="208">
        <f>M71*F71</f>
        <v>0</v>
      </c>
      <c r="O71" s="102" t="n"/>
      <c r="P71" s="182">
        <f>O71*E71</f>
        <v>0</v>
      </c>
      <c r="Q71" s="102" t="n"/>
      <c r="R71" s="208">
        <f>Q71*F71</f>
        <v>0</v>
      </c>
      <c r="S71" s="102" t="n"/>
      <c r="T71" s="182">
        <f>S71*E71</f>
        <v>0</v>
      </c>
      <c r="U71" s="102" t="n"/>
      <c r="V71" s="208">
        <f>U71*F71</f>
        <v>0</v>
      </c>
      <c r="W71" s="102" t="n"/>
      <c r="X71" s="182">
        <f>W71*E71</f>
        <v>0</v>
      </c>
      <c r="Y71" s="102" t="n"/>
      <c r="Z71" s="208">
        <f>Y71*F71</f>
        <v>0</v>
      </c>
      <c r="AA71" s="102" t="n"/>
      <c r="AB71" s="182">
        <f>AA71*E71</f>
        <v>0</v>
      </c>
      <c r="AC71" s="102" t="n"/>
      <c r="AD71" s="208">
        <f>AC71*F71</f>
        <v>0</v>
      </c>
      <c r="AE71" s="102" t="n"/>
      <c r="AF71" s="182">
        <f>AE71*E71</f>
        <v>0</v>
      </c>
      <c r="AG71" s="102" t="n"/>
      <c r="AH71" s="208">
        <f>AG71*F71</f>
        <v>0</v>
      </c>
      <c r="AI71" s="102" t="n"/>
      <c r="AJ71" s="182">
        <f>AI71*E71</f>
        <v>0</v>
      </c>
      <c r="AK71" s="102" t="n"/>
      <c r="AL71" s="208">
        <f>AK71*F71</f>
        <v>0</v>
      </c>
      <c r="AM71" s="102" t="n"/>
      <c r="AN71" s="182">
        <f>AM71*E71</f>
        <v>0</v>
      </c>
      <c r="AO71" s="102" t="n"/>
      <c r="AP71" s="208">
        <f>AO71*F71</f>
        <v>0</v>
      </c>
      <c r="AQ71" s="102" t="n"/>
      <c r="AR71" s="182">
        <f>AQ71*E71</f>
        <v>0</v>
      </c>
      <c r="AS71" s="102" t="n"/>
      <c r="AT71" s="208">
        <f>AS71*F71</f>
        <v>0</v>
      </c>
      <c r="AU71" s="102" t="n"/>
      <c r="AV71" s="182">
        <f>AU71*E71</f>
        <v>0</v>
      </c>
      <c r="AW71" s="102" t="n"/>
      <c r="AX71" s="208">
        <f>AW71*F71</f>
        <v>0</v>
      </c>
      <c r="AY71" s="102" t="n"/>
      <c r="AZ71" s="182">
        <f>AY71*E71</f>
        <v>0</v>
      </c>
      <c r="BA71" s="102" t="n"/>
      <c r="BB71" s="208">
        <f>BA71*F71</f>
        <v>0</v>
      </c>
      <c r="BC71" s="102" t="n"/>
      <c r="BD71" s="182">
        <f>BC71*E71</f>
        <v>0</v>
      </c>
      <c r="BE71" s="102" t="n"/>
      <c r="BF71" s="209">
        <f>BE71*F71</f>
        <v>0</v>
      </c>
    </row>
    <row r="72" ht="18" customHeight="1">
      <c r="A72" s="19" t="n"/>
      <c r="B72" s="14" t="n"/>
      <c r="C72" s="14" t="n"/>
      <c r="D72" s="14" t="n"/>
      <c r="E72" s="204">
        <f>D72*(1-$E$1)</f>
        <v>0</v>
      </c>
      <c r="F72" s="202">
        <f>E72*(1+$F$1)</f>
        <v>0</v>
      </c>
      <c r="H72" s="62">
        <f>K72+O72+S72+W72+AA72+AE72+AI72+AM72+AQ72+AU72+AY72+BC72</f>
        <v>0</v>
      </c>
      <c r="I72" s="46">
        <f>M72+Q72+U72+Y72+AC72+AG72+AK72+AO72+AS72+AW72+BA72+BE72</f>
        <v>0</v>
      </c>
      <c r="K72" s="100" t="n"/>
      <c r="L72" s="182">
        <f>K72*E72</f>
        <v>0</v>
      </c>
      <c r="M72" s="102" t="n"/>
      <c r="N72" s="208">
        <f>M72*F72</f>
        <v>0</v>
      </c>
      <c r="O72" s="102" t="n"/>
      <c r="P72" s="182">
        <f>O72*E72</f>
        <v>0</v>
      </c>
      <c r="Q72" s="102" t="n"/>
      <c r="R72" s="208">
        <f>Q72*F72</f>
        <v>0</v>
      </c>
      <c r="S72" s="102" t="n"/>
      <c r="T72" s="182">
        <f>S72*E72</f>
        <v>0</v>
      </c>
      <c r="U72" s="102" t="n"/>
      <c r="V72" s="208">
        <f>U72*F72</f>
        <v>0</v>
      </c>
      <c r="W72" s="102" t="n"/>
      <c r="X72" s="182">
        <f>W72*E72</f>
        <v>0</v>
      </c>
      <c r="Y72" s="102" t="n"/>
      <c r="Z72" s="208">
        <f>Y72*F72</f>
        <v>0</v>
      </c>
      <c r="AA72" s="102" t="n"/>
      <c r="AB72" s="182">
        <f>AA72*E72</f>
        <v>0</v>
      </c>
      <c r="AC72" s="102" t="n"/>
      <c r="AD72" s="208">
        <f>AC72*F72</f>
        <v>0</v>
      </c>
      <c r="AE72" s="102" t="n"/>
      <c r="AF72" s="182">
        <f>AE72*E72</f>
        <v>0</v>
      </c>
      <c r="AG72" s="102" t="n"/>
      <c r="AH72" s="208">
        <f>AG72*F72</f>
        <v>0</v>
      </c>
      <c r="AI72" s="102" t="n"/>
      <c r="AJ72" s="182">
        <f>AI72*E72</f>
        <v>0</v>
      </c>
      <c r="AK72" s="102" t="n"/>
      <c r="AL72" s="208">
        <f>AK72*F72</f>
        <v>0</v>
      </c>
      <c r="AM72" s="102" t="n"/>
      <c r="AN72" s="182">
        <f>AM72*E72</f>
        <v>0</v>
      </c>
      <c r="AO72" s="102" t="n"/>
      <c r="AP72" s="208">
        <f>AO72*F72</f>
        <v>0</v>
      </c>
      <c r="AQ72" s="102" t="n"/>
      <c r="AR72" s="182">
        <f>AQ72*E72</f>
        <v>0</v>
      </c>
      <c r="AS72" s="102" t="n"/>
      <c r="AT72" s="208">
        <f>AS72*F72</f>
        <v>0</v>
      </c>
      <c r="AU72" s="102" t="n"/>
      <c r="AV72" s="182">
        <f>AU72*E72</f>
        <v>0</v>
      </c>
      <c r="AW72" s="102" t="n"/>
      <c r="AX72" s="208">
        <f>AW72*F72</f>
        <v>0</v>
      </c>
      <c r="AY72" s="102" t="n"/>
      <c r="AZ72" s="182">
        <f>AY72*E72</f>
        <v>0</v>
      </c>
      <c r="BA72" s="102" t="n"/>
      <c r="BB72" s="208">
        <f>BA72*F72</f>
        <v>0</v>
      </c>
      <c r="BC72" s="102" t="n"/>
      <c r="BD72" s="182">
        <f>BC72*E72</f>
        <v>0</v>
      </c>
      <c r="BE72" s="102" t="n"/>
      <c r="BF72" s="209">
        <f>BE72*F72</f>
        <v>0</v>
      </c>
    </row>
    <row r="73" ht="18" customHeight="1">
      <c r="A73" s="19" t="n"/>
      <c r="B73" s="14" t="n"/>
      <c r="C73" s="14" t="n"/>
      <c r="D73" s="14" t="n"/>
      <c r="E73" s="204">
        <f>D73*(1-$E$1)</f>
        <v>0</v>
      </c>
      <c r="F73" s="202">
        <f>E73*(1+$F$1)</f>
        <v>0</v>
      </c>
      <c r="H73" s="62">
        <f>K73+O73+S73+W73+AA73+AE73+AI73+AM73+AQ73+AU73+AY73+BC73</f>
        <v>0</v>
      </c>
      <c r="I73" s="46">
        <f>M73+Q73+U73+Y73+AC73+AG73+AK73+AO73+AS73+AW73+BA73+BE73</f>
        <v>0</v>
      </c>
      <c r="K73" s="100" t="n"/>
      <c r="L73" s="182">
        <f>K73*E73</f>
        <v>0</v>
      </c>
      <c r="M73" s="102" t="n"/>
      <c r="N73" s="208">
        <f>M73*F73</f>
        <v>0</v>
      </c>
      <c r="O73" s="102" t="n"/>
      <c r="P73" s="182">
        <f>O73*E73</f>
        <v>0</v>
      </c>
      <c r="Q73" s="102" t="n"/>
      <c r="R73" s="208">
        <f>Q73*F73</f>
        <v>0</v>
      </c>
      <c r="S73" s="102" t="n"/>
      <c r="T73" s="182">
        <f>S73*E73</f>
        <v>0</v>
      </c>
      <c r="U73" s="102" t="n"/>
      <c r="V73" s="208">
        <f>U73*F73</f>
        <v>0</v>
      </c>
      <c r="W73" s="102" t="n"/>
      <c r="X73" s="182">
        <f>W73*E73</f>
        <v>0</v>
      </c>
      <c r="Y73" s="102" t="n"/>
      <c r="Z73" s="208">
        <f>Y73*F73</f>
        <v>0</v>
      </c>
      <c r="AA73" s="102" t="n"/>
      <c r="AB73" s="182">
        <f>AA73*E73</f>
        <v>0</v>
      </c>
      <c r="AC73" s="102" t="n"/>
      <c r="AD73" s="208">
        <f>AC73*F73</f>
        <v>0</v>
      </c>
      <c r="AE73" s="102" t="n"/>
      <c r="AF73" s="182">
        <f>AE73*E73</f>
        <v>0</v>
      </c>
      <c r="AG73" s="102" t="n"/>
      <c r="AH73" s="208">
        <f>AG73*F73</f>
        <v>0</v>
      </c>
      <c r="AI73" s="102" t="n"/>
      <c r="AJ73" s="182">
        <f>AI73*E73</f>
        <v>0</v>
      </c>
      <c r="AK73" s="102" t="n"/>
      <c r="AL73" s="208">
        <f>AK73*F73</f>
        <v>0</v>
      </c>
      <c r="AM73" s="102" t="n"/>
      <c r="AN73" s="182">
        <f>AM73*E73</f>
        <v>0</v>
      </c>
      <c r="AO73" s="102" t="n"/>
      <c r="AP73" s="208">
        <f>AO73*F73</f>
        <v>0</v>
      </c>
      <c r="AQ73" s="102" t="n"/>
      <c r="AR73" s="182">
        <f>AQ73*E73</f>
        <v>0</v>
      </c>
      <c r="AS73" s="102" t="n"/>
      <c r="AT73" s="208">
        <f>AS73*F73</f>
        <v>0</v>
      </c>
      <c r="AU73" s="102" t="n"/>
      <c r="AV73" s="182">
        <f>AU73*E73</f>
        <v>0</v>
      </c>
      <c r="AW73" s="102" t="n"/>
      <c r="AX73" s="208">
        <f>AW73*F73</f>
        <v>0</v>
      </c>
      <c r="AY73" s="102" t="n"/>
      <c r="AZ73" s="182">
        <f>AY73*E73</f>
        <v>0</v>
      </c>
      <c r="BA73" s="102" t="n"/>
      <c r="BB73" s="208">
        <f>BA73*F73</f>
        <v>0</v>
      </c>
      <c r="BC73" s="102" t="n"/>
      <c r="BD73" s="182">
        <f>BC73*E73</f>
        <v>0</v>
      </c>
      <c r="BE73" s="102" t="n"/>
      <c r="BF73" s="209">
        <f>BE73*F73</f>
        <v>0</v>
      </c>
    </row>
    <row r="74" ht="18" customHeight="1">
      <c r="A74" s="19" t="n"/>
      <c r="B74" s="14" t="n"/>
      <c r="C74" s="14" t="n"/>
      <c r="D74" s="14" t="n"/>
      <c r="E74" s="204">
        <f>D74*(1-$E$1)</f>
        <v>0</v>
      </c>
      <c r="F74" s="202">
        <f>E74*(1+$F$1)</f>
        <v>0</v>
      </c>
      <c r="H74" s="62">
        <f>K74+O74+S74+W74+AA74+AE74+AI74+AM74+AQ74+AU74+AY74+BC74</f>
        <v>0</v>
      </c>
      <c r="I74" s="46">
        <f>M74+Q74+U74+Y74+AC74+AG74+AK74+AO74+AS74+AW74+BA74+BE74</f>
        <v>0</v>
      </c>
      <c r="K74" s="100" t="n"/>
      <c r="L74" s="182">
        <f>K74*E74</f>
        <v>0</v>
      </c>
      <c r="M74" s="102" t="n"/>
      <c r="N74" s="208">
        <f>M74*F74</f>
        <v>0</v>
      </c>
      <c r="O74" s="102" t="n"/>
      <c r="P74" s="182">
        <f>O74*E74</f>
        <v>0</v>
      </c>
      <c r="Q74" s="102" t="n"/>
      <c r="R74" s="208">
        <f>Q74*F74</f>
        <v>0</v>
      </c>
      <c r="S74" s="102" t="n"/>
      <c r="T74" s="182">
        <f>S74*E74</f>
        <v>0</v>
      </c>
      <c r="U74" s="102" t="n"/>
      <c r="V74" s="208">
        <f>U74*F74</f>
        <v>0</v>
      </c>
      <c r="W74" s="102" t="n"/>
      <c r="X74" s="182">
        <f>W74*E74</f>
        <v>0</v>
      </c>
      <c r="Y74" s="102" t="n"/>
      <c r="Z74" s="208">
        <f>Y74*F74</f>
        <v>0</v>
      </c>
      <c r="AA74" s="102" t="n"/>
      <c r="AB74" s="182">
        <f>AA74*E74</f>
        <v>0</v>
      </c>
      <c r="AC74" s="102" t="n"/>
      <c r="AD74" s="208">
        <f>AC74*F74</f>
        <v>0</v>
      </c>
      <c r="AE74" s="102" t="n"/>
      <c r="AF74" s="182">
        <f>AE74*E74</f>
        <v>0</v>
      </c>
      <c r="AG74" s="102" t="n"/>
      <c r="AH74" s="208">
        <f>AG74*F74</f>
        <v>0</v>
      </c>
      <c r="AI74" s="102" t="n"/>
      <c r="AJ74" s="182">
        <f>AI74*E74</f>
        <v>0</v>
      </c>
      <c r="AK74" s="102" t="n"/>
      <c r="AL74" s="208">
        <f>AK74*F74</f>
        <v>0</v>
      </c>
      <c r="AM74" s="102" t="n"/>
      <c r="AN74" s="182">
        <f>AM74*E74</f>
        <v>0</v>
      </c>
      <c r="AO74" s="102" t="n"/>
      <c r="AP74" s="208">
        <f>AO74*F74</f>
        <v>0</v>
      </c>
      <c r="AQ74" s="102" t="n"/>
      <c r="AR74" s="182">
        <f>AQ74*E74</f>
        <v>0</v>
      </c>
      <c r="AS74" s="102" t="n"/>
      <c r="AT74" s="208">
        <f>AS74*F74</f>
        <v>0</v>
      </c>
      <c r="AU74" s="102" t="n"/>
      <c r="AV74" s="182">
        <f>AU74*E74</f>
        <v>0</v>
      </c>
      <c r="AW74" s="102" t="n"/>
      <c r="AX74" s="208">
        <f>AW74*F74</f>
        <v>0</v>
      </c>
      <c r="AY74" s="102" t="n"/>
      <c r="AZ74" s="182">
        <f>AY74*E74</f>
        <v>0</v>
      </c>
      <c r="BA74" s="102" t="n"/>
      <c r="BB74" s="208">
        <f>BA74*F74</f>
        <v>0</v>
      </c>
      <c r="BC74" s="102" t="n"/>
      <c r="BD74" s="182">
        <f>BC74*E74</f>
        <v>0</v>
      </c>
      <c r="BE74" s="102" t="n"/>
      <c r="BF74" s="209">
        <f>BE74*F74</f>
        <v>0</v>
      </c>
    </row>
    <row r="75" ht="18" customHeight="1">
      <c r="A75" s="19" t="n"/>
      <c r="B75" s="14" t="n"/>
      <c r="C75" s="14" t="n"/>
      <c r="D75" s="14" t="n"/>
      <c r="E75" s="204">
        <f>D75*(1-$E$1)</f>
        <v>0</v>
      </c>
      <c r="F75" s="202">
        <f>E75*(1+$F$1)</f>
        <v>0</v>
      </c>
      <c r="H75" s="62">
        <f>K75+O75+S75+W75+AA75+AE75+AI75+AM75+AQ75+AU75+AY75+BC75</f>
        <v>0</v>
      </c>
      <c r="I75" s="46">
        <f>M75+Q75+U75+Y75+AC75+AG75+AK75+AO75+AS75+AW75+BA75+BE75</f>
        <v>0</v>
      </c>
      <c r="K75" s="100" t="n"/>
      <c r="L75" s="182">
        <f>K75*E75</f>
        <v>0</v>
      </c>
      <c r="M75" s="102" t="n"/>
      <c r="N75" s="208">
        <f>M75*F75</f>
        <v>0</v>
      </c>
      <c r="O75" s="102" t="n"/>
      <c r="P75" s="182">
        <f>O75*E75</f>
        <v>0</v>
      </c>
      <c r="Q75" s="102" t="n"/>
      <c r="R75" s="208">
        <f>Q75*F75</f>
        <v>0</v>
      </c>
      <c r="S75" s="102" t="n"/>
      <c r="T75" s="182">
        <f>S75*E75</f>
        <v>0</v>
      </c>
      <c r="U75" s="102" t="n"/>
      <c r="V75" s="208">
        <f>U75*F75</f>
        <v>0</v>
      </c>
      <c r="W75" s="102" t="n"/>
      <c r="X75" s="182">
        <f>W75*E75</f>
        <v>0</v>
      </c>
      <c r="Y75" s="102" t="n"/>
      <c r="Z75" s="208">
        <f>Y75*F75</f>
        <v>0</v>
      </c>
      <c r="AA75" s="102" t="n"/>
      <c r="AB75" s="182">
        <f>AA75*E75</f>
        <v>0</v>
      </c>
      <c r="AC75" s="102" t="n"/>
      <c r="AD75" s="208">
        <f>AC75*F75</f>
        <v>0</v>
      </c>
      <c r="AE75" s="102" t="n"/>
      <c r="AF75" s="182">
        <f>AE75*E75</f>
        <v>0</v>
      </c>
      <c r="AG75" s="102" t="n"/>
      <c r="AH75" s="208">
        <f>AG75*F75</f>
        <v>0</v>
      </c>
      <c r="AI75" s="102" t="n"/>
      <c r="AJ75" s="182">
        <f>AI75*E75</f>
        <v>0</v>
      </c>
      <c r="AK75" s="102" t="n"/>
      <c r="AL75" s="208">
        <f>AK75*F75</f>
        <v>0</v>
      </c>
      <c r="AM75" s="102" t="n"/>
      <c r="AN75" s="182">
        <f>AM75*E75</f>
        <v>0</v>
      </c>
      <c r="AO75" s="102" t="n"/>
      <c r="AP75" s="208">
        <f>AO75*F75</f>
        <v>0</v>
      </c>
      <c r="AQ75" s="102" t="n"/>
      <c r="AR75" s="182">
        <f>AQ75*E75</f>
        <v>0</v>
      </c>
      <c r="AS75" s="102" t="n"/>
      <c r="AT75" s="208">
        <f>AS75*F75</f>
        <v>0</v>
      </c>
      <c r="AU75" s="102" t="n"/>
      <c r="AV75" s="182">
        <f>AU75*E75</f>
        <v>0</v>
      </c>
      <c r="AW75" s="102" t="n"/>
      <c r="AX75" s="208">
        <f>AW75*F75</f>
        <v>0</v>
      </c>
      <c r="AY75" s="102" t="n"/>
      <c r="AZ75" s="182">
        <f>AY75*E75</f>
        <v>0</v>
      </c>
      <c r="BA75" s="102" t="n"/>
      <c r="BB75" s="208">
        <f>BA75*F75</f>
        <v>0</v>
      </c>
      <c r="BC75" s="102" t="n"/>
      <c r="BD75" s="182">
        <f>BC75*E75</f>
        <v>0</v>
      </c>
      <c r="BE75" s="102" t="n"/>
      <c r="BF75" s="209">
        <f>BE75*F75</f>
        <v>0</v>
      </c>
    </row>
    <row r="76" ht="18" customHeight="1">
      <c r="A76" s="19" t="n"/>
      <c r="B76" s="14" t="n"/>
      <c r="C76" s="14" t="n"/>
      <c r="D76" s="14" t="n"/>
      <c r="E76" s="204">
        <f>D76*(1-$E$1)</f>
        <v>0</v>
      </c>
      <c r="F76" s="202">
        <f>E76*(1+$F$1)</f>
        <v>0</v>
      </c>
      <c r="H76" s="62">
        <f>K76+O76+S76+W76+AA76+AE76+AI76+AM76+AQ76+AU76+AY76+BC76</f>
        <v>0</v>
      </c>
      <c r="I76" s="46">
        <f>M76+Q76+U76+Y76+AC76+AG76+AK76+AO76+AS76+AW76+BA76+BE76</f>
        <v>0</v>
      </c>
      <c r="K76" s="100" t="n"/>
      <c r="L76" s="182">
        <f>K76*E76</f>
        <v>0</v>
      </c>
      <c r="M76" s="102" t="n"/>
      <c r="N76" s="208">
        <f>M76*F76</f>
        <v>0</v>
      </c>
      <c r="O76" s="102" t="n"/>
      <c r="P76" s="182">
        <f>O76*E76</f>
        <v>0</v>
      </c>
      <c r="Q76" s="102" t="n"/>
      <c r="R76" s="208">
        <f>Q76*F76</f>
        <v>0</v>
      </c>
      <c r="S76" s="102" t="n"/>
      <c r="T76" s="182">
        <f>S76*E76</f>
        <v>0</v>
      </c>
      <c r="U76" s="102" t="n"/>
      <c r="V76" s="208">
        <f>U76*F76</f>
        <v>0</v>
      </c>
      <c r="W76" s="102" t="n"/>
      <c r="X76" s="182">
        <f>W76*E76</f>
        <v>0</v>
      </c>
      <c r="Y76" s="102" t="n"/>
      <c r="Z76" s="208">
        <f>Y76*F76</f>
        <v>0</v>
      </c>
      <c r="AA76" s="102" t="n"/>
      <c r="AB76" s="182">
        <f>AA76*E76</f>
        <v>0</v>
      </c>
      <c r="AC76" s="102" t="n"/>
      <c r="AD76" s="208">
        <f>AC76*F76</f>
        <v>0</v>
      </c>
      <c r="AE76" s="102" t="n"/>
      <c r="AF76" s="182">
        <f>AE76*E76</f>
        <v>0</v>
      </c>
      <c r="AG76" s="102" t="n"/>
      <c r="AH76" s="208">
        <f>AG76*F76</f>
        <v>0</v>
      </c>
      <c r="AI76" s="102" t="n"/>
      <c r="AJ76" s="182">
        <f>AI76*E76</f>
        <v>0</v>
      </c>
      <c r="AK76" s="102" t="n"/>
      <c r="AL76" s="208">
        <f>AK76*F76</f>
        <v>0</v>
      </c>
      <c r="AM76" s="102" t="n"/>
      <c r="AN76" s="182">
        <f>AM76*E76</f>
        <v>0</v>
      </c>
      <c r="AO76" s="102" t="n"/>
      <c r="AP76" s="208">
        <f>AO76*F76</f>
        <v>0</v>
      </c>
      <c r="AQ76" s="102" t="n"/>
      <c r="AR76" s="182">
        <f>AQ76*E76</f>
        <v>0</v>
      </c>
      <c r="AS76" s="102" t="n"/>
      <c r="AT76" s="208">
        <f>AS76*F76</f>
        <v>0</v>
      </c>
      <c r="AU76" s="102" t="n"/>
      <c r="AV76" s="182">
        <f>AU76*E76</f>
        <v>0</v>
      </c>
      <c r="AW76" s="102" t="n"/>
      <c r="AX76" s="208">
        <f>AW76*F76</f>
        <v>0</v>
      </c>
      <c r="AY76" s="102" t="n"/>
      <c r="AZ76" s="182">
        <f>AY76*E76</f>
        <v>0</v>
      </c>
      <c r="BA76" s="102" t="n"/>
      <c r="BB76" s="208">
        <f>BA76*F76</f>
        <v>0</v>
      </c>
      <c r="BC76" s="102" t="n"/>
      <c r="BD76" s="182">
        <f>BC76*E76</f>
        <v>0</v>
      </c>
      <c r="BE76" s="102" t="n"/>
      <c r="BF76" s="209">
        <f>BE76*F76</f>
        <v>0</v>
      </c>
    </row>
    <row r="77" ht="18" customHeight="1">
      <c r="A77" s="19" t="n"/>
      <c r="B77" s="14" t="n"/>
      <c r="C77" s="14" t="n"/>
      <c r="D77" s="14" t="n"/>
      <c r="E77" s="204">
        <f>D77*(1-$E$1)</f>
        <v>0</v>
      </c>
      <c r="F77" s="202">
        <f>E77*(1+$F$1)</f>
        <v>0</v>
      </c>
      <c r="H77" s="62">
        <f>K77+O77+S77+W77+AA77+AE77+AI77+AM77+AQ77+AU77+AY77+BC77</f>
        <v>0</v>
      </c>
      <c r="I77" s="46">
        <f>M77+Q77+U77+Y77+AC77+AG77+AK77+AO77+AS77+AW77+BA77+BE77</f>
        <v>0</v>
      </c>
      <c r="K77" s="100" t="n"/>
      <c r="L77" s="182">
        <f>K77*E77</f>
        <v>0</v>
      </c>
      <c r="M77" s="102" t="n"/>
      <c r="N77" s="208">
        <f>M77*F77</f>
        <v>0</v>
      </c>
      <c r="O77" s="102" t="n"/>
      <c r="P77" s="182">
        <f>O77*E77</f>
        <v>0</v>
      </c>
      <c r="Q77" s="102" t="n"/>
      <c r="R77" s="208">
        <f>Q77*F77</f>
        <v>0</v>
      </c>
      <c r="S77" s="102" t="n"/>
      <c r="T77" s="182">
        <f>S77*E77</f>
        <v>0</v>
      </c>
      <c r="U77" s="102" t="n"/>
      <c r="V77" s="208">
        <f>U77*F77</f>
        <v>0</v>
      </c>
      <c r="W77" s="102" t="n"/>
      <c r="X77" s="182">
        <f>W77*E77</f>
        <v>0</v>
      </c>
      <c r="Y77" s="102" t="n"/>
      <c r="Z77" s="208">
        <f>Y77*F77</f>
        <v>0</v>
      </c>
      <c r="AA77" s="102" t="n"/>
      <c r="AB77" s="182">
        <f>AA77*E77</f>
        <v>0</v>
      </c>
      <c r="AC77" s="102" t="n"/>
      <c r="AD77" s="208">
        <f>AC77*F77</f>
        <v>0</v>
      </c>
      <c r="AE77" s="102" t="n"/>
      <c r="AF77" s="182">
        <f>AE77*E77</f>
        <v>0</v>
      </c>
      <c r="AG77" s="102" t="n"/>
      <c r="AH77" s="208">
        <f>AG77*F77</f>
        <v>0</v>
      </c>
      <c r="AI77" s="102" t="n"/>
      <c r="AJ77" s="182">
        <f>AI77*E77</f>
        <v>0</v>
      </c>
      <c r="AK77" s="102" t="n"/>
      <c r="AL77" s="208">
        <f>AK77*F77</f>
        <v>0</v>
      </c>
      <c r="AM77" s="102" t="n"/>
      <c r="AN77" s="182">
        <f>AM77*E77</f>
        <v>0</v>
      </c>
      <c r="AO77" s="102" t="n"/>
      <c r="AP77" s="208">
        <f>AO77*F77</f>
        <v>0</v>
      </c>
      <c r="AQ77" s="102" t="n"/>
      <c r="AR77" s="182">
        <f>AQ77*E77</f>
        <v>0</v>
      </c>
      <c r="AS77" s="102" t="n"/>
      <c r="AT77" s="208">
        <f>AS77*F77</f>
        <v>0</v>
      </c>
      <c r="AU77" s="102" t="n"/>
      <c r="AV77" s="182">
        <f>AU77*E77</f>
        <v>0</v>
      </c>
      <c r="AW77" s="102" t="n"/>
      <c r="AX77" s="208">
        <f>AW77*F77</f>
        <v>0</v>
      </c>
      <c r="AY77" s="102" t="n"/>
      <c r="AZ77" s="182">
        <f>AY77*E77</f>
        <v>0</v>
      </c>
      <c r="BA77" s="102" t="n"/>
      <c r="BB77" s="208">
        <f>BA77*F77</f>
        <v>0</v>
      </c>
      <c r="BC77" s="102" t="n"/>
      <c r="BD77" s="182">
        <f>BC77*E77</f>
        <v>0</v>
      </c>
      <c r="BE77" s="102" t="n"/>
      <c r="BF77" s="209">
        <f>BE77*F77</f>
        <v>0</v>
      </c>
    </row>
    <row r="78" ht="18" customHeight="1">
      <c r="A78" s="19" t="n"/>
      <c r="B78" s="14" t="n"/>
      <c r="C78" s="14" t="n"/>
      <c r="D78" s="14" t="n"/>
      <c r="E78" s="204">
        <f>D78*(1-$E$1)</f>
        <v>0</v>
      </c>
      <c r="F78" s="202">
        <f>E78*(1+$F$1)</f>
        <v>0</v>
      </c>
      <c r="H78" s="62">
        <f>K78+O78+S78+W78+AA78+AE78+AI78+AM78+AQ78+AU78+AY78+BC78</f>
        <v>0</v>
      </c>
      <c r="I78" s="46">
        <f>M78+Q78+U78+Y78+AC78+AG78+AK78+AO78+AS78+AW78+BA78+BE78</f>
        <v>0</v>
      </c>
      <c r="K78" s="100" t="n"/>
      <c r="L78" s="182">
        <f>K78*E78</f>
        <v>0</v>
      </c>
      <c r="M78" s="102" t="n"/>
      <c r="N78" s="208">
        <f>M78*F78</f>
        <v>0</v>
      </c>
      <c r="O78" s="102" t="n"/>
      <c r="P78" s="182">
        <f>O78*E78</f>
        <v>0</v>
      </c>
      <c r="Q78" s="102" t="n"/>
      <c r="R78" s="208">
        <f>Q78*F78</f>
        <v>0</v>
      </c>
      <c r="S78" s="102" t="n"/>
      <c r="T78" s="182">
        <f>S78*E78</f>
        <v>0</v>
      </c>
      <c r="U78" s="102" t="n"/>
      <c r="V78" s="208">
        <f>U78*F78</f>
        <v>0</v>
      </c>
      <c r="W78" s="102" t="n"/>
      <c r="X78" s="182">
        <f>W78*E78</f>
        <v>0</v>
      </c>
      <c r="Y78" s="102" t="n"/>
      <c r="Z78" s="208">
        <f>Y78*F78</f>
        <v>0</v>
      </c>
      <c r="AA78" s="102" t="n"/>
      <c r="AB78" s="182">
        <f>AA78*E78</f>
        <v>0</v>
      </c>
      <c r="AC78" s="102" t="n"/>
      <c r="AD78" s="208">
        <f>AC78*F78</f>
        <v>0</v>
      </c>
      <c r="AE78" s="102" t="n"/>
      <c r="AF78" s="182">
        <f>AE78*E78</f>
        <v>0</v>
      </c>
      <c r="AG78" s="102" t="n"/>
      <c r="AH78" s="208">
        <f>AG78*F78</f>
        <v>0</v>
      </c>
      <c r="AI78" s="102" t="n"/>
      <c r="AJ78" s="182">
        <f>AI78*E78</f>
        <v>0</v>
      </c>
      <c r="AK78" s="102" t="n"/>
      <c r="AL78" s="208">
        <f>AK78*F78</f>
        <v>0</v>
      </c>
      <c r="AM78" s="102" t="n"/>
      <c r="AN78" s="182">
        <f>AM78*E78</f>
        <v>0</v>
      </c>
      <c r="AO78" s="102" t="n"/>
      <c r="AP78" s="208">
        <f>AO78*F78</f>
        <v>0</v>
      </c>
      <c r="AQ78" s="102" t="n"/>
      <c r="AR78" s="182">
        <f>AQ78*E78</f>
        <v>0</v>
      </c>
      <c r="AS78" s="102" t="n"/>
      <c r="AT78" s="208">
        <f>AS78*F78</f>
        <v>0</v>
      </c>
      <c r="AU78" s="102" t="n"/>
      <c r="AV78" s="182">
        <f>AU78*E78</f>
        <v>0</v>
      </c>
      <c r="AW78" s="102" t="n"/>
      <c r="AX78" s="208">
        <f>AW78*F78</f>
        <v>0</v>
      </c>
      <c r="AY78" s="102" t="n"/>
      <c r="AZ78" s="182">
        <f>AY78*E78</f>
        <v>0</v>
      </c>
      <c r="BA78" s="102" t="n"/>
      <c r="BB78" s="208">
        <f>BA78*F78</f>
        <v>0</v>
      </c>
      <c r="BC78" s="102" t="n"/>
      <c r="BD78" s="182">
        <f>BC78*E78</f>
        <v>0</v>
      </c>
      <c r="BE78" s="102" t="n"/>
      <c r="BF78" s="209">
        <f>BE78*F78</f>
        <v>0</v>
      </c>
    </row>
    <row r="79" ht="18" customHeight="1">
      <c r="A79" s="19" t="n"/>
      <c r="B79" s="14" t="n"/>
      <c r="C79" s="14" t="n"/>
      <c r="D79" s="14" t="n"/>
      <c r="E79" s="204">
        <f>D79*(1-$E$1)</f>
        <v>0</v>
      </c>
      <c r="F79" s="202">
        <f>E79*(1+$F$1)</f>
        <v>0</v>
      </c>
      <c r="H79" s="62">
        <f>K79+O79+S79+W79+AA79+AE79+AI79+AM79+AQ79+AU79+AY79+BC79</f>
        <v>0</v>
      </c>
      <c r="I79" s="46">
        <f>M79+Q79+U79+Y79+AC79+AG79+AK79+AO79+AS79+AW79+BA79+BE79</f>
        <v>0</v>
      </c>
      <c r="K79" s="100" t="n"/>
      <c r="L79" s="182">
        <f>K79*E79</f>
        <v>0</v>
      </c>
      <c r="M79" s="102" t="n"/>
      <c r="N79" s="208">
        <f>M79*F79</f>
        <v>0</v>
      </c>
      <c r="O79" s="102" t="n"/>
      <c r="P79" s="182">
        <f>O79*E79</f>
        <v>0</v>
      </c>
      <c r="Q79" s="102" t="n"/>
      <c r="R79" s="208">
        <f>Q79*F79</f>
        <v>0</v>
      </c>
      <c r="S79" s="102" t="n"/>
      <c r="T79" s="182">
        <f>S79*E79</f>
        <v>0</v>
      </c>
      <c r="U79" s="102" t="n"/>
      <c r="V79" s="208">
        <f>U79*F79</f>
        <v>0</v>
      </c>
      <c r="W79" s="102" t="n"/>
      <c r="X79" s="182">
        <f>W79*E79</f>
        <v>0</v>
      </c>
      <c r="Y79" s="102" t="n"/>
      <c r="Z79" s="208">
        <f>Y79*F79</f>
        <v>0</v>
      </c>
      <c r="AA79" s="102" t="n"/>
      <c r="AB79" s="182">
        <f>AA79*E79</f>
        <v>0</v>
      </c>
      <c r="AC79" s="102" t="n"/>
      <c r="AD79" s="208">
        <f>AC79*F79</f>
        <v>0</v>
      </c>
      <c r="AE79" s="102" t="n"/>
      <c r="AF79" s="182">
        <f>AE79*E79</f>
        <v>0</v>
      </c>
      <c r="AG79" s="102" t="n"/>
      <c r="AH79" s="208">
        <f>AG79*F79</f>
        <v>0</v>
      </c>
      <c r="AI79" s="102" t="n"/>
      <c r="AJ79" s="182">
        <f>AI79*E79</f>
        <v>0</v>
      </c>
      <c r="AK79" s="102" t="n"/>
      <c r="AL79" s="208">
        <f>AK79*F79</f>
        <v>0</v>
      </c>
      <c r="AM79" s="102" t="n"/>
      <c r="AN79" s="182">
        <f>AM79*E79</f>
        <v>0</v>
      </c>
      <c r="AO79" s="102" t="n"/>
      <c r="AP79" s="208">
        <f>AO79*F79</f>
        <v>0</v>
      </c>
      <c r="AQ79" s="102" t="n"/>
      <c r="AR79" s="182">
        <f>AQ79*E79</f>
        <v>0</v>
      </c>
      <c r="AS79" s="102" t="n"/>
      <c r="AT79" s="208">
        <f>AS79*F79</f>
        <v>0</v>
      </c>
      <c r="AU79" s="102" t="n"/>
      <c r="AV79" s="182">
        <f>AU79*E79</f>
        <v>0</v>
      </c>
      <c r="AW79" s="102" t="n"/>
      <c r="AX79" s="208">
        <f>AW79*F79</f>
        <v>0</v>
      </c>
      <c r="AY79" s="102" t="n"/>
      <c r="AZ79" s="182">
        <f>AY79*E79</f>
        <v>0</v>
      </c>
      <c r="BA79" s="102" t="n"/>
      <c r="BB79" s="208">
        <f>BA79*F79</f>
        <v>0</v>
      </c>
      <c r="BC79" s="102" t="n"/>
      <c r="BD79" s="182">
        <f>BC79*E79</f>
        <v>0</v>
      </c>
      <c r="BE79" s="102" t="n"/>
      <c r="BF79" s="209">
        <f>BE79*F79</f>
        <v>0</v>
      </c>
    </row>
    <row r="80" ht="18" customHeight="1">
      <c r="A80" s="19" t="n"/>
      <c r="B80" s="14" t="n"/>
      <c r="C80" s="14" t="n"/>
      <c r="D80" s="14" t="n"/>
      <c r="E80" s="204">
        <f>D80*(1-$E$1)</f>
        <v>0</v>
      </c>
      <c r="F80" s="202">
        <f>E80*(1+$F$1)</f>
        <v>0</v>
      </c>
      <c r="H80" s="62">
        <f>K80+O80+S80+W80+AA80+AE80+AI80+AM80+AQ80+AU80+AY80+BC80</f>
        <v>0</v>
      </c>
      <c r="I80" s="46">
        <f>M80+Q80+U80+Y80+AC80+AG80+AK80+AO80+AS80+AW80+BA80+BE80</f>
        <v>0</v>
      </c>
      <c r="K80" s="100" t="n"/>
      <c r="L80" s="182">
        <f>K80*E80</f>
        <v>0</v>
      </c>
      <c r="M80" s="102" t="n"/>
      <c r="N80" s="208">
        <f>M80*F80</f>
        <v>0</v>
      </c>
      <c r="O80" s="102" t="n"/>
      <c r="P80" s="182">
        <f>O80*E80</f>
        <v>0</v>
      </c>
      <c r="Q80" s="102" t="n"/>
      <c r="R80" s="208">
        <f>Q80*F80</f>
        <v>0</v>
      </c>
      <c r="S80" s="102" t="n"/>
      <c r="T80" s="182">
        <f>S80*E80</f>
        <v>0</v>
      </c>
      <c r="U80" s="102" t="n"/>
      <c r="V80" s="208">
        <f>U80*F80</f>
        <v>0</v>
      </c>
      <c r="W80" s="102" t="n"/>
      <c r="X80" s="182">
        <f>W80*E80</f>
        <v>0</v>
      </c>
      <c r="Y80" s="102" t="n"/>
      <c r="Z80" s="208">
        <f>Y80*F80</f>
        <v>0</v>
      </c>
      <c r="AA80" s="102" t="n"/>
      <c r="AB80" s="182">
        <f>AA80*E80</f>
        <v>0</v>
      </c>
      <c r="AC80" s="102" t="n"/>
      <c r="AD80" s="208">
        <f>AC80*F80</f>
        <v>0</v>
      </c>
      <c r="AE80" s="102" t="n"/>
      <c r="AF80" s="182">
        <f>AE80*E80</f>
        <v>0</v>
      </c>
      <c r="AG80" s="102" t="n"/>
      <c r="AH80" s="208">
        <f>AG80*F80</f>
        <v>0</v>
      </c>
      <c r="AI80" s="102" t="n"/>
      <c r="AJ80" s="182">
        <f>AI80*E80</f>
        <v>0</v>
      </c>
      <c r="AK80" s="102" t="n"/>
      <c r="AL80" s="208">
        <f>AK80*F80</f>
        <v>0</v>
      </c>
      <c r="AM80" s="102" t="n"/>
      <c r="AN80" s="182">
        <f>AM80*E80</f>
        <v>0</v>
      </c>
      <c r="AO80" s="102" t="n"/>
      <c r="AP80" s="208">
        <f>AO80*F80</f>
        <v>0</v>
      </c>
      <c r="AQ80" s="102" t="n"/>
      <c r="AR80" s="182">
        <f>AQ80*E80</f>
        <v>0</v>
      </c>
      <c r="AS80" s="102" t="n"/>
      <c r="AT80" s="208">
        <f>AS80*F80</f>
        <v>0</v>
      </c>
      <c r="AU80" s="102" t="n"/>
      <c r="AV80" s="182">
        <f>AU80*E80</f>
        <v>0</v>
      </c>
      <c r="AW80" s="102" t="n"/>
      <c r="AX80" s="208">
        <f>AW80*F80</f>
        <v>0</v>
      </c>
      <c r="AY80" s="102" t="n"/>
      <c r="AZ80" s="182">
        <f>AY80*E80</f>
        <v>0</v>
      </c>
      <c r="BA80" s="102" t="n"/>
      <c r="BB80" s="208">
        <f>BA80*F80</f>
        <v>0</v>
      </c>
      <c r="BC80" s="102" t="n"/>
      <c r="BD80" s="182">
        <f>BC80*E80</f>
        <v>0</v>
      </c>
      <c r="BE80" s="102" t="n"/>
      <c r="BF80" s="209">
        <f>BE80*F80</f>
        <v>0</v>
      </c>
    </row>
    <row r="81" ht="18" customHeight="1">
      <c r="A81" s="19" t="n"/>
      <c r="B81" s="14" t="n"/>
      <c r="C81" s="14" t="n"/>
      <c r="D81" s="14" t="n"/>
      <c r="E81" s="204">
        <f>D81*(1-$E$1)</f>
        <v>0</v>
      </c>
      <c r="F81" s="202">
        <f>E81*(1+$F$1)</f>
        <v>0</v>
      </c>
      <c r="H81" s="62">
        <f>K81+O81+S81+W81+AA81+AE81+AI81+AM81+AQ81+AU81+AY81+BC81</f>
        <v>0</v>
      </c>
      <c r="I81" s="46">
        <f>M81+Q81+U81+Y81+AC81+AG81+AK81+AO81+AS81+AW81+BA81+BE81</f>
        <v>0</v>
      </c>
      <c r="K81" s="100" t="n"/>
      <c r="L81" s="182">
        <f>K81*E81</f>
        <v>0</v>
      </c>
      <c r="M81" s="102" t="n"/>
      <c r="N81" s="208">
        <f>M81*F81</f>
        <v>0</v>
      </c>
      <c r="O81" s="102" t="n"/>
      <c r="P81" s="182">
        <f>O81*E81</f>
        <v>0</v>
      </c>
      <c r="Q81" s="102" t="n"/>
      <c r="R81" s="208">
        <f>Q81*F81</f>
        <v>0</v>
      </c>
      <c r="S81" s="102" t="n"/>
      <c r="T81" s="182">
        <f>S81*E81</f>
        <v>0</v>
      </c>
      <c r="U81" s="102" t="n"/>
      <c r="V81" s="208">
        <f>U81*F81</f>
        <v>0</v>
      </c>
      <c r="W81" s="102" t="n"/>
      <c r="X81" s="182">
        <f>W81*E81</f>
        <v>0</v>
      </c>
      <c r="Y81" s="102" t="n"/>
      <c r="Z81" s="208">
        <f>Y81*F81</f>
        <v>0</v>
      </c>
      <c r="AA81" s="102" t="n"/>
      <c r="AB81" s="182">
        <f>AA81*E81</f>
        <v>0</v>
      </c>
      <c r="AC81" s="102" t="n"/>
      <c r="AD81" s="208">
        <f>AC81*F81</f>
        <v>0</v>
      </c>
      <c r="AE81" s="102" t="n"/>
      <c r="AF81" s="182">
        <f>AE81*E81</f>
        <v>0</v>
      </c>
      <c r="AG81" s="102" t="n"/>
      <c r="AH81" s="208">
        <f>AG81*F81</f>
        <v>0</v>
      </c>
      <c r="AI81" s="102" t="n"/>
      <c r="AJ81" s="182">
        <f>AI81*E81</f>
        <v>0</v>
      </c>
      <c r="AK81" s="102" t="n"/>
      <c r="AL81" s="208">
        <f>AK81*F81</f>
        <v>0</v>
      </c>
      <c r="AM81" s="102" t="n"/>
      <c r="AN81" s="182">
        <f>AM81*E81</f>
        <v>0</v>
      </c>
      <c r="AO81" s="102" t="n"/>
      <c r="AP81" s="208">
        <f>AO81*F81</f>
        <v>0</v>
      </c>
      <c r="AQ81" s="102" t="n"/>
      <c r="AR81" s="182">
        <f>AQ81*E81</f>
        <v>0</v>
      </c>
      <c r="AS81" s="102" t="n"/>
      <c r="AT81" s="208">
        <f>AS81*F81</f>
        <v>0</v>
      </c>
      <c r="AU81" s="102" t="n"/>
      <c r="AV81" s="182">
        <f>AU81*E81</f>
        <v>0</v>
      </c>
      <c r="AW81" s="102" t="n"/>
      <c r="AX81" s="208">
        <f>AW81*F81</f>
        <v>0</v>
      </c>
      <c r="AY81" s="102" t="n"/>
      <c r="AZ81" s="182">
        <f>AY81*E81</f>
        <v>0</v>
      </c>
      <c r="BA81" s="102" t="n"/>
      <c r="BB81" s="208">
        <f>BA81*F81</f>
        <v>0</v>
      </c>
      <c r="BC81" s="102" t="n"/>
      <c r="BD81" s="182">
        <f>BC81*E81</f>
        <v>0</v>
      </c>
      <c r="BE81" s="102" t="n"/>
      <c r="BF81" s="209">
        <f>BE81*F81</f>
        <v>0</v>
      </c>
    </row>
    <row r="82" ht="18" customHeight="1">
      <c r="A82" s="19" t="n"/>
      <c r="B82" s="14" t="n"/>
      <c r="C82" s="14" t="n"/>
      <c r="D82" s="14" t="n"/>
      <c r="E82" s="204">
        <f>D82*(1-$E$1)</f>
        <v>0</v>
      </c>
      <c r="F82" s="202">
        <f>E82*(1+$F$1)</f>
        <v>0</v>
      </c>
      <c r="H82" s="62">
        <f>K82+O82+S82+W82+AA82+AE82+AI82+AM82+AQ82+AU82+AY82+BC82</f>
        <v>0</v>
      </c>
      <c r="I82" s="46">
        <f>M82+Q82+U82+Y82+AC82+AG82+AK82+AO82+AS82+AW82+BA82+BE82</f>
        <v>0</v>
      </c>
      <c r="K82" s="100" t="n"/>
      <c r="L82" s="182">
        <f>K82*E82</f>
        <v>0</v>
      </c>
      <c r="M82" s="102" t="n"/>
      <c r="N82" s="208">
        <f>M82*F82</f>
        <v>0</v>
      </c>
      <c r="O82" s="102" t="n"/>
      <c r="P82" s="182">
        <f>O82*E82</f>
        <v>0</v>
      </c>
      <c r="Q82" s="102" t="n"/>
      <c r="R82" s="208">
        <f>Q82*F82</f>
        <v>0</v>
      </c>
      <c r="S82" s="102" t="n"/>
      <c r="T82" s="182">
        <f>S82*E82</f>
        <v>0</v>
      </c>
      <c r="U82" s="102" t="n"/>
      <c r="V82" s="208">
        <f>U82*F82</f>
        <v>0</v>
      </c>
      <c r="W82" s="102" t="n"/>
      <c r="X82" s="182">
        <f>W82*E82</f>
        <v>0</v>
      </c>
      <c r="Y82" s="102" t="n"/>
      <c r="Z82" s="208">
        <f>Y82*F82</f>
        <v>0</v>
      </c>
      <c r="AA82" s="102" t="n"/>
      <c r="AB82" s="182">
        <f>AA82*E82</f>
        <v>0</v>
      </c>
      <c r="AC82" s="102" t="n"/>
      <c r="AD82" s="208">
        <f>AC82*F82</f>
        <v>0</v>
      </c>
      <c r="AE82" s="102" t="n"/>
      <c r="AF82" s="182">
        <f>AE82*E82</f>
        <v>0</v>
      </c>
      <c r="AG82" s="102" t="n"/>
      <c r="AH82" s="208">
        <f>AG82*F82</f>
        <v>0</v>
      </c>
      <c r="AI82" s="102" t="n"/>
      <c r="AJ82" s="182">
        <f>AI82*E82</f>
        <v>0</v>
      </c>
      <c r="AK82" s="102" t="n"/>
      <c r="AL82" s="208">
        <f>AK82*F82</f>
        <v>0</v>
      </c>
      <c r="AM82" s="102" t="n"/>
      <c r="AN82" s="182">
        <f>AM82*E82</f>
        <v>0</v>
      </c>
      <c r="AO82" s="102" t="n"/>
      <c r="AP82" s="208">
        <f>AO82*F82</f>
        <v>0</v>
      </c>
      <c r="AQ82" s="102" t="n"/>
      <c r="AR82" s="182">
        <f>AQ82*E82</f>
        <v>0</v>
      </c>
      <c r="AS82" s="102" t="n"/>
      <c r="AT82" s="208">
        <f>AS82*F82</f>
        <v>0</v>
      </c>
      <c r="AU82" s="102" t="n"/>
      <c r="AV82" s="182">
        <f>AU82*E82</f>
        <v>0</v>
      </c>
      <c r="AW82" s="102" t="n"/>
      <c r="AX82" s="208">
        <f>AW82*F82</f>
        <v>0</v>
      </c>
      <c r="AY82" s="102" t="n"/>
      <c r="AZ82" s="182">
        <f>AY82*E82</f>
        <v>0</v>
      </c>
      <c r="BA82" s="102" t="n"/>
      <c r="BB82" s="208">
        <f>BA82*F82</f>
        <v>0</v>
      </c>
      <c r="BC82" s="102" t="n"/>
      <c r="BD82" s="182">
        <f>BC82*E82</f>
        <v>0</v>
      </c>
      <c r="BE82" s="102" t="n"/>
      <c r="BF82" s="209">
        <f>BE82*F82</f>
        <v>0</v>
      </c>
    </row>
    <row r="83" ht="18" customHeight="1">
      <c r="A83" s="19" t="n"/>
      <c r="B83" s="14" t="n"/>
      <c r="C83" s="14" t="n"/>
      <c r="D83" s="14" t="n"/>
      <c r="E83" s="204">
        <f>D83*(1-$E$1)</f>
        <v>0</v>
      </c>
      <c r="F83" s="202">
        <f>E83*(1+$F$1)</f>
        <v>0</v>
      </c>
      <c r="H83" s="62">
        <f>K83+O83+S83+W83+AA83+AE83+AI83+AM83+AQ83+AU83+AY83+BC83</f>
        <v>0</v>
      </c>
      <c r="I83" s="46">
        <f>M83+Q83+U83+Y83+AC83+AG83+AK83+AO83+AS83+AW83+BA83+BE83</f>
        <v>0</v>
      </c>
      <c r="K83" s="100" t="n"/>
      <c r="L83" s="182">
        <f>K83*E83</f>
        <v>0</v>
      </c>
      <c r="M83" s="102" t="n"/>
      <c r="N83" s="208">
        <f>M83*F83</f>
        <v>0</v>
      </c>
      <c r="O83" s="102" t="n"/>
      <c r="P83" s="182">
        <f>O83*E83</f>
        <v>0</v>
      </c>
      <c r="Q83" s="102" t="n"/>
      <c r="R83" s="208">
        <f>Q83*F83</f>
        <v>0</v>
      </c>
      <c r="S83" s="102" t="n"/>
      <c r="T83" s="182">
        <f>S83*E83</f>
        <v>0</v>
      </c>
      <c r="U83" s="102" t="n"/>
      <c r="V83" s="208">
        <f>U83*F83</f>
        <v>0</v>
      </c>
      <c r="W83" s="102" t="n"/>
      <c r="X83" s="182">
        <f>W83*E83</f>
        <v>0</v>
      </c>
      <c r="Y83" s="102" t="n"/>
      <c r="Z83" s="208">
        <f>Y83*F83</f>
        <v>0</v>
      </c>
      <c r="AA83" s="102" t="n"/>
      <c r="AB83" s="182">
        <f>AA83*E83</f>
        <v>0</v>
      </c>
      <c r="AC83" s="102" t="n"/>
      <c r="AD83" s="208">
        <f>AC83*F83</f>
        <v>0</v>
      </c>
      <c r="AE83" s="102" t="n"/>
      <c r="AF83" s="182">
        <f>AE83*E83</f>
        <v>0</v>
      </c>
      <c r="AG83" s="102" t="n"/>
      <c r="AH83" s="208">
        <f>AG83*F83</f>
        <v>0</v>
      </c>
      <c r="AI83" s="102" t="n"/>
      <c r="AJ83" s="182">
        <f>AI83*E83</f>
        <v>0</v>
      </c>
      <c r="AK83" s="102" t="n"/>
      <c r="AL83" s="208">
        <f>AK83*F83</f>
        <v>0</v>
      </c>
      <c r="AM83" s="102" t="n"/>
      <c r="AN83" s="182">
        <f>AM83*E83</f>
        <v>0</v>
      </c>
      <c r="AO83" s="102" t="n"/>
      <c r="AP83" s="208">
        <f>AO83*F83</f>
        <v>0</v>
      </c>
      <c r="AQ83" s="102" t="n"/>
      <c r="AR83" s="182">
        <f>AQ83*E83</f>
        <v>0</v>
      </c>
      <c r="AS83" s="102" t="n"/>
      <c r="AT83" s="208">
        <f>AS83*F83</f>
        <v>0</v>
      </c>
      <c r="AU83" s="102" t="n"/>
      <c r="AV83" s="182">
        <f>AU83*E83</f>
        <v>0</v>
      </c>
      <c r="AW83" s="102" t="n"/>
      <c r="AX83" s="208">
        <f>AW83*F83</f>
        <v>0</v>
      </c>
      <c r="AY83" s="102" t="n"/>
      <c r="AZ83" s="182">
        <f>AY83*E83</f>
        <v>0</v>
      </c>
      <c r="BA83" s="102" t="n"/>
      <c r="BB83" s="208">
        <f>BA83*F83</f>
        <v>0</v>
      </c>
      <c r="BC83" s="102" t="n"/>
      <c r="BD83" s="182">
        <f>BC83*E83</f>
        <v>0</v>
      </c>
      <c r="BE83" s="102" t="n"/>
      <c r="BF83" s="209">
        <f>BE83*F83</f>
        <v>0</v>
      </c>
    </row>
    <row r="84" ht="18" customHeight="1">
      <c r="A84" s="19" t="n"/>
      <c r="B84" s="14" t="n"/>
      <c r="C84" s="14" t="n"/>
      <c r="D84" s="14" t="n"/>
      <c r="E84" s="204">
        <f>D84*(1-$E$1)</f>
        <v>0</v>
      </c>
      <c r="F84" s="202">
        <f>E84*(1+$F$1)</f>
        <v>0</v>
      </c>
      <c r="H84" s="62">
        <f>K84+O84+S84+W84+AA84+AE84+AI84+AM84+AQ84+AU84+AY84+BC84</f>
        <v>0</v>
      </c>
      <c r="I84" s="46">
        <f>M84+Q84+U84+Y84+AC84+AG84+AK84+AO84+AS84+AW84+BA84+BE84</f>
        <v>0</v>
      </c>
      <c r="K84" s="100" t="n"/>
      <c r="L84" s="182">
        <f>K84*E84</f>
        <v>0</v>
      </c>
      <c r="M84" s="102" t="n"/>
      <c r="N84" s="208">
        <f>M84*F84</f>
        <v>0</v>
      </c>
      <c r="O84" s="102" t="n"/>
      <c r="P84" s="182">
        <f>O84*E84</f>
        <v>0</v>
      </c>
      <c r="Q84" s="102" t="n"/>
      <c r="R84" s="208">
        <f>Q84*F84</f>
        <v>0</v>
      </c>
      <c r="S84" s="102" t="n"/>
      <c r="T84" s="182">
        <f>S84*E84</f>
        <v>0</v>
      </c>
      <c r="U84" s="102" t="n"/>
      <c r="V84" s="208">
        <f>U84*F84</f>
        <v>0</v>
      </c>
      <c r="W84" s="102" t="n"/>
      <c r="X84" s="182">
        <f>W84*E84</f>
        <v>0</v>
      </c>
      <c r="Y84" s="102" t="n"/>
      <c r="Z84" s="208">
        <f>Y84*F84</f>
        <v>0</v>
      </c>
      <c r="AA84" s="102" t="n"/>
      <c r="AB84" s="182">
        <f>AA84*E84</f>
        <v>0</v>
      </c>
      <c r="AC84" s="102" t="n"/>
      <c r="AD84" s="208">
        <f>AC84*F84</f>
        <v>0</v>
      </c>
      <c r="AE84" s="102" t="n"/>
      <c r="AF84" s="182">
        <f>AE84*E84</f>
        <v>0</v>
      </c>
      <c r="AG84" s="102" t="n"/>
      <c r="AH84" s="208">
        <f>AG84*F84</f>
        <v>0</v>
      </c>
      <c r="AI84" s="102" t="n"/>
      <c r="AJ84" s="182">
        <f>AI84*E84</f>
        <v>0</v>
      </c>
      <c r="AK84" s="102" t="n"/>
      <c r="AL84" s="208">
        <f>AK84*F84</f>
        <v>0</v>
      </c>
      <c r="AM84" s="102" t="n"/>
      <c r="AN84" s="182">
        <f>AM84*E84</f>
        <v>0</v>
      </c>
      <c r="AO84" s="102" t="n"/>
      <c r="AP84" s="208">
        <f>AO84*F84</f>
        <v>0</v>
      </c>
      <c r="AQ84" s="102" t="n"/>
      <c r="AR84" s="182">
        <f>AQ84*E84</f>
        <v>0</v>
      </c>
      <c r="AS84" s="102" t="n"/>
      <c r="AT84" s="208">
        <f>AS84*F84</f>
        <v>0</v>
      </c>
      <c r="AU84" s="102" t="n"/>
      <c r="AV84" s="182">
        <f>AU84*E84</f>
        <v>0</v>
      </c>
      <c r="AW84" s="102" t="n"/>
      <c r="AX84" s="208">
        <f>AW84*F84</f>
        <v>0</v>
      </c>
      <c r="AY84" s="102" t="n"/>
      <c r="AZ84" s="182">
        <f>AY84*E84</f>
        <v>0</v>
      </c>
      <c r="BA84" s="102" t="n"/>
      <c r="BB84" s="208">
        <f>BA84*F84</f>
        <v>0</v>
      </c>
      <c r="BC84" s="102" t="n"/>
      <c r="BD84" s="182">
        <f>BC84*E84</f>
        <v>0</v>
      </c>
      <c r="BE84" s="102" t="n"/>
      <c r="BF84" s="209">
        <f>BE84*F84</f>
        <v>0</v>
      </c>
    </row>
    <row r="85" ht="18" customHeight="1">
      <c r="A85" s="19" t="n"/>
      <c r="B85" s="14" t="n"/>
      <c r="C85" s="14" t="n"/>
      <c r="D85" s="14" t="n"/>
      <c r="E85" s="204">
        <f>D85*(1-$E$1)</f>
        <v>0</v>
      </c>
      <c r="F85" s="202">
        <f>E85*(1+$F$1)</f>
        <v>0</v>
      </c>
      <c r="H85" s="62">
        <f>K85+O85+S85+W85+AA85+AE85+AI85+AM85+AQ85+AU85+AY85+BC85</f>
        <v>0</v>
      </c>
      <c r="I85" s="46">
        <f>M85+Q85+U85+Y85+AC85+AG85+AK85+AO85+AS85+AW85+BA85+BE85</f>
        <v>0</v>
      </c>
      <c r="K85" s="100" t="n"/>
      <c r="L85" s="182">
        <f>K85*E85</f>
        <v>0</v>
      </c>
      <c r="M85" s="102" t="n"/>
      <c r="N85" s="208">
        <f>M85*F85</f>
        <v>0</v>
      </c>
      <c r="O85" s="102" t="n"/>
      <c r="P85" s="182">
        <f>O85*E85</f>
        <v>0</v>
      </c>
      <c r="Q85" s="102" t="n"/>
      <c r="R85" s="208">
        <f>Q85*F85</f>
        <v>0</v>
      </c>
      <c r="S85" s="102" t="n"/>
      <c r="T85" s="182">
        <f>S85*E85</f>
        <v>0</v>
      </c>
      <c r="U85" s="102" t="n"/>
      <c r="V85" s="208">
        <f>U85*F85</f>
        <v>0</v>
      </c>
      <c r="W85" s="102" t="n"/>
      <c r="X85" s="182">
        <f>W85*E85</f>
        <v>0</v>
      </c>
      <c r="Y85" s="102" t="n"/>
      <c r="Z85" s="208">
        <f>Y85*F85</f>
        <v>0</v>
      </c>
      <c r="AA85" s="102" t="n"/>
      <c r="AB85" s="182">
        <f>AA85*E85</f>
        <v>0</v>
      </c>
      <c r="AC85" s="102" t="n"/>
      <c r="AD85" s="208">
        <f>AC85*F85</f>
        <v>0</v>
      </c>
      <c r="AE85" s="102" t="n"/>
      <c r="AF85" s="182">
        <f>AE85*E85</f>
        <v>0</v>
      </c>
      <c r="AG85" s="102" t="n"/>
      <c r="AH85" s="208">
        <f>AG85*F85</f>
        <v>0</v>
      </c>
      <c r="AI85" s="102" t="n"/>
      <c r="AJ85" s="182">
        <f>AI85*E85</f>
        <v>0</v>
      </c>
      <c r="AK85" s="102" t="n"/>
      <c r="AL85" s="208">
        <f>AK85*F85</f>
        <v>0</v>
      </c>
      <c r="AM85" s="102" t="n"/>
      <c r="AN85" s="182">
        <f>AM85*E85</f>
        <v>0</v>
      </c>
      <c r="AO85" s="102" t="n"/>
      <c r="AP85" s="208">
        <f>AO85*F85</f>
        <v>0</v>
      </c>
      <c r="AQ85" s="102" t="n"/>
      <c r="AR85" s="182">
        <f>AQ85*E85</f>
        <v>0</v>
      </c>
      <c r="AS85" s="102" t="n"/>
      <c r="AT85" s="208">
        <f>AS85*F85</f>
        <v>0</v>
      </c>
      <c r="AU85" s="102" t="n"/>
      <c r="AV85" s="182">
        <f>AU85*E85</f>
        <v>0</v>
      </c>
      <c r="AW85" s="102" t="n"/>
      <c r="AX85" s="208">
        <f>AW85*F85</f>
        <v>0</v>
      </c>
      <c r="AY85" s="102" t="n"/>
      <c r="AZ85" s="182">
        <f>AY85*E85</f>
        <v>0</v>
      </c>
      <c r="BA85" s="102" t="n"/>
      <c r="BB85" s="208">
        <f>BA85*F85</f>
        <v>0</v>
      </c>
      <c r="BC85" s="102" t="n"/>
      <c r="BD85" s="182">
        <f>BC85*E85</f>
        <v>0</v>
      </c>
      <c r="BE85" s="102" t="n"/>
      <c r="BF85" s="209">
        <f>BE85*F85</f>
        <v>0</v>
      </c>
    </row>
    <row r="86" ht="18" customHeight="1">
      <c r="A86" s="19" t="n"/>
      <c r="B86" s="14" t="n"/>
      <c r="C86" s="14" t="n"/>
      <c r="D86" s="14" t="n"/>
      <c r="E86" s="204">
        <f>D86*(1-$E$1)</f>
        <v>0</v>
      </c>
      <c r="F86" s="202">
        <f>E86*(1+$F$1)</f>
        <v>0</v>
      </c>
      <c r="H86" s="62">
        <f>K86+O86+S86+W86+AA86+AE86+AI86+AM86+AQ86+AU86+AY86+BC86</f>
        <v>0</v>
      </c>
      <c r="I86" s="46">
        <f>M86+Q86+U86+Y86+AC86+AG86+AK86+AO86+AS86+AW86+BA86+BE86</f>
        <v>0</v>
      </c>
      <c r="K86" s="100" t="n"/>
      <c r="L86" s="182">
        <f>K86*E86</f>
        <v>0</v>
      </c>
      <c r="M86" s="102" t="n"/>
      <c r="N86" s="208">
        <f>M86*F86</f>
        <v>0</v>
      </c>
      <c r="O86" s="102" t="n"/>
      <c r="P86" s="182">
        <f>O86*E86</f>
        <v>0</v>
      </c>
      <c r="Q86" s="102" t="n"/>
      <c r="R86" s="208">
        <f>Q86*F86</f>
        <v>0</v>
      </c>
      <c r="S86" s="102" t="n"/>
      <c r="T86" s="182">
        <f>S86*E86</f>
        <v>0</v>
      </c>
      <c r="U86" s="102" t="n"/>
      <c r="V86" s="208">
        <f>U86*F86</f>
        <v>0</v>
      </c>
      <c r="W86" s="102" t="n"/>
      <c r="X86" s="182">
        <f>W86*E86</f>
        <v>0</v>
      </c>
      <c r="Y86" s="102" t="n"/>
      <c r="Z86" s="208">
        <f>Y86*F86</f>
        <v>0</v>
      </c>
      <c r="AA86" s="102" t="n"/>
      <c r="AB86" s="182">
        <f>AA86*E86</f>
        <v>0</v>
      </c>
      <c r="AC86" s="102" t="n"/>
      <c r="AD86" s="208">
        <f>AC86*F86</f>
        <v>0</v>
      </c>
      <c r="AE86" s="102" t="n"/>
      <c r="AF86" s="182">
        <f>AE86*E86</f>
        <v>0</v>
      </c>
      <c r="AG86" s="102" t="n"/>
      <c r="AH86" s="208">
        <f>AG86*F86</f>
        <v>0</v>
      </c>
      <c r="AI86" s="102" t="n"/>
      <c r="AJ86" s="182">
        <f>AI86*E86</f>
        <v>0</v>
      </c>
      <c r="AK86" s="102" t="n"/>
      <c r="AL86" s="208">
        <f>AK86*F86</f>
        <v>0</v>
      </c>
      <c r="AM86" s="102" t="n"/>
      <c r="AN86" s="182">
        <f>AM86*E86</f>
        <v>0</v>
      </c>
      <c r="AO86" s="102" t="n"/>
      <c r="AP86" s="208">
        <f>AO86*F86</f>
        <v>0</v>
      </c>
      <c r="AQ86" s="102" t="n"/>
      <c r="AR86" s="182">
        <f>AQ86*E86</f>
        <v>0</v>
      </c>
      <c r="AS86" s="102" t="n"/>
      <c r="AT86" s="208">
        <f>AS86*F86</f>
        <v>0</v>
      </c>
      <c r="AU86" s="102" t="n"/>
      <c r="AV86" s="182">
        <f>AU86*E86</f>
        <v>0</v>
      </c>
      <c r="AW86" s="102" t="n"/>
      <c r="AX86" s="208">
        <f>AW86*F86</f>
        <v>0</v>
      </c>
      <c r="AY86" s="102" t="n"/>
      <c r="AZ86" s="182">
        <f>AY86*E86</f>
        <v>0</v>
      </c>
      <c r="BA86" s="102" t="n"/>
      <c r="BB86" s="208">
        <f>BA86*F86</f>
        <v>0</v>
      </c>
      <c r="BC86" s="102" t="n"/>
      <c r="BD86" s="182">
        <f>BC86*E86</f>
        <v>0</v>
      </c>
      <c r="BE86" s="102" t="n"/>
      <c r="BF86" s="209">
        <f>BE86*F86</f>
        <v>0</v>
      </c>
    </row>
    <row r="87" ht="18" customHeight="1">
      <c r="A87" s="19" t="n"/>
      <c r="B87" s="14" t="n"/>
      <c r="C87" s="14" t="n"/>
      <c r="D87" s="14" t="n"/>
      <c r="E87" s="204">
        <f>D87*(1-$E$1)</f>
        <v>0</v>
      </c>
      <c r="F87" s="202">
        <f>E87*(1+$F$1)</f>
        <v>0</v>
      </c>
      <c r="H87" s="62">
        <f>K87+O87+S87+W87+AA87+AE87+AI87+AM87+AQ87+AU87+AY87+BC87</f>
        <v>0</v>
      </c>
      <c r="I87" s="46">
        <f>M87+Q87+U87+Y87+AC87+AG87+AK87+AO87+AS87+AW87+BA87+BE87</f>
        <v>0</v>
      </c>
      <c r="K87" s="100" t="n"/>
      <c r="L87" s="182">
        <f>K87*E87</f>
        <v>0</v>
      </c>
      <c r="M87" s="102" t="n"/>
      <c r="N87" s="208">
        <f>M87*F87</f>
        <v>0</v>
      </c>
      <c r="O87" s="102" t="n"/>
      <c r="P87" s="182">
        <f>O87*E87</f>
        <v>0</v>
      </c>
      <c r="Q87" s="102" t="n"/>
      <c r="R87" s="208">
        <f>Q87*F87</f>
        <v>0</v>
      </c>
      <c r="S87" s="102" t="n"/>
      <c r="T87" s="182">
        <f>S87*E87</f>
        <v>0</v>
      </c>
      <c r="U87" s="102" t="n"/>
      <c r="V87" s="208">
        <f>U87*F87</f>
        <v>0</v>
      </c>
      <c r="W87" s="102" t="n"/>
      <c r="X87" s="182">
        <f>W87*E87</f>
        <v>0</v>
      </c>
      <c r="Y87" s="102" t="n"/>
      <c r="Z87" s="208">
        <f>Y87*F87</f>
        <v>0</v>
      </c>
      <c r="AA87" s="102" t="n"/>
      <c r="AB87" s="182">
        <f>AA87*E87</f>
        <v>0</v>
      </c>
      <c r="AC87" s="102" t="n"/>
      <c r="AD87" s="208">
        <f>AC87*F87</f>
        <v>0</v>
      </c>
      <c r="AE87" s="102" t="n"/>
      <c r="AF87" s="182">
        <f>AE87*E87</f>
        <v>0</v>
      </c>
      <c r="AG87" s="102" t="n"/>
      <c r="AH87" s="208">
        <f>AG87*F87</f>
        <v>0</v>
      </c>
      <c r="AI87" s="102" t="n"/>
      <c r="AJ87" s="182">
        <f>AI87*E87</f>
        <v>0</v>
      </c>
      <c r="AK87" s="102" t="n"/>
      <c r="AL87" s="208">
        <f>AK87*F87</f>
        <v>0</v>
      </c>
      <c r="AM87" s="102" t="n"/>
      <c r="AN87" s="182">
        <f>AM87*E87</f>
        <v>0</v>
      </c>
      <c r="AO87" s="102" t="n"/>
      <c r="AP87" s="208">
        <f>AO87*F87</f>
        <v>0</v>
      </c>
      <c r="AQ87" s="102" t="n"/>
      <c r="AR87" s="182">
        <f>AQ87*E87</f>
        <v>0</v>
      </c>
      <c r="AS87" s="102" t="n"/>
      <c r="AT87" s="208">
        <f>AS87*F87</f>
        <v>0</v>
      </c>
      <c r="AU87" s="102" t="n"/>
      <c r="AV87" s="182">
        <f>AU87*E87</f>
        <v>0</v>
      </c>
      <c r="AW87" s="102" t="n"/>
      <c r="AX87" s="208">
        <f>AW87*F87</f>
        <v>0</v>
      </c>
      <c r="AY87" s="102" t="n"/>
      <c r="AZ87" s="182">
        <f>AY87*E87</f>
        <v>0</v>
      </c>
      <c r="BA87" s="102" t="n"/>
      <c r="BB87" s="208">
        <f>BA87*F87</f>
        <v>0</v>
      </c>
      <c r="BC87" s="102" t="n"/>
      <c r="BD87" s="182">
        <f>BC87*E87</f>
        <v>0</v>
      </c>
      <c r="BE87" s="102" t="n"/>
      <c r="BF87" s="209">
        <f>BE87*F87</f>
        <v>0</v>
      </c>
    </row>
    <row r="88" ht="18" customHeight="1">
      <c r="A88" s="19" t="n"/>
      <c r="B88" s="14" t="n"/>
      <c r="C88" s="14" t="n"/>
      <c r="D88" s="14" t="n"/>
      <c r="E88" s="204">
        <f>D88*(1-$E$1)</f>
        <v>0</v>
      </c>
      <c r="F88" s="202">
        <f>E88*(1+$F$1)</f>
        <v>0</v>
      </c>
      <c r="H88" s="62">
        <f>K88+O88+S88+W88+AA88+AE88+AI88+AM88+AQ88+AU88+AY88+BC88</f>
        <v>0</v>
      </c>
      <c r="I88" s="46">
        <f>M88+Q88+U88+Y88+AC88+AG88+AK88+AO88+AS88+AW88+BA88+BE88</f>
        <v>0</v>
      </c>
      <c r="K88" s="100" t="n"/>
      <c r="L88" s="182">
        <f>K88*E88</f>
        <v>0</v>
      </c>
      <c r="M88" s="102" t="n"/>
      <c r="N88" s="208">
        <f>M88*F88</f>
        <v>0</v>
      </c>
      <c r="O88" s="102" t="n"/>
      <c r="P88" s="182">
        <f>O88*E88</f>
        <v>0</v>
      </c>
      <c r="Q88" s="102" t="n"/>
      <c r="R88" s="208">
        <f>Q88*F88</f>
        <v>0</v>
      </c>
      <c r="S88" s="102" t="n"/>
      <c r="T88" s="182">
        <f>S88*E88</f>
        <v>0</v>
      </c>
      <c r="U88" s="102" t="n"/>
      <c r="V88" s="208">
        <f>U88*F88</f>
        <v>0</v>
      </c>
      <c r="W88" s="102" t="n"/>
      <c r="X88" s="182">
        <f>W88*E88</f>
        <v>0</v>
      </c>
      <c r="Y88" s="102" t="n"/>
      <c r="Z88" s="208">
        <f>Y88*F88</f>
        <v>0</v>
      </c>
      <c r="AA88" s="102" t="n"/>
      <c r="AB88" s="182">
        <f>AA88*E88</f>
        <v>0</v>
      </c>
      <c r="AC88" s="102" t="n"/>
      <c r="AD88" s="208">
        <f>AC88*F88</f>
        <v>0</v>
      </c>
      <c r="AE88" s="102" t="n"/>
      <c r="AF88" s="182">
        <f>AE88*E88</f>
        <v>0</v>
      </c>
      <c r="AG88" s="102" t="n"/>
      <c r="AH88" s="208">
        <f>AG88*F88</f>
        <v>0</v>
      </c>
      <c r="AI88" s="102" t="n"/>
      <c r="AJ88" s="182">
        <f>AI88*E88</f>
        <v>0</v>
      </c>
      <c r="AK88" s="102" t="n"/>
      <c r="AL88" s="208">
        <f>AK88*F88</f>
        <v>0</v>
      </c>
      <c r="AM88" s="102" t="n"/>
      <c r="AN88" s="182">
        <f>AM88*E88</f>
        <v>0</v>
      </c>
      <c r="AO88" s="102" t="n"/>
      <c r="AP88" s="208">
        <f>AO88*F88</f>
        <v>0</v>
      </c>
      <c r="AQ88" s="102" t="n"/>
      <c r="AR88" s="182">
        <f>AQ88*E88</f>
        <v>0</v>
      </c>
      <c r="AS88" s="102" t="n"/>
      <c r="AT88" s="208">
        <f>AS88*F88</f>
        <v>0</v>
      </c>
      <c r="AU88" s="102" t="n"/>
      <c r="AV88" s="182">
        <f>AU88*E88</f>
        <v>0</v>
      </c>
      <c r="AW88" s="102" t="n"/>
      <c r="AX88" s="208">
        <f>AW88*F88</f>
        <v>0</v>
      </c>
      <c r="AY88" s="102" t="n"/>
      <c r="AZ88" s="182">
        <f>AY88*E88</f>
        <v>0</v>
      </c>
      <c r="BA88" s="102" t="n"/>
      <c r="BB88" s="208">
        <f>BA88*F88</f>
        <v>0</v>
      </c>
      <c r="BC88" s="102" t="n"/>
      <c r="BD88" s="182">
        <f>BC88*E88</f>
        <v>0</v>
      </c>
      <c r="BE88" s="102" t="n"/>
      <c r="BF88" s="209">
        <f>BE88*F88</f>
        <v>0</v>
      </c>
    </row>
    <row r="89" ht="18" customHeight="1">
      <c r="A89" s="19" t="n"/>
      <c r="B89" s="14" t="n"/>
      <c r="C89" s="14" t="n"/>
      <c r="D89" s="14" t="n"/>
      <c r="E89" s="204">
        <f>D89*(1-$E$1)</f>
        <v>0</v>
      </c>
      <c r="F89" s="202">
        <f>E89*(1+$F$1)</f>
        <v>0</v>
      </c>
      <c r="H89" s="62">
        <f>K89+O89+S89+W89+AA89+AE89+AI89+AM89+AQ89+AU89+AY89+BC89</f>
        <v>0</v>
      </c>
      <c r="I89" s="46">
        <f>M89+Q89+U89+Y89+AC89+AG89+AK89+AO89+AS89+AW89+BA89+BE89</f>
        <v>0</v>
      </c>
      <c r="K89" s="100" t="n"/>
      <c r="L89" s="182">
        <f>K89*E89</f>
        <v>0</v>
      </c>
      <c r="M89" s="102" t="n"/>
      <c r="N89" s="208">
        <f>M89*F89</f>
        <v>0</v>
      </c>
      <c r="O89" s="102" t="n"/>
      <c r="P89" s="182">
        <f>O89*E89</f>
        <v>0</v>
      </c>
      <c r="Q89" s="102" t="n"/>
      <c r="R89" s="208">
        <f>Q89*F89</f>
        <v>0</v>
      </c>
      <c r="S89" s="102" t="n"/>
      <c r="T89" s="182">
        <f>S89*E89</f>
        <v>0</v>
      </c>
      <c r="U89" s="102" t="n"/>
      <c r="V89" s="208">
        <f>U89*F89</f>
        <v>0</v>
      </c>
      <c r="W89" s="102" t="n"/>
      <c r="X89" s="182">
        <f>W89*E89</f>
        <v>0</v>
      </c>
      <c r="Y89" s="102" t="n"/>
      <c r="Z89" s="208">
        <f>Y89*F89</f>
        <v>0</v>
      </c>
      <c r="AA89" s="102" t="n"/>
      <c r="AB89" s="182">
        <f>AA89*E89</f>
        <v>0</v>
      </c>
      <c r="AC89" s="102" t="n"/>
      <c r="AD89" s="208">
        <f>AC89*F89</f>
        <v>0</v>
      </c>
      <c r="AE89" s="102" t="n"/>
      <c r="AF89" s="182">
        <f>AE89*E89</f>
        <v>0</v>
      </c>
      <c r="AG89" s="102" t="n"/>
      <c r="AH89" s="208">
        <f>AG89*F89</f>
        <v>0</v>
      </c>
      <c r="AI89" s="102" t="n"/>
      <c r="AJ89" s="182">
        <f>AI89*E89</f>
        <v>0</v>
      </c>
      <c r="AK89" s="102" t="n"/>
      <c r="AL89" s="208">
        <f>AK89*F89</f>
        <v>0</v>
      </c>
      <c r="AM89" s="102" t="n"/>
      <c r="AN89" s="182">
        <f>AM89*E89</f>
        <v>0</v>
      </c>
      <c r="AO89" s="102" t="n"/>
      <c r="AP89" s="208">
        <f>AO89*F89</f>
        <v>0</v>
      </c>
      <c r="AQ89" s="102" t="n"/>
      <c r="AR89" s="182">
        <f>AQ89*E89</f>
        <v>0</v>
      </c>
      <c r="AS89" s="102" t="n"/>
      <c r="AT89" s="208">
        <f>AS89*F89</f>
        <v>0</v>
      </c>
      <c r="AU89" s="102" t="n"/>
      <c r="AV89" s="182">
        <f>AU89*E89</f>
        <v>0</v>
      </c>
      <c r="AW89" s="102" t="n"/>
      <c r="AX89" s="208">
        <f>AW89*F89</f>
        <v>0</v>
      </c>
      <c r="AY89" s="102" t="n"/>
      <c r="AZ89" s="182">
        <f>AY89*E89</f>
        <v>0</v>
      </c>
      <c r="BA89" s="102" t="n"/>
      <c r="BB89" s="208">
        <f>BA89*F89</f>
        <v>0</v>
      </c>
      <c r="BC89" s="102" t="n"/>
      <c r="BD89" s="182">
        <f>BC89*E89</f>
        <v>0</v>
      </c>
      <c r="BE89" s="102" t="n"/>
      <c r="BF89" s="209">
        <f>BE89*F89</f>
        <v>0</v>
      </c>
    </row>
    <row r="90" ht="18" customHeight="1">
      <c r="A90" s="19" t="n"/>
      <c r="B90" s="14" t="n"/>
      <c r="C90" s="14" t="n"/>
      <c r="D90" s="14" t="n"/>
      <c r="E90" s="204">
        <f>D90*(1-$E$1)</f>
        <v>0</v>
      </c>
      <c r="F90" s="202">
        <f>E90*(1+$F$1)</f>
        <v>0</v>
      </c>
      <c r="H90" s="62">
        <f>K90+O90+S90+W90+AA90+AE90+AI90+AM90+AQ90+AU90+AY90+BC90</f>
        <v>0</v>
      </c>
      <c r="I90" s="46">
        <f>M90+Q90+U90+Y90+AC90+AG90+AK90+AO90+AS90+AW90+BA90+BE90</f>
        <v>0</v>
      </c>
      <c r="K90" s="100" t="n"/>
      <c r="L90" s="182">
        <f>K90*E90</f>
        <v>0</v>
      </c>
      <c r="M90" s="102" t="n"/>
      <c r="N90" s="208">
        <f>M90*F90</f>
        <v>0</v>
      </c>
      <c r="O90" s="102" t="n"/>
      <c r="P90" s="182">
        <f>O90*E90</f>
        <v>0</v>
      </c>
      <c r="Q90" s="102" t="n"/>
      <c r="R90" s="208">
        <f>Q90*F90</f>
        <v>0</v>
      </c>
      <c r="S90" s="102" t="n"/>
      <c r="T90" s="182">
        <f>S90*E90</f>
        <v>0</v>
      </c>
      <c r="U90" s="102" t="n"/>
      <c r="V90" s="208">
        <f>U90*F90</f>
        <v>0</v>
      </c>
      <c r="W90" s="102" t="n"/>
      <c r="X90" s="182">
        <f>W90*E90</f>
        <v>0</v>
      </c>
      <c r="Y90" s="102" t="n"/>
      <c r="Z90" s="208">
        <f>Y90*F90</f>
        <v>0</v>
      </c>
      <c r="AA90" s="102" t="n"/>
      <c r="AB90" s="182">
        <f>AA90*E90</f>
        <v>0</v>
      </c>
      <c r="AC90" s="102" t="n"/>
      <c r="AD90" s="208">
        <f>AC90*F90</f>
        <v>0</v>
      </c>
      <c r="AE90" s="102" t="n"/>
      <c r="AF90" s="182">
        <f>AE90*E90</f>
        <v>0</v>
      </c>
      <c r="AG90" s="102" t="n"/>
      <c r="AH90" s="208">
        <f>AG90*F90</f>
        <v>0</v>
      </c>
      <c r="AI90" s="102" t="n"/>
      <c r="AJ90" s="182">
        <f>AI90*E90</f>
        <v>0</v>
      </c>
      <c r="AK90" s="102" t="n"/>
      <c r="AL90" s="208">
        <f>AK90*F90</f>
        <v>0</v>
      </c>
      <c r="AM90" s="102" t="n"/>
      <c r="AN90" s="182">
        <f>AM90*E90</f>
        <v>0</v>
      </c>
      <c r="AO90" s="102" t="n"/>
      <c r="AP90" s="208">
        <f>AO90*F90</f>
        <v>0</v>
      </c>
      <c r="AQ90" s="102" t="n"/>
      <c r="AR90" s="182">
        <f>AQ90*E90</f>
        <v>0</v>
      </c>
      <c r="AS90" s="102" t="n"/>
      <c r="AT90" s="208">
        <f>AS90*F90</f>
        <v>0</v>
      </c>
      <c r="AU90" s="102" t="n"/>
      <c r="AV90" s="182">
        <f>AU90*E90</f>
        <v>0</v>
      </c>
      <c r="AW90" s="102" t="n"/>
      <c r="AX90" s="208">
        <f>AW90*F90</f>
        <v>0</v>
      </c>
      <c r="AY90" s="102" t="n"/>
      <c r="AZ90" s="182">
        <f>AY90*E90</f>
        <v>0</v>
      </c>
      <c r="BA90" s="102" t="n"/>
      <c r="BB90" s="208">
        <f>BA90*F90</f>
        <v>0</v>
      </c>
      <c r="BC90" s="102" t="n"/>
      <c r="BD90" s="182">
        <f>BC90*E90</f>
        <v>0</v>
      </c>
      <c r="BE90" s="102" t="n"/>
      <c r="BF90" s="209">
        <f>BE90*F90</f>
        <v>0</v>
      </c>
    </row>
    <row r="91" ht="18" customHeight="1">
      <c r="A91" s="19" t="n"/>
      <c r="B91" s="14" t="n"/>
      <c r="C91" s="14" t="n"/>
      <c r="D91" s="14" t="n"/>
      <c r="E91" s="204">
        <f>D91*(1-$E$1)</f>
        <v>0</v>
      </c>
      <c r="F91" s="202">
        <f>E91*(1+$F$1)</f>
        <v>0</v>
      </c>
      <c r="H91" s="62">
        <f>K91+O91+S91+W91+AA91+AE91+AI91+AM91+AQ91+AU91+AY91+BC91</f>
        <v>0</v>
      </c>
      <c r="I91" s="46">
        <f>M91+Q91+U91+Y91+AC91+AG91+AK91+AO91+AS91+AW91+BA91+BE91</f>
        <v>0</v>
      </c>
      <c r="K91" s="100" t="n"/>
      <c r="L91" s="182">
        <f>K91*E91</f>
        <v>0</v>
      </c>
      <c r="M91" s="102" t="n"/>
      <c r="N91" s="208">
        <f>M91*F91</f>
        <v>0</v>
      </c>
      <c r="O91" s="102" t="n"/>
      <c r="P91" s="182">
        <f>O91*E91</f>
        <v>0</v>
      </c>
      <c r="Q91" s="102" t="n"/>
      <c r="R91" s="208">
        <f>Q91*F91</f>
        <v>0</v>
      </c>
      <c r="S91" s="102" t="n"/>
      <c r="T91" s="182">
        <f>S91*E91</f>
        <v>0</v>
      </c>
      <c r="U91" s="102" t="n"/>
      <c r="V91" s="208">
        <f>U91*F91</f>
        <v>0</v>
      </c>
      <c r="W91" s="102" t="n"/>
      <c r="X91" s="182">
        <f>W91*E91</f>
        <v>0</v>
      </c>
      <c r="Y91" s="102" t="n"/>
      <c r="Z91" s="208">
        <f>Y91*F91</f>
        <v>0</v>
      </c>
      <c r="AA91" s="102" t="n"/>
      <c r="AB91" s="182">
        <f>AA91*E91</f>
        <v>0</v>
      </c>
      <c r="AC91" s="102" t="n"/>
      <c r="AD91" s="208">
        <f>AC91*F91</f>
        <v>0</v>
      </c>
      <c r="AE91" s="102" t="n"/>
      <c r="AF91" s="182">
        <f>AE91*E91</f>
        <v>0</v>
      </c>
      <c r="AG91" s="102" t="n"/>
      <c r="AH91" s="208">
        <f>AG91*F91</f>
        <v>0</v>
      </c>
      <c r="AI91" s="102" t="n"/>
      <c r="AJ91" s="182">
        <f>AI91*E91</f>
        <v>0</v>
      </c>
      <c r="AK91" s="102" t="n"/>
      <c r="AL91" s="208">
        <f>AK91*F91</f>
        <v>0</v>
      </c>
      <c r="AM91" s="102" t="n"/>
      <c r="AN91" s="182">
        <f>AM91*E91</f>
        <v>0</v>
      </c>
      <c r="AO91" s="102" t="n"/>
      <c r="AP91" s="208">
        <f>AO91*F91</f>
        <v>0</v>
      </c>
      <c r="AQ91" s="102" t="n"/>
      <c r="AR91" s="182">
        <f>AQ91*E91</f>
        <v>0</v>
      </c>
      <c r="AS91" s="102" t="n"/>
      <c r="AT91" s="208">
        <f>AS91*F91</f>
        <v>0</v>
      </c>
      <c r="AU91" s="102" t="n"/>
      <c r="AV91" s="182">
        <f>AU91*E91</f>
        <v>0</v>
      </c>
      <c r="AW91" s="102" t="n"/>
      <c r="AX91" s="208">
        <f>AW91*F91</f>
        <v>0</v>
      </c>
      <c r="AY91" s="102" t="n"/>
      <c r="AZ91" s="182">
        <f>AY91*E91</f>
        <v>0</v>
      </c>
      <c r="BA91" s="102" t="n"/>
      <c r="BB91" s="208">
        <f>BA91*F91</f>
        <v>0</v>
      </c>
      <c r="BC91" s="102" t="n"/>
      <c r="BD91" s="182">
        <f>BC91*E91</f>
        <v>0</v>
      </c>
      <c r="BE91" s="102" t="n"/>
      <c r="BF91" s="209">
        <f>BE91*F91</f>
        <v>0</v>
      </c>
    </row>
    <row r="92" ht="18" customHeight="1">
      <c r="A92" s="19" t="n"/>
      <c r="B92" s="14" t="n"/>
      <c r="C92" s="14" t="n"/>
      <c r="D92" s="14" t="n"/>
      <c r="E92" s="204">
        <f>D92*(1-$E$1)</f>
        <v>0</v>
      </c>
      <c r="F92" s="202">
        <f>E92*(1+$F$1)</f>
        <v>0</v>
      </c>
      <c r="H92" s="62">
        <f>K92+O92+S92+W92+AA92+AE92+AI92+AM92+AQ92+AU92+AY92+BC92</f>
        <v>0</v>
      </c>
      <c r="I92" s="46">
        <f>M92+Q92+U92+Y92+AC92+AG92+AK92+AO92+AS92+AW92+BA92+BE92</f>
        <v>0</v>
      </c>
      <c r="K92" s="100" t="n"/>
      <c r="L92" s="182">
        <f>K92*E92</f>
        <v>0</v>
      </c>
      <c r="M92" s="102" t="n"/>
      <c r="N92" s="208">
        <f>M92*F92</f>
        <v>0</v>
      </c>
      <c r="O92" s="102" t="n"/>
      <c r="P92" s="182">
        <f>O92*E92</f>
        <v>0</v>
      </c>
      <c r="Q92" s="102" t="n"/>
      <c r="R92" s="208">
        <f>Q92*F92</f>
        <v>0</v>
      </c>
      <c r="S92" s="102" t="n"/>
      <c r="T92" s="182">
        <f>S92*E92</f>
        <v>0</v>
      </c>
      <c r="U92" s="102" t="n"/>
      <c r="V92" s="208">
        <f>U92*F92</f>
        <v>0</v>
      </c>
      <c r="W92" s="102" t="n"/>
      <c r="X92" s="182">
        <f>W92*E92</f>
        <v>0</v>
      </c>
      <c r="Y92" s="102" t="n"/>
      <c r="Z92" s="208">
        <f>Y92*F92</f>
        <v>0</v>
      </c>
      <c r="AA92" s="102" t="n"/>
      <c r="AB92" s="182">
        <f>AA92*E92</f>
        <v>0</v>
      </c>
      <c r="AC92" s="102" t="n"/>
      <c r="AD92" s="208">
        <f>AC92*F92</f>
        <v>0</v>
      </c>
      <c r="AE92" s="102" t="n"/>
      <c r="AF92" s="182">
        <f>AE92*E92</f>
        <v>0</v>
      </c>
      <c r="AG92" s="102" t="n"/>
      <c r="AH92" s="208">
        <f>AG92*F92</f>
        <v>0</v>
      </c>
      <c r="AI92" s="102" t="n"/>
      <c r="AJ92" s="182">
        <f>AI92*E92</f>
        <v>0</v>
      </c>
      <c r="AK92" s="102" t="n"/>
      <c r="AL92" s="208">
        <f>AK92*F92</f>
        <v>0</v>
      </c>
      <c r="AM92" s="102" t="n"/>
      <c r="AN92" s="182">
        <f>AM92*E92</f>
        <v>0</v>
      </c>
      <c r="AO92" s="102" t="n"/>
      <c r="AP92" s="208">
        <f>AO92*F92</f>
        <v>0</v>
      </c>
      <c r="AQ92" s="102" t="n"/>
      <c r="AR92" s="182">
        <f>AQ92*E92</f>
        <v>0</v>
      </c>
      <c r="AS92" s="102" t="n"/>
      <c r="AT92" s="208">
        <f>AS92*F92</f>
        <v>0</v>
      </c>
      <c r="AU92" s="102" t="n"/>
      <c r="AV92" s="182">
        <f>AU92*E92</f>
        <v>0</v>
      </c>
      <c r="AW92" s="102" t="n"/>
      <c r="AX92" s="208">
        <f>AW92*F92</f>
        <v>0</v>
      </c>
      <c r="AY92" s="102" t="n"/>
      <c r="AZ92" s="182">
        <f>AY92*E92</f>
        <v>0</v>
      </c>
      <c r="BA92" s="102" t="n"/>
      <c r="BB92" s="208">
        <f>BA92*F92</f>
        <v>0</v>
      </c>
      <c r="BC92" s="102" t="n"/>
      <c r="BD92" s="182">
        <f>BC92*E92</f>
        <v>0</v>
      </c>
      <c r="BE92" s="102" t="n"/>
      <c r="BF92" s="209">
        <f>BE92*F92</f>
        <v>0</v>
      </c>
    </row>
    <row r="93" ht="18" customHeight="1">
      <c r="A93" s="19" t="n"/>
      <c r="B93" s="14" t="n"/>
      <c r="C93" s="14" t="n"/>
      <c r="D93" s="14" t="n"/>
      <c r="E93" s="204">
        <f>D93*(1-$E$1)</f>
        <v>0</v>
      </c>
      <c r="F93" s="202">
        <f>E93*(1+$F$1)</f>
        <v>0</v>
      </c>
      <c r="H93" s="62">
        <f>K93+O93+S93+W93+AA93+AE93+AI93+AM93+AQ93+AU93+AY93+BC93</f>
        <v>0</v>
      </c>
      <c r="I93" s="46">
        <f>M93+Q93+U93+Y93+AC93+AG93+AK93+AO93+AS93+AW93+BA93+BE93</f>
        <v>0</v>
      </c>
      <c r="K93" s="100" t="n"/>
      <c r="L93" s="182">
        <f>K93*E93</f>
        <v>0</v>
      </c>
      <c r="M93" s="102" t="n"/>
      <c r="N93" s="208">
        <f>M93*F93</f>
        <v>0</v>
      </c>
      <c r="O93" s="102" t="n"/>
      <c r="P93" s="182">
        <f>O93*E93</f>
        <v>0</v>
      </c>
      <c r="Q93" s="102" t="n"/>
      <c r="R93" s="208">
        <f>Q93*F93</f>
        <v>0</v>
      </c>
      <c r="S93" s="102" t="n"/>
      <c r="T93" s="182">
        <f>S93*E93</f>
        <v>0</v>
      </c>
      <c r="U93" s="102" t="n"/>
      <c r="V93" s="208">
        <f>U93*F93</f>
        <v>0</v>
      </c>
      <c r="W93" s="102" t="n"/>
      <c r="X93" s="182">
        <f>W93*E93</f>
        <v>0</v>
      </c>
      <c r="Y93" s="102" t="n"/>
      <c r="Z93" s="208">
        <f>Y93*F93</f>
        <v>0</v>
      </c>
      <c r="AA93" s="102" t="n"/>
      <c r="AB93" s="182">
        <f>AA93*E93</f>
        <v>0</v>
      </c>
      <c r="AC93" s="102" t="n"/>
      <c r="AD93" s="208">
        <f>AC93*F93</f>
        <v>0</v>
      </c>
      <c r="AE93" s="102" t="n"/>
      <c r="AF93" s="182">
        <f>AE93*E93</f>
        <v>0</v>
      </c>
      <c r="AG93" s="102" t="n"/>
      <c r="AH93" s="208">
        <f>AG93*F93</f>
        <v>0</v>
      </c>
      <c r="AI93" s="102" t="n"/>
      <c r="AJ93" s="182">
        <f>AI93*E93</f>
        <v>0</v>
      </c>
      <c r="AK93" s="102" t="n"/>
      <c r="AL93" s="208">
        <f>AK93*F93</f>
        <v>0</v>
      </c>
      <c r="AM93" s="102" t="n"/>
      <c r="AN93" s="182">
        <f>AM93*E93</f>
        <v>0</v>
      </c>
      <c r="AO93" s="102" t="n"/>
      <c r="AP93" s="208">
        <f>AO93*F93</f>
        <v>0</v>
      </c>
      <c r="AQ93" s="102" t="n"/>
      <c r="AR93" s="182">
        <f>AQ93*E93</f>
        <v>0</v>
      </c>
      <c r="AS93" s="102" t="n"/>
      <c r="AT93" s="208">
        <f>AS93*F93</f>
        <v>0</v>
      </c>
      <c r="AU93" s="102" t="n"/>
      <c r="AV93" s="182">
        <f>AU93*E93</f>
        <v>0</v>
      </c>
      <c r="AW93" s="102" t="n"/>
      <c r="AX93" s="208">
        <f>AW93*F93</f>
        <v>0</v>
      </c>
      <c r="AY93" s="102" t="n"/>
      <c r="AZ93" s="182">
        <f>AY93*E93</f>
        <v>0</v>
      </c>
      <c r="BA93" s="102" t="n"/>
      <c r="BB93" s="208">
        <f>BA93*F93</f>
        <v>0</v>
      </c>
      <c r="BC93" s="102" t="n"/>
      <c r="BD93" s="182">
        <f>BC93*E93</f>
        <v>0</v>
      </c>
      <c r="BE93" s="102" t="n"/>
      <c r="BF93" s="209">
        <f>BE93*F93</f>
        <v>0</v>
      </c>
    </row>
    <row r="94" ht="18" customHeight="1">
      <c r="A94" s="19" t="n"/>
      <c r="B94" s="14" t="n"/>
      <c r="C94" s="14" t="n"/>
      <c r="D94" s="14" t="n"/>
      <c r="E94" s="204">
        <f>D94*(1-$E$1)</f>
        <v>0</v>
      </c>
      <c r="F94" s="202">
        <f>E94*(1+$F$1)</f>
        <v>0</v>
      </c>
      <c r="H94" s="62">
        <f>K94+O94+S94+W94+AA94+AE94+AI94+AM94+AQ94+AU94+AY94+BC94</f>
        <v>0</v>
      </c>
      <c r="I94" s="46">
        <f>M94+Q94+U94+Y94+AC94+AG94+AK94+AO94+AS94+AW94+BA94+BE94</f>
        <v>0</v>
      </c>
      <c r="K94" s="100" t="n"/>
      <c r="L94" s="182">
        <f>K94*E94</f>
        <v>0</v>
      </c>
      <c r="M94" s="102" t="n"/>
      <c r="N94" s="208">
        <f>M94*F94</f>
        <v>0</v>
      </c>
      <c r="O94" s="102" t="n"/>
      <c r="P94" s="182">
        <f>O94*E94</f>
        <v>0</v>
      </c>
      <c r="Q94" s="102" t="n"/>
      <c r="R94" s="208">
        <f>Q94*F94</f>
        <v>0</v>
      </c>
      <c r="S94" s="102" t="n"/>
      <c r="T94" s="182">
        <f>S94*E94</f>
        <v>0</v>
      </c>
      <c r="U94" s="102" t="n"/>
      <c r="V94" s="208">
        <f>U94*F94</f>
        <v>0</v>
      </c>
      <c r="W94" s="102" t="n"/>
      <c r="X94" s="182">
        <f>W94*E94</f>
        <v>0</v>
      </c>
      <c r="Y94" s="102" t="n"/>
      <c r="Z94" s="208">
        <f>Y94*F94</f>
        <v>0</v>
      </c>
      <c r="AA94" s="102" t="n"/>
      <c r="AB94" s="182">
        <f>AA94*E94</f>
        <v>0</v>
      </c>
      <c r="AC94" s="102" t="n"/>
      <c r="AD94" s="208">
        <f>AC94*F94</f>
        <v>0</v>
      </c>
      <c r="AE94" s="102" t="n"/>
      <c r="AF94" s="182">
        <f>AE94*E94</f>
        <v>0</v>
      </c>
      <c r="AG94" s="102" t="n"/>
      <c r="AH94" s="208">
        <f>AG94*F94</f>
        <v>0</v>
      </c>
      <c r="AI94" s="102" t="n"/>
      <c r="AJ94" s="182">
        <f>AI94*E94</f>
        <v>0</v>
      </c>
      <c r="AK94" s="102" t="n"/>
      <c r="AL94" s="208">
        <f>AK94*F94</f>
        <v>0</v>
      </c>
      <c r="AM94" s="102" t="n"/>
      <c r="AN94" s="182">
        <f>AM94*E94</f>
        <v>0</v>
      </c>
      <c r="AO94" s="102" t="n"/>
      <c r="AP94" s="208">
        <f>AO94*F94</f>
        <v>0</v>
      </c>
      <c r="AQ94" s="102" t="n"/>
      <c r="AR94" s="182">
        <f>AQ94*E94</f>
        <v>0</v>
      </c>
      <c r="AS94" s="102" t="n"/>
      <c r="AT94" s="208">
        <f>AS94*F94</f>
        <v>0</v>
      </c>
      <c r="AU94" s="102" t="n"/>
      <c r="AV94" s="182">
        <f>AU94*E94</f>
        <v>0</v>
      </c>
      <c r="AW94" s="102" t="n"/>
      <c r="AX94" s="208">
        <f>AW94*F94</f>
        <v>0</v>
      </c>
      <c r="AY94" s="102" t="n"/>
      <c r="AZ94" s="182">
        <f>AY94*E94</f>
        <v>0</v>
      </c>
      <c r="BA94" s="102" t="n"/>
      <c r="BB94" s="208">
        <f>BA94*F94</f>
        <v>0</v>
      </c>
      <c r="BC94" s="102" t="n"/>
      <c r="BD94" s="182">
        <f>BC94*E94</f>
        <v>0</v>
      </c>
      <c r="BE94" s="102" t="n"/>
      <c r="BF94" s="209">
        <f>BE94*F94</f>
        <v>0</v>
      </c>
    </row>
    <row r="95" ht="18" customHeight="1">
      <c r="A95" s="19" t="n"/>
      <c r="B95" s="14" t="n"/>
      <c r="C95" s="14" t="n"/>
      <c r="D95" s="14" t="n"/>
      <c r="E95" s="204">
        <f>D95*(1-$E$1)</f>
        <v>0</v>
      </c>
      <c r="F95" s="202">
        <f>E95*(1+$F$1)</f>
        <v>0</v>
      </c>
      <c r="H95" s="62">
        <f>K95+O95+S95+W95+AA95+AE95+AI95+AM95+AQ95+AU95+AY95+BC95</f>
        <v>0</v>
      </c>
      <c r="I95" s="46">
        <f>M95+Q95+U95+Y95+AC95+AG95+AK95+AO95+AS95+AW95+BA95+BE95</f>
        <v>0</v>
      </c>
      <c r="K95" s="100" t="n"/>
      <c r="L95" s="182">
        <f>K95*E95</f>
        <v>0</v>
      </c>
      <c r="M95" s="102" t="n"/>
      <c r="N95" s="208">
        <f>M95*F95</f>
        <v>0</v>
      </c>
      <c r="O95" s="102" t="n"/>
      <c r="P95" s="182">
        <f>O95*E95</f>
        <v>0</v>
      </c>
      <c r="Q95" s="102" t="n"/>
      <c r="R95" s="208">
        <f>Q95*F95</f>
        <v>0</v>
      </c>
      <c r="S95" s="102" t="n"/>
      <c r="T95" s="182">
        <f>S95*E95</f>
        <v>0</v>
      </c>
      <c r="U95" s="102" t="n"/>
      <c r="V95" s="208">
        <f>U95*F95</f>
        <v>0</v>
      </c>
      <c r="W95" s="102" t="n"/>
      <c r="X95" s="182">
        <f>W95*E95</f>
        <v>0</v>
      </c>
      <c r="Y95" s="102" t="n"/>
      <c r="Z95" s="208">
        <f>Y95*F95</f>
        <v>0</v>
      </c>
      <c r="AA95" s="102" t="n"/>
      <c r="AB95" s="182">
        <f>AA95*E95</f>
        <v>0</v>
      </c>
      <c r="AC95" s="102" t="n"/>
      <c r="AD95" s="208">
        <f>AC95*F95</f>
        <v>0</v>
      </c>
      <c r="AE95" s="102" t="n"/>
      <c r="AF95" s="182">
        <f>AE95*E95</f>
        <v>0</v>
      </c>
      <c r="AG95" s="102" t="n"/>
      <c r="AH95" s="208">
        <f>AG95*F95</f>
        <v>0</v>
      </c>
      <c r="AI95" s="102" t="n"/>
      <c r="AJ95" s="182">
        <f>AI95*E95</f>
        <v>0</v>
      </c>
      <c r="AK95" s="102" t="n"/>
      <c r="AL95" s="208">
        <f>AK95*F95</f>
        <v>0</v>
      </c>
      <c r="AM95" s="102" t="n"/>
      <c r="AN95" s="182">
        <f>AM95*E95</f>
        <v>0</v>
      </c>
      <c r="AO95" s="102" t="n"/>
      <c r="AP95" s="208">
        <f>AO95*F95</f>
        <v>0</v>
      </c>
      <c r="AQ95" s="102" t="n"/>
      <c r="AR95" s="182">
        <f>AQ95*E95</f>
        <v>0</v>
      </c>
      <c r="AS95" s="102" t="n"/>
      <c r="AT95" s="208">
        <f>AS95*F95</f>
        <v>0</v>
      </c>
      <c r="AU95" s="102" t="n"/>
      <c r="AV95" s="182">
        <f>AU95*E95</f>
        <v>0</v>
      </c>
      <c r="AW95" s="102" t="n"/>
      <c r="AX95" s="208">
        <f>AW95*F95</f>
        <v>0</v>
      </c>
      <c r="AY95" s="102" t="n"/>
      <c r="AZ95" s="182">
        <f>AY95*E95</f>
        <v>0</v>
      </c>
      <c r="BA95" s="102" t="n"/>
      <c r="BB95" s="208">
        <f>BA95*F95</f>
        <v>0</v>
      </c>
      <c r="BC95" s="102" t="n"/>
      <c r="BD95" s="182">
        <f>BC95*E95</f>
        <v>0</v>
      </c>
      <c r="BE95" s="102" t="n"/>
      <c r="BF95" s="209">
        <f>BE95*F95</f>
        <v>0</v>
      </c>
    </row>
    <row r="96" ht="18" customHeight="1">
      <c r="A96" s="19" t="n"/>
      <c r="B96" s="14" t="n"/>
      <c r="C96" s="14" t="n"/>
      <c r="D96" s="14" t="n"/>
      <c r="E96" s="204">
        <f>D96*(1-$E$1)</f>
        <v>0</v>
      </c>
      <c r="F96" s="202">
        <f>E96*(1+$F$1)</f>
        <v>0</v>
      </c>
      <c r="H96" s="62">
        <f>K96+O96+S96+W96+AA96+AE96+AI96+AM96+AQ96+AU96+AY96+BC96</f>
        <v>0</v>
      </c>
      <c r="I96" s="46">
        <f>M96+Q96+U96+Y96+AC96+AG96+AK96+AO96+AS96+AW96+BA96+BE96</f>
        <v>0</v>
      </c>
      <c r="K96" s="100" t="n"/>
      <c r="L96" s="182">
        <f>K96*E96</f>
        <v>0</v>
      </c>
      <c r="M96" s="102" t="n"/>
      <c r="N96" s="208">
        <f>M96*F96</f>
        <v>0</v>
      </c>
      <c r="O96" s="102" t="n"/>
      <c r="P96" s="182">
        <f>O96*E96</f>
        <v>0</v>
      </c>
      <c r="Q96" s="102" t="n"/>
      <c r="R96" s="208">
        <f>Q96*F96</f>
        <v>0</v>
      </c>
      <c r="S96" s="102" t="n"/>
      <c r="T96" s="182">
        <f>S96*E96</f>
        <v>0</v>
      </c>
      <c r="U96" s="102" t="n"/>
      <c r="V96" s="208">
        <f>U96*F96</f>
        <v>0</v>
      </c>
      <c r="W96" s="102" t="n"/>
      <c r="X96" s="182">
        <f>W96*E96</f>
        <v>0</v>
      </c>
      <c r="Y96" s="102" t="n"/>
      <c r="Z96" s="208">
        <f>Y96*F96</f>
        <v>0</v>
      </c>
      <c r="AA96" s="102" t="n"/>
      <c r="AB96" s="182">
        <f>AA96*E96</f>
        <v>0</v>
      </c>
      <c r="AC96" s="102" t="n"/>
      <c r="AD96" s="208">
        <f>AC96*F96</f>
        <v>0</v>
      </c>
      <c r="AE96" s="102" t="n"/>
      <c r="AF96" s="182">
        <f>AE96*E96</f>
        <v>0</v>
      </c>
      <c r="AG96" s="102" t="n"/>
      <c r="AH96" s="208">
        <f>AG96*F96</f>
        <v>0</v>
      </c>
      <c r="AI96" s="102" t="n"/>
      <c r="AJ96" s="182">
        <f>AI96*E96</f>
        <v>0</v>
      </c>
      <c r="AK96" s="102" t="n"/>
      <c r="AL96" s="208">
        <f>AK96*F96</f>
        <v>0</v>
      </c>
      <c r="AM96" s="102" t="n"/>
      <c r="AN96" s="182">
        <f>AM96*E96</f>
        <v>0</v>
      </c>
      <c r="AO96" s="102" t="n"/>
      <c r="AP96" s="208">
        <f>AO96*F96</f>
        <v>0</v>
      </c>
      <c r="AQ96" s="102" t="n"/>
      <c r="AR96" s="182">
        <f>AQ96*E96</f>
        <v>0</v>
      </c>
      <c r="AS96" s="102" t="n"/>
      <c r="AT96" s="208">
        <f>AS96*F96</f>
        <v>0</v>
      </c>
      <c r="AU96" s="102" t="n"/>
      <c r="AV96" s="182">
        <f>AU96*E96</f>
        <v>0</v>
      </c>
      <c r="AW96" s="102" t="n"/>
      <c r="AX96" s="208">
        <f>AW96*F96</f>
        <v>0</v>
      </c>
      <c r="AY96" s="102" t="n"/>
      <c r="AZ96" s="182">
        <f>AY96*E96</f>
        <v>0</v>
      </c>
      <c r="BA96" s="102" t="n"/>
      <c r="BB96" s="208">
        <f>BA96*F96</f>
        <v>0</v>
      </c>
      <c r="BC96" s="102" t="n"/>
      <c r="BD96" s="182">
        <f>BC96*E96</f>
        <v>0</v>
      </c>
      <c r="BE96" s="102" t="n"/>
      <c r="BF96" s="209">
        <f>BE96*F96</f>
        <v>0</v>
      </c>
    </row>
    <row r="97" ht="18" customHeight="1">
      <c r="A97" s="19" t="n"/>
      <c r="B97" s="14" t="n"/>
      <c r="C97" s="14" t="n"/>
      <c r="D97" s="14" t="n"/>
      <c r="E97" s="204">
        <f>D97*(1-$E$1)</f>
        <v>0</v>
      </c>
      <c r="F97" s="202">
        <f>E97*(1+$F$1)</f>
        <v>0</v>
      </c>
      <c r="H97" s="62">
        <f>K97+O97+S97+W97+AA97+AE97+AI97+AM97+AQ97+AU97+AY97+BC97</f>
        <v>0</v>
      </c>
      <c r="I97" s="46">
        <f>M97+Q97+U97+Y97+AC97+AG97+AK97+AO97+AS97+AW97+BA97+BE97</f>
        <v>0</v>
      </c>
      <c r="K97" s="100" t="n"/>
      <c r="L97" s="182">
        <f>K97*E97</f>
        <v>0</v>
      </c>
      <c r="M97" s="102" t="n"/>
      <c r="N97" s="208">
        <f>M97*F97</f>
        <v>0</v>
      </c>
      <c r="O97" s="102" t="n"/>
      <c r="P97" s="182">
        <f>O97*E97</f>
        <v>0</v>
      </c>
      <c r="Q97" s="102" t="n"/>
      <c r="R97" s="208">
        <f>Q97*F97</f>
        <v>0</v>
      </c>
      <c r="S97" s="102" t="n"/>
      <c r="T97" s="182">
        <f>S97*E97</f>
        <v>0</v>
      </c>
      <c r="U97" s="102" t="n"/>
      <c r="V97" s="208">
        <f>U97*F97</f>
        <v>0</v>
      </c>
      <c r="W97" s="102" t="n"/>
      <c r="X97" s="182">
        <f>W97*E97</f>
        <v>0</v>
      </c>
      <c r="Y97" s="102" t="n"/>
      <c r="Z97" s="208">
        <f>Y97*F97</f>
        <v>0</v>
      </c>
      <c r="AA97" s="102" t="n"/>
      <c r="AB97" s="182">
        <f>AA97*E97</f>
        <v>0</v>
      </c>
      <c r="AC97" s="102" t="n"/>
      <c r="AD97" s="208">
        <f>AC97*F97</f>
        <v>0</v>
      </c>
      <c r="AE97" s="102" t="n"/>
      <c r="AF97" s="182">
        <f>AE97*E97</f>
        <v>0</v>
      </c>
      <c r="AG97" s="102" t="n"/>
      <c r="AH97" s="208">
        <f>AG97*F97</f>
        <v>0</v>
      </c>
      <c r="AI97" s="102" t="n"/>
      <c r="AJ97" s="182">
        <f>AI97*E97</f>
        <v>0</v>
      </c>
      <c r="AK97" s="102" t="n"/>
      <c r="AL97" s="208">
        <f>AK97*F97</f>
        <v>0</v>
      </c>
      <c r="AM97" s="102" t="n"/>
      <c r="AN97" s="182">
        <f>AM97*E97</f>
        <v>0</v>
      </c>
      <c r="AO97" s="102" t="n"/>
      <c r="AP97" s="208">
        <f>AO97*F97</f>
        <v>0</v>
      </c>
      <c r="AQ97" s="102" t="n"/>
      <c r="AR97" s="182">
        <f>AQ97*E97</f>
        <v>0</v>
      </c>
      <c r="AS97" s="102" t="n"/>
      <c r="AT97" s="208">
        <f>AS97*F97</f>
        <v>0</v>
      </c>
      <c r="AU97" s="102" t="n"/>
      <c r="AV97" s="182">
        <f>AU97*E97</f>
        <v>0</v>
      </c>
      <c r="AW97" s="102" t="n"/>
      <c r="AX97" s="208">
        <f>AW97*F97</f>
        <v>0</v>
      </c>
      <c r="AY97" s="102" t="n"/>
      <c r="AZ97" s="182">
        <f>AY97*E97</f>
        <v>0</v>
      </c>
      <c r="BA97" s="102" t="n"/>
      <c r="BB97" s="208">
        <f>BA97*F97</f>
        <v>0</v>
      </c>
      <c r="BC97" s="102" t="n"/>
      <c r="BD97" s="182">
        <f>BC97*E97</f>
        <v>0</v>
      </c>
      <c r="BE97" s="102" t="n"/>
      <c r="BF97" s="209">
        <f>BE97*F97</f>
        <v>0</v>
      </c>
    </row>
    <row r="98" ht="18" customHeight="1">
      <c r="A98" s="19" t="n"/>
      <c r="B98" s="14" t="n"/>
      <c r="C98" s="14" t="n"/>
      <c r="D98" s="14" t="n"/>
      <c r="E98" s="204">
        <f>D98*(1-$E$1)</f>
        <v>0</v>
      </c>
      <c r="F98" s="202">
        <f>E98*(1+$F$1)</f>
        <v>0</v>
      </c>
      <c r="H98" s="62">
        <f>K98+O98+S98+W98+AA98+AE98+AI98+AM98+AQ98+AU98+AY98+BC98</f>
        <v>0</v>
      </c>
      <c r="I98" s="46">
        <f>M98+Q98+U98+Y98+AC98+AG98+AK98+AO98+AS98+AW98+BA98+BE98</f>
        <v>0</v>
      </c>
      <c r="K98" s="100" t="n"/>
      <c r="L98" s="182">
        <f>K98*E98</f>
        <v>0</v>
      </c>
      <c r="M98" s="102" t="n"/>
      <c r="N98" s="208">
        <f>M98*F98</f>
        <v>0</v>
      </c>
      <c r="O98" s="102" t="n"/>
      <c r="P98" s="182">
        <f>O98*E98</f>
        <v>0</v>
      </c>
      <c r="Q98" s="102" t="n"/>
      <c r="R98" s="208">
        <f>Q98*F98</f>
        <v>0</v>
      </c>
      <c r="S98" s="102" t="n"/>
      <c r="T98" s="182">
        <f>S98*E98</f>
        <v>0</v>
      </c>
      <c r="U98" s="102" t="n"/>
      <c r="V98" s="208">
        <f>U98*F98</f>
        <v>0</v>
      </c>
      <c r="W98" s="102" t="n"/>
      <c r="X98" s="182">
        <f>W98*E98</f>
        <v>0</v>
      </c>
      <c r="Y98" s="102" t="n"/>
      <c r="Z98" s="208">
        <f>Y98*F98</f>
        <v>0</v>
      </c>
      <c r="AA98" s="102" t="n"/>
      <c r="AB98" s="182">
        <f>AA98*E98</f>
        <v>0</v>
      </c>
      <c r="AC98" s="102" t="n"/>
      <c r="AD98" s="208">
        <f>AC98*F98</f>
        <v>0</v>
      </c>
      <c r="AE98" s="102" t="n"/>
      <c r="AF98" s="182">
        <f>AE98*E98</f>
        <v>0</v>
      </c>
      <c r="AG98" s="102" t="n"/>
      <c r="AH98" s="208">
        <f>AG98*F98</f>
        <v>0</v>
      </c>
      <c r="AI98" s="102" t="n"/>
      <c r="AJ98" s="182">
        <f>AI98*E98</f>
        <v>0</v>
      </c>
      <c r="AK98" s="102" t="n"/>
      <c r="AL98" s="208">
        <f>AK98*F98</f>
        <v>0</v>
      </c>
      <c r="AM98" s="102" t="n"/>
      <c r="AN98" s="182">
        <f>AM98*E98</f>
        <v>0</v>
      </c>
      <c r="AO98" s="102" t="n"/>
      <c r="AP98" s="208">
        <f>AO98*F98</f>
        <v>0</v>
      </c>
      <c r="AQ98" s="102" t="n"/>
      <c r="AR98" s="182">
        <f>AQ98*E98</f>
        <v>0</v>
      </c>
      <c r="AS98" s="102" t="n"/>
      <c r="AT98" s="208">
        <f>AS98*F98</f>
        <v>0</v>
      </c>
      <c r="AU98" s="102" t="n"/>
      <c r="AV98" s="182">
        <f>AU98*E98</f>
        <v>0</v>
      </c>
      <c r="AW98" s="102" t="n"/>
      <c r="AX98" s="208">
        <f>AW98*F98</f>
        <v>0</v>
      </c>
      <c r="AY98" s="102" t="n"/>
      <c r="AZ98" s="182">
        <f>AY98*E98</f>
        <v>0</v>
      </c>
      <c r="BA98" s="102" t="n"/>
      <c r="BB98" s="208">
        <f>BA98*F98</f>
        <v>0</v>
      </c>
      <c r="BC98" s="102" t="n"/>
      <c r="BD98" s="182">
        <f>BC98*E98</f>
        <v>0</v>
      </c>
      <c r="BE98" s="102" t="n"/>
      <c r="BF98" s="209">
        <f>BE98*F98</f>
        <v>0</v>
      </c>
    </row>
    <row r="99" ht="18" customHeight="1">
      <c r="A99" s="19" t="n"/>
      <c r="B99" s="14" t="n"/>
      <c r="C99" s="14" t="n"/>
      <c r="D99" s="14" t="n"/>
      <c r="E99" s="204">
        <f>D99*(1-$E$1)</f>
        <v>0</v>
      </c>
      <c r="F99" s="202">
        <f>E99*(1+$F$1)</f>
        <v>0</v>
      </c>
      <c r="H99" s="62">
        <f>K99+O99+S99+W99+AA99+AE99+AI99+AM99+AQ99+AU99+AY99+BC99</f>
        <v>0</v>
      </c>
      <c r="I99" s="46">
        <f>M99+Q99+U99+Y99+AC99+AG99+AK99+AO99+AS99+AW99+BA99+BE99</f>
        <v>0</v>
      </c>
      <c r="K99" s="100" t="n"/>
      <c r="L99" s="182">
        <f>K99*E99</f>
        <v>0</v>
      </c>
      <c r="M99" s="102" t="n"/>
      <c r="N99" s="208">
        <f>M99*F99</f>
        <v>0</v>
      </c>
      <c r="O99" s="102" t="n"/>
      <c r="P99" s="182">
        <f>O99*E99</f>
        <v>0</v>
      </c>
      <c r="Q99" s="102" t="n"/>
      <c r="R99" s="208">
        <f>Q99*F99</f>
        <v>0</v>
      </c>
      <c r="S99" s="102" t="n"/>
      <c r="T99" s="182">
        <f>S99*E99</f>
        <v>0</v>
      </c>
      <c r="U99" s="102" t="n"/>
      <c r="V99" s="208">
        <f>U99*F99</f>
        <v>0</v>
      </c>
      <c r="W99" s="102" t="n"/>
      <c r="X99" s="182">
        <f>W99*E99</f>
        <v>0</v>
      </c>
      <c r="Y99" s="102" t="n"/>
      <c r="Z99" s="208">
        <f>Y99*F99</f>
        <v>0</v>
      </c>
      <c r="AA99" s="102" t="n"/>
      <c r="AB99" s="182">
        <f>AA99*E99</f>
        <v>0</v>
      </c>
      <c r="AC99" s="102" t="n"/>
      <c r="AD99" s="208">
        <f>AC99*F99</f>
        <v>0</v>
      </c>
      <c r="AE99" s="102" t="n"/>
      <c r="AF99" s="182">
        <f>AE99*E99</f>
        <v>0</v>
      </c>
      <c r="AG99" s="102" t="n"/>
      <c r="AH99" s="208">
        <f>AG99*F99</f>
        <v>0</v>
      </c>
      <c r="AI99" s="102" t="n"/>
      <c r="AJ99" s="182">
        <f>AI99*E99</f>
        <v>0</v>
      </c>
      <c r="AK99" s="102" t="n"/>
      <c r="AL99" s="208">
        <f>AK99*F99</f>
        <v>0</v>
      </c>
      <c r="AM99" s="102" t="n"/>
      <c r="AN99" s="182">
        <f>AM99*E99</f>
        <v>0</v>
      </c>
      <c r="AO99" s="102" t="n"/>
      <c r="AP99" s="208">
        <f>AO99*F99</f>
        <v>0</v>
      </c>
      <c r="AQ99" s="102" t="n"/>
      <c r="AR99" s="182">
        <f>AQ99*E99</f>
        <v>0</v>
      </c>
      <c r="AS99" s="102" t="n"/>
      <c r="AT99" s="208">
        <f>AS99*F99</f>
        <v>0</v>
      </c>
      <c r="AU99" s="102" t="n"/>
      <c r="AV99" s="182">
        <f>AU99*E99</f>
        <v>0</v>
      </c>
      <c r="AW99" s="102" t="n"/>
      <c r="AX99" s="208">
        <f>AW99*F99</f>
        <v>0</v>
      </c>
      <c r="AY99" s="102" t="n"/>
      <c r="AZ99" s="182">
        <f>AY99*E99</f>
        <v>0</v>
      </c>
      <c r="BA99" s="102" t="n"/>
      <c r="BB99" s="208">
        <f>BA99*F99</f>
        <v>0</v>
      </c>
      <c r="BC99" s="102" t="n"/>
      <c r="BD99" s="182">
        <f>BC99*E99</f>
        <v>0</v>
      </c>
      <c r="BE99" s="102" t="n"/>
      <c r="BF99" s="209">
        <f>BE99*F99</f>
        <v>0</v>
      </c>
    </row>
    <row r="100" ht="18" customHeight="1">
      <c r="A100" s="19" t="n"/>
      <c r="B100" s="14" t="n"/>
      <c r="C100" s="14" t="n"/>
      <c r="D100" s="14" t="n"/>
      <c r="E100" s="204">
        <f>D100*(1-$E$1)</f>
        <v>0</v>
      </c>
      <c r="F100" s="202">
        <f>E100*(1+$F$1)</f>
        <v>0</v>
      </c>
      <c r="H100" s="62">
        <f>K100+O100+S100+W100+AA100+AE100+AI100+AM100+AQ100+AU100+AY100+BC100</f>
        <v>0</v>
      </c>
      <c r="I100" s="46">
        <f>M100+Q100+U100+Y100+AC100+AG100+AK100+AO100+AS100+AW100+BA100+BE100</f>
        <v>0</v>
      </c>
      <c r="K100" s="100" t="n"/>
      <c r="L100" s="182">
        <f>K100*E100</f>
        <v>0</v>
      </c>
      <c r="M100" s="102" t="n"/>
      <c r="N100" s="208">
        <f>M100*F100</f>
        <v>0</v>
      </c>
      <c r="O100" s="102" t="n"/>
      <c r="P100" s="182">
        <f>O100*E100</f>
        <v>0</v>
      </c>
      <c r="Q100" s="102" t="n"/>
      <c r="R100" s="208">
        <f>Q100*F100</f>
        <v>0</v>
      </c>
      <c r="S100" s="102" t="n"/>
      <c r="T100" s="182">
        <f>S100*E100</f>
        <v>0</v>
      </c>
      <c r="U100" s="102" t="n"/>
      <c r="V100" s="208">
        <f>U100*F100</f>
        <v>0</v>
      </c>
      <c r="W100" s="102" t="n"/>
      <c r="X100" s="182">
        <f>W100*E100</f>
        <v>0</v>
      </c>
      <c r="Y100" s="102" t="n"/>
      <c r="Z100" s="208">
        <f>Y100*F100</f>
        <v>0</v>
      </c>
      <c r="AA100" s="102" t="n"/>
      <c r="AB100" s="182">
        <f>AA100*E100</f>
        <v>0</v>
      </c>
      <c r="AC100" s="102" t="n"/>
      <c r="AD100" s="208">
        <f>AC100*F100</f>
        <v>0</v>
      </c>
      <c r="AE100" s="102" t="n"/>
      <c r="AF100" s="182">
        <f>AE100*E100</f>
        <v>0</v>
      </c>
      <c r="AG100" s="102" t="n"/>
      <c r="AH100" s="208">
        <f>AG100*F100</f>
        <v>0</v>
      </c>
      <c r="AI100" s="102" t="n"/>
      <c r="AJ100" s="182">
        <f>AI100*E100</f>
        <v>0</v>
      </c>
      <c r="AK100" s="102" t="n"/>
      <c r="AL100" s="208">
        <f>AK100*F100</f>
        <v>0</v>
      </c>
      <c r="AM100" s="102" t="n"/>
      <c r="AN100" s="182">
        <f>AM100*E100</f>
        <v>0</v>
      </c>
      <c r="AO100" s="102" t="n"/>
      <c r="AP100" s="208">
        <f>AO100*F100</f>
        <v>0</v>
      </c>
      <c r="AQ100" s="102" t="n"/>
      <c r="AR100" s="182">
        <f>AQ100*E100</f>
        <v>0</v>
      </c>
      <c r="AS100" s="102" t="n"/>
      <c r="AT100" s="208">
        <f>AS100*F100</f>
        <v>0</v>
      </c>
      <c r="AU100" s="102" t="n"/>
      <c r="AV100" s="182">
        <f>AU100*E100</f>
        <v>0</v>
      </c>
      <c r="AW100" s="102" t="n"/>
      <c r="AX100" s="208">
        <f>AW100*F100</f>
        <v>0</v>
      </c>
      <c r="AY100" s="102" t="n"/>
      <c r="AZ100" s="182">
        <f>AY100*E100</f>
        <v>0</v>
      </c>
      <c r="BA100" s="102" t="n"/>
      <c r="BB100" s="208">
        <f>BA100*F100</f>
        <v>0</v>
      </c>
      <c r="BC100" s="102" t="n"/>
      <c r="BD100" s="182">
        <f>BC100*E100</f>
        <v>0</v>
      </c>
      <c r="BE100" s="102" t="n"/>
      <c r="BF100" s="209">
        <f>BE100*F100</f>
        <v>0</v>
      </c>
    </row>
    <row r="101" ht="18" customHeight="1">
      <c r="A101" s="19" t="n"/>
      <c r="B101" s="14" t="n"/>
      <c r="C101" s="14" t="n"/>
      <c r="D101" s="14" t="n"/>
      <c r="E101" s="204">
        <f>D101*(1-$E$1)</f>
        <v>0</v>
      </c>
      <c r="F101" s="202">
        <f>E101*(1+$F$1)</f>
        <v>0</v>
      </c>
      <c r="H101" s="62">
        <f>K101+O101+S101+W101+AA101+AE101+AI101+AM101+AQ101+AU101+AY101+BC101</f>
        <v>0</v>
      </c>
      <c r="I101" s="46">
        <f>M101+Q101+U101+Y101+AC101+AG101+AK101+AO101+AS101+AW101+BA101+BE101</f>
        <v>0</v>
      </c>
      <c r="K101" s="100" t="n"/>
      <c r="L101" s="182">
        <f>K101*E101</f>
        <v>0</v>
      </c>
      <c r="M101" s="102" t="n"/>
      <c r="N101" s="208">
        <f>M101*F101</f>
        <v>0</v>
      </c>
      <c r="O101" s="102" t="n"/>
      <c r="P101" s="182">
        <f>O101*E101</f>
        <v>0</v>
      </c>
      <c r="Q101" s="102" t="n"/>
      <c r="R101" s="208">
        <f>Q101*F101</f>
        <v>0</v>
      </c>
      <c r="S101" s="102" t="n"/>
      <c r="T101" s="182">
        <f>S101*E101</f>
        <v>0</v>
      </c>
      <c r="U101" s="102" t="n"/>
      <c r="V101" s="208">
        <f>U101*F101</f>
        <v>0</v>
      </c>
      <c r="W101" s="102" t="n"/>
      <c r="X101" s="182">
        <f>W101*E101</f>
        <v>0</v>
      </c>
      <c r="Y101" s="102" t="n"/>
      <c r="Z101" s="208">
        <f>Y101*F101</f>
        <v>0</v>
      </c>
      <c r="AA101" s="102" t="n"/>
      <c r="AB101" s="182">
        <f>AA101*E101</f>
        <v>0</v>
      </c>
      <c r="AC101" s="102" t="n"/>
      <c r="AD101" s="208">
        <f>AC101*F101</f>
        <v>0</v>
      </c>
      <c r="AE101" s="102" t="n"/>
      <c r="AF101" s="182">
        <f>AE101*E101</f>
        <v>0</v>
      </c>
      <c r="AG101" s="102" t="n"/>
      <c r="AH101" s="208">
        <f>AG101*F101</f>
        <v>0</v>
      </c>
      <c r="AI101" s="102" t="n"/>
      <c r="AJ101" s="182">
        <f>AI101*E101</f>
        <v>0</v>
      </c>
      <c r="AK101" s="102" t="n"/>
      <c r="AL101" s="208">
        <f>AK101*F101</f>
        <v>0</v>
      </c>
      <c r="AM101" s="102" t="n"/>
      <c r="AN101" s="182">
        <f>AM101*E101</f>
        <v>0</v>
      </c>
      <c r="AO101" s="102" t="n"/>
      <c r="AP101" s="208">
        <f>AO101*F101</f>
        <v>0</v>
      </c>
      <c r="AQ101" s="102" t="n"/>
      <c r="AR101" s="182">
        <f>AQ101*E101</f>
        <v>0</v>
      </c>
      <c r="AS101" s="102" t="n"/>
      <c r="AT101" s="208">
        <f>AS101*F101</f>
        <v>0</v>
      </c>
      <c r="AU101" s="102" t="n"/>
      <c r="AV101" s="182">
        <f>AU101*E101</f>
        <v>0</v>
      </c>
      <c r="AW101" s="102" t="n"/>
      <c r="AX101" s="208">
        <f>AW101*F101</f>
        <v>0</v>
      </c>
      <c r="AY101" s="102" t="n"/>
      <c r="AZ101" s="182">
        <f>AY101*E101</f>
        <v>0</v>
      </c>
      <c r="BA101" s="102" t="n"/>
      <c r="BB101" s="208">
        <f>BA101*F101</f>
        <v>0</v>
      </c>
      <c r="BC101" s="102" t="n"/>
      <c r="BD101" s="182">
        <f>BC101*E101</f>
        <v>0</v>
      </c>
      <c r="BE101" s="102" t="n"/>
      <c r="BF101" s="209">
        <f>BE101*F101</f>
        <v>0</v>
      </c>
    </row>
    <row r="102" ht="18" customHeight="1">
      <c r="A102" s="19" t="n"/>
      <c r="B102" s="14" t="n"/>
      <c r="C102" s="14" t="n"/>
      <c r="D102" s="14" t="n"/>
      <c r="E102" s="204">
        <f>D102*(1-$E$1)</f>
        <v>0</v>
      </c>
      <c r="F102" s="202">
        <f>E102*(1+$F$1)</f>
        <v>0</v>
      </c>
      <c r="H102" s="62">
        <f>K102+O102+S102+W102+AA102+AE102+AI102+AM102+AQ102+AU102+AY102+BC102</f>
        <v>0</v>
      </c>
      <c r="I102" s="46">
        <f>M102+Q102+U102+Y102+AC102+AG102+AK102+AO102+AS102+AW102+BA102+BE102</f>
        <v>0</v>
      </c>
      <c r="K102" s="100" t="n"/>
      <c r="L102" s="182">
        <f>K102*E102</f>
        <v>0</v>
      </c>
      <c r="M102" s="102" t="n"/>
      <c r="N102" s="208">
        <f>M102*F102</f>
        <v>0</v>
      </c>
      <c r="O102" s="102" t="n"/>
      <c r="P102" s="182">
        <f>O102*E102</f>
        <v>0</v>
      </c>
      <c r="Q102" s="102" t="n"/>
      <c r="R102" s="208">
        <f>Q102*F102</f>
        <v>0</v>
      </c>
      <c r="S102" s="102" t="n"/>
      <c r="T102" s="182">
        <f>S102*E102</f>
        <v>0</v>
      </c>
      <c r="U102" s="102" t="n"/>
      <c r="V102" s="208">
        <f>U102*F102</f>
        <v>0</v>
      </c>
      <c r="W102" s="102" t="n"/>
      <c r="X102" s="182">
        <f>W102*E102</f>
        <v>0</v>
      </c>
      <c r="Y102" s="102" t="n"/>
      <c r="Z102" s="208">
        <f>Y102*F102</f>
        <v>0</v>
      </c>
      <c r="AA102" s="102" t="n"/>
      <c r="AB102" s="182">
        <f>AA102*E102</f>
        <v>0</v>
      </c>
      <c r="AC102" s="102" t="n"/>
      <c r="AD102" s="208">
        <f>AC102*F102</f>
        <v>0</v>
      </c>
      <c r="AE102" s="102" t="n"/>
      <c r="AF102" s="182">
        <f>AE102*E102</f>
        <v>0</v>
      </c>
      <c r="AG102" s="102" t="n"/>
      <c r="AH102" s="208">
        <f>AG102*F102</f>
        <v>0</v>
      </c>
      <c r="AI102" s="102" t="n"/>
      <c r="AJ102" s="182">
        <f>AI102*E102</f>
        <v>0</v>
      </c>
      <c r="AK102" s="102" t="n"/>
      <c r="AL102" s="208">
        <f>AK102*F102</f>
        <v>0</v>
      </c>
      <c r="AM102" s="102" t="n"/>
      <c r="AN102" s="182">
        <f>AM102*E102</f>
        <v>0</v>
      </c>
      <c r="AO102" s="102" t="n"/>
      <c r="AP102" s="208">
        <f>AO102*F102</f>
        <v>0</v>
      </c>
      <c r="AQ102" s="102" t="n"/>
      <c r="AR102" s="182">
        <f>AQ102*E102</f>
        <v>0</v>
      </c>
      <c r="AS102" s="102" t="n"/>
      <c r="AT102" s="208">
        <f>AS102*F102</f>
        <v>0</v>
      </c>
      <c r="AU102" s="102" t="n"/>
      <c r="AV102" s="182">
        <f>AU102*E102</f>
        <v>0</v>
      </c>
      <c r="AW102" s="102" t="n"/>
      <c r="AX102" s="208">
        <f>AW102*F102</f>
        <v>0</v>
      </c>
      <c r="AY102" s="102" t="n"/>
      <c r="AZ102" s="182">
        <f>AY102*E102</f>
        <v>0</v>
      </c>
      <c r="BA102" s="102" t="n"/>
      <c r="BB102" s="208">
        <f>BA102*F102</f>
        <v>0</v>
      </c>
      <c r="BC102" s="102" t="n"/>
      <c r="BD102" s="182">
        <f>BC102*E102</f>
        <v>0</v>
      </c>
      <c r="BE102" s="102" t="n"/>
      <c r="BF102" s="209">
        <f>BE102*F102</f>
        <v>0</v>
      </c>
    </row>
    <row r="103" ht="18" customHeight="1">
      <c r="A103" s="19" t="n"/>
      <c r="B103" s="14" t="n"/>
      <c r="C103" s="14" t="n"/>
      <c r="D103" s="14" t="n"/>
      <c r="E103" s="204">
        <f>D103*(1-$E$1)</f>
        <v>0</v>
      </c>
      <c r="F103" s="202">
        <f>E103*(1+$F$1)</f>
        <v>0</v>
      </c>
      <c r="H103" s="62">
        <f>K103+O103+S103+W103+AA103+AE103+AI103+AM103+AQ103+AU103+AY103+BC103</f>
        <v>0</v>
      </c>
      <c r="I103" s="46">
        <f>M103+Q103+U103+Y103+AC103+AG103+AK103+AO103+AS103+AW103+BA103+BE103</f>
        <v>0</v>
      </c>
      <c r="K103" s="100" t="n"/>
      <c r="L103" s="182">
        <f>K103*E103</f>
        <v>0</v>
      </c>
      <c r="M103" s="102" t="n"/>
      <c r="N103" s="208">
        <f>M103*F103</f>
        <v>0</v>
      </c>
      <c r="O103" s="102" t="n"/>
      <c r="P103" s="182">
        <f>O103*E103</f>
        <v>0</v>
      </c>
      <c r="Q103" s="102" t="n"/>
      <c r="R103" s="208">
        <f>Q103*F103</f>
        <v>0</v>
      </c>
      <c r="S103" s="102" t="n"/>
      <c r="T103" s="182">
        <f>S103*E103</f>
        <v>0</v>
      </c>
      <c r="U103" s="102" t="n"/>
      <c r="V103" s="208">
        <f>U103*F103</f>
        <v>0</v>
      </c>
      <c r="W103" s="102" t="n"/>
      <c r="X103" s="182">
        <f>W103*E103</f>
        <v>0</v>
      </c>
      <c r="Y103" s="102" t="n"/>
      <c r="Z103" s="208">
        <f>Y103*F103</f>
        <v>0</v>
      </c>
      <c r="AA103" s="102" t="n"/>
      <c r="AB103" s="182">
        <f>AA103*E103</f>
        <v>0</v>
      </c>
      <c r="AC103" s="102" t="n"/>
      <c r="AD103" s="208">
        <f>AC103*F103</f>
        <v>0</v>
      </c>
      <c r="AE103" s="102" t="n"/>
      <c r="AF103" s="182">
        <f>AE103*E103</f>
        <v>0</v>
      </c>
      <c r="AG103" s="102" t="n"/>
      <c r="AH103" s="208">
        <f>AG103*F103</f>
        <v>0</v>
      </c>
      <c r="AI103" s="102" t="n"/>
      <c r="AJ103" s="182">
        <f>AI103*E103</f>
        <v>0</v>
      </c>
      <c r="AK103" s="102" t="n"/>
      <c r="AL103" s="208">
        <f>AK103*F103</f>
        <v>0</v>
      </c>
      <c r="AM103" s="102" t="n"/>
      <c r="AN103" s="182">
        <f>AM103*E103</f>
        <v>0</v>
      </c>
      <c r="AO103" s="102" t="n"/>
      <c r="AP103" s="208">
        <f>AO103*F103</f>
        <v>0</v>
      </c>
      <c r="AQ103" s="102" t="n"/>
      <c r="AR103" s="182">
        <f>AQ103*E103</f>
        <v>0</v>
      </c>
      <c r="AS103" s="102" t="n"/>
      <c r="AT103" s="208">
        <f>AS103*F103</f>
        <v>0</v>
      </c>
      <c r="AU103" s="102" t="n"/>
      <c r="AV103" s="182">
        <f>AU103*E103</f>
        <v>0</v>
      </c>
      <c r="AW103" s="102" t="n"/>
      <c r="AX103" s="208">
        <f>AW103*F103</f>
        <v>0</v>
      </c>
      <c r="AY103" s="102" t="n"/>
      <c r="AZ103" s="182">
        <f>AY103*E103</f>
        <v>0</v>
      </c>
      <c r="BA103" s="102" t="n"/>
      <c r="BB103" s="208">
        <f>BA103*F103</f>
        <v>0</v>
      </c>
      <c r="BC103" s="102" t="n"/>
      <c r="BD103" s="182">
        <f>BC103*E103</f>
        <v>0</v>
      </c>
      <c r="BE103" s="102" t="n"/>
      <c r="BF103" s="209">
        <f>BE103*F103</f>
        <v>0</v>
      </c>
    </row>
    <row r="104" ht="18" customHeight="1">
      <c r="A104" s="19" t="n"/>
      <c r="B104" s="14" t="n"/>
      <c r="C104" s="14" t="n"/>
      <c r="D104" s="14" t="n"/>
      <c r="E104" s="204">
        <f>D104*(1-$E$1)</f>
        <v>0</v>
      </c>
      <c r="F104" s="202">
        <f>E104*(1+$F$1)</f>
        <v>0</v>
      </c>
      <c r="H104" s="62">
        <f>K104+O104+S104+W104+AA104+AE104+AI104+AM104+AQ104+AU104+AY104+BC104</f>
        <v>0</v>
      </c>
      <c r="I104" s="46">
        <f>M104+Q104+U104+Y104+AC104+AG104+AK104+AO104+AS104+AW104+BA104+BE104</f>
        <v>0</v>
      </c>
      <c r="K104" s="100" t="n"/>
      <c r="L104" s="182">
        <f>K104*E104</f>
        <v>0</v>
      </c>
      <c r="M104" s="102" t="n"/>
      <c r="N104" s="208">
        <f>M104*F104</f>
        <v>0</v>
      </c>
      <c r="O104" s="102" t="n"/>
      <c r="P104" s="182">
        <f>O104*E104</f>
        <v>0</v>
      </c>
      <c r="Q104" s="102" t="n"/>
      <c r="R104" s="208">
        <f>Q104*F104</f>
        <v>0</v>
      </c>
      <c r="S104" s="102" t="n"/>
      <c r="T104" s="182">
        <f>S104*E104</f>
        <v>0</v>
      </c>
      <c r="U104" s="102" t="n"/>
      <c r="V104" s="208">
        <f>U104*F104</f>
        <v>0</v>
      </c>
      <c r="W104" s="102" t="n"/>
      <c r="X104" s="182">
        <f>W104*E104</f>
        <v>0</v>
      </c>
      <c r="Y104" s="102" t="n"/>
      <c r="Z104" s="208">
        <f>Y104*F104</f>
        <v>0</v>
      </c>
      <c r="AA104" s="102" t="n"/>
      <c r="AB104" s="182">
        <f>AA104*E104</f>
        <v>0</v>
      </c>
      <c r="AC104" s="102" t="n"/>
      <c r="AD104" s="208">
        <f>AC104*F104</f>
        <v>0</v>
      </c>
      <c r="AE104" s="102" t="n"/>
      <c r="AF104" s="182">
        <f>AE104*E104</f>
        <v>0</v>
      </c>
      <c r="AG104" s="102" t="n"/>
      <c r="AH104" s="208">
        <f>AG104*F104</f>
        <v>0</v>
      </c>
      <c r="AI104" s="102" t="n"/>
      <c r="AJ104" s="182">
        <f>AI104*E104</f>
        <v>0</v>
      </c>
      <c r="AK104" s="102" t="n"/>
      <c r="AL104" s="208">
        <f>AK104*F104</f>
        <v>0</v>
      </c>
      <c r="AM104" s="102" t="n"/>
      <c r="AN104" s="182">
        <f>AM104*E104</f>
        <v>0</v>
      </c>
      <c r="AO104" s="102" t="n"/>
      <c r="AP104" s="208">
        <f>AO104*F104</f>
        <v>0</v>
      </c>
      <c r="AQ104" s="102" t="n"/>
      <c r="AR104" s="182">
        <f>AQ104*E104</f>
        <v>0</v>
      </c>
      <c r="AS104" s="102" t="n"/>
      <c r="AT104" s="208">
        <f>AS104*F104</f>
        <v>0</v>
      </c>
      <c r="AU104" s="102" t="n"/>
      <c r="AV104" s="182">
        <f>AU104*E104</f>
        <v>0</v>
      </c>
      <c r="AW104" s="102" t="n"/>
      <c r="AX104" s="208">
        <f>AW104*F104</f>
        <v>0</v>
      </c>
      <c r="AY104" s="102" t="n"/>
      <c r="AZ104" s="182">
        <f>AY104*E104</f>
        <v>0</v>
      </c>
      <c r="BA104" s="102" t="n"/>
      <c r="BB104" s="208">
        <f>BA104*F104</f>
        <v>0</v>
      </c>
      <c r="BC104" s="102" t="n"/>
      <c r="BD104" s="182">
        <f>BC104*E104</f>
        <v>0</v>
      </c>
      <c r="BE104" s="102" t="n"/>
      <c r="BF104" s="209">
        <f>BE104*F104</f>
        <v>0</v>
      </c>
    </row>
    <row r="105" ht="18" customHeight="1">
      <c r="A105" s="19" t="n"/>
      <c r="B105" s="14" t="n"/>
      <c r="C105" s="14" t="n"/>
      <c r="D105" s="14" t="n"/>
      <c r="E105" s="204">
        <f>D105*(1-$E$1)</f>
        <v>0</v>
      </c>
      <c r="F105" s="202">
        <f>E105*(1+$F$1)</f>
        <v>0</v>
      </c>
      <c r="H105" s="62">
        <f>K105+O105+S105+W105+AA105+AE105+AI105+AM105+AQ105+AU105+AY105+BC105</f>
        <v>0</v>
      </c>
      <c r="I105" s="46">
        <f>M105+Q105+U105+Y105+AC105+AG105+AK105+AO105+AS105+AW105+BA105+BE105</f>
        <v>0</v>
      </c>
      <c r="K105" s="100" t="n"/>
      <c r="L105" s="182">
        <f>K105*E105</f>
        <v>0</v>
      </c>
      <c r="M105" s="102" t="n"/>
      <c r="N105" s="208">
        <f>M105*F105</f>
        <v>0</v>
      </c>
      <c r="O105" s="102" t="n"/>
      <c r="P105" s="182">
        <f>O105*E105</f>
        <v>0</v>
      </c>
      <c r="Q105" s="102" t="n"/>
      <c r="R105" s="208">
        <f>Q105*F105</f>
        <v>0</v>
      </c>
      <c r="S105" s="102" t="n"/>
      <c r="T105" s="182">
        <f>S105*E105</f>
        <v>0</v>
      </c>
      <c r="U105" s="102" t="n"/>
      <c r="V105" s="208">
        <f>U105*F105</f>
        <v>0</v>
      </c>
      <c r="W105" s="102" t="n"/>
      <c r="X105" s="182">
        <f>W105*E105</f>
        <v>0</v>
      </c>
      <c r="Y105" s="102" t="n"/>
      <c r="Z105" s="208">
        <f>Y105*F105</f>
        <v>0</v>
      </c>
      <c r="AA105" s="102" t="n"/>
      <c r="AB105" s="182">
        <f>AA105*E105</f>
        <v>0</v>
      </c>
      <c r="AC105" s="102" t="n"/>
      <c r="AD105" s="208">
        <f>AC105*F105</f>
        <v>0</v>
      </c>
      <c r="AE105" s="102" t="n"/>
      <c r="AF105" s="182">
        <f>AE105*E105</f>
        <v>0</v>
      </c>
      <c r="AG105" s="102" t="n"/>
      <c r="AH105" s="208">
        <f>AG105*F105</f>
        <v>0</v>
      </c>
      <c r="AI105" s="102" t="n"/>
      <c r="AJ105" s="182">
        <f>AI105*E105</f>
        <v>0</v>
      </c>
      <c r="AK105" s="102" t="n"/>
      <c r="AL105" s="208">
        <f>AK105*F105</f>
        <v>0</v>
      </c>
      <c r="AM105" s="102" t="n"/>
      <c r="AN105" s="182">
        <f>AM105*E105</f>
        <v>0</v>
      </c>
      <c r="AO105" s="102" t="n"/>
      <c r="AP105" s="208">
        <f>AO105*F105</f>
        <v>0</v>
      </c>
      <c r="AQ105" s="102" t="n"/>
      <c r="AR105" s="182">
        <f>AQ105*E105</f>
        <v>0</v>
      </c>
      <c r="AS105" s="102" t="n"/>
      <c r="AT105" s="208">
        <f>AS105*F105</f>
        <v>0</v>
      </c>
      <c r="AU105" s="102" t="n"/>
      <c r="AV105" s="182">
        <f>AU105*E105</f>
        <v>0</v>
      </c>
      <c r="AW105" s="102" t="n"/>
      <c r="AX105" s="208">
        <f>AW105*F105</f>
        <v>0</v>
      </c>
      <c r="AY105" s="102" t="n"/>
      <c r="AZ105" s="182">
        <f>AY105*E105</f>
        <v>0</v>
      </c>
      <c r="BA105" s="102" t="n"/>
      <c r="BB105" s="208">
        <f>BA105*F105</f>
        <v>0</v>
      </c>
      <c r="BC105" s="102" t="n"/>
      <c r="BD105" s="182">
        <f>BC105*E105</f>
        <v>0</v>
      </c>
      <c r="BE105" s="102" t="n"/>
      <c r="BF105" s="209">
        <f>BE105*F105</f>
        <v>0</v>
      </c>
    </row>
    <row r="106" ht="18" customHeight="1">
      <c r="A106" s="19" t="n"/>
      <c r="B106" s="14" t="n"/>
      <c r="C106" s="14" t="n"/>
      <c r="D106" s="14" t="n"/>
      <c r="E106" s="204">
        <f>D106*(1-$E$1)</f>
        <v>0</v>
      </c>
      <c r="F106" s="202">
        <f>E106*(1+$F$1)</f>
        <v>0</v>
      </c>
      <c r="H106" s="62">
        <f>K106+O106+S106+W106+AA106+AE106+AI106+AM106+AQ106+AU106+AY106+BC106</f>
        <v>0</v>
      </c>
      <c r="I106" s="46">
        <f>M106+Q106+U106+Y106+AC106+AG106+AK106+AO106+AS106+AW106+BA106+BE106</f>
        <v>0</v>
      </c>
      <c r="K106" s="100" t="n"/>
      <c r="L106" s="182">
        <f>K106*E106</f>
        <v>0</v>
      </c>
      <c r="M106" s="102" t="n"/>
      <c r="N106" s="208">
        <f>M106*F106</f>
        <v>0</v>
      </c>
      <c r="O106" s="102" t="n"/>
      <c r="P106" s="182">
        <f>O106*E106</f>
        <v>0</v>
      </c>
      <c r="Q106" s="102" t="n"/>
      <c r="R106" s="208">
        <f>Q106*F106</f>
        <v>0</v>
      </c>
      <c r="S106" s="102" t="n"/>
      <c r="T106" s="182">
        <f>S106*E106</f>
        <v>0</v>
      </c>
      <c r="U106" s="102" t="n"/>
      <c r="V106" s="208">
        <f>U106*F106</f>
        <v>0</v>
      </c>
      <c r="W106" s="102" t="n"/>
      <c r="X106" s="182">
        <f>W106*E106</f>
        <v>0</v>
      </c>
      <c r="Y106" s="102" t="n"/>
      <c r="Z106" s="208">
        <f>Y106*F106</f>
        <v>0</v>
      </c>
      <c r="AA106" s="102" t="n"/>
      <c r="AB106" s="182">
        <f>AA106*E106</f>
        <v>0</v>
      </c>
      <c r="AC106" s="102" t="n"/>
      <c r="AD106" s="208">
        <f>AC106*F106</f>
        <v>0</v>
      </c>
      <c r="AE106" s="102" t="n"/>
      <c r="AF106" s="182">
        <f>AE106*E106</f>
        <v>0</v>
      </c>
      <c r="AG106" s="102" t="n"/>
      <c r="AH106" s="208">
        <f>AG106*F106</f>
        <v>0</v>
      </c>
      <c r="AI106" s="102" t="n"/>
      <c r="AJ106" s="182">
        <f>AI106*E106</f>
        <v>0</v>
      </c>
      <c r="AK106" s="102" t="n"/>
      <c r="AL106" s="208">
        <f>AK106*F106</f>
        <v>0</v>
      </c>
      <c r="AM106" s="102" t="n"/>
      <c r="AN106" s="182">
        <f>AM106*E106</f>
        <v>0</v>
      </c>
      <c r="AO106" s="102" t="n"/>
      <c r="AP106" s="208">
        <f>AO106*F106</f>
        <v>0</v>
      </c>
      <c r="AQ106" s="102" t="n"/>
      <c r="AR106" s="182">
        <f>AQ106*E106</f>
        <v>0</v>
      </c>
      <c r="AS106" s="102" t="n"/>
      <c r="AT106" s="208">
        <f>AS106*F106</f>
        <v>0</v>
      </c>
      <c r="AU106" s="102" t="n"/>
      <c r="AV106" s="182">
        <f>AU106*E106</f>
        <v>0</v>
      </c>
      <c r="AW106" s="102" t="n"/>
      <c r="AX106" s="208">
        <f>AW106*F106</f>
        <v>0</v>
      </c>
      <c r="AY106" s="102" t="n"/>
      <c r="AZ106" s="182">
        <f>AY106*E106</f>
        <v>0</v>
      </c>
      <c r="BA106" s="102" t="n"/>
      <c r="BB106" s="208">
        <f>BA106*F106</f>
        <v>0</v>
      </c>
      <c r="BC106" s="102" t="n"/>
      <c r="BD106" s="182">
        <f>BC106*E106</f>
        <v>0</v>
      </c>
      <c r="BE106" s="102" t="n"/>
      <c r="BF106" s="209">
        <f>BE106*F106</f>
        <v>0</v>
      </c>
    </row>
    <row r="107" ht="18" customHeight="1">
      <c r="A107" s="19" t="n"/>
      <c r="B107" s="14" t="n"/>
      <c r="C107" s="14" t="n"/>
      <c r="D107" s="14" t="n"/>
      <c r="E107" s="204">
        <f>D107*(1-$E$1)</f>
        <v>0</v>
      </c>
      <c r="F107" s="202">
        <f>E107*(1+$F$1)</f>
        <v>0</v>
      </c>
      <c r="H107" s="62">
        <f>K107+O107+S107+W107+AA107+AE107+AI107+AM107+AQ107+AU107+AY107+BC107</f>
        <v>0</v>
      </c>
      <c r="I107" s="46">
        <f>M107+Q107+U107+Y107+AC107+AG107+AK107+AO107+AS107+AW107+BA107+BE107</f>
        <v>0</v>
      </c>
      <c r="K107" s="100" t="n"/>
      <c r="L107" s="182">
        <f>K107*E107</f>
        <v>0</v>
      </c>
      <c r="M107" s="102" t="n"/>
      <c r="N107" s="208">
        <f>M107*F107</f>
        <v>0</v>
      </c>
      <c r="O107" s="102" t="n"/>
      <c r="P107" s="182">
        <f>O107*E107</f>
        <v>0</v>
      </c>
      <c r="Q107" s="102" t="n"/>
      <c r="R107" s="208">
        <f>Q107*F107</f>
        <v>0</v>
      </c>
      <c r="S107" s="102" t="n"/>
      <c r="T107" s="182">
        <f>S107*E107</f>
        <v>0</v>
      </c>
      <c r="U107" s="102" t="n"/>
      <c r="V107" s="208">
        <f>U107*F107</f>
        <v>0</v>
      </c>
      <c r="W107" s="102" t="n"/>
      <c r="X107" s="182">
        <f>W107*E107</f>
        <v>0</v>
      </c>
      <c r="Y107" s="102" t="n"/>
      <c r="Z107" s="208">
        <f>Y107*F107</f>
        <v>0</v>
      </c>
      <c r="AA107" s="102" t="n"/>
      <c r="AB107" s="182">
        <f>AA107*E107</f>
        <v>0</v>
      </c>
      <c r="AC107" s="102" t="n"/>
      <c r="AD107" s="208">
        <f>AC107*F107</f>
        <v>0</v>
      </c>
      <c r="AE107" s="102" t="n"/>
      <c r="AF107" s="182">
        <f>AE107*E107</f>
        <v>0</v>
      </c>
      <c r="AG107" s="102" t="n"/>
      <c r="AH107" s="208">
        <f>AG107*F107</f>
        <v>0</v>
      </c>
      <c r="AI107" s="102" t="n"/>
      <c r="AJ107" s="182">
        <f>AI107*E107</f>
        <v>0</v>
      </c>
      <c r="AK107" s="102" t="n"/>
      <c r="AL107" s="208">
        <f>AK107*F107</f>
        <v>0</v>
      </c>
      <c r="AM107" s="102" t="n"/>
      <c r="AN107" s="182">
        <f>AM107*E107</f>
        <v>0</v>
      </c>
      <c r="AO107" s="102" t="n"/>
      <c r="AP107" s="208">
        <f>AO107*F107</f>
        <v>0</v>
      </c>
      <c r="AQ107" s="102" t="n"/>
      <c r="AR107" s="182">
        <f>AQ107*E107</f>
        <v>0</v>
      </c>
      <c r="AS107" s="102" t="n"/>
      <c r="AT107" s="208">
        <f>AS107*F107</f>
        <v>0</v>
      </c>
      <c r="AU107" s="102" t="n"/>
      <c r="AV107" s="182">
        <f>AU107*E107</f>
        <v>0</v>
      </c>
      <c r="AW107" s="102" t="n"/>
      <c r="AX107" s="208">
        <f>AW107*F107</f>
        <v>0</v>
      </c>
      <c r="AY107" s="102" t="n"/>
      <c r="AZ107" s="182">
        <f>AY107*E107</f>
        <v>0</v>
      </c>
      <c r="BA107" s="102" t="n"/>
      <c r="BB107" s="208">
        <f>BA107*F107</f>
        <v>0</v>
      </c>
      <c r="BC107" s="102" t="n"/>
      <c r="BD107" s="182">
        <f>BC107*E107</f>
        <v>0</v>
      </c>
      <c r="BE107" s="102" t="n"/>
      <c r="BF107" s="209">
        <f>BE107*F107</f>
        <v>0</v>
      </c>
    </row>
    <row r="108" ht="18" customHeight="1">
      <c r="A108" s="19" t="n"/>
      <c r="B108" s="14" t="n"/>
      <c r="C108" s="14" t="n"/>
      <c r="D108" s="14" t="n"/>
      <c r="E108" s="204">
        <f>D108*(1-$E$1)</f>
        <v>0</v>
      </c>
      <c r="F108" s="202">
        <f>E108*(1+$F$1)</f>
        <v>0</v>
      </c>
      <c r="H108" s="62">
        <f>K108+O108+S108+W108+AA108+AE108+AI108+AM108+AQ108+AU108+AY108+BC108</f>
        <v>0</v>
      </c>
      <c r="I108" s="46">
        <f>M108+Q108+U108+Y108+AC108+AG108+AK108+AO108+AS108+AW108+BA108+BE108</f>
        <v>0</v>
      </c>
      <c r="K108" s="100" t="n"/>
      <c r="L108" s="182">
        <f>K108*E108</f>
        <v>0</v>
      </c>
      <c r="M108" s="102" t="n"/>
      <c r="N108" s="208">
        <f>M108*F108</f>
        <v>0</v>
      </c>
      <c r="O108" s="102" t="n"/>
      <c r="P108" s="182">
        <f>O108*E108</f>
        <v>0</v>
      </c>
      <c r="Q108" s="102" t="n"/>
      <c r="R108" s="208">
        <f>Q108*F108</f>
        <v>0</v>
      </c>
      <c r="S108" s="102" t="n"/>
      <c r="T108" s="182">
        <f>S108*E108</f>
        <v>0</v>
      </c>
      <c r="U108" s="102" t="n"/>
      <c r="V108" s="208">
        <f>U108*F108</f>
        <v>0</v>
      </c>
      <c r="W108" s="102" t="n"/>
      <c r="X108" s="182">
        <f>W108*E108</f>
        <v>0</v>
      </c>
      <c r="Y108" s="102" t="n"/>
      <c r="Z108" s="208">
        <f>Y108*F108</f>
        <v>0</v>
      </c>
      <c r="AA108" s="102" t="n"/>
      <c r="AB108" s="182">
        <f>AA108*E108</f>
        <v>0</v>
      </c>
      <c r="AC108" s="102" t="n"/>
      <c r="AD108" s="208">
        <f>AC108*F108</f>
        <v>0</v>
      </c>
      <c r="AE108" s="102" t="n"/>
      <c r="AF108" s="182">
        <f>AE108*E108</f>
        <v>0</v>
      </c>
      <c r="AG108" s="102" t="n"/>
      <c r="AH108" s="208">
        <f>AG108*F108</f>
        <v>0</v>
      </c>
      <c r="AI108" s="102" t="n"/>
      <c r="AJ108" s="182">
        <f>AI108*E108</f>
        <v>0</v>
      </c>
      <c r="AK108" s="102" t="n"/>
      <c r="AL108" s="208">
        <f>AK108*F108</f>
        <v>0</v>
      </c>
      <c r="AM108" s="102" t="n"/>
      <c r="AN108" s="182">
        <f>AM108*E108</f>
        <v>0</v>
      </c>
      <c r="AO108" s="102" t="n"/>
      <c r="AP108" s="208">
        <f>AO108*F108</f>
        <v>0</v>
      </c>
      <c r="AQ108" s="102" t="n"/>
      <c r="AR108" s="182">
        <f>AQ108*E108</f>
        <v>0</v>
      </c>
      <c r="AS108" s="102" t="n"/>
      <c r="AT108" s="208">
        <f>AS108*F108</f>
        <v>0</v>
      </c>
      <c r="AU108" s="102" t="n"/>
      <c r="AV108" s="182">
        <f>AU108*E108</f>
        <v>0</v>
      </c>
      <c r="AW108" s="102" t="n"/>
      <c r="AX108" s="208">
        <f>AW108*F108</f>
        <v>0</v>
      </c>
      <c r="AY108" s="102" t="n"/>
      <c r="AZ108" s="182">
        <f>AY108*E108</f>
        <v>0</v>
      </c>
      <c r="BA108" s="102" t="n"/>
      <c r="BB108" s="208">
        <f>BA108*F108</f>
        <v>0</v>
      </c>
      <c r="BC108" s="102" t="n"/>
      <c r="BD108" s="182">
        <f>BC108*E108</f>
        <v>0</v>
      </c>
      <c r="BE108" s="102" t="n"/>
      <c r="BF108" s="209">
        <f>BE108*F108</f>
        <v>0</v>
      </c>
    </row>
    <row r="109" ht="18" customHeight="1">
      <c r="A109" s="19" t="n"/>
      <c r="B109" s="14" t="n"/>
      <c r="C109" s="14" t="n"/>
      <c r="D109" s="14" t="n"/>
      <c r="E109" s="204">
        <f>D109*(1-$E$1)</f>
        <v>0</v>
      </c>
      <c r="F109" s="202">
        <f>E109*(1+$F$1)</f>
        <v>0</v>
      </c>
      <c r="H109" s="62">
        <f>K109+O109+S109+W109+AA109+AE109+AI109+AM109+AQ109+AU109+AY109+BC109</f>
        <v>0</v>
      </c>
      <c r="I109" s="46">
        <f>M109+Q109+U109+Y109+AC109+AG109+AK109+AO109+AS109+AW109+BA109+BE109</f>
        <v>0</v>
      </c>
      <c r="K109" s="100" t="n"/>
      <c r="L109" s="182">
        <f>K109*E109</f>
        <v>0</v>
      </c>
      <c r="M109" s="102" t="n"/>
      <c r="N109" s="208">
        <f>M109*F109</f>
        <v>0</v>
      </c>
      <c r="O109" s="102" t="n"/>
      <c r="P109" s="182">
        <f>O109*E109</f>
        <v>0</v>
      </c>
      <c r="Q109" s="102" t="n"/>
      <c r="R109" s="208">
        <f>Q109*F109</f>
        <v>0</v>
      </c>
      <c r="S109" s="102" t="n"/>
      <c r="T109" s="182">
        <f>S109*E109</f>
        <v>0</v>
      </c>
      <c r="U109" s="102" t="n"/>
      <c r="V109" s="208">
        <f>U109*F109</f>
        <v>0</v>
      </c>
      <c r="W109" s="102" t="n"/>
      <c r="X109" s="182">
        <f>W109*E109</f>
        <v>0</v>
      </c>
      <c r="Y109" s="102" t="n"/>
      <c r="Z109" s="208">
        <f>Y109*F109</f>
        <v>0</v>
      </c>
      <c r="AA109" s="102" t="n"/>
      <c r="AB109" s="182">
        <f>AA109*E109</f>
        <v>0</v>
      </c>
      <c r="AC109" s="102" t="n"/>
      <c r="AD109" s="208">
        <f>AC109*F109</f>
        <v>0</v>
      </c>
      <c r="AE109" s="102" t="n"/>
      <c r="AF109" s="182">
        <f>AE109*E109</f>
        <v>0</v>
      </c>
      <c r="AG109" s="102" t="n"/>
      <c r="AH109" s="208">
        <f>AG109*F109</f>
        <v>0</v>
      </c>
      <c r="AI109" s="102" t="n"/>
      <c r="AJ109" s="182">
        <f>AI109*E109</f>
        <v>0</v>
      </c>
      <c r="AK109" s="102" t="n"/>
      <c r="AL109" s="208">
        <f>AK109*F109</f>
        <v>0</v>
      </c>
      <c r="AM109" s="102" t="n"/>
      <c r="AN109" s="182">
        <f>AM109*E109</f>
        <v>0</v>
      </c>
      <c r="AO109" s="102" t="n"/>
      <c r="AP109" s="208">
        <f>AO109*F109</f>
        <v>0</v>
      </c>
      <c r="AQ109" s="102" t="n"/>
      <c r="AR109" s="182">
        <f>AQ109*E109</f>
        <v>0</v>
      </c>
      <c r="AS109" s="102" t="n"/>
      <c r="AT109" s="208">
        <f>AS109*F109</f>
        <v>0</v>
      </c>
      <c r="AU109" s="102" t="n"/>
      <c r="AV109" s="182">
        <f>AU109*E109</f>
        <v>0</v>
      </c>
      <c r="AW109" s="102" t="n"/>
      <c r="AX109" s="208">
        <f>AW109*F109</f>
        <v>0</v>
      </c>
      <c r="AY109" s="102" t="n"/>
      <c r="AZ109" s="182">
        <f>AY109*E109</f>
        <v>0</v>
      </c>
      <c r="BA109" s="102" t="n"/>
      <c r="BB109" s="208">
        <f>BA109*F109</f>
        <v>0</v>
      </c>
      <c r="BC109" s="102" t="n"/>
      <c r="BD109" s="182">
        <f>BC109*E109</f>
        <v>0</v>
      </c>
      <c r="BE109" s="102" t="n"/>
      <c r="BF109" s="209">
        <f>BE109*F109</f>
        <v>0</v>
      </c>
    </row>
    <row r="110" ht="18" customHeight="1">
      <c r="A110" s="19" t="n"/>
      <c r="B110" s="14" t="n"/>
      <c r="C110" s="14" t="n"/>
      <c r="D110" s="14" t="n"/>
      <c r="E110" s="204">
        <f>D110*(1-$E$1)</f>
        <v>0</v>
      </c>
      <c r="F110" s="202">
        <f>E110*(1+$F$1)</f>
        <v>0</v>
      </c>
      <c r="H110" s="62">
        <f>K110+O110+S110+W110+AA110+AE110+AI110+AM110+AQ110+AU110+AY110+BC110</f>
        <v>0</v>
      </c>
      <c r="I110" s="46">
        <f>M110+Q110+U110+Y110+AC110+AG110+AK110+AO110+AS110+AW110+BA110+BE110</f>
        <v>0</v>
      </c>
      <c r="K110" s="100" t="n"/>
      <c r="L110" s="182">
        <f>K110*E110</f>
        <v>0</v>
      </c>
      <c r="M110" s="102" t="n"/>
      <c r="N110" s="208">
        <f>M110*F110</f>
        <v>0</v>
      </c>
      <c r="O110" s="102" t="n"/>
      <c r="P110" s="182">
        <f>O110*E110</f>
        <v>0</v>
      </c>
      <c r="Q110" s="102" t="n"/>
      <c r="R110" s="208">
        <f>Q110*F110</f>
        <v>0</v>
      </c>
      <c r="S110" s="102" t="n"/>
      <c r="T110" s="182">
        <f>S110*E110</f>
        <v>0</v>
      </c>
      <c r="U110" s="102" t="n"/>
      <c r="V110" s="208">
        <f>U110*F110</f>
        <v>0</v>
      </c>
      <c r="W110" s="102" t="n"/>
      <c r="X110" s="182">
        <f>W110*E110</f>
        <v>0</v>
      </c>
      <c r="Y110" s="102" t="n"/>
      <c r="Z110" s="208">
        <f>Y110*F110</f>
        <v>0</v>
      </c>
      <c r="AA110" s="102" t="n"/>
      <c r="AB110" s="182">
        <f>AA110*E110</f>
        <v>0</v>
      </c>
      <c r="AC110" s="102" t="n"/>
      <c r="AD110" s="208">
        <f>AC110*F110</f>
        <v>0</v>
      </c>
      <c r="AE110" s="102" t="n"/>
      <c r="AF110" s="182">
        <f>AE110*E110</f>
        <v>0</v>
      </c>
      <c r="AG110" s="102" t="n"/>
      <c r="AH110" s="208">
        <f>AG110*F110</f>
        <v>0</v>
      </c>
      <c r="AI110" s="102" t="n"/>
      <c r="AJ110" s="182">
        <f>AI110*E110</f>
        <v>0</v>
      </c>
      <c r="AK110" s="102" t="n"/>
      <c r="AL110" s="208">
        <f>AK110*F110</f>
        <v>0</v>
      </c>
      <c r="AM110" s="102" t="n"/>
      <c r="AN110" s="182">
        <f>AM110*E110</f>
        <v>0</v>
      </c>
      <c r="AO110" s="102" t="n"/>
      <c r="AP110" s="208">
        <f>AO110*F110</f>
        <v>0</v>
      </c>
      <c r="AQ110" s="102" t="n"/>
      <c r="AR110" s="182">
        <f>AQ110*E110</f>
        <v>0</v>
      </c>
      <c r="AS110" s="102" t="n"/>
      <c r="AT110" s="208">
        <f>AS110*F110</f>
        <v>0</v>
      </c>
      <c r="AU110" s="102" t="n"/>
      <c r="AV110" s="182">
        <f>AU110*E110</f>
        <v>0</v>
      </c>
      <c r="AW110" s="102" t="n"/>
      <c r="AX110" s="208">
        <f>AW110*F110</f>
        <v>0</v>
      </c>
      <c r="AY110" s="102" t="n"/>
      <c r="AZ110" s="182">
        <f>AY110*E110</f>
        <v>0</v>
      </c>
      <c r="BA110" s="102" t="n"/>
      <c r="BB110" s="208">
        <f>BA110*F110</f>
        <v>0</v>
      </c>
      <c r="BC110" s="102" t="n"/>
      <c r="BD110" s="182">
        <f>BC110*E110</f>
        <v>0</v>
      </c>
      <c r="BE110" s="102" t="n"/>
      <c r="BF110" s="209">
        <f>BE110*F110</f>
        <v>0</v>
      </c>
    </row>
    <row r="111" ht="18" customHeight="1">
      <c r="A111" s="19" t="n"/>
      <c r="B111" s="14" t="n"/>
      <c r="C111" s="14" t="n"/>
      <c r="D111" s="14" t="n"/>
      <c r="E111" s="204">
        <f>D111*(1-$E$1)</f>
        <v>0</v>
      </c>
      <c r="F111" s="202">
        <f>E111*(1+$F$1)</f>
        <v>0</v>
      </c>
      <c r="H111" s="62">
        <f>K111+O111+S111+W111+AA111+AE111+AI111+AM111+AQ111+AU111+AY111+BC111</f>
        <v>0</v>
      </c>
      <c r="I111" s="46">
        <f>M111+Q111+U111+Y111+AC111+AG111+AK111+AO111+AS111+AW111+BA111+BE111</f>
        <v>0</v>
      </c>
      <c r="K111" s="100" t="n"/>
      <c r="L111" s="182">
        <f>K111*E111</f>
        <v>0</v>
      </c>
      <c r="M111" s="102" t="n"/>
      <c r="N111" s="208">
        <f>M111*F111</f>
        <v>0</v>
      </c>
      <c r="O111" s="102" t="n"/>
      <c r="P111" s="182">
        <f>O111*E111</f>
        <v>0</v>
      </c>
      <c r="Q111" s="102" t="n"/>
      <c r="R111" s="208">
        <f>Q111*F111</f>
        <v>0</v>
      </c>
      <c r="S111" s="102" t="n"/>
      <c r="T111" s="182">
        <f>S111*E111</f>
        <v>0</v>
      </c>
      <c r="U111" s="102" t="n"/>
      <c r="V111" s="208">
        <f>U111*F111</f>
        <v>0</v>
      </c>
      <c r="W111" s="102" t="n"/>
      <c r="X111" s="182">
        <f>W111*E111</f>
        <v>0</v>
      </c>
      <c r="Y111" s="102" t="n"/>
      <c r="Z111" s="208">
        <f>Y111*F111</f>
        <v>0</v>
      </c>
      <c r="AA111" s="102" t="n"/>
      <c r="AB111" s="182">
        <f>AA111*E111</f>
        <v>0</v>
      </c>
      <c r="AC111" s="102" t="n"/>
      <c r="AD111" s="208">
        <f>AC111*F111</f>
        <v>0</v>
      </c>
      <c r="AE111" s="102" t="n"/>
      <c r="AF111" s="182">
        <f>AE111*E111</f>
        <v>0</v>
      </c>
      <c r="AG111" s="102" t="n"/>
      <c r="AH111" s="208">
        <f>AG111*F111</f>
        <v>0</v>
      </c>
      <c r="AI111" s="102" t="n"/>
      <c r="AJ111" s="182">
        <f>AI111*E111</f>
        <v>0</v>
      </c>
      <c r="AK111" s="102" t="n"/>
      <c r="AL111" s="208">
        <f>AK111*F111</f>
        <v>0</v>
      </c>
      <c r="AM111" s="102" t="n"/>
      <c r="AN111" s="182">
        <f>AM111*E111</f>
        <v>0</v>
      </c>
      <c r="AO111" s="102" t="n"/>
      <c r="AP111" s="208">
        <f>AO111*F111</f>
        <v>0</v>
      </c>
      <c r="AQ111" s="102" t="n"/>
      <c r="AR111" s="182">
        <f>AQ111*E111</f>
        <v>0</v>
      </c>
      <c r="AS111" s="102" t="n"/>
      <c r="AT111" s="208">
        <f>AS111*F111</f>
        <v>0</v>
      </c>
      <c r="AU111" s="102" t="n"/>
      <c r="AV111" s="182">
        <f>AU111*E111</f>
        <v>0</v>
      </c>
      <c r="AW111" s="102" t="n"/>
      <c r="AX111" s="208">
        <f>AW111*F111</f>
        <v>0</v>
      </c>
      <c r="AY111" s="102" t="n"/>
      <c r="AZ111" s="182">
        <f>AY111*E111</f>
        <v>0</v>
      </c>
      <c r="BA111" s="102" t="n"/>
      <c r="BB111" s="208">
        <f>BA111*F111</f>
        <v>0</v>
      </c>
      <c r="BC111" s="102" t="n"/>
      <c r="BD111" s="182">
        <f>BC111*E111</f>
        <v>0</v>
      </c>
      <c r="BE111" s="102" t="n"/>
      <c r="BF111" s="209">
        <f>BE111*F111</f>
        <v>0</v>
      </c>
    </row>
    <row r="112" ht="18" customHeight="1">
      <c r="A112" s="19" t="n"/>
      <c r="B112" s="14" t="n"/>
      <c r="C112" s="14" t="n"/>
      <c r="D112" s="14" t="n"/>
      <c r="E112" s="204">
        <f>D112*(1-$E$1)</f>
        <v>0</v>
      </c>
      <c r="F112" s="202">
        <f>E112*(1+$F$1)</f>
        <v>0</v>
      </c>
      <c r="H112" s="62">
        <f>K112+O112+S112+W112+AA112+AE112+AI112+AM112+AQ112+AU112+AY112+BC112</f>
        <v>0</v>
      </c>
      <c r="I112" s="46">
        <f>M112+Q112+U112+Y112+AC112+AG112+AK112+AO112+AS112+AW112+BA112+BE112</f>
        <v>0</v>
      </c>
      <c r="K112" s="100" t="n"/>
      <c r="L112" s="182">
        <f>K112*E112</f>
        <v>0</v>
      </c>
      <c r="M112" s="102" t="n"/>
      <c r="N112" s="208">
        <f>M112*F112</f>
        <v>0</v>
      </c>
      <c r="O112" s="102" t="n"/>
      <c r="P112" s="182">
        <f>O112*E112</f>
        <v>0</v>
      </c>
      <c r="Q112" s="102" t="n"/>
      <c r="R112" s="208">
        <f>Q112*F112</f>
        <v>0</v>
      </c>
      <c r="S112" s="102" t="n"/>
      <c r="T112" s="182">
        <f>S112*E112</f>
        <v>0</v>
      </c>
      <c r="U112" s="102" t="n"/>
      <c r="V112" s="208">
        <f>U112*F112</f>
        <v>0</v>
      </c>
      <c r="W112" s="102" t="n"/>
      <c r="X112" s="182">
        <f>W112*E112</f>
        <v>0</v>
      </c>
      <c r="Y112" s="102" t="n"/>
      <c r="Z112" s="208">
        <f>Y112*F112</f>
        <v>0</v>
      </c>
      <c r="AA112" s="102" t="n"/>
      <c r="AB112" s="182">
        <f>AA112*E112</f>
        <v>0</v>
      </c>
      <c r="AC112" s="102" t="n"/>
      <c r="AD112" s="208">
        <f>AC112*F112</f>
        <v>0</v>
      </c>
      <c r="AE112" s="102" t="n"/>
      <c r="AF112" s="182">
        <f>AE112*E112</f>
        <v>0</v>
      </c>
      <c r="AG112" s="102" t="n"/>
      <c r="AH112" s="208">
        <f>AG112*F112</f>
        <v>0</v>
      </c>
      <c r="AI112" s="102" t="n"/>
      <c r="AJ112" s="182">
        <f>AI112*E112</f>
        <v>0</v>
      </c>
      <c r="AK112" s="102" t="n"/>
      <c r="AL112" s="208">
        <f>AK112*F112</f>
        <v>0</v>
      </c>
      <c r="AM112" s="102" t="n"/>
      <c r="AN112" s="182">
        <f>AM112*E112</f>
        <v>0</v>
      </c>
      <c r="AO112" s="102" t="n"/>
      <c r="AP112" s="208">
        <f>AO112*F112</f>
        <v>0</v>
      </c>
      <c r="AQ112" s="102" t="n"/>
      <c r="AR112" s="182">
        <f>AQ112*E112</f>
        <v>0</v>
      </c>
      <c r="AS112" s="102" t="n"/>
      <c r="AT112" s="208">
        <f>AS112*F112</f>
        <v>0</v>
      </c>
      <c r="AU112" s="102" t="n"/>
      <c r="AV112" s="182">
        <f>AU112*E112</f>
        <v>0</v>
      </c>
      <c r="AW112" s="102" t="n"/>
      <c r="AX112" s="208">
        <f>AW112*F112</f>
        <v>0</v>
      </c>
      <c r="AY112" s="102" t="n"/>
      <c r="AZ112" s="182">
        <f>AY112*E112</f>
        <v>0</v>
      </c>
      <c r="BA112" s="102" t="n"/>
      <c r="BB112" s="208">
        <f>BA112*F112</f>
        <v>0</v>
      </c>
      <c r="BC112" s="102" t="n"/>
      <c r="BD112" s="182">
        <f>BC112*E112</f>
        <v>0</v>
      </c>
      <c r="BE112" s="102" t="n"/>
      <c r="BF112" s="209">
        <f>BE112*F112</f>
        <v>0</v>
      </c>
    </row>
    <row r="113" ht="18" customHeight="1">
      <c r="A113" s="19" t="n"/>
      <c r="B113" s="14" t="n"/>
      <c r="C113" s="14" t="n"/>
      <c r="D113" s="14" t="n"/>
      <c r="E113" s="204">
        <f>D113*(1-$E$1)</f>
        <v>0</v>
      </c>
      <c r="F113" s="202">
        <f>E113*(1+$F$1)</f>
        <v>0</v>
      </c>
      <c r="H113" s="62">
        <f>K113+O113+S113+W113+AA113+AE113+AI113+AM113+AQ113+AU113+AY113+BC113</f>
        <v>0</v>
      </c>
      <c r="I113" s="46">
        <f>M113+Q113+U113+Y113+AC113+AG113+AK113+AO113+AS113+AW113+BA113+BE113</f>
        <v>0</v>
      </c>
      <c r="K113" s="100" t="n"/>
      <c r="L113" s="182">
        <f>K113*E113</f>
        <v>0</v>
      </c>
      <c r="M113" s="102" t="n"/>
      <c r="N113" s="208">
        <f>M113*F113</f>
        <v>0</v>
      </c>
      <c r="O113" s="102" t="n"/>
      <c r="P113" s="182">
        <f>O113*E113</f>
        <v>0</v>
      </c>
      <c r="Q113" s="102" t="n"/>
      <c r="R113" s="208">
        <f>Q113*F113</f>
        <v>0</v>
      </c>
      <c r="S113" s="102" t="n"/>
      <c r="T113" s="182">
        <f>S113*E113</f>
        <v>0</v>
      </c>
      <c r="U113" s="102" t="n"/>
      <c r="V113" s="208">
        <f>U113*F113</f>
        <v>0</v>
      </c>
      <c r="W113" s="102" t="n"/>
      <c r="X113" s="182">
        <f>W113*E113</f>
        <v>0</v>
      </c>
      <c r="Y113" s="102" t="n"/>
      <c r="Z113" s="208">
        <f>Y113*F113</f>
        <v>0</v>
      </c>
      <c r="AA113" s="102" t="n"/>
      <c r="AB113" s="182">
        <f>AA113*E113</f>
        <v>0</v>
      </c>
      <c r="AC113" s="102" t="n"/>
      <c r="AD113" s="208">
        <f>AC113*F113</f>
        <v>0</v>
      </c>
      <c r="AE113" s="102" t="n"/>
      <c r="AF113" s="182">
        <f>AE113*E113</f>
        <v>0</v>
      </c>
      <c r="AG113" s="102" t="n"/>
      <c r="AH113" s="208">
        <f>AG113*F113</f>
        <v>0</v>
      </c>
      <c r="AI113" s="102" t="n"/>
      <c r="AJ113" s="182">
        <f>AI113*E113</f>
        <v>0</v>
      </c>
      <c r="AK113" s="102" t="n"/>
      <c r="AL113" s="208">
        <f>AK113*F113</f>
        <v>0</v>
      </c>
      <c r="AM113" s="102" t="n"/>
      <c r="AN113" s="182">
        <f>AM113*E113</f>
        <v>0</v>
      </c>
      <c r="AO113" s="102" t="n"/>
      <c r="AP113" s="208">
        <f>AO113*F113</f>
        <v>0</v>
      </c>
      <c r="AQ113" s="102" t="n"/>
      <c r="AR113" s="182">
        <f>AQ113*E113</f>
        <v>0</v>
      </c>
      <c r="AS113" s="102" t="n"/>
      <c r="AT113" s="208">
        <f>AS113*F113</f>
        <v>0</v>
      </c>
      <c r="AU113" s="102" t="n"/>
      <c r="AV113" s="182">
        <f>AU113*E113</f>
        <v>0</v>
      </c>
      <c r="AW113" s="102" t="n"/>
      <c r="AX113" s="208">
        <f>AW113*F113</f>
        <v>0</v>
      </c>
      <c r="AY113" s="102" t="n"/>
      <c r="AZ113" s="182">
        <f>AY113*E113</f>
        <v>0</v>
      </c>
      <c r="BA113" s="102" t="n"/>
      <c r="BB113" s="208">
        <f>BA113*F113</f>
        <v>0</v>
      </c>
      <c r="BC113" s="102" t="n"/>
      <c r="BD113" s="182">
        <f>BC113*E113</f>
        <v>0</v>
      </c>
      <c r="BE113" s="102" t="n"/>
      <c r="BF113" s="209">
        <f>BE113*F113</f>
        <v>0</v>
      </c>
    </row>
    <row r="114" ht="18" customHeight="1">
      <c r="A114" s="19" t="n"/>
      <c r="B114" s="14" t="n"/>
      <c r="C114" s="14" t="n"/>
      <c r="D114" s="14" t="n"/>
      <c r="E114" s="204">
        <f>D114*(1-$E$1)</f>
        <v>0</v>
      </c>
      <c r="F114" s="202">
        <f>E114*(1+$F$1)</f>
        <v>0</v>
      </c>
      <c r="H114" s="62">
        <f>K114+O114+S114+W114+AA114+AE114+AI114+AM114+AQ114+AU114+AY114+BC114</f>
        <v>0</v>
      </c>
      <c r="I114" s="46">
        <f>M114+Q114+U114+Y114+AC114+AG114+AK114+AO114+AS114+AW114+BA114+BE114</f>
        <v>0</v>
      </c>
      <c r="K114" s="100" t="n"/>
      <c r="L114" s="182">
        <f>K114*E114</f>
        <v>0</v>
      </c>
      <c r="M114" s="102" t="n"/>
      <c r="N114" s="208">
        <f>M114*F114</f>
        <v>0</v>
      </c>
      <c r="O114" s="102" t="n"/>
      <c r="P114" s="182">
        <f>O114*E114</f>
        <v>0</v>
      </c>
      <c r="Q114" s="102" t="n"/>
      <c r="R114" s="208">
        <f>Q114*F114</f>
        <v>0</v>
      </c>
      <c r="S114" s="102" t="n"/>
      <c r="T114" s="182">
        <f>S114*E114</f>
        <v>0</v>
      </c>
      <c r="U114" s="102" t="n"/>
      <c r="V114" s="208">
        <f>U114*F114</f>
        <v>0</v>
      </c>
      <c r="W114" s="102" t="n"/>
      <c r="X114" s="182">
        <f>W114*E114</f>
        <v>0</v>
      </c>
      <c r="Y114" s="102" t="n"/>
      <c r="Z114" s="208">
        <f>Y114*F114</f>
        <v>0</v>
      </c>
      <c r="AA114" s="102" t="n"/>
      <c r="AB114" s="182">
        <f>AA114*E114</f>
        <v>0</v>
      </c>
      <c r="AC114" s="102" t="n"/>
      <c r="AD114" s="208">
        <f>AC114*F114</f>
        <v>0</v>
      </c>
      <c r="AE114" s="102" t="n"/>
      <c r="AF114" s="182">
        <f>AE114*E114</f>
        <v>0</v>
      </c>
      <c r="AG114" s="102" t="n"/>
      <c r="AH114" s="208">
        <f>AG114*F114</f>
        <v>0</v>
      </c>
      <c r="AI114" s="102" t="n"/>
      <c r="AJ114" s="182">
        <f>AI114*E114</f>
        <v>0</v>
      </c>
      <c r="AK114" s="102" t="n"/>
      <c r="AL114" s="208">
        <f>AK114*F114</f>
        <v>0</v>
      </c>
      <c r="AM114" s="102" t="n"/>
      <c r="AN114" s="182">
        <f>AM114*E114</f>
        <v>0</v>
      </c>
      <c r="AO114" s="102" t="n"/>
      <c r="AP114" s="208">
        <f>AO114*F114</f>
        <v>0</v>
      </c>
      <c r="AQ114" s="102" t="n"/>
      <c r="AR114" s="182">
        <f>AQ114*E114</f>
        <v>0</v>
      </c>
      <c r="AS114" s="102" t="n"/>
      <c r="AT114" s="208">
        <f>AS114*F114</f>
        <v>0</v>
      </c>
      <c r="AU114" s="102" t="n"/>
      <c r="AV114" s="182">
        <f>AU114*E114</f>
        <v>0</v>
      </c>
      <c r="AW114" s="102" t="n"/>
      <c r="AX114" s="208">
        <f>AW114*F114</f>
        <v>0</v>
      </c>
      <c r="AY114" s="102" t="n"/>
      <c r="AZ114" s="182">
        <f>AY114*E114</f>
        <v>0</v>
      </c>
      <c r="BA114" s="102" t="n"/>
      <c r="BB114" s="208">
        <f>BA114*F114</f>
        <v>0</v>
      </c>
      <c r="BC114" s="102" t="n"/>
      <c r="BD114" s="182">
        <f>BC114*E114</f>
        <v>0</v>
      </c>
      <c r="BE114" s="102" t="n"/>
      <c r="BF114" s="209">
        <f>BE114*F114</f>
        <v>0</v>
      </c>
    </row>
    <row r="115" ht="18" customHeight="1">
      <c r="A115" s="19" t="n"/>
      <c r="B115" s="14" t="n"/>
      <c r="C115" s="14" t="n"/>
      <c r="D115" s="14" t="n"/>
      <c r="E115" s="204">
        <f>D115*(1-$E$1)</f>
        <v>0</v>
      </c>
      <c r="F115" s="202">
        <f>E115*(1+$F$1)</f>
        <v>0</v>
      </c>
      <c r="H115" s="62">
        <f>K115+O115+S115+W115+AA115+AE115+AI115+AM115+AQ115+AU115+AY115+BC115</f>
        <v>0</v>
      </c>
      <c r="I115" s="46">
        <f>M115+Q115+U115+Y115+AC115+AG115+AK115+AO115+AS115+AW115+BA115+BE115</f>
        <v>0</v>
      </c>
      <c r="K115" s="100" t="n"/>
      <c r="L115" s="182">
        <f>K115*E115</f>
        <v>0</v>
      </c>
      <c r="M115" s="102" t="n"/>
      <c r="N115" s="208">
        <f>M115*F115</f>
        <v>0</v>
      </c>
      <c r="O115" s="102" t="n"/>
      <c r="P115" s="182">
        <f>O115*E115</f>
        <v>0</v>
      </c>
      <c r="Q115" s="102" t="n"/>
      <c r="R115" s="208">
        <f>Q115*F115</f>
        <v>0</v>
      </c>
      <c r="S115" s="102" t="n"/>
      <c r="T115" s="182">
        <f>S115*E115</f>
        <v>0</v>
      </c>
      <c r="U115" s="102" t="n"/>
      <c r="V115" s="208">
        <f>U115*F115</f>
        <v>0</v>
      </c>
      <c r="W115" s="102" t="n"/>
      <c r="X115" s="182">
        <f>W115*E115</f>
        <v>0</v>
      </c>
      <c r="Y115" s="102" t="n"/>
      <c r="Z115" s="208">
        <f>Y115*F115</f>
        <v>0</v>
      </c>
      <c r="AA115" s="102" t="n"/>
      <c r="AB115" s="182">
        <f>AA115*E115</f>
        <v>0</v>
      </c>
      <c r="AC115" s="102" t="n"/>
      <c r="AD115" s="208">
        <f>AC115*F115</f>
        <v>0</v>
      </c>
      <c r="AE115" s="102" t="n"/>
      <c r="AF115" s="182">
        <f>AE115*E115</f>
        <v>0</v>
      </c>
      <c r="AG115" s="102" t="n"/>
      <c r="AH115" s="208">
        <f>AG115*F115</f>
        <v>0</v>
      </c>
      <c r="AI115" s="102" t="n"/>
      <c r="AJ115" s="182">
        <f>AI115*E115</f>
        <v>0</v>
      </c>
      <c r="AK115" s="102" t="n"/>
      <c r="AL115" s="208">
        <f>AK115*F115</f>
        <v>0</v>
      </c>
      <c r="AM115" s="102" t="n"/>
      <c r="AN115" s="182">
        <f>AM115*E115</f>
        <v>0</v>
      </c>
      <c r="AO115" s="102" t="n"/>
      <c r="AP115" s="208">
        <f>AO115*F115</f>
        <v>0</v>
      </c>
      <c r="AQ115" s="102" t="n"/>
      <c r="AR115" s="182">
        <f>AQ115*E115</f>
        <v>0</v>
      </c>
      <c r="AS115" s="102" t="n"/>
      <c r="AT115" s="208">
        <f>AS115*F115</f>
        <v>0</v>
      </c>
      <c r="AU115" s="102" t="n"/>
      <c r="AV115" s="182">
        <f>AU115*E115</f>
        <v>0</v>
      </c>
      <c r="AW115" s="102" t="n"/>
      <c r="AX115" s="208">
        <f>AW115*F115</f>
        <v>0</v>
      </c>
      <c r="AY115" s="102" t="n"/>
      <c r="AZ115" s="182">
        <f>AY115*E115</f>
        <v>0</v>
      </c>
      <c r="BA115" s="102" t="n"/>
      <c r="BB115" s="208">
        <f>BA115*F115</f>
        <v>0</v>
      </c>
      <c r="BC115" s="102" t="n"/>
      <c r="BD115" s="182">
        <f>BC115*E115</f>
        <v>0</v>
      </c>
      <c r="BE115" s="102" t="n"/>
      <c r="BF115" s="209">
        <f>BE115*F115</f>
        <v>0</v>
      </c>
    </row>
    <row r="116" ht="18" customHeight="1">
      <c r="A116" s="19" t="n"/>
      <c r="B116" s="14" t="n"/>
      <c r="C116" s="14" t="n"/>
      <c r="D116" s="14" t="n"/>
      <c r="E116" s="204">
        <f>D116*(1-$E$1)</f>
        <v>0</v>
      </c>
      <c r="F116" s="202">
        <f>E116*(1+$F$1)</f>
        <v>0</v>
      </c>
      <c r="H116" s="62">
        <f>K116+O116+S116+W116+AA116+AE116+AI116+AM116+AQ116+AU116+AY116+BC116</f>
        <v>0</v>
      </c>
      <c r="I116" s="46">
        <f>M116+Q116+U116+Y116+AC116+AG116+AK116+AO116+AS116+AW116+BA116+BE116</f>
        <v>0</v>
      </c>
      <c r="K116" s="100" t="n"/>
      <c r="L116" s="182">
        <f>K116*E116</f>
        <v>0</v>
      </c>
      <c r="M116" s="102" t="n"/>
      <c r="N116" s="208">
        <f>M116*F116</f>
        <v>0</v>
      </c>
      <c r="O116" s="102" t="n"/>
      <c r="P116" s="182">
        <f>O116*E116</f>
        <v>0</v>
      </c>
      <c r="Q116" s="102" t="n"/>
      <c r="R116" s="208">
        <f>Q116*F116</f>
        <v>0</v>
      </c>
      <c r="S116" s="102" t="n"/>
      <c r="T116" s="182">
        <f>S116*E116</f>
        <v>0</v>
      </c>
      <c r="U116" s="102" t="n"/>
      <c r="V116" s="208">
        <f>U116*F116</f>
        <v>0</v>
      </c>
      <c r="W116" s="102" t="n"/>
      <c r="X116" s="182">
        <f>W116*E116</f>
        <v>0</v>
      </c>
      <c r="Y116" s="102" t="n"/>
      <c r="Z116" s="208">
        <f>Y116*F116</f>
        <v>0</v>
      </c>
      <c r="AA116" s="102" t="n"/>
      <c r="AB116" s="182">
        <f>AA116*E116</f>
        <v>0</v>
      </c>
      <c r="AC116" s="102" t="n"/>
      <c r="AD116" s="208">
        <f>AC116*F116</f>
        <v>0</v>
      </c>
      <c r="AE116" s="102" t="n"/>
      <c r="AF116" s="182">
        <f>AE116*E116</f>
        <v>0</v>
      </c>
      <c r="AG116" s="102" t="n"/>
      <c r="AH116" s="208">
        <f>AG116*F116</f>
        <v>0</v>
      </c>
      <c r="AI116" s="102" t="n"/>
      <c r="AJ116" s="182">
        <f>AI116*E116</f>
        <v>0</v>
      </c>
      <c r="AK116" s="102" t="n"/>
      <c r="AL116" s="208">
        <f>AK116*F116</f>
        <v>0</v>
      </c>
      <c r="AM116" s="102" t="n"/>
      <c r="AN116" s="182">
        <f>AM116*E116</f>
        <v>0</v>
      </c>
      <c r="AO116" s="102" t="n"/>
      <c r="AP116" s="208">
        <f>AO116*F116</f>
        <v>0</v>
      </c>
      <c r="AQ116" s="102" t="n"/>
      <c r="AR116" s="182">
        <f>AQ116*E116</f>
        <v>0</v>
      </c>
      <c r="AS116" s="102" t="n"/>
      <c r="AT116" s="208">
        <f>AS116*F116</f>
        <v>0</v>
      </c>
      <c r="AU116" s="102" t="n"/>
      <c r="AV116" s="182">
        <f>AU116*E116</f>
        <v>0</v>
      </c>
      <c r="AW116" s="102" t="n"/>
      <c r="AX116" s="208">
        <f>AW116*F116</f>
        <v>0</v>
      </c>
      <c r="AY116" s="102" t="n"/>
      <c r="AZ116" s="182">
        <f>AY116*E116</f>
        <v>0</v>
      </c>
      <c r="BA116" s="102" t="n"/>
      <c r="BB116" s="208">
        <f>BA116*F116</f>
        <v>0</v>
      </c>
      <c r="BC116" s="102" t="n"/>
      <c r="BD116" s="182">
        <f>BC116*E116</f>
        <v>0</v>
      </c>
      <c r="BE116" s="102" t="n"/>
      <c r="BF116" s="209">
        <f>BE116*F116</f>
        <v>0</v>
      </c>
    </row>
    <row r="117" ht="18" customHeight="1">
      <c r="A117" s="19" t="n"/>
      <c r="B117" s="14" t="n"/>
      <c r="C117" s="14" t="n"/>
      <c r="D117" s="14" t="n"/>
      <c r="E117" s="204">
        <f>D117*(1-$E$1)</f>
        <v>0</v>
      </c>
      <c r="F117" s="202">
        <f>E117*(1+$F$1)</f>
        <v>0</v>
      </c>
      <c r="H117" s="62">
        <f>K117+O117+S117+W117+AA117+AE117+AI117+AM117+AQ117+AU117+AY117+BC117</f>
        <v>0</v>
      </c>
      <c r="I117" s="46">
        <f>M117+Q117+U117+Y117+AC117+AG117+AK117+AO117+AS117+AW117+BA117+BE117</f>
        <v>0</v>
      </c>
      <c r="K117" s="100" t="n"/>
      <c r="L117" s="182">
        <f>K117*E117</f>
        <v>0</v>
      </c>
      <c r="M117" s="102" t="n"/>
      <c r="N117" s="208">
        <f>M117*F117</f>
        <v>0</v>
      </c>
      <c r="O117" s="102" t="n"/>
      <c r="P117" s="182">
        <f>O117*E117</f>
        <v>0</v>
      </c>
      <c r="Q117" s="102" t="n"/>
      <c r="R117" s="208">
        <f>Q117*F117</f>
        <v>0</v>
      </c>
      <c r="S117" s="102" t="n"/>
      <c r="T117" s="182">
        <f>S117*E117</f>
        <v>0</v>
      </c>
      <c r="U117" s="102" t="n"/>
      <c r="V117" s="208">
        <f>U117*F117</f>
        <v>0</v>
      </c>
      <c r="W117" s="102" t="n"/>
      <c r="X117" s="182">
        <f>W117*E117</f>
        <v>0</v>
      </c>
      <c r="Y117" s="102" t="n"/>
      <c r="Z117" s="208">
        <f>Y117*F117</f>
        <v>0</v>
      </c>
      <c r="AA117" s="102" t="n"/>
      <c r="AB117" s="182">
        <f>AA117*E117</f>
        <v>0</v>
      </c>
      <c r="AC117" s="102" t="n"/>
      <c r="AD117" s="208">
        <f>AC117*F117</f>
        <v>0</v>
      </c>
      <c r="AE117" s="102" t="n"/>
      <c r="AF117" s="182">
        <f>AE117*E117</f>
        <v>0</v>
      </c>
      <c r="AG117" s="102" t="n"/>
      <c r="AH117" s="208">
        <f>AG117*F117</f>
        <v>0</v>
      </c>
      <c r="AI117" s="102" t="n"/>
      <c r="AJ117" s="182">
        <f>AI117*E117</f>
        <v>0</v>
      </c>
      <c r="AK117" s="102" t="n"/>
      <c r="AL117" s="208">
        <f>AK117*F117</f>
        <v>0</v>
      </c>
      <c r="AM117" s="102" t="n"/>
      <c r="AN117" s="182">
        <f>AM117*E117</f>
        <v>0</v>
      </c>
      <c r="AO117" s="102" t="n"/>
      <c r="AP117" s="208">
        <f>AO117*F117</f>
        <v>0</v>
      </c>
      <c r="AQ117" s="102" t="n"/>
      <c r="AR117" s="182">
        <f>AQ117*E117</f>
        <v>0</v>
      </c>
      <c r="AS117" s="102" t="n"/>
      <c r="AT117" s="208">
        <f>AS117*F117</f>
        <v>0</v>
      </c>
      <c r="AU117" s="102" t="n"/>
      <c r="AV117" s="182">
        <f>AU117*E117</f>
        <v>0</v>
      </c>
      <c r="AW117" s="102" t="n"/>
      <c r="AX117" s="208">
        <f>AW117*F117</f>
        <v>0</v>
      </c>
      <c r="AY117" s="102" t="n"/>
      <c r="AZ117" s="182">
        <f>AY117*E117</f>
        <v>0</v>
      </c>
      <c r="BA117" s="102" t="n"/>
      <c r="BB117" s="208">
        <f>BA117*F117</f>
        <v>0</v>
      </c>
      <c r="BC117" s="102" t="n"/>
      <c r="BD117" s="182">
        <f>BC117*E117</f>
        <v>0</v>
      </c>
      <c r="BE117" s="102" t="n"/>
      <c r="BF117" s="209">
        <f>BE117*F117</f>
        <v>0</v>
      </c>
    </row>
    <row r="118" ht="18" customHeight="1">
      <c r="A118" s="19" t="n"/>
      <c r="B118" s="14" t="n"/>
      <c r="C118" s="14" t="n"/>
      <c r="D118" s="14" t="n"/>
      <c r="E118" s="204">
        <f>D118*(1-$E$1)</f>
        <v>0</v>
      </c>
      <c r="F118" s="202">
        <f>E118*(1+$F$1)</f>
        <v>0</v>
      </c>
      <c r="H118" s="62">
        <f>K118+O118+S118+W118+AA118+AE118+AI118+AM118+AQ118+AU118+AY118+BC118</f>
        <v>0</v>
      </c>
      <c r="I118" s="46">
        <f>M118+Q118+U118+Y118+AC118+AG118+AK118+AO118+AS118+AW118+BA118+BE118</f>
        <v>0</v>
      </c>
      <c r="K118" s="100" t="n"/>
      <c r="L118" s="182">
        <f>K118*E118</f>
        <v>0</v>
      </c>
      <c r="M118" s="102" t="n"/>
      <c r="N118" s="208">
        <f>M118*F118</f>
        <v>0</v>
      </c>
      <c r="O118" s="102" t="n"/>
      <c r="P118" s="182">
        <f>O118*E118</f>
        <v>0</v>
      </c>
      <c r="Q118" s="102" t="n"/>
      <c r="R118" s="208">
        <f>Q118*F118</f>
        <v>0</v>
      </c>
      <c r="S118" s="102" t="n"/>
      <c r="T118" s="182">
        <f>S118*E118</f>
        <v>0</v>
      </c>
      <c r="U118" s="102" t="n"/>
      <c r="V118" s="208">
        <f>U118*F118</f>
        <v>0</v>
      </c>
      <c r="W118" s="102" t="n"/>
      <c r="X118" s="182">
        <f>W118*E118</f>
        <v>0</v>
      </c>
      <c r="Y118" s="102" t="n"/>
      <c r="Z118" s="208">
        <f>Y118*F118</f>
        <v>0</v>
      </c>
      <c r="AA118" s="102" t="n"/>
      <c r="AB118" s="182">
        <f>AA118*E118</f>
        <v>0</v>
      </c>
      <c r="AC118" s="102" t="n"/>
      <c r="AD118" s="208">
        <f>AC118*F118</f>
        <v>0</v>
      </c>
      <c r="AE118" s="102" t="n"/>
      <c r="AF118" s="182">
        <f>AE118*E118</f>
        <v>0</v>
      </c>
      <c r="AG118" s="102" t="n"/>
      <c r="AH118" s="208">
        <f>AG118*F118</f>
        <v>0</v>
      </c>
      <c r="AI118" s="102" t="n"/>
      <c r="AJ118" s="182">
        <f>AI118*E118</f>
        <v>0</v>
      </c>
      <c r="AK118" s="102" t="n"/>
      <c r="AL118" s="208">
        <f>AK118*F118</f>
        <v>0</v>
      </c>
      <c r="AM118" s="102" t="n"/>
      <c r="AN118" s="182">
        <f>AM118*E118</f>
        <v>0</v>
      </c>
      <c r="AO118" s="102" t="n"/>
      <c r="AP118" s="208">
        <f>AO118*F118</f>
        <v>0</v>
      </c>
      <c r="AQ118" s="102" t="n"/>
      <c r="AR118" s="182">
        <f>AQ118*E118</f>
        <v>0</v>
      </c>
      <c r="AS118" s="102" t="n"/>
      <c r="AT118" s="208">
        <f>AS118*F118</f>
        <v>0</v>
      </c>
      <c r="AU118" s="102" t="n"/>
      <c r="AV118" s="182">
        <f>AU118*E118</f>
        <v>0</v>
      </c>
      <c r="AW118" s="102" t="n"/>
      <c r="AX118" s="208">
        <f>AW118*F118</f>
        <v>0</v>
      </c>
      <c r="AY118" s="102" t="n"/>
      <c r="AZ118" s="182">
        <f>AY118*E118</f>
        <v>0</v>
      </c>
      <c r="BA118" s="102" t="n"/>
      <c r="BB118" s="208">
        <f>BA118*F118</f>
        <v>0</v>
      </c>
      <c r="BC118" s="102" t="n"/>
      <c r="BD118" s="182">
        <f>BC118*E118</f>
        <v>0</v>
      </c>
      <c r="BE118" s="102" t="n"/>
      <c r="BF118" s="209">
        <f>BE118*F118</f>
        <v>0</v>
      </c>
    </row>
    <row r="119" ht="18" customHeight="1">
      <c r="A119" s="19" t="n"/>
      <c r="B119" s="14" t="n"/>
      <c r="C119" s="14" t="n"/>
      <c r="D119" s="14" t="n"/>
      <c r="E119" s="204">
        <f>D119*(1-$E$1)</f>
        <v>0</v>
      </c>
      <c r="F119" s="202">
        <f>E119*(1+$F$1)</f>
        <v>0</v>
      </c>
      <c r="H119" s="62">
        <f>K119+O119+S119+W119+AA119+AE119+AI119+AM119+AQ119+AU119+AY119+BC119</f>
        <v>0</v>
      </c>
      <c r="I119" s="46">
        <f>M119+Q119+U119+Y119+AC119+AG119+AK119+AO119+AS119+AW119+BA119+BE119</f>
        <v>0</v>
      </c>
      <c r="K119" s="100" t="n"/>
      <c r="L119" s="182">
        <f>K119*E119</f>
        <v>0</v>
      </c>
      <c r="M119" s="102" t="n"/>
      <c r="N119" s="208">
        <f>M119*F119</f>
        <v>0</v>
      </c>
      <c r="O119" s="102" t="n"/>
      <c r="P119" s="182">
        <f>O119*E119</f>
        <v>0</v>
      </c>
      <c r="Q119" s="102" t="n"/>
      <c r="R119" s="208">
        <f>Q119*F119</f>
        <v>0</v>
      </c>
      <c r="S119" s="102" t="n"/>
      <c r="T119" s="182">
        <f>S119*E119</f>
        <v>0</v>
      </c>
      <c r="U119" s="102" t="n"/>
      <c r="V119" s="208">
        <f>U119*F119</f>
        <v>0</v>
      </c>
      <c r="W119" s="102" t="n"/>
      <c r="X119" s="182">
        <f>W119*E119</f>
        <v>0</v>
      </c>
      <c r="Y119" s="102" t="n"/>
      <c r="Z119" s="208">
        <f>Y119*F119</f>
        <v>0</v>
      </c>
      <c r="AA119" s="102" t="n"/>
      <c r="AB119" s="182">
        <f>AA119*E119</f>
        <v>0</v>
      </c>
      <c r="AC119" s="102" t="n"/>
      <c r="AD119" s="208">
        <f>AC119*F119</f>
        <v>0</v>
      </c>
      <c r="AE119" s="102" t="n"/>
      <c r="AF119" s="182">
        <f>AE119*E119</f>
        <v>0</v>
      </c>
      <c r="AG119" s="102" t="n"/>
      <c r="AH119" s="208">
        <f>AG119*F119</f>
        <v>0</v>
      </c>
      <c r="AI119" s="102" t="n"/>
      <c r="AJ119" s="182">
        <f>AI119*E119</f>
        <v>0</v>
      </c>
      <c r="AK119" s="102" t="n"/>
      <c r="AL119" s="208">
        <f>AK119*F119</f>
        <v>0</v>
      </c>
      <c r="AM119" s="102" t="n"/>
      <c r="AN119" s="182">
        <f>AM119*E119</f>
        <v>0</v>
      </c>
      <c r="AO119" s="102" t="n"/>
      <c r="AP119" s="208">
        <f>AO119*F119</f>
        <v>0</v>
      </c>
      <c r="AQ119" s="102" t="n"/>
      <c r="AR119" s="182">
        <f>AQ119*E119</f>
        <v>0</v>
      </c>
      <c r="AS119" s="102" t="n"/>
      <c r="AT119" s="208">
        <f>AS119*F119</f>
        <v>0</v>
      </c>
      <c r="AU119" s="102" t="n"/>
      <c r="AV119" s="182">
        <f>AU119*E119</f>
        <v>0</v>
      </c>
      <c r="AW119" s="102" t="n"/>
      <c r="AX119" s="208">
        <f>AW119*F119</f>
        <v>0</v>
      </c>
      <c r="AY119" s="102" t="n"/>
      <c r="AZ119" s="182">
        <f>AY119*E119</f>
        <v>0</v>
      </c>
      <c r="BA119" s="102" t="n"/>
      <c r="BB119" s="208">
        <f>BA119*F119</f>
        <v>0</v>
      </c>
      <c r="BC119" s="102" t="n"/>
      <c r="BD119" s="182">
        <f>BC119*E119</f>
        <v>0</v>
      </c>
      <c r="BE119" s="102" t="n"/>
      <c r="BF119" s="209">
        <f>BE119*F119</f>
        <v>0</v>
      </c>
    </row>
    <row r="120" ht="18" customHeight="1">
      <c r="A120" s="19" t="n"/>
      <c r="B120" s="14" t="n"/>
      <c r="C120" s="14" t="n"/>
      <c r="D120" s="14" t="n"/>
      <c r="E120" s="204">
        <f>D120*(1-$E$1)</f>
        <v>0</v>
      </c>
      <c r="F120" s="202">
        <f>E120*(1+$F$1)</f>
        <v>0</v>
      </c>
      <c r="H120" s="62">
        <f>K120+O120+S120+W120+AA120+AE120+AI120+AM120+AQ120+AU120+AY120+BC120</f>
        <v>0</v>
      </c>
      <c r="I120" s="46">
        <f>M120+Q120+U120+Y120+AC120+AG120+AK120+AO120+AS120+AW120+BA120+BE120</f>
        <v>0</v>
      </c>
      <c r="K120" s="100" t="n"/>
      <c r="L120" s="182">
        <f>K120*E120</f>
        <v>0</v>
      </c>
      <c r="M120" s="102" t="n"/>
      <c r="N120" s="208">
        <f>M120*F120</f>
        <v>0</v>
      </c>
      <c r="O120" s="102" t="n"/>
      <c r="P120" s="182">
        <f>O120*E120</f>
        <v>0</v>
      </c>
      <c r="Q120" s="102" t="n"/>
      <c r="R120" s="208">
        <f>Q120*F120</f>
        <v>0</v>
      </c>
      <c r="S120" s="102" t="n"/>
      <c r="T120" s="182">
        <f>S120*E120</f>
        <v>0</v>
      </c>
      <c r="U120" s="102" t="n"/>
      <c r="V120" s="208">
        <f>U120*F120</f>
        <v>0</v>
      </c>
      <c r="W120" s="102" t="n"/>
      <c r="X120" s="182">
        <f>W120*E120</f>
        <v>0</v>
      </c>
      <c r="Y120" s="102" t="n"/>
      <c r="Z120" s="208">
        <f>Y120*F120</f>
        <v>0</v>
      </c>
      <c r="AA120" s="102" t="n"/>
      <c r="AB120" s="182">
        <f>AA120*E120</f>
        <v>0</v>
      </c>
      <c r="AC120" s="102" t="n"/>
      <c r="AD120" s="208">
        <f>AC120*F120</f>
        <v>0</v>
      </c>
      <c r="AE120" s="102" t="n"/>
      <c r="AF120" s="182">
        <f>AE120*E120</f>
        <v>0</v>
      </c>
      <c r="AG120" s="102" t="n"/>
      <c r="AH120" s="208">
        <f>AG120*F120</f>
        <v>0</v>
      </c>
      <c r="AI120" s="102" t="n"/>
      <c r="AJ120" s="182">
        <f>AI120*E120</f>
        <v>0</v>
      </c>
      <c r="AK120" s="102" t="n"/>
      <c r="AL120" s="208">
        <f>AK120*F120</f>
        <v>0</v>
      </c>
      <c r="AM120" s="102" t="n"/>
      <c r="AN120" s="182">
        <f>AM120*E120</f>
        <v>0</v>
      </c>
      <c r="AO120" s="102" t="n"/>
      <c r="AP120" s="208">
        <f>AO120*F120</f>
        <v>0</v>
      </c>
      <c r="AQ120" s="102" t="n"/>
      <c r="AR120" s="182">
        <f>AQ120*E120</f>
        <v>0</v>
      </c>
      <c r="AS120" s="102" t="n"/>
      <c r="AT120" s="208">
        <f>AS120*F120</f>
        <v>0</v>
      </c>
      <c r="AU120" s="102" t="n"/>
      <c r="AV120" s="182">
        <f>AU120*E120</f>
        <v>0</v>
      </c>
      <c r="AW120" s="102" t="n"/>
      <c r="AX120" s="208">
        <f>AW120*F120</f>
        <v>0</v>
      </c>
      <c r="AY120" s="102" t="n"/>
      <c r="AZ120" s="182">
        <f>AY120*E120</f>
        <v>0</v>
      </c>
      <c r="BA120" s="102" t="n"/>
      <c r="BB120" s="208">
        <f>BA120*F120</f>
        <v>0</v>
      </c>
      <c r="BC120" s="102" t="n"/>
      <c r="BD120" s="182">
        <f>BC120*E120</f>
        <v>0</v>
      </c>
      <c r="BE120" s="102" t="n"/>
      <c r="BF120" s="209">
        <f>BE120*F120</f>
        <v>0</v>
      </c>
    </row>
    <row r="121" ht="18" customHeight="1">
      <c r="A121" s="19" t="n"/>
      <c r="B121" s="14" t="n"/>
      <c r="C121" s="14" t="n"/>
      <c r="D121" s="14" t="n"/>
      <c r="E121" s="204">
        <f>D121*(1-$E$1)</f>
        <v>0</v>
      </c>
      <c r="F121" s="202">
        <f>E121*(1+$F$1)</f>
        <v>0</v>
      </c>
      <c r="H121" s="62">
        <f>K121+O121+S121+W121+AA121+AE121+AI121+AM121+AQ121+AU121+AY121+BC121</f>
        <v>0</v>
      </c>
      <c r="I121" s="46">
        <f>M121+Q121+U121+Y121+AC121+AG121+AK121+AO121+AS121+AW121+BA121+BE121</f>
        <v>0</v>
      </c>
      <c r="K121" s="100" t="n"/>
      <c r="L121" s="182">
        <f>K121*E121</f>
        <v>0</v>
      </c>
      <c r="M121" s="102" t="n"/>
      <c r="N121" s="208">
        <f>M121*F121</f>
        <v>0</v>
      </c>
      <c r="O121" s="102" t="n"/>
      <c r="P121" s="182">
        <f>O121*E121</f>
        <v>0</v>
      </c>
      <c r="Q121" s="102" t="n"/>
      <c r="R121" s="208">
        <f>Q121*F121</f>
        <v>0</v>
      </c>
      <c r="S121" s="102" t="n"/>
      <c r="T121" s="182">
        <f>S121*E121</f>
        <v>0</v>
      </c>
      <c r="U121" s="102" t="n"/>
      <c r="V121" s="208">
        <f>U121*F121</f>
        <v>0</v>
      </c>
      <c r="W121" s="102" t="n"/>
      <c r="X121" s="182">
        <f>W121*E121</f>
        <v>0</v>
      </c>
      <c r="Y121" s="102" t="n"/>
      <c r="Z121" s="208">
        <f>Y121*F121</f>
        <v>0</v>
      </c>
      <c r="AA121" s="102" t="n"/>
      <c r="AB121" s="182">
        <f>AA121*E121</f>
        <v>0</v>
      </c>
      <c r="AC121" s="102" t="n"/>
      <c r="AD121" s="208">
        <f>AC121*F121</f>
        <v>0</v>
      </c>
      <c r="AE121" s="102" t="n"/>
      <c r="AF121" s="182">
        <f>AE121*E121</f>
        <v>0</v>
      </c>
      <c r="AG121" s="102" t="n"/>
      <c r="AH121" s="208">
        <f>AG121*F121</f>
        <v>0</v>
      </c>
      <c r="AI121" s="102" t="n"/>
      <c r="AJ121" s="182">
        <f>AI121*E121</f>
        <v>0</v>
      </c>
      <c r="AK121" s="102" t="n"/>
      <c r="AL121" s="208">
        <f>AK121*F121</f>
        <v>0</v>
      </c>
      <c r="AM121" s="102" t="n"/>
      <c r="AN121" s="182">
        <f>AM121*E121</f>
        <v>0</v>
      </c>
      <c r="AO121" s="102" t="n"/>
      <c r="AP121" s="208">
        <f>AO121*F121</f>
        <v>0</v>
      </c>
      <c r="AQ121" s="102" t="n"/>
      <c r="AR121" s="182">
        <f>AQ121*E121</f>
        <v>0</v>
      </c>
      <c r="AS121" s="102" t="n"/>
      <c r="AT121" s="208">
        <f>AS121*F121</f>
        <v>0</v>
      </c>
      <c r="AU121" s="102" t="n"/>
      <c r="AV121" s="182">
        <f>AU121*E121</f>
        <v>0</v>
      </c>
      <c r="AW121" s="102" t="n"/>
      <c r="AX121" s="208">
        <f>AW121*F121</f>
        <v>0</v>
      </c>
      <c r="AY121" s="102" t="n"/>
      <c r="AZ121" s="182">
        <f>AY121*E121</f>
        <v>0</v>
      </c>
      <c r="BA121" s="102" t="n"/>
      <c r="BB121" s="208">
        <f>BA121*F121</f>
        <v>0</v>
      </c>
      <c r="BC121" s="102" t="n"/>
      <c r="BD121" s="182">
        <f>BC121*E121</f>
        <v>0</v>
      </c>
      <c r="BE121" s="102" t="n"/>
      <c r="BF121" s="209">
        <f>BE121*F121</f>
        <v>0</v>
      </c>
    </row>
    <row r="122" ht="18" customHeight="1">
      <c r="A122" s="19" t="n"/>
      <c r="B122" s="14" t="n"/>
      <c r="C122" s="14" t="n"/>
      <c r="D122" s="14" t="n"/>
      <c r="E122" s="204">
        <f>D122*(1-$E$1)</f>
        <v>0</v>
      </c>
      <c r="F122" s="202">
        <f>E122*(1+$F$1)</f>
        <v>0</v>
      </c>
      <c r="H122" s="62">
        <f>K122+O122+S122+W122+AA122+AE122+AI122+AM122+AQ122+AU122+AY122+BC122</f>
        <v>0</v>
      </c>
      <c r="I122" s="46">
        <f>M122+Q122+U122+Y122+AC122+AG122+AK122+AO122+AS122+AW122+BA122+BE122</f>
        <v>0</v>
      </c>
      <c r="K122" s="100" t="n"/>
      <c r="L122" s="182">
        <f>K122*E122</f>
        <v>0</v>
      </c>
      <c r="M122" s="102" t="n"/>
      <c r="N122" s="208">
        <f>M122*F122</f>
        <v>0</v>
      </c>
      <c r="O122" s="102" t="n"/>
      <c r="P122" s="182">
        <f>O122*E122</f>
        <v>0</v>
      </c>
      <c r="Q122" s="102" t="n"/>
      <c r="R122" s="208">
        <f>Q122*F122</f>
        <v>0</v>
      </c>
      <c r="S122" s="102" t="n"/>
      <c r="T122" s="182">
        <f>S122*E122</f>
        <v>0</v>
      </c>
      <c r="U122" s="102" t="n"/>
      <c r="V122" s="208">
        <f>U122*F122</f>
        <v>0</v>
      </c>
      <c r="W122" s="102" t="n"/>
      <c r="X122" s="182">
        <f>W122*E122</f>
        <v>0</v>
      </c>
      <c r="Y122" s="102" t="n"/>
      <c r="Z122" s="208">
        <f>Y122*F122</f>
        <v>0</v>
      </c>
      <c r="AA122" s="102" t="n"/>
      <c r="AB122" s="182">
        <f>AA122*E122</f>
        <v>0</v>
      </c>
      <c r="AC122" s="102" t="n"/>
      <c r="AD122" s="208">
        <f>AC122*F122</f>
        <v>0</v>
      </c>
      <c r="AE122" s="102" t="n"/>
      <c r="AF122" s="182">
        <f>AE122*E122</f>
        <v>0</v>
      </c>
      <c r="AG122" s="102" t="n"/>
      <c r="AH122" s="208">
        <f>AG122*F122</f>
        <v>0</v>
      </c>
      <c r="AI122" s="102" t="n"/>
      <c r="AJ122" s="182">
        <f>AI122*E122</f>
        <v>0</v>
      </c>
      <c r="AK122" s="102" t="n"/>
      <c r="AL122" s="208">
        <f>AK122*F122</f>
        <v>0</v>
      </c>
      <c r="AM122" s="102" t="n"/>
      <c r="AN122" s="182">
        <f>AM122*E122</f>
        <v>0</v>
      </c>
      <c r="AO122" s="102" t="n"/>
      <c r="AP122" s="208">
        <f>AO122*F122</f>
        <v>0</v>
      </c>
      <c r="AQ122" s="102" t="n"/>
      <c r="AR122" s="182">
        <f>AQ122*E122</f>
        <v>0</v>
      </c>
      <c r="AS122" s="102" t="n"/>
      <c r="AT122" s="208">
        <f>AS122*F122</f>
        <v>0</v>
      </c>
      <c r="AU122" s="102" t="n"/>
      <c r="AV122" s="182">
        <f>AU122*E122</f>
        <v>0</v>
      </c>
      <c r="AW122" s="102" t="n"/>
      <c r="AX122" s="208">
        <f>AW122*F122</f>
        <v>0</v>
      </c>
      <c r="AY122" s="102" t="n"/>
      <c r="AZ122" s="182">
        <f>AY122*E122</f>
        <v>0</v>
      </c>
      <c r="BA122" s="102" t="n"/>
      <c r="BB122" s="208">
        <f>BA122*F122</f>
        <v>0</v>
      </c>
      <c r="BC122" s="102" t="n"/>
      <c r="BD122" s="182">
        <f>BC122*E122</f>
        <v>0</v>
      </c>
      <c r="BE122" s="102" t="n"/>
      <c r="BF122" s="209">
        <f>BE122*F122</f>
        <v>0</v>
      </c>
    </row>
    <row r="123" ht="18" customHeight="1">
      <c r="A123" s="19" t="n"/>
      <c r="B123" s="14" t="n"/>
      <c r="C123" s="14" t="n"/>
      <c r="D123" s="14" t="n"/>
      <c r="E123" s="204">
        <f>D123*(1-$E$1)</f>
        <v>0</v>
      </c>
      <c r="F123" s="202">
        <f>E123*(1+$F$1)</f>
        <v>0</v>
      </c>
      <c r="H123" s="62">
        <f>K123+O123+S123+W123+AA123+AE123+AI123+AM123+AQ123+AU123+AY123+BC123</f>
        <v>0</v>
      </c>
      <c r="I123" s="46">
        <f>M123+Q123+U123+Y123+AC123+AG123+AK123+AO123+AS123+AW123+BA123+BE123</f>
        <v>0</v>
      </c>
      <c r="K123" s="100" t="n"/>
      <c r="L123" s="182">
        <f>K123*E123</f>
        <v>0</v>
      </c>
      <c r="M123" s="102" t="n"/>
      <c r="N123" s="208">
        <f>M123*F123</f>
        <v>0</v>
      </c>
      <c r="O123" s="102" t="n"/>
      <c r="P123" s="182">
        <f>O123*E123</f>
        <v>0</v>
      </c>
      <c r="Q123" s="102" t="n"/>
      <c r="R123" s="208">
        <f>Q123*F123</f>
        <v>0</v>
      </c>
      <c r="S123" s="102" t="n"/>
      <c r="T123" s="182">
        <f>S123*E123</f>
        <v>0</v>
      </c>
      <c r="U123" s="102" t="n"/>
      <c r="V123" s="208">
        <f>U123*F123</f>
        <v>0</v>
      </c>
      <c r="W123" s="102" t="n"/>
      <c r="X123" s="182">
        <f>W123*E123</f>
        <v>0</v>
      </c>
      <c r="Y123" s="102" t="n"/>
      <c r="Z123" s="208">
        <f>Y123*F123</f>
        <v>0</v>
      </c>
      <c r="AA123" s="102" t="n"/>
      <c r="AB123" s="182">
        <f>AA123*E123</f>
        <v>0</v>
      </c>
      <c r="AC123" s="102" t="n"/>
      <c r="AD123" s="208">
        <f>AC123*F123</f>
        <v>0</v>
      </c>
      <c r="AE123" s="102" t="n"/>
      <c r="AF123" s="182">
        <f>AE123*E123</f>
        <v>0</v>
      </c>
      <c r="AG123" s="102" t="n"/>
      <c r="AH123" s="208">
        <f>AG123*F123</f>
        <v>0</v>
      </c>
      <c r="AI123" s="102" t="n"/>
      <c r="AJ123" s="182">
        <f>AI123*E123</f>
        <v>0</v>
      </c>
      <c r="AK123" s="102" t="n"/>
      <c r="AL123" s="208">
        <f>AK123*F123</f>
        <v>0</v>
      </c>
      <c r="AM123" s="102" t="n"/>
      <c r="AN123" s="182">
        <f>AM123*E123</f>
        <v>0</v>
      </c>
      <c r="AO123" s="102" t="n"/>
      <c r="AP123" s="208">
        <f>AO123*F123</f>
        <v>0</v>
      </c>
      <c r="AQ123" s="102" t="n"/>
      <c r="AR123" s="182">
        <f>AQ123*E123</f>
        <v>0</v>
      </c>
      <c r="AS123" s="102" t="n"/>
      <c r="AT123" s="208">
        <f>AS123*F123</f>
        <v>0</v>
      </c>
      <c r="AU123" s="102" t="n"/>
      <c r="AV123" s="182">
        <f>AU123*E123</f>
        <v>0</v>
      </c>
      <c r="AW123" s="102" t="n"/>
      <c r="AX123" s="208">
        <f>AW123*F123</f>
        <v>0</v>
      </c>
      <c r="AY123" s="102" t="n"/>
      <c r="AZ123" s="182">
        <f>AY123*E123</f>
        <v>0</v>
      </c>
      <c r="BA123" s="102" t="n"/>
      <c r="BB123" s="208">
        <f>BA123*F123</f>
        <v>0</v>
      </c>
      <c r="BC123" s="102" t="n"/>
      <c r="BD123" s="182">
        <f>BC123*E123</f>
        <v>0</v>
      </c>
      <c r="BE123" s="102" t="n"/>
      <c r="BF123" s="209">
        <f>BE123*F123</f>
        <v>0</v>
      </c>
    </row>
    <row r="124" ht="18" customHeight="1">
      <c r="A124" s="19" t="n"/>
      <c r="B124" s="14" t="n"/>
      <c r="C124" s="14" t="n"/>
      <c r="D124" s="14" t="n"/>
      <c r="E124" s="204">
        <f>D124*(1-$E$1)</f>
        <v>0</v>
      </c>
      <c r="F124" s="202">
        <f>E124*(1+$F$1)</f>
        <v>0</v>
      </c>
      <c r="H124" s="62">
        <f>K124+O124+S124+W124+AA124+AE124+AI124+AM124+AQ124+AU124+AY124+BC124</f>
        <v>0</v>
      </c>
      <c r="I124" s="46">
        <f>M124+Q124+U124+Y124+AC124+AG124+AK124+AO124+AS124+AW124+BA124+BE124</f>
        <v>0</v>
      </c>
      <c r="K124" s="100" t="n"/>
      <c r="L124" s="182">
        <f>K124*E124</f>
        <v>0</v>
      </c>
      <c r="M124" s="102" t="n"/>
      <c r="N124" s="208">
        <f>M124*F124</f>
        <v>0</v>
      </c>
      <c r="O124" s="102" t="n"/>
      <c r="P124" s="182">
        <f>O124*E124</f>
        <v>0</v>
      </c>
      <c r="Q124" s="102" t="n"/>
      <c r="R124" s="208">
        <f>Q124*F124</f>
        <v>0</v>
      </c>
      <c r="S124" s="102" t="n"/>
      <c r="T124" s="182">
        <f>S124*E124</f>
        <v>0</v>
      </c>
      <c r="U124" s="102" t="n"/>
      <c r="V124" s="208">
        <f>U124*F124</f>
        <v>0</v>
      </c>
      <c r="W124" s="102" t="n"/>
      <c r="X124" s="182">
        <f>W124*E124</f>
        <v>0</v>
      </c>
      <c r="Y124" s="102" t="n"/>
      <c r="Z124" s="208">
        <f>Y124*F124</f>
        <v>0</v>
      </c>
      <c r="AA124" s="102" t="n"/>
      <c r="AB124" s="182">
        <f>AA124*E124</f>
        <v>0</v>
      </c>
      <c r="AC124" s="102" t="n"/>
      <c r="AD124" s="208">
        <f>AC124*F124</f>
        <v>0</v>
      </c>
      <c r="AE124" s="102" t="n"/>
      <c r="AF124" s="182">
        <f>AE124*E124</f>
        <v>0</v>
      </c>
      <c r="AG124" s="102" t="n"/>
      <c r="AH124" s="208">
        <f>AG124*F124</f>
        <v>0</v>
      </c>
      <c r="AI124" s="102" t="n"/>
      <c r="AJ124" s="182">
        <f>AI124*E124</f>
        <v>0</v>
      </c>
      <c r="AK124" s="102" t="n"/>
      <c r="AL124" s="208">
        <f>AK124*F124</f>
        <v>0</v>
      </c>
      <c r="AM124" s="102" t="n"/>
      <c r="AN124" s="182">
        <f>AM124*E124</f>
        <v>0</v>
      </c>
      <c r="AO124" s="102" t="n"/>
      <c r="AP124" s="208">
        <f>AO124*F124</f>
        <v>0</v>
      </c>
      <c r="AQ124" s="102" t="n"/>
      <c r="AR124" s="182">
        <f>AQ124*E124</f>
        <v>0</v>
      </c>
      <c r="AS124" s="102" t="n"/>
      <c r="AT124" s="208">
        <f>AS124*F124</f>
        <v>0</v>
      </c>
      <c r="AU124" s="102" t="n"/>
      <c r="AV124" s="182">
        <f>AU124*E124</f>
        <v>0</v>
      </c>
      <c r="AW124" s="102" t="n"/>
      <c r="AX124" s="208">
        <f>AW124*F124</f>
        <v>0</v>
      </c>
      <c r="AY124" s="102" t="n"/>
      <c r="AZ124" s="182">
        <f>AY124*E124</f>
        <v>0</v>
      </c>
      <c r="BA124" s="102" t="n"/>
      <c r="BB124" s="208">
        <f>BA124*F124</f>
        <v>0</v>
      </c>
      <c r="BC124" s="102" t="n"/>
      <c r="BD124" s="182">
        <f>BC124*E124</f>
        <v>0</v>
      </c>
      <c r="BE124" s="102" t="n"/>
      <c r="BF124" s="209">
        <f>BE124*F124</f>
        <v>0</v>
      </c>
    </row>
    <row r="125" ht="18" customHeight="1">
      <c r="A125" s="19" t="n"/>
      <c r="B125" s="14" t="n"/>
      <c r="C125" s="14" t="n"/>
      <c r="D125" s="14" t="n"/>
      <c r="E125" s="204">
        <f>D125*(1-$E$1)</f>
        <v>0</v>
      </c>
      <c r="F125" s="202">
        <f>E125*(1+$F$1)</f>
        <v>0</v>
      </c>
      <c r="H125" s="62">
        <f>K125+O125+S125+W125+AA125+AE125+AI125+AM125+AQ125+AU125+AY125+BC125</f>
        <v>0</v>
      </c>
      <c r="I125" s="46">
        <f>M125+Q125+U125+Y125+AC125+AG125+AK125+AO125+AS125+AW125+BA125+BE125</f>
        <v>0</v>
      </c>
      <c r="K125" s="100" t="n"/>
      <c r="L125" s="182">
        <f>K125*E125</f>
        <v>0</v>
      </c>
      <c r="M125" s="102" t="n"/>
      <c r="N125" s="208">
        <f>M125*F125</f>
        <v>0</v>
      </c>
      <c r="O125" s="102" t="n"/>
      <c r="P125" s="182">
        <f>O125*E125</f>
        <v>0</v>
      </c>
      <c r="Q125" s="102" t="n"/>
      <c r="R125" s="208">
        <f>Q125*F125</f>
        <v>0</v>
      </c>
      <c r="S125" s="102" t="n"/>
      <c r="T125" s="182">
        <f>S125*E125</f>
        <v>0</v>
      </c>
      <c r="U125" s="102" t="n"/>
      <c r="V125" s="208">
        <f>U125*F125</f>
        <v>0</v>
      </c>
      <c r="W125" s="102" t="n"/>
      <c r="X125" s="182">
        <f>W125*E125</f>
        <v>0</v>
      </c>
      <c r="Y125" s="102" t="n"/>
      <c r="Z125" s="208">
        <f>Y125*F125</f>
        <v>0</v>
      </c>
      <c r="AA125" s="102" t="n"/>
      <c r="AB125" s="182">
        <f>AA125*E125</f>
        <v>0</v>
      </c>
      <c r="AC125" s="102" t="n"/>
      <c r="AD125" s="208">
        <f>AC125*F125</f>
        <v>0</v>
      </c>
      <c r="AE125" s="102" t="n"/>
      <c r="AF125" s="182">
        <f>AE125*E125</f>
        <v>0</v>
      </c>
      <c r="AG125" s="102" t="n"/>
      <c r="AH125" s="208">
        <f>AG125*F125</f>
        <v>0</v>
      </c>
      <c r="AI125" s="102" t="n"/>
      <c r="AJ125" s="182">
        <f>AI125*E125</f>
        <v>0</v>
      </c>
      <c r="AK125" s="102" t="n"/>
      <c r="AL125" s="208">
        <f>AK125*F125</f>
        <v>0</v>
      </c>
      <c r="AM125" s="102" t="n"/>
      <c r="AN125" s="182">
        <f>AM125*E125</f>
        <v>0</v>
      </c>
      <c r="AO125" s="102" t="n"/>
      <c r="AP125" s="208">
        <f>AO125*F125</f>
        <v>0</v>
      </c>
      <c r="AQ125" s="102" t="n"/>
      <c r="AR125" s="182">
        <f>AQ125*E125</f>
        <v>0</v>
      </c>
      <c r="AS125" s="102" t="n"/>
      <c r="AT125" s="208">
        <f>AS125*F125</f>
        <v>0</v>
      </c>
      <c r="AU125" s="102" t="n"/>
      <c r="AV125" s="182">
        <f>AU125*E125</f>
        <v>0</v>
      </c>
      <c r="AW125" s="102" t="n"/>
      <c r="AX125" s="208">
        <f>AW125*F125</f>
        <v>0</v>
      </c>
      <c r="AY125" s="102" t="n"/>
      <c r="AZ125" s="182">
        <f>AY125*E125</f>
        <v>0</v>
      </c>
      <c r="BA125" s="102" t="n"/>
      <c r="BB125" s="208">
        <f>BA125*F125</f>
        <v>0</v>
      </c>
      <c r="BC125" s="102" t="n"/>
      <c r="BD125" s="182">
        <f>BC125*E125</f>
        <v>0</v>
      </c>
      <c r="BE125" s="102" t="n"/>
      <c r="BF125" s="209">
        <f>BE125*F125</f>
        <v>0</v>
      </c>
    </row>
    <row r="126" ht="18" customHeight="1">
      <c r="A126" s="19" t="n"/>
      <c r="B126" s="14" t="n"/>
      <c r="C126" s="14" t="n"/>
      <c r="D126" s="14" t="n"/>
      <c r="E126" s="204">
        <f>D126*(1-$E$1)</f>
        <v>0</v>
      </c>
      <c r="F126" s="202">
        <f>E126*(1+$F$1)</f>
        <v>0</v>
      </c>
      <c r="H126" s="62">
        <f>K126+O126+S126+W126+AA126+AE126+AI126+AM126+AQ126+AU126+AY126+BC126</f>
        <v>0</v>
      </c>
      <c r="I126" s="46">
        <f>M126+Q126+U126+Y126+AC126+AG126+AK126+AO126+AS126+AW126+BA126+BE126</f>
        <v>0</v>
      </c>
      <c r="K126" s="100" t="n"/>
      <c r="L126" s="182">
        <f>K126*E126</f>
        <v>0</v>
      </c>
      <c r="M126" s="102" t="n"/>
      <c r="N126" s="208">
        <f>M126*F126</f>
        <v>0</v>
      </c>
      <c r="O126" s="102" t="n"/>
      <c r="P126" s="182">
        <f>O126*E126</f>
        <v>0</v>
      </c>
      <c r="Q126" s="102" t="n"/>
      <c r="R126" s="208">
        <f>Q126*F126</f>
        <v>0</v>
      </c>
      <c r="S126" s="102" t="n"/>
      <c r="T126" s="182">
        <f>S126*E126</f>
        <v>0</v>
      </c>
      <c r="U126" s="102" t="n"/>
      <c r="V126" s="208">
        <f>U126*F126</f>
        <v>0</v>
      </c>
      <c r="W126" s="102" t="n"/>
      <c r="X126" s="182">
        <f>W126*E126</f>
        <v>0</v>
      </c>
      <c r="Y126" s="102" t="n"/>
      <c r="Z126" s="208">
        <f>Y126*F126</f>
        <v>0</v>
      </c>
      <c r="AA126" s="102" t="n"/>
      <c r="AB126" s="182">
        <f>AA126*E126</f>
        <v>0</v>
      </c>
      <c r="AC126" s="102" t="n"/>
      <c r="AD126" s="208">
        <f>AC126*F126</f>
        <v>0</v>
      </c>
      <c r="AE126" s="102" t="n"/>
      <c r="AF126" s="182">
        <f>AE126*E126</f>
        <v>0</v>
      </c>
      <c r="AG126" s="102" t="n"/>
      <c r="AH126" s="208">
        <f>AG126*F126</f>
        <v>0</v>
      </c>
      <c r="AI126" s="102" t="n"/>
      <c r="AJ126" s="182">
        <f>AI126*E126</f>
        <v>0</v>
      </c>
      <c r="AK126" s="102" t="n"/>
      <c r="AL126" s="208">
        <f>AK126*F126</f>
        <v>0</v>
      </c>
      <c r="AM126" s="102" t="n"/>
      <c r="AN126" s="182">
        <f>AM126*E126</f>
        <v>0</v>
      </c>
      <c r="AO126" s="102" t="n"/>
      <c r="AP126" s="208">
        <f>AO126*F126</f>
        <v>0</v>
      </c>
      <c r="AQ126" s="102" t="n"/>
      <c r="AR126" s="182">
        <f>AQ126*E126</f>
        <v>0</v>
      </c>
      <c r="AS126" s="102" t="n"/>
      <c r="AT126" s="208">
        <f>AS126*F126</f>
        <v>0</v>
      </c>
      <c r="AU126" s="102" t="n"/>
      <c r="AV126" s="182">
        <f>AU126*E126</f>
        <v>0</v>
      </c>
      <c r="AW126" s="102" t="n"/>
      <c r="AX126" s="208">
        <f>AW126*F126</f>
        <v>0</v>
      </c>
      <c r="AY126" s="102" t="n"/>
      <c r="AZ126" s="182">
        <f>AY126*E126</f>
        <v>0</v>
      </c>
      <c r="BA126" s="102" t="n"/>
      <c r="BB126" s="208">
        <f>BA126*F126</f>
        <v>0</v>
      </c>
      <c r="BC126" s="102" t="n"/>
      <c r="BD126" s="182">
        <f>BC126*E126</f>
        <v>0</v>
      </c>
      <c r="BE126" s="102" t="n"/>
      <c r="BF126" s="209">
        <f>BE126*F126</f>
        <v>0</v>
      </c>
    </row>
    <row r="127" ht="18" customHeight="1">
      <c r="A127" s="19" t="n"/>
      <c r="B127" s="14" t="n"/>
      <c r="C127" s="14" t="n"/>
      <c r="D127" s="14" t="n"/>
      <c r="E127" s="204">
        <f>D127*(1-$E$1)</f>
        <v>0</v>
      </c>
      <c r="F127" s="202">
        <f>E127*(1+$F$1)</f>
        <v>0</v>
      </c>
      <c r="H127" s="62">
        <f>K127+O127+S127+W127+AA127+AE127+AI127+AM127+AQ127+AU127+AY127+BC127</f>
        <v>0</v>
      </c>
      <c r="I127" s="46">
        <f>M127+Q127+U127+Y127+AC127+AG127+AK127+AO127+AS127+AW127+BA127+BE127</f>
        <v>0</v>
      </c>
      <c r="K127" s="100" t="n"/>
      <c r="L127" s="182">
        <f>K127*E127</f>
        <v>0</v>
      </c>
      <c r="M127" s="102" t="n"/>
      <c r="N127" s="208">
        <f>M127*F127</f>
        <v>0</v>
      </c>
      <c r="O127" s="102" t="n"/>
      <c r="P127" s="182">
        <f>O127*E127</f>
        <v>0</v>
      </c>
      <c r="Q127" s="102" t="n"/>
      <c r="R127" s="208">
        <f>Q127*F127</f>
        <v>0</v>
      </c>
      <c r="S127" s="102" t="n"/>
      <c r="T127" s="182">
        <f>S127*E127</f>
        <v>0</v>
      </c>
      <c r="U127" s="102" t="n"/>
      <c r="V127" s="208">
        <f>U127*F127</f>
        <v>0</v>
      </c>
      <c r="W127" s="102" t="n"/>
      <c r="X127" s="182">
        <f>W127*E127</f>
        <v>0</v>
      </c>
      <c r="Y127" s="102" t="n"/>
      <c r="Z127" s="208">
        <f>Y127*F127</f>
        <v>0</v>
      </c>
      <c r="AA127" s="102" t="n"/>
      <c r="AB127" s="182">
        <f>AA127*E127</f>
        <v>0</v>
      </c>
      <c r="AC127" s="102" t="n"/>
      <c r="AD127" s="208">
        <f>AC127*F127</f>
        <v>0</v>
      </c>
      <c r="AE127" s="102" t="n"/>
      <c r="AF127" s="182">
        <f>AE127*E127</f>
        <v>0</v>
      </c>
      <c r="AG127" s="102" t="n"/>
      <c r="AH127" s="208">
        <f>AG127*F127</f>
        <v>0</v>
      </c>
      <c r="AI127" s="102" t="n"/>
      <c r="AJ127" s="182">
        <f>AI127*E127</f>
        <v>0</v>
      </c>
      <c r="AK127" s="102" t="n"/>
      <c r="AL127" s="208">
        <f>AK127*F127</f>
        <v>0</v>
      </c>
      <c r="AM127" s="102" t="n"/>
      <c r="AN127" s="182">
        <f>AM127*E127</f>
        <v>0</v>
      </c>
      <c r="AO127" s="102" t="n"/>
      <c r="AP127" s="208">
        <f>AO127*F127</f>
        <v>0</v>
      </c>
      <c r="AQ127" s="102" t="n"/>
      <c r="AR127" s="182">
        <f>AQ127*E127</f>
        <v>0</v>
      </c>
      <c r="AS127" s="102" t="n"/>
      <c r="AT127" s="208">
        <f>AS127*F127</f>
        <v>0</v>
      </c>
      <c r="AU127" s="102" t="n"/>
      <c r="AV127" s="182">
        <f>AU127*E127</f>
        <v>0</v>
      </c>
      <c r="AW127" s="102" t="n"/>
      <c r="AX127" s="208">
        <f>AW127*F127</f>
        <v>0</v>
      </c>
      <c r="AY127" s="102" t="n"/>
      <c r="AZ127" s="182">
        <f>AY127*E127</f>
        <v>0</v>
      </c>
      <c r="BA127" s="102" t="n"/>
      <c r="BB127" s="208">
        <f>BA127*F127</f>
        <v>0</v>
      </c>
      <c r="BC127" s="102" t="n"/>
      <c r="BD127" s="182">
        <f>BC127*E127</f>
        <v>0</v>
      </c>
      <c r="BE127" s="102" t="n"/>
      <c r="BF127" s="209">
        <f>BE127*F127</f>
        <v>0</v>
      </c>
    </row>
    <row r="128" ht="18" customHeight="1">
      <c r="A128" s="19" t="n"/>
      <c r="B128" s="14" t="n"/>
      <c r="C128" s="14" t="n"/>
      <c r="D128" s="14" t="n"/>
      <c r="E128" s="204">
        <f>D128*(1-$E$1)</f>
        <v>0</v>
      </c>
      <c r="F128" s="202">
        <f>E128*(1+$F$1)</f>
        <v>0</v>
      </c>
      <c r="H128" s="62">
        <f>K128+O128+S128+W128+AA128+AE128+AI128+AM128+AQ128+AU128+AY128+BC128</f>
        <v>0</v>
      </c>
      <c r="I128" s="46">
        <f>M128+Q128+U128+Y128+AC128+AG128+AK128+AO128+AS128+AW128+BA128+BE128</f>
        <v>0</v>
      </c>
      <c r="K128" s="100" t="n"/>
      <c r="L128" s="182">
        <f>K128*E128</f>
        <v>0</v>
      </c>
      <c r="M128" s="102" t="n"/>
      <c r="N128" s="208">
        <f>M128*F128</f>
        <v>0</v>
      </c>
      <c r="O128" s="102" t="n"/>
      <c r="P128" s="182">
        <f>O128*E128</f>
        <v>0</v>
      </c>
      <c r="Q128" s="102" t="n"/>
      <c r="R128" s="208">
        <f>Q128*F128</f>
        <v>0</v>
      </c>
      <c r="S128" s="102" t="n"/>
      <c r="T128" s="182">
        <f>S128*E128</f>
        <v>0</v>
      </c>
      <c r="U128" s="102" t="n"/>
      <c r="V128" s="208">
        <f>U128*F128</f>
        <v>0</v>
      </c>
      <c r="W128" s="102" t="n"/>
      <c r="X128" s="182">
        <f>W128*E128</f>
        <v>0</v>
      </c>
      <c r="Y128" s="102" t="n"/>
      <c r="Z128" s="208">
        <f>Y128*F128</f>
        <v>0</v>
      </c>
      <c r="AA128" s="102" t="n"/>
      <c r="AB128" s="182">
        <f>AA128*E128</f>
        <v>0</v>
      </c>
      <c r="AC128" s="102" t="n"/>
      <c r="AD128" s="208">
        <f>AC128*F128</f>
        <v>0</v>
      </c>
      <c r="AE128" s="102" t="n"/>
      <c r="AF128" s="182">
        <f>AE128*E128</f>
        <v>0</v>
      </c>
      <c r="AG128" s="102" t="n"/>
      <c r="AH128" s="208">
        <f>AG128*F128</f>
        <v>0</v>
      </c>
      <c r="AI128" s="102" t="n"/>
      <c r="AJ128" s="182">
        <f>AI128*E128</f>
        <v>0</v>
      </c>
      <c r="AK128" s="102" t="n"/>
      <c r="AL128" s="208">
        <f>AK128*F128</f>
        <v>0</v>
      </c>
      <c r="AM128" s="102" t="n"/>
      <c r="AN128" s="182">
        <f>AM128*E128</f>
        <v>0</v>
      </c>
      <c r="AO128" s="102" t="n"/>
      <c r="AP128" s="208">
        <f>AO128*F128</f>
        <v>0</v>
      </c>
      <c r="AQ128" s="102" t="n"/>
      <c r="AR128" s="182">
        <f>AQ128*E128</f>
        <v>0</v>
      </c>
      <c r="AS128" s="102" t="n"/>
      <c r="AT128" s="208">
        <f>AS128*F128</f>
        <v>0</v>
      </c>
      <c r="AU128" s="102" t="n"/>
      <c r="AV128" s="182">
        <f>AU128*E128</f>
        <v>0</v>
      </c>
      <c r="AW128" s="102" t="n"/>
      <c r="AX128" s="208">
        <f>AW128*F128</f>
        <v>0</v>
      </c>
      <c r="AY128" s="102" t="n"/>
      <c r="AZ128" s="182">
        <f>AY128*E128</f>
        <v>0</v>
      </c>
      <c r="BA128" s="102" t="n"/>
      <c r="BB128" s="208">
        <f>BA128*F128</f>
        <v>0</v>
      </c>
      <c r="BC128" s="102" t="n"/>
      <c r="BD128" s="182">
        <f>BC128*E128</f>
        <v>0</v>
      </c>
      <c r="BE128" s="102" t="n"/>
      <c r="BF128" s="209">
        <f>BE128*F128</f>
        <v>0</v>
      </c>
    </row>
    <row r="129" ht="18" customHeight="1">
      <c r="A129" s="19" t="n"/>
      <c r="B129" s="14" t="n"/>
      <c r="C129" s="14" t="n"/>
      <c r="D129" s="14" t="n"/>
      <c r="E129" s="204">
        <f>D129*(1-$E$1)</f>
        <v>0</v>
      </c>
      <c r="F129" s="202">
        <f>E129*(1+$F$1)</f>
        <v>0</v>
      </c>
      <c r="H129" s="62">
        <f>K129+O129+S129+W129+AA129+AE129+AI129+AM129+AQ129+AU129+AY129+BC129</f>
        <v>0</v>
      </c>
      <c r="I129" s="46">
        <f>M129+Q129+U129+Y129+AC129+AG129+AK129+AO129+AS129+AW129+BA129+BE129</f>
        <v>0</v>
      </c>
      <c r="K129" s="100" t="n"/>
      <c r="L129" s="182">
        <f>K129*E129</f>
        <v>0</v>
      </c>
      <c r="M129" s="102" t="n"/>
      <c r="N129" s="208">
        <f>M129*F129</f>
        <v>0</v>
      </c>
      <c r="O129" s="102" t="n"/>
      <c r="P129" s="182">
        <f>O129*E129</f>
        <v>0</v>
      </c>
      <c r="Q129" s="102" t="n"/>
      <c r="R129" s="208">
        <f>Q129*F129</f>
        <v>0</v>
      </c>
      <c r="S129" s="102" t="n"/>
      <c r="T129" s="182">
        <f>S129*E129</f>
        <v>0</v>
      </c>
      <c r="U129" s="102" t="n"/>
      <c r="V129" s="208">
        <f>U129*F129</f>
        <v>0</v>
      </c>
      <c r="W129" s="102" t="n"/>
      <c r="X129" s="182">
        <f>W129*E129</f>
        <v>0</v>
      </c>
      <c r="Y129" s="102" t="n"/>
      <c r="Z129" s="208">
        <f>Y129*F129</f>
        <v>0</v>
      </c>
      <c r="AA129" s="102" t="n"/>
      <c r="AB129" s="182">
        <f>AA129*E129</f>
        <v>0</v>
      </c>
      <c r="AC129" s="102" t="n"/>
      <c r="AD129" s="208">
        <f>AC129*F129</f>
        <v>0</v>
      </c>
      <c r="AE129" s="102" t="n"/>
      <c r="AF129" s="182">
        <f>AE129*E129</f>
        <v>0</v>
      </c>
      <c r="AG129" s="102" t="n"/>
      <c r="AH129" s="208">
        <f>AG129*F129</f>
        <v>0</v>
      </c>
      <c r="AI129" s="102" t="n"/>
      <c r="AJ129" s="182">
        <f>AI129*E129</f>
        <v>0</v>
      </c>
      <c r="AK129" s="102" t="n"/>
      <c r="AL129" s="208">
        <f>AK129*F129</f>
        <v>0</v>
      </c>
      <c r="AM129" s="102" t="n"/>
      <c r="AN129" s="182">
        <f>AM129*E129</f>
        <v>0</v>
      </c>
      <c r="AO129" s="102" t="n"/>
      <c r="AP129" s="208">
        <f>AO129*F129</f>
        <v>0</v>
      </c>
      <c r="AQ129" s="102" t="n"/>
      <c r="AR129" s="182">
        <f>AQ129*E129</f>
        <v>0</v>
      </c>
      <c r="AS129" s="102" t="n"/>
      <c r="AT129" s="208">
        <f>AS129*F129</f>
        <v>0</v>
      </c>
      <c r="AU129" s="102" t="n"/>
      <c r="AV129" s="182">
        <f>AU129*E129</f>
        <v>0</v>
      </c>
      <c r="AW129" s="102" t="n"/>
      <c r="AX129" s="208">
        <f>AW129*F129</f>
        <v>0</v>
      </c>
      <c r="AY129" s="102" t="n"/>
      <c r="AZ129" s="182">
        <f>AY129*E129</f>
        <v>0</v>
      </c>
      <c r="BA129" s="102" t="n"/>
      <c r="BB129" s="208">
        <f>BA129*F129</f>
        <v>0</v>
      </c>
      <c r="BC129" s="102" t="n"/>
      <c r="BD129" s="182">
        <f>BC129*E129</f>
        <v>0</v>
      </c>
      <c r="BE129" s="102" t="n"/>
      <c r="BF129" s="209">
        <f>BE129*F129</f>
        <v>0</v>
      </c>
    </row>
    <row r="130" ht="18" customHeight="1">
      <c r="A130" s="19" t="n"/>
      <c r="B130" s="14" t="n"/>
      <c r="C130" s="14" t="n"/>
      <c r="D130" s="14" t="n"/>
      <c r="E130" s="204">
        <f>D130*(1-$E$1)</f>
        <v>0</v>
      </c>
      <c r="F130" s="202">
        <f>E130*(1+$F$1)</f>
        <v>0</v>
      </c>
      <c r="H130" s="62">
        <f>K130+O130+S130+W130+AA130+AE130+AI130+AM130+AQ130+AU130+AY130+BC130</f>
        <v>0</v>
      </c>
      <c r="I130" s="46">
        <f>M130+Q130+U130+Y130+AC130+AG130+AK130+AO130+AS130+AW130+BA130+BE130</f>
        <v>0</v>
      </c>
      <c r="K130" s="100" t="n"/>
      <c r="L130" s="182">
        <f>K130*E130</f>
        <v>0</v>
      </c>
      <c r="M130" s="102" t="n"/>
      <c r="N130" s="208">
        <f>M130*F130</f>
        <v>0</v>
      </c>
      <c r="O130" s="102" t="n"/>
      <c r="P130" s="182">
        <f>O130*E130</f>
        <v>0</v>
      </c>
      <c r="Q130" s="102" t="n"/>
      <c r="R130" s="208">
        <f>Q130*F130</f>
        <v>0</v>
      </c>
      <c r="S130" s="102" t="n"/>
      <c r="T130" s="182">
        <f>S130*E130</f>
        <v>0</v>
      </c>
      <c r="U130" s="102" t="n"/>
      <c r="V130" s="208">
        <f>U130*F130</f>
        <v>0</v>
      </c>
      <c r="W130" s="102" t="n"/>
      <c r="X130" s="182">
        <f>W130*E130</f>
        <v>0</v>
      </c>
      <c r="Y130" s="102" t="n"/>
      <c r="Z130" s="208">
        <f>Y130*F130</f>
        <v>0</v>
      </c>
      <c r="AA130" s="102" t="n"/>
      <c r="AB130" s="182">
        <f>AA130*E130</f>
        <v>0</v>
      </c>
      <c r="AC130" s="102" t="n"/>
      <c r="AD130" s="208">
        <f>AC130*F130</f>
        <v>0</v>
      </c>
      <c r="AE130" s="102" t="n"/>
      <c r="AF130" s="182">
        <f>AE130*E130</f>
        <v>0</v>
      </c>
      <c r="AG130" s="102" t="n"/>
      <c r="AH130" s="208">
        <f>AG130*F130</f>
        <v>0</v>
      </c>
      <c r="AI130" s="102" t="n"/>
      <c r="AJ130" s="182">
        <f>AI130*E130</f>
        <v>0</v>
      </c>
      <c r="AK130" s="102" t="n"/>
      <c r="AL130" s="208">
        <f>AK130*F130</f>
        <v>0</v>
      </c>
      <c r="AM130" s="102" t="n"/>
      <c r="AN130" s="182">
        <f>AM130*E130</f>
        <v>0</v>
      </c>
      <c r="AO130" s="102" t="n"/>
      <c r="AP130" s="208">
        <f>AO130*F130</f>
        <v>0</v>
      </c>
      <c r="AQ130" s="102" t="n"/>
      <c r="AR130" s="182">
        <f>AQ130*E130</f>
        <v>0</v>
      </c>
      <c r="AS130" s="102" t="n"/>
      <c r="AT130" s="208">
        <f>AS130*F130</f>
        <v>0</v>
      </c>
      <c r="AU130" s="102" t="n"/>
      <c r="AV130" s="182">
        <f>AU130*E130</f>
        <v>0</v>
      </c>
      <c r="AW130" s="102" t="n"/>
      <c r="AX130" s="208">
        <f>AW130*F130</f>
        <v>0</v>
      </c>
      <c r="AY130" s="102" t="n"/>
      <c r="AZ130" s="182">
        <f>AY130*E130</f>
        <v>0</v>
      </c>
      <c r="BA130" s="102" t="n"/>
      <c r="BB130" s="208">
        <f>BA130*F130</f>
        <v>0</v>
      </c>
      <c r="BC130" s="102" t="n"/>
      <c r="BD130" s="182">
        <f>BC130*E130</f>
        <v>0</v>
      </c>
      <c r="BE130" s="102" t="n"/>
      <c r="BF130" s="209">
        <f>BE130*F130</f>
        <v>0</v>
      </c>
    </row>
    <row r="131" ht="18" customHeight="1">
      <c r="A131" s="19" t="n"/>
      <c r="B131" s="14" t="n"/>
      <c r="C131" s="14" t="n"/>
      <c r="D131" s="14" t="n"/>
      <c r="E131" s="204">
        <f>D131*(1-$E$1)</f>
        <v>0</v>
      </c>
      <c r="F131" s="202">
        <f>E131*(1+$F$1)</f>
        <v>0</v>
      </c>
      <c r="H131" s="62">
        <f>K131+O131+S131+W131+AA131+AE131+AI131+AM131+AQ131+AU131+AY131+BC131</f>
        <v>0</v>
      </c>
      <c r="I131" s="46">
        <f>M131+Q131+U131+Y131+AC131+AG131+AK131+AO131+AS131+AW131+BA131+BE131</f>
        <v>0</v>
      </c>
      <c r="K131" s="100" t="n"/>
      <c r="L131" s="182">
        <f>K131*E131</f>
        <v>0</v>
      </c>
      <c r="M131" s="102" t="n"/>
      <c r="N131" s="208">
        <f>M131*F131</f>
        <v>0</v>
      </c>
      <c r="O131" s="102" t="n"/>
      <c r="P131" s="182">
        <f>O131*E131</f>
        <v>0</v>
      </c>
      <c r="Q131" s="102" t="n"/>
      <c r="R131" s="208">
        <f>Q131*F131</f>
        <v>0</v>
      </c>
      <c r="S131" s="102" t="n"/>
      <c r="T131" s="182">
        <f>S131*E131</f>
        <v>0</v>
      </c>
      <c r="U131" s="102" t="n"/>
      <c r="V131" s="208">
        <f>U131*F131</f>
        <v>0</v>
      </c>
      <c r="W131" s="102" t="n"/>
      <c r="X131" s="182">
        <f>W131*E131</f>
        <v>0</v>
      </c>
      <c r="Y131" s="102" t="n"/>
      <c r="Z131" s="208">
        <f>Y131*F131</f>
        <v>0</v>
      </c>
      <c r="AA131" s="102" t="n"/>
      <c r="AB131" s="182">
        <f>AA131*E131</f>
        <v>0</v>
      </c>
      <c r="AC131" s="102" t="n"/>
      <c r="AD131" s="208">
        <f>AC131*F131</f>
        <v>0</v>
      </c>
      <c r="AE131" s="102" t="n"/>
      <c r="AF131" s="182">
        <f>AE131*E131</f>
        <v>0</v>
      </c>
      <c r="AG131" s="102" t="n"/>
      <c r="AH131" s="208">
        <f>AG131*F131</f>
        <v>0</v>
      </c>
      <c r="AI131" s="102" t="n"/>
      <c r="AJ131" s="182">
        <f>AI131*E131</f>
        <v>0</v>
      </c>
      <c r="AK131" s="102" t="n"/>
      <c r="AL131" s="208">
        <f>AK131*F131</f>
        <v>0</v>
      </c>
      <c r="AM131" s="102" t="n"/>
      <c r="AN131" s="182">
        <f>AM131*E131</f>
        <v>0</v>
      </c>
      <c r="AO131" s="102" t="n"/>
      <c r="AP131" s="208">
        <f>AO131*F131</f>
        <v>0</v>
      </c>
      <c r="AQ131" s="102" t="n"/>
      <c r="AR131" s="182">
        <f>AQ131*E131</f>
        <v>0</v>
      </c>
      <c r="AS131" s="102" t="n"/>
      <c r="AT131" s="208">
        <f>AS131*F131</f>
        <v>0</v>
      </c>
      <c r="AU131" s="102" t="n"/>
      <c r="AV131" s="182">
        <f>AU131*E131</f>
        <v>0</v>
      </c>
      <c r="AW131" s="102" t="n"/>
      <c r="AX131" s="208">
        <f>AW131*F131</f>
        <v>0</v>
      </c>
      <c r="AY131" s="102" t="n"/>
      <c r="AZ131" s="182">
        <f>AY131*E131</f>
        <v>0</v>
      </c>
      <c r="BA131" s="102" t="n"/>
      <c r="BB131" s="208">
        <f>BA131*F131</f>
        <v>0</v>
      </c>
      <c r="BC131" s="102" t="n"/>
      <c r="BD131" s="182">
        <f>BC131*E131</f>
        <v>0</v>
      </c>
      <c r="BE131" s="102" t="n"/>
      <c r="BF131" s="209">
        <f>BE131*F131</f>
        <v>0</v>
      </c>
    </row>
    <row r="132" ht="18" customHeight="1">
      <c r="A132" s="19" t="n"/>
      <c r="B132" s="14" t="n"/>
      <c r="C132" s="14" t="n"/>
      <c r="D132" s="14" t="n"/>
      <c r="E132" s="204">
        <f>D132*(1-$E$1)</f>
        <v>0</v>
      </c>
      <c r="F132" s="202">
        <f>E132*(1+$F$1)</f>
        <v>0</v>
      </c>
      <c r="H132" s="62">
        <f>K132+O132+S132+W132+AA132+AE132+AI132+AM132+AQ132+AU132+AY132+BC132</f>
        <v>0</v>
      </c>
      <c r="I132" s="46">
        <f>M132+Q132+U132+Y132+AC132+AG132+AK132+AO132+AS132+AW132+BA132+BE132</f>
        <v>0</v>
      </c>
      <c r="K132" s="100" t="n"/>
      <c r="L132" s="182">
        <f>K132*E132</f>
        <v>0</v>
      </c>
      <c r="M132" s="102" t="n"/>
      <c r="N132" s="208">
        <f>M132*F132</f>
        <v>0</v>
      </c>
      <c r="O132" s="102" t="n"/>
      <c r="P132" s="182">
        <f>O132*E132</f>
        <v>0</v>
      </c>
      <c r="Q132" s="102" t="n"/>
      <c r="R132" s="208">
        <f>Q132*F132</f>
        <v>0</v>
      </c>
      <c r="S132" s="102" t="n"/>
      <c r="T132" s="182">
        <f>S132*E132</f>
        <v>0</v>
      </c>
      <c r="U132" s="102" t="n"/>
      <c r="V132" s="208">
        <f>U132*F132</f>
        <v>0</v>
      </c>
      <c r="W132" s="102" t="n"/>
      <c r="X132" s="182">
        <f>W132*E132</f>
        <v>0</v>
      </c>
      <c r="Y132" s="102" t="n"/>
      <c r="Z132" s="208">
        <f>Y132*F132</f>
        <v>0</v>
      </c>
      <c r="AA132" s="102" t="n"/>
      <c r="AB132" s="182">
        <f>AA132*E132</f>
        <v>0</v>
      </c>
      <c r="AC132" s="102" t="n"/>
      <c r="AD132" s="208">
        <f>AC132*F132</f>
        <v>0</v>
      </c>
      <c r="AE132" s="102" t="n"/>
      <c r="AF132" s="182">
        <f>AE132*E132</f>
        <v>0</v>
      </c>
      <c r="AG132" s="102" t="n"/>
      <c r="AH132" s="208">
        <f>AG132*F132</f>
        <v>0</v>
      </c>
      <c r="AI132" s="102" t="n"/>
      <c r="AJ132" s="182">
        <f>AI132*E132</f>
        <v>0</v>
      </c>
      <c r="AK132" s="102" t="n"/>
      <c r="AL132" s="208">
        <f>AK132*F132</f>
        <v>0</v>
      </c>
      <c r="AM132" s="102" t="n"/>
      <c r="AN132" s="182">
        <f>AM132*E132</f>
        <v>0</v>
      </c>
      <c r="AO132" s="102" t="n"/>
      <c r="AP132" s="208">
        <f>AO132*F132</f>
        <v>0</v>
      </c>
      <c r="AQ132" s="102" t="n"/>
      <c r="AR132" s="182">
        <f>AQ132*E132</f>
        <v>0</v>
      </c>
      <c r="AS132" s="102" t="n"/>
      <c r="AT132" s="208">
        <f>AS132*F132</f>
        <v>0</v>
      </c>
      <c r="AU132" s="102" t="n"/>
      <c r="AV132" s="182">
        <f>AU132*E132</f>
        <v>0</v>
      </c>
      <c r="AW132" s="102" t="n"/>
      <c r="AX132" s="208">
        <f>AW132*F132</f>
        <v>0</v>
      </c>
      <c r="AY132" s="102" t="n"/>
      <c r="AZ132" s="182">
        <f>AY132*E132</f>
        <v>0</v>
      </c>
      <c r="BA132" s="102" t="n"/>
      <c r="BB132" s="208">
        <f>BA132*F132</f>
        <v>0</v>
      </c>
      <c r="BC132" s="102" t="n"/>
      <c r="BD132" s="182">
        <f>BC132*E132</f>
        <v>0</v>
      </c>
      <c r="BE132" s="102" t="n"/>
      <c r="BF132" s="209">
        <f>BE132*F132</f>
        <v>0</v>
      </c>
    </row>
    <row r="133" ht="18" customHeight="1">
      <c r="A133" s="19" t="n"/>
      <c r="B133" s="14" t="n"/>
      <c r="C133" s="14" t="n"/>
      <c r="D133" s="14" t="n"/>
      <c r="E133" s="204">
        <f>D133*(1-$E$1)</f>
        <v>0</v>
      </c>
      <c r="F133" s="202">
        <f>E133*(1+$F$1)</f>
        <v>0</v>
      </c>
      <c r="H133" s="62">
        <f>K133+O133+S133+W133+AA133+AE133+AI133+AM133+AQ133+AU133+AY133+BC133</f>
        <v>0</v>
      </c>
      <c r="I133" s="46">
        <f>M133+Q133+U133+Y133+AC133+AG133+AK133+AO133+AS133+AW133+BA133+BE133</f>
        <v>0</v>
      </c>
      <c r="K133" s="100" t="n"/>
      <c r="L133" s="182">
        <f>K133*E133</f>
        <v>0</v>
      </c>
      <c r="M133" s="102" t="n"/>
      <c r="N133" s="208">
        <f>M133*F133</f>
        <v>0</v>
      </c>
      <c r="O133" s="102" t="n"/>
      <c r="P133" s="182">
        <f>O133*E133</f>
        <v>0</v>
      </c>
      <c r="Q133" s="102" t="n"/>
      <c r="R133" s="208">
        <f>Q133*F133</f>
        <v>0</v>
      </c>
      <c r="S133" s="102" t="n"/>
      <c r="T133" s="182">
        <f>S133*E133</f>
        <v>0</v>
      </c>
      <c r="U133" s="102" t="n"/>
      <c r="V133" s="208">
        <f>U133*F133</f>
        <v>0</v>
      </c>
      <c r="W133" s="102" t="n"/>
      <c r="X133" s="182">
        <f>W133*E133</f>
        <v>0</v>
      </c>
      <c r="Y133" s="102" t="n"/>
      <c r="Z133" s="208">
        <f>Y133*F133</f>
        <v>0</v>
      </c>
      <c r="AA133" s="102" t="n"/>
      <c r="AB133" s="182">
        <f>AA133*E133</f>
        <v>0</v>
      </c>
      <c r="AC133" s="102" t="n"/>
      <c r="AD133" s="208">
        <f>AC133*F133</f>
        <v>0</v>
      </c>
      <c r="AE133" s="102" t="n"/>
      <c r="AF133" s="182">
        <f>AE133*E133</f>
        <v>0</v>
      </c>
      <c r="AG133" s="102" t="n"/>
      <c r="AH133" s="208">
        <f>AG133*F133</f>
        <v>0</v>
      </c>
      <c r="AI133" s="102" t="n"/>
      <c r="AJ133" s="182">
        <f>AI133*E133</f>
        <v>0</v>
      </c>
      <c r="AK133" s="102" t="n"/>
      <c r="AL133" s="208">
        <f>AK133*F133</f>
        <v>0</v>
      </c>
      <c r="AM133" s="102" t="n"/>
      <c r="AN133" s="182">
        <f>AM133*E133</f>
        <v>0</v>
      </c>
      <c r="AO133" s="102" t="n"/>
      <c r="AP133" s="208">
        <f>AO133*F133</f>
        <v>0</v>
      </c>
      <c r="AQ133" s="102" t="n"/>
      <c r="AR133" s="182">
        <f>AQ133*E133</f>
        <v>0</v>
      </c>
      <c r="AS133" s="102" t="n"/>
      <c r="AT133" s="208">
        <f>AS133*F133</f>
        <v>0</v>
      </c>
      <c r="AU133" s="102" t="n"/>
      <c r="AV133" s="182">
        <f>AU133*E133</f>
        <v>0</v>
      </c>
      <c r="AW133" s="102" t="n"/>
      <c r="AX133" s="208">
        <f>AW133*F133</f>
        <v>0</v>
      </c>
      <c r="AY133" s="102" t="n"/>
      <c r="AZ133" s="182">
        <f>AY133*E133</f>
        <v>0</v>
      </c>
      <c r="BA133" s="102" t="n"/>
      <c r="BB133" s="208">
        <f>BA133*F133</f>
        <v>0</v>
      </c>
      <c r="BC133" s="102" t="n"/>
      <c r="BD133" s="182">
        <f>BC133*E133</f>
        <v>0</v>
      </c>
      <c r="BE133" s="102" t="n"/>
      <c r="BF133" s="209">
        <f>BE133*F133</f>
        <v>0</v>
      </c>
    </row>
    <row r="134" ht="18" customHeight="1">
      <c r="A134" s="19" t="n"/>
      <c r="B134" s="14" t="n"/>
      <c r="C134" s="14" t="n"/>
      <c r="D134" s="14" t="n"/>
      <c r="E134" s="204">
        <f>D134*(1-$E$1)</f>
        <v>0</v>
      </c>
      <c r="F134" s="202">
        <f>E134*(1+$F$1)</f>
        <v>0</v>
      </c>
      <c r="H134" s="62">
        <f>K134+O134+S134+W134+AA134+AE134+AI134+AM134+AQ134+AU134+AY134+BC134</f>
        <v>0</v>
      </c>
      <c r="I134" s="46">
        <f>M134+Q134+U134+Y134+AC134+AG134+AK134+AO134+AS134+AW134+BA134+BE134</f>
        <v>0</v>
      </c>
      <c r="K134" s="100" t="n"/>
      <c r="L134" s="182">
        <f>K134*E134</f>
        <v>0</v>
      </c>
      <c r="M134" s="102" t="n"/>
      <c r="N134" s="208">
        <f>M134*F134</f>
        <v>0</v>
      </c>
      <c r="O134" s="102" t="n"/>
      <c r="P134" s="182">
        <f>O134*E134</f>
        <v>0</v>
      </c>
      <c r="Q134" s="102" t="n"/>
      <c r="R134" s="208">
        <f>Q134*F134</f>
        <v>0</v>
      </c>
      <c r="S134" s="102" t="n"/>
      <c r="T134" s="182">
        <f>S134*E134</f>
        <v>0</v>
      </c>
      <c r="U134" s="102" t="n"/>
      <c r="V134" s="208">
        <f>U134*F134</f>
        <v>0</v>
      </c>
      <c r="W134" s="102" t="n"/>
      <c r="X134" s="182">
        <f>W134*E134</f>
        <v>0</v>
      </c>
      <c r="Y134" s="102" t="n"/>
      <c r="Z134" s="208">
        <f>Y134*F134</f>
        <v>0</v>
      </c>
      <c r="AA134" s="102" t="n"/>
      <c r="AB134" s="182">
        <f>AA134*E134</f>
        <v>0</v>
      </c>
      <c r="AC134" s="102" t="n"/>
      <c r="AD134" s="208">
        <f>AC134*F134</f>
        <v>0</v>
      </c>
      <c r="AE134" s="102" t="n"/>
      <c r="AF134" s="182">
        <f>AE134*E134</f>
        <v>0</v>
      </c>
      <c r="AG134" s="102" t="n"/>
      <c r="AH134" s="208">
        <f>AG134*F134</f>
        <v>0</v>
      </c>
      <c r="AI134" s="102" t="n"/>
      <c r="AJ134" s="182">
        <f>AI134*E134</f>
        <v>0</v>
      </c>
      <c r="AK134" s="102" t="n"/>
      <c r="AL134" s="208">
        <f>AK134*F134</f>
        <v>0</v>
      </c>
      <c r="AM134" s="102" t="n"/>
      <c r="AN134" s="182">
        <f>AM134*E134</f>
        <v>0</v>
      </c>
      <c r="AO134" s="102" t="n"/>
      <c r="AP134" s="208">
        <f>AO134*F134</f>
        <v>0</v>
      </c>
      <c r="AQ134" s="102" t="n"/>
      <c r="AR134" s="182">
        <f>AQ134*E134</f>
        <v>0</v>
      </c>
      <c r="AS134" s="102" t="n"/>
      <c r="AT134" s="208">
        <f>AS134*F134</f>
        <v>0</v>
      </c>
      <c r="AU134" s="102" t="n"/>
      <c r="AV134" s="182">
        <f>AU134*E134</f>
        <v>0</v>
      </c>
      <c r="AW134" s="102" t="n"/>
      <c r="AX134" s="208">
        <f>AW134*F134</f>
        <v>0</v>
      </c>
      <c r="AY134" s="102" t="n"/>
      <c r="AZ134" s="182">
        <f>AY134*E134</f>
        <v>0</v>
      </c>
      <c r="BA134" s="102" t="n"/>
      <c r="BB134" s="208">
        <f>BA134*F134</f>
        <v>0</v>
      </c>
      <c r="BC134" s="102" t="n"/>
      <c r="BD134" s="182">
        <f>BC134*E134</f>
        <v>0</v>
      </c>
      <c r="BE134" s="102" t="n"/>
      <c r="BF134" s="209">
        <f>BE134*F134</f>
        <v>0</v>
      </c>
    </row>
    <row r="135" ht="18" customHeight="1">
      <c r="A135" s="19" t="n"/>
      <c r="B135" s="14" t="n"/>
      <c r="C135" s="14" t="n"/>
      <c r="D135" s="14" t="n"/>
      <c r="E135" s="204">
        <f>D135*(1-$E$1)</f>
        <v>0</v>
      </c>
      <c r="F135" s="202">
        <f>E135*(1+$F$1)</f>
        <v>0</v>
      </c>
      <c r="H135" s="62">
        <f>K135+O135+S135+W135+AA135+AE135+AI135+AM135+AQ135+AU135+AY135+BC135</f>
        <v>0</v>
      </c>
      <c r="I135" s="46">
        <f>M135+Q135+U135+Y135+AC135+AG135+AK135+AO135+AS135+AW135+BA135+BE135</f>
        <v>0</v>
      </c>
      <c r="K135" s="100" t="n"/>
      <c r="L135" s="182">
        <f>K135*E135</f>
        <v>0</v>
      </c>
      <c r="M135" s="102" t="n"/>
      <c r="N135" s="208">
        <f>M135*F135</f>
        <v>0</v>
      </c>
      <c r="O135" s="102" t="n"/>
      <c r="P135" s="182">
        <f>O135*E135</f>
        <v>0</v>
      </c>
      <c r="Q135" s="102" t="n"/>
      <c r="R135" s="208">
        <f>Q135*F135</f>
        <v>0</v>
      </c>
      <c r="S135" s="102" t="n"/>
      <c r="T135" s="182">
        <f>S135*E135</f>
        <v>0</v>
      </c>
      <c r="U135" s="102" t="n"/>
      <c r="V135" s="208">
        <f>U135*F135</f>
        <v>0</v>
      </c>
      <c r="W135" s="102" t="n"/>
      <c r="X135" s="182">
        <f>W135*E135</f>
        <v>0</v>
      </c>
      <c r="Y135" s="102" t="n"/>
      <c r="Z135" s="208">
        <f>Y135*F135</f>
        <v>0</v>
      </c>
      <c r="AA135" s="102" t="n"/>
      <c r="AB135" s="182">
        <f>AA135*E135</f>
        <v>0</v>
      </c>
      <c r="AC135" s="102" t="n"/>
      <c r="AD135" s="208">
        <f>AC135*F135</f>
        <v>0</v>
      </c>
      <c r="AE135" s="102" t="n"/>
      <c r="AF135" s="182">
        <f>AE135*E135</f>
        <v>0</v>
      </c>
      <c r="AG135" s="102" t="n"/>
      <c r="AH135" s="208">
        <f>AG135*F135</f>
        <v>0</v>
      </c>
      <c r="AI135" s="102" t="n"/>
      <c r="AJ135" s="182">
        <f>AI135*E135</f>
        <v>0</v>
      </c>
      <c r="AK135" s="102" t="n"/>
      <c r="AL135" s="208">
        <f>AK135*F135</f>
        <v>0</v>
      </c>
      <c r="AM135" s="102" t="n"/>
      <c r="AN135" s="182">
        <f>AM135*E135</f>
        <v>0</v>
      </c>
      <c r="AO135" s="102" t="n"/>
      <c r="AP135" s="208">
        <f>AO135*F135</f>
        <v>0</v>
      </c>
      <c r="AQ135" s="102" t="n"/>
      <c r="AR135" s="182">
        <f>AQ135*E135</f>
        <v>0</v>
      </c>
      <c r="AS135" s="102" t="n"/>
      <c r="AT135" s="208">
        <f>AS135*F135</f>
        <v>0</v>
      </c>
      <c r="AU135" s="102" t="n"/>
      <c r="AV135" s="182">
        <f>AU135*E135</f>
        <v>0</v>
      </c>
      <c r="AW135" s="102" t="n"/>
      <c r="AX135" s="208">
        <f>AW135*F135</f>
        <v>0</v>
      </c>
      <c r="AY135" s="102" t="n"/>
      <c r="AZ135" s="182">
        <f>AY135*E135</f>
        <v>0</v>
      </c>
      <c r="BA135" s="102" t="n"/>
      <c r="BB135" s="208">
        <f>BA135*F135</f>
        <v>0</v>
      </c>
      <c r="BC135" s="102" t="n"/>
      <c r="BD135" s="182">
        <f>BC135*E135</f>
        <v>0</v>
      </c>
      <c r="BE135" s="102" t="n"/>
      <c r="BF135" s="209">
        <f>BE135*F135</f>
        <v>0</v>
      </c>
    </row>
    <row r="136" ht="18" customHeight="1">
      <c r="A136" s="19" t="n"/>
      <c r="B136" s="14" t="n"/>
      <c r="C136" s="14" t="n"/>
      <c r="D136" s="14" t="n"/>
      <c r="E136" s="204">
        <f>D136*(1-$E$1)</f>
        <v>0</v>
      </c>
      <c r="F136" s="202">
        <f>E136*(1+$F$1)</f>
        <v>0</v>
      </c>
      <c r="H136" s="62">
        <f>K136+O136+S136+W136+AA136+AE136+AI136+AM136+AQ136+AU136+AY136+BC136</f>
        <v>0</v>
      </c>
      <c r="I136" s="46">
        <f>M136+Q136+U136+Y136+AC136+AG136+AK136+AO136+AS136+AW136+BA136+BE136</f>
        <v>0</v>
      </c>
      <c r="K136" s="100" t="n"/>
      <c r="L136" s="182">
        <f>K136*E136</f>
        <v>0</v>
      </c>
      <c r="M136" s="102" t="n"/>
      <c r="N136" s="208">
        <f>M136*F136</f>
        <v>0</v>
      </c>
      <c r="O136" s="102" t="n"/>
      <c r="P136" s="182">
        <f>O136*E136</f>
        <v>0</v>
      </c>
      <c r="Q136" s="102" t="n"/>
      <c r="R136" s="208">
        <f>Q136*F136</f>
        <v>0</v>
      </c>
      <c r="S136" s="102" t="n"/>
      <c r="T136" s="182">
        <f>S136*E136</f>
        <v>0</v>
      </c>
      <c r="U136" s="102" t="n"/>
      <c r="V136" s="208">
        <f>U136*F136</f>
        <v>0</v>
      </c>
      <c r="W136" s="102" t="n"/>
      <c r="X136" s="182">
        <f>W136*E136</f>
        <v>0</v>
      </c>
      <c r="Y136" s="102" t="n"/>
      <c r="Z136" s="208">
        <f>Y136*F136</f>
        <v>0</v>
      </c>
      <c r="AA136" s="102" t="n"/>
      <c r="AB136" s="182">
        <f>AA136*E136</f>
        <v>0</v>
      </c>
      <c r="AC136" s="102" t="n"/>
      <c r="AD136" s="208">
        <f>AC136*F136</f>
        <v>0</v>
      </c>
      <c r="AE136" s="102" t="n"/>
      <c r="AF136" s="182">
        <f>AE136*E136</f>
        <v>0</v>
      </c>
      <c r="AG136" s="102" t="n"/>
      <c r="AH136" s="208">
        <f>AG136*F136</f>
        <v>0</v>
      </c>
      <c r="AI136" s="102" t="n"/>
      <c r="AJ136" s="182">
        <f>AI136*E136</f>
        <v>0</v>
      </c>
      <c r="AK136" s="102" t="n"/>
      <c r="AL136" s="208">
        <f>AK136*F136</f>
        <v>0</v>
      </c>
      <c r="AM136" s="102" t="n"/>
      <c r="AN136" s="182">
        <f>AM136*E136</f>
        <v>0</v>
      </c>
      <c r="AO136" s="102" t="n"/>
      <c r="AP136" s="208">
        <f>AO136*F136</f>
        <v>0</v>
      </c>
      <c r="AQ136" s="102" t="n"/>
      <c r="AR136" s="182">
        <f>AQ136*E136</f>
        <v>0</v>
      </c>
      <c r="AS136" s="102" t="n"/>
      <c r="AT136" s="208">
        <f>AS136*F136</f>
        <v>0</v>
      </c>
      <c r="AU136" s="102" t="n"/>
      <c r="AV136" s="182">
        <f>AU136*E136</f>
        <v>0</v>
      </c>
      <c r="AW136" s="102" t="n"/>
      <c r="AX136" s="208">
        <f>AW136*F136</f>
        <v>0</v>
      </c>
      <c r="AY136" s="102" t="n"/>
      <c r="AZ136" s="182">
        <f>AY136*E136</f>
        <v>0</v>
      </c>
      <c r="BA136" s="102" t="n"/>
      <c r="BB136" s="208">
        <f>BA136*F136</f>
        <v>0</v>
      </c>
      <c r="BC136" s="102" t="n"/>
      <c r="BD136" s="182">
        <f>BC136*E136</f>
        <v>0</v>
      </c>
      <c r="BE136" s="102" t="n"/>
      <c r="BF136" s="209">
        <f>BE136*F136</f>
        <v>0</v>
      </c>
    </row>
    <row r="137" ht="18" customHeight="1">
      <c r="A137" s="19" t="n"/>
      <c r="B137" s="14" t="n"/>
      <c r="C137" s="14" t="n"/>
      <c r="D137" s="14" t="n"/>
      <c r="E137" s="204">
        <f>D137*(1-$E$1)</f>
        <v>0</v>
      </c>
      <c r="F137" s="202">
        <f>E137*(1+$F$1)</f>
        <v>0</v>
      </c>
      <c r="H137" s="62">
        <f>K137+O137+S137+W137+AA137+AE137+AI137+AM137+AQ137+AU137+AY137+BC137</f>
        <v>0</v>
      </c>
      <c r="I137" s="46">
        <f>M137+Q137+U137+Y137+AC137+AG137+AK137+AO137+AS137+AW137+BA137+BE137</f>
        <v>0</v>
      </c>
      <c r="K137" s="100" t="n"/>
      <c r="L137" s="182">
        <f>K137*E137</f>
        <v>0</v>
      </c>
      <c r="M137" s="102" t="n"/>
      <c r="N137" s="208">
        <f>M137*F137</f>
        <v>0</v>
      </c>
      <c r="O137" s="102" t="n"/>
      <c r="P137" s="182">
        <f>O137*E137</f>
        <v>0</v>
      </c>
      <c r="Q137" s="102" t="n"/>
      <c r="R137" s="208">
        <f>Q137*F137</f>
        <v>0</v>
      </c>
      <c r="S137" s="102" t="n"/>
      <c r="T137" s="182">
        <f>S137*E137</f>
        <v>0</v>
      </c>
      <c r="U137" s="102" t="n"/>
      <c r="V137" s="208">
        <f>U137*F137</f>
        <v>0</v>
      </c>
      <c r="W137" s="102" t="n"/>
      <c r="X137" s="182">
        <f>W137*E137</f>
        <v>0</v>
      </c>
      <c r="Y137" s="102" t="n"/>
      <c r="Z137" s="208">
        <f>Y137*F137</f>
        <v>0</v>
      </c>
      <c r="AA137" s="102" t="n"/>
      <c r="AB137" s="182">
        <f>AA137*E137</f>
        <v>0</v>
      </c>
      <c r="AC137" s="102" t="n"/>
      <c r="AD137" s="208">
        <f>AC137*F137</f>
        <v>0</v>
      </c>
      <c r="AE137" s="102" t="n"/>
      <c r="AF137" s="182">
        <f>AE137*E137</f>
        <v>0</v>
      </c>
      <c r="AG137" s="102" t="n"/>
      <c r="AH137" s="208">
        <f>AG137*F137</f>
        <v>0</v>
      </c>
      <c r="AI137" s="102" t="n"/>
      <c r="AJ137" s="182">
        <f>AI137*E137</f>
        <v>0</v>
      </c>
      <c r="AK137" s="102" t="n"/>
      <c r="AL137" s="208">
        <f>AK137*F137</f>
        <v>0</v>
      </c>
      <c r="AM137" s="102" t="n"/>
      <c r="AN137" s="182">
        <f>AM137*E137</f>
        <v>0</v>
      </c>
      <c r="AO137" s="102" t="n"/>
      <c r="AP137" s="208">
        <f>AO137*F137</f>
        <v>0</v>
      </c>
      <c r="AQ137" s="102" t="n"/>
      <c r="AR137" s="182">
        <f>AQ137*E137</f>
        <v>0</v>
      </c>
      <c r="AS137" s="102" t="n"/>
      <c r="AT137" s="208">
        <f>AS137*F137</f>
        <v>0</v>
      </c>
      <c r="AU137" s="102" t="n"/>
      <c r="AV137" s="182">
        <f>AU137*E137</f>
        <v>0</v>
      </c>
      <c r="AW137" s="102" t="n"/>
      <c r="AX137" s="208">
        <f>AW137*F137</f>
        <v>0</v>
      </c>
      <c r="AY137" s="102" t="n"/>
      <c r="AZ137" s="182">
        <f>AY137*E137</f>
        <v>0</v>
      </c>
      <c r="BA137" s="102" t="n"/>
      <c r="BB137" s="208">
        <f>BA137*F137</f>
        <v>0</v>
      </c>
      <c r="BC137" s="102" t="n"/>
      <c r="BD137" s="182">
        <f>BC137*E137</f>
        <v>0</v>
      </c>
      <c r="BE137" s="102" t="n"/>
      <c r="BF137" s="209">
        <f>BE137*F137</f>
        <v>0</v>
      </c>
    </row>
    <row r="138" ht="18" customHeight="1">
      <c r="A138" s="19" t="n"/>
      <c r="B138" s="14" t="n"/>
      <c r="C138" s="14" t="n"/>
      <c r="D138" s="14" t="n"/>
      <c r="E138" s="204">
        <f>D138*(1-$E$1)</f>
        <v>0</v>
      </c>
      <c r="F138" s="202">
        <f>E138*(1+$F$1)</f>
        <v>0</v>
      </c>
      <c r="H138" s="62">
        <f>K138+O138+S138+W138+AA138+AE138+AI138+AM138+AQ138+AU138+AY138+BC138</f>
        <v>0</v>
      </c>
      <c r="I138" s="46">
        <f>M138+Q138+U138+Y138+AC138+AG138+AK138+AO138+AS138+AW138+BA138+BE138</f>
        <v>0</v>
      </c>
      <c r="K138" s="100" t="n"/>
      <c r="L138" s="182">
        <f>K138*E138</f>
        <v>0</v>
      </c>
      <c r="M138" s="102" t="n"/>
      <c r="N138" s="208">
        <f>M138*F138</f>
        <v>0</v>
      </c>
      <c r="O138" s="102" t="n"/>
      <c r="P138" s="182">
        <f>O138*E138</f>
        <v>0</v>
      </c>
      <c r="Q138" s="102" t="n"/>
      <c r="R138" s="208">
        <f>Q138*F138</f>
        <v>0</v>
      </c>
      <c r="S138" s="102" t="n"/>
      <c r="T138" s="182">
        <f>S138*E138</f>
        <v>0</v>
      </c>
      <c r="U138" s="102" t="n"/>
      <c r="V138" s="208">
        <f>U138*F138</f>
        <v>0</v>
      </c>
      <c r="W138" s="102" t="n"/>
      <c r="X138" s="182">
        <f>W138*E138</f>
        <v>0</v>
      </c>
      <c r="Y138" s="102" t="n"/>
      <c r="Z138" s="208">
        <f>Y138*F138</f>
        <v>0</v>
      </c>
      <c r="AA138" s="102" t="n"/>
      <c r="AB138" s="182">
        <f>AA138*E138</f>
        <v>0</v>
      </c>
      <c r="AC138" s="102" t="n"/>
      <c r="AD138" s="208">
        <f>AC138*F138</f>
        <v>0</v>
      </c>
      <c r="AE138" s="102" t="n"/>
      <c r="AF138" s="182">
        <f>AE138*E138</f>
        <v>0</v>
      </c>
      <c r="AG138" s="102" t="n"/>
      <c r="AH138" s="208">
        <f>AG138*F138</f>
        <v>0</v>
      </c>
      <c r="AI138" s="102" t="n"/>
      <c r="AJ138" s="182">
        <f>AI138*E138</f>
        <v>0</v>
      </c>
      <c r="AK138" s="102" t="n"/>
      <c r="AL138" s="208">
        <f>AK138*F138</f>
        <v>0</v>
      </c>
      <c r="AM138" s="102" t="n"/>
      <c r="AN138" s="182">
        <f>AM138*E138</f>
        <v>0</v>
      </c>
      <c r="AO138" s="102" t="n"/>
      <c r="AP138" s="208">
        <f>AO138*F138</f>
        <v>0</v>
      </c>
      <c r="AQ138" s="102" t="n"/>
      <c r="AR138" s="182">
        <f>AQ138*E138</f>
        <v>0</v>
      </c>
      <c r="AS138" s="102" t="n"/>
      <c r="AT138" s="208">
        <f>AS138*F138</f>
        <v>0</v>
      </c>
      <c r="AU138" s="102" t="n"/>
      <c r="AV138" s="182">
        <f>AU138*E138</f>
        <v>0</v>
      </c>
      <c r="AW138" s="102" t="n"/>
      <c r="AX138" s="208">
        <f>AW138*F138</f>
        <v>0</v>
      </c>
      <c r="AY138" s="102" t="n"/>
      <c r="AZ138" s="182">
        <f>AY138*E138</f>
        <v>0</v>
      </c>
      <c r="BA138" s="102" t="n"/>
      <c r="BB138" s="208">
        <f>BA138*F138</f>
        <v>0</v>
      </c>
      <c r="BC138" s="102" t="n"/>
      <c r="BD138" s="182">
        <f>BC138*E138</f>
        <v>0</v>
      </c>
      <c r="BE138" s="102" t="n"/>
      <c r="BF138" s="209">
        <f>BE138*F138</f>
        <v>0</v>
      </c>
    </row>
    <row r="139" ht="18" customHeight="1">
      <c r="A139" s="19" t="n"/>
      <c r="B139" s="14" t="n"/>
      <c r="C139" s="14" t="n"/>
      <c r="D139" s="14" t="n"/>
      <c r="E139" s="204">
        <f>D139*(1-$E$1)</f>
        <v>0</v>
      </c>
      <c r="F139" s="202">
        <f>E139*(1+$F$1)</f>
        <v>0</v>
      </c>
      <c r="H139" s="62">
        <f>K139+O139+S139+W139+AA139+AE139+AI139+AM139+AQ139+AU139+AY139+BC139</f>
        <v>0</v>
      </c>
      <c r="I139" s="46">
        <f>M139+Q139+U139+Y139+AC139+AG139+AK139+AO139+AS139+AW139+BA139+BE139</f>
        <v>0</v>
      </c>
      <c r="K139" s="100" t="n"/>
      <c r="L139" s="182">
        <f>K139*E139</f>
        <v>0</v>
      </c>
      <c r="M139" s="102" t="n"/>
      <c r="N139" s="208">
        <f>M139*F139</f>
        <v>0</v>
      </c>
      <c r="O139" s="102" t="n"/>
      <c r="P139" s="182">
        <f>O139*E139</f>
        <v>0</v>
      </c>
      <c r="Q139" s="102" t="n"/>
      <c r="R139" s="208">
        <f>Q139*F139</f>
        <v>0</v>
      </c>
      <c r="S139" s="102" t="n"/>
      <c r="T139" s="182">
        <f>S139*E139</f>
        <v>0</v>
      </c>
      <c r="U139" s="102" t="n"/>
      <c r="V139" s="208">
        <f>U139*F139</f>
        <v>0</v>
      </c>
      <c r="W139" s="102" t="n"/>
      <c r="X139" s="182">
        <f>W139*E139</f>
        <v>0</v>
      </c>
      <c r="Y139" s="102" t="n"/>
      <c r="Z139" s="208">
        <f>Y139*F139</f>
        <v>0</v>
      </c>
      <c r="AA139" s="102" t="n"/>
      <c r="AB139" s="182">
        <f>AA139*E139</f>
        <v>0</v>
      </c>
      <c r="AC139" s="102" t="n"/>
      <c r="AD139" s="208">
        <f>AC139*F139</f>
        <v>0</v>
      </c>
      <c r="AE139" s="102" t="n"/>
      <c r="AF139" s="182">
        <f>AE139*E139</f>
        <v>0</v>
      </c>
      <c r="AG139" s="102" t="n"/>
      <c r="AH139" s="208">
        <f>AG139*F139</f>
        <v>0</v>
      </c>
      <c r="AI139" s="102" t="n"/>
      <c r="AJ139" s="182">
        <f>AI139*E139</f>
        <v>0</v>
      </c>
      <c r="AK139" s="102" t="n"/>
      <c r="AL139" s="208">
        <f>AK139*F139</f>
        <v>0</v>
      </c>
      <c r="AM139" s="102" t="n"/>
      <c r="AN139" s="182">
        <f>AM139*E139</f>
        <v>0</v>
      </c>
      <c r="AO139" s="102" t="n"/>
      <c r="AP139" s="208">
        <f>AO139*F139</f>
        <v>0</v>
      </c>
      <c r="AQ139" s="102" t="n"/>
      <c r="AR139" s="182">
        <f>AQ139*E139</f>
        <v>0</v>
      </c>
      <c r="AS139" s="102" t="n"/>
      <c r="AT139" s="208">
        <f>AS139*F139</f>
        <v>0</v>
      </c>
      <c r="AU139" s="102" t="n"/>
      <c r="AV139" s="182">
        <f>AU139*E139</f>
        <v>0</v>
      </c>
      <c r="AW139" s="102" t="n"/>
      <c r="AX139" s="208">
        <f>AW139*F139</f>
        <v>0</v>
      </c>
      <c r="AY139" s="102" t="n"/>
      <c r="AZ139" s="182">
        <f>AY139*E139</f>
        <v>0</v>
      </c>
      <c r="BA139" s="102" t="n"/>
      <c r="BB139" s="208">
        <f>BA139*F139</f>
        <v>0</v>
      </c>
      <c r="BC139" s="102" t="n"/>
      <c r="BD139" s="182">
        <f>BC139*E139</f>
        <v>0</v>
      </c>
      <c r="BE139" s="102" t="n"/>
      <c r="BF139" s="209">
        <f>BE139*F139</f>
        <v>0</v>
      </c>
    </row>
    <row r="140" ht="18" customHeight="1">
      <c r="A140" s="19" t="n"/>
      <c r="B140" s="14" t="n"/>
      <c r="C140" s="14" t="n"/>
      <c r="D140" s="14" t="n"/>
      <c r="E140" s="204">
        <f>D140*(1-$E$1)</f>
        <v>0</v>
      </c>
      <c r="F140" s="202">
        <f>E140*(1+$F$1)</f>
        <v>0</v>
      </c>
      <c r="H140" s="62">
        <f>K140+O140+S140+W140+AA140+AE140+AI140+AM140+AQ140+AU140+AY140+BC140</f>
        <v>0</v>
      </c>
      <c r="I140" s="46">
        <f>M140+Q140+U140+Y140+AC140+AG140+AK140+AO140+AS140+AW140+BA140+BE140</f>
        <v>0</v>
      </c>
      <c r="K140" s="100" t="n"/>
      <c r="L140" s="182">
        <f>K140*E140</f>
        <v>0</v>
      </c>
      <c r="M140" s="102" t="n"/>
      <c r="N140" s="208">
        <f>M140*F140</f>
        <v>0</v>
      </c>
      <c r="O140" s="102" t="n"/>
      <c r="P140" s="182">
        <f>O140*E140</f>
        <v>0</v>
      </c>
      <c r="Q140" s="102" t="n"/>
      <c r="R140" s="208">
        <f>Q140*F140</f>
        <v>0</v>
      </c>
      <c r="S140" s="102" t="n"/>
      <c r="T140" s="182">
        <f>S140*E140</f>
        <v>0</v>
      </c>
      <c r="U140" s="102" t="n"/>
      <c r="V140" s="208">
        <f>U140*F140</f>
        <v>0</v>
      </c>
      <c r="W140" s="102" t="n"/>
      <c r="X140" s="182">
        <f>W140*E140</f>
        <v>0</v>
      </c>
      <c r="Y140" s="102" t="n"/>
      <c r="Z140" s="208">
        <f>Y140*F140</f>
        <v>0</v>
      </c>
      <c r="AA140" s="102" t="n"/>
      <c r="AB140" s="182">
        <f>AA140*E140</f>
        <v>0</v>
      </c>
      <c r="AC140" s="102" t="n"/>
      <c r="AD140" s="208">
        <f>AC140*F140</f>
        <v>0</v>
      </c>
      <c r="AE140" s="102" t="n"/>
      <c r="AF140" s="182">
        <f>AE140*E140</f>
        <v>0</v>
      </c>
      <c r="AG140" s="102" t="n"/>
      <c r="AH140" s="208">
        <f>AG140*F140</f>
        <v>0</v>
      </c>
      <c r="AI140" s="102" t="n"/>
      <c r="AJ140" s="182">
        <f>AI140*E140</f>
        <v>0</v>
      </c>
      <c r="AK140" s="102" t="n"/>
      <c r="AL140" s="208">
        <f>AK140*F140</f>
        <v>0</v>
      </c>
      <c r="AM140" s="102" t="n"/>
      <c r="AN140" s="182">
        <f>AM140*E140</f>
        <v>0</v>
      </c>
      <c r="AO140" s="102" t="n"/>
      <c r="AP140" s="208">
        <f>AO140*F140</f>
        <v>0</v>
      </c>
      <c r="AQ140" s="102" t="n"/>
      <c r="AR140" s="182">
        <f>AQ140*E140</f>
        <v>0</v>
      </c>
      <c r="AS140" s="102" t="n"/>
      <c r="AT140" s="208">
        <f>AS140*F140</f>
        <v>0</v>
      </c>
      <c r="AU140" s="102" t="n"/>
      <c r="AV140" s="182">
        <f>AU140*E140</f>
        <v>0</v>
      </c>
      <c r="AW140" s="102" t="n"/>
      <c r="AX140" s="208">
        <f>AW140*F140</f>
        <v>0</v>
      </c>
      <c r="AY140" s="102" t="n"/>
      <c r="AZ140" s="182">
        <f>AY140*E140</f>
        <v>0</v>
      </c>
      <c r="BA140" s="102" t="n"/>
      <c r="BB140" s="208">
        <f>BA140*F140</f>
        <v>0</v>
      </c>
      <c r="BC140" s="102" t="n"/>
      <c r="BD140" s="182">
        <f>BC140*E140</f>
        <v>0</v>
      </c>
      <c r="BE140" s="102" t="n"/>
      <c r="BF140" s="209">
        <f>BE140*F140</f>
        <v>0</v>
      </c>
    </row>
    <row r="141" ht="18" customHeight="1">
      <c r="A141" s="19" t="n"/>
      <c r="B141" s="14" t="n"/>
      <c r="C141" s="14" t="n"/>
      <c r="D141" s="14" t="n"/>
      <c r="E141" s="204">
        <f>D141*(1-$E$1)</f>
        <v>0</v>
      </c>
      <c r="F141" s="202">
        <f>E141*(1+$F$1)</f>
        <v>0</v>
      </c>
      <c r="H141" s="62">
        <f>K141+O141+S141+W141+AA141+AE141+AI141+AM141+AQ141+AU141+AY141+BC141</f>
        <v>0</v>
      </c>
      <c r="I141" s="46">
        <f>M141+Q141+U141+Y141+AC141+AG141+AK141+AO141+AS141+AW141+BA141+BE141</f>
        <v>0</v>
      </c>
      <c r="K141" s="100" t="n"/>
      <c r="L141" s="182">
        <f>K141*E141</f>
        <v>0</v>
      </c>
      <c r="M141" s="102" t="n"/>
      <c r="N141" s="208">
        <f>M141*F141</f>
        <v>0</v>
      </c>
      <c r="O141" s="102" t="n"/>
      <c r="P141" s="182">
        <f>O141*E141</f>
        <v>0</v>
      </c>
      <c r="Q141" s="102" t="n"/>
      <c r="R141" s="208">
        <f>Q141*F141</f>
        <v>0</v>
      </c>
      <c r="S141" s="102" t="n"/>
      <c r="T141" s="182">
        <f>S141*E141</f>
        <v>0</v>
      </c>
      <c r="U141" s="102" t="n"/>
      <c r="V141" s="208">
        <f>U141*F141</f>
        <v>0</v>
      </c>
      <c r="W141" s="102" t="n"/>
      <c r="X141" s="182">
        <f>W141*E141</f>
        <v>0</v>
      </c>
      <c r="Y141" s="102" t="n"/>
      <c r="Z141" s="208">
        <f>Y141*F141</f>
        <v>0</v>
      </c>
      <c r="AA141" s="102" t="n"/>
      <c r="AB141" s="182">
        <f>AA141*E141</f>
        <v>0</v>
      </c>
      <c r="AC141" s="102" t="n"/>
      <c r="AD141" s="208">
        <f>AC141*F141</f>
        <v>0</v>
      </c>
      <c r="AE141" s="102" t="n"/>
      <c r="AF141" s="182">
        <f>AE141*E141</f>
        <v>0</v>
      </c>
      <c r="AG141" s="102" t="n"/>
      <c r="AH141" s="208">
        <f>AG141*F141</f>
        <v>0</v>
      </c>
      <c r="AI141" s="102" t="n"/>
      <c r="AJ141" s="182">
        <f>AI141*E141</f>
        <v>0</v>
      </c>
      <c r="AK141" s="102" t="n"/>
      <c r="AL141" s="208">
        <f>AK141*F141</f>
        <v>0</v>
      </c>
      <c r="AM141" s="102" t="n"/>
      <c r="AN141" s="182">
        <f>AM141*E141</f>
        <v>0</v>
      </c>
      <c r="AO141" s="102" t="n"/>
      <c r="AP141" s="208">
        <f>AO141*F141</f>
        <v>0</v>
      </c>
      <c r="AQ141" s="102" t="n"/>
      <c r="AR141" s="182">
        <f>AQ141*E141</f>
        <v>0</v>
      </c>
      <c r="AS141" s="102" t="n"/>
      <c r="AT141" s="208">
        <f>AS141*F141</f>
        <v>0</v>
      </c>
      <c r="AU141" s="102" t="n"/>
      <c r="AV141" s="182">
        <f>AU141*E141</f>
        <v>0</v>
      </c>
      <c r="AW141" s="102" t="n"/>
      <c r="AX141" s="208">
        <f>AW141*F141</f>
        <v>0</v>
      </c>
      <c r="AY141" s="102" t="n"/>
      <c r="AZ141" s="182">
        <f>AY141*E141</f>
        <v>0</v>
      </c>
      <c r="BA141" s="102" t="n"/>
      <c r="BB141" s="208">
        <f>BA141*F141</f>
        <v>0</v>
      </c>
      <c r="BC141" s="102" t="n"/>
      <c r="BD141" s="182">
        <f>BC141*E141</f>
        <v>0</v>
      </c>
      <c r="BE141" s="102" t="n"/>
      <c r="BF141" s="209">
        <f>BE141*F141</f>
        <v>0</v>
      </c>
    </row>
    <row r="142" ht="18" customHeight="1">
      <c r="A142" s="19" t="n"/>
      <c r="B142" s="14" t="n"/>
      <c r="C142" s="14" t="n"/>
      <c r="D142" s="14" t="n"/>
      <c r="E142" s="204">
        <f>D142*(1-$E$1)</f>
        <v>0</v>
      </c>
      <c r="F142" s="202">
        <f>E142*(1+$F$1)</f>
        <v>0</v>
      </c>
      <c r="H142" s="62">
        <f>K142+O142+S142+W142+AA142+AE142+AI142+AM142+AQ142+AU142+AY142+BC142</f>
        <v>0</v>
      </c>
      <c r="I142" s="46">
        <f>M142+Q142+U142+Y142+AC142+AG142+AK142+AO142+AS142+AW142+BA142+BE142</f>
        <v>0</v>
      </c>
      <c r="K142" s="100" t="n"/>
      <c r="L142" s="182">
        <f>K142*E142</f>
        <v>0</v>
      </c>
      <c r="M142" s="102" t="n"/>
      <c r="N142" s="208">
        <f>M142*F142</f>
        <v>0</v>
      </c>
      <c r="O142" s="102" t="n"/>
      <c r="P142" s="182">
        <f>O142*E142</f>
        <v>0</v>
      </c>
      <c r="Q142" s="102" t="n"/>
      <c r="R142" s="208">
        <f>Q142*F142</f>
        <v>0</v>
      </c>
      <c r="S142" s="102" t="n"/>
      <c r="T142" s="182">
        <f>S142*E142</f>
        <v>0</v>
      </c>
      <c r="U142" s="102" t="n"/>
      <c r="V142" s="208">
        <f>U142*F142</f>
        <v>0</v>
      </c>
      <c r="W142" s="102" t="n"/>
      <c r="X142" s="182">
        <f>W142*E142</f>
        <v>0</v>
      </c>
      <c r="Y142" s="102" t="n"/>
      <c r="Z142" s="208">
        <f>Y142*F142</f>
        <v>0</v>
      </c>
      <c r="AA142" s="102" t="n"/>
      <c r="AB142" s="182">
        <f>AA142*E142</f>
        <v>0</v>
      </c>
      <c r="AC142" s="102" t="n"/>
      <c r="AD142" s="208">
        <f>AC142*F142</f>
        <v>0</v>
      </c>
      <c r="AE142" s="102" t="n"/>
      <c r="AF142" s="182">
        <f>AE142*E142</f>
        <v>0</v>
      </c>
      <c r="AG142" s="102" t="n"/>
      <c r="AH142" s="208">
        <f>AG142*F142</f>
        <v>0</v>
      </c>
      <c r="AI142" s="102" t="n"/>
      <c r="AJ142" s="182">
        <f>AI142*E142</f>
        <v>0</v>
      </c>
      <c r="AK142" s="102" t="n"/>
      <c r="AL142" s="208">
        <f>AK142*F142</f>
        <v>0</v>
      </c>
      <c r="AM142" s="102" t="n"/>
      <c r="AN142" s="182">
        <f>AM142*E142</f>
        <v>0</v>
      </c>
      <c r="AO142" s="102" t="n"/>
      <c r="AP142" s="208">
        <f>AO142*F142</f>
        <v>0</v>
      </c>
      <c r="AQ142" s="102" t="n"/>
      <c r="AR142" s="182">
        <f>AQ142*E142</f>
        <v>0</v>
      </c>
      <c r="AS142" s="102" t="n"/>
      <c r="AT142" s="208">
        <f>AS142*F142</f>
        <v>0</v>
      </c>
      <c r="AU142" s="102" t="n"/>
      <c r="AV142" s="182">
        <f>AU142*E142</f>
        <v>0</v>
      </c>
      <c r="AW142" s="102" t="n"/>
      <c r="AX142" s="208">
        <f>AW142*F142</f>
        <v>0</v>
      </c>
      <c r="AY142" s="102" t="n"/>
      <c r="AZ142" s="182">
        <f>AY142*E142</f>
        <v>0</v>
      </c>
      <c r="BA142" s="102" t="n"/>
      <c r="BB142" s="208">
        <f>BA142*F142</f>
        <v>0</v>
      </c>
      <c r="BC142" s="102" t="n"/>
      <c r="BD142" s="182">
        <f>BC142*E142</f>
        <v>0</v>
      </c>
      <c r="BE142" s="102" t="n"/>
      <c r="BF142" s="209">
        <f>BE142*F142</f>
        <v>0</v>
      </c>
    </row>
    <row r="143" ht="18" customHeight="1">
      <c r="A143" s="19" t="n"/>
      <c r="B143" s="14" t="n"/>
      <c r="C143" s="14" t="n"/>
      <c r="D143" s="14" t="n"/>
      <c r="E143" s="204">
        <f>D143*(1-$E$1)</f>
        <v>0</v>
      </c>
      <c r="F143" s="202">
        <f>E143*(1+$F$1)</f>
        <v>0</v>
      </c>
      <c r="H143" s="62">
        <f>K143+O143+S143+W143+AA143+AE143+AI143+AM143+AQ143+AU143+AY143+BC143</f>
        <v>0</v>
      </c>
      <c r="I143" s="46">
        <f>M143+Q143+U143+Y143+AC143+AG143+AK143+AO143+AS143+AW143+BA143+BE143</f>
        <v>0</v>
      </c>
      <c r="K143" s="100" t="n"/>
      <c r="L143" s="182">
        <f>K143*E143</f>
        <v>0</v>
      </c>
      <c r="M143" s="102" t="n"/>
      <c r="N143" s="208">
        <f>M143*F143</f>
        <v>0</v>
      </c>
      <c r="O143" s="102" t="n"/>
      <c r="P143" s="182">
        <f>O143*E143</f>
        <v>0</v>
      </c>
      <c r="Q143" s="102" t="n"/>
      <c r="R143" s="208">
        <f>Q143*F143</f>
        <v>0</v>
      </c>
      <c r="S143" s="102" t="n"/>
      <c r="T143" s="182">
        <f>S143*E143</f>
        <v>0</v>
      </c>
      <c r="U143" s="102" t="n"/>
      <c r="V143" s="208">
        <f>U143*F143</f>
        <v>0</v>
      </c>
      <c r="W143" s="102" t="n"/>
      <c r="X143" s="182">
        <f>W143*E143</f>
        <v>0</v>
      </c>
      <c r="Y143" s="102" t="n"/>
      <c r="Z143" s="208">
        <f>Y143*F143</f>
        <v>0</v>
      </c>
      <c r="AA143" s="102" t="n"/>
      <c r="AB143" s="182">
        <f>AA143*E143</f>
        <v>0</v>
      </c>
      <c r="AC143" s="102" t="n"/>
      <c r="AD143" s="208">
        <f>AC143*F143</f>
        <v>0</v>
      </c>
      <c r="AE143" s="102" t="n"/>
      <c r="AF143" s="182">
        <f>AE143*E143</f>
        <v>0</v>
      </c>
      <c r="AG143" s="102" t="n"/>
      <c r="AH143" s="208">
        <f>AG143*F143</f>
        <v>0</v>
      </c>
      <c r="AI143" s="102" t="n"/>
      <c r="AJ143" s="182">
        <f>AI143*E143</f>
        <v>0</v>
      </c>
      <c r="AK143" s="102" t="n"/>
      <c r="AL143" s="208">
        <f>AK143*F143</f>
        <v>0</v>
      </c>
      <c r="AM143" s="102" t="n"/>
      <c r="AN143" s="182">
        <f>AM143*E143</f>
        <v>0</v>
      </c>
      <c r="AO143" s="102" t="n"/>
      <c r="AP143" s="208">
        <f>AO143*F143</f>
        <v>0</v>
      </c>
      <c r="AQ143" s="102" t="n"/>
      <c r="AR143" s="182">
        <f>AQ143*E143</f>
        <v>0</v>
      </c>
      <c r="AS143" s="102" t="n"/>
      <c r="AT143" s="208">
        <f>AS143*F143</f>
        <v>0</v>
      </c>
      <c r="AU143" s="102" t="n"/>
      <c r="AV143" s="182">
        <f>AU143*E143</f>
        <v>0</v>
      </c>
      <c r="AW143" s="102" t="n"/>
      <c r="AX143" s="208">
        <f>AW143*F143</f>
        <v>0</v>
      </c>
      <c r="AY143" s="102" t="n"/>
      <c r="AZ143" s="182">
        <f>AY143*E143</f>
        <v>0</v>
      </c>
      <c r="BA143" s="102" t="n"/>
      <c r="BB143" s="208">
        <f>BA143*F143</f>
        <v>0</v>
      </c>
      <c r="BC143" s="102" t="n"/>
      <c r="BD143" s="182">
        <f>BC143*E143</f>
        <v>0</v>
      </c>
      <c r="BE143" s="102" t="n"/>
      <c r="BF143" s="209">
        <f>BE143*F143</f>
        <v>0</v>
      </c>
    </row>
    <row r="144" ht="18" customHeight="1">
      <c r="A144" s="19" t="n"/>
      <c r="B144" s="14" t="n"/>
      <c r="C144" s="14" t="n"/>
      <c r="D144" s="14" t="n"/>
      <c r="E144" s="204">
        <f>D144*(1-$E$1)</f>
        <v>0</v>
      </c>
      <c r="F144" s="202">
        <f>E144*(1+$F$1)</f>
        <v>0</v>
      </c>
      <c r="H144" s="62">
        <f>K144+O144+S144+W144+AA144+AE144+AI144+AM144+AQ144+AU144+AY144+BC144</f>
        <v>0</v>
      </c>
      <c r="I144" s="46">
        <f>M144+Q144+U144+Y144+AC144+AG144+AK144+AO144+AS144+AW144+BA144+BE144</f>
        <v>0</v>
      </c>
      <c r="K144" s="100" t="n"/>
      <c r="L144" s="182">
        <f>K144*E144</f>
        <v>0</v>
      </c>
      <c r="M144" s="102" t="n"/>
      <c r="N144" s="208">
        <f>M144*F144</f>
        <v>0</v>
      </c>
      <c r="O144" s="102" t="n"/>
      <c r="P144" s="182">
        <f>O144*E144</f>
        <v>0</v>
      </c>
      <c r="Q144" s="102" t="n"/>
      <c r="R144" s="208">
        <f>Q144*F144</f>
        <v>0</v>
      </c>
      <c r="S144" s="102" t="n"/>
      <c r="T144" s="182">
        <f>S144*E144</f>
        <v>0</v>
      </c>
      <c r="U144" s="102" t="n"/>
      <c r="V144" s="208">
        <f>U144*F144</f>
        <v>0</v>
      </c>
      <c r="W144" s="102" t="n"/>
      <c r="X144" s="182">
        <f>W144*E144</f>
        <v>0</v>
      </c>
      <c r="Y144" s="102" t="n"/>
      <c r="Z144" s="208">
        <f>Y144*F144</f>
        <v>0</v>
      </c>
      <c r="AA144" s="102" t="n"/>
      <c r="AB144" s="182">
        <f>AA144*E144</f>
        <v>0</v>
      </c>
      <c r="AC144" s="102" t="n"/>
      <c r="AD144" s="208">
        <f>AC144*F144</f>
        <v>0</v>
      </c>
      <c r="AE144" s="102" t="n"/>
      <c r="AF144" s="182">
        <f>AE144*E144</f>
        <v>0</v>
      </c>
      <c r="AG144" s="102" t="n"/>
      <c r="AH144" s="208">
        <f>AG144*F144</f>
        <v>0</v>
      </c>
      <c r="AI144" s="102" t="n"/>
      <c r="AJ144" s="182">
        <f>AI144*E144</f>
        <v>0</v>
      </c>
      <c r="AK144" s="102" t="n"/>
      <c r="AL144" s="208">
        <f>AK144*F144</f>
        <v>0</v>
      </c>
      <c r="AM144" s="102" t="n"/>
      <c r="AN144" s="182">
        <f>AM144*E144</f>
        <v>0</v>
      </c>
      <c r="AO144" s="102" t="n"/>
      <c r="AP144" s="208">
        <f>AO144*F144</f>
        <v>0</v>
      </c>
      <c r="AQ144" s="102" t="n"/>
      <c r="AR144" s="182">
        <f>AQ144*E144</f>
        <v>0</v>
      </c>
      <c r="AS144" s="102" t="n"/>
      <c r="AT144" s="208">
        <f>AS144*F144</f>
        <v>0</v>
      </c>
      <c r="AU144" s="102" t="n"/>
      <c r="AV144" s="182">
        <f>AU144*E144</f>
        <v>0</v>
      </c>
      <c r="AW144" s="102" t="n"/>
      <c r="AX144" s="208">
        <f>AW144*F144</f>
        <v>0</v>
      </c>
      <c r="AY144" s="102" t="n"/>
      <c r="AZ144" s="182">
        <f>AY144*E144</f>
        <v>0</v>
      </c>
      <c r="BA144" s="102" t="n"/>
      <c r="BB144" s="208">
        <f>BA144*F144</f>
        <v>0</v>
      </c>
      <c r="BC144" s="102" t="n"/>
      <c r="BD144" s="182">
        <f>BC144*E144</f>
        <v>0</v>
      </c>
      <c r="BE144" s="102" t="n"/>
      <c r="BF144" s="209">
        <f>BE144*F144</f>
        <v>0</v>
      </c>
    </row>
    <row r="145" ht="18" customHeight="1">
      <c r="A145" s="19" t="n"/>
      <c r="B145" s="14" t="n"/>
      <c r="C145" s="14" t="n"/>
      <c r="D145" s="14" t="n"/>
      <c r="E145" s="204">
        <f>D145*(1-$E$1)</f>
        <v>0</v>
      </c>
      <c r="F145" s="202">
        <f>E145*(1+$F$1)</f>
        <v>0</v>
      </c>
      <c r="H145" s="62">
        <f>K145+O145+S145+W145+AA145+AE145+AI145+AM145+AQ145+AU145+AY145+BC145</f>
        <v>0</v>
      </c>
      <c r="I145" s="46">
        <f>M145+Q145+U145+Y145+AC145+AG145+AK145+AO145+AS145+AW145+BA145+BE145</f>
        <v>0</v>
      </c>
      <c r="K145" s="100" t="n"/>
      <c r="L145" s="182">
        <f>K145*E145</f>
        <v>0</v>
      </c>
      <c r="M145" s="102" t="n"/>
      <c r="N145" s="208">
        <f>M145*F145</f>
        <v>0</v>
      </c>
      <c r="O145" s="102" t="n"/>
      <c r="P145" s="182">
        <f>O145*E145</f>
        <v>0</v>
      </c>
      <c r="Q145" s="102" t="n"/>
      <c r="R145" s="208">
        <f>Q145*F145</f>
        <v>0</v>
      </c>
      <c r="S145" s="102" t="n"/>
      <c r="T145" s="182">
        <f>S145*E145</f>
        <v>0</v>
      </c>
      <c r="U145" s="102" t="n"/>
      <c r="V145" s="208">
        <f>U145*F145</f>
        <v>0</v>
      </c>
      <c r="W145" s="102" t="n"/>
      <c r="X145" s="182">
        <f>W145*E145</f>
        <v>0</v>
      </c>
      <c r="Y145" s="102" t="n"/>
      <c r="Z145" s="208">
        <f>Y145*F145</f>
        <v>0</v>
      </c>
      <c r="AA145" s="102" t="n"/>
      <c r="AB145" s="182">
        <f>AA145*E145</f>
        <v>0</v>
      </c>
      <c r="AC145" s="102" t="n"/>
      <c r="AD145" s="208">
        <f>AC145*F145</f>
        <v>0</v>
      </c>
      <c r="AE145" s="102" t="n"/>
      <c r="AF145" s="182">
        <f>AE145*E145</f>
        <v>0</v>
      </c>
      <c r="AG145" s="102" t="n"/>
      <c r="AH145" s="208">
        <f>AG145*F145</f>
        <v>0</v>
      </c>
      <c r="AI145" s="102" t="n"/>
      <c r="AJ145" s="182">
        <f>AI145*E145</f>
        <v>0</v>
      </c>
      <c r="AK145" s="102" t="n"/>
      <c r="AL145" s="208">
        <f>AK145*F145</f>
        <v>0</v>
      </c>
      <c r="AM145" s="102" t="n"/>
      <c r="AN145" s="182">
        <f>AM145*E145</f>
        <v>0</v>
      </c>
      <c r="AO145" s="102" t="n"/>
      <c r="AP145" s="208">
        <f>AO145*F145</f>
        <v>0</v>
      </c>
      <c r="AQ145" s="102" t="n"/>
      <c r="AR145" s="182">
        <f>AQ145*E145</f>
        <v>0</v>
      </c>
      <c r="AS145" s="102" t="n"/>
      <c r="AT145" s="208">
        <f>AS145*F145</f>
        <v>0</v>
      </c>
      <c r="AU145" s="102" t="n"/>
      <c r="AV145" s="182">
        <f>AU145*E145</f>
        <v>0</v>
      </c>
      <c r="AW145" s="102" t="n"/>
      <c r="AX145" s="208">
        <f>AW145*F145</f>
        <v>0</v>
      </c>
      <c r="AY145" s="102" t="n"/>
      <c r="AZ145" s="182">
        <f>AY145*E145</f>
        <v>0</v>
      </c>
      <c r="BA145" s="102" t="n"/>
      <c r="BB145" s="208">
        <f>BA145*F145</f>
        <v>0</v>
      </c>
      <c r="BC145" s="102" t="n"/>
      <c r="BD145" s="182">
        <f>BC145*E145</f>
        <v>0</v>
      </c>
      <c r="BE145" s="102" t="n"/>
      <c r="BF145" s="209">
        <f>BE145*F145</f>
        <v>0</v>
      </c>
    </row>
    <row r="146" ht="18" customHeight="1">
      <c r="A146" s="19" t="n"/>
      <c r="B146" s="14" t="n"/>
      <c r="C146" s="14" t="n"/>
      <c r="D146" s="14" t="n"/>
      <c r="E146" s="204">
        <f>D146*(1-$E$1)</f>
        <v>0</v>
      </c>
      <c r="F146" s="202">
        <f>E146*(1+$F$1)</f>
        <v>0</v>
      </c>
      <c r="H146" s="62">
        <f>K146+O146+S146+W146+AA146+AE146+AI146+AM146+AQ146+AU146+AY146+BC146</f>
        <v>0</v>
      </c>
      <c r="I146" s="46">
        <f>M146+Q146+U146+Y146+AC146+AG146+AK146+AO146+AS146+AW146+BA146+BE146</f>
        <v>0</v>
      </c>
      <c r="K146" s="100" t="n"/>
      <c r="L146" s="182">
        <f>K146*E146</f>
        <v>0</v>
      </c>
      <c r="M146" s="102" t="n"/>
      <c r="N146" s="208">
        <f>M146*F146</f>
        <v>0</v>
      </c>
      <c r="O146" s="102" t="n"/>
      <c r="P146" s="182">
        <f>O146*E146</f>
        <v>0</v>
      </c>
      <c r="Q146" s="102" t="n"/>
      <c r="R146" s="208">
        <f>Q146*F146</f>
        <v>0</v>
      </c>
      <c r="S146" s="102" t="n"/>
      <c r="T146" s="182">
        <f>S146*E146</f>
        <v>0</v>
      </c>
      <c r="U146" s="102" t="n"/>
      <c r="V146" s="208">
        <f>U146*F146</f>
        <v>0</v>
      </c>
      <c r="W146" s="102" t="n"/>
      <c r="X146" s="182">
        <f>W146*E146</f>
        <v>0</v>
      </c>
      <c r="Y146" s="102" t="n"/>
      <c r="Z146" s="208">
        <f>Y146*F146</f>
        <v>0</v>
      </c>
      <c r="AA146" s="102" t="n"/>
      <c r="AB146" s="182">
        <f>AA146*E146</f>
        <v>0</v>
      </c>
      <c r="AC146" s="102" t="n"/>
      <c r="AD146" s="208">
        <f>AC146*F146</f>
        <v>0</v>
      </c>
      <c r="AE146" s="102" t="n"/>
      <c r="AF146" s="182">
        <f>AE146*E146</f>
        <v>0</v>
      </c>
      <c r="AG146" s="102" t="n"/>
      <c r="AH146" s="208">
        <f>AG146*F146</f>
        <v>0</v>
      </c>
      <c r="AI146" s="102" t="n"/>
      <c r="AJ146" s="182">
        <f>AI146*E146</f>
        <v>0</v>
      </c>
      <c r="AK146" s="102" t="n"/>
      <c r="AL146" s="208">
        <f>AK146*F146</f>
        <v>0</v>
      </c>
      <c r="AM146" s="102" t="n"/>
      <c r="AN146" s="182">
        <f>AM146*E146</f>
        <v>0</v>
      </c>
      <c r="AO146" s="102" t="n"/>
      <c r="AP146" s="208">
        <f>AO146*F146</f>
        <v>0</v>
      </c>
      <c r="AQ146" s="102" t="n"/>
      <c r="AR146" s="182">
        <f>AQ146*E146</f>
        <v>0</v>
      </c>
      <c r="AS146" s="102" t="n"/>
      <c r="AT146" s="208">
        <f>AS146*F146</f>
        <v>0</v>
      </c>
      <c r="AU146" s="102" t="n"/>
      <c r="AV146" s="182">
        <f>AU146*E146</f>
        <v>0</v>
      </c>
      <c r="AW146" s="102" t="n"/>
      <c r="AX146" s="208">
        <f>AW146*F146</f>
        <v>0</v>
      </c>
      <c r="AY146" s="102" t="n"/>
      <c r="AZ146" s="182">
        <f>AY146*E146</f>
        <v>0</v>
      </c>
      <c r="BA146" s="102" t="n"/>
      <c r="BB146" s="208">
        <f>BA146*F146</f>
        <v>0</v>
      </c>
      <c r="BC146" s="102" t="n"/>
      <c r="BD146" s="182">
        <f>BC146*E146</f>
        <v>0</v>
      </c>
      <c r="BE146" s="102" t="n"/>
      <c r="BF146" s="209">
        <f>BE146*F146</f>
        <v>0</v>
      </c>
    </row>
    <row r="147" ht="18" customHeight="1">
      <c r="A147" s="19" t="n"/>
      <c r="B147" s="14" t="n"/>
      <c r="C147" s="14" t="n"/>
      <c r="D147" s="14" t="n"/>
      <c r="E147" s="204">
        <f>D147*(1-$E$1)</f>
        <v>0</v>
      </c>
      <c r="F147" s="202">
        <f>E147*(1+$F$1)</f>
        <v>0</v>
      </c>
      <c r="H147" s="62">
        <f>K147+O147+S147+W147+AA147+AE147+AI147+AM147+AQ147+AU147+AY147+BC147</f>
        <v>0</v>
      </c>
      <c r="I147" s="46">
        <f>M147+Q147+U147+Y147+AC147+AG147+AK147+AO147+AS147+AW147+BA147+BE147</f>
        <v>0</v>
      </c>
      <c r="K147" s="100" t="n"/>
      <c r="L147" s="182">
        <f>K147*E147</f>
        <v>0</v>
      </c>
      <c r="M147" s="102" t="n"/>
      <c r="N147" s="208">
        <f>M147*F147</f>
        <v>0</v>
      </c>
      <c r="O147" s="102" t="n"/>
      <c r="P147" s="182">
        <f>O147*E147</f>
        <v>0</v>
      </c>
      <c r="Q147" s="102" t="n"/>
      <c r="R147" s="208">
        <f>Q147*F147</f>
        <v>0</v>
      </c>
      <c r="S147" s="102" t="n"/>
      <c r="T147" s="182">
        <f>S147*E147</f>
        <v>0</v>
      </c>
      <c r="U147" s="102" t="n"/>
      <c r="V147" s="208">
        <f>U147*F147</f>
        <v>0</v>
      </c>
      <c r="W147" s="102" t="n"/>
      <c r="X147" s="182">
        <f>W147*E147</f>
        <v>0</v>
      </c>
      <c r="Y147" s="102" t="n"/>
      <c r="Z147" s="208">
        <f>Y147*F147</f>
        <v>0</v>
      </c>
      <c r="AA147" s="102" t="n"/>
      <c r="AB147" s="182">
        <f>AA147*E147</f>
        <v>0</v>
      </c>
      <c r="AC147" s="102" t="n"/>
      <c r="AD147" s="208">
        <f>AC147*F147</f>
        <v>0</v>
      </c>
      <c r="AE147" s="102" t="n"/>
      <c r="AF147" s="182">
        <f>AE147*E147</f>
        <v>0</v>
      </c>
      <c r="AG147" s="102" t="n"/>
      <c r="AH147" s="208">
        <f>AG147*F147</f>
        <v>0</v>
      </c>
      <c r="AI147" s="102" t="n"/>
      <c r="AJ147" s="182">
        <f>AI147*E147</f>
        <v>0</v>
      </c>
      <c r="AK147" s="102" t="n"/>
      <c r="AL147" s="208">
        <f>AK147*F147</f>
        <v>0</v>
      </c>
      <c r="AM147" s="102" t="n"/>
      <c r="AN147" s="182">
        <f>AM147*E147</f>
        <v>0</v>
      </c>
      <c r="AO147" s="102" t="n"/>
      <c r="AP147" s="208">
        <f>AO147*F147</f>
        <v>0</v>
      </c>
      <c r="AQ147" s="102" t="n"/>
      <c r="AR147" s="182">
        <f>AQ147*E147</f>
        <v>0</v>
      </c>
      <c r="AS147" s="102" t="n"/>
      <c r="AT147" s="208">
        <f>AS147*F147</f>
        <v>0</v>
      </c>
      <c r="AU147" s="102" t="n"/>
      <c r="AV147" s="182">
        <f>AU147*E147</f>
        <v>0</v>
      </c>
      <c r="AW147" s="102" t="n"/>
      <c r="AX147" s="208">
        <f>AW147*F147</f>
        <v>0</v>
      </c>
      <c r="AY147" s="102" t="n"/>
      <c r="AZ147" s="182">
        <f>AY147*E147</f>
        <v>0</v>
      </c>
      <c r="BA147" s="102" t="n"/>
      <c r="BB147" s="208">
        <f>BA147*F147</f>
        <v>0</v>
      </c>
      <c r="BC147" s="102" t="n"/>
      <c r="BD147" s="182">
        <f>BC147*E147</f>
        <v>0</v>
      </c>
      <c r="BE147" s="102" t="n"/>
      <c r="BF147" s="209">
        <f>BE147*F147</f>
        <v>0</v>
      </c>
    </row>
    <row r="148" ht="18" customHeight="1">
      <c r="A148" s="19" t="n"/>
      <c r="B148" s="14" t="n"/>
      <c r="C148" s="14" t="n"/>
      <c r="D148" s="14" t="n"/>
      <c r="E148" s="204">
        <f>D148*(1-$E$1)</f>
        <v>0</v>
      </c>
      <c r="F148" s="202">
        <f>E148*(1+$F$1)</f>
        <v>0</v>
      </c>
      <c r="H148" s="62">
        <f>K148+O148+S148+W148+AA148+AE148+AI148+AM148+AQ148+AU148+AY148+BC148</f>
        <v>0</v>
      </c>
      <c r="I148" s="46">
        <f>M148+Q148+U148+Y148+AC148+AG148+AK148+AO148+AS148+AW148+BA148+BE148</f>
        <v>0</v>
      </c>
      <c r="K148" s="100" t="n"/>
      <c r="L148" s="182">
        <f>K148*E148</f>
        <v>0</v>
      </c>
      <c r="M148" s="102" t="n"/>
      <c r="N148" s="208">
        <f>M148*F148</f>
        <v>0</v>
      </c>
      <c r="O148" s="102" t="n"/>
      <c r="P148" s="182">
        <f>O148*E148</f>
        <v>0</v>
      </c>
      <c r="Q148" s="102" t="n"/>
      <c r="R148" s="208">
        <f>Q148*F148</f>
        <v>0</v>
      </c>
      <c r="S148" s="102" t="n"/>
      <c r="T148" s="182">
        <f>S148*E148</f>
        <v>0</v>
      </c>
      <c r="U148" s="102" t="n"/>
      <c r="V148" s="208">
        <f>U148*F148</f>
        <v>0</v>
      </c>
      <c r="W148" s="102" t="n"/>
      <c r="X148" s="182">
        <f>W148*E148</f>
        <v>0</v>
      </c>
      <c r="Y148" s="102" t="n"/>
      <c r="Z148" s="208">
        <f>Y148*F148</f>
        <v>0</v>
      </c>
      <c r="AA148" s="102" t="n"/>
      <c r="AB148" s="182">
        <f>AA148*E148</f>
        <v>0</v>
      </c>
      <c r="AC148" s="102" t="n"/>
      <c r="AD148" s="208">
        <f>AC148*F148</f>
        <v>0</v>
      </c>
      <c r="AE148" s="102" t="n"/>
      <c r="AF148" s="182">
        <f>AE148*E148</f>
        <v>0</v>
      </c>
      <c r="AG148" s="102" t="n"/>
      <c r="AH148" s="208">
        <f>AG148*F148</f>
        <v>0</v>
      </c>
      <c r="AI148" s="102" t="n"/>
      <c r="AJ148" s="182">
        <f>AI148*E148</f>
        <v>0</v>
      </c>
      <c r="AK148" s="102" t="n"/>
      <c r="AL148" s="208">
        <f>AK148*F148</f>
        <v>0</v>
      </c>
      <c r="AM148" s="102" t="n"/>
      <c r="AN148" s="182">
        <f>AM148*E148</f>
        <v>0</v>
      </c>
      <c r="AO148" s="102" t="n"/>
      <c r="AP148" s="208">
        <f>AO148*F148</f>
        <v>0</v>
      </c>
      <c r="AQ148" s="102" t="n"/>
      <c r="AR148" s="182">
        <f>AQ148*E148</f>
        <v>0</v>
      </c>
      <c r="AS148" s="102" t="n"/>
      <c r="AT148" s="208">
        <f>AS148*F148</f>
        <v>0</v>
      </c>
      <c r="AU148" s="102" t="n"/>
      <c r="AV148" s="182">
        <f>AU148*E148</f>
        <v>0</v>
      </c>
      <c r="AW148" s="102" t="n"/>
      <c r="AX148" s="208">
        <f>AW148*F148</f>
        <v>0</v>
      </c>
      <c r="AY148" s="102" t="n"/>
      <c r="AZ148" s="182">
        <f>AY148*E148</f>
        <v>0</v>
      </c>
      <c r="BA148" s="102" t="n"/>
      <c r="BB148" s="208">
        <f>BA148*F148</f>
        <v>0</v>
      </c>
      <c r="BC148" s="102" t="n"/>
      <c r="BD148" s="182">
        <f>BC148*E148</f>
        <v>0</v>
      </c>
      <c r="BE148" s="102" t="n"/>
      <c r="BF148" s="209">
        <f>BE148*F148</f>
        <v>0</v>
      </c>
    </row>
    <row r="149" ht="18" customHeight="1">
      <c r="A149" s="19" t="n"/>
      <c r="B149" s="14" t="n"/>
      <c r="C149" s="14" t="n"/>
      <c r="D149" s="14" t="n"/>
      <c r="E149" s="204">
        <f>D149*(1-$E$1)</f>
        <v>0</v>
      </c>
      <c r="F149" s="202">
        <f>E149*(1+$F$1)</f>
        <v>0</v>
      </c>
      <c r="H149" s="62">
        <f>K149+O149+S149+W149+AA149+AE149+AI149+AM149+AQ149+AU149+AY149+BC149</f>
        <v>0</v>
      </c>
      <c r="I149" s="46">
        <f>M149+Q149+U149+Y149+AC149+AG149+AK149+AO149+AS149+AW149+BA149+BE149</f>
        <v>0</v>
      </c>
      <c r="K149" s="100" t="n"/>
      <c r="L149" s="182">
        <f>K149*E149</f>
        <v>0</v>
      </c>
      <c r="M149" s="102" t="n"/>
      <c r="N149" s="208">
        <f>M149*F149</f>
        <v>0</v>
      </c>
      <c r="O149" s="102" t="n"/>
      <c r="P149" s="182">
        <f>O149*E149</f>
        <v>0</v>
      </c>
      <c r="Q149" s="102" t="n"/>
      <c r="R149" s="208">
        <f>Q149*F149</f>
        <v>0</v>
      </c>
      <c r="S149" s="102" t="n"/>
      <c r="T149" s="182">
        <f>S149*E149</f>
        <v>0</v>
      </c>
      <c r="U149" s="102" t="n"/>
      <c r="V149" s="208">
        <f>U149*F149</f>
        <v>0</v>
      </c>
      <c r="W149" s="102" t="n"/>
      <c r="X149" s="182">
        <f>W149*E149</f>
        <v>0</v>
      </c>
      <c r="Y149" s="102" t="n"/>
      <c r="Z149" s="208">
        <f>Y149*F149</f>
        <v>0</v>
      </c>
      <c r="AA149" s="102" t="n"/>
      <c r="AB149" s="182">
        <f>AA149*E149</f>
        <v>0</v>
      </c>
      <c r="AC149" s="102" t="n"/>
      <c r="AD149" s="208">
        <f>AC149*F149</f>
        <v>0</v>
      </c>
      <c r="AE149" s="102" t="n"/>
      <c r="AF149" s="182">
        <f>AE149*E149</f>
        <v>0</v>
      </c>
      <c r="AG149" s="102" t="n"/>
      <c r="AH149" s="208">
        <f>AG149*F149</f>
        <v>0</v>
      </c>
      <c r="AI149" s="102" t="n"/>
      <c r="AJ149" s="182">
        <f>AI149*E149</f>
        <v>0</v>
      </c>
      <c r="AK149" s="102" t="n"/>
      <c r="AL149" s="208">
        <f>AK149*F149</f>
        <v>0</v>
      </c>
      <c r="AM149" s="102" t="n"/>
      <c r="AN149" s="182">
        <f>AM149*E149</f>
        <v>0</v>
      </c>
      <c r="AO149" s="102" t="n"/>
      <c r="AP149" s="208">
        <f>AO149*F149</f>
        <v>0</v>
      </c>
      <c r="AQ149" s="102" t="n"/>
      <c r="AR149" s="182">
        <f>AQ149*E149</f>
        <v>0</v>
      </c>
      <c r="AS149" s="102" t="n"/>
      <c r="AT149" s="208">
        <f>AS149*F149</f>
        <v>0</v>
      </c>
      <c r="AU149" s="102" t="n"/>
      <c r="AV149" s="182">
        <f>AU149*E149</f>
        <v>0</v>
      </c>
      <c r="AW149" s="102" t="n"/>
      <c r="AX149" s="208">
        <f>AW149*F149</f>
        <v>0</v>
      </c>
      <c r="AY149" s="102" t="n"/>
      <c r="AZ149" s="182">
        <f>AY149*E149</f>
        <v>0</v>
      </c>
      <c r="BA149" s="102" t="n"/>
      <c r="BB149" s="208">
        <f>BA149*F149</f>
        <v>0</v>
      </c>
      <c r="BC149" s="102" t="n"/>
      <c r="BD149" s="182">
        <f>BC149*E149</f>
        <v>0</v>
      </c>
      <c r="BE149" s="102" t="n"/>
      <c r="BF149" s="209">
        <f>BE149*F149</f>
        <v>0</v>
      </c>
    </row>
    <row r="150" ht="18" customHeight="1">
      <c r="A150" s="19" t="n"/>
      <c r="B150" s="14" t="n"/>
      <c r="C150" s="14" t="n"/>
      <c r="D150" s="14" t="n"/>
      <c r="E150" s="204">
        <f>D150*(1-$E$1)</f>
        <v>0</v>
      </c>
      <c r="F150" s="202">
        <f>E150*(1+$F$1)</f>
        <v>0</v>
      </c>
      <c r="H150" s="62">
        <f>K150+O150+S150+W150+AA150+AE150+AI150+AM150+AQ150+AU150+AY150+BC150</f>
        <v>0</v>
      </c>
      <c r="I150" s="46">
        <f>M150+Q150+U150+Y150+AC150+AG150+AK150+AO150+AS150+AW150+BA150+BE150</f>
        <v>0</v>
      </c>
      <c r="K150" s="100" t="n"/>
      <c r="L150" s="182">
        <f>K150*E150</f>
        <v>0</v>
      </c>
      <c r="M150" s="102" t="n"/>
      <c r="N150" s="208">
        <f>M150*F150</f>
        <v>0</v>
      </c>
      <c r="O150" s="102" t="n"/>
      <c r="P150" s="182">
        <f>O150*E150</f>
        <v>0</v>
      </c>
      <c r="Q150" s="102" t="n"/>
      <c r="R150" s="208">
        <f>Q150*F150</f>
        <v>0</v>
      </c>
      <c r="S150" s="102" t="n"/>
      <c r="T150" s="182">
        <f>S150*E150</f>
        <v>0</v>
      </c>
      <c r="U150" s="102" t="n"/>
      <c r="V150" s="208">
        <f>U150*F150</f>
        <v>0</v>
      </c>
      <c r="W150" s="102" t="n"/>
      <c r="X150" s="182">
        <f>W150*E150</f>
        <v>0</v>
      </c>
      <c r="Y150" s="102" t="n"/>
      <c r="Z150" s="208">
        <f>Y150*F150</f>
        <v>0</v>
      </c>
      <c r="AA150" s="102" t="n"/>
      <c r="AB150" s="182">
        <f>AA150*E150</f>
        <v>0</v>
      </c>
      <c r="AC150" s="102" t="n"/>
      <c r="AD150" s="208">
        <f>AC150*F150</f>
        <v>0</v>
      </c>
      <c r="AE150" s="102" t="n"/>
      <c r="AF150" s="182">
        <f>AE150*E150</f>
        <v>0</v>
      </c>
      <c r="AG150" s="102" t="n"/>
      <c r="AH150" s="208">
        <f>AG150*F150</f>
        <v>0</v>
      </c>
      <c r="AI150" s="102" t="n"/>
      <c r="AJ150" s="182">
        <f>AI150*E150</f>
        <v>0</v>
      </c>
      <c r="AK150" s="102" t="n"/>
      <c r="AL150" s="208">
        <f>AK150*F150</f>
        <v>0</v>
      </c>
      <c r="AM150" s="102" t="n"/>
      <c r="AN150" s="182">
        <f>AM150*E150</f>
        <v>0</v>
      </c>
      <c r="AO150" s="102" t="n"/>
      <c r="AP150" s="208">
        <f>AO150*F150</f>
        <v>0</v>
      </c>
      <c r="AQ150" s="102" t="n"/>
      <c r="AR150" s="182">
        <f>AQ150*E150</f>
        <v>0</v>
      </c>
      <c r="AS150" s="102" t="n"/>
      <c r="AT150" s="208">
        <f>AS150*F150</f>
        <v>0</v>
      </c>
      <c r="AU150" s="102" t="n"/>
      <c r="AV150" s="182">
        <f>AU150*E150</f>
        <v>0</v>
      </c>
      <c r="AW150" s="102" t="n"/>
      <c r="AX150" s="208">
        <f>AW150*F150</f>
        <v>0</v>
      </c>
      <c r="AY150" s="102" t="n"/>
      <c r="AZ150" s="182">
        <f>AY150*E150</f>
        <v>0</v>
      </c>
      <c r="BA150" s="102" t="n"/>
      <c r="BB150" s="208">
        <f>BA150*F150</f>
        <v>0</v>
      </c>
      <c r="BC150" s="102" t="n"/>
      <c r="BD150" s="182">
        <f>BC150*E150</f>
        <v>0</v>
      </c>
      <c r="BE150" s="102" t="n"/>
      <c r="BF150" s="209">
        <f>BE150*F150</f>
        <v>0</v>
      </c>
    </row>
    <row r="151" ht="18" customHeight="1">
      <c r="A151" s="19" t="n"/>
      <c r="B151" s="14" t="n"/>
      <c r="C151" s="14" t="n"/>
      <c r="D151" s="14" t="n"/>
      <c r="E151" s="204">
        <f>D151*(1-$E$1)</f>
        <v>0</v>
      </c>
      <c r="F151" s="202">
        <f>E151*(1+$F$1)</f>
        <v>0</v>
      </c>
      <c r="H151" s="62">
        <f>K151+O151+S151+W151+AA151+AE151+AI151+AM151+AQ151+AU151+AY151+BC151</f>
        <v>0</v>
      </c>
      <c r="I151" s="46">
        <f>M151+Q151+U151+Y151+AC151+AG151+AK151+AO151+AS151+AW151+BA151+BE151</f>
        <v>0</v>
      </c>
      <c r="K151" s="100" t="n"/>
      <c r="L151" s="182">
        <f>K151*E151</f>
        <v>0</v>
      </c>
      <c r="M151" s="102" t="n"/>
      <c r="N151" s="208">
        <f>M151*F151</f>
        <v>0</v>
      </c>
      <c r="O151" s="102" t="n"/>
      <c r="P151" s="182">
        <f>O151*E151</f>
        <v>0</v>
      </c>
      <c r="Q151" s="102" t="n"/>
      <c r="R151" s="208">
        <f>Q151*F151</f>
        <v>0</v>
      </c>
      <c r="S151" s="102" t="n"/>
      <c r="T151" s="182">
        <f>S151*E151</f>
        <v>0</v>
      </c>
      <c r="U151" s="102" t="n"/>
      <c r="V151" s="208">
        <f>U151*F151</f>
        <v>0</v>
      </c>
      <c r="W151" s="102" t="n"/>
      <c r="X151" s="182">
        <f>W151*E151</f>
        <v>0</v>
      </c>
      <c r="Y151" s="102" t="n"/>
      <c r="Z151" s="208">
        <f>Y151*F151</f>
        <v>0</v>
      </c>
      <c r="AA151" s="102" t="n"/>
      <c r="AB151" s="182">
        <f>AA151*E151</f>
        <v>0</v>
      </c>
      <c r="AC151" s="102" t="n"/>
      <c r="AD151" s="208">
        <f>AC151*F151</f>
        <v>0</v>
      </c>
      <c r="AE151" s="102" t="n"/>
      <c r="AF151" s="182">
        <f>AE151*E151</f>
        <v>0</v>
      </c>
      <c r="AG151" s="102" t="n"/>
      <c r="AH151" s="208">
        <f>AG151*F151</f>
        <v>0</v>
      </c>
      <c r="AI151" s="102" t="n"/>
      <c r="AJ151" s="182">
        <f>AI151*E151</f>
        <v>0</v>
      </c>
      <c r="AK151" s="102" t="n"/>
      <c r="AL151" s="208">
        <f>AK151*F151</f>
        <v>0</v>
      </c>
      <c r="AM151" s="102" t="n"/>
      <c r="AN151" s="182">
        <f>AM151*E151</f>
        <v>0</v>
      </c>
      <c r="AO151" s="102" t="n"/>
      <c r="AP151" s="208">
        <f>AO151*F151</f>
        <v>0</v>
      </c>
      <c r="AQ151" s="102" t="n"/>
      <c r="AR151" s="182">
        <f>AQ151*E151</f>
        <v>0</v>
      </c>
      <c r="AS151" s="102" t="n"/>
      <c r="AT151" s="208">
        <f>AS151*F151</f>
        <v>0</v>
      </c>
      <c r="AU151" s="102" t="n"/>
      <c r="AV151" s="182">
        <f>AU151*E151</f>
        <v>0</v>
      </c>
      <c r="AW151" s="102" t="n"/>
      <c r="AX151" s="208">
        <f>AW151*F151</f>
        <v>0</v>
      </c>
      <c r="AY151" s="102" t="n"/>
      <c r="AZ151" s="182">
        <f>AY151*E151</f>
        <v>0</v>
      </c>
      <c r="BA151" s="102" t="n"/>
      <c r="BB151" s="208">
        <f>BA151*F151</f>
        <v>0</v>
      </c>
      <c r="BC151" s="102" t="n"/>
      <c r="BD151" s="182">
        <f>BC151*E151</f>
        <v>0</v>
      </c>
      <c r="BE151" s="102" t="n"/>
      <c r="BF151" s="209">
        <f>BE151*F151</f>
        <v>0</v>
      </c>
    </row>
    <row r="152" ht="18" customHeight="1">
      <c r="A152" s="19" t="n"/>
      <c r="B152" s="14" t="n"/>
      <c r="C152" s="14" t="n"/>
      <c r="D152" s="14" t="n"/>
      <c r="E152" s="204">
        <f>D152*(1-$E$1)</f>
        <v>0</v>
      </c>
      <c r="F152" s="202">
        <f>E152*(1+$F$1)</f>
        <v>0</v>
      </c>
      <c r="H152" s="62">
        <f>K152+O152+S152+W152+AA152+AE152+AI152+AM152+AQ152+AU152+AY152+BC152</f>
        <v>0</v>
      </c>
      <c r="I152" s="46">
        <f>M152+Q152+U152+Y152+AC152+AG152+AK152+AO152+AS152+AW152+BA152+BE152</f>
        <v>0</v>
      </c>
      <c r="K152" s="100" t="n"/>
      <c r="L152" s="182">
        <f>K152*E152</f>
        <v>0</v>
      </c>
      <c r="M152" s="102" t="n"/>
      <c r="N152" s="208">
        <f>M152*F152</f>
        <v>0</v>
      </c>
      <c r="O152" s="102" t="n"/>
      <c r="P152" s="182">
        <f>O152*E152</f>
        <v>0</v>
      </c>
      <c r="Q152" s="102" t="n"/>
      <c r="R152" s="208">
        <f>Q152*F152</f>
        <v>0</v>
      </c>
      <c r="S152" s="102" t="n"/>
      <c r="T152" s="182">
        <f>S152*E152</f>
        <v>0</v>
      </c>
      <c r="U152" s="102" t="n"/>
      <c r="V152" s="208">
        <f>U152*F152</f>
        <v>0</v>
      </c>
      <c r="W152" s="102" t="n"/>
      <c r="X152" s="182">
        <f>W152*E152</f>
        <v>0</v>
      </c>
      <c r="Y152" s="102" t="n"/>
      <c r="Z152" s="208">
        <f>Y152*F152</f>
        <v>0</v>
      </c>
      <c r="AA152" s="102" t="n"/>
      <c r="AB152" s="182">
        <f>AA152*E152</f>
        <v>0</v>
      </c>
      <c r="AC152" s="102" t="n"/>
      <c r="AD152" s="208">
        <f>AC152*F152</f>
        <v>0</v>
      </c>
      <c r="AE152" s="102" t="n"/>
      <c r="AF152" s="182">
        <f>AE152*E152</f>
        <v>0</v>
      </c>
      <c r="AG152" s="102" t="n"/>
      <c r="AH152" s="208">
        <f>AG152*F152</f>
        <v>0</v>
      </c>
      <c r="AI152" s="102" t="n"/>
      <c r="AJ152" s="182">
        <f>AI152*E152</f>
        <v>0</v>
      </c>
      <c r="AK152" s="102" t="n"/>
      <c r="AL152" s="208">
        <f>AK152*F152</f>
        <v>0</v>
      </c>
      <c r="AM152" s="102" t="n"/>
      <c r="AN152" s="182">
        <f>AM152*E152</f>
        <v>0</v>
      </c>
      <c r="AO152" s="102" t="n"/>
      <c r="AP152" s="208">
        <f>AO152*F152</f>
        <v>0</v>
      </c>
      <c r="AQ152" s="102" t="n"/>
      <c r="AR152" s="182">
        <f>AQ152*E152</f>
        <v>0</v>
      </c>
      <c r="AS152" s="102" t="n"/>
      <c r="AT152" s="208">
        <f>AS152*F152</f>
        <v>0</v>
      </c>
      <c r="AU152" s="102" t="n"/>
      <c r="AV152" s="182">
        <f>AU152*E152</f>
        <v>0</v>
      </c>
      <c r="AW152" s="102" t="n"/>
      <c r="AX152" s="208">
        <f>AW152*F152</f>
        <v>0</v>
      </c>
      <c r="AY152" s="102" t="n"/>
      <c r="AZ152" s="182">
        <f>AY152*E152</f>
        <v>0</v>
      </c>
      <c r="BA152" s="102" t="n"/>
      <c r="BB152" s="208">
        <f>BA152*F152</f>
        <v>0</v>
      </c>
      <c r="BC152" s="102" t="n"/>
      <c r="BD152" s="182">
        <f>BC152*E152</f>
        <v>0</v>
      </c>
      <c r="BE152" s="102" t="n"/>
      <c r="BF152" s="209">
        <f>BE152*F152</f>
        <v>0</v>
      </c>
    </row>
    <row r="153" ht="18" customHeight="1">
      <c r="A153" s="19" t="n"/>
      <c r="B153" s="14" t="n"/>
      <c r="C153" s="14" t="n"/>
      <c r="D153" s="14" t="n"/>
      <c r="E153" s="204">
        <f>D153*(1-$E$1)</f>
        <v>0</v>
      </c>
      <c r="F153" s="202">
        <f>E153*(1+$F$1)</f>
        <v>0</v>
      </c>
      <c r="H153" s="62">
        <f>K153+O153+S153+W153+AA153+AE153+AI153+AM153+AQ153+AU153+AY153+BC153</f>
        <v>0</v>
      </c>
      <c r="I153" s="46">
        <f>M153+Q153+U153+Y153+AC153+AG153+AK153+AO153+AS153+AW153+BA153+BE153</f>
        <v>0</v>
      </c>
      <c r="K153" s="100" t="n"/>
      <c r="L153" s="182">
        <f>K153*E153</f>
        <v>0</v>
      </c>
      <c r="M153" s="102" t="n"/>
      <c r="N153" s="208">
        <f>M153*F153</f>
        <v>0</v>
      </c>
      <c r="O153" s="102" t="n"/>
      <c r="P153" s="182">
        <f>O153*E153</f>
        <v>0</v>
      </c>
      <c r="Q153" s="102" t="n"/>
      <c r="R153" s="208">
        <f>Q153*F153</f>
        <v>0</v>
      </c>
      <c r="S153" s="102" t="n"/>
      <c r="T153" s="182">
        <f>S153*E153</f>
        <v>0</v>
      </c>
      <c r="U153" s="102" t="n"/>
      <c r="V153" s="208">
        <f>U153*F153</f>
        <v>0</v>
      </c>
      <c r="W153" s="102" t="n"/>
      <c r="X153" s="182">
        <f>W153*E153</f>
        <v>0</v>
      </c>
      <c r="Y153" s="102" t="n"/>
      <c r="Z153" s="208">
        <f>Y153*F153</f>
        <v>0</v>
      </c>
      <c r="AA153" s="102" t="n"/>
      <c r="AB153" s="182">
        <f>AA153*E153</f>
        <v>0</v>
      </c>
      <c r="AC153" s="102" t="n"/>
      <c r="AD153" s="208">
        <f>AC153*F153</f>
        <v>0</v>
      </c>
      <c r="AE153" s="102" t="n"/>
      <c r="AF153" s="182">
        <f>AE153*E153</f>
        <v>0</v>
      </c>
      <c r="AG153" s="102" t="n"/>
      <c r="AH153" s="208">
        <f>AG153*F153</f>
        <v>0</v>
      </c>
      <c r="AI153" s="102" t="n"/>
      <c r="AJ153" s="182">
        <f>AI153*E153</f>
        <v>0</v>
      </c>
      <c r="AK153" s="102" t="n"/>
      <c r="AL153" s="208">
        <f>AK153*F153</f>
        <v>0</v>
      </c>
      <c r="AM153" s="102" t="n"/>
      <c r="AN153" s="182">
        <f>AM153*E153</f>
        <v>0</v>
      </c>
      <c r="AO153" s="102" t="n"/>
      <c r="AP153" s="208">
        <f>AO153*F153</f>
        <v>0</v>
      </c>
      <c r="AQ153" s="102" t="n"/>
      <c r="AR153" s="182">
        <f>AQ153*E153</f>
        <v>0</v>
      </c>
      <c r="AS153" s="102" t="n"/>
      <c r="AT153" s="208">
        <f>AS153*F153</f>
        <v>0</v>
      </c>
      <c r="AU153" s="102" t="n"/>
      <c r="AV153" s="182">
        <f>AU153*E153</f>
        <v>0</v>
      </c>
      <c r="AW153" s="102" t="n"/>
      <c r="AX153" s="208">
        <f>AW153*F153</f>
        <v>0</v>
      </c>
      <c r="AY153" s="102" t="n"/>
      <c r="AZ153" s="182">
        <f>AY153*E153</f>
        <v>0</v>
      </c>
      <c r="BA153" s="102" t="n"/>
      <c r="BB153" s="208">
        <f>BA153*F153</f>
        <v>0</v>
      </c>
      <c r="BC153" s="102" t="n"/>
      <c r="BD153" s="182">
        <f>BC153*E153</f>
        <v>0</v>
      </c>
      <c r="BE153" s="102" t="n"/>
      <c r="BF153" s="209">
        <f>BE153*F153</f>
        <v>0</v>
      </c>
    </row>
    <row r="154" ht="18" customHeight="1">
      <c r="A154" s="19" t="n"/>
      <c r="B154" s="14" t="n"/>
      <c r="C154" s="14" t="n"/>
      <c r="D154" s="14" t="n"/>
      <c r="E154" s="204">
        <f>D154*(1-$E$1)</f>
        <v>0</v>
      </c>
      <c r="F154" s="202">
        <f>E154*(1+$F$1)</f>
        <v>0</v>
      </c>
      <c r="H154" s="62">
        <f>K154+O154+S154+W154+AA154+AE154+AI154+AM154+AQ154+AU154+AY154+BC154</f>
        <v>0</v>
      </c>
      <c r="I154" s="46">
        <f>M154+Q154+U154+Y154+AC154+AG154+AK154+AO154+AS154+AW154+BA154+BE154</f>
        <v>0</v>
      </c>
      <c r="K154" s="100" t="n"/>
      <c r="L154" s="182">
        <f>K154*E154</f>
        <v>0</v>
      </c>
      <c r="M154" s="102" t="n"/>
      <c r="N154" s="208">
        <f>M154*F154</f>
        <v>0</v>
      </c>
      <c r="O154" s="102" t="n"/>
      <c r="P154" s="182">
        <f>O154*E154</f>
        <v>0</v>
      </c>
      <c r="Q154" s="102" t="n"/>
      <c r="R154" s="208">
        <f>Q154*F154</f>
        <v>0</v>
      </c>
      <c r="S154" s="102" t="n"/>
      <c r="T154" s="182">
        <f>S154*E154</f>
        <v>0</v>
      </c>
      <c r="U154" s="102" t="n"/>
      <c r="V154" s="208">
        <f>U154*F154</f>
        <v>0</v>
      </c>
      <c r="W154" s="102" t="n"/>
      <c r="X154" s="182">
        <f>W154*E154</f>
        <v>0</v>
      </c>
      <c r="Y154" s="102" t="n"/>
      <c r="Z154" s="208">
        <f>Y154*F154</f>
        <v>0</v>
      </c>
      <c r="AA154" s="102" t="n"/>
      <c r="AB154" s="182">
        <f>AA154*E154</f>
        <v>0</v>
      </c>
      <c r="AC154" s="102" t="n"/>
      <c r="AD154" s="208">
        <f>AC154*F154</f>
        <v>0</v>
      </c>
      <c r="AE154" s="102" t="n"/>
      <c r="AF154" s="182">
        <f>AE154*E154</f>
        <v>0</v>
      </c>
      <c r="AG154" s="102" t="n"/>
      <c r="AH154" s="208">
        <f>AG154*F154</f>
        <v>0</v>
      </c>
      <c r="AI154" s="102" t="n"/>
      <c r="AJ154" s="182">
        <f>AI154*E154</f>
        <v>0</v>
      </c>
      <c r="AK154" s="102" t="n"/>
      <c r="AL154" s="208">
        <f>AK154*F154</f>
        <v>0</v>
      </c>
      <c r="AM154" s="102" t="n"/>
      <c r="AN154" s="182">
        <f>AM154*E154</f>
        <v>0</v>
      </c>
      <c r="AO154" s="102" t="n"/>
      <c r="AP154" s="208">
        <f>AO154*F154</f>
        <v>0</v>
      </c>
      <c r="AQ154" s="102" t="n"/>
      <c r="AR154" s="182">
        <f>AQ154*E154</f>
        <v>0</v>
      </c>
      <c r="AS154" s="102" t="n"/>
      <c r="AT154" s="208">
        <f>AS154*F154</f>
        <v>0</v>
      </c>
      <c r="AU154" s="102" t="n"/>
      <c r="AV154" s="182">
        <f>AU154*E154</f>
        <v>0</v>
      </c>
      <c r="AW154" s="102" t="n"/>
      <c r="AX154" s="208">
        <f>AW154*F154</f>
        <v>0</v>
      </c>
      <c r="AY154" s="102" t="n"/>
      <c r="AZ154" s="182">
        <f>AY154*E154</f>
        <v>0</v>
      </c>
      <c r="BA154" s="102" t="n"/>
      <c r="BB154" s="208">
        <f>BA154*F154</f>
        <v>0</v>
      </c>
      <c r="BC154" s="102" t="n"/>
      <c r="BD154" s="182">
        <f>BC154*E154</f>
        <v>0</v>
      </c>
      <c r="BE154" s="102" t="n"/>
      <c r="BF154" s="209">
        <f>BE154*F154</f>
        <v>0</v>
      </c>
    </row>
    <row r="155" ht="18" customHeight="1">
      <c r="A155" s="19" t="n"/>
      <c r="B155" s="14" t="n"/>
      <c r="C155" s="14" t="n"/>
      <c r="D155" s="14" t="n"/>
      <c r="E155" s="204">
        <f>D155*(1-$E$1)</f>
        <v>0</v>
      </c>
      <c r="F155" s="202">
        <f>E155*(1+$F$1)</f>
        <v>0</v>
      </c>
      <c r="H155" s="62">
        <f>K155+O155+S155+W155+AA155+AE155+AI155+AM155+AQ155+AU155+AY155+BC155</f>
        <v>0</v>
      </c>
      <c r="I155" s="46">
        <f>M155+Q155+U155+Y155+AC155+AG155+AK155+AO155+AS155+AW155+BA155+BE155</f>
        <v>0</v>
      </c>
      <c r="K155" s="100" t="n"/>
      <c r="L155" s="182">
        <f>K155*E155</f>
        <v>0</v>
      </c>
      <c r="M155" s="102" t="n"/>
      <c r="N155" s="208">
        <f>M155*F155</f>
        <v>0</v>
      </c>
      <c r="O155" s="102" t="n"/>
      <c r="P155" s="182">
        <f>O155*E155</f>
        <v>0</v>
      </c>
      <c r="Q155" s="102" t="n"/>
      <c r="R155" s="208">
        <f>Q155*F155</f>
        <v>0</v>
      </c>
      <c r="S155" s="102" t="n"/>
      <c r="T155" s="182">
        <f>S155*E155</f>
        <v>0</v>
      </c>
      <c r="U155" s="102" t="n"/>
      <c r="V155" s="208">
        <f>U155*F155</f>
        <v>0</v>
      </c>
      <c r="W155" s="102" t="n"/>
      <c r="X155" s="182">
        <f>W155*E155</f>
        <v>0</v>
      </c>
      <c r="Y155" s="102" t="n"/>
      <c r="Z155" s="208">
        <f>Y155*F155</f>
        <v>0</v>
      </c>
      <c r="AA155" s="102" t="n"/>
      <c r="AB155" s="182">
        <f>AA155*E155</f>
        <v>0</v>
      </c>
      <c r="AC155" s="102" t="n"/>
      <c r="AD155" s="208">
        <f>AC155*F155</f>
        <v>0</v>
      </c>
      <c r="AE155" s="102" t="n"/>
      <c r="AF155" s="182">
        <f>AE155*E155</f>
        <v>0</v>
      </c>
      <c r="AG155" s="102" t="n"/>
      <c r="AH155" s="208">
        <f>AG155*F155</f>
        <v>0</v>
      </c>
      <c r="AI155" s="102" t="n"/>
      <c r="AJ155" s="182">
        <f>AI155*E155</f>
        <v>0</v>
      </c>
      <c r="AK155" s="102" t="n"/>
      <c r="AL155" s="208">
        <f>AK155*F155</f>
        <v>0</v>
      </c>
      <c r="AM155" s="102" t="n"/>
      <c r="AN155" s="182">
        <f>AM155*E155</f>
        <v>0</v>
      </c>
      <c r="AO155" s="102" t="n"/>
      <c r="AP155" s="208">
        <f>AO155*F155</f>
        <v>0</v>
      </c>
      <c r="AQ155" s="102" t="n"/>
      <c r="AR155" s="182">
        <f>AQ155*E155</f>
        <v>0</v>
      </c>
      <c r="AS155" s="102" t="n"/>
      <c r="AT155" s="208">
        <f>AS155*F155</f>
        <v>0</v>
      </c>
      <c r="AU155" s="102" t="n"/>
      <c r="AV155" s="182">
        <f>AU155*E155</f>
        <v>0</v>
      </c>
      <c r="AW155" s="102" t="n"/>
      <c r="AX155" s="208">
        <f>AW155*F155</f>
        <v>0</v>
      </c>
      <c r="AY155" s="102" t="n"/>
      <c r="AZ155" s="182">
        <f>AY155*E155</f>
        <v>0</v>
      </c>
      <c r="BA155" s="102" t="n"/>
      <c r="BB155" s="208">
        <f>BA155*F155</f>
        <v>0</v>
      </c>
      <c r="BC155" s="102" t="n"/>
      <c r="BD155" s="182">
        <f>BC155*E155</f>
        <v>0</v>
      </c>
      <c r="BE155" s="102" t="n"/>
      <c r="BF155" s="209">
        <f>BE155*F155</f>
        <v>0</v>
      </c>
    </row>
    <row r="156" ht="18" customHeight="1">
      <c r="A156" s="19" t="n"/>
      <c r="B156" s="14" t="n"/>
      <c r="C156" s="14" t="n"/>
      <c r="D156" s="14" t="n"/>
      <c r="E156" s="204">
        <f>D156*(1-$E$1)</f>
        <v>0</v>
      </c>
      <c r="F156" s="202">
        <f>E156*(1+$F$1)</f>
        <v>0</v>
      </c>
      <c r="H156" s="62">
        <f>K156+O156+S156+W156+AA156+AE156+AI156+AM156+AQ156+AU156+AY156+BC156</f>
        <v>0</v>
      </c>
      <c r="I156" s="46">
        <f>M156+Q156+U156+Y156+AC156+AG156+AK156+AO156+AS156+AW156+BA156+BE156</f>
        <v>0</v>
      </c>
      <c r="K156" s="100" t="n"/>
      <c r="L156" s="182">
        <f>K156*E156</f>
        <v>0</v>
      </c>
      <c r="M156" s="102" t="n"/>
      <c r="N156" s="208">
        <f>M156*F156</f>
        <v>0</v>
      </c>
      <c r="O156" s="102" t="n"/>
      <c r="P156" s="182">
        <f>O156*E156</f>
        <v>0</v>
      </c>
      <c r="Q156" s="102" t="n"/>
      <c r="R156" s="208">
        <f>Q156*F156</f>
        <v>0</v>
      </c>
      <c r="S156" s="102" t="n"/>
      <c r="T156" s="182">
        <f>S156*E156</f>
        <v>0</v>
      </c>
      <c r="U156" s="102" t="n"/>
      <c r="V156" s="208">
        <f>U156*F156</f>
        <v>0</v>
      </c>
      <c r="W156" s="102" t="n"/>
      <c r="X156" s="182">
        <f>W156*E156</f>
        <v>0</v>
      </c>
      <c r="Y156" s="102" t="n"/>
      <c r="Z156" s="208">
        <f>Y156*F156</f>
        <v>0</v>
      </c>
      <c r="AA156" s="102" t="n"/>
      <c r="AB156" s="182">
        <f>AA156*E156</f>
        <v>0</v>
      </c>
      <c r="AC156" s="102" t="n"/>
      <c r="AD156" s="208">
        <f>AC156*F156</f>
        <v>0</v>
      </c>
      <c r="AE156" s="102" t="n"/>
      <c r="AF156" s="182">
        <f>AE156*E156</f>
        <v>0</v>
      </c>
      <c r="AG156" s="102" t="n"/>
      <c r="AH156" s="208">
        <f>AG156*F156</f>
        <v>0</v>
      </c>
      <c r="AI156" s="102" t="n"/>
      <c r="AJ156" s="182">
        <f>AI156*E156</f>
        <v>0</v>
      </c>
      <c r="AK156" s="102" t="n"/>
      <c r="AL156" s="208">
        <f>AK156*F156</f>
        <v>0</v>
      </c>
      <c r="AM156" s="102" t="n"/>
      <c r="AN156" s="182">
        <f>AM156*E156</f>
        <v>0</v>
      </c>
      <c r="AO156" s="102" t="n"/>
      <c r="AP156" s="208">
        <f>AO156*F156</f>
        <v>0</v>
      </c>
      <c r="AQ156" s="102" t="n"/>
      <c r="AR156" s="182">
        <f>AQ156*E156</f>
        <v>0</v>
      </c>
      <c r="AS156" s="102" t="n"/>
      <c r="AT156" s="208">
        <f>AS156*F156</f>
        <v>0</v>
      </c>
      <c r="AU156" s="102" t="n"/>
      <c r="AV156" s="182">
        <f>AU156*E156</f>
        <v>0</v>
      </c>
      <c r="AW156" s="102" t="n"/>
      <c r="AX156" s="208">
        <f>AW156*F156</f>
        <v>0</v>
      </c>
      <c r="AY156" s="102" t="n"/>
      <c r="AZ156" s="182">
        <f>AY156*E156</f>
        <v>0</v>
      </c>
      <c r="BA156" s="102" t="n"/>
      <c r="BB156" s="208">
        <f>BA156*F156</f>
        <v>0</v>
      </c>
      <c r="BC156" s="102" t="n"/>
      <c r="BD156" s="182">
        <f>BC156*E156</f>
        <v>0</v>
      </c>
      <c r="BE156" s="102" t="n"/>
      <c r="BF156" s="209">
        <f>BE156*F156</f>
        <v>0</v>
      </c>
    </row>
    <row r="157" ht="18" customHeight="1">
      <c r="A157" s="19" t="n"/>
      <c r="B157" s="14" t="n"/>
      <c r="C157" s="14" t="n"/>
      <c r="D157" s="14" t="n"/>
      <c r="E157" s="204">
        <f>D157*(1-$E$1)</f>
        <v>0</v>
      </c>
      <c r="F157" s="202">
        <f>E157*(1+$F$1)</f>
        <v>0</v>
      </c>
      <c r="H157" s="62">
        <f>K157+O157+S157+W157+AA157+AE157+AI157+AM157+AQ157+AU157+AY157+BC157</f>
        <v>0</v>
      </c>
      <c r="I157" s="46">
        <f>M157+Q157+U157+Y157+AC157+AG157+AK157+AO157+AS157+AW157+BA157+BE157</f>
        <v>0</v>
      </c>
      <c r="K157" s="100" t="n"/>
      <c r="L157" s="182">
        <f>K157*E157</f>
        <v>0</v>
      </c>
      <c r="M157" s="102" t="n"/>
      <c r="N157" s="208">
        <f>M157*F157</f>
        <v>0</v>
      </c>
      <c r="O157" s="102" t="n"/>
      <c r="P157" s="182">
        <f>O157*E157</f>
        <v>0</v>
      </c>
      <c r="Q157" s="102" t="n"/>
      <c r="R157" s="208">
        <f>Q157*F157</f>
        <v>0</v>
      </c>
      <c r="S157" s="102" t="n"/>
      <c r="T157" s="182">
        <f>S157*E157</f>
        <v>0</v>
      </c>
      <c r="U157" s="102" t="n"/>
      <c r="V157" s="208">
        <f>U157*F157</f>
        <v>0</v>
      </c>
      <c r="W157" s="102" t="n"/>
      <c r="X157" s="182">
        <f>W157*E157</f>
        <v>0</v>
      </c>
      <c r="Y157" s="102" t="n"/>
      <c r="Z157" s="208">
        <f>Y157*F157</f>
        <v>0</v>
      </c>
      <c r="AA157" s="102" t="n"/>
      <c r="AB157" s="182">
        <f>AA157*E157</f>
        <v>0</v>
      </c>
      <c r="AC157" s="102" t="n"/>
      <c r="AD157" s="208">
        <f>AC157*F157</f>
        <v>0</v>
      </c>
      <c r="AE157" s="102" t="n"/>
      <c r="AF157" s="182">
        <f>AE157*E157</f>
        <v>0</v>
      </c>
      <c r="AG157" s="102" t="n"/>
      <c r="AH157" s="208">
        <f>AG157*F157</f>
        <v>0</v>
      </c>
      <c r="AI157" s="102" t="n"/>
      <c r="AJ157" s="182">
        <f>AI157*E157</f>
        <v>0</v>
      </c>
      <c r="AK157" s="102" t="n"/>
      <c r="AL157" s="208">
        <f>AK157*F157</f>
        <v>0</v>
      </c>
      <c r="AM157" s="102" t="n"/>
      <c r="AN157" s="182">
        <f>AM157*E157</f>
        <v>0</v>
      </c>
      <c r="AO157" s="102" t="n"/>
      <c r="AP157" s="208">
        <f>AO157*F157</f>
        <v>0</v>
      </c>
      <c r="AQ157" s="102" t="n"/>
      <c r="AR157" s="182">
        <f>AQ157*E157</f>
        <v>0</v>
      </c>
      <c r="AS157" s="102" t="n"/>
      <c r="AT157" s="208">
        <f>AS157*F157</f>
        <v>0</v>
      </c>
      <c r="AU157" s="102" t="n"/>
      <c r="AV157" s="182">
        <f>AU157*E157</f>
        <v>0</v>
      </c>
      <c r="AW157" s="102" t="n"/>
      <c r="AX157" s="208">
        <f>AW157*F157</f>
        <v>0</v>
      </c>
      <c r="AY157" s="102" t="n"/>
      <c r="AZ157" s="182">
        <f>AY157*E157</f>
        <v>0</v>
      </c>
      <c r="BA157" s="102" t="n"/>
      <c r="BB157" s="208">
        <f>BA157*F157</f>
        <v>0</v>
      </c>
      <c r="BC157" s="102" t="n"/>
      <c r="BD157" s="182">
        <f>BC157*E157</f>
        <v>0</v>
      </c>
      <c r="BE157" s="102" t="n"/>
      <c r="BF157" s="209">
        <f>BE157*F157</f>
        <v>0</v>
      </c>
    </row>
    <row r="158" ht="18" customHeight="1">
      <c r="A158" s="19" t="n"/>
      <c r="B158" s="14" t="n"/>
      <c r="C158" s="14" t="n"/>
      <c r="D158" s="14" t="n"/>
      <c r="E158" s="204">
        <f>D158*(1-$E$1)</f>
        <v>0</v>
      </c>
      <c r="F158" s="202">
        <f>E158*(1+$F$1)</f>
        <v>0</v>
      </c>
      <c r="H158" s="62">
        <f>K158+O158+S158+W158+AA158+AE158+AI158+AM158+AQ158+AU158+AY158+BC158</f>
        <v>0</v>
      </c>
      <c r="I158" s="46">
        <f>M158+Q158+U158+Y158+AC158+AG158+AK158+AO158+AS158+AW158+BA158+BE158</f>
        <v>0</v>
      </c>
      <c r="K158" s="100" t="n"/>
      <c r="L158" s="182">
        <f>K158*E158</f>
        <v>0</v>
      </c>
      <c r="M158" s="102" t="n"/>
      <c r="N158" s="208">
        <f>M158*F158</f>
        <v>0</v>
      </c>
      <c r="O158" s="102" t="n"/>
      <c r="P158" s="182">
        <f>O158*E158</f>
        <v>0</v>
      </c>
      <c r="Q158" s="102" t="n"/>
      <c r="R158" s="208">
        <f>Q158*F158</f>
        <v>0</v>
      </c>
      <c r="S158" s="102" t="n"/>
      <c r="T158" s="182">
        <f>S158*E158</f>
        <v>0</v>
      </c>
      <c r="U158" s="102" t="n"/>
      <c r="V158" s="208">
        <f>U158*F158</f>
        <v>0</v>
      </c>
      <c r="W158" s="102" t="n"/>
      <c r="X158" s="182">
        <f>W158*E158</f>
        <v>0</v>
      </c>
      <c r="Y158" s="102" t="n"/>
      <c r="Z158" s="208">
        <f>Y158*F158</f>
        <v>0</v>
      </c>
      <c r="AA158" s="102" t="n"/>
      <c r="AB158" s="182">
        <f>AA158*E158</f>
        <v>0</v>
      </c>
      <c r="AC158" s="102" t="n"/>
      <c r="AD158" s="208">
        <f>AC158*F158</f>
        <v>0</v>
      </c>
      <c r="AE158" s="102" t="n"/>
      <c r="AF158" s="182">
        <f>AE158*E158</f>
        <v>0</v>
      </c>
      <c r="AG158" s="102" t="n"/>
      <c r="AH158" s="208">
        <f>AG158*F158</f>
        <v>0</v>
      </c>
      <c r="AI158" s="102" t="n"/>
      <c r="AJ158" s="182">
        <f>AI158*E158</f>
        <v>0</v>
      </c>
      <c r="AK158" s="102" t="n"/>
      <c r="AL158" s="208">
        <f>AK158*F158</f>
        <v>0</v>
      </c>
      <c r="AM158" s="102" t="n"/>
      <c r="AN158" s="182">
        <f>AM158*E158</f>
        <v>0</v>
      </c>
      <c r="AO158" s="102" t="n"/>
      <c r="AP158" s="208">
        <f>AO158*F158</f>
        <v>0</v>
      </c>
      <c r="AQ158" s="102" t="n"/>
      <c r="AR158" s="182">
        <f>AQ158*E158</f>
        <v>0</v>
      </c>
      <c r="AS158" s="102" t="n"/>
      <c r="AT158" s="208">
        <f>AS158*F158</f>
        <v>0</v>
      </c>
      <c r="AU158" s="102" t="n"/>
      <c r="AV158" s="182">
        <f>AU158*E158</f>
        <v>0</v>
      </c>
      <c r="AW158" s="102" t="n"/>
      <c r="AX158" s="208">
        <f>AW158*F158</f>
        <v>0</v>
      </c>
      <c r="AY158" s="102" t="n"/>
      <c r="AZ158" s="182">
        <f>AY158*E158</f>
        <v>0</v>
      </c>
      <c r="BA158" s="102" t="n"/>
      <c r="BB158" s="208">
        <f>BA158*F158</f>
        <v>0</v>
      </c>
      <c r="BC158" s="102" t="n"/>
      <c r="BD158" s="182">
        <f>BC158*E158</f>
        <v>0</v>
      </c>
      <c r="BE158" s="102" t="n"/>
      <c r="BF158" s="209">
        <f>BE158*F158</f>
        <v>0</v>
      </c>
    </row>
    <row r="159" ht="18" customHeight="1">
      <c r="A159" s="19" t="n"/>
      <c r="B159" s="14" t="n"/>
      <c r="C159" s="14" t="n"/>
      <c r="D159" s="14" t="n"/>
      <c r="E159" s="204">
        <f>D159*(1-$E$1)</f>
        <v>0</v>
      </c>
      <c r="F159" s="202">
        <f>E159*(1+$F$1)</f>
        <v>0</v>
      </c>
      <c r="H159" s="62">
        <f>K159+O159+S159+W159+AA159+AE159+AI159+AM159+AQ159+AU159+AY159+BC159</f>
        <v>0</v>
      </c>
      <c r="I159" s="46">
        <f>M159+Q159+U159+Y159+AC159+AG159+AK159+AO159+AS159+AW159+BA159+BE159</f>
        <v>0</v>
      </c>
      <c r="K159" s="100" t="n"/>
      <c r="L159" s="182">
        <f>K159*E159</f>
        <v>0</v>
      </c>
      <c r="M159" s="102" t="n"/>
      <c r="N159" s="208">
        <f>M159*F159</f>
        <v>0</v>
      </c>
      <c r="O159" s="102" t="n"/>
      <c r="P159" s="182">
        <f>O159*E159</f>
        <v>0</v>
      </c>
      <c r="Q159" s="102" t="n"/>
      <c r="R159" s="208">
        <f>Q159*F159</f>
        <v>0</v>
      </c>
      <c r="S159" s="102" t="n"/>
      <c r="T159" s="182">
        <f>S159*E159</f>
        <v>0</v>
      </c>
      <c r="U159" s="102" t="n"/>
      <c r="V159" s="208">
        <f>U159*F159</f>
        <v>0</v>
      </c>
      <c r="W159" s="102" t="n"/>
      <c r="X159" s="182">
        <f>W159*E159</f>
        <v>0</v>
      </c>
      <c r="Y159" s="102" t="n"/>
      <c r="Z159" s="208">
        <f>Y159*F159</f>
        <v>0</v>
      </c>
      <c r="AA159" s="102" t="n"/>
      <c r="AB159" s="182">
        <f>AA159*E159</f>
        <v>0</v>
      </c>
      <c r="AC159" s="102" t="n"/>
      <c r="AD159" s="208">
        <f>AC159*F159</f>
        <v>0</v>
      </c>
      <c r="AE159" s="102" t="n"/>
      <c r="AF159" s="182">
        <f>AE159*E159</f>
        <v>0</v>
      </c>
      <c r="AG159" s="102" t="n"/>
      <c r="AH159" s="208">
        <f>AG159*F159</f>
        <v>0</v>
      </c>
      <c r="AI159" s="102" t="n"/>
      <c r="AJ159" s="182">
        <f>AI159*E159</f>
        <v>0</v>
      </c>
      <c r="AK159" s="102" t="n"/>
      <c r="AL159" s="208">
        <f>AK159*F159</f>
        <v>0</v>
      </c>
      <c r="AM159" s="102" t="n"/>
      <c r="AN159" s="182">
        <f>AM159*E159</f>
        <v>0</v>
      </c>
      <c r="AO159" s="102" t="n"/>
      <c r="AP159" s="208">
        <f>AO159*F159</f>
        <v>0</v>
      </c>
      <c r="AQ159" s="102" t="n"/>
      <c r="AR159" s="182">
        <f>AQ159*E159</f>
        <v>0</v>
      </c>
      <c r="AS159" s="102" t="n"/>
      <c r="AT159" s="208">
        <f>AS159*F159</f>
        <v>0</v>
      </c>
      <c r="AU159" s="102" t="n"/>
      <c r="AV159" s="182">
        <f>AU159*E159</f>
        <v>0</v>
      </c>
      <c r="AW159" s="102" t="n"/>
      <c r="AX159" s="208">
        <f>AW159*F159</f>
        <v>0</v>
      </c>
      <c r="AY159" s="102" t="n"/>
      <c r="AZ159" s="182">
        <f>AY159*E159</f>
        <v>0</v>
      </c>
      <c r="BA159" s="102" t="n"/>
      <c r="BB159" s="208">
        <f>BA159*F159</f>
        <v>0</v>
      </c>
      <c r="BC159" s="102" t="n"/>
      <c r="BD159" s="182">
        <f>BC159*E159</f>
        <v>0</v>
      </c>
      <c r="BE159" s="102" t="n"/>
      <c r="BF159" s="209">
        <f>BE159*F159</f>
        <v>0</v>
      </c>
    </row>
    <row r="160" ht="18" customHeight="1">
      <c r="A160" s="19" t="n"/>
      <c r="B160" s="14" t="n"/>
      <c r="C160" s="14" t="n"/>
      <c r="D160" s="14" t="n"/>
      <c r="E160" s="204">
        <f>D160*(1-$E$1)</f>
        <v>0</v>
      </c>
      <c r="F160" s="202">
        <f>E160*(1+$F$1)</f>
        <v>0</v>
      </c>
      <c r="H160" s="62">
        <f>K160+O160+S160+W160+AA160+AE160+AI160+AM160+AQ160+AU160+AY160+BC160</f>
        <v>0</v>
      </c>
      <c r="I160" s="46">
        <f>M160+Q160+U160+Y160+AC160+AG160+AK160+AO160+AS160+AW160+BA160+BE160</f>
        <v>0</v>
      </c>
      <c r="K160" s="100" t="n"/>
      <c r="L160" s="182">
        <f>K160*E160</f>
        <v>0</v>
      </c>
      <c r="M160" s="102" t="n"/>
      <c r="N160" s="208">
        <f>M160*F160</f>
        <v>0</v>
      </c>
      <c r="O160" s="102" t="n"/>
      <c r="P160" s="182">
        <f>O160*E160</f>
        <v>0</v>
      </c>
      <c r="Q160" s="102" t="n"/>
      <c r="R160" s="208">
        <f>Q160*F160</f>
        <v>0</v>
      </c>
      <c r="S160" s="102" t="n"/>
      <c r="T160" s="182">
        <f>S160*E160</f>
        <v>0</v>
      </c>
      <c r="U160" s="102" t="n"/>
      <c r="V160" s="208">
        <f>U160*F160</f>
        <v>0</v>
      </c>
      <c r="W160" s="102" t="n"/>
      <c r="X160" s="182">
        <f>W160*E160</f>
        <v>0</v>
      </c>
      <c r="Y160" s="102" t="n"/>
      <c r="Z160" s="208">
        <f>Y160*F160</f>
        <v>0</v>
      </c>
      <c r="AA160" s="102" t="n"/>
      <c r="AB160" s="182">
        <f>AA160*E160</f>
        <v>0</v>
      </c>
      <c r="AC160" s="102" t="n"/>
      <c r="AD160" s="208">
        <f>AC160*F160</f>
        <v>0</v>
      </c>
      <c r="AE160" s="102" t="n"/>
      <c r="AF160" s="182">
        <f>AE160*E160</f>
        <v>0</v>
      </c>
      <c r="AG160" s="102" t="n"/>
      <c r="AH160" s="208">
        <f>AG160*F160</f>
        <v>0</v>
      </c>
      <c r="AI160" s="102" t="n"/>
      <c r="AJ160" s="182">
        <f>AI160*E160</f>
        <v>0</v>
      </c>
      <c r="AK160" s="102" t="n"/>
      <c r="AL160" s="208">
        <f>AK160*F160</f>
        <v>0</v>
      </c>
      <c r="AM160" s="102" t="n"/>
      <c r="AN160" s="182">
        <f>AM160*E160</f>
        <v>0</v>
      </c>
      <c r="AO160" s="102" t="n"/>
      <c r="AP160" s="208">
        <f>AO160*F160</f>
        <v>0</v>
      </c>
      <c r="AQ160" s="102" t="n"/>
      <c r="AR160" s="182">
        <f>AQ160*E160</f>
        <v>0</v>
      </c>
      <c r="AS160" s="102" t="n"/>
      <c r="AT160" s="208">
        <f>AS160*F160</f>
        <v>0</v>
      </c>
      <c r="AU160" s="102" t="n"/>
      <c r="AV160" s="182">
        <f>AU160*E160</f>
        <v>0</v>
      </c>
      <c r="AW160" s="102" t="n"/>
      <c r="AX160" s="208">
        <f>AW160*F160</f>
        <v>0</v>
      </c>
      <c r="AY160" s="102" t="n"/>
      <c r="AZ160" s="182">
        <f>AY160*E160</f>
        <v>0</v>
      </c>
      <c r="BA160" s="102" t="n"/>
      <c r="BB160" s="208">
        <f>BA160*F160</f>
        <v>0</v>
      </c>
      <c r="BC160" s="102" t="n"/>
      <c r="BD160" s="182">
        <f>BC160*E160</f>
        <v>0</v>
      </c>
      <c r="BE160" s="102" t="n"/>
      <c r="BF160" s="209">
        <f>BE160*F160</f>
        <v>0</v>
      </c>
    </row>
    <row r="161" ht="18" customHeight="1">
      <c r="A161" s="19" t="n"/>
      <c r="B161" s="14" t="n"/>
      <c r="C161" s="14" t="n"/>
      <c r="D161" s="14" t="n"/>
      <c r="E161" s="204">
        <f>D161*(1-$E$1)</f>
        <v>0</v>
      </c>
      <c r="F161" s="202">
        <f>E161*(1+$F$1)</f>
        <v>0</v>
      </c>
      <c r="H161" s="62">
        <f>K161+O161+S161+W161+AA161+AE161+AI161+AM161+AQ161+AU161+AY161+BC161</f>
        <v>0</v>
      </c>
      <c r="I161" s="46">
        <f>M161+Q161+U161+Y161+AC161+AG161+AK161+AO161+AS161+AW161+BA161+BE161</f>
        <v>0</v>
      </c>
      <c r="K161" s="100" t="n"/>
      <c r="L161" s="182">
        <f>K161*E161</f>
        <v>0</v>
      </c>
      <c r="M161" s="102" t="n"/>
      <c r="N161" s="208">
        <f>M161*F161</f>
        <v>0</v>
      </c>
      <c r="O161" s="102" t="n"/>
      <c r="P161" s="182">
        <f>O161*E161</f>
        <v>0</v>
      </c>
      <c r="Q161" s="102" t="n"/>
      <c r="R161" s="208">
        <f>Q161*F161</f>
        <v>0</v>
      </c>
      <c r="S161" s="102" t="n"/>
      <c r="T161" s="182">
        <f>S161*E161</f>
        <v>0</v>
      </c>
      <c r="U161" s="102" t="n"/>
      <c r="V161" s="208">
        <f>U161*F161</f>
        <v>0</v>
      </c>
      <c r="W161" s="102" t="n"/>
      <c r="X161" s="182">
        <f>W161*E161</f>
        <v>0</v>
      </c>
      <c r="Y161" s="102" t="n"/>
      <c r="Z161" s="208">
        <f>Y161*F161</f>
        <v>0</v>
      </c>
      <c r="AA161" s="102" t="n"/>
      <c r="AB161" s="182">
        <f>AA161*E161</f>
        <v>0</v>
      </c>
      <c r="AC161" s="102" t="n"/>
      <c r="AD161" s="208">
        <f>AC161*F161</f>
        <v>0</v>
      </c>
      <c r="AE161" s="102" t="n"/>
      <c r="AF161" s="182">
        <f>AE161*E161</f>
        <v>0</v>
      </c>
      <c r="AG161" s="102" t="n"/>
      <c r="AH161" s="208">
        <f>AG161*F161</f>
        <v>0</v>
      </c>
      <c r="AI161" s="102" t="n"/>
      <c r="AJ161" s="182">
        <f>AI161*E161</f>
        <v>0</v>
      </c>
      <c r="AK161" s="102" t="n"/>
      <c r="AL161" s="208">
        <f>AK161*F161</f>
        <v>0</v>
      </c>
      <c r="AM161" s="102" t="n"/>
      <c r="AN161" s="182">
        <f>AM161*E161</f>
        <v>0</v>
      </c>
      <c r="AO161" s="102" t="n"/>
      <c r="AP161" s="208">
        <f>AO161*F161</f>
        <v>0</v>
      </c>
      <c r="AQ161" s="102" t="n"/>
      <c r="AR161" s="182">
        <f>AQ161*E161</f>
        <v>0</v>
      </c>
      <c r="AS161" s="102" t="n"/>
      <c r="AT161" s="208">
        <f>AS161*F161</f>
        <v>0</v>
      </c>
      <c r="AU161" s="102" t="n"/>
      <c r="AV161" s="182">
        <f>AU161*E161</f>
        <v>0</v>
      </c>
      <c r="AW161" s="102" t="n"/>
      <c r="AX161" s="208">
        <f>AW161*F161</f>
        <v>0</v>
      </c>
      <c r="AY161" s="102" t="n"/>
      <c r="AZ161" s="182">
        <f>AY161*E161</f>
        <v>0</v>
      </c>
      <c r="BA161" s="102" t="n"/>
      <c r="BB161" s="208">
        <f>BA161*F161</f>
        <v>0</v>
      </c>
      <c r="BC161" s="102" t="n"/>
      <c r="BD161" s="182">
        <f>BC161*E161</f>
        <v>0</v>
      </c>
      <c r="BE161" s="102" t="n"/>
      <c r="BF161" s="209">
        <f>BE161*F161</f>
        <v>0</v>
      </c>
    </row>
    <row r="162" ht="18" customHeight="1">
      <c r="A162" s="19" t="n"/>
      <c r="B162" s="14" t="n"/>
      <c r="C162" s="14" t="n"/>
      <c r="D162" s="14" t="n"/>
      <c r="E162" s="204">
        <f>D162*(1-$E$1)</f>
        <v>0</v>
      </c>
      <c r="F162" s="202">
        <f>E162*(1+$F$1)</f>
        <v>0</v>
      </c>
      <c r="H162" s="62">
        <f>K162+O162+S162+W162+AA162+AE162+AI162+AM162+AQ162+AU162+AY162+BC162</f>
        <v>0</v>
      </c>
      <c r="I162" s="46">
        <f>M162+Q162+U162+Y162+AC162+AG162+AK162+AO162+AS162+AW162+BA162+BE162</f>
        <v>0</v>
      </c>
      <c r="K162" s="100" t="n"/>
      <c r="L162" s="182">
        <f>K162*E162</f>
        <v>0</v>
      </c>
      <c r="M162" s="102" t="n"/>
      <c r="N162" s="208">
        <f>M162*F162</f>
        <v>0</v>
      </c>
      <c r="O162" s="102" t="n"/>
      <c r="P162" s="182">
        <f>O162*E162</f>
        <v>0</v>
      </c>
      <c r="Q162" s="102" t="n"/>
      <c r="R162" s="208">
        <f>Q162*F162</f>
        <v>0</v>
      </c>
      <c r="S162" s="102" t="n"/>
      <c r="T162" s="182">
        <f>S162*E162</f>
        <v>0</v>
      </c>
      <c r="U162" s="102" t="n"/>
      <c r="V162" s="208">
        <f>U162*F162</f>
        <v>0</v>
      </c>
      <c r="W162" s="102" t="n"/>
      <c r="X162" s="182">
        <f>W162*E162</f>
        <v>0</v>
      </c>
      <c r="Y162" s="102" t="n"/>
      <c r="Z162" s="208">
        <f>Y162*F162</f>
        <v>0</v>
      </c>
      <c r="AA162" s="102" t="n"/>
      <c r="AB162" s="182">
        <f>AA162*E162</f>
        <v>0</v>
      </c>
      <c r="AC162" s="102" t="n"/>
      <c r="AD162" s="208">
        <f>AC162*F162</f>
        <v>0</v>
      </c>
      <c r="AE162" s="102" t="n"/>
      <c r="AF162" s="182">
        <f>AE162*E162</f>
        <v>0</v>
      </c>
      <c r="AG162" s="102" t="n"/>
      <c r="AH162" s="208">
        <f>AG162*F162</f>
        <v>0</v>
      </c>
      <c r="AI162" s="102" t="n"/>
      <c r="AJ162" s="182">
        <f>AI162*E162</f>
        <v>0</v>
      </c>
      <c r="AK162" s="102" t="n"/>
      <c r="AL162" s="208">
        <f>AK162*F162</f>
        <v>0</v>
      </c>
      <c r="AM162" s="102" t="n"/>
      <c r="AN162" s="182">
        <f>AM162*E162</f>
        <v>0</v>
      </c>
      <c r="AO162" s="102" t="n"/>
      <c r="AP162" s="208">
        <f>AO162*F162</f>
        <v>0</v>
      </c>
      <c r="AQ162" s="102" t="n"/>
      <c r="AR162" s="182">
        <f>AQ162*E162</f>
        <v>0</v>
      </c>
      <c r="AS162" s="102" t="n"/>
      <c r="AT162" s="208">
        <f>AS162*F162</f>
        <v>0</v>
      </c>
      <c r="AU162" s="102" t="n"/>
      <c r="AV162" s="182">
        <f>AU162*E162</f>
        <v>0</v>
      </c>
      <c r="AW162" s="102" t="n"/>
      <c r="AX162" s="208">
        <f>AW162*F162</f>
        <v>0</v>
      </c>
      <c r="AY162" s="102" t="n"/>
      <c r="AZ162" s="182">
        <f>AY162*E162</f>
        <v>0</v>
      </c>
      <c r="BA162" s="102" t="n"/>
      <c r="BB162" s="208">
        <f>BA162*F162</f>
        <v>0</v>
      </c>
      <c r="BC162" s="102" t="n"/>
      <c r="BD162" s="182">
        <f>BC162*E162</f>
        <v>0</v>
      </c>
      <c r="BE162" s="102" t="n"/>
      <c r="BF162" s="209">
        <f>BE162*F162</f>
        <v>0</v>
      </c>
    </row>
    <row r="163" ht="18" customHeight="1">
      <c r="A163" s="19" t="n"/>
      <c r="B163" s="14" t="n"/>
      <c r="C163" s="14" t="n"/>
      <c r="D163" s="14" t="n"/>
      <c r="E163" s="204">
        <f>D163*(1-$E$1)</f>
        <v>0</v>
      </c>
      <c r="F163" s="202">
        <f>E163*(1+$F$1)</f>
        <v>0</v>
      </c>
      <c r="H163" s="62">
        <f>K163+O163+S163+W163+AA163+AE163+AI163+AM163+AQ163+AU163+AY163+BC163</f>
        <v>0</v>
      </c>
      <c r="I163" s="46">
        <f>M163+Q163+U163+Y163+AC163+AG163+AK163+AO163+AS163+AW163+BA163+BE163</f>
        <v>0</v>
      </c>
      <c r="K163" s="100" t="n"/>
      <c r="L163" s="182">
        <f>K163*E163</f>
        <v>0</v>
      </c>
      <c r="M163" s="102" t="n"/>
      <c r="N163" s="208">
        <f>M163*F163</f>
        <v>0</v>
      </c>
      <c r="O163" s="102" t="n"/>
      <c r="P163" s="182">
        <f>O163*E163</f>
        <v>0</v>
      </c>
      <c r="Q163" s="102" t="n"/>
      <c r="R163" s="208">
        <f>Q163*F163</f>
        <v>0</v>
      </c>
      <c r="S163" s="102" t="n"/>
      <c r="T163" s="182">
        <f>S163*E163</f>
        <v>0</v>
      </c>
      <c r="U163" s="102" t="n"/>
      <c r="V163" s="208">
        <f>U163*F163</f>
        <v>0</v>
      </c>
      <c r="W163" s="102" t="n"/>
      <c r="X163" s="182">
        <f>W163*E163</f>
        <v>0</v>
      </c>
      <c r="Y163" s="102" t="n"/>
      <c r="Z163" s="208">
        <f>Y163*F163</f>
        <v>0</v>
      </c>
      <c r="AA163" s="102" t="n"/>
      <c r="AB163" s="182">
        <f>AA163*E163</f>
        <v>0</v>
      </c>
      <c r="AC163" s="102" t="n"/>
      <c r="AD163" s="208">
        <f>AC163*F163</f>
        <v>0</v>
      </c>
      <c r="AE163" s="102" t="n"/>
      <c r="AF163" s="182">
        <f>AE163*E163</f>
        <v>0</v>
      </c>
      <c r="AG163" s="102" t="n"/>
      <c r="AH163" s="208">
        <f>AG163*F163</f>
        <v>0</v>
      </c>
      <c r="AI163" s="102" t="n"/>
      <c r="AJ163" s="182">
        <f>AI163*E163</f>
        <v>0</v>
      </c>
      <c r="AK163" s="102" t="n"/>
      <c r="AL163" s="208">
        <f>AK163*F163</f>
        <v>0</v>
      </c>
      <c r="AM163" s="102" t="n"/>
      <c r="AN163" s="182">
        <f>AM163*E163</f>
        <v>0</v>
      </c>
      <c r="AO163" s="102" t="n"/>
      <c r="AP163" s="208">
        <f>AO163*F163</f>
        <v>0</v>
      </c>
      <c r="AQ163" s="102" t="n"/>
      <c r="AR163" s="182">
        <f>AQ163*E163</f>
        <v>0</v>
      </c>
      <c r="AS163" s="102" t="n"/>
      <c r="AT163" s="208">
        <f>AS163*F163</f>
        <v>0</v>
      </c>
      <c r="AU163" s="102" t="n"/>
      <c r="AV163" s="182">
        <f>AU163*E163</f>
        <v>0</v>
      </c>
      <c r="AW163" s="102" t="n"/>
      <c r="AX163" s="208">
        <f>AW163*F163</f>
        <v>0</v>
      </c>
      <c r="AY163" s="102" t="n"/>
      <c r="AZ163" s="182">
        <f>AY163*E163</f>
        <v>0</v>
      </c>
      <c r="BA163" s="102" t="n"/>
      <c r="BB163" s="208">
        <f>BA163*F163</f>
        <v>0</v>
      </c>
      <c r="BC163" s="102" t="n"/>
      <c r="BD163" s="182">
        <f>BC163*E163</f>
        <v>0</v>
      </c>
      <c r="BE163" s="102" t="n"/>
      <c r="BF163" s="209">
        <f>BE163*F163</f>
        <v>0</v>
      </c>
    </row>
    <row r="164" ht="18" customHeight="1">
      <c r="A164" s="19" t="n"/>
      <c r="B164" s="14" t="n"/>
      <c r="C164" s="14" t="n"/>
      <c r="D164" s="14" t="n"/>
      <c r="E164" s="204">
        <f>D164*(1-$E$1)</f>
        <v>0</v>
      </c>
      <c r="F164" s="202">
        <f>E164*(1+$F$1)</f>
        <v>0</v>
      </c>
      <c r="H164" s="62">
        <f>K164+O164+S164+W164+AA164+AE164+AI164+AM164+AQ164+AU164+AY164+BC164</f>
        <v>0</v>
      </c>
      <c r="I164" s="46">
        <f>M164+Q164+U164+Y164+AC164+AG164+AK164+AO164+AS164+AW164+BA164+BE164</f>
        <v>0</v>
      </c>
      <c r="K164" s="100" t="n"/>
      <c r="L164" s="182">
        <f>K164*E164</f>
        <v>0</v>
      </c>
      <c r="M164" s="102" t="n"/>
      <c r="N164" s="208">
        <f>M164*F164</f>
        <v>0</v>
      </c>
      <c r="O164" s="102" t="n"/>
      <c r="P164" s="182">
        <f>O164*E164</f>
        <v>0</v>
      </c>
      <c r="Q164" s="102" t="n"/>
      <c r="R164" s="208">
        <f>Q164*F164</f>
        <v>0</v>
      </c>
      <c r="S164" s="102" t="n"/>
      <c r="T164" s="182">
        <f>S164*E164</f>
        <v>0</v>
      </c>
      <c r="U164" s="102" t="n"/>
      <c r="V164" s="208">
        <f>U164*F164</f>
        <v>0</v>
      </c>
      <c r="W164" s="102" t="n"/>
      <c r="X164" s="182">
        <f>W164*E164</f>
        <v>0</v>
      </c>
      <c r="Y164" s="102" t="n"/>
      <c r="Z164" s="208">
        <f>Y164*F164</f>
        <v>0</v>
      </c>
      <c r="AA164" s="102" t="n"/>
      <c r="AB164" s="182">
        <f>AA164*E164</f>
        <v>0</v>
      </c>
      <c r="AC164" s="102" t="n"/>
      <c r="AD164" s="208">
        <f>AC164*F164</f>
        <v>0</v>
      </c>
      <c r="AE164" s="102" t="n"/>
      <c r="AF164" s="182">
        <f>AE164*E164</f>
        <v>0</v>
      </c>
      <c r="AG164" s="102" t="n"/>
      <c r="AH164" s="208">
        <f>AG164*F164</f>
        <v>0</v>
      </c>
      <c r="AI164" s="102" t="n"/>
      <c r="AJ164" s="182">
        <f>AI164*E164</f>
        <v>0</v>
      </c>
      <c r="AK164" s="102" t="n"/>
      <c r="AL164" s="208">
        <f>AK164*F164</f>
        <v>0</v>
      </c>
      <c r="AM164" s="102" t="n"/>
      <c r="AN164" s="182">
        <f>AM164*E164</f>
        <v>0</v>
      </c>
      <c r="AO164" s="102" t="n"/>
      <c r="AP164" s="208">
        <f>AO164*F164</f>
        <v>0</v>
      </c>
      <c r="AQ164" s="102" t="n"/>
      <c r="AR164" s="182">
        <f>AQ164*E164</f>
        <v>0</v>
      </c>
      <c r="AS164" s="102" t="n"/>
      <c r="AT164" s="208">
        <f>AS164*F164</f>
        <v>0</v>
      </c>
      <c r="AU164" s="102" t="n"/>
      <c r="AV164" s="182">
        <f>AU164*E164</f>
        <v>0</v>
      </c>
      <c r="AW164" s="102" t="n"/>
      <c r="AX164" s="208">
        <f>AW164*F164</f>
        <v>0</v>
      </c>
      <c r="AY164" s="102" t="n"/>
      <c r="AZ164" s="182">
        <f>AY164*E164</f>
        <v>0</v>
      </c>
      <c r="BA164" s="102" t="n"/>
      <c r="BB164" s="208">
        <f>BA164*F164</f>
        <v>0</v>
      </c>
      <c r="BC164" s="102" t="n"/>
      <c r="BD164" s="182">
        <f>BC164*E164</f>
        <v>0</v>
      </c>
      <c r="BE164" s="102" t="n"/>
      <c r="BF164" s="209">
        <f>BE164*F164</f>
        <v>0</v>
      </c>
    </row>
    <row r="165" ht="18" customHeight="1">
      <c r="A165" s="19" t="n"/>
      <c r="B165" s="14" t="n"/>
      <c r="C165" s="14" t="n"/>
      <c r="D165" s="14" t="n"/>
      <c r="E165" s="204">
        <f>D165*(1-$E$1)</f>
        <v>0</v>
      </c>
      <c r="F165" s="202">
        <f>E165*(1+$F$1)</f>
        <v>0</v>
      </c>
      <c r="H165" s="62">
        <f>K165+O165+S165+W165+AA165+AE165+AI165+AM165+AQ165+AU165+AY165+BC165</f>
        <v>0</v>
      </c>
      <c r="I165" s="46">
        <f>M165+Q165+U165+Y165+AC165+AG165+AK165+AO165+AS165+AW165+BA165+BE165</f>
        <v>0</v>
      </c>
      <c r="K165" s="100" t="n"/>
      <c r="L165" s="182">
        <f>K165*E165</f>
        <v>0</v>
      </c>
      <c r="M165" s="102" t="n"/>
      <c r="N165" s="208">
        <f>M165*F165</f>
        <v>0</v>
      </c>
      <c r="O165" s="102" t="n"/>
      <c r="P165" s="182">
        <f>O165*E165</f>
        <v>0</v>
      </c>
      <c r="Q165" s="102" t="n"/>
      <c r="R165" s="208">
        <f>Q165*F165</f>
        <v>0</v>
      </c>
      <c r="S165" s="102" t="n"/>
      <c r="T165" s="182">
        <f>S165*E165</f>
        <v>0</v>
      </c>
      <c r="U165" s="102" t="n"/>
      <c r="V165" s="208">
        <f>U165*F165</f>
        <v>0</v>
      </c>
      <c r="W165" s="102" t="n"/>
      <c r="X165" s="182">
        <f>W165*E165</f>
        <v>0</v>
      </c>
      <c r="Y165" s="102" t="n"/>
      <c r="Z165" s="208">
        <f>Y165*F165</f>
        <v>0</v>
      </c>
      <c r="AA165" s="102" t="n"/>
      <c r="AB165" s="182">
        <f>AA165*E165</f>
        <v>0</v>
      </c>
      <c r="AC165" s="102" t="n"/>
      <c r="AD165" s="208">
        <f>AC165*F165</f>
        <v>0</v>
      </c>
      <c r="AE165" s="102" t="n"/>
      <c r="AF165" s="182">
        <f>AE165*E165</f>
        <v>0</v>
      </c>
      <c r="AG165" s="102" t="n"/>
      <c r="AH165" s="208">
        <f>AG165*F165</f>
        <v>0</v>
      </c>
      <c r="AI165" s="102" t="n"/>
      <c r="AJ165" s="182">
        <f>AI165*E165</f>
        <v>0</v>
      </c>
      <c r="AK165" s="102" t="n"/>
      <c r="AL165" s="208">
        <f>AK165*F165</f>
        <v>0</v>
      </c>
      <c r="AM165" s="102" t="n"/>
      <c r="AN165" s="182">
        <f>AM165*E165</f>
        <v>0</v>
      </c>
      <c r="AO165" s="102" t="n"/>
      <c r="AP165" s="208">
        <f>AO165*F165</f>
        <v>0</v>
      </c>
      <c r="AQ165" s="102" t="n"/>
      <c r="AR165" s="182">
        <f>AQ165*E165</f>
        <v>0</v>
      </c>
      <c r="AS165" s="102" t="n"/>
      <c r="AT165" s="208">
        <f>AS165*F165</f>
        <v>0</v>
      </c>
      <c r="AU165" s="102" t="n"/>
      <c r="AV165" s="182">
        <f>AU165*E165</f>
        <v>0</v>
      </c>
      <c r="AW165" s="102" t="n"/>
      <c r="AX165" s="208">
        <f>AW165*F165</f>
        <v>0</v>
      </c>
      <c r="AY165" s="102" t="n"/>
      <c r="AZ165" s="182">
        <f>AY165*E165</f>
        <v>0</v>
      </c>
      <c r="BA165" s="102" t="n"/>
      <c r="BB165" s="208">
        <f>BA165*F165</f>
        <v>0</v>
      </c>
      <c r="BC165" s="102" t="n"/>
      <c r="BD165" s="182">
        <f>BC165*E165</f>
        <v>0</v>
      </c>
      <c r="BE165" s="102" t="n"/>
      <c r="BF165" s="209">
        <f>BE165*F165</f>
        <v>0</v>
      </c>
    </row>
    <row r="166" ht="18" customHeight="1">
      <c r="A166" s="19" t="n"/>
      <c r="B166" s="14" t="n"/>
      <c r="C166" s="14" t="n"/>
      <c r="D166" s="14" t="n"/>
      <c r="E166" s="204">
        <f>D166*(1-$E$1)</f>
        <v>0</v>
      </c>
      <c r="F166" s="202">
        <f>E166*(1+$F$1)</f>
        <v>0</v>
      </c>
      <c r="H166" s="62">
        <f>K166+O166+S166+W166+AA166+AE166+AI166+AM166+AQ166+AU166+AY166+BC166</f>
        <v>0</v>
      </c>
      <c r="I166" s="46">
        <f>M166+Q166+U166+Y166+AC166+AG166+AK166+AO166+AS166+AW166+BA166+BE166</f>
        <v>0</v>
      </c>
      <c r="K166" s="100" t="n"/>
      <c r="L166" s="182">
        <f>K166*E166</f>
        <v>0</v>
      </c>
      <c r="M166" s="102" t="n"/>
      <c r="N166" s="208">
        <f>M166*F166</f>
        <v>0</v>
      </c>
      <c r="O166" s="102" t="n"/>
      <c r="P166" s="182">
        <f>O166*E166</f>
        <v>0</v>
      </c>
      <c r="Q166" s="102" t="n"/>
      <c r="R166" s="208">
        <f>Q166*F166</f>
        <v>0</v>
      </c>
      <c r="S166" s="102" t="n"/>
      <c r="T166" s="182">
        <f>S166*E166</f>
        <v>0</v>
      </c>
      <c r="U166" s="102" t="n"/>
      <c r="V166" s="208">
        <f>U166*F166</f>
        <v>0</v>
      </c>
      <c r="W166" s="102" t="n"/>
      <c r="X166" s="182">
        <f>W166*E166</f>
        <v>0</v>
      </c>
      <c r="Y166" s="102" t="n"/>
      <c r="Z166" s="208">
        <f>Y166*F166</f>
        <v>0</v>
      </c>
      <c r="AA166" s="102" t="n"/>
      <c r="AB166" s="182">
        <f>AA166*E166</f>
        <v>0</v>
      </c>
      <c r="AC166" s="102" t="n"/>
      <c r="AD166" s="208">
        <f>AC166*F166</f>
        <v>0</v>
      </c>
      <c r="AE166" s="102" t="n"/>
      <c r="AF166" s="182">
        <f>AE166*E166</f>
        <v>0</v>
      </c>
      <c r="AG166" s="102" t="n"/>
      <c r="AH166" s="208">
        <f>AG166*F166</f>
        <v>0</v>
      </c>
      <c r="AI166" s="102" t="n"/>
      <c r="AJ166" s="182">
        <f>AI166*E166</f>
        <v>0</v>
      </c>
      <c r="AK166" s="102" t="n"/>
      <c r="AL166" s="208">
        <f>AK166*F166</f>
        <v>0</v>
      </c>
      <c r="AM166" s="102" t="n"/>
      <c r="AN166" s="182">
        <f>AM166*E166</f>
        <v>0</v>
      </c>
      <c r="AO166" s="102" t="n"/>
      <c r="AP166" s="208">
        <f>AO166*F166</f>
        <v>0</v>
      </c>
      <c r="AQ166" s="102" t="n"/>
      <c r="AR166" s="182">
        <f>AQ166*E166</f>
        <v>0</v>
      </c>
      <c r="AS166" s="102" t="n"/>
      <c r="AT166" s="208">
        <f>AS166*F166</f>
        <v>0</v>
      </c>
      <c r="AU166" s="102" t="n"/>
      <c r="AV166" s="182">
        <f>AU166*E166</f>
        <v>0</v>
      </c>
      <c r="AW166" s="102" t="n"/>
      <c r="AX166" s="208">
        <f>AW166*F166</f>
        <v>0</v>
      </c>
      <c r="AY166" s="102" t="n"/>
      <c r="AZ166" s="182">
        <f>AY166*E166</f>
        <v>0</v>
      </c>
      <c r="BA166" s="102" t="n"/>
      <c r="BB166" s="208">
        <f>BA166*F166</f>
        <v>0</v>
      </c>
      <c r="BC166" s="102" t="n"/>
      <c r="BD166" s="182">
        <f>BC166*E166</f>
        <v>0</v>
      </c>
      <c r="BE166" s="102" t="n"/>
      <c r="BF166" s="209">
        <f>BE166*F166</f>
        <v>0</v>
      </c>
    </row>
    <row r="167" ht="18" customHeight="1">
      <c r="A167" s="19" t="n"/>
      <c r="B167" s="14" t="n"/>
      <c r="C167" s="14" t="n"/>
      <c r="D167" s="14" t="n"/>
      <c r="E167" s="204">
        <f>D167*(1-$E$1)</f>
        <v>0</v>
      </c>
      <c r="F167" s="202">
        <f>E167*(1+$F$1)</f>
        <v>0</v>
      </c>
      <c r="H167" s="62">
        <f>K167+O167+S167+W167+AA167+AE167+AI167+AM167+AQ167+AU167+AY167+BC167</f>
        <v>0</v>
      </c>
      <c r="I167" s="46">
        <f>M167+Q167+U167+Y167+AC167+AG167+AK167+AO167+AS167+AW167+BA167+BE167</f>
        <v>0</v>
      </c>
      <c r="K167" s="100" t="n"/>
      <c r="L167" s="182">
        <f>K167*E167</f>
        <v>0</v>
      </c>
      <c r="M167" s="102" t="n"/>
      <c r="N167" s="208">
        <f>M167*F167</f>
        <v>0</v>
      </c>
      <c r="O167" s="102" t="n"/>
      <c r="P167" s="182">
        <f>O167*E167</f>
        <v>0</v>
      </c>
      <c r="Q167" s="102" t="n"/>
      <c r="R167" s="208">
        <f>Q167*F167</f>
        <v>0</v>
      </c>
      <c r="S167" s="102" t="n"/>
      <c r="T167" s="182">
        <f>S167*E167</f>
        <v>0</v>
      </c>
      <c r="U167" s="102" t="n"/>
      <c r="V167" s="208">
        <f>U167*F167</f>
        <v>0</v>
      </c>
      <c r="W167" s="102" t="n"/>
      <c r="X167" s="182">
        <f>W167*E167</f>
        <v>0</v>
      </c>
      <c r="Y167" s="102" t="n"/>
      <c r="Z167" s="208">
        <f>Y167*F167</f>
        <v>0</v>
      </c>
      <c r="AA167" s="102" t="n"/>
      <c r="AB167" s="182">
        <f>AA167*E167</f>
        <v>0</v>
      </c>
      <c r="AC167" s="102" t="n"/>
      <c r="AD167" s="208">
        <f>AC167*F167</f>
        <v>0</v>
      </c>
      <c r="AE167" s="102" t="n"/>
      <c r="AF167" s="182">
        <f>AE167*E167</f>
        <v>0</v>
      </c>
      <c r="AG167" s="102" t="n"/>
      <c r="AH167" s="208">
        <f>AG167*F167</f>
        <v>0</v>
      </c>
      <c r="AI167" s="102" t="n"/>
      <c r="AJ167" s="182">
        <f>AI167*E167</f>
        <v>0</v>
      </c>
      <c r="AK167" s="102" t="n"/>
      <c r="AL167" s="208">
        <f>AK167*F167</f>
        <v>0</v>
      </c>
      <c r="AM167" s="102" t="n"/>
      <c r="AN167" s="182">
        <f>AM167*E167</f>
        <v>0</v>
      </c>
      <c r="AO167" s="102" t="n"/>
      <c r="AP167" s="208">
        <f>AO167*F167</f>
        <v>0</v>
      </c>
      <c r="AQ167" s="102" t="n"/>
      <c r="AR167" s="182">
        <f>AQ167*E167</f>
        <v>0</v>
      </c>
      <c r="AS167" s="102" t="n"/>
      <c r="AT167" s="208">
        <f>AS167*F167</f>
        <v>0</v>
      </c>
      <c r="AU167" s="102" t="n"/>
      <c r="AV167" s="182">
        <f>AU167*E167</f>
        <v>0</v>
      </c>
      <c r="AW167" s="102" t="n"/>
      <c r="AX167" s="208">
        <f>AW167*F167</f>
        <v>0</v>
      </c>
      <c r="AY167" s="102" t="n"/>
      <c r="AZ167" s="182">
        <f>AY167*E167</f>
        <v>0</v>
      </c>
      <c r="BA167" s="102" t="n"/>
      <c r="BB167" s="208">
        <f>BA167*F167</f>
        <v>0</v>
      </c>
      <c r="BC167" s="102" t="n"/>
      <c r="BD167" s="182">
        <f>BC167*E167</f>
        <v>0</v>
      </c>
      <c r="BE167" s="102" t="n"/>
      <c r="BF167" s="209">
        <f>BE167*F167</f>
        <v>0</v>
      </c>
    </row>
    <row r="168" ht="18" customHeight="1">
      <c r="A168" s="19" t="n"/>
      <c r="B168" s="14" t="n"/>
      <c r="C168" s="14" t="n"/>
      <c r="D168" s="14" t="n"/>
      <c r="E168" s="204">
        <f>D168*(1-$E$1)</f>
        <v>0</v>
      </c>
      <c r="F168" s="202">
        <f>E168*(1+$F$1)</f>
        <v>0</v>
      </c>
      <c r="H168" s="62">
        <f>K168+O168+S168+W168+AA168+AE168+AI168+AM168+AQ168+AU168+AY168+BC168</f>
        <v>0</v>
      </c>
      <c r="I168" s="46">
        <f>M168+Q168+U168+Y168+AC168+AG168+AK168+AO168+AS168+AW168+BA168+BE168</f>
        <v>0</v>
      </c>
      <c r="K168" s="100" t="n"/>
      <c r="L168" s="182">
        <f>K168*E168</f>
        <v>0</v>
      </c>
      <c r="M168" s="102" t="n"/>
      <c r="N168" s="208">
        <f>M168*F168</f>
        <v>0</v>
      </c>
      <c r="O168" s="102" t="n"/>
      <c r="P168" s="182">
        <f>O168*E168</f>
        <v>0</v>
      </c>
      <c r="Q168" s="102" t="n"/>
      <c r="R168" s="208">
        <f>Q168*F168</f>
        <v>0</v>
      </c>
      <c r="S168" s="102" t="n"/>
      <c r="T168" s="182">
        <f>S168*E168</f>
        <v>0</v>
      </c>
      <c r="U168" s="102" t="n"/>
      <c r="V168" s="208">
        <f>U168*F168</f>
        <v>0</v>
      </c>
      <c r="W168" s="102" t="n"/>
      <c r="X168" s="182">
        <f>W168*E168</f>
        <v>0</v>
      </c>
      <c r="Y168" s="102" t="n"/>
      <c r="Z168" s="208">
        <f>Y168*F168</f>
        <v>0</v>
      </c>
      <c r="AA168" s="102" t="n"/>
      <c r="AB168" s="182">
        <f>AA168*E168</f>
        <v>0</v>
      </c>
      <c r="AC168" s="102" t="n"/>
      <c r="AD168" s="208">
        <f>AC168*F168</f>
        <v>0</v>
      </c>
      <c r="AE168" s="102" t="n"/>
      <c r="AF168" s="182">
        <f>AE168*E168</f>
        <v>0</v>
      </c>
      <c r="AG168" s="102" t="n"/>
      <c r="AH168" s="208">
        <f>AG168*F168</f>
        <v>0</v>
      </c>
      <c r="AI168" s="102" t="n"/>
      <c r="AJ168" s="182">
        <f>AI168*E168</f>
        <v>0</v>
      </c>
      <c r="AK168" s="102" t="n"/>
      <c r="AL168" s="208">
        <f>AK168*F168</f>
        <v>0</v>
      </c>
      <c r="AM168" s="102" t="n"/>
      <c r="AN168" s="182">
        <f>AM168*E168</f>
        <v>0</v>
      </c>
      <c r="AO168" s="102" t="n"/>
      <c r="AP168" s="208">
        <f>AO168*F168</f>
        <v>0</v>
      </c>
      <c r="AQ168" s="102" t="n"/>
      <c r="AR168" s="182">
        <f>AQ168*E168</f>
        <v>0</v>
      </c>
      <c r="AS168" s="102" t="n"/>
      <c r="AT168" s="208">
        <f>AS168*F168</f>
        <v>0</v>
      </c>
      <c r="AU168" s="102" t="n"/>
      <c r="AV168" s="182">
        <f>AU168*E168</f>
        <v>0</v>
      </c>
      <c r="AW168" s="102" t="n"/>
      <c r="AX168" s="208">
        <f>AW168*F168</f>
        <v>0</v>
      </c>
      <c r="AY168" s="102" t="n"/>
      <c r="AZ168" s="182">
        <f>AY168*E168</f>
        <v>0</v>
      </c>
      <c r="BA168" s="102" t="n"/>
      <c r="BB168" s="208">
        <f>BA168*F168</f>
        <v>0</v>
      </c>
      <c r="BC168" s="102" t="n"/>
      <c r="BD168" s="182">
        <f>BC168*E168</f>
        <v>0</v>
      </c>
      <c r="BE168" s="102" t="n"/>
      <c r="BF168" s="209">
        <f>BE168*F168</f>
        <v>0</v>
      </c>
    </row>
    <row r="169" ht="18" customHeight="1">
      <c r="A169" s="19" t="n"/>
      <c r="B169" s="14" t="n"/>
      <c r="C169" s="14" t="n"/>
      <c r="D169" s="14" t="n"/>
      <c r="E169" s="204">
        <f>D169*(1-$E$1)</f>
        <v>0</v>
      </c>
      <c r="F169" s="202">
        <f>E169*(1+$F$1)</f>
        <v>0</v>
      </c>
      <c r="H169" s="62">
        <f>K169+O169+S169+W169+AA169+AE169+AI169+AM169+AQ169+AU169+AY169+BC169</f>
        <v>0</v>
      </c>
      <c r="I169" s="46">
        <f>M169+Q169+U169+Y169+AC169+AG169+AK169+AO169+AS169+AW169+BA169+BE169</f>
        <v>0</v>
      </c>
      <c r="K169" s="100" t="n"/>
      <c r="L169" s="182">
        <f>K169*E169</f>
        <v>0</v>
      </c>
      <c r="M169" s="102" t="n"/>
      <c r="N169" s="208">
        <f>M169*F169</f>
        <v>0</v>
      </c>
      <c r="O169" s="102" t="n"/>
      <c r="P169" s="182">
        <f>O169*E169</f>
        <v>0</v>
      </c>
      <c r="Q169" s="102" t="n"/>
      <c r="R169" s="208">
        <f>Q169*F169</f>
        <v>0</v>
      </c>
      <c r="S169" s="102" t="n"/>
      <c r="T169" s="182">
        <f>S169*E169</f>
        <v>0</v>
      </c>
      <c r="U169" s="102" t="n"/>
      <c r="V169" s="208">
        <f>U169*F169</f>
        <v>0</v>
      </c>
      <c r="W169" s="102" t="n"/>
      <c r="X169" s="182">
        <f>W169*E169</f>
        <v>0</v>
      </c>
      <c r="Y169" s="102" t="n"/>
      <c r="Z169" s="208">
        <f>Y169*F169</f>
        <v>0</v>
      </c>
      <c r="AA169" s="102" t="n"/>
      <c r="AB169" s="182">
        <f>AA169*E169</f>
        <v>0</v>
      </c>
      <c r="AC169" s="102" t="n"/>
      <c r="AD169" s="208">
        <f>AC169*F169</f>
        <v>0</v>
      </c>
      <c r="AE169" s="102" t="n"/>
      <c r="AF169" s="182">
        <f>AE169*E169</f>
        <v>0</v>
      </c>
      <c r="AG169" s="102" t="n"/>
      <c r="AH169" s="208">
        <f>AG169*F169</f>
        <v>0</v>
      </c>
      <c r="AI169" s="102" t="n"/>
      <c r="AJ169" s="182">
        <f>AI169*E169</f>
        <v>0</v>
      </c>
      <c r="AK169" s="102" t="n"/>
      <c r="AL169" s="208">
        <f>AK169*F169</f>
        <v>0</v>
      </c>
      <c r="AM169" s="102" t="n"/>
      <c r="AN169" s="182">
        <f>AM169*E169</f>
        <v>0</v>
      </c>
      <c r="AO169" s="102" t="n"/>
      <c r="AP169" s="208">
        <f>AO169*F169</f>
        <v>0</v>
      </c>
      <c r="AQ169" s="102" t="n"/>
      <c r="AR169" s="182">
        <f>AQ169*E169</f>
        <v>0</v>
      </c>
      <c r="AS169" s="102" t="n"/>
      <c r="AT169" s="208">
        <f>AS169*F169</f>
        <v>0</v>
      </c>
      <c r="AU169" s="102" t="n"/>
      <c r="AV169" s="182">
        <f>AU169*E169</f>
        <v>0</v>
      </c>
      <c r="AW169" s="102" t="n"/>
      <c r="AX169" s="208">
        <f>AW169*F169</f>
        <v>0</v>
      </c>
      <c r="AY169" s="102" t="n"/>
      <c r="AZ169" s="182">
        <f>AY169*E169</f>
        <v>0</v>
      </c>
      <c r="BA169" s="102" t="n"/>
      <c r="BB169" s="208">
        <f>BA169*F169</f>
        <v>0</v>
      </c>
      <c r="BC169" s="102" t="n"/>
      <c r="BD169" s="182">
        <f>BC169*E169</f>
        <v>0</v>
      </c>
      <c r="BE169" s="102" t="n"/>
      <c r="BF169" s="209">
        <f>BE169*F169</f>
        <v>0</v>
      </c>
    </row>
    <row r="170" ht="18" customHeight="1">
      <c r="A170" s="19" t="n"/>
      <c r="B170" s="14" t="n"/>
      <c r="C170" s="14" t="n"/>
      <c r="D170" s="14" t="n"/>
      <c r="E170" s="204">
        <f>D170*(1-$E$1)</f>
        <v>0</v>
      </c>
      <c r="F170" s="202">
        <f>E170*(1+$F$1)</f>
        <v>0</v>
      </c>
      <c r="H170" s="62">
        <f>K170+O170+S170+W170+AA170+AE170+AI170+AM170+AQ170+AU170+AY170+BC170</f>
        <v>0</v>
      </c>
      <c r="I170" s="46">
        <f>M170+Q170+U170+Y170+AC170+AG170+AK170+AO170+AS170+AW170+BA170+BE170</f>
        <v>0</v>
      </c>
      <c r="K170" s="100" t="n"/>
      <c r="L170" s="182">
        <f>K170*E170</f>
        <v>0</v>
      </c>
      <c r="M170" s="102" t="n"/>
      <c r="N170" s="208">
        <f>M170*F170</f>
        <v>0</v>
      </c>
      <c r="O170" s="102" t="n"/>
      <c r="P170" s="182">
        <f>O170*E170</f>
        <v>0</v>
      </c>
      <c r="Q170" s="102" t="n"/>
      <c r="R170" s="208">
        <f>Q170*F170</f>
        <v>0</v>
      </c>
      <c r="S170" s="102" t="n"/>
      <c r="T170" s="182">
        <f>S170*E170</f>
        <v>0</v>
      </c>
      <c r="U170" s="102" t="n"/>
      <c r="V170" s="208">
        <f>U170*F170</f>
        <v>0</v>
      </c>
      <c r="W170" s="102" t="n"/>
      <c r="X170" s="182">
        <f>W170*E170</f>
        <v>0</v>
      </c>
      <c r="Y170" s="102" t="n"/>
      <c r="Z170" s="208">
        <f>Y170*F170</f>
        <v>0</v>
      </c>
      <c r="AA170" s="102" t="n"/>
      <c r="AB170" s="182">
        <f>AA170*E170</f>
        <v>0</v>
      </c>
      <c r="AC170" s="102" t="n"/>
      <c r="AD170" s="208">
        <f>AC170*F170</f>
        <v>0</v>
      </c>
      <c r="AE170" s="102" t="n"/>
      <c r="AF170" s="182">
        <f>AE170*E170</f>
        <v>0</v>
      </c>
      <c r="AG170" s="102" t="n"/>
      <c r="AH170" s="208">
        <f>AG170*F170</f>
        <v>0</v>
      </c>
      <c r="AI170" s="102" t="n"/>
      <c r="AJ170" s="182">
        <f>AI170*E170</f>
        <v>0</v>
      </c>
      <c r="AK170" s="102" t="n"/>
      <c r="AL170" s="208">
        <f>AK170*F170</f>
        <v>0</v>
      </c>
      <c r="AM170" s="102" t="n"/>
      <c r="AN170" s="182">
        <f>AM170*E170</f>
        <v>0</v>
      </c>
      <c r="AO170" s="102" t="n"/>
      <c r="AP170" s="208">
        <f>AO170*F170</f>
        <v>0</v>
      </c>
      <c r="AQ170" s="102" t="n"/>
      <c r="AR170" s="182">
        <f>AQ170*E170</f>
        <v>0</v>
      </c>
      <c r="AS170" s="102" t="n"/>
      <c r="AT170" s="208">
        <f>AS170*F170</f>
        <v>0</v>
      </c>
      <c r="AU170" s="102" t="n"/>
      <c r="AV170" s="182">
        <f>AU170*E170</f>
        <v>0</v>
      </c>
      <c r="AW170" s="102" t="n"/>
      <c r="AX170" s="208">
        <f>AW170*F170</f>
        <v>0</v>
      </c>
      <c r="AY170" s="102" t="n"/>
      <c r="AZ170" s="182">
        <f>AY170*E170</f>
        <v>0</v>
      </c>
      <c r="BA170" s="102" t="n"/>
      <c r="BB170" s="208">
        <f>BA170*F170</f>
        <v>0</v>
      </c>
      <c r="BC170" s="102" t="n"/>
      <c r="BD170" s="182">
        <f>BC170*E170</f>
        <v>0</v>
      </c>
      <c r="BE170" s="102" t="n"/>
      <c r="BF170" s="209">
        <f>BE170*F170</f>
        <v>0</v>
      </c>
    </row>
    <row r="171" ht="18" customHeight="1">
      <c r="A171" s="19" t="n"/>
      <c r="B171" s="14" t="n"/>
      <c r="C171" s="14" t="n"/>
      <c r="D171" s="14" t="n"/>
      <c r="E171" s="204">
        <f>D171*(1-$E$1)</f>
        <v>0</v>
      </c>
      <c r="F171" s="202">
        <f>E171*(1+$F$1)</f>
        <v>0</v>
      </c>
      <c r="H171" s="62">
        <f>K171+O171+S171+W171+AA171+AE171+AI171+AM171+AQ171+AU171+AY171+BC171</f>
        <v>0</v>
      </c>
      <c r="I171" s="46">
        <f>M171+Q171+U171+Y171+AC171+AG171+AK171+AO171+AS171+AW171+BA171+BE171</f>
        <v>0</v>
      </c>
      <c r="K171" s="100" t="n"/>
      <c r="L171" s="182">
        <f>K171*E171</f>
        <v>0</v>
      </c>
      <c r="M171" s="102" t="n"/>
      <c r="N171" s="208">
        <f>M171*F171</f>
        <v>0</v>
      </c>
      <c r="O171" s="102" t="n"/>
      <c r="P171" s="182">
        <f>O171*E171</f>
        <v>0</v>
      </c>
      <c r="Q171" s="102" t="n"/>
      <c r="R171" s="208">
        <f>Q171*F171</f>
        <v>0</v>
      </c>
      <c r="S171" s="102" t="n"/>
      <c r="T171" s="182">
        <f>S171*E171</f>
        <v>0</v>
      </c>
      <c r="U171" s="102" t="n"/>
      <c r="V171" s="208">
        <f>U171*F171</f>
        <v>0</v>
      </c>
      <c r="W171" s="102" t="n"/>
      <c r="X171" s="182">
        <f>W171*E171</f>
        <v>0</v>
      </c>
      <c r="Y171" s="102" t="n"/>
      <c r="Z171" s="208">
        <f>Y171*F171</f>
        <v>0</v>
      </c>
      <c r="AA171" s="102" t="n"/>
      <c r="AB171" s="182">
        <f>AA171*E171</f>
        <v>0</v>
      </c>
      <c r="AC171" s="102" t="n"/>
      <c r="AD171" s="208">
        <f>AC171*F171</f>
        <v>0</v>
      </c>
      <c r="AE171" s="102" t="n"/>
      <c r="AF171" s="182">
        <f>AE171*E171</f>
        <v>0</v>
      </c>
      <c r="AG171" s="102" t="n"/>
      <c r="AH171" s="208">
        <f>AG171*F171</f>
        <v>0</v>
      </c>
      <c r="AI171" s="102" t="n"/>
      <c r="AJ171" s="182">
        <f>AI171*E171</f>
        <v>0</v>
      </c>
      <c r="AK171" s="102" t="n"/>
      <c r="AL171" s="208">
        <f>AK171*F171</f>
        <v>0</v>
      </c>
      <c r="AM171" s="102" t="n"/>
      <c r="AN171" s="182">
        <f>AM171*E171</f>
        <v>0</v>
      </c>
      <c r="AO171" s="102" t="n"/>
      <c r="AP171" s="208">
        <f>AO171*F171</f>
        <v>0</v>
      </c>
      <c r="AQ171" s="102" t="n"/>
      <c r="AR171" s="182">
        <f>AQ171*E171</f>
        <v>0</v>
      </c>
      <c r="AS171" s="102" t="n"/>
      <c r="AT171" s="208">
        <f>AS171*F171</f>
        <v>0</v>
      </c>
      <c r="AU171" s="102" t="n"/>
      <c r="AV171" s="182">
        <f>AU171*E171</f>
        <v>0</v>
      </c>
      <c r="AW171" s="102" t="n"/>
      <c r="AX171" s="208">
        <f>AW171*F171</f>
        <v>0</v>
      </c>
      <c r="AY171" s="102" t="n"/>
      <c r="AZ171" s="182">
        <f>AY171*E171</f>
        <v>0</v>
      </c>
      <c r="BA171" s="102" t="n"/>
      <c r="BB171" s="208">
        <f>BA171*F171</f>
        <v>0</v>
      </c>
      <c r="BC171" s="102" t="n"/>
      <c r="BD171" s="182">
        <f>BC171*E171</f>
        <v>0</v>
      </c>
      <c r="BE171" s="102" t="n"/>
      <c r="BF171" s="209">
        <f>BE171*F171</f>
        <v>0</v>
      </c>
    </row>
    <row r="172" ht="18" customHeight="1">
      <c r="A172" s="19" t="n"/>
      <c r="B172" s="14" t="n"/>
      <c r="C172" s="14" t="n"/>
      <c r="D172" s="14" t="n"/>
      <c r="E172" s="204">
        <f>D172*(1-$E$1)</f>
        <v>0</v>
      </c>
      <c r="F172" s="202">
        <f>E172*(1+$F$1)</f>
        <v>0</v>
      </c>
      <c r="H172" s="62">
        <f>K172+O172+S172+W172+AA172+AE172+AI172+AM172+AQ172+AU172+AY172+BC172</f>
        <v>0</v>
      </c>
      <c r="I172" s="46">
        <f>M172+Q172+U172+Y172+AC172+AG172+AK172+AO172+AS172+AW172+BA172+BE172</f>
        <v>0</v>
      </c>
      <c r="K172" s="100" t="n"/>
      <c r="L172" s="182">
        <f>K172*E172</f>
        <v>0</v>
      </c>
      <c r="M172" s="102" t="n"/>
      <c r="N172" s="208">
        <f>M172*F172</f>
        <v>0</v>
      </c>
      <c r="O172" s="102" t="n"/>
      <c r="P172" s="182">
        <f>O172*E172</f>
        <v>0</v>
      </c>
      <c r="Q172" s="102" t="n"/>
      <c r="R172" s="208">
        <f>Q172*F172</f>
        <v>0</v>
      </c>
      <c r="S172" s="102" t="n"/>
      <c r="T172" s="182">
        <f>S172*E172</f>
        <v>0</v>
      </c>
      <c r="U172" s="102" t="n"/>
      <c r="V172" s="208">
        <f>U172*F172</f>
        <v>0</v>
      </c>
      <c r="W172" s="102" t="n"/>
      <c r="X172" s="182">
        <f>W172*E172</f>
        <v>0</v>
      </c>
      <c r="Y172" s="102" t="n"/>
      <c r="Z172" s="208">
        <f>Y172*F172</f>
        <v>0</v>
      </c>
      <c r="AA172" s="102" t="n"/>
      <c r="AB172" s="182">
        <f>AA172*E172</f>
        <v>0</v>
      </c>
      <c r="AC172" s="102" t="n"/>
      <c r="AD172" s="208">
        <f>AC172*F172</f>
        <v>0</v>
      </c>
      <c r="AE172" s="102" t="n"/>
      <c r="AF172" s="182">
        <f>AE172*E172</f>
        <v>0</v>
      </c>
      <c r="AG172" s="102" t="n"/>
      <c r="AH172" s="208">
        <f>AG172*F172</f>
        <v>0</v>
      </c>
      <c r="AI172" s="102" t="n"/>
      <c r="AJ172" s="182">
        <f>AI172*E172</f>
        <v>0</v>
      </c>
      <c r="AK172" s="102" t="n"/>
      <c r="AL172" s="208">
        <f>AK172*F172</f>
        <v>0</v>
      </c>
      <c r="AM172" s="102" t="n"/>
      <c r="AN172" s="182">
        <f>AM172*E172</f>
        <v>0</v>
      </c>
      <c r="AO172" s="102" t="n"/>
      <c r="AP172" s="208">
        <f>AO172*F172</f>
        <v>0</v>
      </c>
      <c r="AQ172" s="102" t="n"/>
      <c r="AR172" s="182">
        <f>AQ172*E172</f>
        <v>0</v>
      </c>
      <c r="AS172" s="102" t="n"/>
      <c r="AT172" s="208">
        <f>AS172*F172</f>
        <v>0</v>
      </c>
      <c r="AU172" s="102" t="n"/>
      <c r="AV172" s="182">
        <f>AU172*E172</f>
        <v>0</v>
      </c>
      <c r="AW172" s="102" t="n"/>
      <c r="AX172" s="208">
        <f>AW172*F172</f>
        <v>0</v>
      </c>
      <c r="AY172" s="102" t="n"/>
      <c r="AZ172" s="182">
        <f>AY172*E172</f>
        <v>0</v>
      </c>
      <c r="BA172" s="102" t="n"/>
      <c r="BB172" s="208">
        <f>BA172*F172</f>
        <v>0</v>
      </c>
      <c r="BC172" s="102" t="n"/>
      <c r="BD172" s="182">
        <f>BC172*E172</f>
        <v>0</v>
      </c>
      <c r="BE172" s="102" t="n"/>
      <c r="BF172" s="209">
        <f>BE172*F172</f>
        <v>0</v>
      </c>
    </row>
    <row r="173" ht="18" customHeight="1">
      <c r="A173" s="19" t="n"/>
      <c r="B173" s="14" t="n"/>
      <c r="C173" s="14" t="n"/>
      <c r="D173" s="14" t="n"/>
      <c r="E173" s="204">
        <f>D173*(1-$E$1)</f>
        <v>0</v>
      </c>
      <c r="F173" s="202">
        <f>E173*(1+$F$1)</f>
        <v>0</v>
      </c>
      <c r="H173" s="62">
        <f>K173+O173+S173+W173+AA173+AE173+AI173+AM173+AQ173+AU173+AY173+BC173</f>
        <v>0</v>
      </c>
      <c r="I173" s="46">
        <f>M173+Q173+U173+Y173+AC173+AG173+AK173+AO173+AS173+AW173+BA173+BE173</f>
        <v>0</v>
      </c>
      <c r="K173" s="100" t="n"/>
      <c r="L173" s="182">
        <f>K173*E173</f>
        <v>0</v>
      </c>
      <c r="M173" s="102" t="n"/>
      <c r="N173" s="208">
        <f>M173*F173</f>
        <v>0</v>
      </c>
      <c r="O173" s="102" t="n"/>
      <c r="P173" s="182">
        <f>O173*E173</f>
        <v>0</v>
      </c>
      <c r="Q173" s="102" t="n"/>
      <c r="R173" s="208">
        <f>Q173*F173</f>
        <v>0</v>
      </c>
      <c r="S173" s="102" t="n"/>
      <c r="T173" s="182">
        <f>S173*E173</f>
        <v>0</v>
      </c>
      <c r="U173" s="102" t="n"/>
      <c r="V173" s="208">
        <f>U173*F173</f>
        <v>0</v>
      </c>
      <c r="W173" s="102" t="n"/>
      <c r="X173" s="182">
        <f>W173*E173</f>
        <v>0</v>
      </c>
      <c r="Y173" s="102" t="n"/>
      <c r="Z173" s="208">
        <f>Y173*F173</f>
        <v>0</v>
      </c>
      <c r="AA173" s="102" t="n"/>
      <c r="AB173" s="182">
        <f>AA173*E173</f>
        <v>0</v>
      </c>
      <c r="AC173" s="102" t="n"/>
      <c r="AD173" s="208">
        <f>AC173*F173</f>
        <v>0</v>
      </c>
      <c r="AE173" s="102" t="n"/>
      <c r="AF173" s="182">
        <f>AE173*E173</f>
        <v>0</v>
      </c>
      <c r="AG173" s="102" t="n"/>
      <c r="AH173" s="208">
        <f>AG173*F173</f>
        <v>0</v>
      </c>
      <c r="AI173" s="102" t="n"/>
      <c r="AJ173" s="182">
        <f>AI173*E173</f>
        <v>0</v>
      </c>
      <c r="AK173" s="102" t="n"/>
      <c r="AL173" s="208">
        <f>AK173*F173</f>
        <v>0</v>
      </c>
      <c r="AM173" s="102" t="n"/>
      <c r="AN173" s="182">
        <f>AM173*E173</f>
        <v>0</v>
      </c>
      <c r="AO173" s="102" t="n"/>
      <c r="AP173" s="208">
        <f>AO173*F173</f>
        <v>0</v>
      </c>
      <c r="AQ173" s="102" t="n"/>
      <c r="AR173" s="182">
        <f>AQ173*E173</f>
        <v>0</v>
      </c>
      <c r="AS173" s="102" t="n"/>
      <c r="AT173" s="208">
        <f>AS173*F173</f>
        <v>0</v>
      </c>
      <c r="AU173" s="102" t="n"/>
      <c r="AV173" s="182">
        <f>AU173*E173</f>
        <v>0</v>
      </c>
      <c r="AW173" s="102" t="n"/>
      <c r="AX173" s="208">
        <f>AW173*F173</f>
        <v>0</v>
      </c>
      <c r="AY173" s="102" t="n"/>
      <c r="AZ173" s="182">
        <f>AY173*E173</f>
        <v>0</v>
      </c>
      <c r="BA173" s="102" t="n"/>
      <c r="BB173" s="208">
        <f>BA173*F173</f>
        <v>0</v>
      </c>
      <c r="BC173" s="102" t="n"/>
      <c r="BD173" s="182">
        <f>BC173*E173</f>
        <v>0</v>
      </c>
      <c r="BE173" s="102" t="n"/>
      <c r="BF173" s="209">
        <f>BE173*F173</f>
        <v>0</v>
      </c>
    </row>
    <row r="174" ht="18" customHeight="1">
      <c r="A174" s="19" t="n"/>
      <c r="B174" s="14" t="n"/>
      <c r="C174" s="14" t="n"/>
      <c r="D174" s="14" t="n"/>
      <c r="E174" s="204">
        <f>D174*(1-$E$1)</f>
        <v>0</v>
      </c>
      <c r="F174" s="202">
        <f>E174*(1+$F$1)</f>
        <v>0</v>
      </c>
      <c r="H174" s="62">
        <f>K174+O174+S174+W174+AA174+AE174+AI174+AM174+AQ174+AU174+AY174+BC174</f>
        <v>0</v>
      </c>
      <c r="I174" s="46">
        <f>M174+Q174+U174+Y174+AC174+AG174+AK174+AO174+AS174+AW174+BA174+BE174</f>
        <v>0</v>
      </c>
      <c r="K174" s="100" t="n"/>
      <c r="L174" s="182">
        <f>K174*E174</f>
        <v>0</v>
      </c>
      <c r="M174" s="102" t="n"/>
      <c r="N174" s="208">
        <f>M174*F174</f>
        <v>0</v>
      </c>
      <c r="O174" s="102" t="n"/>
      <c r="P174" s="182">
        <f>O174*E174</f>
        <v>0</v>
      </c>
      <c r="Q174" s="102" t="n"/>
      <c r="R174" s="208">
        <f>Q174*F174</f>
        <v>0</v>
      </c>
      <c r="S174" s="102" t="n"/>
      <c r="T174" s="182">
        <f>S174*E174</f>
        <v>0</v>
      </c>
      <c r="U174" s="102" t="n"/>
      <c r="V174" s="208">
        <f>U174*F174</f>
        <v>0</v>
      </c>
      <c r="W174" s="102" t="n"/>
      <c r="X174" s="182">
        <f>W174*E174</f>
        <v>0</v>
      </c>
      <c r="Y174" s="102" t="n"/>
      <c r="Z174" s="208">
        <f>Y174*F174</f>
        <v>0</v>
      </c>
      <c r="AA174" s="102" t="n"/>
      <c r="AB174" s="182">
        <f>AA174*E174</f>
        <v>0</v>
      </c>
      <c r="AC174" s="102" t="n"/>
      <c r="AD174" s="208">
        <f>AC174*F174</f>
        <v>0</v>
      </c>
      <c r="AE174" s="102" t="n"/>
      <c r="AF174" s="182">
        <f>AE174*E174</f>
        <v>0</v>
      </c>
      <c r="AG174" s="102" t="n"/>
      <c r="AH174" s="208">
        <f>AG174*F174</f>
        <v>0</v>
      </c>
      <c r="AI174" s="102" t="n"/>
      <c r="AJ174" s="182">
        <f>AI174*E174</f>
        <v>0</v>
      </c>
      <c r="AK174" s="102" t="n"/>
      <c r="AL174" s="208">
        <f>AK174*F174</f>
        <v>0</v>
      </c>
      <c r="AM174" s="102" t="n"/>
      <c r="AN174" s="182">
        <f>AM174*E174</f>
        <v>0</v>
      </c>
      <c r="AO174" s="102" t="n"/>
      <c r="AP174" s="208">
        <f>AO174*F174</f>
        <v>0</v>
      </c>
      <c r="AQ174" s="102" t="n"/>
      <c r="AR174" s="182">
        <f>AQ174*E174</f>
        <v>0</v>
      </c>
      <c r="AS174" s="102" t="n"/>
      <c r="AT174" s="208">
        <f>AS174*F174</f>
        <v>0</v>
      </c>
      <c r="AU174" s="102" t="n"/>
      <c r="AV174" s="182">
        <f>AU174*E174</f>
        <v>0</v>
      </c>
      <c r="AW174" s="102" t="n"/>
      <c r="AX174" s="208">
        <f>AW174*F174</f>
        <v>0</v>
      </c>
      <c r="AY174" s="102" t="n"/>
      <c r="AZ174" s="182">
        <f>AY174*E174</f>
        <v>0</v>
      </c>
      <c r="BA174" s="102" t="n"/>
      <c r="BB174" s="208">
        <f>BA174*F174</f>
        <v>0</v>
      </c>
      <c r="BC174" s="102" t="n"/>
      <c r="BD174" s="182">
        <f>BC174*E174</f>
        <v>0</v>
      </c>
      <c r="BE174" s="102" t="n"/>
      <c r="BF174" s="209">
        <f>BE174*F174</f>
        <v>0</v>
      </c>
    </row>
    <row r="175" ht="18" customHeight="1">
      <c r="A175" s="19" t="n"/>
      <c r="B175" s="14" t="n"/>
      <c r="C175" s="14" t="n"/>
      <c r="D175" s="14" t="n"/>
      <c r="E175" s="204">
        <f>D175*(1-$E$1)</f>
        <v>0</v>
      </c>
      <c r="F175" s="202">
        <f>E175*(1+$F$1)</f>
        <v>0</v>
      </c>
      <c r="H175" s="62">
        <f>K175+O175+S175+W175+AA175+AE175+AI175+AM175+AQ175+AU175+AY175+BC175</f>
        <v>0</v>
      </c>
      <c r="I175" s="46">
        <f>M175+Q175+U175+Y175+AC175+AG175+AK175+AO175+AS175+AW175+BA175+BE175</f>
        <v>0</v>
      </c>
      <c r="K175" s="100" t="n"/>
      <c r="L175" s="182">
        <f>K175*E175</f>
        <v>0</v>
      </c>
      <c r="M175" s="102" t="n"/>
      <c r="N175" s="208">
        <f>M175*F175</f>
        <v>0</v>
      </c>
      <c r="O175" s="102" t="n"/>
      <c r="P175" s="182">
        <f>O175*E175</f>
        <v>0</v>
      </c>
      <c r="Q175" s="102" t="n"/>
      <c r="R175" s="208">
        <f>Q175*F175</f>
        <v>0</v>
      </c>
      <c r="S175" s="102" t="n"/>
      <c r="T175" s="182">
        <f>S175*E175</f>
        <v>0</v>
      </c>
      <c r="U175" s="102" t="n"/>
      <c r="V175" s="208">
        <f>U175*F175</f>
        <v>0</v>
      </c>
      <c r="W175" s="102" t="n"/>
      <c r="X175" s="182">
        <f>W175*E175</f>
        <v>0</v>
      </c>
      <c r="Y175" s="102" t="n"/>
      <c r="Z175" s="208">
        <f>Y175*F175</f>
        <v>0</v>
      </c>
      <c r="AA175" s="102" t="n"/>
      <c r="AB175" s="182">
        <f>AA175*E175</f>
        <v>0</v>
      </c>
      <c r="AC175" s="102" t="n"/>
      <c r="AD175" s="208">
        <f>AC175*F175</f>
        <v>0</v>
      </c>
      <c r="AE175" s="102" t="n"/>
      <c r="AF175" s="182">
        <f>AE175*E175</f>
        <v>0</v>
      </c>
      <c r="AG175" s="102" t="n"/>
      <c r="AH175" s="208">
        <f>AG175*F175</f>
        <v>0</v>
      </c>
      <c r="AI175" s="102" t="n"/>
      <c r="AJ175" s="182">
        <f>AI175*E175</f>
        <v>0</v>
      </c>
      <c r="AK175" s="102" t="n"/>
      <c r="AL175" s="208">
        <f>AK175*F175</f>
        <v>0</v>
      </c>
      <c r="AM175" s="102" t="n"/>
      <c r="AN175" s="182">
        <f>AM175*E175</f>
        <v>0</v>
      </c>
      <c r="AO175" s="102" t="n"/>
      <c r="AP175" s="208">
        <f>AO175*F175</f>
        <v>0</v>
      </c>
      <c r="AQ175" s="102" t="n"/>
      <c r="AR175" s="182">
        <f>AQ175*E175</f>
        <v>0</v>
      </c>
      <c r="AS175" s="102" t="n"/>
      <c r="AT175" s="208">
        <f>AS175*F175</f>
        <v>0</v>
      </c>
      <c r="AU175" s="102" t="n"/>
      <c r="AV175" s="182">
        <f>AU175*E175</f>
        <v>0</v>
      </c>
      <c r="AW175" s="102" t="n"/>
      <c r="AX175" s="208">
        <f>AW175*F175</f>
        <v>0</v>
      </c>
      <c r="AY175" s="102" t="n"/>
      <c r="AZ175" s="182">
        <f>AY175*E175</f>
        <v>0</v>
      </c>
      <c r="BA175" s="102" t="n"/>
      <c r="BB175" s="208">
        <f>BA175*F175</f>
        <v>0</v>
      </c>
      <c r="BC175" s="102" t="n"/>
      <c r="BD175" s="182">
        <f>BC175*E175</f>
        <v>0</v>
      </c>
      <c r="BE175" s="102" t="n"/>
      <c r="BF175" s="209">
        <f>BE175*F175</f>
        <v>0</v>
      </c>
    </row>
    <row r="176" ht="18" customHeight="1">
      <c r="A176" s="19" t="n"/>
      <c r="B176" s="14" t="n"/>
      <c r="C176" s="14" t="n"/>
      <c r="D176" s="14" t="n"/>
      <c r="E176" s="204">
        <f>D176*(1-$E$1)</f>
        <v>0</v>
      </c>
      <c r="F176" s="202">
        <f>E176*(1+$F$1)</f>
        <v>0</v>
      </c>
      <c r="H176" s="62">
        <f>K176+O176+S176+W176+AA176+AE176+AI176+AM176+AQ176+AU176+AY176+BC176</f>
        <v>0</v>
      </c>
      <c r="I176" s="46">
        <f>M176+Q176+U176+Y176+AC176+AG176+AK176+AO176+AS176+AW176+BA176+BE176</f>
        <v>0</v>
      </c>
      <c r="K176" s="100" t="n"/>
      <c r="L176" s="182">
        <f>K176*E176</f>
        <v>0</v>
      </c>
      <c r="M176" s="102" t="n"/>
      <c r="N176" s="208">
        <f>M176*F176</f>
        <v>0</v>
      </c>
      <c r="O176" s="102" t="n"/>
      <c r="P176" s="182">
        <f>O176*E176</f>
        <v>0</v>
      </c>
      <c r="Q176" s="102" t="n"/>
      <c r="R176" s="208">
        <f>Q176*F176</f>
        <v>0</v>
      </c>
      <c r="S176" s="102" t="n"/>
      <c r="T176" s="182">
        <f>S176*E176</f>
        <v>0</v>
      </c>
      <c r="U176" s="102" t="n"/>
      <c r="V176" s="208">
        <f>U176*F176</f>
        <v>0</v>
      </c>
      <c r="W176" s="102" t="n"/>
      <c r="X176" s="182">
        <f>W176*E176</f>
        <v>0</v>
      </c>
      <c r="Y176" s="102" t="n"/>
      <c r="Z176" s="208">
        <f>Y176*F176</f>
        <v>0</v>
      </c>
      <c r="AA176" s="102" t="n"/>
      <c r="AB176" s="182">
        <f>AA176*E176</f>
        <v>0</v>
      </c>
      <c r="AC176" s="102" t="n"/>
      <c r="AD176" s="208">
        <f>AC176*F176</f>
        <v>0</v>
      </c>
      <c r="AE176" s="102" t="n"/>
      <c r="AF176" s="182">
        <f>AE176*E176</f>
        <v>0</v>
      </c>
      <c r="AG176" s="102" t="n"/>
      <c r="AH176" s="208">
        <f>AG176*F176</f>
        <v>0</v>
      </c>
      <c r="AI176" s="102" t="n"/>
      <c r="AJ176" s="182">
        <f>AI176*E176</f>
        <v>0</v>
      </c>
      <c r="AK176" s="102" t="n"/>
      <c r="AL176" s="208">
        <f>AK176*F176</f>
        <v>0</v>
      </c>
      <c r="AM176" s="102" t="n"/>
      <c r="AN176" s="182">
        <f>AM176*E176</f>
        <v>0</v>
      </c>
      <c r="AO176" s="102" t="n"/>
      <c r="AP176" s="208">
        <f>AO176*F176</f>
        <v>0</v>
      </c>
      <c r="AQ176" s="102" t="n"/>
      <c r="AR176" s="182">
        <f>AQ176*E176</f>
        <v>0</v>
      </c>
      <c r="AS176" s="102" t="n"/>
      <c r="AT176" s="208">
        <f>AS176*F176</f>
        <v>0</v>
      </c>
      <c r="AU176" s="102" t="n"/>
      <c r="AV176" s="182">
        <f>AU176*E176</f>
        <v>0</v>
      </c>
      <c r="AW176" s="102" t="n"/>
      <c r="AX176" s="208">
        <f>AW176*F176</f>
        <v>0</v>
      </c>
      <c r="AY176" s="102" t="n"/>
      <c r="AZ176" s="182">
        <f>AY176*E176</f>
        <v>0</v>
      </c>
      <c r="BA176" s="102" t="n"/>
      <c r="BB176" s="208">
        <f>BA176*F176</f>
        <v>0</v>
      </c>
      <c r="BC176" s="102" t="n"/>
      <c r="BD176" s="182">
        <f>BC176*E176</f>
        <v>0</v>
      </c>
      <c r="BE176" s="102" t="n"/>
      <c r="BF176" s="209">
        <f>BE176*F176</f>
        <v>0</v>
      </c>
    </row>
    <row r="177" ht="18" customHeight="1">
      <c r="A177" s="19" t="n"/>
      <c r="B177" s="14" t="n"/>
      <c r="C177" s="14" t="n"/>
      <c r="D177" s="14" t="n"/>
      <c r="E177" s="204">
        <f>D177*(1-$E$1)</f>
        <v>0</v>
      </c>
      <c r="F177" s="202">
        <f>E177*(1+$F$1)</f>
        <v>0</v>
      </c>
      <c r="H177" s="62">
        <f>K177+O177+S177+W177+AA177+AE177+AI177+AM177+AQ177+AU177+AY177+BC177</f>
        <v>0</v>
      </c>
      <c r="I177" s="46">
        <f>M177+Q177+U177+Y177+AC177+AG177+AK177+AO177+AS177+AW177+BA177+BE177</f>
        <v>0</v>
      </c>
      <c r="K177" s="100" t="n"/>
      <c r="L177" s="182">
        <f>K177*E177</f>
        <v>0</v>
      </c>
      <c r="M177" s="102" t="n"/>
      <c r="N177" s="208">
        <f>M177*F177</f>
        <v>0</v>
      </c>
      <c r="O177" s="102" t="n"/>
      <c r="P177" s="182">
        <f>O177*E177</f>
        <v>0</v>
      </c>
      <c r="Q177" s="102" t="n"/>
      <c r="R177" s="208">
        <f>Q177*F177</f>
        <v>0</v>
      </c>
      <c r="S177" s="102" t="n"/>
      <c r="T177" s="182">
        <f>S177*E177</f>
        <v>0</v>
      </c>
      <c r="U177" s="102" t="n"/>
      <c r="V177" s="208">
        <f>U177*F177</f>
        <v>0</v>
      </c>
      <c r="W177" s="102" t="n"/>
      <c r="X177" s="182">
        <f>W177*E177</f>
        <v>0</v>
      </c>
      <c r="Y177" s="102" t="n"/>
      <c r="Z177" s="208">
        <f>Y177*F177</f>
        <v>0</v>
      </c>
      <c r="AA177" s="102" t="n"/>
      <c r="AB177" s="182">
        <f>AA177*E177</f>
        <v>0</v>
      </c>
      <c r="AC177" s="102" t="n"/>
      <c r="AD177" s="208">
        <f>AC177*F177</f>
        <v>0</v>
      </c>
      <c r="AE177" s="102" t="n"/>
      <c r="AF177" s="182">
        <f>AE177*E177</f>
        <v>0</v>
      </c>
      <c r="AG177" s="102" t="n"/>
      <c r="AH177" s="208">
        <f>AG177*F177</f>
        <v>0</v>
      </c>
      <c r="AI177" s="102" t="n"/>
      <c r="AJ177" s="182">
        <f>AI177*E177</f>
        <v>0</v>
      </c>
      <c r="AK177" s="102" t="n"/>
      <c r="AL177" s="208">
        <f>AK177*F177</f>
        <v>0</v>
      </c>
      <c r="AM177" s="102" t="n"/>
      <c r="AN177" s="182">
        <f>AM177*E177</f>
        <v>0</v>
      </c>
      <c r="AO177" s="102" t="n"/>
      <c r="AP177" s="208">
        <f>AO177*F177</f>
        <v>0</v>
      </c>
      <c r="AQ177" s="102" t="n"/>
      <c r="AR177" s="182">
        <f>AQ177*E177</f>
        <v>0</v>
      </c>
      <c r="AS177" s="102" t="n"/>
      <c r="AT177" s="208">
        <f>AS177*F177</f>
        <v>0</v>
      </c>
      <c r="AU177" s="102" t="n"/>
      <c r="AV177" s="182">
        <f>AU177*E177</f>
        <v>0</v>
      </c>
      <c r="AW177" s="102" t="n"/>
      <c r="AX177" s="208">
        <f>AW177*F177</f>
        <v>0</v>
      </c>
      <c r="AY177" s="102" t="n"/>
      <c r="AZ177" s="182">
        <f>AY177*E177</f>
        <v>0</v>
      </c>
      <c r="BA177" s="102" t="n"/>
      <c r="BB177" s="208">
        <f>BA177*F177</f>
        <v>0</v>
      </c>
      <c r="BC177" s="102" t="n"/>
      <c r="BD177" s="182">
        <f>BC177*E177</f>
        <v>0</v>
      </c>
      <c r="BE177" s="102" t="n"/>
      <c r="BF177" s="209">
        <f>BE177*F177</f>
        <v>0</v>
      </c>
    </row>
    <row r="178" ht="18" customHeight="1">
      <c r="A178" s="19" t="n"/>
      <c r="B178" s="14" t="n"/>
      <c r="C178" s="14" t="n"/>
      <c r="D178" s="14" t="n"/>
      <c r="E178" s="204">
        <f>D178*(1-$E$1)</f>
        <v>0</v>
      </c>
      <c r="F178" s="202">
        <f>E178*(1+$F$1)</f>
        <v>0</v>
      </c>
      <c r="H178" s="62">
        <f>K178+O178+S178+W178+AA178+AE178+AI178+AM178+AQ178+AU178+AY178+BC178</f>
        <v>0</v>
      </c>
      <c r="I178" s="46">
        <f>M178+Q178+U178+Y178+AC178+AG178+AK178+AO178+AS178+AW178+BA178+BE178</f>
        <v>0</v>
      </c>
      <c r="K178" s="100" t="n"/>
      <c r="L178" s="182">
        <f>K178*E178</f>
        <v>0</v>
      </c>
      <c r="M178" s="102" t="n"/>
      <c r="N178" s="208">
        <f>M178*F178</f>
        <v>0</v>
      </c>
      <c r="O178" s="102" t="n"/>
      <c r="P178" s="182">
        <f>O178*E178</f>
        <v>0</v>
      </c>
      <c r="Q178" s="102" t="n"/>
      <c r="R178" s="208">
        <f>Q178*F178</f>
        <v>0</v>
      </c>
      <c r="S178" s="102" t="n"/>
      <c r="T178" s="182">
        <f>S178*E178</f>
        <v>0</v>
      </c>
      <c r="U178" s="102" t="n"/>
      <c r="V178" s="208">
        <f>U178*F178</f>
        <v>0</v>
      </c>
      <c r="W178" s="102" t="n"/>
      <c r="X178" s="182">
        <f>W178*E178</f>
        <v>0</v>
      </c>
      <c r="Y178" s="102" t="n"/>
      <c r="Z178" s="208">
        <f>Y178*F178</f>
        <v>0</v>
      </c>
      <c r="AA178" s="102" t="n"/>
      <c r="AB178" s="182">
        <f>AA178*E178</f>
        <v>0</v>
      </c>
      <c r="AC178" s="102" t="n"/>
      <c r="AD178" s="208">
        <f>AC178*F178</f>
        <v>0</v>
      </c>
      <c r="AE178" s="102" t="n"/>
      <c r="AF178" s="182">
        <f>AE178*E178</f>
        <v>0</v>
      </c>
      <c r="AG178" s="102" t="n"/>
      <c r="AH178" s="208">
        <f>AG178*F178</f>
        <v>0</v>
      </c>
      <c r="AI178" s="102" t="n"/>
      <c r="AJ178" s="182">
        <f>AI178*E178</f>
        <v>0</v>
      </c>
      <c r="AK178" s="102" t="n"/>
      <c r="AL178" s="208">
        <f>AK178*F178</f>
        <v>0</v>
      </c>
      <c r="AM178" s="102" t="n"/>
      <c r="AN178" s="182">
        <f>AM178*E178</f>
        <v>0</v>
      </c>
      <c r="AO178" s="102" t="n"/>
      <c r="AP178" s="208">
        <f>AO178*F178</f>
        <v>0</v>
      </c>
      <c r="AQ178" s="102" t="n"/>
      <c r="AR178" s="182">
        <f>AQ178*E178</f>
        <v>0</v>
      </c>
      <c r="AS178" s="102" t="n"/>
      <c r="AT178" s="208">
        <f>AS178*F178</f>
        <v>0</v>
      </c>
      <c r="AU178" s="102" t="n"/>
      <c r="AV178" s="182">
        <f>AU178*E178</f>
        <v>0</v>
      </c>
      <c r="AW178" s="102" t="n"/>
      <c r="AX178" s="208">
        <f>AW178*F178</f>
        <v>0</v>
      </c>
      <c r="AY178" s="102" t="n"/>
      <c r="AZ178" s="182">
        <f>AY178*E178</f>
        <v>0</v>
      </c>
      <c r="BA178" s="102" t="n"/>
      <c r="BB178" s="208">
        <f>BA178*F178</f>
        <v>0</v>
      </c>
      <c r="BC178" s="102" t="n"/>
      <c r="BD178" s="182">
        <f>BC178*E178</f>
        <v>0</v>
      </c>
      <c r="BE178" s="102" t="n"/>
      <c r="BF178" s="209">
        <f>BE178*F178</f>
        <v>0</v>
      </c>
    </row>
    <row r="179" ht="18" customHeight="1">
      <c r="A179" s="19" t="n"/>
      <c r="B179" s="14" t="n"/>
      <c r="C179" s="14" t="n"/>
      <c r="D179" s="14" t="n"/>
      <c r="E179" s="204">
        <f>D179*(1-$E$1)</f>
        <v>0</v>
      </c>
      <c r="F179" s="202">
        <f>E179*(1+$F$1)</f>
        <v>0</v>
      </c>
      <c r="H179" s="62">
        <f>K179+O179+S179+W179+AA179+AE179+AI179+AM179+AQ179+AU179+AY179+BC179</f>
        <v>0</v>
      </c>
      <c r="I179" s="46">
        <f>M179+Q179+U179+Y179+AC179+AG179+AK179+AO179+AS179+AW179+BA179+BE179</f>
        <v>0</v>
      </c>
      <c r="K179" s="100" t="n"/>
      <c r="L179" s="182">
        <f>K179*E179</f>
        <v>0</v>
      </c>
      <c r="M179" s="102" t="n"/>
      <c r="N179" s="208">
        <f>M179*F179</f>
        <v>0</v>
      </c>
      <c r="O179" s="102" t="n"/>
      <c r="P179" s="182">
        <f>O179*E179</f>
        <v>0</v>
      </c>
      <c r="Q179" s="102" t="n"/>
      <c r="R179" s="208">
        <f>Q179*F179</f>
        <v>0</v>
      </c>
      <c r="S179" s="102" t="n"/>
      <c r="T179" s="182">
        <f>S179*E179</f>
        <v>0</v>
      </c>
      <c r="U179" s="102" t="n"/>
      <c r="V179" s="208">
        <f>U179*F179</f>
        <v>0</v>
      </c>
      <c r="W179" s="102" t="n"/>
      <c r="X179" s="182">
        <f>W179*E179</f>
        <v>0</v>
      </c>
      <c r="Y179" s="102" t="n"/>
      <c r="Z179" s="208">
        <f>Y179*F179</f>
        <v>0</v>
      </c>
      <c r="AA179" s="102" t="n"/>
      <c r="AB179" s="182">
        <f>AA179*E179</f>
        <v>0</v>
      </c>
      <c r="AC179" s="102" t="n"/>
      <c r="AD179" s="208">
        <f>AC179*F179</f>
        <v>0</v>
      </c>
      <c r="AE179" s="102" t="n"/>
      <c r="AF179" s="182">
        <f>AE179*E179</f>
        <v>0</v>
      </c>
      <c r="AG179" s="102" t="n"/>
      <c r="AH179" s="208">
        <f>AG179*F179</f>
        <v>0</v>
      </c>
      <c r="AI179" s="102" t="n"/>
      <c r="AJ179" s="182">
        <f>AI179*E179</f>
        <v>0</v>
      </c>
      <c r="AK179" s="102" t="n"/>
      <c r="AL179" s="208">
        <f>AK179*F179</f>
        <v>0</v>
      </c>
      <c r="AM179" s="102" t="n"/>
      <c r="AN179" s="182">
        <f>AM179*E179</f>
        <v>0</v>
      </c>
      <c r="AO179" s="102" t="n"/>
      <c r="AP179" s="208">
        <f>AO179*F179</f>
        <v>0</v>
      </c>
      <c r="AQ179" s="102" t="n"/>
      <c r="AR179" s="182">
        <f>AQ179*E179</f>
        <v>0</v>
      </c>
      <c r="AS179" s="102" t="n"/>
      <c r="AT179" s="208">
        <f>AS179*F179</f>
        <v>0</v>
      </c>
      <c r="AU179" s="102" t="n"/>
      <c r="AV179" s="182">
        <f>AU179*E179</f>
        <v>0</v>
      </c>
      <c r="AW179" s="102" t="n"/>
      <c r="AX179" s="208">
        <f>AW179*F179</f>
        <v>0</v>
      </c>
      <c r="AY179" s="102" t="n"/>
      <c r="AZ179" s="182">
        <f>AY179*E179</f>
        <v>0</v>
      </c>
      <c r="BA179" s="102" t="n"/>
      <c r="BB179" s="208">
        <f>BA179*F179</f>
        <v>0</v>
      </c>
      <c r="BC179" s="102" t="n"/>
      <c r="BD179" s="182">
        <f>BC179*E179</f>
        <v>0</v>
      </c>
      <c r="BE179" s="102" t="n"/>
      <c r="BF179" s="209">
        <f>BE179*F179</f>
        <v>0</v>
      </c>
    </row>
    <row r="180" ht="18" customHeight="1">
      <c r="A180" s="19" t="n"/>
      <c r="B180" s="14" t="n"/>
      <c r="C180" s="14" t="n"/>
      <c r="D180" s="14" t="n"/>
      <c r="E180" s="204">
        <f>D180*(1-$E$1)</f>
        <v>0</v>
      </c>
      <c r="F180" s="202">
        <f>E180*(1+$F$1)</f>
        <v>0</v>
      </c>
      <c r="H180" s="62">
        <f>K180+O180+S180+W180+AA180+AE180+AI180+AM180+AQ180+AU180+AY180+BC180</f>
        <v>0</v>
      </c>
      <c r="I180" s="46">
        <f>M180+Q180+U180+Y180+AC180+AG180+AK180+AO180+AS180+AW180+BA180+BE180</f>
        <v>0</v>
      </c>
      <c r="K180" s="100" t="n"/>
      <c r="L180" s="182">
        <f>K180*E180</f>
        <v>0</v>
      </c>
      <c r="M180" s="102" t="n"/>
      <c r="N180" s="208">
        <f>M180*F180</f>
        <v>0</v>
      </c>
      <c r="O180" s="102" t="n"/>
      <c r="P180" s="182">
        <f>O180*E180</f>
        <v>0</v>
      </c>
      <c r="Q180" s="102" t="n"/>
      <c r="R180" s="208">
        <f>Q180*F180</f>
        <v>0</v>
      </c>
      <c r="S180" s="102" t="n"/>
      <c r="T180" s="182">
        <f>S180*E180</f>
        <v>0</v>
      </c>
      <c r="U180" s="102" t="n"/>
      <c r="V180" s="208">
        <f>U180*F180</f>
        <v>0</v>
      </c>
      <c r="W180" s="102" t="n"/>
      <c r="X180" s="182">
        <f>W180*E180</f>
        <v>0</v>
      </c>
      <c r="Y180" s="102" t="n"/>
      <c r="Z180" s="208">
        <f>Y180*F180</f>
        <v>0</v>
      </c>
      <c r="AA180" s="102" t="n"/>
      <c r="AB180" s="182">
        <f>AA180*E180</f>
        <v>0</v>
      </c>
      <c r="AC180" s="102" t="n"/>
      <c r="AD180" s="208">
        <f>AC180*F180</f>
        <v>0</v>
      </c>
      <c r="AE180" s="102" t="n"/>
      <c r="AF180" s="182">
        <f>AE180*E180</f>
        <v>0</v>
      </c>
      <c r="AG180" s="102" t="n"/>
      <c r="AH180" s="208">
        <f>AG180*F180</f>
        <v>0</v>
      </c>
      <c r="AI180" s="102" t="n"/>
      <c r="AJ180" s="182">
        <f>AI180*E180</f>
        <v>0</v>
      </c>
      <c r="AK180" s="102" t="n"/>
      <c r="AL180" s="208">
        <f>AK180*F180</f>
        <v>0</v>
      </c>
      <c r="AM180" s="102" t="n"/>
      <c r="AN180" s="182">
        <f>AM180*E180</f>
        <v>0</v>
      </c>
      <c r="AO180" s="102" t="n"/>
      <c r="AP180" s="208">
        <f>AO180*F180</f>
        <v>0</v>
      </c>
      <c r="AQ180" s="102" t="n"/>
      <c r="AR180" s="182">
        <f>AQ180*E180</f>
        <v>0</v>
      </c>
      <c r="AS180" s="102" t="n"/>
      <c r="AT180" s="208">
        <f>AS180*F180</f>
        <v>0</v>
      </c>
      <c r="AU180" s="102" t="n"/>
      <c r="AV180" s="182">
        <f>AU180*E180</f>
        <v>0</v>
      </c>
      <c r="AW180" s="102" t="n"/>
      <c r="AX180" s="208">
        <f>AW180*F180</f>
        <v>0</v>
      </c>
      <c r="AY180" s="102" t="n"/>
      <c r="AZ180" s="182">
        <f>AY180*E180</f>
        <v>0</v>
      </c>
      <c r="BA180" s="102" t="n"/>
      <c r="BB180" s="208">
        <f>BA180*F180</f>
        <v>0</v>
      </c>
      <c r="BC180" s="102" t="n"/>
      <c r="BD180" s="182">
        <f>BC180*E180</f>
        <v>0</v>
      </c>
      <c r="BE180" s="102" t="n"/>
      <c r="BF180" s="209">
        <f>BE180*F180</f>
        <v>0</v>
      </c>
    </row>
    <row r="181" ht="18" customHeight="1">
      <c r="A181" s="19" t="n"/>
      <c r="B181" s="14" t="n"/>
      <c r="C181" s="14" t="n"/>
      <c r="D181" s="14" t="n"/>
      <c r="E181" s="204">
        <f>D181*(1-$E$1)</f>
        <v>0</v>
      </c>
      <c r="F181" s="202">
        <f>E181*(1+$F$1)</f>
        <v>0</v>
      </c>
      <c r="H181" s="62">
        <f>K181+O181+S181+W181+AA181+AE181+AI181+AM181+AQ181+AU181+AY181+BC181</f>
        <v>0</v>
      </c>
      <c r="I181" s="46">
        <f>M181+Q181+U181+Y181+AC181+AG181+AK181+AO181+AS181+AW181+BA181+BE181</f>
        <v>0</v>
      </c>
      <c r="K181" s="100" t="n"/>
      <c r="L181" s="182">
        <f>K181*E181</f>
        <v>0</v>
      </c>
      <c r="M181" s="102" t="n"/>
      <c r="N181" s="208">
        <f>M181*F181</f>
        <v>0</v>
      </c>
      <c r="O181" s="102" t="n"/>
      <c r="P181" s="182">
        <f>O181*E181</f>
        <v>0</v>
      </c>
      <c r="Q181" s="102" t="n"/>
      <c r="R181" s="208">
        <f>Q181*F181</f>
        <v>0</v>
      </c>
      <c r="S181" s="102" t="n"/>
      <c r="T181" s="182">
        <f>S181*E181</f>
        <v>0</v>
      </c>
      <c r="U181" s="102" t="n"/>
      <c r="V181" s="208">
        <f>U181*F181</f>
        <v>0</v>
      </c>
      <c r="W181" s="102" t="n"/>
      <c r="X181" s="182">
        <f>W181*E181</f>
        <v>0</v>
      </c>
      <c r="Y181" s="102" t="n"/>
      <c r="Z181" s="208">
        <f>Y181*F181</f>
        <v>0</v>
      </c>
      <c r="AA181" s="102" t="n"/>
      <c r="AB181" s="182">
        <f>AA181*E181</f>
        <v>0</v>
      </c>
      <c r="AC181" s="102" t="n"/>
      <c r="AD181" s="208">
        <f>AC181*F181</f>
        <v>0</v>
      </c>
      <c r="AE181" s="102" t="n"/>
      <c r="AF181" s="182">
        <f>AE181*E181</f>
        <v>0</v>
      </c>
      <c r="AG181" s="102" t="n"/>
      <c r="AH181" s="208">
        <f>AG181*F181</f>
        <v>0</v>
      </c>
      <c r="AI181" s="102" t="n"/>
      <c r="AJ181" s="182">
        <f>AI181*E181</f>
        <v>0</v>
      </c>
      <c r="AK181" s="102" t="n"/>
      <c r="AL181" s="208">
        <f>AK181*F181</f>
        <v>0</v>
      </c>
      <c r="AM181" s="102" t="n"/>
      <c r="AN181" s="182">
        <f>AM181*E181</f>
        <v>0</v>
      </c>
      <c r="AO181" s="102" t="n"/>
      <c r="AP181" s="208">
        <f>AO181*F181</f>
        <v>0</v>
      </c>
      <c r="AQ181" s="102" t="n"/>
      <c r="AR181" s="182">
        <f>AQ181*E181</f>
        <v>0</v>
      </c>
      <c r="AS181" s="102" t="n"/>
      <c r="AT181" s="208">
        <f>AS181*F181</f>
        <v>0</v>
      </c>
      <c r="AU181" s="102" t="n"/>
      <c r="AV181" s="182">
        <f>AU181*E181</f>
        <v>0</v>
      </c>
      <c r="AW181" s="102" t="n"/>
      <c r="AX181" s="208">
        <f>AW181*F181</f>
        <v>0</v>
      </c>
      <c r="AY181" s="102" t="n"/>
      <c r="AZ181" s="182">
        <f>AY181*E181</f>
        <v>0</v>
      </c>
      <c r="BA181" s="102" t="n"/>
      <c r="BB181" s="208">
        <f>BA181*F181</f>
        <v>0</v>
      </c>
      <c r="BC181" s="102" t="n"/>
      <c r="BD181" s="182">
        <f>BC181*E181</f>
        <v>0</v>
      </c>
      <c r="BE181" s="102" t="n"/>
      <c r="BF181" s="209">
        <f>BE181*F181</f>
        <v>0</v>
      </c>
    </row>
    <row r="182" ht="18" customHeight="1">
      <c r="A182" s="19" t="n"/>
      <c r="B182" s="14" t="n"/>
      <c r="C182" s="14" t="n"/>
      <c r="D182" s="14" t="n"/>
      <c r="E182" s="204">
        <f>D182*(1-$E$1)</f>
        <v>0</v>
      </c>
      <c r="F182" s="202">
        <f>E182*(1+$F$1)</f>
        <v>0</v>
      </c>
      <c r="H182" s="62">
        <f>K182+O182+S182+W182+AA182+AE182+AI182+AM182+AQ182+AU182+AY182+BC182</f>
        <v>0</v>
      </c>
      <c r="I182" s="46">
        <f>M182+Q182+U182+Y182+AC182+AG182+AK182+AO182+AS182+AW182+BA182+BE182</f>
        <v>0</v>
      </c>
      <c r="K182" s="100" t="n"/>
      <c r="L182" s="182">
        <f>K182*E182</f>
        <v>0</v>
      </c>
      <c r="M182" s="102" t="n"/>
      <c r="N182" s="208">
        <f>M182*F182</f>
        <v>0</v>
      </c>
      <c r="O182" s="102" t="n"/>
      <c r="P182" s="182">
        <f>O182*E182</f>
        <v>0</v>
      </c>
      <c r="Q182" s="102" t="n"/>
      <c r="R182" s="208">
        <f>Q182*F182</f>
        <v>0</v>
      </c>
      <c r="S182" s="102" t="n"/>
      <c r="T182" s="182">
        <f>S182*E182</f>
        <v>0</v>
      </c>
      <c r="U182" s="102" t="n"/>
      <c r="V182" s="208">
        <f>U182*F182</f>
        <v>0</v>
      </c>
      <c r="W182" s="102" t="n"/>
      <c r="X182" s="182">
        <f>W182*E182</f>
        <v>0</v>
      </c>
      <c r="Y182" s="102" t="n"/>
      <c r="Z182" s="208">
        <f>Y182*F182</f>
        <v>0</v>
      </c>
      <c r="AA182" s="102" t="n"/>
      <c r="AB182" s="182">
        <f>AA182*E182</f>
        <v>0</v>
      </c>
      <c r="AC182" s="102" t="n"/>
      <c r="AD182" s="208">
        <f>AC182*F182</f>
        <v>0</v>
      </c>
      <c r="AE182" s="102" t="n"/>
      <c r="AF182" s="182">
        <f>AE182*E182</f>
        <v>0</v>
      </c>
      <c r="AG182" s="102" t="n"/>
      <c r="AH182" s="208">
        <f>AG182*F182</f>
        <v>0</v>
      </c>
      <c r="AI182" s="102" t="n"/>
      <c r="AJ182" s="182">
        <f>AI182*E182</f>
        <v>0</v>
      </c>
      <c r="AK182" s="102" t="n"/>
      <c r="AL182" s="208">
        <f>AK182*F182</f>
        <v>0</v>
      </c>
      <c r="AM182" s="102" t="n"/>
      <c r="AN182" s="182">
        <f>AM182*E182</f>
        <v>0</v>
      </c>
      <c r="AO182" s="102" t="n"/>
      <c r="AP182" s="208">
        <f>AO182*F182</f>
        <v>0</v>
      </c>
      <c r="AQ182" s="102" t="n"/>
      <c r="AR182" s="182">
        <f>AQ182*E182</f>
        <v>0</v>
      </c>
      <c r="AS182" s="102" t="n"/>
      <c r="AT182" s="208">
        <f>AS182*F182</f>
        <v>0</v>
      </c>
      <c r="AU182" s="102" t="n"/>
      <c r="AV182" s="182">
        <f>AU182*E182</f>
        <v>0</v>
      </c>
      <c r="AW182" s="102" t="n"/>
      <c r="AX182" s="208">
        <f>AW182*F182</f>
        <v>0</v>
      </c>
      <c r="AY182" s="102" t="n"/>
      <c r="AZ182" s="182">
        <f>AY182*E182</f>
        <v>0</v>
      </c>
      <c r="BA182" s="102" t="n"/>
      <c r="BB182" s="208">
        <f>BA182*F182</f>
        <v>0</v>
      </c>
      <c r="BC182" s="102" t="n"/>
      <c r="BD182" s="182">
        <f>BC182*E182</f>
        <v>0</v>
      </c>
      <c r="BE182" s="102" t="n"/>
      <c r="BF182" s="209">
        <f>BE182*F182</f>
        <v>0</v>
      </c>
    </row>
    <row r="183" ht="18" customHeight="1">
      <c r="A183" s="19" t="n"/>
      <c r="B183" s="14" t="n"/>
      <c r="C183" s="14" t="n"/>
      <c r="D183" s="14" t="n"/>
      <c r="E183" s="204">
        <f>D183*(1-$E$1)</f>
        <v>0</v>
      </c>
      <c r="F183" s="202">
        <f>E183*(1+$F$1)</f>
        <v>0</v>
      </c>
      <c r="H183" s="62">
        <f>K183+O183+S183+W183+AA183+AE183+AI183+AM183+AQ183+AU183+AY183+BC183</f>
        <v>0</v>
      </c>
      <c r="I183" s="46">
        <f>M183+Q183+U183+Y183+AC183+AG183+AK183+AO183+AS183+AW183+BA183+BE183</f>
        <v>0</v>
      </c>
      <c r="K183" s="100" t="n"/>
      <c r="L183" s="182">
        <f>K183*E183</f>
        <v>0</v>
      </c>
      <c r="M183" s="102" t="n"/>
      <c r="N183" s="208">
        <f>M183*F183</f>
        <v>0</v>
      </c>
      <c r="O183" s="102" t="n"/>
      <c r="P183" s="182">
        <f>O183*E183</f>
        <v>0</v>
      </c>
      <c r="Q183" s="102" t="n"/>
      <c r="R183" s="208">
        <f>Q183*F183</f>
        <v>0</v>
      </c>
      <c r="S183" s="102" t="n"/>
      <c r="T183" s="182">
        <f>S183*E183</f>
        <v>0</v>
      </c>
      <c r="U183" s="102" t="n"/>
      <c r="V183" s="208">
        <f>U183*F183</f>
        <v>0</v>
      </c>
      <c r="W183" s="102" t="n"/>
      <c r="X183" s="182">
        <f>W183*E183</f>
        <v>0</v>
      </c>
      <c r="Y183" s="102" t="n"/>
      <c r="Z183" s="208">
        <f>Y183*F183</f>
        <v>0</v>
      </c>
      <c r="AA183" s="102" t="n"/>
      <c r="AB183" s="182">
        <f>AA183*E183</f>
        <v>0</v>
      </c>
      <c r="AC183" s="102" t="n"/>
      <c r="AD183" s="208">
        <f>AC183*F183</f>
        <v>0</v>
      </c>
      <c r="AE183" s="102" t="n"/>
      <c r="AF183" s="182">
        <f>AE183*E183</f>
        <v>0</v>
      </c>
      <c r="AG183" s="102" t="n"/>
      <c r="AH183" s="208">
        <f>AG183*F183</f>
        <v>0</v>
      </c>
      <c r="AI183" s="102" t="n"/>
      <c r="AJ183" s="182">
        <f>AI183*E183</f>
        <v>0</v>
      </c>
      <c r="AK183" s="102" t="n"/>
      <c r="AL183" s="208">
        <f>AK183*F183</f>
        <v>0</v>
      </c>
      <c r="AM183" s="102" t="n"/>
      <c r="AN183" s="182">
        <f>AM183*E183</f>
        <v>0</v>
      </c>
      <c r="AO183" s="102" t="n"/>
      <c r="AP183" s="208">
        <f>AO183*F183</f>
        <v>0</v>
      </c>
      <c r="AQ183" s="102" t="n"/>
      <c r="AR183" s="182">
        <f>AQ183*E183</f>
        <v>0</v>
      </c>
      <c r="AS183" s="102" t="n"/>
      <c r="AT183" s="208">
        <f>AS183*F183</f>
        <v>0</v>
      </c>
      <c r="AU183" s="102" t="n"/>
      <c r="AV183" s="182">
        <f>AU183*E183</f>
        <v>0</v>
      </c>
      <c r="AW183" s="102" t="n"/>
      <c r="AX183" s="208">
        <f>AW183*F183</f>
        <v>0</v>
      </c>
      <c r="AY183" s="102" t="n"/>
      <c r="AZ183" s="182">
        <f>AY183*E183</f>
        <v>0</v>
      </c>
      <c r="BA183" s="102" t="n"/>
      <c r="BB183" s="208">
        <f>BA183*F183</f>
        <v>0</v>
      </c>
      <c r="BC183" s="102" t="n"/>
      <c r="BD183" s="182">
        <f>BC183*E183</f>
        <v>0</v>
      </c>
      <c r="BE183" s="102" t="n"/>
      <c r="BF183" s="209">
        <f>BE183*F183</f>
        <v>0</v>
      </c>
    </row>
    <row r="184" ht="18" customHeight="1">
      <c r="A184" s="19" t="n"/>
      <c r="B184" s="14" t="n"/>
      <c r="C184" s="14" t="n"/>
      <c r="D184" s="14" t="n"/>
      <c r="E184" s="204">
        <f>D184*(1-$E$1)</f>
        <v>0</v>
      </c>
      <c r="F184" s="202">
        <f>E184*(1+$F$1)</f>
        <v>0</v>
      </c>
      <c r="H184" s="62">
        <f>K184+O184+S184+W184+AA184+AE184+AI184+AM184+AQ184+AU184+AY184+BC184</f>
        <v>0</v>
      </c>
      <c r="I184" s="46">
        <f>M184+Q184+U184+Y184+AC184+AG184+AK184+AO184+AS184+AW184+BA184+BE184</f>
        <v>0</v>
      </c>
      <c r="K184" s="100" t="n"/>
      <c r="L184" s="182">
        <f>K184*E184</f>
        <v>0</v>
      </c>
      <c r="M184" s="102" t="n"/>
      <c r="N184" s="208">
        <f>M184*F184</f>
        <v>0</v>
      </c>
      <c r="O184" s="102" t="n"/>
      <c r="P184" s="182">
        <f>O184*E184</f>
        <v>0</v>
      </c>
      <c r="Q184" s="102" t="n"/>
      <c r="R184" s="208">
        <f>Q184*F184</f>
        <v>0</v>
      </c>
      <c r="S184" s="102" t="n"/>
      <c r="T184" s="182">
        <f>S184*E184</f>
        <v>0</v>
      </c>
      <c r="U184" s="102" t="n"/>
      <c r="V184" s="208">
        <f>U184*F184</f>
        <v>0</v>
      </c>
      <c r="W184" s="102" t="n"/>
      <c r="X184" s="182">
        <f>W184*E184</f>
        <v>0</v>
      </c>
      <c r="Y184" s="102" t="n"/>
      <c r="Z184" s="208">
        <f>Y184*F184</f>
        <v>0</v>
      </c>
      <c r="AA184" s="102" t="n"/>
      <c r="AB184" s="182">
        <f>AA184*E184</f>
        <v>0</v>
      </c>
      <c r="AC184" s="102" t="n"/>
      <c r="AD184" s="208">
        <f>AC184*F184</f>
        <v>0</v>
      </c>
      <c r="AE184" s="102" t="n"/>
      <c r="AF184" s="182">
        <f>AE184*E184</f>
        <v>0</v>
      </c>
      <c r="AG184" s="102" t="n"/>
      <c r="AH184" s="208">
        <f>AG184*F184</f>
        <v>0</v>
      </c>
      <c r="AI184" s="102" t="n"/>
      <c r="AJ184" s="182">
        <f>AI184*E184</f>
        <v>0</v>
      </c>
      <c r="AK184" s="102" t="n"/>
      <c r="AL184" s="208">
        <f>AK184*F184</f>
        <v>0</v>
      </c>
      <c r="AM184" s="102" t="n"/>
      <c r="AN184" s="182">
        <f>AM184*E184</f>
        <v>0</v>
      </c>
      <c r="AO184" s="102" t="n"/>
      <c r="AP184" s="208">
        <f>AO184*F184</f>
        <v>0</v>
      </c>
      <c r="AQ184" s="102" t="n"/>
      <c r="AR184" s="182">
        <f>AQ184*E184</f>
        <v>0</v>
      </c>
      <c r="AS184" s="102" t="n"/>
      <c r="AT184" s="208">
        <f>AS184*F184</f>
        <v>0</v>
      </c>
      <c r="AU184" s="102" t="n"/>
      <c r="AV184" s="182">
        <f>AU184*E184</f>
        <v>0</v>
      </c>
      <c r="AW184" s="102" t="n"/>
      <c r="AX184" s="208">
        <f>AW184*F184</f>
        <v>0</v>
      </c>
      <c r="AY184" s="102" t="n"/>
      <c r="AZ184" s="182">
        <f>AY184*E184</f>
        <v>0</v>
      </c>
      <c r="BA184" s="102" t="n"/>
      <c r="BB184" s="208">
        <f>BA184*F184</f>
        <v>0</v>
      </c>
      <c r="BC184" s="102" t="n"/>
      <c r="BD184" s="182">
        <f>BC184*E184</f>
        <v>0</v>
      </c>
      <c r="BE184" s="102" t="n"/>
      <c r="BF184" s="209">
        <f>BE184*F184</f>
        <v>0</v>
      </c>
    </row>
    <row r="185" ht="18" customHeight="1">
      <c r="A185" s="19" t="n"/>
      <c r="B185" s="14" t="n"/>
      <c r="C185" s="14" t="n"/>
      <c r="D185" s="14" t="n"/>
      <c r="E185" s="204">
        <f>D185*(1-$E$1)</f>
        <v>0</v>
      </c>
      <c r="F185" s="202">
        <f>E185*(1+$F$1)</f>
        <v>0</v>
      </c>
      <c r="H185" s="62">
        <f>K185+O185+S185+W185+AA185+AE185+AI185+AM185+AQ185+AU185+AY185+BC185</f>
        <v>0</v>
      </c>
      <c r="I185" s="46">
        <f>M185+Q185+U185+Y185+AC185+AG185+AK185+AO185+AS185+AW185+BA185+BE185</f>
        <v>0</v>
      </c>
      <c r="K185" s="100" t="n"/>
      <c r="L185" s="182">
        <f>K185*E185</f>
        <v>0</v>
      </c>
      <c r="M185" s="102" t="n"/>
      <c r="N185" s="208">
        <f>M185*F185</f>
        <v>0</v>
      </c>
      <c r="O185" s="102" t="n"/>
      <c r="P185" s="182">
        <f>O185*E185</f>
        <v>0</v>
      </c>
      <c r="Q185" s="102" t="n"/>
      <c r="R185" s="208">
        <f>Q185*F185</f>
        <v>0</v>
      </c>
      <c r="S185" s="102" t="n"/>
      <c r="T185" s="182">
        <f>S185*E185</f>
        <v>0</v>
      </c>
      <c r="U185" s="102" t="n"/>
      <c r="V185" s="208">
        <f>U185*F185</f>
        <v>0</v>
      </c>
      <c r="W185" s="102" t="n"/>
      <c r="X185" s="182">
        <f>W185*E185</f>
        <v>0</v>
      </c>
      <c r="Y185" s="102" t="n"/>
      <c r="Z185" s="208">
        <f>Y185*F185</f>
        <v>0</v>
      </c>
      <c r="AA185" s="102" t="n"/>
      <c r="AB185" s="182">
        <f>AA185*E185</f>
        <v>0</v>
      </c>
      <c r="AC185" s="102" t="n"/>
      <c r="AD185" s="208">
        <f>AC185*F185</f>
        <v>0</v>
      </c>
      <c r="AE185" s="102" t="n"/>
      <c r="AF185" s="182">
        <f>AE185*E185</f>
        <v>0</v>
      </c>
      <c r="AG185" s="102" t="n"/>
      <c r="AH185" s="208">
        <f>AG185*F185</f>
        <v>0</v>
      </c>
      <c r="AI185" s="102" t="n"/>
      <c r="AJ185" s="182">
        <f>AI185*E185</f>
        <v>0</v>
      </c>
      <c r="AK185" s="102" t="n"/>
      <c r="AL185" s="208">
        <f>AK185*F185</f>
        <v>0</v>
      </c>
      <c r="AM185" s="102" t="n"/>
      <c r="AN185" s="182">
        <f>AM185*E185</f>
        <v>0</v>
      </c>
      <c r="AO185" s="102" t="n"/>
      <c r="AP185" s="208">
        <f>AO185*F185</f>
        <v>0</v>
      </c>
      <c r="AQ185" s="102" t="n"/>
      <c r="AR185" s="182">
        <f>AQ185*E185</f>
        <v>0</v>
      </c>
      <c r="AS185" s="102" t="n"/>
      <c r="AT185" s="208">
        <f>AS185*F185</f>
        <v>0</v>
      </c>
      <c r="AU185" s="102" t="n"/>
      <c r="AV185" s="182">
        <f>AU185*E185</f>
        <v>0</v>
      </c>
      <c r="AW185" s="102" t="n"/>
      <c r="AX185" s="208">
        <f>AW185*F185</f>
        <v>0</v>
      </c>
      <c r="AY185" s="102" t="n"/>
      <c r="AZ185" s="182">
        <f>AY185*E185</f>
        <v>0</v>
      </c>
      <c r="BA185" s="102" t="n"/>
      <c r="BB185" s="208">
        <f>BA185*F185</f>
        <v>0</v>
      </c>
      <c r="BC185" s="102" t="n"/>
      <c r="BD185" s="182">
        <f>BC185*E185</f>
        <v>0</v>
      </c>
      <c r="BE185" s="102" t="n"/>
      <c r="BF185" s="209">
        <f>BE185*F185</f>
        <v>0</v>
      </c>
    </row>
    <row r="186" ht="18" customHeight="1">
      <c r="A186" s="19" t="n"/>
      <c r="B186" s="14" t="n"/>
      <c r="C186" s="14" t="n"/>
      <c r="D186" s="14" t="n"/>
      <c r="E186" s="204">
        <f>D186*(1-$E$1)</f>
        <v>0</v>
      </c>
      <c r="F186" s="202">
        <f>E186*(1+$F$1)</f>
        <v>0</v>
      </c>
      <c r="H186" s="62">
        <f>K186+O186+S186+W186+AA186+AE186+AI186+AM186+AQ186+AU186+AY186+BC186</f>
        <v>0</v>
      </c>
      <c r="I186" s="46">
        <f>M186+Q186+U186+Y186+AC186+AG186+AK186+AO186+AS186+AW186+BA186+BE186</f>
        <v>0</v>
      </c>
      <c r="K186" s="100" t="n"/>
      <c r="L186" s="182">
        <f>K186*E186</f>
        <v>0</v>
      </c>
      <c r="M186" s="102" t="n"/>
      <c r="N186" s="208">
        <f>M186*F186</f>
        <v>0</v>
      </c>
      <c r="O186" s="102" t="n"/>
      <c r="P186" s="182">
        <f>O186*E186</f>
        <v>0</v>
      </c>
      <c r="Q186" s="102" t="n"/>
      <c r="R186" s="208">
        <f>Q186*F186</f>
        <v>0</v>
      </c>
      <c r="S186" s="102" t="n"/>
      <c r="T186" s="182">
        <f>S186*E186</f>
        <v>0</v>
      </c>
      <c r="U186" s="102" t="n"/>
      <c r="V186" s="208">
        <f>U186*F186</f>
        <v>0</v>
      </c>
      <c r="W186" s="102" t="n"/>
      <c r="X186" s="182">
        <f>W186*E186</f>
        <v>0</v>
      </c>
      <c r="Y186" s="102" t="n"/>
      <c r="Z186" s="208">
        <f>Y186*F186</f>
        <v>0</v>
      </c>
      <c r="AA186" s="102" t="n"/>
      <c r="AB186" s="182">
        <f>AA186*E186</f>
        <v>0</v>
      </c>
      <c r="AC186" s="102" t="n"/>
      <c r="AD186" s="208">
        <f>AC186*F186</f>
        <v>0</v>
      </c>
      <c r="AE186" s="102" t="n"/>
      <c r="AF186" s="182">
        <f>AE186*E186</f>
        <v>0</v>
      </c>
      <c r="AG186" s="102" t="n"/>
      <c r="AH186" s="208">
        <f>AG186*F186</f>
        <v>0</v>
      </c>
      <c r="AI186" s="102" t="n"/>
      <c r="AJ186" s="182">
        <f>AI186*E186</f>
        <v>0</v>
      </c>
      <c r="AK186" s="102" t="n"/>
      <c r="AL186" s="208">
        <f>AK186*F186</f>
        <v>0</v>
      </c>
      <c r="AM186" s="102" t="n"/>
      <c r="AN186" s="182">
        <f>AM186*E186</f>
        <v>0</v>
      </c>
      <c r="AO186" s="102" t="n"/>
      <c r="AP186" s="208">
        <f>AO186*F186</f>
        <v>0</v>
      </c>
      <c r="AQ186" s="102" t="n"/>
      <c r="AR186" s="182">
        <f>AQ186*E186</f>
        <v>0</v>
      </c>
      <c r="AS186" s="102" t="n"/>
      <c r="AT186" s="208">
        <f>AS186*F186</f>
        <v>0</v>
      </c>
      <c r="AU186" s="102" t="n"/>
      <c r="AV186" s="182">
        <f>AU186*E186</f>
        <v>0</v>
      </c>
      <c r="AW186" s="102" t="n"/>
      <c r="AX186" s="208">
        <f>AW186*F186</f>
        <v>0</v>
      </c>
      <c r="AY186" s="102" t="n"/>
      <c r="AZ186" s="182">
        <f>AY186*E186</f>
        <v>0</v>
      </c>
      <c r="BA186" s="102" t="n"/>
      <c r="BB186" s="208">
        <f>BA186*F186</f>
        <v>0</v>
      </c>
      <c r="BC186" s="102" t="n"/>
      <c r="BD186" s="182">
        <f>BC186*E186</f>
        <v>0</v>
      </c>
      <c r="BE186" s="102" t="n"/>
      <c r="BF186" s="209">
        <f>BE186*F186</f>
        <v>0</v>
      </c>
    </row>
    <row r="187" ht="18" customHeight="1">
      <c r="A187" s="19" t="n"/>
      <c r="B187" s="14" t="n"/>
      <c r="C187" s="14" t="n"/>
      <c r="D187" s="14" t="n"/>
      <c r="E187" s="204">
        <f>D187*(1-$E$1)</f>
        <v>0</v>
      </c>
      <c r="F187" s="202">
        <f>E187*(1+$F$1)</f>
        <v>0</v>
      </c>
      <c r="H187" s="62">
        <f>K187+O187+S187+W187+AA187+AE187+AI187+AM187+AQ187+AU187+AY187+BC187</f>
        <v>0</v>
      </c>
      <c r="I187" s="46">
        <f>M187+Q187+U187+Y187+AC187+AG187+AK187+AO187+AS187+AW187+BA187+BE187</f>
        <v>0</v>
      </c>
      <c r="K187" s="100" t="n"/>
      <c r="L187" s="182">
        <f>K187*E187</f>
        <v>0</v>
      </c>
      <c r="M187" s="102" t="n"/>
      <c r="N187" s="208">
        <f>M187*F187</f>
        <v>0</v>
      </c>
      <c r="O187" s="102" t="n"/>
      <c r="P187" s="182">
        <f>O187*E187</f>
        <v>0</v>
      </c>
      <c r="Q187" s="102" t="n"/>
      <c r="R187" s="208">
        <f>Q187*F187</f>
        <v>0</v>
      </c>
      <c r="S187" s="102" t="n"/>
      <c r="T187" s="182">
        <f>S187*E187</f>
        <v>0</v>
      </c>
      <c r="U187" s="102" t="n"/>
      <c r="V187" s="208">
        <f>U187*F187</f>
        <v>0</v>
      </c>
      <c r="W187" s="102" t="n"/>
      <c r="X187" s="182">
        <f>W187*E187</f>
        <v>0</v>
      </c>
      <c r="Y187" s="102" t="n"/>
      <c r="Z187" s="208">
        <f>Y187*F187</f>
        <v>0</v>
      </c>
      <c r="AA187" s="102" t="n"/>
      <c r="AB187" s="182">
        <f>AA187*E187</f>
        <v>0</v>
      </c>
      <c r="AC187" s="102" t="n"/>
      <c r="AD187" s="208">
        <f>AC187*F187</f>
        <v>0</v>
      </c>
      <c r="AE187" s="102" t="n"/>
      <c r="AF187" s="182">
        <f>AE187*E187</f>
        <v>0</v>
      </c>
      <c r="AG187" s="102" t="n"/>
      <c r="AH187" s="208">
        <f>AG187*F187</f>
        <v>0</v>
      </c>
      <c r="AI187" s="102" t="n"/>
      <c r="AJ187" s="182">
        <f>AI187*E187</f>
        <v>0</v>
      </c>
      <c r="AK187" s="102" t="n"/>
      <c r="AL187" s="208">
        <f>AK187*F187</f>
        <v>0</v>
      </c>
      <c r="AM187" s="102" t="n"/>
      <c r="AN187" s="182">
        <f>AM187*E187</f>
        <v>0</v>
      </c>
      <c r="AO187" s="102" t="n"/>
      <c r="AP187" s="208">
        <f>AO187*F187</f>
        <v>0</v>
      </c>
      <c r="AQ187" s="102" t="n"/>
      <c r="AR187" s="182">
        <f>AQ187*E187</f>
        <v>0</v>
      </c>
      <c r="AS187" s="102" t="n"/>
      <c r="AT187" s="208">
        <f>AS187*F187</f>
        <v>0</v>
      </c>
      <c r="AU187" s="102" t="n"/>
      <c r="AV187" s="182">
        <f>AU187*E187</f>
        <v>0</v>
      </c>
      <c r="AW187" s="102" t="n"/>
      <c r="AX187" s="208">
        <f>AW187*F187</f>
        <v>0</v>
      </c>
      <c r="AY187" s="102" t="n"/>
      <c r="AZ187" s="182">
        <f>AY187*E187</f>
        <v>0</v>
      </c>
      <c r="BA187" s="102" t="n"/>
      <c r="BB187" s="208">
        <f>BA187*F187</f>
        <v>0</v>
      </c>
      <c r="BC187" s="102" t="n"/>
      <c r="BD187" s="182">
        <f>BC187*E187</f>
        <v>0</v>
      </c>
      <c r="BE187" s="102" t="n"/>
      <c r="BF187" s="209">
        <f>BE187*F187</f>
        <v>0</v>
      </c>
    </row>
    <row r="188" ht="18" customHeight="1">
      <c r="A188" s="19" t="n"/>
      <c r="B188" s="14" t="n"/>
      <c r="C188" s="14" t="n"/>
      <c r="D188" s="14" t="n"/>
      <c r="E188" s="204">
        <f>D188*(1-$E$1)</f>
        <v>0</v>
      </c>
      <c r="F188" s="202">
        <f>E188*(1+$F$1)</f>
        <v>0</v>
      </c>
      <c r="H188" s="62">
        <f>K188+O188+S188+W188+AA188+AE188+AI188+AM188+AQ188+AU188+AY188+BC188</f>
        <v>0</v>
      </c>
      <c r="I188" s="46">
        <f>M188+Q188+U188+Y188+AC188+AG188+AK188+AO188+AS188+AW188+BA188+BE188</f>
        <v>0</v>
      </c>
      <c r="K188" s="100" t="n"/>
      <c r="L188" s="182">
        <f>K188*E188</f>
        <v>0</v>
      </c>
      <c r="M188" s="102" t="n"/>
      <c r="N188" s="208">
        <f>M188*F188</f>
        <v>0</v>
      </c>
      <c r="O188" s="102" t="n"/>
      <c r="P188" s="182">
        <f>O188*E188</f>
        <v>0</v>
      </c>
      <c r="Q188" s="102" t="n"/>
      <c r="R188" s="208">
        <f>Q188*F188</f>
        <v>0</v>
      </c>
      <c r="S188" s="102" t="n"/>
      <c r="T188" s="182">
        <f>S188*E188</f>
        <v>0</v>
      </c>
      <c r="U188" s="102" t="n"/>
      <c r="V188" s="208">
        <f>U188*F188</f>
        <v>0</v>
      </c>
      <c r="W188" s="102" t="n"/>
      <c r="X188" s="182">
        <f>W188*E188</f>
        <v>0</v>
      </c>
      <c r="Y188" s="102" t="n"/>
      <c r="Z188" s="208">
        <f>Y188*F188</f>
        <v>0</v>
      </c>
      <c r="AA188" s="102" t="n"/>
      <c r="AB188" s="182">
        <f>AA188*E188</f>
        <v>0</v>
      </c>
      <c r="AC188" s="102" t="n"/>
      <c r="AD188" s="208">
        <f>AC188*F188</f>
        <v>0</v>
      </c>
      <c r="AE188" s="102" t="n"/>
      <c r="AF188" s="182">
        <f>AE188*E188</f>
        <v>0</v>
      </c>
      <c r="AG188" s="102" t="n"/>
      <c r="AH188" s="208">
        <f>AG188*F188</f>
        <v>0</v>
      </c>
      <c r="AI188" s="102" t="n"/>
      <c r="AJ188" s="182">
        <f>AI188*E188</f>
        <v>0</v>
      </c>
      <c r="AK188" s="102" t="n"/>
      <c r="AL188" s="208">
        <f>AK188*F188</f>
        <v>0</v>
      </c>
      <c r="AM188" s="102" t="n"/>
      <c r="AN188" s="182">
        <f>AM188*E188</f>
        <v>0</v>
      </c>
      <c r="AO188" s="102" t="n"/>
      <c r="AP188" s="208">
        <f>AO188*F188</f>
        <v>0</v>
      </c>
      <c r="AQ188" s="102" t="n"/>
      <c r="AR188" s="182">
        <f>AQ188*E188</f>
        <v>0</v>
      </c>
      <c r="AS188" s="102" t="n"/>
      <c r="AT188" s="208">
        <f>AS188*F188</f>
        <v>0</v>
      </c>
      <c r="AU188" s="102" t="n"/>
      <c r="AV188" s="182">
        <f>AU188*E188</f>
        <v>0</v>
      </c>
      <c r="AW188" s="102" t="n"/>
      <c r="AX188" s="208">
        <f>AW188*F188</f>
        <v>0</v>
      </c>
      <c r="AY188" s="102" t="n"/>
      <c r="AZ188" s="182">
        <f>AY188*E188</f>
        <v>0</v>
      </c>
      <c r="BA188" s="102" t="n"/>
      <c r="BB188" s="208">
        <f>BA188*F188</f>
        <v>0</v>
      </c>
      <c r="BC188" s="102" t="n"/>
      <c r="BD188" s="182">
        <f>BC188*E188</f>
        <v>0</v>
      </c>
      <c r="BE188" s="102" t="n"/>
      <c r="BF188" s="209">
        <f>BE188*F188</f>
        <v>0</v>
      </c>
    </row>
    <row r="189" ht="18" customHeight="1">
      <c r="A189" s="19" t="n"/>
      <c r="B189" s="14" t="n"/>
      <c r="C189" s="14" t="n"/>
      <c r="D189" s="14" t="n"/>
      <c r="E189" s="204">
        <f>D189*(1-$E$1)</f>
        <v>0</v>
      </c>
      <c r="F189" s="202">
        <f>E189*(1+$F$1)</f>
        <v>0</v>
      </c>
      <c r="H189" s="62">
        <f>K189+O189+S189+W189+AA189+AE189+AI189+AM189+AQ189+AU189+AY189+BC189</f>
        <v>0</v>
      </c>
      <c r="I189" s="46">
        <f>M189+Q189+U189+Y189+AC189+AG189+AK189+AO189+AS189+AW189+BA189+BE189</f>
        <v>0</v>
      </c>
      <c r="K189" s="100" t="n"/>
      <c r="L189" s="182">
        <f>K189*E189</f>
        <v>0</v>
      </c>
      <c r="M189" s="102" t="n"/>
      <c r="N189" s="208">
        <f>M189*F189</f>
        <v>0</v>
      </c>
      <c r="O189" s="102" t="n"/>
      <c r="P189" s="182">
        <f>O189*E189</f>
        <v>0</v>
      </c>
      <c r="Q189" s="102" t="n"/>
      <c r="R189" s="208">
        <f>Q189*F189</f>
        <v>0</v>
      </c>
      <c r="S189" s="102" t="n"/>
      <c r="T189" s="182">
        <f>S189*E189</f>
        <v>0</v>
      </c>
      <c r="U189" s="102" t="n"/>
      <c r="V189" s="208">
        <f>U189*F189</f>
        <v>0</v>
      </c>
      <c r="W189" s="102" t="n"/>
      <c r="X189" s="182">
        <f>W189*E189</f>
        <v>0</v>
      </c>
      <c r="Y189" s="102" t="n"/>
      <c r="Z189" s="208">
        <f>Y189*F189</f>
        <v>0</v>
      </c>
      <c r="AA189" s="102" t="n"/>
      <c r="AB189" s="182">
        <f>AA189*E189</f>
        <v>0</v>
      </c>
      <c r="AC189" s="102" t="n"/>
      <c r="AD189" s="208">
        <f>AC189*F189</f>
        <v>0</v>
      </c>
      <c r="AE189" s="102" t="n"/>
      <c r="AF189" s="182">
        <f>AE189*E189</f>
        <v>0</v>
      </c>
      <c r="AG189" s="102" t="n"/>
      <c r="AH189" s="208">
        <f>AG189*F189</f>
        <v>0</v>
      </c>
      <c r="AI189" s="102" t="n"/>
      <c r="AJ189" s="182">
        <f>AI189*E189</f>
        <v>0</v>
      </c>
      <c r="AK189" s="102" t="n"/>
      <c r="AL189" s="208">
        <f>AK189*F189</f>
        <v>0</v>
      </c>
      <c r="AM189" s="102" t="n"/>
      <c r="AN189" s="182">
        <f>AM189*E189</f>
        <v>0</v>
      </c>
      <c r="AO189" s="102" t="n"/>
      <c r="AP189" s="208">
        <f>AO189*F189</f>
        <v>0</v>
      </c>
      <c r="AQ189" s="102" t="n"/>
      <c r="AR189" s="182">
        <f>AQ189*E189</f>
        <v>0</v>
      </c>
      <c r="AS189" s="102" t="n"/>
      <c r="AT189" s="208">
        <f>AS189*F189</f>
        <v>0</v>
      </c>
      <c r="AU189" s="102" t="n"/>
      <c r="AV189" s="182">
        <f>AU189*E189</f>
        <v>0</v>
      </c>
      <c r="AW189" s="102" t="n"/>
      <c r="AX189" s="208">
        <f>AW189*F189</f>
        <v>0</v>
      </c>
      <c r="AY189" s="102" t="n"/>
      <c r="AZ189" s="182">
        <f>AY189*E189</f>
        <v>0</v>
      </c>
      <c r="BA189" s="102" t="n"/>
      <c r="BB189" s="208">
        <f>BA189*F189</f>
        <v>0</v>
      </c>
      <c r="BC189" s="102" t="n"/>
      <c r="BD189" s="182">
        <f>BC189*E189</f>
        <v>0</v>
      </c>
      <c r="BE189" s="102" t="n"/>
      <c r="BF189" s="209">
        <f>BE189*F189</f>
        <v>0</v>
      </c>
    </row>
    <row r="190" ht="18" customHeight="1">
      <c r="A190" s="19" t="n"/>
      <c r="B190" s="14" t="n"/>
      <c r="C190" s="14" t="n"/>
      <c r="D190" s="14" t="n"/>
      <c r="E190" s="204">
        <f>D190*(1-$E$1)</f>
        <v>0</v>
      </c>
      <c r="F190" s="202">
        <f>E190*(1+$F$1)</f>
        <v>0</v>
      </c>
      <c r="H190" s="62">
        <f>K190+O190+S190+W190+AA190+AE190+AI190+AM190+AQ190+AU190+AY190+BC190</f>
        <v>0</v>
      </c>
      <c r="I190" s="46">
        <f>M190+Q190+U190+Y190+AC190+AG190+AK190+AO190+AS190+AW190+BA190+BE190</f>
        <v>0</v>
      </c>
      <c r="K190" s="100" t="n"/>
      <c r="L190" s="182">
        <f>K190*E190</f>
        <v>0</v>
      </c>
      <c r="M190" s="102" t="n"/>
      <c r="N190" s="208">
        <f>M190*F190</f>
        <v>0</v>
      </c>
      <c r="O190" s="102" t="n"/>
      <c r="P190" s="182">
        <f>O190*E190</f>
        <v>0</v>
      </c>
      <c r="Q190" s="102" t="n"/>
      <c r="R190" s="208">
        <f>Q190*F190</f>
        <v>0</v>
      </c>
      <c r="S190" s="102" t="n"/>
      <c r="T190" s="182">
        <f>S190*E190</f>
        <v>0</v>
      </c>
      <c r="U190" s="102" t="n"/>
      <c r="V190" s="208">
        <f>U190*F190</f>
        <v>0</v>
      </c>
      <c r="W190" s="102" t="n"/>
      <c r="X190" s="182">
        <f>W190*E190</f>
        <v>0</v>
      </c>
      <c r="Y190" s="102" t="n"/>
      <c r="Z190" s="208">
        <f>Y190*F190</f>
        <v>0</v>
      </c>
      <c r="AA190" s="102" t="n"/>
      <c r="AB190" s="182">
        <f>AA190*E190</f>
        <v>0</v>
      </c>
      <c r="AC190" s="102" t="n"/>
      <c r="AD190" s="208">
        <f>AC190*F190</f>
        <v>0</v>
      </c>
      <c r="AE190" s="102" t="n"/>
      <c r="AF190" s="182">
        <f>AE190*E190</f>
        <v>0</v>
      </c>
      <c r="AG190" s="102" t="n"/>
      <c r="AH190" s="208">
        <f>AG190*F190</f>
        <v>0</v>
      </c>
      <c r="AI190" s="102" t="n"/>
      <c r="AJ190" s="182">
        <f>AI190*E190</f>
        <v>0</v>
      </c>
      <c r="AK190" s="102" t="n"/>
      <c r="AL190" s="208">
        <f>AK190*F190</f>
        <v>0</v>
      </c>
      <c r="AM190" s="102" t="n"/>
      <c r="AN190" s="182">
        <f>AM190*E190</f>
        <v>0</v>
      </c>
      <c r="AO190" s="102" t="n"/>
      <c r="AP190" s="208">
        <f>AO190*F190</f>
        <v>0</v>
      </c>
      <c r="AQ190" s="102" t="n"/>
      <c r="AR190" s="182">
        <f>AQ190*E190</f>
        <v>0</v>
      </c>
      <c r="AS190" s="102" t="n"/>
      <c r="AT190" s="208">
        <f>AS190*F190</f>
        <v>0</v>
      </c>
      <c r="AU190" s="102" t="n"/>
      <c r="AV190" s="182">
        <f>AU190*E190</f>
        <v>0</v>
      </c>
      <c r="AW190" s="102" t="n"/>
      <c r="AX190" s="208">
        <f>AW190*F190</f>
        <v>0</v>
      </c>
      <c r="AY190" s="102" t="n"/>
      <c r="AZ190" s="182">
        <f>AY190*E190</f>
        <v>0</v>
      </c>
      <c r="BA190" s="102" t="n"/>
      <c r="BB190" s="208">
        <f>BA190*F190</f>
        <v>0</v>
      </c>
      <c r="BC190" s="102" t="n"/>
      <c r="BD190" s="182">
        <f>BC190*E190</f>
        <v>0</v>
      </c>
      <c r="BE190" s="102" t="n"/>
      <c r="BF190" s="209">
        <f>BE190*F190</f>
        <v>0</v>
      </c>
    </row>
    <row r="191" ht="18" customHeight="1">
      <c r="A191" s="19" t="n"/>
      <c r="B191" s="14" t="n"/>
      <c r="C191" s="14" t="n"/>
      <c r="D191" s="14" t="n"/>
      <c r="E191" s="204">
        <f>D191*(1-$E$1)</f>
        <v>0</v>
      </c>
      <c r="F191" s="202">
        <f>E191*(1+$F$1)</f>
        <v>0</v>
      </c>
      <c r="H191" s="62">
        <f>K191+O191+S191+W191+AA191+AE191+AI191+AM191+AQ191+AU191+AY191+BC191</f>
        <v>0</v>
      </c>
      <c r="I191" s="46">
        <f>M191+Q191+U191+Y191+AC191+AG191+AK191+AO191+AS191+AW191+BA191+BE191</f>
        <v>0</v>
      </c>
      <c r="K191" s="100" t="n"/>
      <c r="L191" s="182">
        <f>K191*E191</f>
        <v>0</v>
      </c>
      <c r="M191" s="102" t="n"/>
      <c r="N191" s="208">
        <f>M191*F191</f>
        <v>0</v>
      </c>
      <c r="O191" s="102" t="n"/>
      <c r="P191" s="182">
        <f>O191*E191</f>
        <v>0</v>
      </c>
      <c r="Q191" s="102" t="n"/>
      <c r="R191" s="208">
        <f>Q191*F191</f>
        <v>0</v>
      </c>
      <c r="S191" s="102" t="n"/>
      <c r="T191" s="182">
        <f>S191*E191</f>
        <v>0</v>
      </c>
      <c r="U191" s="102" t="n"/>
      <c r="V191" s="208">
        <f>U191*F191</f>
        <v>0</v>
      </c>
      <c r="W191" s="102" t="n"/>
      <c r="X191" s="182">
        <f>W191*E191</f>
        <v>0</v>
      </c>
      <c r="Y191" s="102" t="n"/>
      <c r="Z191" s="208">
        <f>Y191*F191</f>
        <v>0</v>
      </c>
      <c r="AA191" s="102" t="n"/>
      <c r="AB191" s="182">
        <f>AA191*E191</f>
        <v>0</v>
      </c>
      <c r="AC191" s="102" t="n"/>
      <c r="AD191" s="208">
        <f>AC191*F191</f>
        <v>0</v>
      </c>
      <c r="AE191" s="102" t="n"/>
      <c r="AF191" s="182">
        <f>AE191*E191</f>
        <v>0</v>
      </c>
      <c r="AG191" s="102" t="n"/>
      <c r="AH191" s="208">
        <f>AG191*F191</f>
        <v>0</v>
      </c>
      <c r="AI191" s="102" t="n"/>
      <c r="AJ191" s="182">
        <f>AI191*E191</f>
        <v>0</v>
      </c>
      <c r="AK191" s="102" t="n"/>
      <c r="AL191" s="208">
        <f>AK191*F191</f>
        <v>0</v>
      </c>
      <c r="AM191" s="102" t="n"/>
      <c r="AN191" s="182">
        <f>AM191*E191</f>
        <v>0</v>
      </c>
      <c r="AO191" s="102" t="n"/>
      <c r="AP191" s="208">
        <f>AO191*F191</f>
        <v>0</v>
      </c>
      <c r="AQ191" s="102" t="n"/>
      <c r="AR191" s="182">
        <f>AQ191*E191</f>
        <v>0</v>
      </c>
      <c r="AS191" s="102" t="n"/>
      <c r="AT191" s="208">
        <f>AS191*F191</f>
        <v>0</v>
      </c>
      <c r="AU191" s="102" t="n"/>
      <c r="AV191" s="182">
        <f>AU191*E191</f>
        <v>0</v>
      </c>
      <c r="AW191" s="102" t="n"/>
      <c r="AX191" s="208">
        <f>AW191*F191</f>
        <v>0</v>
      </c>
      <c r="AY191" s="102" t="n"/>
      <c r="AZ191" s="182">
        <f>AY191*E191</f>
        <v>0</v>
      </c>
      <c r="BA191" s="102" t="n"/>
      <c r="BB191" s="208">
        <f>BA191*F191</f>
        <v>0</v>
      </c>
      <c r="BC191" s="102" t="n"/>
      <c r="BD191" s="182">
        <f>BC191*E191</f>
        <v>0</v>
      </c>
      <c r="BE191" s="102" t="n"/>
      <c r="BF191" s="209">
        <f>BE191*F191</f>
        <v>0</v>
      </c>
    </row>
    <row r="192" ht="18" customHeight="1">
      <c r="A192" s="19" t="n"/>
      <c r="B192" s="14" t="n"/>
      <c r="C192" s="14" t="n"/>
      <c r="D192" s="14" t="n"/>
      <c r="E192" s="204">
        <f>D192*(1-$E$1)</f>
        <v>0</v>
      </c>
      <c r="F192" s="202">
        <f>E192*(1+$F$1)</f>
        <v>0</v>
      </c>
      <c r="H192" s="62">
        <f>K192+O192+S192+W192+AA192+AE192+AI192+AM192+AQ192+AU192+AY192+BC192</f>
        <v>0</v>
      </c>
      <c r="I192" s="46">
        <f>M192+Q192+U192+Y192+AC192+AG192+AK192+AO192+AS192+AW192+BA192+BE192</f>
        <v>0</v>
      </c>
      <c r="K192" s="100" t="n"/>
      <c r="L192" s="182">
        <f>K192*E192</f>
        <v>0</v>
      </c>
      <c r="M192" s="102" t="n"/>
      <c r="N192" s="208">
        <f>M192*F192</f>
        <v>0</v>
      </c>
      <c r="O192" s="102" t="n"/>
      <c r="P192" s="182">
        <f>O192*E192</f>
        <v>0</v>
      </c>
      <c r="Q192" s="102" t="n"/>
      <c r="R192" s="208">
        <f>Q192*F192</f>
        <v>0</v>
      </c>
      <c r="S192" s="102" t="n"/>
      <c r="T192" s="182">
        <f>S192*E192</f>
        <v>0</v>
      </c>
      <c r="U192" s="102" t="n"/>
      <c r="V192" s="208">
        <f>U192*F192</f>
        <v>0</v>
      </c>
      <c r="W192" s="102" t="n"/>
      <c r="X192" s="182">
        <f>W192*E192</f>
        <v>0</v>
      </c>
      <c r="Y192" s="102" t="n"/>
      <c r="Z192" s="208">
        <f>Y192*F192</f>
        <v>0</v>
      </c>
      <c r="AA192" s="102" t="n"/>
      <c r="AB192" s="182">
        <f>AA192*E192</f>
        <v>0</v>
      </c>
      <c r="AC192" s="102" t="n"/>
      <c r="AD192" s="208">
        <f>AC192*F192</f>
        <v>0</v>
      </c>
      <c r="AE192" s="102" t="n"/>
      <c r="AF192" s="182">
        <f>AE192*E192</f>
        <v>0</v>
      </c>
      <c r="AG192" s="102" t="n"/>
      <c r="AH192" s="208">
        <f>AG192*F192</f>
        <v>0</v>
      </c>
      <c r="AI192" s="102" t="n"/>
      <c r="AJ192" s="182">
        <f>AI192*E192</f>
        <v>0</v>
      </c>
      <c r="AK192" s="102" t="n"/>
      <c r="AL192" s="208">
        <f>AK192*F192</f>
        <v>0</v>
      </c>
      <c r="AM192" s="102" t="n"/>
      <c r="AN192" s="182">
        <f>AM192*E192</f>
        <v>0</v>
      </c>
      <c r="AO192" s="102" t="n"/>
      <c r="AP192" s="208">
        <f>AO192*F192</f>
        <v>0</v>
      </c>
      <c r="AQ192" s="102" t="n"/>
      <c r="AR192" s="182">
        <f>AQ192*E192</f>
        <v>0</v>
      </c>
      <c r="AS192" s="102" t="n"/>
      <c r="AT192" s="208">
        <f>AS192*F192</f>
        <v>0</v>
      </c>
      <c r="AU192" s="102" t="n"/>
      <c r="AV192" s="182">
        <f>AU192*E192</f>
        <v>0</v>
      </c>
      <c r="AW192" s="102" t="n"/>
      <c r="AX192" s="208">
        <f>AW192*F192</f>
        <v>0</v>
      </c>
      <c r="AY192" s="102" t="n"/>
      <c r="AZ192" s="182">
        <f>AY192*E192</f>
        <v>0</v>
      </c>
      <c r="BA192" s="102" t="n"/>
      <c r="BB192" s="208">
        <f>BA192*F192</f>
        <v>0</v>
      </c>
      <c r="BC192" s="102" t="n"/>
      <c r="BD192" s="182">
        <f>BC192*E192</f>
        <v>0</v>
      </c>
      <c r="BE192" s="102" t="n"/>
      <c r="BF192" s="209">
        <f>BE192*F192</f>
        <v>0</v>
      </c>
    </row>
    <row r="193" ht="18" customHeight="1">
      <c r="A193" s="19" t="n"/>
      <c r="B193" s="14" t="n"/>
      <c r="C193" s="14" t="n"/>
      <c r="D193" s="14" t="n"/>
      <c r="E193" s="204">
        <f>D193*(1-$E$1)</f>
        <v>0</v>
      </c>
      <c r="F193" s="202">
        <f>E193*(1+$F$1)</f>
        <v>0</v>
      </c>
      <c r="H193" s="62">
        <f>K193+O193+S193+W193+AA193+AE193+AI193+AM193+AQ193+AU193+AY193+BC193</f>
        <v>0</v>
      </c>
      <c r="I193" s="46">
        <f>M193+Q193+U193+Y193+AC193+AG193+AK193+AO193+AS193+AW193+BA193+BE193</f>
        <v>0</v>
      </c>
      <c r="K193" s="100" t="n"/>
      <c r="L193" s="182">
        <f>K193*E193</f>
        <v>0</v>
      </c>
      <c r="M193" s="102" t="n"/>
      <c r="N193" s="208">
        <f>M193*F193</f>
        <v>0</v>
      </c>
      <c r="O193" s="102" t="n"/>
      <c r="P193" s="182">
        <f>O193*E193</f>
        <v>0</v>
      </c>
      <c r="Q193" s="102" t="n"/>
      <c r="R193" s="208">
        <f>Q193*F193</f>
        <v>0</v>
      </c>
      <c r="S193" s="102" t="n"/>
      <c r="T193" s="182">
        <f>S193*E193</f>
        <v>0</v>
      </c>
      <c r="U193" s="102" t="n"/>
      <c r="V193" s="208">
        <f>U193*F193</f>
        <v>0</v>
      </c>
      <c r="W193" s="102" t="n"/>
      <c r="X193" s="182">
        <f>W193*E193</f>
        <v>0</v>
      </c>
      <c r="Y193" s="102" t="n"/>
      <c r="Z193" s="208">
        <f>Y193*F193</f>
        <v>0</v>
      </c>
      <c r="AA193" s="102" t="n"/>
      <c r="AB193" s="182">
        <f>AA193*E193</f>
        <v>0</v>
      </c>
      <c r="AC193" s="102" t="n"/>
      <c r="AD193" s="208">
        <f>AC193*F193</f>
        <v>0</v>
      </c>
      <c r="AE193" s="102" t="n"/>
      <c r="AF193" s="182">
        <f>AE193*E193</f>
        <v>0</v>
      </c>
      <c r="AG193" s="102" t="n"/>
      <c r="AH193" s="208">
        <f>AG193*F193</f>
        <v>0</v>
      </c>
      <c r="AI193" s="102" t="n"/>
      <c r="AJ193" s="182">
        <f>AI193*E193</f>
        <v>0</v>
      </c>
      <c r="AK193" s="102" t="n"/>
      <c r="AL193" s="208">
        <f>AK193*F193</f>
        <v>0</v>
      </c>
      <c r="AM193" s="102" t="n"/>
      <c r="AN193" s="182">
        <f>AM193*E193</f>
        <v>0</v>
      </c>
      <c r="AO193" s="102" t="n"/>
      <c r="AP193" s="208">
        <f>AO193*F193</f>
        <v>0</v>
      </c>
      <c r="AQ193" s="102" t="n"/>
      <c r="AR193" s="182">
        <f>AQ193*E193</f>
        <v>0</v>
      </c>
      <c r="AS193" s="102" t="n"/>
      <c r="AT193" s="208">
        <f>AS193*F193</f>
        <v>0</v>
      </c>
      <c r="AU193" s="102" t="n"/>
      <c r="AV193" s="182">
        <f>AU193*E193</f>
        <v>0</v>
      </c>
      <c r="AW193" s="102" t="n"/>
      <c r="AX193" s="208">
        <f>AW193*F193</f>
        <v>0</v>
      </c>
      <c r="AY193" s="102" t="n"/>
      <c r="AZ193" s="182">
        <f>AY193*E193</f>
        <v>0</v>
      </c>
      <c r="BA193" s="102" t="n"/>
      <c r="BB193" s="208">
        <f>BA193*F193</f>
        <v>0</v>
      </c>
      <c r="BC193" s="102" t="n"/>
      <c r="BD193" s="182">
        <f>BC193*E193</f>
        <v>0</v>
      </c>
      <c r="BE193" s="102" t="n"/>
      <c r="BF193" s="209">
        <f>BE193*F193</f>
        <v>0</v>
      </c>
    </row>
    <row r="194" ht="18" customHeight="1">
      <c r="A194" s="19" t="n"/>
      <c r="B194" s="14" t="n"/>
      <c r="C194" s="14" t="n"/>
      <c r="D194" s="14" t="n"/>
      <c r="E194" s="204">
        <f>D194*(1-$E$1)</f>
        <v>0</v>
      </c>
      <c r="F194" s="202">
        <f>E194*(1+$F$1)</f>
        <v>0</v>
      </c>
      <c r="H194" s="62">
        <f>K194+O194+S194+W194+AA194+AE194+AI194+AM194+AQ194+AU194+AY194+BC194</f>
        <v>0</v>
      </c>
      <c r="I194" s="46">
        <f>M194+Q194+U194+Y194+AC194+AG194+AK194+AO194+AS194+AW194+BA194+BE194</f>
        <v>0</v>
      </c>
      <c r="K194" s="100" t="n"/>
      <c r="L194" s="182">
        <f>K194*E194</f>
        <v>0</v>
      </c>
      <c r="M194" s="102" t="n"/>
      <c r="N194" s="208">
        <f>M194*F194</f>
        <v>0</v>
      </c>
      <c r="O194" s="102" t="n"/>
      <c r="P194" s="182">
        <f>O194*E194</f>
        <v>0</v>
      </c>
      <c r="Q194" s="102" t="n"/>
      <c r="R194" s="208">
        <f>Q194*F194</f>
        <v>0</v>
      </c>
      <c r="S194" s="102" t="n"/>
      <c r="T194" s="182">
        <f>S194*E194</f>
        <v>0</v>
      </c>
      <c r="U194" s="102" t="n"/>
      <c r="V194" s="208">
        <f>U194*F194</f>
        <v>0</v>
      </c>
      <c r="W194" s="102" t="n"/>
      <c r="X194" s="182">
        <f>W194*E194</f>
        <v>0</v>
      </c>
      <c r="Y194" s="102" t="n"/>
      <c r="Z194" s="208">
        <f>Y194*F194</f>
        <v>0</v>
      </c>
      <c r="AA194" s="102" t="n"/>
      <c r="AB194" s="182">
        <f>AA194*E194</f>
        <v>0</v>
      </c>
      <c r="AC194" s="102" t="n"/>
      <c r="AD194" s="208">
        <f>AC194*F194</f>
        <v>0</v>
      </c>
      <c r="AE194" s="102" t="n"/>
      <c r="AF194" s="182">
        <f>AE194*E194</f>
        <v>0</v>
      </c>
      <c r="AG194" s="102" t="n"/>
      <c r="AH194" s="208">
        <f>AG194*F194</f>
        <v>0</v>
      </c>
      <c r="AI194" s="102" t="n"/>
      <c r="AJ194" s="182">
        <f>AI194*E194</f>
        <v>0</v>
      </c>
      <c r="AK194" s="102" t="n"/>
      <c r="AL194" s="208">
        <f>AK194*F194</f>
        <v>0</v>
      </c>
      <c r="AM194" s="102" t="n"/>
      <c r="AN194" s="182">
        <f>AM194*E194</f>
        <v>0</v>
      </c>
      <c r="AO194" s="102" t="n"/>
      <c r="AP194" s="208">
        <f>AO194*F194</f>
        <v>0</v>
      </c>
      <c r="AQ194" s="102" t="n"/>
      <c r="AR194" s="182">
        <f>AQ194*E194</f>
        <v>0</v>
      </c>
      <c r="AS194" s="102" t="n"/>
      <c r="AT194" s="208">
        <f>AS194*F194</f>
        <v>0</v>
      </c>
      <c r="AU194" s="102" t="n"/>
      <c r="AV194" s="182">
        <f>AU194*E194</f>
        <v>0</v>
      </c>
      <c r="AW194" s="102" t="n"/>
      <c r="AX194" s="208">
        <f>AW194*F194</f>
        <v>0</v>
      </c>
      <c r="AY194" s="102" t="n"/>
      <c r="AZ194" s="182">
        <f>AY194*E194</f>
        <v>0</v>
      </c>
      <c r="BA194" s="102" t="n"/>
      <c r="BB194" s="208">
        <f>BA194*F194</f>
        <v>0</v>
      </c>
      <c r="BC194" s="102" t="n"/>
      <c r="BD194" s="182">
        <f>BC194*E194</f>
        <v>0</v>
      </c>
      <c r="BE194" s="102" t="n"/>
      <c r="BF194" s="209">
        <f>BE194*F194</f>
        <v>0</v>
      </c>
    </row>
    <row r="195" ht="18" customHeight="1">
      <c r="A195" s="19" t="n"/>
      <c r="B195" s="14" t="n"/>
      <c r="C195" s="14" t="n"/>
      <c r="D195" s="14" t="n"/>
      <c r="E195" s="204">
        <f>D195*(1-$E$1)</f>
        <v>0</v>
      </c>
      <c r="F195" s="202">
        <f>E195*(1+$F$1)</f>
        <v>0</v>
      </c>
      <c r="H195" s="62">
        <f>K195+O195+S195+W195+AA195+AE195+AI195+AM195+AQ195+AU195+AY195+BC195</f>
        <v>0</v>
      </c>
      <c r="I195" s="46">
        <f>M195+Q195+U195+Y195+AC195+AG195+AK195+AO195+AS195+AW195+BA195+BE195</f>
        <v>0</v>
      </c>
      <c r="K195" s="100" t="n"/>
      <c r="L195" s="182">
        <f>K195*E195</f>
        <v>0</v>
      </c>
      <c r="M195" s="102" t="n"/>
      <c r="N195" s="208">
        <f>M195*F195</f>
        <v>0</v>
      </c>
      <c r="O195" s="102" t="n"/>
      <c r="P195" s="182">
        <f>O195*E195</f>
        <v>0</v>
      </c>
      <c r="Q195" s="102" t="n"/>
      <c r="R195" s="208">
        <f>Q195*F195</f>
        <v>0</v>
      </c>
      <c r="S195" s="102" t="n"/>
      <c r="T195" s="182">
        <f>S195*E195</f>
        <v>0</v>
      </c>
      <c r="U195" s="102" t="n"/>
      <c r="V195" s="208">
        <f>U195*F195</f>
        <v>0</v>
      </c>
      <c r="W195" s="102" t="n"/>
      <c r="X195" s="182">
        <f>W195*E195</f>
        <v>0</v>
      </c>
      <c r="Y195" s="102" t="n"/>
      <c r="Z195" s="208">
        <f>Y195*F195</f>
        <v>0</v>
      </c>
      <c r="AA195" s="102" t="n"/>
      <c r="AB195" s="182">
        <f>AA195*E195</f>
        <v>0</v>
      </c>
      <c r="AC195" s="102" t="n"/>
      <c r="AD195" s="208">
        <f>AC195*F195</f>
        <v>0</v>
      </c>
      <c r="AE195" s="102" t="n"/>
      <c r="AF195" s="182">
        <f>AE195*E195</f>
        <v>0</v>
      </c>
      <c r="AG195" s="102" t="n"/>
      <c r="AH195" s="208">
        <f>AG195*F195</f>
        <v>0</v>
      </c>
      <c r="AI195" s="102" t="n"/>
      <c r="AJ195" s="182">
        <f>AI195*E195</f>
        <v>0</v>
      </c>
      <c r="AK195" s="102" t="n"/>
      <c r="AL195" s="208">
        <f>AK195*F195</f>
        <v>0</v>
      </c>
      <c r="AM195" s="102" t="n"/>
      <c r="AN195" s="182">
        <f>AM195*E195</f>
        <v>0</v>
      </c>
      <c r="AO195" s="102" t="n"/>
      <c r="AP195" s="208">
        <f>AO195*F195</f>
        <v>0</v>
      </c>
      <c r="AQ195" s="102" t="n"/>
      <c r="AR195" s="182">
        <f>AQ195*E195</f>
        <v>0</v>
      </c>
      <c r="AS195" s="102" t="n"/>
      <c r="AT195" s="208">
        <f>AS195*F195</f>
        <v>0</v>
      </c>
      <c r="AU195" s="102" t="n"/>
      <c r="AV195" s="182">
        <f>AU195*E195</f>
        <v>0</v>
      </c>
      <c r="AW195" s="102" t="n"/>
      <c r="AX195" s="208">
        <f>AW195*F195</f>
        <v>0</v>
      </c>
      <c r="AY195" s="102" t="n"/>
      <c r="AZ195" s="182">
        <f>AY195*E195</f>
        <v>0</v>
      </c>
      <c r="BA195" s="102" t="n"/>
      <c r="BB195" s="208">
        <f>BA195*F195</f>
        <v>0</v>
      </c>
      <c r="BC195" s="102" t="n"/>
      <c r="BD195" s="182">
        <f>BC195*E195</f>
        <v>0</v>
      </c>
      <c r="BE195" s="102" t="n"/>
      <c r="BF195" s="209">
        <f>BE195*F195</f>
        <v>0</v>
      </c>
    </row>
    <row r="196" ht="18" customHeight="1">
      <c r="A196" s="19" t="n"/>
      <c r="B196" s="14" t="n"/>
      <c r="C196" s="14" t="n"/>
      <c r="D196" s="14" t="n"/>
      <c r="E196" s="204">
        <f>D196*(1-$E$1)</f>
        <v>0</v>
      </c>
      <c r="F196" s="202">
        <f>E196*(1+$F$1)</f>
        <v>0</v>
      </c>
      <c r="H196" s="62">
        <f>K196+O196+S196+W196+AA196+AE196+AI196+AM196+AQ196+AU196+AY196+BC196</f>
        <v>0</v>
      </c>
      <c r="I196" s="46">
        <f>M196+Q196+U196+Y196+AC196+AG196+AK196+AO196+AS196+AW196+BA196+BE196</f>
        <v>0</v>
      </c>
      <c r="K196" s="100" t="n"/>
      <c r="L196" s="182">
        <f>K196*E196</f>
        <v>0</v>
      </c>
      <c r="M196" s="102" t="n"/>
      <c r="N196" s="208">
        <f>M196*F196</f>
        <v>0</v>
      </c>
      <c r="O196" s="102" t="n"/>
      <c r="P196" s="182">
        <f>O196*E196</f>
        <v>0</v>
      </c>
      <c r="Q196" s="102" t="n"/>
      <c r="R196" s="208">
        <f>Q196*F196</f>
        <v>0</v>
      </c>
      <c r="S196" s="102" t="n"/>
      <c r="T196" s="182">
        <f>S196*E196</f>
        <v>0</v>
      </c>
      <c r="U196" s="102" t="n"/>
      <c r="V196" s="208">
        <f>U196*F196</f>
        <v>0</v>
      </c>
      <c r="W196" s="102" t="n"/>
      <c r="X196" s="182">
        <f>W196*E196</f>
        <v>0</v>
      </c>
      <c r="Y196" s="102" t="n"/>
      <c r="Z196" s="208">
        <f>Y196*F196</f>
        <v>0</v>
      </c>
      <c r="AA196" s="102" t="n"/>
      <c r="AB196" s="182">
        <f>AA196*E196</f>
        <v>0</v>
      </c>
      <c r="AC196" s="102" t="n"/>
      <c r="AD196" s="208">
        <f>AC196*F196</f>
        <v>0</v>
      </c>
      <c r="AE196" s="102" t="n"/>
      <c r="AF196" s="182">
        <f>AE196*E196</f>
        <v>0</v>
      </c>
      <c r="AG196" s="102" t="n"/>
      <c r="AH196" s="208">
        <f>AG196*F196</f>
        <v>0</v>
      </c>
      <c r="AI196" s="102" t="n"/>
      <c r="AJ196" s="182">
        <f>AI196*E196</f>
        <v>0</v>
      </c>
      <c r="AK196" s="102" t="n"/>
      <c r="AL196" s="208">
        <f>AK196*F196</f>
        <v>0</v>
      </c>
      <c r="AM196" s="102" t="n"/>
      <c r="AN196" s="182">
        <f>AM196*E196</f>
        <v>0</v>
      </c>
      <c r="AO196" s="102" t="n"/>
      <c r="AP196" s="208">
        <f>AO196*F196</f>
        <v>0</v>
      </c>
      <c r="AQ196" s="102" t="n"/>
      <c r="AR196" s="182">
        <f>AQ196*E196</f>
        <v>0</v>
      </c>
      <c r="AS196" s="102" t="n"/>
      <c r="AT196" s="208">
        <f>AS196*F196</f>
        <v>0</v>
      </c>
      <c r="AU196" s="102" t="n"/>
      <c r="AV196" s="182">
        <f>AU196*E196</f>
        <v>0</v>
      </c>
      <c r="AW196" s="102" t="n"/>
      <c r="AX196" s="208">
        <f>AW196*F196</f>
        <v>0</v>
      </c>
      <c r="AY196" s="102" t="n"/>
      <c r="AZ196" s="182">
        <f>AY196*E196</f>
        <v>0</v>
      </c>
      <c r="BA196" s="102" t="n"/>
      <c r="BB196" s="208">
        <f>BA196*F196</f>
        <v>0</v>
      </c>
      <c r="BC196" s="102" t="n"/>
      <c r="BD196" s="182">
        <f>BC196*E196</f>
        <v>0</v>
      </c>
      <c r="BE196" s="102" t="n"/>
      <c r="BF196" s="209">
        <f>BE196*F196</f>
        <v>0</v>
      </c>
    </row>
    <row r="197" ht="18.6" customHeight="1" thickBot="1">
      <c r="A197" s="19" t="n"/>
      <c r="B197" s="14" t="n"/>
      <c r="C197" s="14" t="n"/>
      <c r="D197" s="14" t="n"/>
      <c r="E197" s="204">
        <f>D197*(1-$E$1)</f>
        <v>0</v>
      </c>
      <c r="F197" s="202">
        <f>E197*(1+$F$1)</f>
        <v>0</v>
      </c>
      <c r="H197" s="71">
        <f>K197+O197+S197+W197+AA197+AE197+AI197+AM197+AQ197+AU197+AY197+BC197</f>
        <v>0</v>
      </c>
      <c r="I197" s="47">
        <f>M197+Q197+U197+Y197+AC197+AG197+AK197+AO197+AS197+AW197+BA197+BE197</f>
        <v>0</v>
      </c>
      <c r="K197" s="100" t="n"/>
      <c r="L197" s="182">
        <f>K197*E197</f>
        <v>0</v>
      </c>
      <c r="M197" s="102" t="n"/>
      <c r="N197" s="208">
        <f>M197*F197</f>
        <v>0</v>
      </c>
      <c r="O197" s="102" t="n"/>
      <c r="P197" s="182">
        <f>O197*E197</f>
        <v>0</v>
      </c>
      <c r="Q197" s="102" t="n"/>
      <c r="R197" s="208">
        <f>Q197*F197</f>
        <v>0</v>
      </c>
      <c r="S197" s="102" t="n"/>
      <c r="T197" s="182">
        <f>S197*E197</f>
        <v>0</v>
      </c>
      <c r="U197" s="102" t="n"/>
      <c r="V197" s="208">
        <f>U197*F197</f>
        <v>0</v>
      </c>
      <c r="W197" s="102" t="n"/>
      <c r="X197" s="182">
        <f>W197*E197</f>
        <v>0</v>
      </c>
      <c r="Y197" s="102" t="n"/>
      <c r="Z197" s="208">
        <f>Y197*F197</f>
        <v>0</v>
      </c>
      <c r="AA197" s="102" t="n"/>
      <c r="AB197" s="182">
        <f>AA197*E197</f>
        <v>0</v>
      </c>
      <c r="AC197" s="102" t="n"/>
      <c r="AD197" s="208">
        <f>AC197*F197</f>
        <v>0</v>
      </c>
      <c r="AE197" s="102" t="n"/>
      <c r="AF197" s="182">
        <f>AE197*E197</f>
        <v>0</v>
      </c>
      <c r="AG197" s="102" t="n"/>
      <c r="AH197" s="208">
        <f>AG197*F197</f>
        <v>0</v>
      </c>
      <c r="AI197" s="102" t="n"/>
      <c r="AJ197" s="182">
        <f>AI197*E197</f>
        <v>0</v>
      </c>
      <c r="AK197" s="102" t="n"/>
      <c r="AL197" s="208">
        <f>AK197*F197</f>
        <v>0</v>
      </c>
      <c r="AM197" s="102" t="n"/>
      <c r="AN197" s="182">
        <f>AM197*E197</f>
        <v>0</v>
      </c>
      <c r="AO197" s="102" t="n"/>
      <c r="AP197" s="208">
        <f>AO197*F197</f>
        <v>0</v>
      </c>
      <c r="AQ197" s="102" t="n"/>
      <c r="AR197" s="182">
        <f>AQ197*E197</f>
        <v>0</v>
      </c>
      <c r="AS197" s="102" t="n"/>
      <c r="AT197" s="208">
        <f>AS197*F197</f>
        <v>0</v>
      </c>
      <c r="AU197" s="102" t="n"/>
      <c r="AV197" s="182">
        <f>AU197*E197</f>
        <v>0</v>
      </c>
      <c r="AW197" s="102" t="n"/>
      <c r="AX197" s="208">
        <f>AW197*F197</f>
        <v>0</v>
      </c>
      <c r="AY197" s="102" t="n"/>
      <c r="AZ197" s="182">
        <f>AY197*E197</f>
        <v>0</v>
      </c>
      <c r="BA197" s="102" t="n"/>
      <c r="BB197" s="208">
        <f>BA197*F197</f>
        <v>0</v>
      </c>
      <c r="BC197" s="102" t="n"/>
      <c r="BD197" s="182">
        <f>BC197*E197</f>
        <v>0</v>
      </c>
      <c r="BE197" s="102" t="n"/>
      <c r="BF197" s="209">
        <f>BE197*F197</f>
        <v>0</v>
      </c>
    </row>
    <row r="198" ht="18.6" customHeight="1" thickBot="1">
      <c r="A198" s="20" t="n"/>
      <c r="B198" s="22" t="n"/>
      <c r="C198" s="22" t="n"/>
      <c r="D198" s="22" t="n"/>
      <c r="E198" s="204">
        <f>D198*(1-$E$1)</f>
        <v>0</v>
      </c>
      <c r="F198" s="202">
        <f>E198*(1+$F$1)</f>
        <v>0</v>
      </c>
      <c r="H198" s="70">
        <f>K198+O198+S198+W198+AA198+AE198+AI198+AM198+AQ198+AU198+AY198+BC198</f>
        <v>0</v>
      </c>
      <c r="I198" s="70">
        <f>M198+Q198+U198+Y198+AC198+AG198+AK198+AO198+AS198+AW198+BA198+BE198</f>
        <v>0</v>
      </c>
      <c r="K198" s="104" t="n"/>
      <c r="L198" s="186">
        <f>K198*E198</f>
        <v>0</v>
      </c>
      <c r="M198" s="106" t="n"/>
      <c r="N198" s="210">
        <f>M198*F198</f>
        <v>0</v>
      </c>
      <c r="O198" s="106" t="n"/>
      <c r="P198" s="186">
        <f>O198*E198</f>
        <v>0</v>
      </c>
      <c r="Q198" s="106" t="n"/>
      <c r="R198" s="210">
        <f>Q198*F198</f>
        <v>0</v>
      </c>
      <c r="S198" s="106" t="n"/>
      <c r="T198" s="186">
        <f>S198*E198</f>
        <v>0</v>
      </c>
      <c r="U198" s="106" t="n"/>
      <c r="V198" s="210">
        <f>U198*F198</f>
        <v>0</v>
      </c>
      <c r="W198" s="106" t="n"/>
      <c r="X198" s="186">
        <f>W198*E198</f>
        <v>0</v>
      </c>
      <c r="Y198" s="106" t="n"/>
      <c r="Z198" s="210">
        <f>Y198*F198</f>
        <v>0</v>
      </c>
      <c r="AA198" s="106" t="n"/>
      <c r="AB198" s="186">
        <f>AA198*E198</f>
        <v>0</v>
      </c>
      <c r="AC198" s="106" t="n"/>
      <c r="AD198" s="210">
        <f>AC198*F198</f>
        <v>0</v>
      </c>
      <c r="AE198" s="106" t="n"/>
      <c r="AF198" s="186">
        <f>AE198*E198</f>
        <v>0</v>
      </c>
      <c r="AG198" s="106" t="n"/>
      <c r="AH198" s="210">
        <f>AG198*F198</f>
        <v>0</v>
      </c>
      <c r="AI198" s="106" t="n"/>
      <c r="AJ198" s="186">
        <f>AI198*E198</f>
        <v>0</v>
      </c>
      <c r="AK198" s="106" t="n"/>
      <c r="AL198" s="210">
        <f>AK198*F198</f>
        <v>0</v>
      </c>
      <c r="AM198" s="106" t="n"/>
      <c r="AN198" s="186">
        <f>AM198*E198</f>
        <v>0</v>
      </c>
      <c r="AO198" s="106" t="n"/>
      <c r="AP198" s="210">
        <f>AO198*F198</f>
        <v>0</v>
      </c>
      <c r="AQ198" s="106" t="n"/>
      <c r="AR198" s="186">
        <f>AQ198*E198</f>
        <v>0</v>
      </c>
      <c r="AS198" s="106" t="n"/>
      <c r="AT198" s="210">
        <f>AS198*F198</f>
        <v>0</v>
      </c>
      <c r="AU198" s="106" t="n"/>
      <c r="AV198" s="186">
        <f>AU198*E198</f>
        <v>0</v>
      </c>
      <c r="AW198" s="106" t="n"/>
      <c r="AX198" s="210">
        <f>AW198*F198</f>
        <v>0</v>
      </c>
      <c r="AY198" s="106" t="n"/>
      <c r="AZ198" s="186">
        <f>AY198*E198</f>
        <v>0</v>
      </c>
      <c r="BA198" s="106" t="n"/>
      <c r="BB198" s="210">
        <f>BA198*F198</f>
        <v>0</v>
      </c>
      <c r="BC198" s="106" t="n"/>
      <c r="BD198" s="186">
        <f>BC198*E198</f>
        <v>0</v>
      </c>
      <c r="BE198" s="106" t="n"/>
      <c r="BF198" s="211">
        <f>BE198*F198</f>
        <v>0</v>
      </c>
    </row>
  </sheetData>
  <sheetProtection selectLockedCells="0" selectUnlockedCells="0" algorithmName="SHA-512" sheet="1" objects="1" insertRows="1" insertHyperlinks="1" autoFilter="1" scenarios="1" formatColumns="1" deleteColumns="1" insertColumns="1" pivotTables="1" deleteRows="1" formatCells="1" saltValue="3/wH0yjiVmjD1UhuZ6gFww==" formatRows="1" sort="1" spinCount="100000" hashValue="1QH03I9ahJdzKLy9xPb9ybLdO8Myiu+DcP4bmwaKNtZYyz0BKVtFR56TIpGVt85EICbK0Tm2jgALd3qLyQU9jQ=="/>
  <mergeCells count="13">
    <mergeCell ref="AI1:AL1"/>
    <mergeCell ref="A1:D1"/>
    <mergeCell ref="AU1:AX1"/>
    <mergeCell ref="AQ1:AT1"/>
    <mergeCell ref="AY1:BB1"/>
    <mergeCell ref="AM1:AP1"/>
    <mergeCell ref="K1:N1"/>
    <mergeCell ref="W1:Z1"/>
    <mergeCell ref="BC1:BF1"/>
    <mergeCell ref="AA1:AD1"/>
    <mergeCell ref="O1:R1"/>
    <mergeCell ref="AE1:AH1"/>
    <mergeCell ref="S1:V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S36"/>
  <sheetViews>
    <sheetView rightToLeft="1" topLeftCell="C4" zoomScale="85" zoomScaleNormal="85" workbookViewId="0">
      <selection activeCell="G25" sqref="G25"/>
    </sheetView>
  </sheetViews>
  <sheetFormatPr baseColWidth="8" defaultRowHeight="13.8"/>
  <cols>
    <col width="10.8984375" bestFit="1" customWidth="1" min="1" max="1"/>
    <col width="72.3984375" customWidth="1" min="2" max="2"/>
    <col width="9" customWidth="1" min="3" max="3"/>
    <col width="11.8984375" bestFit="1" customWidth="1" min="4" max="4"/>
    <col width="12.296875" bestFit="1" customWidth="1" min="5" max="6"/>
    <col width="13.5" bestFit="1" customWidth="1" min="9" max="9"/>
    <col hidden="1" min="11" max="14"/>
    <col width="8.09765625" bestFit="1" customWidth="1" min="16" max="16"/>
    <col width="14.09765625" bestFit="1" customWidth="1" min="17" max="17"/>
    <col width="8.8984375" bestFit="1" customWidth="1" min="18" max="18"/>
    <col width="14.69921875" bestFit="1" customWidth="1" min="19" max="19"/>
  </cols>
  <sheetData>
    <row r="1" ht="15" customHeight="1" thickBot="1">
      <c r="A1" s="212" t="inlineStr">
        <is>
          <t>מחירון ינואר 2026</t>
        </is>
      </c>
      <c r="B1" s="198" t="n"/>
      <c r="C1" s="198" t="n"/>
      <c r="D1" s="213" t="n"/>
      <c r="E1" s="130" t="n">
        <v>0.15</v>
      </c>
      <c r="F1" s="131" t="n">
        <v>0.05</v>
      </c>
      <c r="K1" s="214" t="inlineStr">
        <is>
          <t>חשבון 1</t>
        </is>
      </c>
      <c r="L1" s="215" t="n"/>
      <c r="M1" s="215" t="n"/>
      <c r="N1" s="216" t="n"/>
      <c r="P1" s="156" t="inlineStr">
        <is>
          <t>חשבון 7</t>
        </is>
      </c>
      <c r="Q1" s="173" t="n"/>
      <c r="R1" s="173" t="n"/>
      <c r="S1" s="174" t="n"/>
    </row>
    <row r="2" ht="115.8" customHeight="1" thickBot="1">
      <c r="A2" s="132" t="inlineStr">
        <is>
          <t>סעיף</t>
        </is>
      </c>
      <c r="B2" s="132" t="inlineStr">
        <is>
          <t>תאור</t>
        </is>
      </c>
      <c r="C2" s="132" t="inlineStr">
        <is>
          <t>יחידה</t>
        </is>
      </c>
      <c r="D2" s="133" t="inlineStr">
        <is>
          <t>מחיר לפי מחירון</t>
        </is>
      </c>
      <c r="E2" s="133" t="inlineStr">
        <is>
          <t>מחיר אחרי הנחת ספק (ללא אכלוס)</t>
        </is>
      </c>
      <c r="F2" s="134" t="inlineStr">
        <is>
          <t>מחיר אחרי הנחת ספק בתוספת אכלוס</t>
        </is>
      </c>
      <c r="H2" s="8" t="inlineStr">
        <is>
          <t>כמות מדווחת אכלוס</t>
        </is>
      </c>
      <c r="I2" s="9" t="inlineStr">
        <is>
          <t>סה"כ ב-₪ כמות מדווחת אכלוס מחיר אחרי הנחת ספק בתוספת אכלוס</t>
        </is>
      </c>
      <c r="J2" s="73" t="n"/>
      <c r="K2" s="86" t="inlineStr">
        <is>
          <t xml:space="preserve">כמות מדווחת ללא אכלוס
</t>
        </is>
      </c>
      <c r="L2" s="87" t="inlineStr">
        <is>
          <t>סה"כ כמות מדווחת ללא אכלוס * מחיר אחרי הנחת ספק ללא אכלוס</t>
        </is>
      </c>
      <c r="M2" s="88" t="inlineStr">
        <is>
          <t>כמות מדווחת  מאוכלס</t>
        </is>
      </c>
      <c r="N2" s="89" t="inlineStr">
        <is>
          <t>סה"כ ב- ₪  כמות מדווחת  מאוכלס * מחיר אחרי הנחת ספק בתוספת אכלוס</t>
        </is>
      </c>
      <c r="P2" s="86" t="inlineStr">
        <is>
          <t xml:space="preserve">כמות מדווחת ללא אכלוס
</t>
        </is>
      </c>
      <c r="Q2" s="87" t="inlineStr">
        <is>
          <t>סה"כ כמות מדווחת ללא אכלוס * מחיר אחרי הנחת ספק ללא אכלוס</t>
        </is>
      </c>
      <c r="R2" s="88" t="inlineStr">
        <is>
          <t>כמות מדווחת  מאוכלס</t>
        </is>
      </c>
      <c r="S2" s="89" t="inlineStr">
        <is>
          <t>סה"כ ב- ₪  כמות מדווחת  מאוכלס * מחיר אחרי הנחת ספק בתוספת אכלוס</t>
        </is>
      </c>
    </row>
    <row r="3" ht="15.6" customHeight="1">
      <c r="A3" s="135" t="inlineStr">
        <is>
          <t>09.011.9030</t>
        </is>
      </c>
      <c r="B3" s="136" t="inlineStr">
        <is>
          <t>תיקוני טיח פנים קיים על שטחים מישוריים ברצועות רוחב מעל 15 ס"מ ועד 30 ס"מ לאחר הנחת קווי מים, חשמל וכד' בקירות, סביב משקופי חלונות ודלתות שהורכבו בקירות קיימים, במפגשים בין קירות ו/או תקרות חדשים לקיימים הכל לרבות סיתות והתאמת עובי הטיח החדש לקיים</t>
        </is>
      </c>
      <c r="C3" s="136" t="inlineStr">
        <is>
          <t>מ'</t>
        </is>
      </c>
      <c r="D3" s="217" t="n">
        <v>64</v>
      </c>
      <c r="E3" s="217">
        <f>D3*(1-$E$1)</f>
        <v>54.4</v>
      </c>
      <c r="F3" s="218">
        <f>E3*(1+$F$1)</f>
        <v>57.12</v>
      </c>
      <c r="H3" s="40">
        <f>M3+R3</f>
        <v>31.96</v>
      </c>
      <c r="I3" s="219">
        <f>N3+S3</f>
        <v>1825.5552</v>
      </c>
      <c r="J3" s="140" t="n"/>
      <c r="K3" s="99" t="n"/>
      <c r="L3" s="177" t="n"/>
      <c r="M3" s="96" t="n"/>
      <c r="N3" s="178" t="n"/>
      <c r="P3" s="99" t="n"/>
      <c r="Q3" s="177" t="n"/>
      <c r="R3" s="96" t="n">
        <v>31.96</v>
      </c>
      <c r="S3" s="178">
        <f>R3*F3</f>
        <v>1825.5552</v>
      </c>
    </row>
    <row r="4" ht="15.6" customHeight="1">
      <c r="A4" s="135" t="inlineStr">
        <is>
          <t>11.011.9660</t>
        </is>
      </c>
      <c r="B4" s="136" t="inlineStr">
        <is>
          <t>חידוש צבע פנים על קירות בדירת חדר מרוהטת בשטח 25-35 מ"ר ובגובה עד 2.70 מ'. הקירות ייצבעו בצבע אקרילי, ללא צביעת התקרות, לרבות הסרת צבע רופף, תיקונים קלים וסתימת חורים, ליטוש הקיר וניקוי שאריות הצבע בגמר העבודה</t>
        </is>
      </c>
      <c r="C4" s="136" t="inlineStr">
        <is>
          <t>קומפ</t>
        </is>
      </c>
      <c r="D4" s="217" t="n">
        <v>1770</v>
      </c>
      <c r="E4" s="217">
        <f>D4*(1-$E$1)</f>
        <v>1504.5</v>
      </c>
      <c r="F4" s="218">
        <f>E4*(1+$F$1)</f>
        <v>1579.7250000000001</v>
      </c>
      <c r="H4" s="40">
        <f>M4+R4</f>
        <v>4</v>
      </c>
      <c r="I4" s="219">
        <f>N4+S4</f>
        <v>6318.900000000001</v>
      </c>
      <c r="J4" s="140" t="n"/>
      <c r="K4" s="99" t="n"/>
      <c r="L4" s="177" t="n"/>
      <c r="M4" s="96" t="n"/>
      <c r="N4" s="178" t="n"/>
      <c r="P4" s="99" t="n"/>
      <c r="Q4" s="177" t="n"/>
      <c r="R4" s="96" t="n">
        <v>4</v>
      </c>
      <c r="S4" s="178">
        <f>R4*F4</f>
        <v>6318.900000000001</v>
      </c>
    </row>
    <row r="5" ht="15.6" customHeight="1">
      <c r="A5" s="135" t="inlineStr">
        <is>
          <t>15.041.1210</t>
        </is>
      </c>
      <c r="B5" s="136" t="inlineStr">
        <is>
          <t>מזגן מפוצל אינוורטר (התקנה סטנדרטית) כדוגמת "אלקטרה" או ש"ע לתפוקת קירור נומינלית BTU/HR 12,000 (1.2 כ"ס) לרבות 2.0 מ"א ראשונים של צנרת גז וחשמל, מותקן מושלם</t>
        </is>
      </c>
      <c r="C5" s="136" t="inlineStr">
        <is>
          <t>קומפ</t>
        </is>
      </c>
      <c r="D5" s="217" t="n">
        <v>3500</v>
      </c>
      <c r="E5" s="217">
        <f>D5*(1-$E$1)</f>
        <v>2975</v>
      </c>
      <c r="F5" s="218">
        <f>E5*(1+$F$1)</f>
        <v>3123.75</v>
      </c>
      <c r="H5" s="40">
        <f>M5+R5</f>
        <v>0</v>
      </c>
      <c r="I5" s="219">
        <f>N5+S5</f>
        <v>0</v>
      </c>
      <c r="J5" s="140" t="n"/>
      <c r="K5" s="99" t="n"/>
      <c r="L5" s="177" t="n"/>
      <c r="M5" s="96" t="n"/>
      <c r="N5" s="178" t="n"/>
      <c r="P5" s="99" t="n"/>
      <c r="Q5" s="177" t="n"/>
      <c r="R5" s="96" t="n">
        <v>0</v>
      </c>
      <c r="S5" s="178">
        <f>R5*F5</f>
        <v>0</v>
      </c>
    </row>
    <row r="6" ht="15.6" customHeight="1">
      <c r="A6" s="135" t="inlineStr">
        <is>
          <t>15.041.4010</t>
        </is>
      </c>
      <c r="B6" s="136" t="inlineStr">
        <is>
          <t>צנרת גז וחשמל למזגן עם מעטה למיזוג אוויר (צמ"א) הכוללת 2 צינורות נחושת מבודדים בקטרים "1/2, "7/8, צינור חשמל עם כבל רב גידי, הכל מאוגד יחדיו בשרוול (מעל 2.0 מ"א הראשונים הכלולים במחיר התקנת מזגן), לרבות מילוי גז ושמן כנדרש לתוספת צנרת זו</t>
        </is>
      </c>
      <c r="C6" s="136" t="inlineStr">
        <is>
          <t>מ'</t>
        </is>
      </c>
      <c r="D6" s="217" t="n">
        <v>172</v>
      </c>
      <c r="E6" s="217">
        <f>D6*(1-$E$1)</f>
        <v>146.2</v>
      </c>
      <c r="F6" s="218">
        <f>E6*(1+$F$1)</f>
        <v>153.51</v>
      </c>
      <c r="H6" s="40">
        <f>M6+R6</f>
        <v>0</v>
      </c>
      <c r="I6" s="219">
        <f>N6+S6</f>
        <v>0</v>
      </c>
      <c r="J6" s="140" t="n"/>
      <c r="K6" s="99" t="n"/>
      <c r="L6" s="177" t="n"/>
      <c r="M6" s="96" t="n"/>
      <c r="N6" s="178" t="n"/>
      <c r="P6" s="99" t="n"/>
      <c r="Q6" s="177" t="n"/>
      <c r="R6" s="96" t="n">
        <v>0</v>
      </c>
      <c r="S6" s="178">
        <f>R6*F6</f>
        <v>0</v>
      </c>
    </row>
    <row r="7" ht="15.6" customHeight="1">
      <c r="A7" s="135" t="inlineStr">
        <is>
          <t>60.020.0067</t>
        </is>
      </c>
      <c r="B7" s="136" t="inlineStr">
        <is>
          <t>צוות לעב' אלומיניום - 2 פועלים (מרכיב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is>
      </c>
      <c r="C7" s="136" t="inlineStr">
        <is>
          <t>י"ע</t>
        </is>
      </c>
      <c r="D7" s="217" t="n">
        <v>3500</v>
      </c>
      <c r="E7" s="217">
        <f>D7*(1-$E$1)</f>
        <v>2975</v>
      </c>
      <c r="F7" s="218">
        <f>E7*(1+$F$1)</f>
        <v>3123.75</v>
      </c>
      <c r="H7" s="40">
        <f>M7+R7</f>
        <v>0</v>
      </c>
      <c r="I7" s="219">
        <f>N7+S7</f>
        <v>0</v>
      </c>
      <c r="K7" s="99" t="n"/>
      <c r="L7" s="177" t="n"/>
      <c r="M7" s="96" t="n"/>
      <c r="N7" s="178" t="n"/>
      <c r="P7" s="99" t="n"/>
      <c r="Q7" s="177" t="n"/>
      <c r="R7" s="96" t="n">
        <v>0</v>
      </c>
      <c r="S7" s="178">
        <f>R7*F7</f>
        <v>0</v>
      </c>
    </row>
    <row r="8" ht="15.6" customHeight="1">
      <c r="A8" s="135" t="inlineStr">
        <is>
          <t>60.030.0605</t>
        </is>
      </c>
      <c r="B8" s="136" t="inlineStr">
        <is>
          <t>משאית מנוף 23-30 טון, אורך זרוע 15-20 מ' (כושר הרמה לפי מפרט היצרן). המחיר הינו לשעתיים עבודה</t>
        </is>
      </c>
      <c r="C8" s="136" t="inlineStr">
        <is>
          <t>יח'</t>
        </is>
      </c>
      <c r="D8" s="217" t="n">
        <v>1460</v>
      </c>
      <c r="E8" s="217">
        <f>D8*(1-$E$1)</f>
        <v>1241</v>
      </c>
      <c r="F8" s="218">
        <f>E8*(1+$F$1)</f>
        <v>1303.05</v>
      </c>
      <c r="H8" s="40">
        <f>M8+R8</f>
        <v>0</v>
      </c>
      <c r="I8" s="219">
        <f>N8+S8</f>
        <v>0</v>
      </c>
      <c r="K8" s="99" t="n"/>
      <c r="L8" s="177" t="n"/>
      <c r="M8" s="96" t="n"/>
      <c r="N8" s="178" t="n"/>
      <c r="P8" s="99" t="n"/>
      <c r="Q8" s="177" t="n"/>
      <c r="R8" s="96" t="n">
        <v>0</v>
      </c>
      <c r="S8" s="178">
        <f>R8*F8</f>
        <v>0</v>
      </c>
    </row>
    <row r="9" ht="15.6" customHeight="1">
      <c r="A9" s="135" t="inlineStr">
        <is>
          <t>60.030.0634</t>
        </is>
      </c>
      <c r="B9" s="136" t="inlineStr">
        <is>
          <t>משאית מנוף 55-70 טון, אורך זרוע 30-35 מ' (כושר הרמה לפי מפרט היצרן). המחיר הינו לשעתיים עבודה</t>
        </is>
      </c>
      <c r="C9" s="136" t="inlineStr">
        <is>
          <t>יח'</t>
        </is>
      </c>
      <c r="D9" s="217" t="n">
        <v>1810</v>
      </c>
      <c r="E9" s="217">
        <f>D9*(1-$E$1)</f>
        <v>1538.5</v>
      </c>
      <c r="F9" s="218">
        <f>E9*(1+$F$1)</f>
        <v>1615.4250000000002</v>
      </c>
      <c r="H9" s="40">
        <f>M9+R9</f>
        <v>1</v>
      </c>
      <c r="I9" s="219">
        <f>N9+S9</f>
        <v>1615.4250000000002</v>
      </c>
      <c r="K9" s="99" t="n"/>
      <c r="L9" s="177" t="n"/>
      <c r="M9" s="96" t="n"/>
      <c r="N9" s="178" t="n"/>
      <c r="P9" s="99" t="n"/>
      <c r="Q9" s="177" t="n"/>
      <c r="R9" s="96" t="n">
        <v>1</v>
      </c>
      <c r="S9" s="178">
        <f>R9*F9</f>
        <v>1615.4250000000002</v>
      </c>
    </row>
    <row r="10" ht="15.6" customHeight="1">
      <c r="A10" s="135" t="inlineStr">
        <is>
          <t>85.095.0950</t>
        </is>
      </c>
      <c r="B10" s="136" t="inlineStr">
        <is>
          <t>חומר בלבד: "דבטק" טקסאונד SY50 - יריעה פולימרית סינטטית לבידוד אקוסטי בעובי 2.5 מ"מ (מזרון דק), לא דליק, לקירות בבניין ותעשייה, משקל 5 ק"ג למ"ר - אריזת גליל 7.32 מ"ר, ברוחב 1.22 ובאורך 6.05 (המחיר ביח' לגליל)</t>
        </is>
      </c>
      <c r="C10" s="136" t="inlineStr">
        <is>
          <t>מ"ר</t>
        </is>
      </c>
      <c r="D10" s="217" t="n">
        <v>129.7814207650273</v>
      </c>
      <c r="E10" s="217">
        <f>D10*(1-$E$1)</f>
        <v>110.31420765027319</v>
      </c>
      <c r="F10" s="218">
        <f>E10*(1+$F$1)</f>
        <v>115.82991803278685</v>
      </c>
      <c r="H10" s="40">
        <f>M10+R10</f>
        <v>2.292</v>
      </c>
      <c r="I10" s="219">
        <f>N10+S10</f>
        <v>265.4821721311474</v>
      </c>
      <c r="K10" s="99" t="n"/>
      <c r="L10" s="177" t="n"/>
      <c r="M10" s="96" t="n"/>
      <c r="N10" s="178" t="n"/>
      <c r="P10" s="99" t="n"/>
      <c r="Q10" s="177" t="n"/>
      <c r="R10" s="96" t="n">
        <v>2.292</v>
      </c>
      <c r="S10" s="178">
        <f>R10*F10</f>
        <v>265.4821721311474</v>
      </c>
    </row>
    <row r="11" ht="15.6" customHeight="1">
      <c r="A11" s="135" t="inlineStr">
        <is>
          <t>12.99.0001</t>
        </is>
      </c>
      <c r="B11" s="136" t="inlineStr">
        <is>
          <t>תוספת ידיות מיוחדות ומנגנון נעילה מיוחד לויטרינות</t>
        </is>
      </c>
      <c r="C11" s="136" t="inlineStr">
        <is>
          <t>יח'</t>
        </is>
      </c>
      <c r="D11" s="217" t="n">
        <v>2375.350140056022</v>
      </c>
      <c r="E11" s="217">
        <f>D11*(1-$E$1)</f>
        <v>2019.0476190476188</v>
      </c>
      <c r="F11" s="218">
        <f>E11*(1+$F$1)</f>
        <v>2120</v>
      </c>
      <c r="H11" s="40">
        <f>M11+R11</f>
        <v>1</v>
      </c>
      <c r="I11" s="219">
        <f>N11+S11</f>
        <v>2120</v>
      </c>
      <c r="K11" s="99" t="n"/>
      <c r="L11" s="177" t="n"/>
      <c r="M11" s="96" t="n"/>
      <c r="N11" s="178" t="n"/>
      <c r="P11" s="99" t="n"/>
      <c r="Q11" s="177" t="n"/>
      <c r="R11" s="96" t="n">
        <v>1</v>
      </c>
      <c r="S11" s="178">
        <f>R11*F11</f>
        <v>2120</v>
      </c>
    </row>
    <row r="12" ht="15.6" customHeight="1">
      <c r="A12" s="135" t="inlineStr">
        <is>
          <t>12.99.0002</t>
        </is>
      </c>
      <c r="B12" s="136" t="inlineStr">
        <is>
          <t>תוספת ידיות מיוחדות ומנגנון נעילה מיוחד לחלונות</t>
        </is>
      </c>
      <c r="C12" s="136" t="inlineStr">
        <is>
          <t>יח'</t>
        </is>
      </c>
      <c r="D12" s="217" t="n">
        <v>950.1400560224089</v>
      </c>
      <c r="E12" s="217">
        <f>D12*(1-$E$1)</f>
        <v>807.6190476190475</v>
      </c>
      <c r="F12" s="218">
        <f>E12*(1+$F$1)</f>
        <v>847.9999999999999</v>
      </c>
      <c r="H12" s="40">
        <f>M12+R12</f>
        <v>3</v>
      </c>
      <c r="I12" s="219">
        <f>N12+S12</f>
        <v>2543.9999999999995</v>
      </c>
      <c r="K12" s="99" t="n"/>
      <c r="L12" s="177" t="n"/>
      <c r="M12" s="96" t="n"/>
      <c r="N12" s="178" t="n"/>
      <c r="P12" s="99" t="n"/>
      <c r="Q12" s="177" t="n"/>
      <c r="R12" s="96" t="n">
        <v>3</v>
      </c>
      <c r="S12" s="178">
        <f>R12*F12</f>
        <v>2543.9999999999995</v>
      </c>
    </row>
    <row r="13" ht="15.6" customHeight="1">
      <c r="A13" s="141" t="inlineStr">
        <is>
          <t>12.065.0001</t>
        </is>
      </c>
      <c r="B13" s="142" t="inlineStr">
        <is>
          <t>פירוק ארגז תריס קיים 35/200</t>
        </is>
      </c>
      <c r="C13" s="143" t="inlineStr">
        <is>
          <t>יח'</t>
        </is>
      </c>
      <c r="D13" s="217" t="n">
        <v>133</v>
      </c>
      <c r="E13" s="217">
        <f>D13*(1-$E$1)</f>
        <v>113.05</v>
      </c>
      <c r="F13" s="218">
        <f>E13*(1+$F$1)</f>
        <v>118.7025</v>
      </c>
      <c r="H13" s="40">
        <f>M13+R13</f>
        <v>0</v>
      </c>
      <c r="I13" s="219">
        <f>N13+S13</f>
        <v>0</v>
      </c>
      <c r="P13" s="99" t="n"/>
      <c r="Q13" s="177" t="n"/>
      <c r="R13" s="96" t="n">
        <v>0</v>
      </c>
      <c r="S13" s="178">
        <f>R13*F13</f>
        <v>0</v>
      </c>
    </row>
    <row r="14" ht="15.6" customHeight="1">
      <c r="A14" s="141" t="inlineStr">
        <is>
          <t>12.065.0002</t>
        </is>
      </c>
      <c r="B14" s="142" t="inlineStr">
        <is>
          <t>פירוק ארגז תריס קיים 35/250</t>
        </is>
      </c>
      <c r="C14" s="143" t="inlineStr">
        <is>
          <t>יח'</t>
        </is>
      </c>
      <c r="D14" s="217" t="n">
        <v>145</v>
      </c>
      <c r="E14" s="217">
        <f>D14*(1-$E$1)</f>
        <v>123.25</v>
      </c>
      <c r="F14" s="218">
        <f>E14*(1+$F$1)</f>
        <v>129.4125</v>
      </c>
      <c r="H14" s="40">
        <f>M14+R14</f>
        <v>0</v>
      </c>
      <c r="I14" s="219">
        <f>N14+S14</f>
        <v>0</v>
      </c>
      <c r="P14" s="99" t="n"/>
      <c r="Q14" s="177" t="n"/>
      <c r="R14" s="96" t="n">
        <v>0</v>
      </c>
      <c r="S14" s="178">
        <f>R14*F14</f>
        <v>0</v>
      </c>
    </row>
    <row r="15" ht="15.6" customHeight="1">
      <c r="A15" s="141" t="inlineStr">
        <is>
          <t>12.065.0003</t>
        </is>
      </c>
      <c r="B15" s="142" t="inlineStr">
        <is>
          <t>פירוק ארגז תריס קיים 35/300</t>
        </is>
      </c>
      <c r="C15" s="143" t="inlineStr">
        <is>
          <t>יח'</t>
        </is>
      </c>
      <c r="D15" s="217" t="n">
        <v>157</v>
      </c>
      <c r="E15" s="217">
        <f>D15*(1-$E$1)</f>
        <v>133.45</v>
      </c>
      <c r="F15" s="218">
        <f>E15*(1+$F$1)</f>
        <v>140.1225</v>
      </c>
      <c r="H15" s="40">
        <f>M15+R15</f>
        <v>0</v>
      </c>
      <c r="I15" s="219">
        <f>N15+S15</f>
        <v>0</v>
      </c>
      <c r="P15" s="99" t="n"/>
      <c r="Q15" s="177" t="n"/>
      <c r="R15" s="96" t="n">
        <v>0</v>
      </c>
      <c r="S15" s="178">
        <f>R15*F15</f>
        <v>0</v>
      </c>
    </row>
    <row r="16" ht="15.6" customHeight="1">
      <c r="A16" s="141" t="inlineStr">
        <is>
          <t>12.065.0004</t>
        </is>
      </c>
      <c r="B16" s="142" t="inlineStr">
        <is>
          <t>פירוק ארגז תריס קיים 35/350</t>
        </is>
      </c>
      <c r="C16" s="143" t="inlineStr">
        <is>
          <t>יח'</t>
        </is>
      </c>
      <c r="D16" s="217" t="n">
        <v>169</v>
      </c>
      <c r="E16" s="217">
        <f>D16*(1-$E$1)</f>
        <v>143.65</v>
      </c>
      <c r="F16" s="218">
        <f>E16*(1+$F$1)</f>
        <v>150.8325</v>
      </c>
      <c r="H16" s="40">
        <f>M16+R16</f>
        <v>1</v>
      </c>
      <c r="I16" s="219">
        <f>N16+S16</f>
        <v>150.8325</v>
      </c>
      <c r="P16" s="99" t="n"/>
      <c r="Q16" s="177" t="n"/>
      <c r="R16" s="96" t="n">
        <v>1</v>
      </c>
      <c r="S16" s="178">
        <f>R16*F16</f>
        <v>150.8325</v>
      </c>
    </row>
    <row r="17" ht="15.6" customHeight="1">
      <c r="A17" s="141" t="inlineStr">
        <is>
          <t>12.065.0005</t>
        </is>
      </c>
      <c r="B17" s="142" t="inlineStr">
        <is>
          <t>פירוק ארגז תריס קיים 35/400</t>
        </is>
      </c>
      <c r="C17" s="143" t="inlineStr">
        <is>
          <t>יח'</t>
        </is>
      </c>
      <c r="D17" s="217" t="n">
        <v>181</v>
      </c>
      <c r="E17" s="217">
        <f>D17*(1-$E$1)</f>
        <v>153.85</v>
      </c>
      <c r="F17" s="218">
        <f>E17*(1+$F$1)</f>
        <v>161.5425</v>
      </c>
      <c r="H17" s="40">
        <f>M17+R17</f>
        <v>0</v>
      </c>
      <c r="I17" s="219">
        <f>N17+S17</f>
        <v>0</v>
      </c>
      <c r="P17" s="99" t="n"/>
      <c r="Q17" s="177" t="n"/>
      <c r="R17" s="96" t="n">
        <v>0</v>
      </c>
      <c r="S17" s="178">
        <f>R17*F17</f>
        <v>0</v>
      </c>
    </row>
    <row r="18" ht="15.6" customHeight="1">
      <c r="A18" s="141" t="inlineStr">
        <is>
          <t>12.065.0006</t>
        </is>
      </c>
      <c r="B18" s="142" t="inlineStr">
        <is>
          <t>פירוק ארגז תריס קיים 35/450</t>
        </is>
      </c>
      <c r="C18" s="143" t="inlineStr">
        <is>
          <t>יח'</t>
        </is>
      </c>
      <c r="D18" s="217" t="n">
        <v>193</v>
      </c>
      <c r="E18" s="217">
        <f>D18*(1-$E$1)</f>
        <v>164.04999999999998</v>
      </c>
      <c r="F18" s="218">
        <f>E18*(1+$F$1)</f>
        <v>172.2525</v>
      </c>
      <c r="H18" s="40">
        <f>M18+R18</f>
        <v>0</v>
      </c>
      <c r="I18" s="219">
        <f>N18+S18</f>
        <v>0</v>
      </c>
      <c r="P18" s="99" t="n"/>
      <c r="Q18" s="177" t="n"/>
      <c r="R18" s="96" t="n">
        <v>0</v>
      </c>
      <c r="S18" s="178">
        <f>R18*F18</f>
        <v>0</v>
      </c>
    </row>
    <row r="19" ht="15.6" customHeight="1">
      <c r="A19" s="141" t="inlineStr">
        <is>
          <t>30.050.9010</t>
        </is>
      </c>
      <c r="B19" s="142" t="inlineStr">
        <is>
          <t>פירוק צלונים/וילונות ונציאניים מסוגים שונים לשימוש חוזר, לרבות קונסטרוקצית תליה וכבלים</t>
        </is>
      </c>
      <c r="C19" s="144" t="inlineStr">
        <is>
          <t>מ"ר</t>
        </is>
      </c>
      <c r="D19" s="217" t="n">
        <v>48</v>
      </c>
      <c r="E19" s="217">
        <f>D19*(1-$E$1)</f>
        <v>40.8</v>
      </c>
      <c r="F19" s="218">
        <f>E19*(1+$F$1)</f>
        <v>42.839999999999996</v>
      </c>
      <c r="H19" s="40">
        <f>M19+R19</f>
        <v>18.965</v>
      </c>
      <c r="I19" s="219">
        <f>N19+S19</f>
        <v>812.4605999999999</v>
      </c>
      <c r="P19" s="99" t="n"/>
      <c r="Q19" s="177" t="n"/>
      <c r="R19" s="96" t="n">
        <v>18.965</v>
      </c>
      <c r="S19" s="178">
        <f>R19*F19</f>
        <v>812.4605999999999</v>
      </c>
    </row>
    <row r="20" ht="15.6" customHeight="1">
      <c r="A20" s="141" t="inlineStr">
        <is>
          <t>60.020.0090</t>
        </is>
      </c>
      <c r="B20" s="142" t="inlineStr">
        <is>
          <t>חשמלאי מוסמך</t>
        </is>
      </c>
      <c r="C20" s="144" t="inlineStr">
        <is>
          <t>ש"ע</t>
        </is>
      </c>
      <c r="D20" s="217" t="n">
        <v>150</v>
      </c>
      <c r="E20" s="217">
        <f>D20*(1-$E$1)</f>
        <v>127.5</v>
      </c>
      <c r="F20" s="218">
        <f>E20*(1+$F$1)</f>
        <v>133.875</v>
      </c>
      <c r="H20" s="40">
        <f>M20+R20</f>
        <v>4</v>
      </c>
      <c r="I20" s="219">
        <f>N20+S20</f>
        <v>535.5</v>
      </c>
      <c r="P20" s="99" t="n"/>
      <c r="Q20" s="177" t="n"/>
      <c r="R20" s="96" t="n">
        <v>4</v>
      </c>
      <c r="S20" s="178">
        <f>R20*F20</f>
        <v>535.5</v>
      </c>
    </row>
    <row r="21" ht="15.6" customHeight="1">
      <c r="A21" s="145" t="inlineStr">
        <is>
          <t>60.010.0010</t>
        </is>
      </c>
      <c r="B21" s="15" t="inlineStr">
        <is>
          <t>פועל בנין מקצועי</t>
        </is>
      </c>
      <c r="C21" s="144" t="inlineStr">
        <is>
          <t>ש"ע</t>
        </is>
      </c>
      <c r="D21" s="217" t="n">
        <v>145</v>
      </c>
      <c r="E21" s="217">
        <f>D21*(1-$E$1)</f>
        <v>123.25</v>
      </c>
      <c r="F21" s="218">
        <f>E21*(1+$F$1)</f>
        <v>129.4125</v>
      </c>
      <c r="H21" s="40">
        <f>M21+R21</f>
        <v>5</v>
      </c>
      <c r="I21" s="219">
        <f>N21+S21</f>
        <v>647.0625</v>
      </c>
      <c r="P21" s="99" t="n"/>
      <c r="Q21" s="177" t="n"/>
      <c r="R21" s="96" t="n">
        <v>5</v>
      </c>
      <c r="S21" s="178">
        <f>R21*F21</f>
        <v>647.0625</v>
      </c>
    </row>
    <row r="22" ht="15.6" customHeight="1">
      <c r="A22" t="inlineStr">
        <is>
          <t>60.010.0020</t>
        </is>
      </c>
      <c r="B22" t="inlineStr">
        <is>
          <t>פועל בנין פשוט</t>
        </is>
      </c>
      <c r="C22" s="144" t="inlineStr">
        <is>
          <t>ש"ע</t>
        </is>
      </c>
      <c r="D22" s="217" t="n">
        <v>130</v>
      </c>
      <c r="E22" s="220">
        <f>D22*(1-$E$1)</f>
        <v>110.5</v>
      </c>
      <c r="F22" s="221">
        <f>E22*(1+$F$1)</f>
        <v>116.025</v>
      </c>
      <c r="H22" s="40">
        <f>M22+R22</f>
        <v>3</v>
      </c>
      <c r="I22" s="219">
        <f>N22+S22</f>
        <v>348.07500000000005</v>
      </c>
      <c r="P22" s="99" t="n"/>
      <c r="Q22" s="177" t="n"/>
      <c r="R22" s="96" t="n">
        <v>3</v>
      </c>
      <c r="S22" s="178">
        <f>R22*F22</f>
        <v>348.07500000000005</v>
      </c>
    </row>
    <row r="23" ht="15.6" customHeight="1">
      <c r="A23" t="inlineStr">
        <is>
          <t>60.030.0644</t>
        </is>
      </c>
      <c r="B23" t="inlineStr">
        <is>
          <t>משאית מנוף 95-100 טון, אורך זרוע 35-40 מ' (כושר הרמה לפי מפרט היצרן). המחיר הינו לשעתיים עבודה</t>
        </is>
      </c>
      <c r="C23" t="inlineStr">
        <is>
          <t>יח'</t>
        </is>
      </c>
      <c r="D23" s="217" t="n">
        <v>2200</v>
      </c>
      <c r="E23" s="220">
        <f>D23*(1-$E$1)</f>
        <v>1870</v>
      </c>
      <c r="F23" s="221">
        <f>E23*(1+$F$1)</f>
        <v>1963.5</v>
      </c>
      <c r="H23" s="40">
        <f>M23+R23</f>
        <v>0</v>
      </c>
      <c r="I23" s="219">
        <f>N23+S23</f>
        <v>0</v>
      </c>
      <c r="P23" s="99" t="n"/>
      <c r="Q23" s="177" t="n"/>
      <c r="R23" s="96" t="n">
        <v>0</v>
      </c>
      <c r="S23" s="178">
        <f>R23*F23</f>
        <v>0</v>
      </c>
    </row>
    <row r="24" ht="15.6" customHeight="1">
      <c r="A24" t="inlineStr">
        <is>
          <t>11.011.2000</t>
        </is>
      </c>
      <c r="B24" s="10" t="inlineStr">
        <is>
          <t>תוספת עבור צבע בגוון מעבר לבסיס "P". התוספת הינה 15% למחיר הצבע</t>
        </is>
      </c>
      <c r="C24" t="inlineStr">
        <is>
          <t>קומפ'</t>
        </is>
      </c>
      <c r="D24" t="n">
        <v>0.15</v>
      </c>
      <c r="E24" s="220">
        <f>D24*(1-$E$1)</f>
        <v>0.1275</v>
      </c>
      <c r="F24" s="221">
        <f>E24*(1+$F$1)</f>
        <v>0.13387500000000002</v>
      </c>
      <c r="H24" s="40">
        <f>M24+R24</f>
        <v>0</v>
      </c>
      <c r="I24" s="219">
        <f>N24+S24</f>
        <v>0</v>
      </c>
      <c r="P24" s="99" t="n"/>
      <c r="Q24" s="177" t="n"/>
      <c r="R24" s="96" t="n">
        <v>0</v>
      </c>
      <c r="S24" s="178">
        <f>R24*F24</f>
        <v>0</v>
      </c>
    </row>
    <row r="25" ht="15.6" customHeight="1">
      <c r="A25" t="inlineStr">
        <is>
          <t>12.99.1</t>
        </is>
      </c>
      <c r="B25" s="10" t="inlineStr">
        <is>
          <t>תוספת עבור כיפוף קבוע עליון + זכוכית מעוגלת</t>
        </is>
      </c>
      <c r="C25" t="inlineStr">
        <is>
          <t>קומפ'</t>
        </is>
      </c>
      <c r="D25" t="n">
        <v>12581.04201680672</v>
      </c>
      <c r="E25" s="220">
        <f>D25*(1-$E$1)</f>
        <v>10693.88571428571</v>
      </c>
      <c r="F25" s="221">
        <f>E25*(1+$F$1)</f>
        <v>11228.579999999996</v>
      </c>
      <c r="H25" s="40">
        <f>M25+R25</f>
        <v>0</v>
      </c>
      <c r="I25" s="219">
        <f>N25+S25</f>
        <v>0</v>
      </c>
      <c r="P25" s="99" t="n"/>
      <c r="Q25" s="177" t="n"/>
      <c r="R25" s="96" t="n">
        <v>0</v>
      </c>
      <c r="S25" s="178">
        <f>R25*F25</f>
        <v>0</v>
      </c>
    </row>
    <row r="26" ht="55.8" customHeight="1">
      <c r="A26" t="inlineStr">
        <is>
          <t>60.020.0105</t>
        </is>
      </c>
      <c r="B26" s="10" t="inlineStr">
        <is>
          <t>צוות חשמלאים - 2 פועלים (חשמלאי מוסמך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is>
      </c>
      <c r="C26" t="inlineStr">
        <is>
          <t>י"ע</t>
        </is>
      </c>
      <c r="D26" t="n">
        <v>3500</v>
      </c>
      <c r="E26" s="220">
        <f>D26*(1-$E$1)</f>
        <v>2975</v>
      </c>
      <c r="F26" s="221">
        <f>E26*(1+$F$1)</f>
        <v>3123.75</v>
      </c>
      <c r="H26" s="40">
        <f>M26+R26</f>
        <v>0</v>
      </c>
      <c r="I26" s="219">
        <f>N26+S26</f>
        <v>0</v>
      </c>
      <c r="P26" s="99" t="n"/>
      <c r="Q26" s="177" t="n"/>
      <c r="R26" s="96" t="n">
        <v>0</v>
      </c>
      <c r="S26" s="178">
        <f>R26*F26</f>
        <v>0</v>
      </c>
    </row>
    <row r="27" ht="15.6" customHeight="1">
      <c r="A27" t="inlineStr">
        <is>
          <t>22.042.1800</t>
        </is>
      </c>
      <c r="B27" s="10" t="inlineStr">
        <is>
          <t>מדבקה/התזת חול בדוגמא סטנדרטית. מדביקה בשטח הקטן מ-1.0 מ"ר ליחידה, יחושב כ-1.0 מ"ר</t>
        </is>
      </c>
      <c r="C27" t="inlineStr">
        <is>
          <t>מ"ר</t>
        </is>
      </c>
      <c r="D27" t="n">
        <v>164</v>
      </c>
      <c r="E27" s="220">
        <f>D27*(1-$E$1)</f>
        <v>139.4</v>
      </c>
      <c r="F27" s="221">
        <f>E27*(1+$F$1)</f>
        <v>146.37</v>
      </c>
      <c r="H27" s="40">
        <f>M27+R27</f>
        <v>0</v>
      </c>
      <c r="I27" s="219">
        <f>N27+S27</f>
        <v>0</v>
      </c>
      <c r="P27" s="99" t="n"/>
      <c r="Q27" s="177" t="n"/>
      <c r="R27" s="96" t="n">
        <v>0</v>
      </c>
      <c r="S27" s="178">
        <f>R27*F27</f>
        <v>0</v>
      </c>
    </row>
    <row r="28" ht="55.8" customHeight="1">
      <c r="A28" t="inlineStr">
        <is>
          <t>60.010.0110</t>
        </is>
      </c>
      <c r="B28" s="10" t="inlineStr">
        <is>
          <t>צוות בניה - 2 פועלים (פועל בניה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is>
      </c>
      <c r="C28" t="inlineStr">
        <is>
          <t>י"ע</t>
        </is>
      </c>
      <c r="D28" t="n">
        <v>3550</v>
      </c>
      <c r="E28" s="220">
        <f>D28*(1-$E$1)</f>
        <v>3017.5</v>
      </c>
      <c r="F28" s="221">
        <f>E28*(1+$F$1)</f>
        <v>3168.375</v>
      </c>
      <c r="H28" s="40">
        <f>M28+R28</f>
        <v>0</v>
      </c>
      <c r="I28" s="219">
        <f>N28+S28</f>
        <v>0</v>
      </c>
      <c r="P28" s="99" t="n"/>
      <c r="Q28" s="177" t="n"/>
      <c r="R28" s="96" t="n">
        <v>0</v>
      </c>
      <c r="S28" s="178">
        <f>R28*F28</f>
        <v>0</v>
      </c>
    </row>
    <row r="29" ht="15.6" customHeight="1">
      <c r="A29" t="inlineStr">
        <is>
          <t>15.041.1200</t>
        </is>
      </c>
      <c r="B29" s="10" t="inlineStr">
        <is>
          <t>מזגן מפוצל אינוורטר (התקנה סטנדרטית) כדוגמת "אלקטרה" או ש"ע לתפוקת קירור נומינלית BTU/HR 9,500 (1 כ"ס) לרבות 2.0 מ"א ראשונים של צנרת גז וחשמל, מותקן מושלם</t>
        </is>
      </c>
      <c r="C29" t="inlineStr">
        <is>
          <t>קומפ'</t>
        </is>
      </c>
      <c r="D29" s="222" t="n">
        <v>3050</v>
      </c>
      <c r="E29" s="220">
        <f>D29*(1-$E$1)</f>
        <v>2592.5</v>
      </c>
      <c r="F29" s="221">
        <f>E29*(1+$F$1)</f>
        <v>2722.125</v>
      </c>
      <c r="H29" s="40">
        <f>M29+R29</f>
        <v>1</v>
      </c>
      <c r="I29" s="219">
        <f>N29+S29</f>
        <v>2722.125</v>
      </c>
      <c r="P29" s="99" t="n"/>
      <c r="Q29" s="177" t="n"/>
      <c r="R29" s="96" t="n">
        <v>1</v>
      </c>
      <c r="S29" s="178">
        <f>R29*F29</f>
        <v>2722.125</v>
      </c>
    </row>
    <row r="30" ht="15.6" customHeight="1">
      <c r="A30" t="inlineStr">
        <is>
          <t>15.041.4000</t>
        </is>
      </c>
      <c r="B30" s="10" t="inlineStr">
        <is>
          <t>צנרת גז וחשמל למזגן עם מעטה למיזוג אוויר (צמ"א) הכוללת 2 צינורות נחושת מבודדים בקטרים "3/8, "5/8, צינור חשמל עם כבל רב גידי, הכל מאוגד יחדיו בשרוול (מעל 2.0 מ"א הראשונים הכלולים במחיר התקנת מזגן) לרבות מילוי גז ושמן כנדרש לתוספת צנרת זו</t>
        </is>
      </c>
      <c r="C30" t="inlineStr">
        <is>
          <t>מ"א</t>
        </is>
      </c>
      <c r="D30" s="222" t="n">
        <v>128</v>
      </c>
      <c r="E30" s="220">
        <f>D30*(1-$E$1)</f>
        <v>108.8</v>
      </c>
      <c r="F30" s="221">
        <f>E30*(1+$F$1)</f>
        <v>114.24</v>
      </c>
      <c r="H30" s="40">
        <f>M30+R30</f>
        <v>2</v>
      </c>
      <c r="I30" s="219">
        <f>N30+S30</f>
        <v>228.48</v>
      </c>
      <c r="P30" s="99" t="n"/>
      <c r="Q30" s="177" t="n"/>
      <c r="R30" s="96" t="n">
        <v>2</v>
      </c>
      <c r="S30" s="178">
        <f>R30*F30</f>
        <v>228.48</v>
      </c>
    </row>
    <row r="31">
      <c r="A31" t="inlineStr">
        <is>
          <t>15.041.9161</t>
        </is>
      </c>
      <c r="B31" s="10" t="inlineStr">
        <is>
          <t>תוספת לסעיפי התקנה של מזגנים עבור ביצוע קידוח למעבר צנרת, בקיר בטון בעובי 30-35 ס"מ במקום בקיר בלוקים בעובי 20-25 ס"מ. קוטר הקידוח עד "3</t>
        </is>
      </c>
      <c r="C31" t="inlineStr">
        <is>
          <t>יח'</t>
        </is>
      </c>
      <c r="D31" t="n">
        <v>320</v>
      </c>
      <c r="E31" s="220">
        <f>D31*(1-$E$1)</f>
        <v>272</v>
      </c>
      <c r="F31" s="221">
        <f>E31*(1+$F$1)</f>
        <v>285.6</v>
      </c>
      <c r="H31" s="40">
        <f>M31+R31</f>
        <v>2</v>
      </c>
      <c r="I31" s="219">
        <f>N31+S31</f>
        <v>571.2</v>
      </c>
      <c r="P31" s="99" t="n"/>
      <c r="Q31" s="177" t="n"/>
      <c r="R31" s="96" t="n">
        <v>2</v>
      </c>
      <c r="S31" s="178">
        <f>R31*F31</f>
        <v>571.2</v>
      </c>
    </row>
    <row r="32">
      <c r="A32" t="inlineStr">
        <is>
          <t>15.041.9620</t>
        </is>
      </c>
      <c r="B32" s="10" t="inlineStr">
        <is>
          <t>החלפת צינור שרשורי לניקוז מזגן מפוצל.</t>
        </is>
      </c>
      <c r="C32" t="inlineStr">
        <is>
          <t>מ"א</t>
        </is>
      </c>
      <c r="D32" t="n">
        <v>23.5</v>
      </c>
      <c r="E32" s="220">
        <f>D32*(1-$E$1)</f>
        <v>19.974999999999998</v>
      </c>
      <c r="F32" s="221">
        <f>E32*(1+$F$1)</f>
        <v>20.97375</v>
      </c>
      <c r="H32" s="40">
        <f>M32+R32</f>
        <v>3</v>
      </c>
      <c r="I32" s="219">
        <f>N32+S32</f>
        <v>62.92125</v>
      </c>
      <c r="P32" s="99" t="n"/>
      <c r="Q32" s="177" t="n"/>
      <c r="R32" s="96" t="n">
        <v>3</v>
      </c>
      <c r="S32" s="178">
        <f>R32*F32</f>
        <v>62.92125</v>
      </c>
    </row>
    <row r="33">
      <c r="A33" t="inlineStr">
        <is>
          <t>15.041.9950</t>
        </is>
      </c>
      <c r="B33" s="10" t="inlineStr">
        <is>
          <t>תוספת עבור הרמת מעבה מזגן בתפוקת קירור של עד 16,000 BTU/HR (2 כ"ס) לגובה מעל 3 מ', ללא מנוף</t>
        </is>
      </c>
      <c r="C33" t="inlineStr">
        <is>
          <t>יח'</t>
        </is>
      </c>
      <c r="D33" t="n">
        <v>180</v>
      </c>
      <c r="E33" s="220">
        <f>D33*(1-$E$1)</f>
        <v>153</v>
      </c>
      <c r="F33" s="221">
        <f>E33*(1+$F$1)</f>
        <v>160.65</v>
      </c>
      <c r="H33" s="40">
        <f>M33+R33</f>
        <v>1</v>
      </c>
      <c r="I33" s="219">
        <f>N33+S33</f>
        <v>160.65</v>
      </c>
      <c r="P33" s="99" t="n"/>
      <c r="Q33" s="177" t="n"/>
      <c r="R33" s="96" t="n">
        <v>1</v>
      </c>
      <c r="S33" s="178">
        <f>R33*F33</f>
        <v>160.65</v>
      </c>
    </row>
    <row r="34">
      <c r="A34" t="inlineStr">
        <is>
          <t>95.040.0230</t>
        </is>
      </c>
      <c r="B34" s="10" t="inlineStr">
        <is>
          <t>חומר בלבד: מפסק פאקט חד פאזי ליחידת עיבוי</t>
        </is>
      </c>
      <c r="C34" t="inlineStr">
        <is>
          <t>יח'</t>
        </is>
      </c>
      <c r="D34" t="n">
        <v>150</v>
      </c>
      <c r="E34" s="220">
        <f>D34*(1-$E$1)</f>
        <v>127.5</v>
      </c>
      <c r="F34" s="221">
        <f>E34*(1+$F$1)</f>
        <v>133.875</v>
      </c>
      <c r="H34" s="40">
        <f>M34+R34</f>
        <v>1</v>
      </c>
      <c r="I34" s="219">
        <f>N34+S34</f>
        <v>133.875</v>
      </c>
      <c r="P34" s="99" t="n"/>
      <c r="Q34" s="177" t="n"/>
      <c r="R34" s="96" t="n">
        <v>1</v>
      </c>
      <c r="S34" s="178">
        <f>R34*F34</f>
        <v>133.875</v>
      </c>
    </row>
    <row r="36">
      <c r="I36">
        <f>SUM(I3:I35)</f>
        <v>21062.544222131146</v>
      </c>
    </row>
  </sheetData>
  <mergeCells count="3">
    <mergeCell ref="K1:N1"/>
    <mergeCell ref="A1:D1"/>
    <mergeCell ref="P1:S1"/>
  </mergeCells>
  <conditionalFormatting sqref="A13:B20">
    <cfRule type="expression" priority="2" dxfId="0">
      <formula>$K13="אין"</formula>
    </cfRule>
  </conditionalFormatting>
  <conditionalFormatting sqref="A3:D3 A4:C12 D4:D30">
    <cfRule type="expression" priority="3" dxfId="0">
      <formula>$X3="אין סעיף כזה"</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1:G8"/>
  <sheetViews>
    <sheetView rightToLeft="1" tabSelected="1" workbookViewId="0">
      <selection activeCell="E8" sqref="E8"/>
    </sheetView>
  </sheetViews>
  <sheetFormatPr baseColWidth="8" defaultRowHeight="14.4"/>
  <cols>
    <col width="9" customWidth="1" style="1" min="2" max="4"/>
    <col width="13.69921875" bestFit="1" customWidth="1" style="1" min="5" max="5"/>
    <col width="10.19921875" bestFit="1" customWidth="1" style="1" min="6" max="6"/>
    <col width="9" customWidth="1" style="1" min="7" max="13"/>
  </cols>
  <sheetData>
    <row r="1">
      <c r="E1" s="2" t="inlineStr">
        <is>
          <t>סה"כ חשבון שוטף</t>
        </is>
      </c>
      <c r="F1" s="2" t="inlineStr">
        <is>
          <t>סה"כ מצטבר</t>
        </is>
      </c>
      <c r="G1" s="2" t="inlineStr">
        <is>
          <t>הערה</t>
        </is>
      </c>
    </row>
    <row r="2">
      <c r="B2" s="1" t="inlineStr">
        <is>
          <t>סה"כ עבודות אלומיניום</t>
        </is>
      </c>
      <c r="E2" s="223">
        <f>SUM('12 - אלומיניום'!AL:AL)</f>
        <v>61641.238654500004</v>
      </c>
    </row>
    <row r="3">
      <c r="B3" s="1" t="inlineStr">
        <is>
          <t>סה"כ עבודות חשמל</t>
        </is>
      </c>
    </row>
    <row r="4">
      <c r="B4" s="1" t="inlineStr">
        <is>
          <t>סה:כ עבודות מיזוג אוויר</t>
        </is>
      </c>
    </row>
    <row r="5">
      <c r="B5" s="1" t="inlineStr">
        <is>
          <t xml:space="preserve">עבודות אחרות לפי סעיפי מחירון </t>
        </is>
      </c>
      <c r="G5" s="1" t="inlineStr">
        <is>
          <t>נדרש להעתיק לגיליון "יתר סעיפים מחירון" את המקט"טים הרלוונטיים ממחירון דקל שיפוצים</t>
        </is>
      </c>
    </row>
    <row r="6">
      <c r="B6" s="1" t="inlineStr">
        <is>
          <t>עבודות אחרות לא מתומחרות</t>
        </is>
      </c>
      <c r="E6" s="223">
        <f>'סעיפים חסרים'!I36</f>
        <v>21062.544222131146</v>
      </c>
      <c r="G6" s="1" t="inlineStr">
        <is>
          <t>עבודות שאינן לפי מחירון דקל שיפוצים, נדרש לצרף הצעת מחיר או כל מסמך מבסס אחר</t>
        </is>
      </c>
    </row>
    <row r="8">
      <c r="B8" s="1" t="inlineStr">
        <is>
          <t>סה"כ</t>
        </is>
      </c>
      <c r="E8" s="223">
        <f>SUM(E2:E7)</f>
        <v>82703.78287663116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Gil Pitchon</dc:creator>
  <dcterms:created xmlns:dcterms="http://purl.org/dc/terms/" xmlns:xsi="http://www.w3.org/2001/XMLSchema-instance" xsi:type="dcterms:W3CDTF">2026-02-17T07:17:57Z</dcterms:created>
  <dcterms:modified xmlns:dcterms="http://purl.org/dc/terms/" xmlns:xsi="http://www.w3.org/2001/XMLSchema-instance" xsi:type="dcterms:W3CDTF">2026-10-06T17:55:45Z</dcterms:modified>
  <cp:lastModifiedBy>Ohad Alush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0x010100C6729E6BCBA05249B91C84AEC90679D2</vt:lpwstr>
  </property>
  <property name="MediaServiceImageTags" fmtid="{D5CDD505-2E9C-101B-9397-08002B2CF9AE}" pid="3">
    <vt:lpwstr xmlns:vt="http://schemas.openxmlformats.org/officeDocument/2006/docPropsVTypes"/>
  </property>
</Properties>
</file>